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RATEDEPT\BU 061 Rhode Island\VWRI Rate Case 2025 Docket 25-30-W\17-Data Requests\03- Responses from Witnesses\"/>
    </mc:Choice>
  </mc:AlternateContent>
  <xr:revisionPtr revIDLastSave="0" documentId="13_ncr:1_{3F39574E-D1CF-44C5-BD9A-8F1B2F0790FD}" xr6:coauthVersionLast="47" xr6:coauthVersionMax="47" xr10:uidLastSave="{00000000-0000-0000-0000-000000000000}"/>
  <bookViews>
    <workbookView xWindow="-110" yWindow="-110" windowWidth="19420" windowHeight="11620" xr2:uid="{5FBCD7DC-3FF2-417E-BBD6-7CDF08A4E030}"/>
  </bookViews>
  <sheets>
    <sheet name="Exh 2 Sch 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A">'[1]Tank Painting'!#REF!</definedName>
    <definedName name="\B">'[1]Tank Painting'!#REF!</definedName>
    <definedName name="\C">'[1]Tank Painting'!#REF!</definedName>
    <definedName name="\D">#REF!</definedName>
    <definedName name="\E">#REF!</definedName>
    <definedName name="\L">#REF!</definedName>
    <definedName name="\o">#REF!</definedName>
    <definedName name="\P">#REF!</definedName>
    <definedName name="\Q">#REF!</definedName>
    <definedName name="\T">#REF!</definedName>
    <definedName name="\U">#REF!</definedName>
    <definedName name="\W">#REF!</definedName>
    <definedName name="_______con98">#REF!</definedName>
    <definedName name="_______rev98">#REF!</definedName>
    <definedName name="_____con98">#REF!</definedName>
    <definedName name="_____rev98">#REF!</definedName>
    <definedName name="____con98">#REF!</definedName>
    <definedName name="____rev98">#REF!</definedName>
    <definedName name="___con98">#REF!</definedName>
    <definedName name="___rev98">#REF!</definedName>
    <definedName name="__con98">#REF!</definedName>
    <definedName name="__rev98">#REF!</definedName>
    <definedName name="_00_01">#REF!</definedName>
    <definedName name="_106DATA">#REF!</definedName>
    <definedName name="_1M">#REF!</definedName>
    <definedName name="_329">#REF!</definedName>
    <definedName name="_con98">#REF!</definedName>
    <definedName name="_rev98">#REF!</definedName>
    <definedName name="A">#REF!</definedName>
    <definedName name="Acct_Align">#REF!</definedName>
    <definedName name="Acq_Code">#REF!</definedName>
    <definedName name="ACQD.Activity">#REF!</definedName>
    <definedName name="ACQD.Category">#REF!</definedName>
    <definedName name="ACQD.Project">#REF!</definedName>
    <definedName name="ACQD.Sys_Source">#REF!</definedName>
    <definedName name="activitytable">#REF!</definedName>
    <definedName name="adjustment1">#REF!</definedName>
    <definedName name="adjustment10">#REF!</definedName>
    <definedName name="adjustment10a">#REF!</definedName>
    <definedName name="adjustment10b">#REF!</definedName>
    <definedName name="adjustment10c">#REF!</definedName>
    <definedName name="adjustment10d">#REF!</definedName>
    <definedName name="adjustment11">#REF!</definedName>
    <definedName name="adjustment12">#REF!</definedName>
    <definedName name="adjustment13">#REF!</definedName>
    <definedName name="adjustment14">#REF!</definedName>
    <definedName name="adjustment14a">#REF!</definedName>
    <definedName name="adjustment14b">#REF!</definedName>
    <definedName name="adjustment15">#REF!</definedName>
    <definedName name="adjustment16">#REF!</definedName>
    <definedName name="adjustment1a">#REF!</definedName>
    <definedName name="adjustment1b">#REF!</definedName>
    <definedName name="adjustment1c">#REF!</definedName>
    <definedName name="adjustment1d">#REF!</definedName>
    <definedName name="adjustment1e">#REF!</definedName>
    <definedName name="adjustment1f">#REF!</definedName>
    <definedName name="adjustment1g">#REF!</definedName>
    <definedName name="adjustment1h">#REF!</definedName>
    <definedName name="adjustment1i">#REF!</definedName>
    <definedName name="adjustment2">#REF!</definedName>
    <definedName name="adjustment2a">#REF!</definedName>
    <definedName name="adjustment2b">#REF!</definedName>
    <definedName name="adjustment3">#REF!</definedName>
    <definedName name="adjustment4">#REF!</definedName>
    <definedName name="adjustment4a">#REF!</definedName>
    <definedName name="adjustment4b">#REF!</definedName>
    <definedName name="adjustment4c">[2]schc2!#REF!</definedName>
    <definedName name="adjustment4d">[2]schc2!#REF!</definedName>
    <definedName name="adjustment4e">[2]schc2!#REF!</definedName>
    <definedName name="adjustment4f">[2]schc2!#REF!</definedName>
    <definedName name="adjustment4g">[2]schc2!#REF!</definedName>
    <definedName name="adjustment4h">[2]schc2!#REF!</definedName>
    <definedName name="adjustment4i">[2]schc2!#REF!</definedName>
    <definedName name="adjustment4j">[2]schc2!#REF!</definedName>
    <definedName name="adjustment4k">[2]schc2!#REF!</definedName>
    <definedName name="adjustment5">#REF!</definedName>
    <definedName name="adjustment6">#REF!</definedName>
    <definedName name="adjustment7">#REF!</definedName>
    <definedName name="adjustment8">#REF!</definedName>
    <definedName name="adjustment9">#REF!</definedName>
    <definedName name="AllColumn">#REF!</definedName>
    <definedName name="Allocation_Factors">#REF!</definedName>
    <definedName name="APN">#REF!</definedName>
    <definedName name="AS_400">#REF!</definedName>
    <definedName name="ASD">#REF!</definedName>
    <definedName name="asofdt">#REF!</definedName>
    <definedName name="Asset.Acq_Date">#REF!</definedName>
    <definedName name="Asset.BU.Old">#REF!</definedName>
    <definedName name="Asset.Class">#REF!</definedName>
    <definedName name="Asset.Descr">#REF!</definedName>
    <definedName name="Asset.Group_Flag">#REF!</definedName>
    <definedName name="Asset.ID">#REF!</definedName>
    <definedName name="Asset.Life">#REF!</definedName>
    <definedName name="Asset.Profile_ID">#REF!</definedName>
    <definedName name="Asset.Status">#REF!</definedName>
    <definedName name="Asset.Tag_Number">#REF!</definedName>
    <definedName name="Asset.Unit">#REF!</definedName>
    <definedName name="Asset_Desc">#REF!</definedName>
    <definedName name="AWWS_Corp">"est"</definedName>
    <definedName name="B">#REF!</definedName>
    <definedName name="Billed">#REF!</definedName>
    <definedName name="Book.Category">#REF!</definedName>
    <definedName name="Book.Name">#REF!</definedName>
    <definedName name="Book_Name">#REF!</definedName>
    <definedName name="Bud_1A">#REF!</definedName>
    <definedName name="Bud_1B">#REF!</definedName>
    <definedName name="Bud_1C">#REF!</definedName>
    <definedName name="Bud_1D">#REF!</definedName>
    <definedName name="Budget">'[3]MVL Info'!#REF!</definedName>
    <definedName name="BUN">#REF!</definedName>
    <definedName name="bup84actlst.qrc">6</definedName>
    <definedName name="bup84actlst.qsn">"UW_HQ_PC_ACTIVITY_LST"</definedName>
    <definedName name="bup84amaacx.qrc">1</definedName>
    <definedName name="bup84amaacx.qsn">"UW_HQ_AM_ACQDTL_XTNFLTR"</definedName>
    <definedName name="BUV">#REF!</definedName>
    <definedName name="Calc_Type">#REF!</definedName>
    <definedName name="Capitalize">#REF!</definedName>
    <definedName name="capitalpy">[3]Capital!#REF!</definedName>
    <definedName name="Category">#REF!</definedName>
    <definedName name="cb_erf">#REF!</definedName>
    <definedName name="cbcredit">#REF!</definedName>
    <definedName name="ChargeRounding">'[4]Customer Growth-Charge Calc'!$S$7</definedName>
    <definedName name="CLASS">#REF!</definedName>
    <definedName name="Class.Asset">#REF!</definedName>
    <definedName name="Classification_Factors">#REF!</definedName>
    <definedName name="COMPANY">#REF!</definedName>
    <definedName name="CompanyName">'[3]Company Names'!$A$1:$A$27</definedName>
    <definedName name="ComRounding">'[4]Volume Charge Calculation'!$V$4</definedName>
    <definedName name="contr">#REF!</definedName>
    <definedName name="Convention.Deprn">#REF!</definedName>
    <definedName name="Convention.Retire">#REF!</definedName>
    <definedName name="CostsRounding">'[5]Customer Charge Design'!$S$3</definedName>
    <definedName name="Crap">#REF!</definedName>
    <definedName name="crud">#REF!</definedName>
    <definedName name="CST.Group_ID">#REF!</definedName>
    <definedName name="CST.Project">#REF!</definedName>
    <definedName name="CURR_ASSETS">[6]Reg_BS!$E$103</definedName>
    <definedName name="CURR_DIFF">#REF!</definedName>
    <definedName name="CURR_LIABILITIES">[6]Reg_BS!$E$328</definedName>
    <definedName name="cwip_base">#REF!</definedName>
    <definedName name="cwip_test">#REF!</definedName>
    <definedName name="date">#REF!</definedName>
    <definedName name="DEF_TAX_ACCTS">'[7]Deferred Tax Accounts'!$A$2:$C$92</definedName>
    <definedName name="Depr_Limit">#REF!</definedName>
    <definedName name="Descr">#REF!</definedName>
    <definedName name="Descr.Category">#REF!</definedName>
    <definedName name="DEVNAM">#REF!</definedName>
    <definedName name="dfd_chrgs">#REF!</definedName>
    <definedName name="DiscRate">[8]General!$B$2</definedName>
    <definedName name="DisplayType">#REF!</definedName>
    <definedName name="DOB">'[9]NEI (Abernathy)'!#REF!</definedName>
    <definedName name="DP1813TB1">[10]TPACT!$B$5:$B$141</definedName>
    <definedName name="DP1813TB2">[9]TPACT!$B$287:$B$423</definedName>
    <definedName name="DP1814TB1">[10]TPACT!$B$146:$B$282</definedName>
    <definedName name="dsfgdfs">#REF!</definedName>
    <definedName name="Eff_Date">#REF!</definedName>
    <definedName name="emit">39449.7698958333</definedName>
    <definedName name="ExpData">[11]Layout!$C$53:$BD$134</definedName>
    <definedName name="ExpLoad">[12]Assumptions!$E$4</definedName>
    <definedName name="ExpMth">#REF!</definedName>
    <definedName name="ExpYr">#REF!</definedName>
    <definedName name="Federal_Income_Tax_Rate">'[5]Income Statement'!$G$226</definedName>
    <definedName name="filename">[13]titlepage!$B$24</definedName>
    <definedName name="FixedPercent">#REF!</definedName>
    <definedName name="GAM">[14]TPACT!$B$5:$B$141</definedName>
    <definedName name="GAM94F">[14]TPACT!$B$146:$B$282</definedName>
    <definedName name="GROUP">[7]GROUPS!$A$2:$B$91</definedName>
    <definedName name="Group_BU">#REF!</definedName>
    <definedName name="Group_ID">#REF!</definedName>
    <definedName name="Guide_Cls">#REF!</definedName>
    <definedName name="HADDON_HEIGHTS">#REF!</definedName>
    <definedName name="HERSHEY">#REF!</definedName>
    <definedName name="ILLINOIS">#REF!</definedName>
    <definedName name="INDIANA">#REF!</definedName>
    <definedName name="Interest_Expense_Rate">'[5]Income Statement'!$G$224</definedName>
    <definedName name="ipSexCode">[10]IO!$C$25</definedName>
    <definedName name="IS_FIN">#REF!</definedName>
    <definedName name="IS_PC">#REF!</definedName>
    <definedName name="JOURNAL">#REF!</definedName>
    <definedName name="Lag">#REF!</definedName>
    <definedName name="LAG_CHEM">#REF!</definedName>
    <definedName name="LAG_CUST_ACCTG">#REF!</definedName>
    <definedName name="LAG_FUEL">#REF!</definedName>
    <definedName name="LAG_GENL_OFFICE">#REF!</definedName>
    <definedName name="LAG_GI_OPEB">#REF!</definedName>
    <definedName name="LAG_INCTAX">#REF!</definedName>
    <definedName name="LAG_INS_OTHER">#REF!</definedName>
    <definedName name="LAG_LABOR">#REF!</definedName>
    <definedName name="LAG_LTD">#REF!</definedName>
    <definedName name="LAG_MGMT">#REF!</definedName>
    <definedName name="LAG_MISC">#REF!</definedName>
    <definedName name="LAG_PURCHW">#REF!</definedName>
    <definedName name="LAG_REG_EXP">#REF!</definedName>
    <definedName name="LAG_RENTS">#REF!</definedName>
    <definedName name="LAG_REVENUE">#REF!</definedName>
    <definedName name="LAG_STOCK_E">#REF!</definedName>
    <definedName name="LAG_TAXES_OTHER">#REF!</definedName>
    <definedName name="LANGUE">#REF!</definedName>
    <definedName name="Ledger">#REF!</definedName>
    <definedName name="LEXICON">[15]UW_HQ_AM_ACQDTL_XTNFLTR!$B$2:$AV$4949</definedName>
    <definedName name="Life">#REF!</definedName>
    <definedName name="link_out">#REF!</definedName>
    <definedName name="LS">[14]TPACT!$B$287:$B$423</definedName>
    <definedName name="LSDiscountRate">[10]IO!$C$6</definedName>
    <definedName name="LYN">#REF!</definedName>
    <definedName name="M">#REF!</definedName>
    <definedName name="M_and_5.2">#REF!</definedName>
    <definedName name="M_and_S">#REF!</definedName>
    <definedName name="M_CODE">'[16]M-Code Analysis'!$A$9:$M$193</definedName>
    <definedName name="Main">'[4]Rate Design Options'!$U$7</definedName>
    <definedName name="master">#REF!</definedName>
    <definedName name="Match_ID">#REF!</definedName>
    <definedName name="MATERIAL">#REF!</definedName>
    <definedName name="Method">#REF!</definedName>
    <definedName name="mitd">39449.814212963</definedName>
    <definedName name="Month">'[17]CalculationR&amp;R'!$C$4:$N$4</definedName>
    <definedName name="name">#REF!</definedName>
    <definedName name="NO_NEI">#REF!</definedName>
    <definedName name="NORTHEAST">#REF!</definedName>
    <definedName name="NvsAnswerCol">"[Drill1]JRNLLAYOUT!$A$4:$A$474"</definedName>
    <definedName name="NvsASD">"V2009-10-31"</definedName>
    <definedName name="NvsAutoDrillOk">"VN"</definedName>
    <definedName name="NvsDateToNumber">"Y"</definedName>
    <definedName name="NvsElapsedTime">0.000104166661913041</definedName>
    <definedName name="NvsEndTime">39013.6656712963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"%,X,RZF..R00B,CZF..C00B"</definedName>
    <definedName name="NvsPanelBusUnit">"V"</definedName>
    <definedName name="NvsPanelEffdt">"V1901-01-01"</definedName>
    <definedName name="NvsPanelSetid">"VSHARE"</definedName>
    <definedName name="NvsParentRef">"'[ISCOR100 - BU 00027.xls]Sheet1'!$M$38"</definedName>
    <definedName name="NvsReqBU">"V00002"</definedName>
    <definedName name="NvsReqBUOnly">"VY"</definedName>
    <definedName name="NvsStyleNme">"UWThs1.xls"</definedName>
    <definedName name="NvsTransLed">"VN"</definedName>
    <definedName name="NvsTreeASD">"V2009-10-31"</definedName>
    <definedName name="NvsValTbl.ACCOUNT">"GL_ACCOUNT_TBL"</definedName>
    <definedName name="NvsValTbl.BUSINESS_UNIT">"BUS_UNIT_TBL_GL"</definedName>
    <definedName name="NvsValTbl.CHARTFIELD1">"CHARTFIELD1_TBL"</definedName>
    <definedName name="NvsValTbl.CHARTFIELD2">"CHARTFIELD2_TBL"</definedName>
    <definedName name="NvsValTbl.PROJECT_ID">"PROJECT_ID_VW"</definedName>
    <definedName name="NvsValTbl.SCENARIO">"BD_SCENARIO_TBL"</definedName>
    <definedName name="NvsValTbl.UW_COST_TYPE">"UW_COST_TYP_TBL"</definedName>
    <definedName name="o">#REF!</definedName>
    <definedName name="Old_Asset_ID">#REF!</definedName>
    <definedName name="ORCOM">#REF!</definedName>
    <definedName name="PAGE1">#REF!</definedName>
    <definedName name="PAGE2">#REF!</definedName>
    <definedName name="PCALOC">#REF!</definedName>
    <definedName name="PED">#REF!</definedName>
    <definedName name="PER">#REF!</definedName>
    <definedName name="Percent.DB">#REF!</definedName>
    <definedName name="Percent.Flat">#REF!</definedName>
    <definedName name="PLANT">#REF!</definedName>
    <definedName name="prepays">#REF!</definedName>
    <definedName name="Prepays.2">#REF!</definedName>
    <definedName name="_xlnm.Print_Area" localSheetId="0">'Exh 2 Sch 2'!$A$1:$T$85</definedName>
    <definedName name="_xlnm.Print_Area">#REF!</definedName>
    <definedName name="Print_Area_MI">#REF!</definedName>
    <definedName name="_xlnm.Print_Titles" localSheetId="0">'Exh 2 Sch 2'!$4:$11</definedName>
    <definedName name="_xlnm.Print_Titles">#N/A</definedName>
    <definedName name="PRINT1">#REF!</definedName>
    <definedName name="PrintArea">#REF!</definedName>
    <definedName name="Prior_1A">#REF!</definedName>
    <definedName name="Prior_1B">#REF!</definedName>
    <definedName name="Prior_1C">#REF!</definedName>
    <definedName name="Prior_1D">#REF!</definedName>
    <definedName name="Produced">#REF!</definedName>
    <definedName name="Profile_ID">#REF!</definedName>
    <definedName name="Prop_Code">#REF!</definedName>
    <definedName name="Prop_Type">#REF!</definedName>
    <definedName name="PY_ASSETS">[6]Reg_BS!$G$103</definedName>
    <definedName name="PY_DIFF">#REF!</definedName>
    <definedName name="PY_LIABILITIES">[6]Reg_BS!$G$328</definedName>
    <definedName name="Query.RowCount">24</definedName>
    <definedName name="Query.Source">"UW_HQ_PC_ACTIVITY_LST"</definedName>
    <definedName name="range">#REF!</definedName>
    <definedName name="RBN">#REF!</definedName>
    <definedName name="RBU">#REF!</definedName>
    <definedName name="Rec_Life">#REF!</definedName>
    <definedName name="REGION_1">#REF!</definedName>
    <definedName name="REGION_2">#REF!</definedName>
    <definedName name="RICHMOND">#REF!</definedName>
    <definedName name="RID">#REF!</definedName>
    <definedName name="Row.Count">#REF!</definedName>
    <definedName name="RTT">#REF!</definedName>
    <definedName name="RunDate">#REF!</definedName>
    <definedName name="RunTime">#REF!</definedName>
    <definedName name="s">[11]Layout!$CM$11</definedName>
    <definedName name="sam">#REF!</definedName>
    <definedName name="SCD">#REF!</definedName>
    <definedName name="SchE1_P1">#REF!</definedName>
    <definedName name="SchE1_P2">#REF!</definedName>
    <definedName name="SchE1_P3">#REF!</definedName>
    <definedName name="SchE1P1">#REF!</definedName>
    <definedName name="Schedule">#REF!</definedName>
    <definedName name="Schedule_M1">#REF!</definedName>
    <definedName name="Schedule_N1">#REF!</definedName>
    <definedName name="Schedule_N3">#REF!</definedName>
    <definedName name="SCN">#REF!</definedName>
    <definedName name="SECT2">#REF!</definedName>
    <definedName name="SetID">#REF!</definedName>
    <definedName name="SFD">#REF!</definedName>
    <definedName name="SFN">#REF!</definedName>
    <definedName name="SFV">#REF!</definedName>
    <definedName name="sin">#REF!</definedName>
    <definedName name="SIZE">#REF!</definedName>
    <definedName name="SOUTHEAST">#REF!</definedName>
    <definedName name="SPECIALS">#REF!</definedName>
    <definedName name="SRP">#REF!</definedName>
    <definedName name="STAT01">#REF!</definedName>
    <definedName name="STAT02">#REF!</definedName>
    <definedName name="STAT03">#REF!</definedName>
    <definedName name="State_Tax_Rate">'[5]Income Statement'!$G$225</definedName>
    <definedName name="stateincometaxrate">'[18]Income Tax Calculations'!#REF!</definedName>
    <definedName name="Status.Depr">#REF!</definedName>
    <definedName name="Stuff">#REF!</definedName>
    <definedName name="sysExpenseLoad">[10]IO!$C$13</definedName>
    <definedName name="sysPlanCode">[19]IO!$K$2</definedName>
    <definedName name="sysValDate">[20]IO!$C$3</definedName>
    <definedName name="TABLE">#REF!</definedName>
    <definedName name="Taggable">#REF!</definedName>
    <definedName name="TAXES_OTHER">#REF!</definedName>
    <definedName name="tempadj1">[2]schc2!#REF!</definedName>
    <definedName name="testyeardate">[2]titlepage!$C$10</definedName>
    <definedName name="TestYearSwitch">'[21]Schedule J-2T'!$AB$1</definedName>
    <definedName name="Total.Cost">#REF!</definedName>
    <definedName name="TP_Footer_Path" hidden="1">"C:\DOCUME~1\kingca\LOCALS~1\Temp\C.NOTEDATA\"</definedName>
    <definedName name="TP_Footer_User" hidden="1">"Kingca"</definedName>
    <definedName name="TP_Footer_Version" hidden="1">"v3.00"</definedName>
    <definedName name="ttt">[22]Customers!$A$2</definedName>
    <definedName name="TYPE">#REF!</definedName>
    <definedName name="upis_base_detail">#REF!</definedName>
    <definedName name="upis_base_summary">#REF!</definedName>
    <definedName name="upis_test_detail">#REF!</definedName>
    <definedName name="upis_test_summary">#REF!</definedName>
    <definedName name="v">#REF!</definedName>
    <definedName name="ValDate">[8]General!$B$1</definedName>
    <definedName name="valpay">#REF!</definedName>
    <definedName name="VariablePercent">#REF!</definedName>
    <definedName name="Visee_2">#REF!</definedName>
    <definedName name="Visee_2A">#REF!</definedName>
    <definedName name="Visee_2B">#REF!</definedName>
    <definedName name="Visee_2C">#REF!</definedName>
    <definedName name="Visee_2D">#REF!</definedName>
    <definedName name="Visee_2E">#REF!</definedName>
    <definedName name="Visee_2F">#REF!</definedName>
    <definedName name="Visee_3A">#REF!</definedName>
    <definedName name="Visee_3B">#REF!</definedName>
    <definedName name="Visee_3C">#REF!</definedName>
    <definedName name="Visee_3D">#REF!</definedName>
    <definedName name="Visee_3E">#REF!</definedName>
    <definedName name="Visee_3F">#REF!</definedName>
    <definedName name="WESTERN">#REF!</definedName>
    <definedName name="Wght_Avg_Cost_of_Capital">#REF!</definedName>
    <definedName name="whatisit">#REF!</definedName>
    <definedName name="witness1">[2]titlepage!$B$7</definedName>
    <definedName name="witness2">[23]titlepage!$B$8</definedName>
    <definedName name="X">#REF!</definedName>
    <definedName name="year">#REF!</definedName>
    <definedName name="yeardateplus1">[2]titlepage!$C$15</definedName>
    <definedName name="yeardateprior1">[2]titlepage!$C$11</definedName>
    <definedName name="yeardateprior2">[2]titlepage!$C$12</definedName>
    <definedName name="YY">#REF!</definedName>
    <definedName name="YYY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2" i="1" l="1"/>
  <c r="C91" i="1"/>
  <c r="C90" i="1"/>
  <c r="T84" i="1"/>
  <c r="A82" i="1"/>
  <c r="A83" i="1" s="1"/>
  <c r="A84" i="1" s="1"/>
  <c r="A85" i="1" s="1"/>
  <c r="T78" i="1"/>
  <c r="N78" i="1"/>
  <c r="F78" i="1"/>
  <c r="Z72" i="1"/>
  <c r="S72" i="1"/>
  <c r="Q72" i="1"/>
  <c r="R72" i="1" s="1"/>
  <c r="L72" i="1"/>
  <c r="K72" i="1"/>
  <c r="J72" i="1"/>
  <c r="D72" i="1"/>
  <c r="F72" i="1" s="1"/>
  <c r="AC71" i="1"/>
  <c r="AC72" i="1" s="1"/>
  <c r="Z71" i="1"/>
  <c r="L71" i="1"/>
  <c r="K71" i="1"/>
  <c r="J71" i="1"/>
  <c r="F71" i="1"/>
  <c r="D71" i="1"/>
  <c r="C69" i="1"/>
  <c r="AC68" i="1"/>
  <c r="Z68" i="1"/>
  <c r="K68" i="1"/>
  <c r="L68" i="1" s="1"/>
  <c r="M68" i="1" s="1"/>
  <c r="I68" i="1"/>
  <c r="Q68" i="1" s="1"/>
  <c r="R68" i="1" s="1"/>
  <c r="T68" i="1" s="1"/>
  <c r="D68" i="1"/>
  <c r="F68" i="1" s="1"/>
  <c r="AC67" i="1"/>
  <c r="Z67" i="1"/>
  <c r="Q67" i="1"/>
  <c r="R67" i="1" s="1"/>
  <c r="T67" i="1" s="1"/>
  <c r="L67" i="1"/>
  <c r="K67" i="1"/>
  <c r="I67" i="1"/>
  <c r="J67" i="1" s="1"/>
  <c r="D67" i="1"/>
  <c r="F67" i="1" s="1"/>
  <c r="AC66" i="1"/>
  <c r="Z66" i="1"/>
  <c r="K66" i="1"/>
  <c r="J66" i="1"/>
  <c r="I66" i="1"/>
  <c r="Q66" i="1" s="1"/>
  <c r="R66" i="1" s="1"/>
  <c r="T66" i="1" s="1"/>
  <c r="D66" i="1"/>
  <c r="F66" i="1" s="1"/>
  <c r="AC65" i="1"/>
  <c r="Z65" i="1"/>
  <c r="Q65" i="1"/>
  <c r="R65" i="1" s="1"/>
  <c r="T65" i="1" s="1"/>
  <c r="K65" i="1"/>
  <c r="J65" i="1"/>
  <c r="I65" i="1"/>
  <c r="D65" i="1"/>
  <c r="F65" i="1" s="1"/>
  <c r="AC64" i="1"/>
  <c r="Z64" i="1"/>
  <c r="K64" i="1"/>
  <c r="L64" i="1" s="1"/>
  <c r="M64" i="1" s="1"/>
  <c r="I64" i="1"/>
  <c r="Q64" i="1" s="1"/>
  <c r="R64" i="1" s="1"/>
  <c r="T64" i="1" s="1"/>
  <c r="F64" i="1"/>
  <c r="D64" i="1"/>
  <c r="AC63" i="1"/>
  <c r="Z63" i="1"/>
  <c r="K63" i="1"/>
  <c r="I63" i="1"/>
  <c r="J63" i="1" s="1"/>
  <c r="D63" i="1"/>
  <c r="F63" i="1" s="1"/>
  <c r="AC62" i="1"/>
  <c r="Z62" i="1"/>
  <c r="K62" i="1"/>
  <c r="I62" i="1"/>
  <c r="Q62" i="1" s="1"/>
  <c r="D62" i="1"/>
  <c r="F62" i="1" s="1"/>
  <c r="AC61" i="1"/>
  <c r="Z61" i="1"/>
  <c r="K61" i="1"/>
  <c r="I61" i="1"/>
  <c r="I69" i="1" s="1"/>
  <c r="I91" i="1" s="1"/>
  <c r="F61" i="1"/>
  <c r="D61" i="1"/>
  <c r="C53" i="1"/>
  <c r="C93" i="1" s="1"/>
  <c r="AC51" i="1"/>
  <c r="T51" i="1"/>
  <c r="L51" i="1"/>
  <c r="M51" i="1" s="1"/>
  <c r="I51" i="1"/>
  <c r="I48" i="1" s="1"/>
  <c r="Q48" i="1" s="1"/>
  <c r="T48" i="1" s="1"/>
  <c r="F51" i="1"/>
  <c r="AC48" i="1"/>
  <c r="L48" i="1"/>
  <c r="K48" i="1"/>
  <c r="E48" i="1"/>
  <c r="F48" i="1" s="1"/>
  <c r="AC45" i="1"/>
  <c r="T45" i="1"/>
  <c r="Q45" i="1"/>
  <c r="I45" i="1"/>
  <c r="E45" i="1"/>
  <c r="K45" i="1" s="1"/>
  <c r="AC42" i="1"/>
  <c r="K42" i="1"/>
  <c r="L42" i="1" s="1"/>
  <c r="I42" i="1"/>
  <c r="Q42" i="1" s="1"/>
  <c r="F42" i="1"/>
  <c r="E42" i="1"/>
  <c r="AC41" i="1"/>
  <c r="K41" i="1"/>
  <c r="I41" i="1"/>
  <c r="E41" i="1"/>
  <c r="F41" i="1" s="1"/>
  <c r="AC33" i="1"/>
  <c r="Z33" i="1"/>
  <c r="T33" i="1"/>
  <c r="L33" i="1"/>
  <c r="M33" i="1" s="1"/>
  <c r="N33" i="1" s="1"/>
  <c r="F33" i="1"/>
  <c r="A33" i="1"/>
  <c r="A35" i="1" s="1"/>
  <c r="A41" i="1" s="1"/>
  <c r="A42" i="1" s="1"/>
  <c r="A45" i="1" s="1"/>
  <c r="A48" i="1" s="1"/>
  <c r="A51" i="1" s="1"/>
  <c r="A53" i="1" s="1"/>
  <c r="A55" i="1" s="1"/>
  <c r="A61" i="1" s="1"/>
  <c r="A62" i="1" s="1"/>
  <c r="A63" i="1" s="1"/>
  <c r="A64" i="1" s="1"/>
  <c r="A65" i="1" s="1"/>
  <c r="A66" i="1" s="1"/>
  <c r="A67" i="1" s="1"/>
  <c r="A68" i="1" s="1"/>
  <c r="A69" i="1" s="1"/>
  <c r="A71" i="1" s="1"/>
  <c r="A72" i="1" s="1"/>
  <c r="A74" i="1" s="1"/>
  <c r="A76" i="1" s="1"/>
  <c r="A78" i="1" s="1"/>
  <c r="Z29" i="1"/>
  <c r="S29" i="1"/>
  <c r="AC29" i="1" s="1"/>
  <c r="R29" i="1"/>
  <c r="L29" i="1"/>
  <c r="M29" i="1" s="1"/>
  <c r="J29" i="1"/>
  <c r="D29" i="1"/>
  <c r="F29" i="1" s="1"/>
  <c r="C26" i="1"/>
  <c r="AC25" i="1"/>
  <c r="Z25" i="1"/>
  <c r="K25" i="1"/>
  <c r="I25" i="1"/>
  <c r="J25" i="1" s="1"/>
  <c r="F25" i="1"/>
  <c r="D25" i="1"/>
  <c r="AC24" i="1"/>
  <c r="Z24" i="1"/>
  <c r="K24" i="1"/>
  <c r="L24" i="1" s="1"/>
  <c r="I24" i="1"/>
  <c r="J24" i="1" s="1"/>
  <c r="D24" i="1"/>
  <c r="F24" i="1" s="1"/>
  <c r="AC23" i="1"/>
  <c r="Z23" i="1"/>
  <c r="K23" i="1"/>
  <c r="I23" i="1"/>
  <c r="J23" i="1" s="1"/>
  <c r="F23" i="1"/>
  <c r="D23" i="1"/>
  <c r="AC22" i="1"/>
  <c r="Z22" i="1"/>
  <c r="K22" i="1"/>
  <c r="J22" i="1"/>
  <c r="I22" i="1"/>
  <c r="Q22" i="1" s="1"/>
  <c r="R22" i="1" s="1"/>
  <c r="T22" i="1" s="1"/>
  <c r="D22" i="1"/>
  <c r="F22" i="1" s="1"/>
  <c r="AC21" i="1"/>
  <c r="Z21" i="1"/>
  <c r="K21" i="1"/>
  <c r="L21" i="1" s="1"/>
  <c r="I21" i="1"/>
  <c r="J21" i="1" s="1"/>
  <c r="F21" i="1"/>
  <c r="D21" i="1"/>
  <c r="AC20" i="1"/>
  <c r="Z20" i="1"/>
  <c r="K20" i="1"/>
  <c r="I20" i="1"/>
  <c r="J20" i="1" s="1"/>
  <c r="F20" i="1"/>
  <c r="D20" i="1"/>
  <c r="AC19" i="1"/>
  <c r="Z19" i="1"/>
  <c r="K19" i="1"/>
  <c r="I19" i="1"/>
  <c r="Q19" i="1" s="1"/>
  <c r="R19" i="1" s="1"/>
  <c r="T19" i="1" s="1"/>
  <c r="D19" i="1"/>
  <c r="F19" i="1" s="1"/>
  <c r="AC18" i="1"/>
  <c r="Z18" i="1"/>
  <c r="K18" i="1"/>
  <c r="L18" i="1" s="1"/>
  <c r="M18" i="1" s="1"/>
  <c r="I18" i="1"/>
  <c r="Q18" i="1" s="1"/>
  <c r="R18" i="1" s="1"/>
  <c r="D18" i="1"/>
  <c r="F18" i="1" s="1"/>
  <c r="A18" i="1"/>
  <c r="A19" i="1" s="1"/>
  <c r="A20" i="1" s="1"/>
  <c r="A21" i="1" s="1"/>
  <c r="A22" i="1" s="1"/>
  <c r="A23" i="1" s="1"/>
  <c r="A24" i="1" s="1"/>
  <c r="A25" i="1" s="1"/>
  <c r="A26" i="1" s="1"/>
  <c r="AC17" i="1"/>
  <c r="Z17" i="1"/>
  <c r="K17" i="1"/>
  <c r="I17" i="1"/>
  <c r="J17" i="1" s="1"/>
  <c r="F17" i="1"/>
  <c r="D17" i="1"/>
  <c r="C9" i="1"/>
  <c r="D9" i="1" s="1"/>
  <c r="E9" i="1" s="1"/>
  <c r="F9" i="1" s="1"/>
  <c r="H9" i="1" s="1"/>
  <c r="I9" i="1" s="1"/>
  <c r="J9" i="1" s="1"/>
  <c r="K9" i="1" s="1"/>
  <c r="L9" i="1" s="1"/>
  <c r="M9" i="1" s="1"/>
  <c r="N9" i="1" s="1"/>
  <c r="P9" i="1" s="1"/>
  <c r="Q9" i="1" s="1"/>
  <c r="R9" i="1" s="1"/>
  <c r="S9" i="1" s="1"/>
  <c r="T9" i="1" s="1"/>
  <c r="M62" i="1" l="1"/>
  <c r="N62" i="1" s="1"/>
  <c r="M17" i="1"/>
  <c r="N17" i="1" s="1"/>
  <c r="J19" i="1"/>
  <c r="L66" i="1"/>
  <c r="M66" i="1" s="1"/>
  <c r="N66" i="1" s="1"/>
  <c r="L17" i="1"/>
  <c r="L22" i="1"/>
  <c r="M22" i="1" s="1"/>
  <c r="N22" i="1" s="1"/>
  <c r="V22" i="1" s="1"/>
  <c r="L41" i="1"/>
  <c r="M41" i="1" s="1"/>
  <c r="N41" i="1" s="1"/>
  <c r="V41" i="1" s="1"/>
  <c r="N51" i="1"/>
  <c r="V51" i="1" s="1"/>
  <c r="L63" i="1"/>
  <c r="M63" i="1" s="1"/>
  <c r="N63" i="1" s="1"/>
  <c r="L19" i="1"/>
  <c r="M19" i="1" s="1"/>
  <c r="N19" i="1" s="1"/>
  <c r="V19" i="1" s="1"/>
  <c r="Q20" i="1"/>
  <c r="R20" i="1" s="1"/>
  <c r="T20" i="1" s="1"/>
  <c r="Q23" i="1"/>
  <c r="R23" i="1" s="1"/>
  <c r="T23" i="1" s="1"/>
  <c r="Q24" i="1"/>
  <c r="R24" i="1" s="1"/>
  <c r="T24" i="1" s="1"/>
  <c r="L25" i="1"/>
  <c r="M25" i="1" s="1"/>
  <c r="N25" i="1" s="1"/>
  <c r="Q61" i="1"/>
  <c r="R61" i="1" s="1"/>
  <c r="T61" i="1" s="1"/>
  <c r="L62" i="1"/>
  <c r="Q63" i="1"/>
  <c r="R63" i="1" s="1"/>
  <c r="T63" i="1" s="1"/>
  <c r="I53" i="1"/>
  <c r="I93" i="1" s="1"/>
  <c r="J61" i="1"/>
  <c r="Q25" i="1"/>
  <c r="R25" i="1" s="1"/>
  <c r="T25" i="1" s="1"/>
  <c r="N29" i="1"/>
  <c r="M48" i="1"/>
  <c r="M72" i="1"/>
  <c r="N72" i="1" s="1"/>
  <c r="M24" i="1"/>
  <c r="N24" i="1" s="1"/>
  <c r="V24" i="1" s="1"/>
  <c r="Q17" i="1"/>
  <c r="R17" i="1" s="1"/>
  <c r="T17" i="1" s="1"/>
  <c r="Q41" i="1"/>
  <c r="T41" i="1" s="1"/>
  <c r="D26" i="1"/>
  <c r="T29" i="1"/>
  <c r="V29" i="1" s="1"/>
  <c r="M71" i="1"/>
  <c r="F69" i="1"/>
  <c r="F74" i="1" s="1"/>
  <c r="M67" i="1"/>
  <c r="T72" i="1"/>
  <c r="J62" i="1"/>
  <c r="M21" i="1"/>
  <c r="N21" i="1" s="1"/>
  <c r="M42" i="1"/>
  <c r="N71" i="1"/>
  <c r="Q53" i="1"/>
  <c r="Q93" i="1" s="1"/>
  <c r="T42" i="1"/>
  <c r="T18" i="1"/>
  <c r="V17" i="1"/>
  <c r="L45" i="1"/>
  <c r="M45" i="1" s="1"/>
  <c r="N45" i="1" s="1"/>
  <c r="V45" i="1" s="1"/>
  <c r="F26" i="1"/>
  <c r="F35" i="1" s="1"/>
  <c r="N67" i="1"/>
  <c r="J26" i="1"/>
  <c r="R62" i="1"/>
  <c r="T62" i="1" s="1"/>
  <c r="J18" i="1"/>
  <c r="N18" i="1" s="1"/>
  <c r="L20" i="1"/>
  <c r="M20" i="1" s="1"/>
  <c r="N20" i="1" s="1"/>
  <c r="I26" i="1"/>
  <c r="I90" i="1" s="1"/>
  <c r="F45" i="1"/>
  <c r="F53" i="1" s="1"/>
  <c r="L61" i="1"/>
  <c r="M61" i="1" s="1"/>
  <c r="N61" i="1" s="1"/>
  <c r="J64" i="1"/>
  <c r="N64" i="1" s="1"/>
  <c r="L65" i="1"/>
  <c r="M65" i="1" s="1"/>
  <c r="N65" i="1" s="1"/>
  <c r="J68" i="1"/>
  <c r="N68" i="1" s="1"/>
  <c r="N42" i="1"/>
  <c r="N48" i="1"/>
  <c r="V48" i="1" s="1"/>
  <c r="Q21" i="1"/>
  <c r="R21" i="1" s="1"/>
  <c r="T21" i="1" s="1"/>
  <c r="Q71" i="1"/>
  <c r="I92" i="1"/>
  <c r="L23" i="1"/>
  <c r="M23" i="1" s="1"/>
  <c r="N23" i="1" s="1"/>
  <c r="V23" i="1" s="1"/>
  <c r="V21" i="1" l="1"/>
  <c r="N69" i="1"/>
  <c r="N74" i="1" s="1"/>
  <c r="V20" i="1"/>
  <c r="V42" i="1"/>
  <c r="N53" i="1"/>
  <c r="Q69" i="1"/>
  <c r="Q91" i="1" s="1"/>
  <c r="N26" i="1"/>
  <c r="N35" i="1" s="1"/>
  <c r="N55" i="1" s="1"/>
  <c r="N76" i="1" s="1"/>
  <c r="N80" i="1" s="1"/>
  <c r="T69" i="1"/>
  <c r="V25" i="1"/>
  <c r="V18" i="1"/>
  <c r="Q92" i="1"/>
  <c r="R71" i="1"/>
  <c r="T71" i="1" s="1"/>
  <c r="R26" i="1"/>
  <c r="T53" i="1"/>
  <c r="T26" i="1"/>
  <c r="T35" i="1" s="1"/>
  <c r="T55" i="1" s="1"/>
  <c r="Q26" i="1"/>
  <c r="Q90" i="1" s="1"/>
  <c r="F55" i="1"/>
  <c r="F76" i="1" s="1"/>
  <c r="F80" i="1" s="1"/>
  <c r="T74" i="1" l="1"/>
  <c r="T76" i="1" s="1"/>
  <c r="T80" i="1" s="1"/>
  <c r="T82" i="1"/>
  <c r="T85" i="1"/>
  <c r="T83" i="1" l="1"/>
</calcChain>
</file>

<file path=xl/sharedStrings.xml><?xml version="1.0" encoding="utf-8"?>
<sst xmlns="http://schemas.openxmlformats.org/spreadsheetml/2006/main" count="308" uniqueCount="85">
  <si>
    <t>Exhibit 2 (Labella)</t>
  </si>
  <si>
    <t>Schedule 2</t>
  </si>
  <si>
    <t>VEOLIA WATER RHODE ISLAND, INC.</t>
  </si>
  <si>
    <t xml:space="preserve"> Test Year and Rate  Year at Existing and Proposed Rates</t>
  </si>
  <si>
    <t>Test Year Adjusted at Present Rates</t>
  </si>
  <si>
    <t>Rate Year at Present Rates</t>
  </si>
  <si>
    <t>Rate Year at Proposed Rates</t>
  </si>
  <si>
    <t>Current Rates - Source: Tariff</t>
  </si>
  <si>
    <t>Proposed Rates - For Tariff</t>
  </si>
  <si>
    <t>for the Twelve Months Ended December 31, 2024</t>
  </si>
  <si>
    <t>for the Twelve Months Ended December 31, 2026</t>
  </si>
  <si>
    <t>Meter Size</t>
  </si>
  <si>
    <t>Fixed Charges</t>
  </si>
  <si>
    <t>Monthly</t>
  </si>
  <si>
    <t>All Meters  Monthly</t>
  </si>
  <si>
    <t>General Monthly</t>
  </si>
  <si>
    <t>Meter</t>
  </si>
  <si>
    <t xml:space="preserve">Number </t>
  </si>
  <si>
    <t xml:space="preserve"> </t>
  </si>
  <si>
    <t>Base</t>
  </si>
  <si>
    <t>DSIC @</t>
  </si>
  <si>
    <t>Rate</t>
  </si>
  <si>
    <t>Size</t>
  </si>
  <si>
    <t>of Eqv Meters</t>
  </si>
  <si>
    <t>of Bills</t>
  </si>
  <si>
    <t>Total</t>
  </si>
  <si>
    <t>Incl DSIC</t>
  </si>
  <si>
    <t>5/8"</t>
  </si>
  <si>
    <t>3/4"</t>
  </si>
  <si>
    <t>1"</t>
  </si>
  <si>
    <t>1-1/2"</t>
  </si>
  <si>
    <t>2"</t>
  </si>
  <si>
    <t>3"</t>
  </si>
  <si>
    <t>4"</t>
  </si>
  <si>
    <t>6"</t>
  </si>
  <si>
    <t>8"</t>
  </si>
  <si>
    <t>Resale Monthly</t>
  </si>
  <si>
    <t>Point Judith Country Club Maintenance Charge per Year</t>
  </si>
  <si>
    <t>Point Judith Country Charge per Year</t>
  </si>
  <si>
    <t>Total Fixed Charges</t>
  </si>
  <si>
    <t>Consumption Charges</t>
  </si>
  <si>
    <t>Rate Converted</t>
  </si>
  <si>
    <t>Residential Metered Customers</t>
  </si>
  <si>
    <t>MGL</t>
  </si>
  <si>
    <t>Per Mgl</t>
  </si>
  <si>
    <t>First Block       First 5.984 mgl</t>
  </si>
  <si>
    <t>First Block       First 8 CCF</t>
  </si>
  <si>
    <t>Second Block  Over 5.984 mgl</t>
  </si>
  <si>
    <t>Second Block  Over 8 CCF</t>
  </si>
  <si>
    <t>Second Block  Over  8 CCF</t>
  </si>
  <si>
    <t>General  Metered Customers</t>
  </si>
  <si>
    <t>All Use mgl</t>
  </si>
  <si>
    <t>All Use CCF</t>
  </si>
  <si>
    <t>Resale Customers</t>
  </si>
  <si>
    <t>All Use (ths gls)</t>
  </si>
  <si>
    <t>Tank Trunk Sales</t>
  </si>
  <si>
    <t>Total Consumption</t>
  </si>
  <si>
    <t>Total Consumption mgl</t>
  </si>
  <si>
    <t>Total Metered Revenue</t>
  </si>
  <si>
    <t>Fire Services</t>
  </si>
  <si>
    <t>Private Fire Monthly</t>
  </si>
  <si>
    <t>of Units</t>
  </si>
  <si>
    <t xml:space="preserve">2 1/2" </t>
  </si>
  <si>
    <t>10"</t>
  </si>
  <si>
    <t>12"</t>
  </si>
  <si>
    <t>16"</t>
  </si>
  <si>
    <t>Public HYD Monthly</t>
  </si>
  <si>
    <t>Public HYD Semi-Annual</t>
  </si>
  <si>
    <t>Total Fire Service</t>
  </si>
  <si>
    <t>Total Revenue from Sales</t>
  </si>
  <si>
    <t>Miscellaneous Revenue</t>
  </si>
  <si>
    <t>DSIC</t>
  </si>
  <si>
    <t>TOTAL REVENUE</t>
  </si>
  <si>
    <t xml:space="preserve">Target </t>
  </si>
  <si>
    <t>Rounding</t>
  </si>
  <si>
    <t>`</t>
  </si>
  <si>
    <t>Increase</t>
  </si>
  <si>
    <t>% Increase</t>
  </si>
  <si>
    <t>Number of Meters</t>
  </si>
  <si>
    <t>Number of Firelines</t>
  </si>
  <si>
    <t>Number of Hydrants</t>
  </si>
  <si>
    <t>Consumption in MGL</t>
  </si>
  <si>
    <t>Veolia Water Rhode Island, Inc.</t>
  </si>
  <si>
    <t>Docket No 25-30-WW</t>
  </si>
  <si>
    <t>DIV 2-3 Attachment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</si>
</sst>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_);\(0\)"/>
    <numFmt numFmtId="166" formatCode="_(* #,##0.000_);_(* \(#,##0.000\);_(* &quot;-&quot;???_);_(@_)"/>
    <numFmt numFmtId="167" formatCode="_(&quot;$&quot;* #,##0_);_(&quot;$&quot;* \(#,##0\);_(&quot;$&quot;* &quot;-&quot;??_);_(@_)"/>
    <numFmt numFmtId="168" formatCode="_(* #,##0.000_);_(* \(#,##0.000\);_(* &quot;-&quot;??_);_(@_)"/>
    <numFmt numFmtId="169" formatCode="_(* #,##0.0000_);_(* \(#,##0.0000\);_(* &quot;-&quot;_);_(@_)"/>
    <numFmt numFmtId="170" formatCode="_(&quot;$&quot;* #,##0.000_);_(&quot;$&quot;* \(#,##0.000\);_(&quot;$&quot;* &quot;-&quot;??_);_(@_)"/>
    <numFmt numFmtId="171" formatCode="_(* #,##0.00000_);_(* \(#,##0.00000\);_(* &quot;-&quot;??_);_(@_)"/>
    <numFmt numFmtId="172" formatCode="_(* #,##0.0000_);_(* \(#,##0.0000\);_(* &quot;-&quot;??_);_(@_)"/>
  </numFmts>
  <fonts count="14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b/>
      <u/>
      <sz val="10"/>
      <color indexed="8"/>
      <name val="Arial"/>
      <family val="2"/>
    </font>
    <font>
      <sz val="10"/>
      <color rgb="FFFF0000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name val="Bookman Old Style"/>
      <family val="1"/>
    </font>
    <font>
      <sz val="10"/>
      <name val="Arial"/>
      <family val="2"/>
    </font>
    <font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1" fillId="0" borderId="0"/>
    <xf numFmtId="0" fontId="11" fillId="0" borderId="0"/>
  </cellStyleXfs>
  <cellXfs count="133">
    <xf numFmtId="0" fontId="0" fillId="0" borderId="0" xfId="0"/>
    <xf numFmtId="0" fontId="3" fillId="0" borderId="0" xfId="0" applyFont="1"/>
    <xf numFmtId="164" fontId="3" fillId="0" borderId="0" xfId="1" applyNumberFormat="1" applyFont="1"/>
    <xf numFmtId="0" fontId="3" fillId="0" borderId="0" xfId="0" applyFont="1" applyAlignment="1">
      <alignment horizontal="right"/>
    </xf>
    <xf numFmtId="9" fontId="3" fillId="0" borderId="0" xfId="3" applyFont="1" applyFill="1"/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4" applyFont="1"/>
    <xf numFmtId="0" fontId="6" fillId="0" borderId="6" xfId="4" applyFont="1" applyBorder="1" applyAlignment="1">
      <alignment horizontal="center"/>
    </xf>
    <xf numFmtId="0" fontId="6" fillId="0" borderId="7" xfId="4" applyFont="1" applyBorder="1" applyAlignment="1">
      <alignment horizontal="center"/>
    </xf>
    <xf numFmtId="0" fontId="6" fillId="0" borderId="0" xfId="4" applyFont="1"/>
    <xf numFmtId="0" fontId="3" fillId="0" borderId="6" xfId="0" applyFont="1" applyBorder="1"/>
    <xf numFmtId="164" fontId="3" fillId="0" borderId="0" xfId="1" applyNumberFormat="1" applyFont="1" applyBorder="1"/>
    <xf numFmtId="0" fontId="3" fillId="0" borderId="7" xfId="0" applyFont="1" applyBorder="1"/>
    <xf numFmtId="43" fontId="5" fillId="0" borderId="6" xfId="4" applyNumberFormat="1" applyFont="1" applyBorder="1"/>
    <xf numFmtId="43" fontId="5" fillId="0" borderId="7" xfId="4" applyNumberFormat="1" applyFont="1" applyBorder="1"/>
    <xf numFmtId="166" fontId="5" fillId="0" borderId="0" xfId="4" applyNumberFormat="1" applyFont="1"/>
    <xf numFmtId="0" fontId="7" fillId="0" borderId="6" xfId="0" applyFont="1" applyBorder="1"/>
    <xf numFmtId="164" fontId="7" fillId="0" borderId="0" xfId="1" applyNumberFormat="1" applyFont="1" applyBorder="1"/>
    <xf numFmtId="0" fontId="8" fillId="0" borderId="0" xfId="0" applyFont="1"/>
    <xf numFmtId="0" fontId="9" fillId="0" borderId="6" xfId="0" applyFont="1" applyBorder="1"/>
    <xf numFmtId="164" fontId="9" fillId="0" borderId="0" xfId="1" applyNumberFormat="1" applyFont="1" applyBorder="1"/>
    <xf numFmtId="0" fontId="5" fillId="0" borderId="6" xfId="4" applyFont="1" applyBorder="1"/>
    <xf numFmtId="0" fontId="10" fillId="0" borderId="6" xfId="0" applyFont="1" applyBorder="1"/>
    <xf numFmtId="0" fontId="3" fillId="0" borderId="6" xfId="0" applyFont="1" applyBorder="1" applyAlignment="1">
      <alignment horizontal="center"/>
    </xf>
    <xf numFmtId="164" fontId="3" fillId="0" borderId="0" xfId="1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7" xfId="0" applyFont="1" applyBorder="1" applyAlignment="1">
      <alignment horizontal="center"/>
    </xf>
    <xf numFmtId="10" fontId="9" fillId="0" borderId="0" xfId="0" applyNumberFormat="1" applyFont="1" applyAlignment="1">
      <alignment horizontal="center"/>
    </xf>
    <xf numFmtId="0" fontId="5" fillId="0" borderId="7" xfId="4" applyFont="1" applyBorder="1"/>
    <xf numFmtId="0" fontId="12" fillId="0" borderId="6" xfId="5" applyFont="1" applyBorder="1"/>
    <xf numFmtId="164" fontId="12" fillId="0" borderId="0" xfId="1" applyNumberFormat="1" applyFont="1" applyBorder="1"/>
    <xf numFmtId="164" fontId="3" fillId="0" borderId="0" xfId="1" applyNumberFormat="1" applyFont="1" applyFill="1" applyBorder="1"/>
    <xf numFmtId="8" fontId="3" fillId="0" borderId="0" xfId="1" applyNumberFormat="1" applyFont="1" applyFill="1" applyBorder="1"/>
    <xf numFmtId="167" fontId="3" fillId="0" borderId="7" xfId="2" applyNumberFormat="1" applyFont="1" applyFill="1" applyBorder="1"/>
    <xf numFmtId="167" fontId="3" fillId="0" borderId="0" xfId="2" applyNumberFormat="1" applyFont="1" applyFill="1" applyBorder="1"/>
    <xf numFmtId="8" fontId="3" fillId="0" borderId="0" xfId="2" applyNumberFormat="1" applyFont="1" applyBorder="1"/>
    <xf numFmtId="167" fontId="3" fillId="0" borderId="7" xfId="2" applyNumberFormat="1" applyFont="1" applyBorder="1"/>
    <xf numFmtId="41" fontId="3" fillId="0" borderId="0" xfId="0" applyNumberFormat="1" applyFont="1"/>
    <xf numFmtId="44" fontId="12" fillId="0" borderId="0" xfId="2" applyFont="1" applyFill="1" applyBorder="1"/>
    <xf numFmtId="10" fontId="3" fillId="0" borderId="0" xfId="3" applyNumberFormat="1" applyFont="1" applyFill="1" applyBorder="1" applyAlignment="1">
      <alignment horizontal="center"/>
    </xf>
    <xf numFmtId="8" fontId="5" fillId="0" borderId="7" xfId="2" applyNumberFormat="1" applyFont="1" applyBorder="1"/>
    <xf numFmtId="44" fontId="13" fillId="0" borderId="7" xfId="4" applyNumberFormat="1" applyFont="1" applyBorder="1"/>
    <xf numFmtId="43" fontId="3" fillId="0" borderId="0" xfId="1" applyFont="1" applyBorder="1"/>
    <xf numFmtId="164" fontId="3" fillId="0" borderId="7" xfId="1" applyNumberFormat="1" applyFont="1" applyBorder="1"/>
    <xf numFmtId="43" fontId="12" fillId="0" borderId="0" xfId="1" applyFont="1" applyFill="1" applyBorder="1"/>
    <xf numFmtId="43" fontId="13" fillId="0" borderId="7" xfId="1" applyFont="1" applyBorder="1"/>
    <xf numFmtId="164" fontId="12" fillId="0" borderId="8" xfId="1" applyNumberFormat="1" applyFont="1" applyBorder="1"/>
    <xf numFmtId="164" fontId="3" fillId="0" borderId="8" xfId="1" applyNumberFormat="1" applyFont="1" applyFill="1" applyBorder="1"/>
    <xf numFmtId="164" fontId="3" fillId="0" borderId="9" xfId="1" applyNumberFormat="1" applyFont="1" applyBorder="1"/>
    <xf numFmtId="164" fontId="3" fillId="0" borderId="8" xfId="1" applyNumberFormat="1" applyFont="1" applyBorder="1"/>
    <xf numFmtId="164" fontId="8" fillId="0" borderId="0" xfId="1" applyNumberFormat="1" applyFont="1" applyFill="1" applyBorder="1"/>
    <xf numFmtId="43" fontId="3" fillId="0" borderId="0" xfId="1" applyFont="1" applyFill="1" applyBorder="1"/>
    <xf numFmtId="44" fontId="5" fillId="0" borderId="7" xfId="2" applyFont="1" applyBorder="1"/>
    <xf numFmtId="43" fontId="13" fillId="0" borderId="7" xfId="4" applyNumberFormat="1" applyFont="1" applyBorder="1"/>
    <xf numFmtId="41" fontId="3" fillId="0" borderId="7" xfId="0" applyNumberFormat="1" applyFont="1" applyBorder="1"/>
    <xf numFmtId="44" fontId="13" fillId="0" borderId="7" xfId="2" applyFont="1" applyBorder="1"/>
    <xf numFmtId="164" fontId="12" fillId="0" borderId="0" xfId="1" applyNumberFormat="1" applyFont="1" applyFill="1" applyBorder="1"/>
    <xf numFmtId="0" fontId="10" fillId="0" borderId="6" xfId="5" applyFont="1" applyBorder="1"/>
    <xf numFmtId="167" fontId="3" fillId="0" borderId="10" xfId="2" applyNumberFormat="1" applyFont="1" applyBorder="1"/>
    <xf numFmtId="41" fontId="3" fillId="0" borderId="0" xfId="0" applyNumberFormat="1" applyFont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7" xfId="0" applyNumberFormat="1" applyFont="1" applyBorder="1" applyAlignment="1">
      <alignment horizontal="center"/>
    </xf>
    <xf numFmtId="0" fontId="3" fillId="0" borderId="6" xfId="0" applyFont="1" applyBorder="1" applyAlignment="1">
      <alignment horizontal="left"/>
    </xf>
    <xf numFmtId="168" fontId="3" fillId="0" borderId="0" xfId="1" applyNumberFormat="1" applyFont="1" applyBorder="1"/>
    <xf numFmtId="41" fontId="3" fillId="0" borderId="7" xfId="0" applyNumberFormat="1" applyFont="1" applyBorder="1" applyAlignment="1">
      <alignment horizontal="center"/>
    </xf>
    <xf numFmtId="168" fontId="3" fillId="0" borderId="0" xfId="1" applyNumberFormat="1" applyFont="1" applyFill="1" applyBorder="1"/>
    <xf numFmtId="169" fontId="3" fillId="0" borderId="0" xfId="0" applyNumberFormat="1" applyFont="1" applyAlignment="1">
      <alignment horizontal="center"/>
    </xf>
    <xf numFmtId="170" fontId="5" fillId="0" borderId="7" xfId="2" applyNumberFormat="1" applyFont="1" applyBorder="1"/>
    <xf numFmtId="0" fontId="12" fillId="0" borderId="6" xfId="0" applyFont="1" applyBorder="1" applyAlignment="1">
      <alignment horizontal="left"/>
    </xf>
    <xf numFmtId="170" fontId="13" fillId="0" borderId="7" xfId="2" applyNumberFormat="1" applyFont="1" applyBorder="1"/>
    <xf numFmtId="171" fontId="3" fillId="0" borderId="0" xfId="1" applyNumberFormat="1" applyFont="1" applyFill="1" applyBorder="1" applyAlignment="1">
      <alignment horizontal="center"/>
    </xf>
    <xf numFmtId="41" fontId="3" fillId="0" borderId="6" xfId="0" applyNumberFormat="1" applyFont="1" applyBorder="1" applyAlignment="1">
      <alignment horizontal="center"/>
    </xf>
    <xf numFmtId="172" fontId="3" fillId="0" borderId="0" xfId="1" applyNumberFormat="1" applyFont="1" applyFill="1" applyBorder="1"/>
    <xf numFmtId="41" fontId="8" fillId="0" borderId="6" xfId="0" applyNumberFormat="1" applyFont="1" applyBorder="1" applyAlignment="1">
      <alignment horizontal="left"/>
    </xf>
    <xf numFmtId="164" fontId="4" fillId="0" borderId="0" xfId="1" applyNumberFormat="1" applyFont="1" applyBorder="1"/>
    <xf numFmtId="0" fontId="4" fillId="0" borderId="6" xfId="0" applyFont="1" applyBorder="1"/>
    <xf numFmtId="0" fontId="12" fillId="0" borderId="6" xfId="6" applyFont="1" applyBorder="1"/>
    <xf numFmtId="41" fontId="12" fillId="0" borderId="0" xfId="0" applyNumberFormat="1" applyFont="1"/>
    <xf numFmtId="43" fontId="3" fillId="0" borderId="0" xfId="0" applyNumberFormat="1" applyFont="1"/>
    <xf numFmtId="43" fontId="5" fillId="0" borderId="7" xfId="1" applyFont="1" applyBorder="1"/>
    <xf numFmtId="41" fontId="3" fillId="0" borderId="9" xfId="0" applyNumberFormat="1" applyFont="1" applyBorder="1"/>
    <xf numFmtId="44" fontId="3" fillId="0" borderId="0" xfId="0" applyNumberFormat="1" applyFont="1"/>
    <xf numFmtId="167" fontId="3" fillId="0" borderId="10" xfId="2" applyNumberFormat="1" applyFont="1" applyFill="1" applyBorder="1"/>
    <xf numFmtId="41" fontId="4" fillId="0" borderId="0" xfId="0" applyNumberFormat="1" applyFont="1"/>
    <xf numFmtId="167" fontId="4" fillId="0" borderId="7" xfId="2" applyNumberFormat="1" applyFont="1" applyBorder="1"/>
    <xf numFmtId="167" fontId="4" fillId="0" borderId="0" xfId="2" applyNumberFormat="1" applyFont="1" applyFill="1" applyBorder="1"/>
    <xf numFmtId="164" fontId="3" fillId="0" borderId="7" xfId="0" applyNumberFormat="1" applyFont="1" applyBorder="1"/>
    <xf numFmtId="41" fontId="3" fillId="0" borderId="11" xfId="0" applyNumberFormat="1" applyFont="1" applyBorder="1"/>
    <xf numFmtId="41" fontId="4" fillId="0" borderId="12" xfId="0" applyNumberFormat="1" applyFont="1" applyBorder="1"/>
    <xf numFmtId="164" fontId="4" fillId="0" borderId="13" xfId="1" applyNumberFormat="1" applyFont="1" applyBorder="1"/>
    <xf numFmtId="41" fontId="4" fillId="0" borderId="13" xfId="0" applyNumberFormat="1" applyFont="1" applyBorder="1"/>
    <xf numFmtId="41" fontId="4" fillId="0" borderId="14" xfId="0" applyNumberFormat="1" applyFont="1" applyBorder="1"/>
    <xf numFmtId="41" fontId="4" fillId="0" borderId="7" xfId="0" applyNumberFormat="1" applyFont="1" applyBorder="1"/>
    <xf numFmtId="41" fontId="4" fillId="0" borderId="11" xfId="0" applyNumberFormat="1" applyFont="1" applyBorder="1"/>
    <xf numFmtId="43" fontId="5" fillId="0" borderId="12" xfId="4" applyNumberFormat="1" applyFont="1" applyBorder="1"/>
    <xf numFmtId="43" fontId="5" fillId="0" borderId="15" xfId="4" applyNumberFormat="1" applyFont="1" applyBorder="1"/>
    <xf numFmtId="43" fontId="5" fillId="0" borderId="0" xfId="4" applyNumberFormat="1" applyFont="1"/>
    <xf numFmtId="0" fontId="12" fillId="0" borderId="0" xfId="0" applyFont="1"/>
    <xf numFmtId="164" fontId="12" fillId="0" borderId="0" xfId="1" applyNumberFormat="1" applyFont="1"/>
    <xf numFmtId="164" fontId="3" fillId="0" borderId="16" xfId="1" applyNumberFormat="1" applyFont="1" applyFill="1" applyBorder="1"/>
    <xf numFmtId="10" fontId="3" fillId="0" borderId="0" xfId="3" applyNumberFormat="1" applyFont="1"/>
    <xf numFmtId="0" fontId="13" fillId="0" borderId="0" xfId="0" applyFont="1"/>
    <xf numFmtId="43" fontId="13" fillId="0" borderId="0" xfId="4" applyNumberFormat="1" applyFont="1"/>
    <xf numFmtId="0" fontId="3" fillId="3" borderId="1" xfId="0" applyFont="1" applyFill="1" applyBorder="1"/>
    <xf numFmtId="164" fontId="3" fillId="3" borderId="2" xfId="1" applyNumberFormat="1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6" xfId="0" applyFont="1" applyFill="1" applyBorder="1"/>
    <xf numFmtId="164" fontId="3" fillId="3" borderId="0" xfId="1" applyNumberFormat="1" applyFont="1" applyFill="1" applyBorder="1"/>
    <xf numFmtId="0" fontId="3" fillId="3" borderId="0" xfId="0" applyFont="1" applyFill="1"/>
    <xf numFmtId="0" fontId="3" fillId="3" borderId="7" xfId="0" applyFont="1" applyFill="1" applyBorder="1"/>
    <xf numFmtId="0" fontId="3" fillId="3" borderId="12" xfId="0" applyFont="1" applyFill="1" applyBorder="1"/>
    <xf numFmtId="164" fontId="3" fillId="3" borderId="13" xfId="1" applyNumberFormat="1" applyFont="1" applyFill="1" applyBorder="1"/>
    <xf numFmtId="0" fontId="3" fillId="3" borderId="13" xfId="0" applyFont="1" applyFill="1" applyBorder="1"/>
    <xf numFmtId="0" fontId="3" fillId="3" borderId="15" xfId="0" applyFont="1" applyFill="1" applyBorder="1"/>
    <xf numFmtId="0" fontId="4" fillId="0" borderId="0" xfId="0" applyFont="1"/>
    <xf numFmtId="164" fontId="4" fillId="0" borderId="0" xfId="1" applyNumberFormat="1" applyFont="1"/>
    <xf numFmtId="0" fontId="4" fillId="0" borderId="0" xfId="0" applyFont="1" applyAlignment="1">
      <alignment horizontal="right"/>
    </xf>
    <xf numFmtId="43" fontId="12" fillId="0" borderId="6" xfId="4" applyNumberFormat="1" applyFont="1" applyBorder="1"/>
    <xf numFmtId="0" fontId="12" fillId="0" borderId="6" xfId="0" applyFont="1" applyBorder="1"/>
    <xf numFmtId="0" fontId="5" fillId="0" borderId="4" xfId="4" applyFont="1" applyBorder="1" applyAlignment="1">
      <alignment horizontal="center"/>
    </xf>
    <xf numFmtId="0" fontId="5" fillId="0" borderId="5" xfId="4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</cellXfs>
  <cellStyles count="7">
    <cellStyle name="Comma" xfId="1" builtinId="3"/>
    <cellStyle name="Currency" xfId="2" builtinId="4"/>
    <cellStyle name="Normal" xfId="0" builtinId="0"/>
    <cellStyle name="Normal 4" xfId="4" xr:uid="{99ED016B-2C4D-40B2-A999-D923980C23B1}"/>
    <cellStyle name="Normal_Customer comparisons" xfId="5" xr:uid="{B23DB066-CBFC-4D98-A583-DC848FF1EC76}"/>
    <cellStyle name="Normal_meters" xfId="6" xr:uid="{C832F66E-E142-41AF-BC0B-B4F9F106F622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hn.kirkpatrick\Local%20Settings\Temporary%20Internet%20Files\OLK6\Lead%20Lag%20Stud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270\03ret\othsys\team\NQVal\NQVal2003P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blake\Local%20Settings\Temporary%20Internet%20Files\Content.Outlook\KOT5V3LC\ISSUZ305_BU027_Mthly_Var%20(4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chollm\LOCALS~1\Temp\notes6030C8\Valuation\NEI%20Actives_GAM94%20g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%20Cases\06%20Anthem\Schedules\06%20std%20flng%20schd%20Anthem%20Wat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hollm\My%20Documents\AWW\SERP-SRP-NEI%20active%20PBO%20and%20NC%2083gam%20mv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PLANT\RysM\002-Pennsylvania\2006\issues\00002.2006.07.RET.PENDI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FAYBUSO\Local%20Settings\Temporary%20Internet%20Files\Content.Outlook\45D8DSE6\ADIT%20WORKPAPER%20(DELAWARE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%20SSC\Uncollectible%20&amp;%20RR\2005\2005%20Uncollectibles%20N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4805\002\JTK\ACC%20Suf\Cost%20Of%20Service%20-%20worki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270\04ret\othsys\team\Designs\SERP-redesign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4805\002\Review%20Docs\CD%20Info\filing%20schedules\standard%20filing%20schedules%20MohaveWat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270\04ret\othsys\team\Designs\SERP-redesign-OL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4805\010\Rebutal\Clovis\COS\Base%20and%20Test%20Year%20Schedu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lippai\Local%20Settings\Temporary%20Internet%20Files\Content.Outlook\BNV5CFT6\UWDE%20Standardized%20Budget-Revenue%202009%20MB%20review-vs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4805\002\JTK\ACC%20Suf\06%20standard%20filing%20schedules%20MohaveWater.xls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RATEDEPT\BU%20061%20Rhode%20Island\VWRI%20Rate%20Case%202025%20Docket%2025-30-W\10%20Revenue\00%20Exhibits\Exh%202%20VWRI%202025%20Revenues%20with%20PUS%20HYD.xlsx" TargetMode="External"/><Relationship Id="rId1" Type="http://schemas.openxmlformats.org/officeDocument/2006/relationships/externalLinkPath" Target="/RATEDEPT/BU%20061%20Rhode%20Island/VWRI%20Rate%20Case%202025%20Docket%2025-30-W/10%20Revenue/00%20Exhibits/Exh%202%20VWRI%202025%20Revenues%20with%20PUS%20HYD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RATEDEPT\BU%20061%20Rhode%20Island\VWRI%20Rate%20Case%202025\09-Revenue%20Requirement\Exh%201%20VWRI%202025%20Rev%20Requirement.xlsx" TargetMode="External"/><Relationship Id="rId1" Type="http://schemas.openxmlformats.org/officeDocument/2006/relationships/externalLinkPath" Target="/RATEDEPT/BU%20061%20Rhode%20Island/VWRI%20Rate%20Case%202025/09-Revenue%20Requirement/Exh%201%20VWRI%202025%20Rev%20Requiremen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Regulated%20Segment%20KPIs%20and%20Statistics\Business%20Units\NJ%20Division\UWNJ\UWNJ%20KPI%20Tracking%20Shee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4805\010\Rebutal\Clovis\COS\COS%20Model%20Test%20Year%20-%20Cop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027%20UWDE\2010%20Rate%20Case\United_Delaware_COS_Model_2_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027%20UWDE\2010%20Rate%20Case\UWDE%20Class%20Cost%20of%20Service%20Draf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2008\Standard%20Provision%20Workpapers\12-31-2008\Provision%20-%20as%20of%2002_06_2009%20GAAP\UWI_Consol_12-31-2008_STWP_GAAP_03_23_2009%20FINAL_Code_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chollm\LOCALS~1\Temp\notes6030C8\Valuation\NQVal2005_Inactive%20GAM9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270\04ret\othsys\team\Designs\NEI%20Summary%20for%20redesign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1"/>
      <sheetName val="Summary"/>
      <sheetName val="Service &amp; Billing"/>
      <sheetName val="Collection"/>
      <sheetName val="Payroll Payroll Tax"/>
      <sheetName val="Power Purch Water"/>
      <sheetName val="Other Expenses"/>
      <sheetName val="Taxes"/>
      <sheetName val="Average Deferred Costs"/>
      <sheetName val="Cover 2"/>
      <sheetName val="All Service"/>
      <sheetName val="Res"/>
      <sheetName val="Commercial"/>
      <sheetName val="Tank Painting"/>
      <sheetName val="Other Deferred"/>
    </sheetNames>
    <sheetDataSet>
      <sheetData sheetId="0"/>
      <sheetData sheetId="1"/>
      <sheetData sheetId="2">
        <row r="16">
          <cell r="J16">
            <v>32.26382032720705</v>
          </cell>
        </row>
      </sheetData>
      <sheetData sheetId="3">
        <row r="32">
          <cell r="Q32">
            <v>22.026731093600805</v>
          </cell>
        </row>
      </sheetData>
      <sheetData sheetId="4">
        <row r="36">
          <cell r="H36">
            <v>13.5</v>
          </cell>
        </row>
      </sheetData>
      <sheetData sheetId="5">
        <row r="17">
          <cell r="N17">
            <v>40.753558088952232</v>
          </cell>
        </row>
      </sheetData>
      <sheetData sheetId="6">
        <row r="21">
          <cell r="J21">
            <v>28.43954819457705</v>
          </cell>
        </row>
      </sheetData>
      <sheetData sheetId="7">
        <row r="21">
          <cell r="T21">
            <v>30.034142882714814</v>
          </cell>
        </row>
      </sheetData>
      <sheetData sheetId="8">
        <row r="23">
          <cell r="D23">
            <v>197250.19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"/>
      <sheetName val="TPACT"/>
      <sheetName val="Projection"/>
      <sheetName val="Lookups"/>
      <sheetName val="NEI (Abernathy)"/>
      <sheetName val="NEI_(Abernathy)"/>
      <sheetName val="Sheet1"/>
    </sheetNames>
    <sheetDataSet>
      <sheetData sheetId="0">
        <row r="6">
          <cell r="C6">
            <v>5.2500000000000005E-2</v>
          </cell>
        </row>
        <row r="13">
          <cell r="C13">
            <v>7.0000000000000007E-2</v>
          </cell>
        </row>
        <row r="25">
          <cell r="C25">
            <v>1</v>
          </cell>
        </row>
      </sheetData>
      <sheetData sheetId="1">
        <row r="5">
          <cell r="B5" t="str">
            <v>S&amp;U-Q</v>
          </cell>
        </row>
        <row r="6">
          <cell r="B6">
            <v>1</v>
          </cell>
        </row>
        <row r="7">
          <cell r="B7">
            <v>125</v>
          </cell>
        </row>
        <row r="8">
          <cell r="B8">
            <v>1</v>
          </cell>
        </row>
        <row r="9">
          <cell r="B9">
            <v>126</v>
          </cell>
        </row>
        <row r="10">
          <cell r="B10">
            <v>-1</v>
          </cell>
        </row>
        <row r="11">
          <cell r="B11">
            <v>1</v>
          </cell>
        </row>
        <row r="12">
          <cell r="B12">
            <v>0</v>
          </cell>
        </row>
        <row r="13">
          <cell r="B13">
            <v>5</v>
          </cell>
        </row>
        <row r="14">
          <cell r="B14">
            <v>1</v>
          </cell>
        </row>
        <row r="15">
          <cell r="B15">
            <v>110</v>
          </cell>
        </row>
        <row r="16">
          <cell r="B16">
            <v>2</v>
          </cell>
        </row>
        <row r="17">
          <cell r="B17">
            <v>10000000</v>
          </cell>
        </row>
        <row r="18">
          <cell r="B18">
            <v>10000000</v>
          </cell>
        </row>
        <row r="19">
          <cell r="B19">
            <v>10000000</v>
          </cell>
        </row>
        <row r="20">
          <cell r="B20">
            <v>10000000</v>
          </cell>
        </row>
        <row r="21">
          <cell r="B21">
            <v>10000000</v>
          </cell>
        </row>
        <row r="22">
          <cell r="B22">
            <v>9996580</v>
          </cell>
        </row>
        <row r="23">
          <cell r="B23">
            <v>9993401.0875599999</v>
          </cell>
        </row>
        <row r="24">
          <cell r="B24">
            <v>9990383.0804315563</v>
          </cell>
        </row>
        <row r="25">
          <cell r="B25">
            <v>9987445.9078059085</v>
          </cell>
        </row>
        <row r="26">
          <cell r="B26">
            <v>9984529.5736008286</v>
          </cell>
        </row>
        <row r="27">
          <cell r="B27">
            <v>9981604.1064357646</v>
          </cell>
        </row>
        <row r="28">
          <cell r="B28">
            <v>9978629.5884120464</v>
          </cell>
        </row>
        <row r="29">
          <cell r="B29">
            <v>9975596.0850171689</v>
          </cell>
        </row>
        <row r="30">
          <cell r="B30">
            <v>9972503.6502308138</v>
          </cell>
        </row>
        <row r="31">
          <cell r="B31">
            <v>9969342.3665736914</v>
          </cell>
        </row>
        <row r="32">
          <cell r="B32">
            <v>9966102.3303045556</v>
          </cell>
        </row>
        <row r="33">
          <cell r="B33">
            <v>9962783.618228564</v>
          </cell>
        </row>
        <row r="34">
          <cell r="B34">
            <v>9959366.3834475111</v>
          </cell>
        </row>
        <row r="35">
          <cell r="B35">
            <v>9955850.727114154</v>
          </cell>
        </row>
        <row r="36">
          <cell r="B36">
            <v>9952216.8415987585</v>
          </cell>
        </row>
        <row r="37">
          <cell r="B37">
            <v>9948464.8558494765</v>
          </cell>
        </row>
        <row r="38">
          <cell r="B38">
            <v>9944565.0576259848</v>
          </cell>
        </row>
        <row r="39">
          <cell r="B39">
            <v>9940507.6750824731</v>
          </cell>
        </row>
        <row r="40">
          <cell r="B40">
            <v>9936292.8998282384</v>
          </cell>
        </row>
        <row r="41">
          <cell r="B41">
            <v>9931881.1857807152</v>
          </cell>
        </row>
        <row r="42">
          <cell r="B42">
            <v>9927272.7929105125</v>
          </cell>
        </row>
        <row r="43">
          <cell r="B43">
            <v>9922428.2837875709</v>
          </cell>
        </row>
        <row r="44">
          <cell r="B44">
            <v>9917338.0780779887</v>
          </cell>
        </row>
        <row r="45">
          <cell r="B45">
            <v>9911962.8808396701</v>
          </cell>
        </row>
        <row r="46">
          <cell r="B46">
            <v>9906293.2380718291</v>
          </cell>
        </row>
        <row r="47">
          <cell r="B47">
            <v>9900280.1180763189</v>
          </cell>
        </row>
        <row r="48">
          <cell r="B48">
            <v>9893894.4374001604</v>
          </cell>
        </row>
        <row r="49">
          <cell r="B49">
            <v>9887097.3319216669</v>
          </cell>
        </row>
        <row r="50">
          <cell r="B50">
            <v>9879840.2024800368</v>
          </cell>
        </row>
        <row r="51">
          <cell r="B51">
            <v>9872084.5279210899</v>
          </cell>
        </row>
        <row r="52">
          <cell r="B52">
            <v>9863594.5352270789</v>
          </cell>
        </row>
        <row r="53">
          <cell r="B53">
            <v>9854648.2549836282</v>
          </cell>
        </row>
        <row r="54">
          <cell r="B54">
            <v>9845128.6647693142</v>
          </cell>
        </row>
        <row r="55">
          <cell r="B55">
            <v>9834899.576086618</v>
          </cell>
        </row>
        <row r="56">
          <cell r="B56">
            <v>9823805.809364792</v>
          </cell>
        </row>
        <row r="57">
          <cell r="B57">
            <v>9811643.9377727993</v>
          </cell>
        </row>
        <row r="58">
          <cell r="B58">
            <v>9798201.9855780508</v>
          </cell>
        </row>
        <row r="59">
          <cell r="B59">
            <v>9783240.1311460733</v>
          </cell>
        </row>
        <row r="60">
          <cell r="B60">
            <v>9766461.8743211571</v>
          </cell>
        </row>
        <row r="61">
          <cell r="B61">
            <v>9747593.0699799675</v>
          </cell>
        </row>
        <row r="62">
          <cell r="B62">
            <v>9726314.0743082017</v>
          </cell>
        </row>
        <row r="63">
          <cell r="B63">
            <v>9702280.3522305861</v>
          </cell>
        </row>
        <row r="64">
          <cell r="B64">
            <v>9675210.9900478628</v>
          </cell>
        </row>
        <row r="65">
          <cell r="B65">
            <v>9644850.1779610924</v>
          </cell>
        </row>
        <row r="66">
          <cell r="B66">
            <v>9610967.8192859162</v>
          </cell>
        </row>
        <row r="67">
          <cell r="B67">
            <v>9573398.5460803267</v>
          </cell>
        </row>
        <row r="68">
          <cell r="B68">
            <v>9532003.1707670745</v>
          </cell>
        </row>
        <row r="69">
          <cell r="B69">
            <v>9486678.4956900775</v>
          </cell>
        </row>
        <row r="70">
          <cell r="B70">
            <v>9437347.7675124891</v>
          </cell>
        </row>
        <row r="71">
          <cell r="B71">
            <v>9383932.3791483678</v>
          </cell>
        </row>
        <row r="72">
          <cell r="B72">
            <v>9326399.4897318091</v>
          </cell>
        </row>
        <row r="73">
          <cell r="B73">
            <v>9264677.3779087644</v>
          </cell>
        </row>
        <row r="74">
          <cell r="B74">
            <v>9198536.8461078741</v>
          </cell>
        </row>
        <row r="75">
          <cell r="B75">
            <v>9127533.3401927669</v>
          </cell>
        </row>
        <row r="76">
          <cell r="B76">
            <v>9051008.1006685905</v>
          </cell>
        </row>
        <row r="77">
          <cell r="B77">
            <v>8968118.9684826676</v>
          </cell>
        </row>
        <row r="78">
          <cell r="B78">
            <v>8877863.8191838581</v>
          </cell>
        </row>
        <row r="79">
          <cell r="B79">
            <v>8779026.5612848848</v>
          </cell>
        </row>
        <row r="80">
          <cell r="B80">
            <v>8670245.6431640033</v>
          </cell>
        </row>
        <row r="81">
          <cell r="B81">
            <v>8550006.6765846051</v>
          </cell>
        </row>
        <row r="82">
          <cell r="B82">
            <v>8416694.9724832978</v>
          </cell>
        </row>
        <row r="83">
          <cell r="B83">
            <v>8268737.8915620139</v>
          </cell>
        </row>
        <row r="84">
          <cell r="B84">
            <v>8104983.8063575197</v>
          </cell>
        </row>
        <row r="85">
          <cell r="B85">
            <v>7924818.1213259976</v>
          </cell>
        </row>
        <row r="86">
          <cell r="B86">
            <v>7728147.9100090507</v>
          </cell>
        </row>
        <row r="87">
          <cell r="B87">
            <v>7515391.9980465015</v>
          </cell>
        </row>
        <row r="88">
          <cell r="B88">
            <v>7287269.789337798</v>
          </cell>
        </row>
        <row r="89">
          <cell r="B89">
            <v>7044093.5964675955</v>
          </cell>
        </row>
        <row r="90">
          <cell r="B90">
            <v>6785716.2433491638</v>
          </cell>
        </row>
        <row r="91">
          <cell r="B91">
            <v>6511654.7357127778</v>
          </cell>
        </row>
        <row r="92">
          <cell r="B92">
            <v>6221254.469464195</v>
          </cell>
        </row>
        <row r="93">
          <cell r="B93">
            <v>5913999.1537262974</v>
          </cell>
        </row>
        <row r="94">
          <cell r="B94">
            <v>5590160.3880665526</v>
          </cell>
        </row>
        <row r="95">
          <cell r="B95">
            <v>5250960.6360394498</v>
          </cell>
        </row>
        <row r="96">
          <cell r="B96">
            <v>4898489.9033453017</v>
          </cell>
        </row>
        <row r="97">
          <cell r="B97">
            <v>4535658.7562045157</v>
          </cell>
        </row>
        <row r="98">
          <cell r="B98">
            <v>4166075.1381139471</v>
          </cell>
        </row>
        <row r="99">
          <cell r="B99">
            <v>3793961.3067776095</v>
          </cell>
        </row>
        <row r="100">
          <cell r="B100">
            <v>3423955.2303341231</v>
          </cell>
        </row>
        <row r="101">
          <cell r="B101">
            <v>3060855.0500228805</v>
          </cell>
        </row>
        <row r="102">
          <cell r="B102">
            <v>2709358.6994984532</v>
          </cell>
        </row>
        <row r="103">
          <cell r="B103">
            <v>2372937.62978173</v>
          </cell>
        </row>
        <row r="104">
          <cell r="B104">
            <v>2055272.4692828499</v>
          </cell>
        </row>
        <row r="105">
          <cell r="B105">
            <v>1759163.1988158619</v>
          </cell>
        </row>
        <row r="106">
          <cell r="B106">
            <v>1486740.9450104365</v>
          </cell>
        </row>
        <row r="107">
          <cell r="B107">
            <v>1239485.5186685859</v>
          </cell>
        </row>
        <row r="108">
          <cell r="B108">
            <v>1018591.8464445826</v>
          </cell>
        </row>
        <row r="109">
          <cell r="B109">
            <v>824590.8433707474</v>
          </cell>
        </row>
        <row r="110">
          <cell r="B110">
            <v>657193.13003058219</v>
          </cell>
        </row>
        <row r="111">
          <cell r="B111">
            <v>513988.11822439823</v>
          </cell>
        </row>
        <row r="112">
          <cell r="B112">
            <v>393670.69558172172</v>
          </cell>
        </row>
        <row r="113">
          <cell r="B113">
            <v>295868.72265418113</v>
          </cell>
        </row>
        <row r="114">
          <cell r="B114">
            <v>217772.9898347194</v>
          </cell>
        </row>
        <row r="115">
          <cell r="B115">
            <v>156621.68097016067</v>
          </cell>
        </row>
        <row r="116">
          <cell r="B116">
            <v>109767.67862121324</v>
          </cell>
        </row>
        <row r="117">
          <cell r="B117">
            <v>74731.482120501285</v>
          </cell>
        </row>
        <row r="118">
          <cell r="B118">
            <v>49241.619809947981</v>
          </cell>
        </row>
        <row r="119">
          <cell r="B119">
            <v>31265.868015086853</v>
          </cell>
        </row>
        <row r="120">
          <cell r="B120">
            <v>18975.192766620177</v>
          </cell>
        </row>
        <row r="121">
          <cell r="B121">
            <v>10867.946781117875</v>
          </cell>
        </row>
        <row r="122">
          <cell r="B122">
            <v>5765.1088610328188</v>
          </cell>
        </row>
        <row r="123">
          <cell r="B123">
            <v>2756.0391165610445</v>
          </cell>
        </row>
        <row r="124">
          <cell r="B124">
            <v>1139.5725659938939</v>
          </cell>
        </row>
        <row r="125">
          <cell r="B125">
            <v>381.45140416026811</v>
          </cell>
        </row>
        <row r="126">
          <cell r="B126">
            <v>91.466324946569898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6">
          <cell r="B146" t="str">
            <v>S&amp;U-Q</v>
          </cell>
        </row>
        <row r="147">
          <cell r="B147">
            <v>1</v>
          </cell>
        </row>
        <row r="148">
          <cell r="B148">
            <v>125</v>
          </cell>
        </row>
        <row r="149">
          <cell r="B149">
            <v>1</v>
          </cell>
        </row>
        <row r="150">
          <cell r="B150">
            <v>126</v>
          </cell>
        </row>
        <row r="151">
          <cell r="B151">
            <v>-1</v>
          </cell>
        </row>
        <row r="152">
          <cell r="B152">
            <v>1</v>
          </cell>
        </row>
        <row r="153">
          <cell r="B153">
            <v>0</v>
          </cell>
        </row>
        <row r="154">
          <cell r="B154">
            <v>5</v>
          </cell>
        </row>
        <row r="155">
          <cell r="B155">
            <v>1</v>
          </cell>
        </row>
        <row r="156">
          <cell r="B156">
            <v>110</v>
          </cell>
        </row>
        <row r="157">
          <cell r="B157">
            <v>2</v>
          </cell>
        </row>
        <row r="158">
          <cell r="B158">
            <v>10000000</v>
          </cell>
        </row>
        <row r="159">
          <cell r="B159">
            <v>10000000</v>
          </cell>
        </row>
        <row r="160">
          <cell r="B160">
            <v>10000000</v>
          </cell>
        </row>
        <row r="161">
          <cell r="B161">
            <v>10000000</v>
          </cell>
        </row>
        <row r="162">
          <cell r="B162">
            <v>10000000</v>
          </cell>
        </row>
        <row r="163">
          <cell r="B163">
            <v>9998290</v>
          </cell>
        </row>
        <row r="164">
          <cell r="B164">
            <v>9996890.2393999994</v>
          </cell>
        </row>
        <row r="165">
          <cell r="B165">
            <v>9995710.60635175</v>
          </cell>
        </row>
        <row r="166">
          <cell r="B166">
            <v>9994671.0524486899</v>
          </cell>
        </row>
        <row r="167">
          <cell r="B167">
            <v>9993701.5693566017</v>
          </cell>
        </row>
        <row r="168">
          <cell r="B168">
            <v>9992742.1740059443</v>
          </cell>
        </row>
        <row r="169">
          <cell r="B169">
            <v>9991702.9288198482</v>
          </cell>
        </row>
        <row r="170">
          <cell r="B170">
            <v>9990573.8663888909</v>
          </cell>
        </row>
        <row r="171">
          <cell r="B171">
            <v>9989365.0069510583</v>
          </cell>
        </row>
        <row r="172">
          <cell r="B172">
            <v>9988056.4001351483</v>
          </cell>
        </row>
        <row r="173">
          <cell r="B173">
            <v>9986658.0722391289</v>
          </cell>
        </row>
        <row r="174">
          <cell r="B174">
            <v>9985170.0601863656</v>
          </cell>
        </row>
        <row r="175">
          <cell r="B175">
            <v>9983582.4181467965</v>
          </cell>
        </row>
        <row r="176">
          <cell r="B176">
            <v>9981905.176300548</v>
          </cell>
        </row>
        <row r="177">
          <cell r="B177">
            <v>9980118.4152739905</v>
          </cell>
        </row>
        <row r="178">
          <cell r="B178">
            <v>9978232.1728935037</v>
          </cell>
        </row>
        <row r="179">
          <cell r="B179">
            <v>9976226.5482267514</v>
          </cell>
        </row>
        <row r="180">
          <cell r="B180">
            <v>9974111.5881985277</v>
          </cell>
        </row>
        <row r="181">
          <cell r="B181">
            <v>9971867.4130911827</v>
          </cell>
        </row>
        <row r="182">
          <cell r="B182">
            <v>9969494.1086468678</v>
          </cell>
        </row>
        <row r="183">
          <cell r="B183">
            <v>9966971.8266373798</v>
          </cell>
        </row>
        <row r="184">
          <cell r="B184">
            <v>9964300.6781878397</v>
          </cell>
        </row>
        <row r="185">
          <cell r="B185">
            <v>9961480.7810959127</v>
          </cell>
        </row>
        <row r="186">
          <cell r="B186">
            <v>9958482.3753808029</v>
          </cell>
        </row>
        <row r="187">
          <cell r="B187">
            <v>9955295.6610206813</v>
          </cell>
        </row>
        <row r="188">
          <cell r="B188">
            <v>9951890.9499046132</v>
          </cell>
        </row>
        <row r="189">
          <cell r="B189">
            <v>9948268.4615988471</v>
          </cell>
        </row>
        <row r="190">
          <cell r="B190">
            <v>9944408.533435747</v>
          </cell>
        </row>
        <row r="191">
          <cell r="B191">
            <v>9940291.5483029038</v>
          </cell>
        </row>
        <row r="192">
          <cell r="B192">
            <v>9935887.9991470054</v>
          </cell>
        </row>
        <row r="193">
          <cell r="B193">
            <v>9931158.516459411</v>
          </cell>
        </row>
        <row r="194">
          <cell r="B194">
            <v>9926173.0748841483</v>
          </cell>
        </row>
        <row r="195">
          <cell r="B195">
            <v>9920862.572289085</v>
          </cell>
        </row>
        <row r="196">
          <cell r="B196">
            <v>9915177.9180351626</v>
          </cell>
        </row>
        <row r="197">
          <cell r="B197">
            <v>9909060.2532597352</v>
          </cell>
        </row>
        <row r="198">
          <cell r="B198">
            <v>9902470.728191318</v>
          </cell>
        </row>
        <row r="199">
          <cell r="B199">
            <v>9895380.5591499321</v>
          </cell>
        </row>
        <row r="200">
          <cell r="B200">
            <v>9887711.6392165907</v>
          </cell>
        </row>
        <row r="201">
          <cell r="B201">
            <v>9879396.0737280101</v>
          </cell>
        </row>
        <row r="202">
          <cell r="B202">
            <v>9870316.9087362532</v>
          </cell>
        </row>
        <row r="203">
          <cell r="B203">
            <v>9860347.8886584304</v>
          </cell>
        </row>
        <row r="204">
          <cell r="B204">
            <v>9849333.880066799</v>
          </cell>
        </row>
        <row r="205">
          <cell r="B205">
            <v>9837150.2540571559</v>
          </cell>
        </row>
        <row r="206">
          <cell r="B206">
            <v>9823712.7068101149</v>
          </cell>
        </row>
        <row r="207">
          <cell r="B207">
            <v>9808928.0191863663</v>
          </cell>
        </row>
        <row r="208">
          <cell r="B208">
            <v>9792772.7147387676</v>
          </cell>
        </row>
        <row r="209">
          <cell r="B209">
            <v>9775214.2732612398</v>
          </cell>
        </row>
        <row r="210">
          <cell r="B210">
            <v>9756172.1558569279</v>
          </cell>
        </row>
        <row r="211">
          <cell r="B211">
            <v>9735498.8270586673</v>
          </cell>
        </row>
        <row r="212">
          <cell r="B212">
            <v>9712961.1472740266</v>
          </cell>
        </row>
        <row r="213">
          <cell r="B213">
            <v>9688280.5129988026</v>
          </cell>
        </row>
        <row r="214">
          <cell r="B214">
            <v>9661124.2627208661</v>
          </cell>
        </row>
        <row r="215">
          <cell r="B215">
            <v>9631145.7941336427</v>
          </cell>
        </row>
        <row r="216">
          <cell r="B216">
            <v>9597995.3903102353</v>
          </cell>
        </row>
        <row r="217">
          <cell r="B217">
            <v>9561321.4499238599</v>
          </cell>
        </row>
        <row r="218">
          <cell r="B218">
            <v>9520771.8856547326</v>
          </cell>
        </row>
        <row r="219">
          <cell r="B219">
            <v>9476005.2162483837</v>
          </cell>
        </row>
        <row r="220">
          <cell r="B220">
            <v>9426635.2290717289</v>
          </cell>
        </row>
        <row r="221">
          <cell r="B221">
            <v>9372252.9704352133</v>
          </cell>
        </row>
        <row r="222">
          <cell r="B222">
            <v>9312411.1352189854</v>
          </cell>
        </row>
        <row r="223">
          <cell r="B223">
            <v>9246628.2629597988</v>
          </cell>
        </row>
        <row r="224">
          <cell r="B224">
            <v>9174347.3698282428</v>
          </cell>
        </row>
        <row r="225">
          <cell r="B225">
            <v>9094704.8603107631</v>
          </cell>
        </row>
        <row r="226">
          <cell r="B226">
            <v>9006468.0337560289</v>
          </cell>
        </row>
        <row r="227">
          <cell r="B227">
            <v>8908108.3963593803</v>
          </cell>
        </row>
        <row r="228">
          <cell r="B228">
            <v>8797781.4738704693</v>
          </cell>
        </row>
        <row r="229">
          <cell r="B229">
            <v>8673486.4172076266</v>
          </cell>
        </row>
        <row r="230">
          <cell r="B230">
            <v>8533331.5501919687</v>
          </cell>
        </row>
        <row r="231">
          <cell r="B231">
            <v>8375627.049812871</v>
          </cell>
        </row>
        <row r="232">
          <cell r="B232">
            <v>8198976.6997052683</v>
          </cell>
        </row>
        <row r="233">
          <cell r="B233">
            <v>8002266.8507259395</v>
          </cell>
        </row>
        <row r="234">
          <cell r="B234">
            <v>7784733.2286558058</v>
          </cell>
        </row>
        <row r="235">
          <cell r="B235">
            <v>7545959.8910664748</v>
          </cell>
        </row>
        <row r="236">
          <cell r="B236">
            <v>7285933.6591802146</v>
          </cell>
        </row>
        <row r="237">
          <cell r="B237">
            <v>7005068.2025524769</v>
          </cell>
        </row>
        <row r="238">
          <cell r="B238">
            <v>6704235.5485938611</v>
          </cell>
        </row>
        <row r="239">
          <cell r="B239">
            <v>6384745.2035256205</v>
          </cell>
        </row>
        <row r="240">
          <cell r="B240">
            <v>6048326.594006652</v>
          </cell>
        </row>
        <row r="241">
          <cell r="B241">
            <v>5697094.2203660915</v>
          </cell>
        </row>
        <row r="242">
          <cell r="B242">
            <v>5333579.7294471925</v>
          </cell>
        </row>
        <row r="243">
          <cell r="B243">
            <v>4960666.5019237036</v>
          </cell>
        </row>
        <row r="244">
          <cell r="B244">
            <v>4580828.2678714059</v>
          </cell>
        </row>
        <row r="245">
          <cell r="B245">
            <v>4196634.2010450307</v>
          </cell>
        </row>
        <row r="246">
          <cell r="B246">
            <v>3810816.6357719558</v>
          </cell>
        </row>
        <row r="247">
          <cell r="B247">
            <v>3424575.126469925</v>
          </cell>
        </row>
        <row r="248">
          <cell r="B248">
            <v>3041878.8560869107</v>
          </cell>
        </row>
        <row r="249">
          <cell r="B249">
            <v>2667496.5739951581</v>
          </cell>
        </row>
        <row r="250">
          <cell r="B250">
            <v>2305704.0136641948</v>
          </cell>
        </row>
        <row r="251">
          <cell r="B251">
            <v>1960823.7244123456</v>
          </cell>
        </row>
        <row r="252">
          <cell r="B252">
            <v>1637085.8450406941</v>
          </cell>
        </row>
        <row r="253">
          <cell r="B253">
            <v>1338450.2822742157</v>
          </cell>
        </row>
        <row r="254">
          <cell r="B254">
            <v>1068408.5686734167</v>
          </cell>
        </row>
        <row r="255">
          <cell r="B255">
            <v>831175.92485946533</v>
          </cell>
        </row>
        <row r="256">
          <cell r="B256">
            <v>628452.94796216663</v>
          </cell>
        </row>
        <row r="257">
          <cell r="B257">
            <v>459911.29411293298</v>
          </cell>
        </row>
        <row r="258">
          <cell r="B258">
            <v>324151.45893761865</v>
          </cell>
        </row>
        <row r="259">
          <cell r="B259">
            <v>218729.30070463163</v>
          </cell>
        </row>
        <row r="260">
          <cell r="B260">
            <v>140228.01086964144</v>
          </cell>
        </row>
        <row r="261">
          <cell r="B261">
            <v>84719.874590980835</v>
          </cell>
        </row>
        <row r="262">
          <cell r="B262">
            <v>47582.070365278472</v>
          </cell>
        </row>
        <row r="263">
          <cell r="B263">
            <v>24370.775127969788</v>
          </cell>
        </row>
        <row r="264">
          <cell r="B264">
            <v>11067.110176462873</v>
          </cell>
        </row>
        <row r="265">
          <cell r="B265">
            <v>4268.4847910701419</v>
          </cell>
        </row>
        <row r="266">
          <cell r="B266">
            <v>1302.3830055121578</v>
          </cell>
        </row>
        <row r="267">
          <cell r="B267">
            <v>274.18548461845251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yout"/>
      <sheetName val="Revisions"/>
      <sheetName val="Format for Mthly Var Analysis"/>
      <sheetName val="Format for Reg Mth Var Analysis"/>
      <sheetName val="Directory"/>
      <sheetName val="KPI"/>
      <sheetName val="HR"/>
      <sheetName val="Customer+Employee-current year"/>
      <sheetName val="Customer+Employee-prior year"/>
      <sheetName val="Price Volume Variance"/>
      <sheetName val="Volumes-current year"/>
      <sheetName val="Volumes-prior year"/>
      <sheetName val="Capital"/>
      <sheetName val="Compliance"/>
      <sheetName val="Cust Svc-current year"/>
      <sheetName val="Cust Svc-prior year"/>
      <sheetName val="Procurement"/>
      <sheetName val="Safety"/>
      <sheetName val="System"/>
      <sheetName val="Finance Table"/>
      <sheetName val="Financial"/>
      <sheetName val="MVL Info"/>
      <sheetName val="Rates"/>
      <sheetName val="Other KPI's"/>
      <sheetName val="Misc Plan #'s"/>
      <sheetName val="Calculation Sheet"/>
      <sheetName val="Company Names"/>
      <sheetName val="Sheet1"/>
    </sheetNames>
    <sheetDataSet>
      <sheetData sheetId="0">
        <row r="11">
          <cell r="CM11" t="str">
            <v>2009-10-31</v>
          </cell>
        </row>
        <row r="53">
          <cell r="C53" t="str">
            <v xml:space="preserve"> Revenues</v>
          </cell>
          <cell r="E53">
            <v>1592136.1400000001</v>
          </cell>
          <cell r="F53">
            <v>0</v>
          </cell>
          <cell r="G53">
            <v>1592136.1400000001</v>
          </cell>
          <cell r="H53">
            <v>1869642.02</v>
          </cell>
          <cell r="I53">
            <v>0</v>
          </cell>
          <cell r="J53">
            <v>1869642.02</v>
          </cell>
          <cell r="K53">
            <v>1703664.96</v>
          </cell>
          <cell r="L53">
            <v>0</v>
          </cell>
          <cell r="M53">
            <v>1703664.96</v>
          </cell>
          <cell r="N53">
            <v>1992489</v>
          </cell>
          <cell r="O53">
            <v>0</v>
          </cell>
          <cell r="P53">
            <v>1992489</v>
          </cell>
          <cell r="Q53">
            <v>1960406</v>
          </cell>
          <cell r="R53">
            <v>0</v>
          </cell>
          <cell r="S53">
            <v>1960406</v>
          </cell>
          <cell r="U53">
            <v>277505.87999999989</v>
          </cell>
          <cell r="V53">
            <v>17.429783360108882</v>
          </cell>
          <cell r="W53" t="str">
            <v>%</v>
          </cell>
          <cell r="X53">
            <v>165977.06000000006</v>
          </cell>
          <cell r="Y53">
            <v>9.7423533321950853</v>
          </cell>
          <cell r="Z53" t="str">
            <v>%</v>
          </cell>
          <cell r="AA53">
            <v>-122846.97999999998</v>
          </cell>
          <cell r="AB53">
            <v>-6.1655035485766785</v>
          </cell>
          <cell r="AC53" t="str">
            <v>%</v>
          </cell>
          <cell r="AD53">
            <v>-90763.979999999981</v>
          </cell>
          <cell r="AE53">
            <v>-4.6298562644676657</v>
          </cell>
          <cell r="AF53" t="str">
            <v>%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O53">
            <v>18637702.289999999</v>
          </cell>
          <cell r="AP53">
            <v>0</v>
          </cell>
          <cell r="AQ53">
            <v>18637702.289999999</v>
          </cell>
          <cell r="AR53">
            <v>19508335.98</v>
          </cell>
          <cell r="AS53">
            <v>0</v>
          </cell>
          <cell r="AT53">
            <v>19508335.98</v>
          </cell>
          <cell r="AU53">
            <v>20305207.32</v>
          </cell>
          <cell r="AV53">
            <v>0</v>
          </cell>
          <cell r="AW53">
            <v>20305207.32</v>
          </cell>
          <cell r="AX53">
            <v>20372647.719999999</v>
          </cell>
          <cell r="AY53">
            <v>0</v>
          </cell>
          <cell r="AZ53">
            <v>20372647.719999999</v>
          </cell>
          <cell r="BA53">
            <v>19653175.649999999</v>
          </cell>
          <cell r="BB53">
            <v>0</v>
          </cell>
          <cell r="BC53">
            <v>19653175.649999999</v>
          </cell>
        </row>
        <row r="54">
          <cell r="C54" t="str">
            <v>Total Costs pre UWM&amp;S</v>
          </cell>
        </row>
        <row r="55">
          <cell r="C55" t="str">
            <v>Supervisory labor</v>
          </cell>
          <cell r="E55">
            <v>73945.53</v>
          </cell>
          <cell r="F55">
            <v>0</v>
          </cell>
          <cell r="G55">
            <v>73945.53</v>
          </cell>
          <cell r="H55">
            <v>70235.41</v>
          </cell>
          <cell r="I55">
            <v>0</v>
          </cell>
          <cell r="J55">
            <v>70235.41</v>
          </cell>
          <cell r="K55">
            <v>86789.99</v>
          </cell>
          <cell r="L55">
            <v>0</v>
          </cell>
          <cell r="M55">
            <v>86789.99</v>
          </cell>
          <cell r="N55">
            <v>86789.99</v>
          </cell>
          <cell r="O55">
            <v>0</v>
          </cell>
          <cell r="P55">
            <v>86789.99</v>
          </cell>
          <cell r="Q55">
            <v>81790.009999999995</v>
          </cell>
          <cell r="R55">
            <v>0</v>
          </cell>
          <cell r="S55">
            <v>81790.009999999995</v>
          </cell>
          <cell r="U55">
            <v>3710.1199999999953</v>
          </cell>
          <cell r="V55">
            <v>5017.3688659747186</v>
          </cell>
          <cell r="W55" t="str">
            <v>%</v>
          </cell>
          <cell r="X55">
            <v>16554.580000000002</v>
          </cell>
          <cell r="Y55">
            <v>19074.296471286609</v>
          </cell>
          <cell r="Z55" t="str">
            <v>%</v>
          </cell>
          <cell r="AA55">
            <v>16554.580000000002</v>
          </cell>
          <cell r="AB55">
            <v>19074.296471286609</v>
          </cell>
          <cell r="AC55" t="str">
            <v>%</v>
          </cell>
          <cell r="AD55">
            <v>11554.599999999991</v>
          </cell>
          <cell r="AE55">
            <v>14127.153181666063</v>
          </cell>
          <cell r="AF55" t="str">
            <v>%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O55">
            <v>867078.48</v>
          </cell>
          <cell r="AP55">
            <v>0</v>
          </cell>
          <cell r="AQ55">
            <v>867078.48</v>
          </cell>
          <cell r="AR55">
            <v>837155.18</v>
          </cell>
          <cell r="AS55">
            <v>0</v>
          </cell>
          <cell r="AT55">
            <v>837155.18</v>
          </cell>
          <cell r="AU55">
            <v>970664.02</v>
          </cell>
          <cell r="AV55">
            <v>0</v>
          </cell>
          <cell r="AW55">
            <v>970664.02</v>
          </cell>
          <cell r="AX55">
            <v>966928.9</v>
          </cell>
          <cell r="AY55">
            <v>0</v>
          </cell>
          <cell r="AZ55">
            <v>966928.9</v>
          </cell>
          <cell r="BA55">
            <v>860954.67</v>
          </cell>
          <cell r="BB55">
            <v>0</v>
          </cell>
          <cell r="BC55">
            <v>860954.67</v>
          </cell>
        </row>
        <row r="56">
          <cell r="C56" t="str">
            <v>Direct labor</v>
          </cell>
          <cell r="E56">
            <v>171067.28</v>
          </cell>
          <cell r="F56">
            <v>0</v>
          </cell>
          <cell r="G56">
            <v>171067.28</v>
          </cell>
          <cell r="H56">
            <v>188320.05000000002</v>
          </cell>
          <cell r="I56">
            <v>0</v>
          </cell>
          <cell r="J56">
            <v>188320.05000000002</v>
          </cell>
          <cell r="K56">
            <v>179375.72</v>
          </cell>
          <cell r="L56">
            <v>0</v>
          </cell>
          <cell r="M56">
            <v>179375.72</v>
          </cell>
          <cell r="N56">
            <v>192556.66</v>
          </cell>
          <cell r="O56">
            <v>0</v>
          </cell>
          <cell r="P56">
            <v>192556.66</v>
          </cell>
          <cell r="Q56">
            <v>190206.66</v>
          </cell>
          <cell r="R56">
            <v>0</v>
          </cell>
          <cell r="S56">
            <v>190206.66</v>
          </cell>
          <cell r="U56">
            <v>-17252.770000000019</v>
          </cell>
          <cell r="V56">
            <v>-10085.371089082622</v>
          </cell>
          <cell r="W56" t="str">
            <v>%</v>
          </cell>
          <cell r="X56">
            <v>-8944.3300000000163</v>
          </cell>
          <cell r="Y56">
            <v>-4986.3660477571975</v>
          </cell>
          <cell r="Z56" t="str">
            <v>%</v>
          </cell>
          <cell r="AA56">
            <v>4236.609999999986</v>
          </cell>
          <cell r="AB56">
            <v>2200.1887652185005</v>
          </cell>
          <cell r="AC56" t="str">
            <v>%</v>
          </cell>
          <cell r="AD56">
            <v>1886.609999999986</v>
          </cell>
          <cell r="AE56">
            <v>991.87378612293924</v>
          </cell>
          <cell r="AF56" t="str">
            <v>%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O56">
            <v>1755306.8599999999</v>
          </cell>
          <cell r="AP56">
            <v>0</v>
          </cell>
          <cell r="AQ56">
            <v>1755306.8599999999</v>
          </cell>
          <cell r="AR56">
            <v>1843709.13</v>
          </cell>
          <cell r="AS56">
            <v>0</v>
          </cell>
          <cell r="AT56">
            <v>1843709.13</v>
          </cell>
          <cell r="AU56">
            <v>1850111.19</v>
          </cell>
          <cell r="AV56">
            <v>0</v>
          </cell>
          <cell r="AW56">
            <v>1850111.19</v>
          </cell>
          <cell r="AX56">
            <v>1942516.79</v>
          </cell>
          <cell r="AY56">
            <v>0</v>
          </cell>
          <cell r="AZ56">
            <v>1942516.79</v>
          </cell>
          <cell r="BA56">
            <v>1850049.69</v>
          </cell>
          <cell r="BB56">
            <v>0</v>
          </cell>
          <cell r="BC56">
            <v>1850049.69</v>
          </cell>
        </row>
        <row r="57">
          <cell r="C57" t="str">
            <v>Supervisory labor transferred</v>
          </cell>
          <cell r="E57">
            <v>3313.32</v>
          </cell>
          <cell r="F57">
            <v>0</v>
          </cell>
          <cell r="G57">
            <v>3313.32</v>
          </cell>
          <cell r="H57">
            <v>3236.86</v>
          </cell>
          <cell r="I57">
            <v>0</v>
          </cell>
          <cell r="J57">
            <v>3236.86</v>
          </cell>
          <cell r="K57">
            <v>3038</v>
          </cell>
          <cell r="L57">
            <v>0</v>
          </cell>
          <cell r="M57">
            <v>3038</v>
          </cell>
          <cell r="N57">
            <v>3038</v>
          </cell>
          <cell r="O57">
            <v>0</v>
          </cell>
          <cell r="P57">
            <v>3038</v>
          </cell>
          <cell r="Q57">
            <v>3038</v>
          </cell>
          <cell r="R57">
            <v>0</v>
          </cell>
          <cell r="S57">
            <v>3038</v>
          </cell>
          <cell r="U57">
            <v>76.460000000000036</v>
          </cell>
          <cell r="V57">
            <v>2307.6551615901881</v>
          </cell>
          <cell r="W57" t="str">
            <v>%</v>
          </cell>
          <cell r="X57">
            <v>-198.86000000000013</v>
          </cell>
          <cell r="Y57">
            <v>-6545.7537853851245</v>
          </cell>
          <cell r="Z57" t="str">
            <v>%</v>
          </cell>
          <cell r="AA57">
            <v>-198.86000000000013</v>
          </cell>
          <cell r="AB57">
            <v>-6545.7537853851245</v>
          </cell>
          <cell r="AC57" t="str">
            <v>%</v>
          </cell>
          <cell r="AD57">
            <v>-198.86000000000013</v>
          </cell>
          <cell r="AE57">
            <v>-6545.7537853851245</v>
          </cell>
          <cell r="AF57" t="str">
            <v>%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O57">
            <v>13376.27</v>
          </cell>
          <cell r="AP57">
            <v>0</v>
          </cell>
          <cell r="AQ57">
            <v>13376.27</v>
          </cell>
          <cell r="AR57">
            <v>38006.25</v>
          </cell>
          <cell r="AS57">
            <v>0</v>
          </cell>
          <cell r="AT57">
            <v>38006.25</v>
          </cell>
          <cell r="AU57">
            <v>28928</v>
          </cell>
          <cell r="AV57">
            <v>0</v>
          </cell>
          <cell r="AW57">
            <v>28928</v>
          </cell>
          <cell r="AX57">
            <v>28042.25</v>
          </cell>
          <cell r="AY57">
            <v>0</v>
          </cell>
          <cell r="AZ57">
            <v>28042.25</v>
          </cell>
          <cell r="BA57">
            <v>27039.31</v>
          </cell>
          <cell r="BB57">
            <v>0</v>
          </cell>
          <cell r="BC57">
            <v>27039.31</v>
          </cell>
        </row>
        <row r="58">
          <cell r="C58" t="str">
            <v>Direct Labor transferred in</v>
          </cell>
          <cell r="E58">
            <v>0</v>
          </cell>
          <cell r="F58">
            <v>0</v>
          </cell>
          <cell r="G58">
            <v>0</v>
          </cell>
          <cell r="H58">
            <v>16.64</v>
          </cell>
          <cell r="I58">
            <v>0</v>
          </cell>
          <cell r="J58">
            <v>16.64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U58">
            <v>-16.64</v>
          </cell>
          <cell r="V58" t="str">
            <v xml:space="preserve">                           -</v>
          </cell>
          <cell r="W58" t="str">
            <v>%</v>
          </cell>
          <cell r="X58">
            <v>-16.64</v>
          </cell>
          <cell r="Y58" t="str">
            <v xml:space="preserve">                           -</v>
          </cell>
          <cell r="Z58" t="str">
            <v>%</v>
          </cell>
          <cell r="AA58">
            <v>-16.64</v>
          </cell>
          <cell r="AB58" t="str">
            <v xml:space="preserve">                           -</v>
          </cell>
          <cell r="AC58" t="str">
            <v>%</v>
          </cell>
          <cell r="AD58">
            <v>-16.64</v>
          </cell>
          <cell r="AE58" t="str">
            <v xml:space="preserve">                   -</v>
          </cell>
          <cell r="AF58" t="str">
            <v>%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O58">
            <v>27.44</v>
          </cell>
          <cell r="AP58">
            <v>0</v>
          </cell>
          <cell r="AQ58">
            <v>27.44</v>
          </cell>
          <cell r="AR58">
            <v>332.61</v>
          </cell>
          <cell r="AS58">
            <v>0</v>
          </cell>
          <cell r="AT58">
            <v>332.61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249.4</v>
          </cell>
          <cell r="BB58">
            <v>0</v>
          </cell>
          <cell r="BC58">
            <v>249.4</v>
          </cell>
        </row>
        <row r="59">
          <cell r="C59" t="str">
            <v>Supervisory labor trans out</v>
          </cell>
          <cell r="E59">
            <v>-30021.3</v>
          </cell>
          <cell r="F59">
            <v>0</v>
          </cell>
          <cell r="G59">
            <v>-30021.3</v>
          </cell>
          <cell r="H59">
            <v>-24568.59</v>
          </cell>
          <cell r="I59">
            <v>0</v>
          </cell>
          <cell r="J59">
            <v>-24568.59</v>
          </cell>
          <cell r="K59">
            <v>-32300</v>
          </cell>
          <cell r="L59">
            <v>0</v>
          </cell>
          <cell r="M59">
            <v>-32300</v>
          </cell>
          <cell r="N59">
            <v>-32300</v>
          </cell>
          <cell r="O59">
            <v>0</v>
          </cell>
          <cell r="P59">
            <v>-32300</v>
          </cell>
          <cell r="Q59">
            <v>-32300</v>
          </cell>
          <cell r="R59">
            <v>0</v>
          </cell>
          <cell r="S59">
            <v>-32300</v>
          </cell>
          <cell r="U59">
            <v>-5452.7099999999991</v>
          </cell>
          <cell r="V59">
            <v>-18162.804408869702</v>
          </cell>
          <cell r="W59" t="str">
            <v>%</v>
          </cell>
          <cell r="X59">
            <v>-7731.41</v>
          </cell>
          <cell r="Y59">
            <v>-23936.253869969038</v>
          </cell>
          <cell r="Z59" t="str">
            <v>%</v>
          </cell>
          <cell r="AA59">
            <v>-7731.41</v>
          </cell>
          <cell r="AB59">
            <v>-23936.253869969038</v>
          </cell>
          <cell r="AC59" t="str">
            <v>%</v>
          </cell>
          <cell r="AD59">
            <v>-7731.41</v>
          </cell>
          <cell r="AE59">
            <v>-23936.253869969038</v>
          </cell>
          <cell r="AF59" t="str">
            <v>%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O59">
            <v>-309661.69</v>
          </cell>
          <cell r="AP59">
            <v>0</v>
          </cell>
          <cell r="AQ59">
            <v>-309661.69</v>
          </cell>
          <cell r="AR59">
            <v>-326940.09000000003</v>
          </cell>
          <cell r="AS59">
            <v>0</v>
          </cell>
          <cell r="AT59">
            <v>-326940.09000000003</v>
          </cell>
          <cell r="AU59">
            <v>-364400</v>
          </cell>
          <cell r="AV59">
            <v>0</v>
          </cell>
          <cell r="AW59">
            <v>-364400</v>
          </cell>
          <cell r="AX59">
            <v>-366572.86</v>
          </cell>
          <cell r="AY59">
            <v>0</v>
          </cell>
          <cell r="AZ59">
            <v>-366572.86</v>
          </cell>
          <cell r="BA59">
            <v>-354473.47000000003</v>
          </cell>
          <cell r="BB59">
            <v>0</v>
          </cell>
          <cell r="BC59">
            <v>-354473.47000000003</v>
          </cell>
        </row>
        <row r="60">
          <cell r="C60" t="str">
            <v>Direct labor transferred out</v>
          </cell>
          <cell r="E60">
            <v>-19537.21</v>
          </cell>
          <cell r="F60">
            <v>0</v>
          </cell>
          <cell r="G60">
            <v>-19537.21</v>
          </cell>
          <cell r="H60">
            <v>-20474.420000000002</v>
          </cell>
          <cell r="I60">
            <v>0</v>
          </cell>
          <cell r="J60">
            <v>-20474.420000000002</v>
          </cell>
          <cell r="K60">
            <v>-13400</v>
          </cell>
          <cell r="L60">
            <v>0</v>
          </cell>
          <cell r="M60">
            <v>-13400</v>
          </cell>
          <cell r="N60">
            <v>-13400</v>
          </cell>
          <cell r="O60">
            <v>0</v>
          </cell>
          <cell r="P60">
            <v>-13400</v>
          </cell>
          <cell r="Q60">
            <v>-13400</v>
          </cell>
          <cell r="R60">
            <v>0</v>
          </cell>
          <cell r="S60">
            <v>-13400</v>
          </cell>
          <cell r="U60">
            <v>937.21000000000276</v>
          </cell>
          <cell r="V60">
            <v>4797.0513701803011</v>
          </cell>
          <cell r="W60" t="str">
            <v>%</v>
          </cell>
          <cell r="X60">
            <v>7074.4200000000019</v>
          </cell>
          <cell r="Y60">
            <v>52794.179104477618</v>
          </cell>
          <cell r="Z60" t="str">
            <v>%</v>
          </cell>
          <cell r="AA60">
            <v>7074.4200000000019</v>
          </cell>
          <cell r="AB60">
            <v>52794.179104477618</v>
          </cell>
          <cell r="AC60" t="str">
            <v>%</v>
          </cell>
          <cell r="AD60">
            <v>7074.4200000000019</v>
          </cell>
          <cell r="AE60">
            <v>52794.179104477618</v>
          </cell>
          <cell r="AF60" t="str">
            <v>%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O60">
            <v>-240622.33000000002</v>
          </cell>
          <cell r="AP60">
            <v>0</v>
          </cell>
          <cell r="AQ60">
            <v>-240622.33000000002</v>
          </cell>
          <cell r="AR60">
            <v>-213596.22</v>
          </cell>
          <cell r="AS60">
            <v>0</v>
          </cell>
          <cell r="AT60">
            <v>-213596.22</v>
          </cell>
          <cell r="AU60">
            <v>-202800</v>
          </cell>
          <cell r="AV60">
            <v>0</v>
          </cell>
          <cell r="AW60">
            <v>-202800</v>
          </cell>
          <cell r="AX60">
            <v>-209090.16</v>
          </cell>
          <cell r="AY60">
            <v>0</v>
          </cell>
          <cell r="AZ60">
            <v>-209090.16</v>
          </cell>
          <cell r="BA60">
            <v>-212354</v>
          </cell>
          <cell r="BB60">
            <v>0</v>
          </cell>
          <cell r="BC60">
            <v>-212354</v>
          </cell>
        </row>
        <row r="61">
          <cell r="C61" t="str">
            <v>Payroll Taxes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 t="str">
            <v xml:space="preserve">                           -</v>
          </cell>
          <cell r="W61" t="str">
            <v>%</v>
          </cell>
          <cell r="X61">
            <v>0</v>
          </cell>
          <cell r="Y61" t="str">
            <v xml:space="preserve">                           -</v>
          </cell>
          <cell r="Z61" t="str">
            <v>%</v>
          </cell>
          <cell r="AA61">
            <v>0</v>
          </cell>
          <cell r="AB61" t="str">
            <v xml:space="preserve">                           -</v>
          </cell>
          <cell r="AC61" t="str">
            <v>%</v>
          </cell>
          <cell r="AD61">
            <v>0</v>
          </cell>
          <cell r="AE61" t="str">
            <v xml:space="preserve">                  -</v>
          </cell>
          <cell r="AF61" t="str">
            <v>%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O61">
            <v>-106.56</v>
          </cell>
          <cell r="AP61">
            <v>0</v>
          </cell>
          <cell r="AQ61">
            <v>-106.56</v>
          </cell>
          <cell r="AR61">
            <v>615.96</v>
          </cell>
          <cell r="AS61">
            <v>0</v>
          </cell>
          <cell r="AT61">
            <v>615.96</v>
          </cell>
          <cell r="AU61">
            <v>200</v>
          </cell>
          <cell r="AV61">
            <v>0</v>
          </cell>
          <cell r="AW61">
            <v>200</v>
          </cell>
          <cell r="AX61">
            <v>-38.340000000000003</v>
          </cell>
          <cell r="AY61">
            <v>0</v>
          </cell>
          <cell r="AZ61">
            <v>-38.340000000000003</v>
          </cell>
          <cell r="BA61">
            <v>615.96</v>
          </cell>
          <cell r="BB61">
            <v>0</v>
          </cell>
          <cell r="BC61">
            <v>615.96</v>
          </cell>
        </row>
        <row r="62">
          <cell r="C62" t="str">
            <v>FICA Taxes</v>
          </cell>
          <cell r="E62">
            <v>16804.060000000001</v>
          </cell>
          <cell r="F62">
            <v>0</v>
          </cell>
          <cell r="G62">
            <v>16804.060000000001</v>
          </cell>
          <cell r="H62">
            <v>17896.32</v>
          </cell>
          <cell r="I62">
            <v>0</v>
          </cell>
          <cell r="J62">
            <v>17896.32</v>
          </cell>
          <cell r="K62">
            <v>19300</v>
          </cell>
          <cell r="L62">
            <v>0</v>
          </cell>
          <cell r="M62">
            <v>19300</v>
          </cell>
          <cell r="N62">
            <v>19300</v>
          </cell>
          <cell r="O62">
            <v>0</v>
          </cell>
          <cell r="P62">
            <v>19300</v>
          </cell>
          <cell r="Q62">
            <v>19300</v>
          </cell>
          <cell r="R62">
            <v>0</v>
          </cell>
          <cell r="S62">
            <v>19300</v>
          </cell>
          <cell r="U62">
            <v>-1092.2599999999984</v>
          </cell>
          <cell r="V62">
            <v>-6499.9767913230389</v>
          </cell>
          <cell r="W62" t="str">
            <v>%</v>
          </cell>
          <cell r="X62">
            <v>1403.6800000000003</v>
          </cell>
          <cell r="Y62">
            <v>7272.9533678756479</v>
          </cell>
          <cell r="Z62" t="str">
            <v>%</v>
          </cell>
          <cell r="AA62">
            <v>1403.6800000000003</v>
          </cell>
          <cell r="AB62">
            <v>7272.9533678756479</v>
          </cell>
          <cell r="AC62" t="str">
            <v>%</v>
          </cell>
          <cell r="AD62">
            <v>1403.6800000000003</v>
          </cell>
          <cell r="AE62">
            <v>7272.9533678756479</v>
          </cell>
          <cell r="AF62" t="str">
            <v>%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O62">
            <v>194519.17</v>
          </cell>
          <cell r="AP62">
            <v>0</v>
          </cell>
          <cell r="AQ62">
            <v>194519.17</v>
          </cell>
          <cell r="AR62">
            <v>199738.34</v>
          </cell>
          <cell r="AS62">
            <v>0</v>
          </cell>
          <cell r="AT62">
            <v>199738.34</v>
          </cell>
          <cell r="AU62">
            <v>213400</v>
          </cell>
          <cell r="AV62">
            <v>0</v>
          </cell>
          <cell r="AW62">
            <v>213400</v>
          </cell>
          <cell r="AX62">
            <v>213751.66</v>
          </cell>
          <cell r="AY62">
            <v>0</v>
          </cell>
          <cell r="AZ62">
            <v>213751.66</v>
          </cell>
          <cell r="BA62">
            <v>206331.35</v>
          </cell>
          <cell r="BB62">
            <v>0</v>
          </cell>
          <cell r="BC62">
            <v>206331.35</v>
          </cell>
        </row>
        <row r="63">
          <cell r="C63" t="str">
            <v>Federal Unemployment Taxes</v>
          </cell>
          <cell r="E63">
            <v>37.22</v>
          </cell>
          <cell r="F63">
            <v>0</v>
          </cell>
          <cell r="G63">
            <v>37.22</v>
          </cell>
          <cell r="H63">
            <v>10.09</v>
          </cell>
          <cell r="I63">
            <v>0</v>
          </cell>
          <cell r="J63">
            <v>10.09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27.13</v>
          </cell>
          <cell r="V63">
            <v>72890.918860827514</v>
          </cell>
          <cell r="W63" t="str">
            <v>%</v>
          </cell>
          <cell r="X63">
            <v>-10.09</v>
          </cell>
          <cell r="Y63" t="str">
            <v xml:space="preserve">                           -</v>
          </cell>
          <cell r="Z63" t="str">
            <v>%</v>
          </cell>
          <cell r="AA63">
            <v>-10.09</v>
          </cell>
          <cell r="AB63" t="str">
            <v xml:space="preserve">                           -</v>
          </cell>
          <cell r="AC63" t="str">
            <v>%</v>
          </cell>
          <cell r="AD63">
            <v>-10.09</v>
          </cell>
          <cell r="AE63" t="str">
            <v xml:space="preserve">                   -</v>
          </cell>
          <cell r="AF63" t="str">
            <v>%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O63">
            <v>3011.08</v>
          </cell>
          <cell r="AP63">
            <v>0</v>
          </cell>
          <cell r="AQ63">
            <v>3011.08</v>
          </cell>
          <cell r="AR63">
            <v>3234.9900000000002</v>
          </cell>
          <cell r="AS63">
            <v>0</v>
          </cell>
          <cell r="AT63">
            <v>3234.9900000000002</v>
          </cell>
          <cell r="AU63">
            <v>4500</v>
          </cell>
          <cell r="AV63">
            <v>0</v>
          </cell>
          <cell r="AW63">
            <v>4500</v>
          </cell>
          <cell r="AX63">
            <v>4956.7700000000004</v>
          </cell>
          <cell r="AY63">
            <v>0</v>
          </cell>
          <cell r="AZ63">
            <v>4956.7700000000004</v>
          </cell>
          <cell r="BA63">
            <v>3102.57</v>
          </cell>
          <cell r="BB63">
            <v>0</v>
          </cell>
          <cell r="BC63">
            <v>3102.57</v>
          </cell>
        </row>
        <row r="64">
          <cell r="C64" t="str">
            <v>State Unemployment Taxes</v>
          </cell>
          <cell r="E64">
            <v>37.22</v>
          </cell>
          <cell r="F64">
            <v>0</v>
          </cell>
          <cell r="G64">
            <v>37.22</v>
          </cell>
          <cell r="H64">
            <v>22.75</v>
          </cell>
          <cell r="I64">
            <v>0</v>
          </cell>
          <cell r="J64">
            <v>22.75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14.469999999999999</v>
          </cell>
          <cell r="V64">
            <v>38876.947877485218</v>
          </cell>
          <cell r="W64" t="str">
            <v>%</v>
          </cell>
          <cell r="X64">
            <v>-22.75</v>
          </cell>
          <cell r="Y64" t="str">
            <v xml:space="preserve">                           -</v>
          </cell>
          <cell r="Z64" t="str">
            <v>%</v>
          </cell>
          <cell r="AA64">
            <v>-22.75</v>
          </cell>
          <cell r="AB64" t="str">
            <v xml:space="preserve">                           -</v>
          </cell>
          <cell r="AC64" t="str">
            <v>%</v>
          </cell>
          <cell r="AD64">
            <v>-22.75</v>
          </cell>
          <cell r="AE64" t="str">
            <v xml:space="preserve">                   -</v>
          </cell>
          <cell r="AF64" t="str">
            <v>%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O64">
            <v>5496.26</v>
          </cell>
          <cell r="AP64">
            <v>0</v>
          </cell>
          <cell r="AQ64">
            <v>5496.26</v>
          </cell>
          <cell r="AR64">
            <v>3790.89</v>
          </cell>
          <cell r="AS64">
            <v>0</v>
          </cell>
          <cell r="AT64">
            <v>3790.89</v>
          </cell>
          <cell r="AU64">
            <v>8700</v>
          </cell>
          <cell r="AV64">
            <v>0</v>
          </cell>
          <cell r="AW64">
            <v>8700</v>
          </cell>
          <cell r="AX64">
            <v>7851.84</v>
          </cell>
          <cell r="AY64">
            <v>0</v>
          </cell>
          <cell r="AZ64">
            <v>7851.84</v>
          </cell>
          <cell r="BA64">
            <v>3669.33</v>
          </cell>
          <cell r="BB64">
            <v>0</v>
          </cell>
          <cell r="BC64">
            <v>3669.33</v>
          </cell>
        </row>
        <row r="65">
          <cell r="C65" t="str">
            <v>Fringe Benefits Transferred</v>
          </cell>
          <cell r="E65">
            <v>-18914.189999999999</v>
          </cell>
          <cell r="F65">
            <v>0</v>
          </cell>
          <cell r="G65">
            <v>-18914.189999999999</v>
          </cell>
          <cell r="H65">
            <v>30909.5</v>
          </cell>
          <cell r="I65">
            <v>0</v>
          </cell>
          <cell r="J65">
            <v>30909.5</v>
          </cell>
          <cell r="K65">
            <v>-21100</v>
          </cell>
          <cell r="L65">
            <v>0</v>
          </cell>
          <cell r="M65">
            <v>-21100</v>
          </cell>
          <cell r="N65">
            <v>-21100</v>
          </cell>
          <cell r="O65">
            <v>0</v>
          </cell>
          <cell r="P65">
            <v>-21100</v>
          </cell>
          <cell r="Q65">
            <v>-21100</v>
          </cell>
          <cell r="R65">
            <v>0</v>
          </cell>
          <cell r="S65">
            <v>-21100</v>
          </cell>
          <cell r="U65">
            <v>-49823.69</v>
          </cell>
          <cell r="V65">
            <v>-263419.63361899188</v>
          </cell>
          <cell r="W65" t="str">
            <v>%</v>
          </cell>
          <cell r="X65">
            <v>-52009.5</v>
          </cell>
          <cell r="Y65">
            <v>-246490.52132701423</v>
          </cell>
          <cell r="Z65" t="str">
            <v>%</v>
          </cell>
          <cell r="AA65">
            <v>-52009.5</v>
          </cell>
          <cell r="AB65">
            <v>-246490.52132701423</v>
          </cell>
          <cell r="AC65" t="str">
            <v>%</v>
          </cell>
          <cell r="AD65">
            <v>-52009.5</v>
          </cell>
          <cell r="AE65">
            <v>-246490.52132701423</v>
          </cell>
          <cell r="AF65" t="str">
            <v>%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O65">
            <v>-254924.69</v>
          </cell>
          <cell r="AP65">
            <v>0</v>
          </cell>
          <cell r="AQ65">
            <v>-254924.69</v>
          </cell>
          <cell r="AR65">
            <v>-230220.68</v>
          </cell>
          <cell r="AS65">
            <v>0</v>
          </cell>
          <cell r="AT65">
            <v>-230220.68</v>
          </cell>
          <cell r="AU65">
            <v>-244600</v>
          </cell>
          <cell r="AV65">
            <v>0</v>
          </cell>
          <cell r="AW65">
            <v>-244600</v>
          </cell>
          <cell r="AX65">
            <v>-255796.65</v>
          </cell>
          <cell r="AY65">
            <v>0</v>
          </cell>
          <cell r="AZ65">
            <v>-255796.65</v>
          </cell>
          <cell r="BA65">
            <v>-266960.38</v>
          </cell>
          <cell r="BB65">
            <v>0</v>
          </cell>
          <cell r="BC65">
            <v>-266960.38</v>
          </cell>
        </row>
        <row r="66">
          <cell r="C66" t="str">
            <v>Worker compensation</v>
          </cell>
          <cell r="E66">
            <v>9967</v>
          </cell>
          <cell r="F66">
            <v>0</v>
          </cell>
          <cell r="G66">
            <v>9967</v>
          </cell>
          <cell r="H66">
            <v>8307</v>
          </cell>
          <cell r="I66">
            <v>0</v>
          </cell>
          <cell r="J66">
            <v>8307</v>
          </cell>
          <cell r="K66">
            <v>11300</v>
          </cell>
          <cell r="L66">
            <v>0</v>
          </cell>
          <cell r="M66">
            <v>11300</v>
          </cell>
          <cell r="N66">
            <v>11300</v>
          </cell>
          <cell r="O66">
            <v>0</v>
          </cell>
          <cell r="P66">
            <v>11300</v>
          </cell>
          <cell r="Q66">
            <v>8308</v>
          </cell>
          <cell r="R66">
            <v>0</v>
          </cell>
          <cell r="S66">
            <v>8308</v>
          </cell>
          <cell r="U66">
            <v>1660</v>
          </cell>
          <cell r="V66">
            <v>16654.961372529346</v>
          </cell>
          <cell r="W66" t="str">
            <v>%</v>
          </cell>
          <cell r="X66">
            <v>2993</v>
          </cell>
          <cell r="Y66">
            <v>26486.725663716818</v>
          </cell>
          <cell r="Z66" t="str">
            <v>%</v>
          </cell>
          <cell r="AA66">
            <v>2993</v>
          </cell>
          <cell r="AB66">
            <v>26486.725663716818</v>
          </cell>
          <cell r="AC66" t="str">
            <v>%</v>
          </cell>
          <cell r="AD66">
            <v>1</v>
          </cell>
          <cell r="AE66">
            <v>12.036591237361579</v>
          </cell>
          <cell r="AF66" t="str">
            <v>%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O66">
            <v>99670</v>
          </cell>
          <cell r="AP66">
            <v>0</v>
          </cell>
          <cell r="AQ66">
            <v>99670</v>
          </cell>
          <cell r="AR66">
            <v>70282.900000000009</v>
          </cell>
          <cell r="AS66">
            <v>0</v>
          </cell>
          <cell r="AT66">
            <v>70282.900000000009</v>
          </cell>
          <cell r="AU66">
            <v>113400</v>
          </cell>
          <cell r="AV66">
            <v>0</v>
          </cell>
          <cell r="AW66">
            <v>113400</v>
          </cell>
          <cell r="AX66">
            <v>113442</v>
          </cell>
          <cell r="AY66">
            <v>0</v>
          </cell>
          <cell r="AZ66">
            <v>113442</v>
          </cell>
          <cell r="BA66">
            <v>88886.6</v>
          </cell>
          <cell r="BB66">
            <v>0</v>
          </cell>
          <cell r="BC66">
            <v>88886.6</v>
          </cell>
        </row>
        <row r="67">
          <cell r="C67" t="str">
            <v>Employee pension cost</v>
          </cell>
          <cell r="E67">
            <v>21140</v>
          </cell>
          <cell r="F67">
            <v>0</v>
          </cell>
          <cell r="G67">
            <v>21140</v>
          </cell>
          <cell r="H67">
            <v>51131</v>
          </cell>
          <cell r="I67">
            <v>0</v>
          </cell>
          <cell r="J67">
            <v>51131</v>
          </cell>
          <cell r="K67">
            <v>33500</v>
          </cell>
          <cell r="L67">
            <v>0</v>
          </cell>
          <cell r="M67">
            <v>33500</v>
          </cell>
          <cell r="N67">
            <v>54700</v>
          </cell>
          <cell r="O67">
            <v>0</v>
          </cell>
          <cell r="P67">
            <v>54700</v>
          </cell>
          <cell r="Q67">
            <v>52400</v>
          </cell>
          <cell r="R67">
            <v>0</v>
          </cell>
          <cell r="S67">
            <v>52400</v>
          </cell>
          <cell r="U67">
            <v>-29991</v>
          </cell>
          <cell r="V67">
            <v>-141868.49574266793</v>
          </cell>
          <cell r="W67" t="str">
            <v>%</v>
          </cell>
          <cell r="X67">
            <v>-17631</v>
          </cell>
          <cell r="Y67">
            <v>-52629.850746268654</v>
          </cell>
          <cell r="Z67" t="str">
            <v>%</v>
          </cell>
          <cell r="AA67">
            <v>3569</v>
          </cell>
          <cell r="AB67">
            <v>6524.6800731261428</v>
          </cell>
          <cell r="AC67" t="str">
            <v>%</v>
          </cell>
          <cell r="AD67">
            <v>1269</v>
          </cell>
          <cell r="AE67">
            <v>2421.7557251908397</v>
          </cell>
          <cell r="AF67" t="str">
            <v>%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O67">
            <v>211401</v>
          </cell>
          <cell r="AP67">
            <v>0</v>
          </cell>
          <cell r="AQ67">
            <v>211401</v>
          </cell>
          <cell r="AR67">
            <v>523183</v>
          </cell>
          <cell r="AS67">
            <v>0</v>
          </cell>
          <cell r="AT67">
            <v>523183</v>
          </cell>
          <cell r="AU67">
            <v>334800</v>
          </cell>
          <cell r="AV67">
            <v>0</v>
          </cell>
          <cell r="AW67">
            <v>334800</v>
          </cell>
          <cell r="AX67">
            <v>504376</v>
          </cell>
          <cell r="AY67">
            <v>0</v>
          </cell>
          <cell r="AZ67">
            <v>504376</v>
          </cell>
          <cell r="BA67">
            <v>513949</v>
          </cell>
          <cell r="BB67">
            <v>0</v>
          </cell>
          <cell r="BC67">
            <v>513949</v>
          </cell>
        </row>
        <row r="68">
          <cell r="C68" t="str">
            <v>Post Retire Health Care Accrue</v>
          </cell>
          <cell r="E68">
            <v>27915</v>
          </cell>
          <cell r="F68">
            <v>0</v>
          </cell>
          <cell r="G68">
            <v>27915</v>
          </cell>
          <cell r="H68">
            <v>23831</v>
          </cell>
          <cell r="I68">
            <v>0</v>
          </cell>
          <cell r="J68">
            <v>23831</v>
          </cell>
          <cell r="K68">
            <v>29800</v>
          </cell>
          <cell r="L68">
            <v>0</v>
          </cell>
          <cell r="M68">
            <v>29800</v>
          </cell>
          <cell r="N68">
            <v>23610</v>
          </cell>
          <cell r="O68">
            <v>0</v>
          </cell>
          <cell r="P68">
            <v>23610</v>
          </cell>
          <cell r="Q68">
            <v>22650</v>
          </cell>
          <cell r="R68">
            <v>0</v>
          </cell>
          <cell r="S68">
            <v>22650</v>
          </cell>
          <cell r="U68">
            <v>4084</v>
          </cell>
          <cell r="V68">
            <v>14630.127171771448</v>
          </cell>
          <cell r="W68" t="str">
            <v>%</v>
          </cell>
          <cell r="X68">
            <v>5969</v>
          </cell>
          <cell r="Y68">
            <v>20030.201342281878</v>
          </cell>
          <cell r="Z68" t="str">
            <v>%</v>
          </cell>
          <cell r="AA68">
            <v>-221</v>
          </cell>
          <cell r="AB68">
            <v>-936.0440491317238</v>
          </cell>
          <cell r="AC68" t="str">
            <v>%</v>
          </cell>
          <cell r="AD68">
            <v>-1181</v>
          </cell>
          <cell r="AE68">
            <v>-5214.1280353200882</v>
          </cell>
          <cell r="AF68" t="str">
            <v>%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O68">
            <v>279150.5</v>
          </cell>
          <cell r="AP68">
            <v>0</v>
          </cell>
          <cell r="AQ68">
            <v>279150.5</v>
          </cell>
          <cell r="AR68">
            <v>238312</v>
          </cell>
          <cell r="AS68">
            <v>0</v>
          </cell>
          <cell r="AT68">
            <v>238312</v>
          </cell>
          <cell r="AU68">
            <v>298400</v>
          </cell>
          <cell r="AV68">
            <v>0</v>
          </cell>
          <cell r="AW68">
            <v>298400</v>
          </cell>
          <cell r="AX68">
            <v>248924</v>
          </cell>
          <cell r="AY68">
            <v>0</v>
          </cell>
          <cell r="AZ68">
            <v>248924</v>
          </cell>
          <cell r="BA68">
            <v>240709</v>
          </cell>
          <cell r="BB68">
            <v>0</v>
          </cell>
          <cell r="BC68">
            <v>240709</v>
          </cell>
        </row>
        <row r="69">
          <cell r="C69" t="str">
            <v>Employee group health &amp; life</v>
          </cell>
          <cell r="E69">
            <v>29023.49</v>
          </cell>
          <cell r="F69">
            <v>0</v>
          </cell>
          <cell r="G69">
            <v>29023.49</v>
          </cell>
          <cell r="H69">
            <v>32663.56</v>
          </cell>
          <cell r="I69">
            <v>0</v>
          </cell>
          <cell r="J69">
            <v>32663.56</v>
          </cell>
          <cell r="K69">
            <v>32000</v>
          </cell>
          <cell r="L69">
            <v>0</v>
          </cell>
          <cell r="M69">
            <v>32000</v>
          </cell>
          <cell r="N69">
            <v>32000</v>
          </cell>
          <cell r="O69">
            <v>0</v>
          </cell>
          <cell r="P69">
            <v>32000</v>
          </cell>
          <cell r="Q69">
            <v>32000</v>
          </cell>
          <cell r="R69">
            <v>0</v>
          </cell>
          <cell r="S69">
            <v>32000</v>
          </cell>
          <cell r="U69">
            <v>-3640.0699999999997</v>
          </cell>
          <cell r="V69">
            <v>-12541.806653851756</v>
          </cell>
          <cell r="W69" t="str">
            <v>%</v>
          </cell>
          <cell r="X69">
            <v>-663.56000000000131</v>
          </cell>
          <cell r="Y69">
            <v>-2073.6250000000041</v>
          </cell>
          <cell r="Z69" t="str">
            <v>%</v>
          </cell>
          <cell r="AA69">
            <v>-663.56000000000131</v>
          </cell>
          <cell r="AB69">
            <v>-2073.6250000000041</v>
          </cell>
          <cell r="AC69" t="str">
            <v>%</v>
          </cell>
          <cell r="AD69">
            <v>-663.56000000000131</v>
          </cell>
          <cell r="AE69">
            <v>-2073.6250000000041</v>
          </cell>
          <cell r="AF69" t="str">
            <v>%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O69">
            <v>283548.13</v>
          </cell>
          <cell r="AP69">
            <v>0</v>
          </cell>
          <cell r="AQ69">
            <v>283548.13</v>
          </cell>
          <cell r="AR69">
            <v>300792.72000000003</v>
          </cell>
          <cell r="AS69">
            <v>0</v>
          </cell>
          <cell r="AT69">
            <v>300792.72000000003</v>
          </cell>
          <cell r="AU69">
            <v>319500</v>
          </cell>
          <cell r="AV69">
            <v>0</v>
          </cell>
          <cell r="AW69">
            <v>319500</v>
          </cell>
          <cell r="AX69">
            <v>323786.09000000003</v>
          </cell>
          <cell r="AY69">
            <v>0</v>
          </cell>
          <cell r="AZ69">
            <v>323786.09000000003</v>
          </cell>
          <cell r="BA69">
            <v>312998.60000000003</v>
          </cell>
          <cell r="BB69">
            <v>0</v>
          </cell>
          <cell r="BC69">
            <v>312998.60000000003</v>
          </cell>
        </row>
        <row r="70">
          <cell r="C70" t="str">
            <v>Employee 401K</v>
          </cell>
          <cell r="E70">
            <v>4570.99</v>
          </cell>
          <cell r="F70">
            <v>0</v>
          </cell>
          <cell r="G70">
            <v>4570.99</v>
          </cell>
          <cell r="H70">
            <v>4335.1000000000004</v>
          </cell>
          <cell r="I70">
            <v>0</v>
          </cell>
          <cell r="J70">
            <v>4335.1000000000004</v>
          </cell>
          <cell r="K70">
            <v>5000</v>
          </cell>
          <cell r="L70">
            <v>0</v>
          </cell>
          <cell r="M70">
            <v>5000</v>
          </cell>
          <cell r="N70">
            <v>5000</v>
          </cell>
          <cell r="O70">
            <v>0</v>
          </cell>
          <cell r="P70">
            <v>5000</v>
          </cell>
          <cell r="Q70">
            <v>5000</v>
          </cell>
          <cell r="R70">
            <v>0</v>
          </cell>
          <cell r="S70">
            <v>5000</v>
          </cell>
          <cell r="U70">
            <v>235.88999999999942</v>
          </cell>
          <cell r="V70">
            <v>5160.5888439922082</v>
          </cell>
          <cell r="W70" t="str">
            <v>%</v>
          </cell>
          <cell r="X70">
            <v>664.89999999999964</v>
          </cell>
          <cell r="Y70">
            <v>13297.999999999993</v>
          </cell>
          <cell r="Z70" t="str">
            <v>%</v>
          </cell>
          <cell r="AA70">
            <v>664.89999999999964</v>
          </cell>
          <cell r="AB70">
            <v>13297.999999999993</v>
          </cell>
          <cell r="AC70" t="str">
            <v>%</v>
          </cell>
          <cell r="AD70">
            <v>664.89999999999964</v>
          </cell>
          <cell r="AE70">
            <v>13297.999999999993</v>
          </cell>
          <cell r="AF70" t="str">
            <v>%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O70">
            <v>45936.13</v>
          </cell>
          <cell r="AP70">
            <v>0</v>
          </cell>
          <cell r="AQ70">
            <v>45936.13</v>
          </cell>
          <cell r="AR70">
            <v>43363.950000000004</v>
          </cell>
          <cell r="AS70">
            <v>0</v>
          </cell>
          <cell r="AT70">
            <v>43363.950000000004</v>
          </cell>
          <cell r="AU70">
            <v>54700</v>
          </cell>
          <cell r="AV70">
            <v>0</v>
          </cell>
          <cell r="AW70">
            <v>54700</v>
          </cell>
          <cell r="AX70">
            <v>51684.79</v>
          </cell>
          <cell r="AY70">
            <v>0</v>
          </cell>
          <cell r="AZ70">
            <v>51684.79</v>
          </cell>
          <cell r="BA70">
            <v>45592.99</v>
          </cell>
          <cell r="BB70">
            <v>0</v>
          </cell>
          <cell r="BC70">
            <v>45592.99</v>
          </cell>
        </row>
        <row r="71">
          <cell r="C71" t="str">
            <v>Other employee benefits</v>
          </cell>
          <cell r="E71">
            <v>3151.91</v>
          </cell>
          <cell r="F71">
            <v>0</v>
          </cell>
          <cell r="G71">
            <v>3151.91</v>
          </cell>
          <cell r="H71">
            <v>5849.38</v>
          </cell>
          <cell r="I71">
            <v>0</v>
          </cell>
          <cell r="J71">
            <v>5849.38</v>
          </cell>
          <cell r="K71">
            <v>1700</v>
          </cell>
          <cell r="L71">
            <v>0</v>
          </cell>
          <cell r="M71">
            <v>1700</v>
          </cell>
          <cell r="N71">
            <v>1700</v>
          </cell>
          <cell r="O71">
            <v>0</v>
          </cell>
          <cell r="P71">
            <v>1700</v>
          </cell>
          <cell r="Q71">
            <v>1700</v>
          </cell>
          <cell r="R71">
            <v>0</v>
          </cell>
          <cell r="S71">
            <v>1700</v>
          </cell>
          <cell r="U71">
            <v>-2697.4700000000003</v>
          </cell>
          <cell r="V71">
            <v>-85582.075630332096</v>
          </cell>
          <cell r="W71" t="str">
            <v>%</v>
          </cell>
          <cell r="X71">
            <v>-4149.38</v>
          </cell>
          <cell r="Y71">
            <v>-244081.17647058825</v>
          </cell>
          <cell r="Z71" t="str">
            <v>%</v>
          </cell>
          <cell r="AA71">
            <v>-4149.38</v>
          </cell>
          <cell r="AB71">
            <v>-244081.17647058825</v>
          </cell>
          <cell r="AC71" t="str">
            <v>%</v>
          </cell>
          <cell r="AD71">
            <v>-4149.38</v>
          </cell>
          <cell r="AE71">
            <v>-244081.17647058825</v>
          </cell>
          <cell r="AF71" t="str">
            <v>%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O71">
            <v>32856.93</v>
          </cell>
          <cell r="AP71">
            <v>0</v>
          </cell>
          <cell r="AQ71">
            <v>32856.93</v>
          </cell>
          <cell r="AR71">
            <v>40669.840000000004</v>
          </cell>
          <cell r="AS71">
            <v>0</v>
          </cell>
          <cell r="AT71">
            <v>40669.840000000004</v>
          </cell>
          <cell r="AU71">
            <v>32804</v>
          </cell>
          <cell r="AV71">
            <v>0</v>
          </cell>
          <cell r="AW71">
            <v>32804</v>
          </cell>
          <cell r="AX71">
            <v>33189.47</v>
          </cell>
          <cell r="AY71">
            <v>0</v>
          </cell>
          <cell r="AZ71">
            <v>33189.47</v>
          </cell>
          <cell r="BA71">
            <v>36880.910000000003</v>
          </cell>
          <cell r="BB71">
            <v>0</v>
          </cell>
          <cell r="BC71">
            <v>36880.910000000003</v>
          </cell>
        </row>
        <row r="72">
          <cell r="C72" t="str">
            <v>Other Awards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U72">
            <v>0</v>
          </cell>
          <cell r="V72" t="str">
            <v xml:space="preserve">                           -</v>
          </cell>
          <cell r="W72" t="str">
            <v>%</v>
          </cell>
          <cell r="X72">
            <v>0</v>
          </cell>
          <cell r="Y72" t="str">
            <v xml:space="preserve">                           -</v>
          </cell>
          <cell r="Z72" t="str">
            <v>%</v>
          </cell>
          <cell r="AA72">
            <v>0</v>
          </cell>
          <cell r="AB72" t="str">
            <v xml:space="preserve">                           -</v>
          </cell>
          <cell r="AC72" t="str">
            <v>%</v>
          </cell>
          <cell r="AD72">
            <v>0</v>
          </cell>
          <cell r="AE72" t="str">
            <v xml:space="preserve">                  -</v>
          </cell>
          <cell r="AF72" t="str">
            <v>%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173.92000000000002</v>
          </cell>
          <cell r="AS72">
            <v>0</v>
          </cell>
          <cell r="AT72">
            <v>173.92000000000002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173.92000000000002</v>
          </cell>
          <cell r="BB72">
            <v>0</v>
          </cell>
          <cell r="BC72">
            <v>173.92000000000002</v>
          </cell>
        </row>
        <row r="73">
          <cell r="C73" t="str">
            <v>Personnel expenses</v>
          </cell>
          <cell r="E73">
            <v>292500.32</v>
          </cell>
          <cell r="F73">
            <v>0</v>
          </cell>
          <cell r="G73">
            <v>292500.32</v>
          </cell>
          <cell r="H73">
            <v>391721.64999999997</v>
          </cell>
          <cell r="I73">
            <v>0</v>
          </cell>
          <cell r="J73">
            <v>391721.64999999997</v>
          </cell>
          <cell r="K73">
            <v>335003.71000000002</v>
          </cell>
          <cell r="L73">
            <v>0</v>
          </cell>
          <cell r="M73">
            <v>335003.71000000002</v>
          </cell>
          <cell r="N73">
            <v>363194.65</v>
          </cell>
          <cell r="O73">
            <v>0</v>
          </cell>
          <cell r="P73">
            <v>363194.65</v>
          </cell>
          <cell r="Q73">
            <v>349592.67</v>
          </cell>
          <cell r="R73">
            <v>0</v>
          </cell>
          <cell r="S73">
            <v>349592.67</v>
          </cell>
          <cell r="U73">
            <v>-99221.329999999958</v>
          </cell>
          <cell r="V73">
            <v>-33921.785111209436</v>
          </cell>
          <cell r="W73" t="str">
            <v>%</v>
          </cell>
          <cell r="X73">
            <v>-56717.939999999944</v>
          </cell>
          <cell r="Y73">
            <v>-16930.540858786291</v>
          </cell>
          <cell r="Z73" t="str">
            <v>%</v>
          </cell>
          <cell r="AA73">
            <v>-28526.999999999942</v>
          </cell>
          <cell r="AB73">
            <v>-7854.4659179313185</v>
          </cell>
          <cell r="AC73" t="str">
            <v>%</v>
          </cell>
          <cell r="AD73">
            <v>-42128.979999999981</v>
          </cell>
          <cell r="AE73">
            <v>-12050.876238337602</v>
          </cell>
          <cell r="AF73" t="str">
            <v>%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O73">
            <v>2986062.9799999995</v>
          </cell>
          <cell r="AP73">
            <v>0</v>
          </cell>
          <cell r="AQ73">
            <v>2986062.9799999995</v>
          </cell>
          <cell r="AR73">
            <v>3372604.69</v>
          </cell>
          <cell r="AS73">
            <v>0</v>
          </cell>
          <cell r="AT73">
            <v>3372604.69</v>
          </cell>
          <cell r="AU73">
            <v>3418307.21</v>
          </cell>
          <cell r="AV73">
            <v>0</v>
          </cell>
          <cell r="AW73">
            <v>3418307.21</v>
          </cell>
          <cell r="AX73">
            <v>3607952.5500000003</v>
          </cell>
          <cell r="AY73">
            <v>0</v>
          </cell>
          <cell r="AZ73">
            <v>3607952.5500000003</v>
          </cell>
          <cell r="BA73">
            <v>3357415.45</v>
          </cell>
          <cell r="BB73">
            <v>0</v>
          </cell>
          <cell r="BC73">
            <v>3357415.45</v>
          </cell>
        </row>
        <row r="74">
          <cell r="C74" t="str">
            <v>Purchased water</v>
          </cell>
          <cell r="E74">
            <v>35130</v>
          </cell>
          <cell r="F74">
            <v>0</v>
          </cell>
          <cell r="G74">
            <v>35130</v>
          </cell>
          <cell r="H74">
            <v>54495.87</v>
          </cell>
          <cell r="I74">
            <v>0</v>
          </cell>
          <cell r="J74">
            <v>54495.87</v>
          </cell>
          <cell r="K74">
            <v>49700</v>
          </cell>
          <cell r="L74">
            <v>0</v>
          </cell>
          <cell r="M74">
            <v>49700</v>
          </cell>
          <cell r="N74">
            <v>49700</v>
          </cell>
          <cell r="O74">
            <v>0</v>
          </cell>
          <cell r="P74">
            <v>49700</v>
          </cell>
          <cell r="Q74">
            <v>49700</v>
          </cell>
          <cell r="R74">
            <v>0</v>
          </cell>
          <cell r="S74">
            <v>49700</v>
          </cell>
          <cell r="U74">
            <v>-19365.870000000003</v>
          </cell>
          <cell r="V74">
            <v>-55126.30230572162</v>
          </cell>
          <cell r="W74" t="str">
            <v>%</v>
          </cell>
          <cell r="X74">
            <v>-4795.8700000000026</v>
          </cell>
          <cell r="Y74">
            <v>-9649.6378269617762</v>
          </cell>
          <cell r="Z74" t="str">
            <v>%</v>
          </cell>
          <cell r="AA74">
            <v>-4795.8700000000026</v>
          </cell>
          <cell r="AB74">
            <v>-9649.6378269617762</v>
          </cell>
          <cell r="AC74" t="str">
            <v>%</v>
          </cell>
          <cell r="AD74">
            <v>-4795.8700000000026</v>
          </cell>
          <cell r="AE74">
            <v>-9649.6378269617762</v>
          </cell>
          <cell r="AF74" t="str">
            <v>%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O74">
            <v>534443.36</v>
          </cell>
          <cell r="AP74">
            <v>0</v>
          </cell>
          <cell r="AQ74">
            <v>534443.36</v>
          </cell>
          <cell r="AR74">
            <v>590117.17000000004</v>
          </cell>
          <cell r="AS74">
            <v>0</v>
          </cell>
          <cell r="AT74">
            <v>590117.17000000004</v>
          </cell>
          <cell r="AU74">
            <v>541200</v>
          </cell>
          <cell r="AV74">
            <v>0</v>
          </cell>
          <cell r="AW74">
            <v>541200</v>
          </cell>
          <cell r="AX74">
            <v>539590.6</v>
          </cell>
          <cell r="AY74">
            <v>0</v>
          </cell>
          <cell r="AZ74">
            <v>539590.6</v>
          </cell>
          <cell r="BA74">
            <v>562426.24</v>
          </cell>
          <cell r="BB74">
            <v>0</v>
          </cell>
          <cell r="BC74">
            <v>562426.24</v>
          </cell>
        </row>
        <row r="75">
          <cell r="C75" t="str">
            <v>Water purchased</v>
          </cell>
          <cell r="E75">
            <v>35130</v>
          </cell>
          <cell r="F75">
            <v>0</v>
          </cell>
          <cell r="G75">
            <v>35130</v>
          </cell>
          <cell r="H75">
            <v>54495.87</v>
          </cell>
          <cell r="I75">
            <v>0</v>
          </cell>
          <cell r="J75">
            <v>54495.87</v>
          </cell>
          <cell r="K75">
            <v>49700</v>
          </cell>
          <cell r="L75">
            <v>0</v>
          </cell>
          <cell r="M75">
            <v>49700</v>
          </cell>
          <cell r="N75">
            <v>49700</v>
          </cell>
          <cell r="O75">
            <v>0</v>
          </cell>
          <cell r="P75">
            <v>49700</v>
          </cell>
          <cell r="Q75">
            <v>49700</v>
          </cell>
          <cell r="R75">
            <v>0</v>
          </cell>
          <cell r="S75">
            <v>49700</v>
          </cell>
          <cell r="U75">
            <v>-19365.870000000003</v>
          </cell>
          <cell r="V75">
            <v>-55126.30230572162</v>
          </cell>
          <cell r="W75" t="str">
            <v>%</v>
          </cell>
          <cell r="X75">
            <v>-4795.8700000000026</v>
          </cell>
          <cell r="Y75">
            <v>-9649.6378269617762</v>
          </cell>
          <cell r="Z75" t="str">
            <v>%</v>
          </cell>
          <cell r="AA75">
            <v>-4795.8700000000026</v>
          </cell>
          <cell r="AB75">
            <v>-9649.6378269617762</v>
          </cell>
          <cell r="AC75" t="str">
            <v>%</v>
          </cell>
          <cell r="AD75">
            <v>-4795.8700000000026</v>
          </cell>
          <cell r="AE75">
            <v>-9649.6378269617762</v>
          </cell>
          <cell r="AF75" t="str">
            <v>%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O75">
            <v>534443.36</v>
          </cell>
          <cell r="AP75">
            <v>0</v>
          </cell>
          <cell r="AQ75">
            <v>534443.36</v>
          </cell>
          <cell r="AR75">
            <v>590117.17000000004</v>
          </cell>
          <cell r="AS75">
            <v>0</v>
          </cell>
          <cell r="AT75">
            <v>590117.17000000004</v>
          </cell>
          <cell r="AU75">
            <v>541200</v>
          </cell>
          <cell r="AV75">
            <v>0</v>
          </cell>
          <cell r="AW75">
            <v>541200</v>
          </cell>
          <cell r="AX75">
            <v>539590.6</v>
          </cell>
          <cell r="AY75">
            <v>0</v>
          </cell>
          <cell r="AZ75">
            <v>539590.6</v>
          </cell>
          <cell r="BA75">
            <v>562426.24</v>
          </cell>
          <cell r="BB75">
            <v>0</v>
          </cell>
          <cell r="BC75">
            <v>562426.24</v>
          </cell>
        </row>
        <row r="76">
          <cell r="C76" t="str">
            <v>Purchased power</v>
          </cell>
          <cell r="E76">
            <v>140273.38</v>
          </cell>
          <cell r="F76">
            <v>0</v>
          </cell>
          <cell r="G76">
            <v>140273.38</v>
          </cell>
          <cell r="H76">
            <v>138400.88</v>
          </cell>
          <cell r="I76">
            <v>0</v>
          </cell>
          <cell r="J76">
            <v>138400.88</v>
          </cell>
          <cell r="K76">
            <v>165737.93</v>
          </cell>
          <cell r="L76">
            <v>0</v>
          </cell>
          <cell r="M76">
            <v>165737.93</v>
          </cell>
          <cell r="N76">
            <v>165602</v>
          </cell>
          <cell r="O76">
            <v>0</v>
          </cell>
          <cell r="P76">
            <v>165602</v>
          </cell>
          <cell r="Q76">
            <v>165602</v>
          </cell>
          <cell r="R76">
            <v>0</v>
          </cell>
          <cell r="S76">
            <v>165602</v>
          </cell>
          <cell r="U76">
            <v>1872.5</v>
          </cell>
          <cell r="V76">
            <v>1334.8933347153966</v>
          </cell>
          <cell r="W76" t="str">
            <v>%</v>
          </cell>
          <cell r="X76">
            <v>27337.049999999988</v>
          </cell>
          <cell r="Y76">
            <v>16494.142288370556</v>
          </cell>
          <cell r="Z76" t="str">
            <v>%</v>
          </cell>
          <cell r="AA76">
            <v>27201.119999999995</v>
          </cell>
          <cell r="AB76">
            <v>16425.598724653082</v>
          </cell>
          <cell r="AC76" t="str">
            <v>%</v>
          </cell>
          <cell r="AD76">
            <v>27201.119999999995</v>
          </cell>
          <cell r="AE76">
            <v>16425.598724653082</v>
          </cell>
          <cell r="AF76" t="str">
            <v>%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O76">
            <v>1512959.21</v>
          </cell>
          <cell r="AP76">
            <v>0</v>
          </cell>
          <cell r="AQ76">
            <v>1512959.21</v>
          </cell>
          <cell r="AR76">
            <v>1447410.8599999999</v>
          </cell>
          <cell r="AS76">
            <v>0</v>
          </cell>
          <cell r="AT76">
            <v>1447410.8599999999</v>
          </cell>
          <cell r="AU76">
            <v>1598971.46</v>
          </cell>
          <cell r="AV76">
            <v>0</v>
          </cell>
          <cell r="AW76">
            <v>1598971.46</v>
          </cell>
          <cell r="AX76">
            <v>1589875.04</v>
          </cell>
          <cell r="AY76">
            <v>0</v>
          </cell>
          <cell r="AZ76">
            <v>1589875.04</v>
          </cell>
          <cell r="BA76">
            <v>1503991.4100000001</v>
          </cell>
          <cell r="BB76">
            <v>0</v>
          </cell>
          <cell r="BC76">
            <v>1503991.4100000001</v>
          </cell>
        </row>
        <row r="77">
          <cell r="C77" t="str">
            <v>Other utilities</v>
          </cell>
          <cell r="E77">
            <v>77.92</v>
          </cell>
          <cell r="F77">
            <v>0</v>
          </cell>
          <cell r="G77">
            <v>77.92</v>
          </cell>
          <cell r="H77">
            <v>153.49</v>
          </cell>
          <cell r="I77">
            <v>0</v>
          </cell>
          <cell r="J77">
            <v>153.49</v>
          </cell>
          <cell r="K77">
            <v>700</v>
          </cell>
          <cell r="L77">
            <v>0</v>
          </cell>
          <cell r="M77">
            <v>700</v>
          </cell>
          <cell r="N77">
            <v>700</v>
          </cell>
          <cell r="O77">
            <v>0</v>
          </cell>
          <cell r="P77">
            <v>700</v>
          </cell>
          <cell r="Q77">
            <v>700</v>
          </cell>
          <cell r="R77">
            <v>0</v>
          </cell>
          <cell r="S77">
            <v>700</v>
          </cell>
          <cell r="U77">
            <v>-75.570000000000007</v>
          </cell>
          <cell r="V77">
            <v>-96984.086242299818</v>
          </cell>
          <cell r="W77" t="str">
            <v>%</v>
          </cell>
          <cell r="X77">
            <v>546.51</v>
          </cell>
          <cell r="Y77">
            <v>78072.857142857145</v>
          </cell>
          <cell r="Z77" t="str">
            <v>%</v>
          </cell>
          <cell r="AA77">
            <v>546.51</v>
          </cell>
          <cell r="AB77">
            <v>78072.857142857145</v>
          </cell>
          <cell r="AC77" t="str">
            <v>%</v>
          </cell>
          <cell r="AD77">
            <v>546.51</v>
          </cell>
          <cell r="AE77">
            <v>78072.857142857145</v>
          </cell>
          <cell r="AF77" t="str">
            <v>%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O77">
            <v>43467.090000000004</v>
          </cell>
          <cell r="AP77">
            <v>0</v>
          </cell>
          <cell r="AQ77">
            <v>43467.090000000004</v>
          </cell>
          <cell r="AR77">
            <v>43055.4</v>
          </cell>
          <cell r="AS77">
            <v>0</v>
          </cell>
          <cell r="AT77">
            <v>43055.4</v>
          </cell>
          <cell r="AU77">
            <v>41000</v>
          </cell>
          <cell r="AV77">
            <v>0</v>
          </cell>
          <cell r="AW77">
            <v>41000</v>
          </cell>
          <cell r="AX77">
            <v>42847.19</v>
          </cell>
          <cell r="AY77">
            <v>0</v>
          </cell>
          <cell r="AZ77">
            <v>42847.19</v>
          </cell>
          <cell r="BA77">
            <v>43371.91</v>
          </cell>
          <cell r="BB77">
            <v>0</v>
          </cell>
          <cell r="BC77">
            <v>43371.91</v>
          </cell>
        </row>
        <row r="78">
          <cell r="C78" t="str">
            <v>Energy</v>
          </cell>
          <cell r="E78">
            <v>140351.30000000002</v>
          </cell>
          <cell r="F78">
            <v>0</v>
          </cell>
          <cell r="G78">
            <v>140351.30000000002</v>
          </cell>
          <cell r="H78">
            <v>138554.37</v>
          </cell>
          <cell r="I78">
            <v>0</v>
          </cell>
          <cell r="J78">
            <v>138554.37</v>
          </cell>
          <cell r="K78">
            <v>166437.93</v>
          </cell>
          <cell r="L78">
            <v>0</v>
          </cell>
          <cell r="M78">
            <v>166437.93</v>
          </cell>
          <cell r="N78">
            <v>166302</v>
          </cell>
          <cell r="O78">
            <v>0</v>
          </cell>
          <cell r="P78">
            <v>166302</v>
          </cell>
          <cell r="Q78">
            <v>166302</v>
          </cell>
          <cell r="R78">
            <v>0</v>
          </cell>
          <cell r="S78">
            <v>166302</v>
          </cell>
          <cell r="U78">
            <v>1796.9300000000221</v>
          </cell>
          <cell r="V78">
            <v>1280.3087680698518</v>
          </cell>
          <cell r="W78" t="str">
            <v>%</v>
          </cell>
          <cell r="X78">
            <v>27883.559999999998</v>
          </cell>
          <cell r="Y78">
            <v>16753.128328380437</v>
          </cell>
          <cell r="Z78" t="str">
            <v>%</v>
          </cell>
          <cell r="AA78">
            <v>27747.630000000005</v>
          </cell>
          <cell r="AB78">
            <v>16685.084965905404</v>
          </cell>
          <cell r="AC78" t="str">
            <v>%</v>
          </cell>
          <cell r="AD78">
            <v>27747.630000000005</v>
          </cell>
          <cell r="AE78">
            <v>16685.084965905404</v>
          </cell>
          <cell r="AF78" t="str">
            <v>%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O78">
            <v>1556426.3</v>
          </cell>
          <cell r="AP78">
            <v>0</v>
          </cell>
          <cell r="AQ78">
            <v>1556426.3</v>
          </cell>
          <cell r="AR78">
            <v>1490466.2599999998</v>
          </cell>
          <cell r="AS78">
            <v>0</v>
          </cell>
          <cell r="AT78">
            <v>1490466.2599999998</v>
          </cell>
          <cell r="AU78">
            <v>1639971.46</v>
          </cell>
          <cell r="AV78">
            <v>0</v>
          </cell>
          <cell r="AW78">
            <v>1639971.46</v>
          </cell>
          <cell r="AX78">
            <v>1632722.23</v>
          </cell>
          <cell r="AY78">
            <v>0</v>
          </cell>
          <cell r="AZ78">
            <v>1632722.23</v>
          </cell>
          <cell r="BA78">
            <v>1547363.32</v>
          </cell>
          <cell r="BB78">
            <v>0</v>
          </cell>
          <cell r="BC78">
            <v>1547363.32</v>
          </cell>
        </row>
        <row r="79">
          <cell r="C79" t="str">
            <v>Chemicals</v>
          </cell>
          <cell r="E79">
            <v>63924.24</v>
          </cell>
          <cell r="F79">
            <v>0</v>
          </cell>
          <cell r="G79">
            <v>63924.24</v>
          </cell>
          <cell r="H79">
            <v>15429.24</v>
          </cell>
          <cell r="I79">
            <v>0</v>
          </cell>
          <cell r="J79">
            <v>15429.24</v>
          </cell>
          <cell r="K79">
            <v>86000</v>
          </cell>
          <cell r="L79">
            <v>0</v>
          </cell>
          <cell r="M79">
            <v>86000</v>
          </cell>
          <cell r="N79">
            <v>94998</v>
          </cell>
          <cell r="O79">
            <v>0</v>
          </cell>
          <cell r="P79">
            <v>94998</v>
          </cell>
          <cell r="Q79">
            <v>94998</v>
          </cell>
          <cell r="R79">
            <v>0</v>
          </cell>
          <cell r="S79">
            <v>94998</v>
          </cell>
          <cell r="U79">
            <v>48495</v>
          </cell>
          <cell r="V79">
            <v>75863.240611073372</v>
          </cell>
          <cell r="W79" t="str">
            <v>%</v>
          </cell>
          <cell r="X79">
            <v>70570.759999999995</v>
          </cell>
          <cell r="Y79">
            <v>82059.023255813954</v>
          </cell>
          <cell r="Z79" t="str">
            <v>%</v>
          </cell>
          <cell r="AA79">
            <v>79568.759999999995</v>
          </cell>
          <cell r="AB79">
            <v>83758.352807427524</v>
          </cell>
          <cell r="AC79" t="str">
            <v>%</v>
          </cell>
          <cell r="AD79">
            <v>79568.759999999995</v>
          </cell>
          <cell r="AE79">
            <v>83758.352807427524</v>
          </cell>
          <cell r="AF79" t="str">
            <v>%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O79">
            <v>675250.42</v>
          </cell>
          <cell r="AP79">
            <v>0</v>
          </cell>
          <cell r="AQ79">
            <v>675250.42</v>
          </cell>
          <cell r="AR79">
            <v>721899.42</v>
          </cell>
          <cell r="AS79">
            <v>0</v>
          </cell>
          <cell r="AT79">
            <v>721899.42</v>
          </cell>
          <cell r="AU79">
            <v>801900</v>
          </cell>
          <cell r="AV79">
            <v>0</v>
          </cell>
          <cell r="AW79">
            <v>801900</v>
          </cell>
          <cell r="AX79">
            <v>852623.38</v>
          </cell>
          <cell r="AY79">
            <v>0</v>
          </cell>
          <cell r="AZ79">
            <v>852623.38</v>
          </cell>
          <cell r="BA79">
            <v>790524.79</v>
          </cell>
          <cell r="BB79">
            <v>0</v>
          </cell>
          <cell r="BC79">
            <v>790524.79</v>
          </cell>
        </row>
        <row r="80">
          <cell r="C80" t="str">
            <v>Chemicals</v>
          </cell>
          <cell r="E80">
            <v>63924.24</v>
          </cell>
          <cell r="F80">
            <v>0</v>
          </cell>
          <cell r="G80">
            <v>63924.24</v>
          </cell>
          <cell r="H80">
            <v>15429.24</v>
          </cell>
          <cell r="I80">
            <v>0</v>
          </cell>
          <cell r="J80">
            <v>15429.24</v>
          </cell>
          <cell r="K80">
            <v>86000</v>
          </cell>
          <cell r="L80">
            <v>0</v>
          </cell>
          <cell r="M80">
            <v>86000</v>
          </cell>
          <cell r="N80">
            <v>94998</v>
          </cell>
          <cell r="O80">
            <v>0</v>
          </cell>
          <cell r="P80">
            <v>94998</v>
          </cell>
          <cell r="Q80">
            <v>94998</v>
          </cell>
          <cell r="R80">
            <v>0</v>
          </cell>
          <cell r="S80">
            <v>94998</v>
          </cell>
          <cell r="U80">
            <v>48495</v>
          </cell>
          <cell r="V80">
            <v>75863.240611073372</v>
          </cell>
          <cell r="W80" t="str">
            <v>%</v>
          </cell>
          <cell r="X80">
            <v>70570.759999999995</v>
          </cell>
          <cell r="Y80">
            <v>82059.023255813954</v>
          </cell>
          <cell r="Z80" t="str">
            <v>%</v>
          </cell>
          <cell r="AA80">
            <v>79568.759999999995</v>
          </cell>
          <cell r="AB80">
            <v>83758.352807427524</v>
          </cell>
          <cell r="AC80" t="str">
            <v>%</v>
          </cell>
          <cell r="AD80">
            <v>79568.759999999995</v>
          </cell>
          <cell r="AE80">
            <v>83758.352807427524</v>
          </cell>
          <cell r="AF80" t="str">
            <v>%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O80">
            <v>675250.42</v>
          </cell>
          <cell r="AP80">
            <v>0</v>
          </cell>
          <cell r="AQ80">
            <v>675250.42</v>
          </cell>
          <cell r="AR80">
            <v>721899.42</v>
          </cell>
          <cell r="AS80">
            <v>0</v>
          </cell>
          <cell r="AT80">
            <v>721899.42</v>
          </cell>
          <cell r="AU80">
            <v>801900</v>
          </cell>
          <cell r="AV80">
            <v>0</v>
          </cell>
          <cell r="AW80">
            <v>801900</v>
          </cell>
          <cell r="AX80">
            <v>852623.38</v>
          </cell>
          <cell r="AY80">
            <v>0</v>
          </cell>
          <cell r="AZ80">
            <v>852623.38</v>
          </cell>
          <cell r="BA80">
            <v>790524.79</v>
          </cell>
          <cell r="BB80">
            <v>0</v>
          </cell>
          <cell r="BC80">
            <v>790524.79</v>
          </cell>
        </row>
        <row r="81">
          <cell r="C81" t="str">
            <v>Outside contractors</v>
          </cell>
          <cell r="E81">
            <v>43700.340000000004</v>
          </cell>
          <cell r="F81">
            <v>0</v>
          </cell>
          <cell r="G81">
            <v>43700.340000000004</v>
          </cell>
          <cell r="H81">
            <v>81743.94</v>
          </cell>
          <cell r="I81">
            <v>0</v>
          </cell>
          <cell r="J81">
            <v>81743.94</v>
          </cell>
          <cell r="K81">
            <v>39700</v>
          </cell>
          <cell r="L81">
            <v>0</v>
          </cell>
          <cell r="M81">
            <v>39700</v>
          </cell>
          <cell r="N81">
            <v>52200</v>
          </cell>
          <cell r="O81">
            <v>0</v>
          </cell>
          <cell r="P81">
            <v>52200</v>
          </cell>
          <cell r="Q81">
            <v>51975</v>
          </cell>
          <cell r="R81">
            <v>0</v>
          </cell>
          <cell r="S81">
            <v>51975</v>
          </cell>
          <cell r="U81">
            <v>-38043.599999999999</v>
          </cell>
          <cell r="V81">
            <v>-87055.61558559956</v>
          </cell>
          <cell r="W81" t="str">
            <v>%</v>
          </cell>
          <cell r="X81">
            <v>-42043.94</v>
          </cell>
          <cell r="Y81">
            <v>-105904.13098236777</v>
          </cell>
          <cell r="Z81" t="str">
            <v>%</v>
          </cell>
          <cell r="AA81">
            <v>-29543.940000000002</v>
          </cell>
          <cell r="AB81">
            <v>-56597.586206896565</v>
          </cell>
          <cell r="AC81" t="str">
            <v>%</v>
          </cell>
          <cell r="AD81">
            <v>-29768.940000000002</v>
          </cell>
          <cell r="AE81">
            <v>-57275.497835497845</v>
          </cell>
          <cell r="AF81" t="str">
            <v>%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O81">
            <v>416916.02</v>
          </cell>
          <cell r="AP81">
            <v>0</v>
          </cell>
          <cell r="AQ81">
            <v>416916.02</v>
          </cell>
          <cell r="AR81">
            <v>436339.88</v>
          </cell>
          <cell r="AS81">
            <v>0</v>
          </cell>
          <cell r="AT81">
            <v>436339.88</v>
          </cell>
          <cell r="AU81">
            <v>426100</v>
          </cell>
          <cell r="AV81">
            <v>0</v>
          </cell>
          <cell r="AW81">
            <v>426100</v>
          </cell>
          <cell r="AX81">
            <v>527996.02</v>
          </cell>
          <cell r="AY81">
            <v>0</v>
          </cell>
          <cell r="AZ81">
            <v>527996.02</v>
          </cell>
          <cell r="BA81">
            <v>420067.2</v>
          </cell>
          <cell r="BB81">
            <v>0</v>
          </cell>
          <cell r="BC81">
            <v>420067.2</v>
          </cell>
        </row>
        <row r="82">
          <cell r="C82" t="str">
            <v>Outside professional services</v>
          </cell>
          <cell r="E82">
            <v>3165.28</v>
          </cell>
          <cell r="F82">
            <v>0</v>
          </cell>
          <cell r="G82">
            <v>3165.28</v>
          </cell>
          <cell r="H82">
            <v>21108.37</v>
          </cell>
          <cell r="I82">
            <v>0</v>
          </cell>
          <cell r="J82">
            <v>21108.37</v>
          </cell>
          <cell r="K82">
            <v>16700</v>
          </cell>
          <cell r="L82">
            <v>0</v>
          </cell>
          <cell r="M82">
            <v>16700</v>
          </cell>
          <cell r="N82">
            <v>16700</v>
          </cell>
          <cell r="O82">
            <v>0</v>
          </cell>
          <cell r="P82">
            <v>16700</v>
          </cell>
          <cell r="Q82">
            <v>16700</v>
          </cell>
          <cell r="R82">
            <v>0</v>
          </cell>
          <cell r="S82">
            <v>16700</v>
          </cell>
          <cell r="U82">
            <v>-17943.09</v>
          </cell>
          <cell r="V82">
            <v>-566872.12505686691</v>
          </cell>
          <cell r="W82" t="str">
            <v>%</v>
          </cell>
          <cell r="X82">
            <v>-4408.369999999999</v>
          </cell>
          <cell r="Y82">
            <v>-26397.425149700593</v>
          </cell>
          <cell r="Z82" t="str">
            <v>%</v>
          </cell>
          <cell r="AA82">
            <v>-4408.369999999999</v>
          </cell>
          <cell r="AB82">
            <v>-26397.425149700593</v>
          </cell>
          <cell r="AC82" t="str">
            <v>%</v>
          </cell>
          <cell r="AD82">
            <v>-4408.369999999999</v>
          </cell>
          <cell r="AE82">
            <v>-26397.425149700593</v>
          </cell>
          <cell r="AF82" t="str">
            <v>%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O82">
            <v>47679.88</v>
          </cell>
          <cell r="AP82">
            <v>0</v>
          </cell>
          <cell r="AQ82">
            <v>47679.88</v>
          </cell>
          <cell r="AR82">
            <v>102225.33</v>
          </cell>
          <cell r="AS82">
            <v>0</v>
          </cell>
          <cell r="AT82">
            <v>102225.33</v>
          </cell>
          <cell r="AU82">
            <v>101700</v>
          </cell>
          <cell r="AV82">
            <v>0</v>
          </cell>
          <cell r="AW82">
            <v>101700</v>
          </cell>
          <cell r="AX82">
            <v>195701.11000000002</v>
          </cell>
          <cell r="AY82">
            <v>0</v>
          </cell>
          <cell r="AZ82">
            <v>195701.11000000002</v>
          </cell>
          <cell r="BA82">
            <v>144002.65</v>
          </cell>
          <cell r="BB82">
            <v>0</v>
          </cell>
          <cell r="BC82">
            <v>144002.65</v>
          </cell>
        </row>
        <row r="83">
          <cell r="C83" t="str">
            <v>Lab Testing Fees</v>
          </cell>
          <cell r="E83">
            <v>561.16</v>
          </cell>
          <cell r="F83">
            <v>0</v>
          </cell>
          <cell r="G83">
            <v>561.16</v>
          </cell>
          <cell r="H83">
            <v>4597.04</v>
          </cell>
          <cell r="I83">
            <v>0</v>
          </cell>
          <cell r="J83">
            <v>4597.04</v>
          </cell>
          <cell r="K83">
            <v>1350</v>
          </cell>
          <cell r="L83">
            <v>0</v>
          </cell>
          <cell r="M83">
            <v>1350</v>
          </cell>
          <cell r="N83">
            <v>1350</v>
          </cell>
          <cell r="O83">
            <v>0</v>
          </cell>
          <cell r="P83">
            <v>1350</v>
          </cell>
          <cell r="Q83">
            <v>1350</v>
          </cell>
          <cell r="R83">
            <v>0</v>
          </cell>
          <cell r="S83">
            <v>1350</v>
          </cell>
          <cell r="U83">
            <v>-4035.88</v>
          </cell>
          <cell r="V83">
            <v>-719203.07933566195</v>
          </cell>
          <cell r="W83" t="str">
            <v>%</v>
          </cell>
          <cell r="X83">
            <v>-3247.04</v>
          </cell>
          <cell r="Y83">
            <v>-240521.48148148149</v>
          </cell>
          <cell r="Z83" t="str">
            <v>%</v>
          </cell>
          <cell r="AA83">
            <v>-3247.04</v>
          </cell>
          <cell r="AB83">
            <v>-240521.48148148149</v>
          </cell>
          <cell r="AC83" t="str">
            <v>%</v>
          </cell>
          <cell r="AD83">
            <v>-3247.04</v>
          </cell>
          <cell r="AE83">
            <v>-240521.48148148149</v>
          </cell>
          <cell r="AF83" t="str">
            <v>%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O83">
            <v>48698.42</v>
          </cell>
          <cell r="AP83">
            <v>0</v>
          </cell>
          <cell r="AQ83">
            <v>48698.42</v>
          </cell>
          <cell r="AR83">
            <v>34243.67</v>
          </cell>
          <cell r="AS83">
            <v>0</v>
          </cell>
          <cell r="AT83">
            <v>34243.67</v>
          </cell>
          <cell r="AU83">
            <v>35770</v>
          </cell>
          <cell r="AV83">
            <v>0</v>
          </cell>
          <cell r="AW83">
            <v>35770</v>
          </cell>
          <cell r="AX83">
            <v>35117</v>
          </cell>
          <cell r="AY83">
            <v>0</v>
          </cell>
          <cell r="AZ83">
            <v>35117</v>
          </cell>
          <cell r="BA83">
            <v>29648.82</v>
          </cell>
          <cell r="BB83">
            <v>0</v>
          </cell>
          <cell r="BC83">
            <v>29648.82</v>
          </cell>
        </row>
        <row r="84">
          <cell r="C84" t="str">
            <v>Outside service - acctg &amp; audg</v>
          </cell>
          <cell r="E84">
            <v>5421.97</v>
          </cell>
          <cell r="F84">
            <v>0</v>
          </cell>
          <cell r="G84">
            <v>5421.97</v>
          </cell>
          <cell r="H84">
            <v>1767</v>
          </cell>
          <cell r="I84">
            <v>0</v>
          </cell>
          <cell r="J84">
            <v>1767</v>
          </cell>
          <cell r="K84">
            <v>1800</v>
          </cell>
          <cell r="L84">
            <v>0</v>
          </cell>
          <cell r="M84">
            <v>1800</v>
          </cell>
          <cell r="N84">
            <v>1800</v>
          </cell>
          <cell r="O84">
            <v>0</v>
          </cell>
          <cell r="P84">
            <v>1800</v>
          </cell>
          <cell r="Q84">
            <v>1800</v>
          </cell>
          <cell r="R84">
            <v>0</v>
          </cell>
          <cell r="S84">
            <v>1800</v>
          </cell>
          <cell r="U84">
            <v>3654.9700000000003</v>
          </cell>
          <cell r="V84">
            <v>67410.369293817566</v>
          </cell>
          <cell r="W84" t="str">
            <v>%</v>
          </cell>
          <cell r="X84">
            <v>33</v>
          </cell>
          <cell r="Y84">
            <v>1833.3333333333333</v>
          </cell>
          <cell r="Z84" t="str">
            <v>%</v>
          </cell>
          <cell r="AA84">
            <v>33</v>
          </cell>
          <cell r="AB84">
            <v>1833.3333333333333</v>
          </cell>
          <cell r="AC84" t="str">
            <v>%</v>
          </cell>
          <cell r="AD84">
            <v>33</v>
          </cell>
          <cell r="AE84">
            <v>1833.3333333333333</v>
          </cell>
          <cell r="AF84" t="str">
            <v>%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O84">
            <v>18921.97</v>
          </cell>
          <cell r="AP84">
            <v>0</v>
          </cell>
          <cell r="AQ84">
            <v>18921.97</v>
          </cell>
          <cell r="AR84">
            <v>20345</v>
          </cell>
          <cell r="AS84">
            <v>0</v>
          </cell>
          <cell r="AT84">
            <v>20345</v>
          </cell>
          <cell r="AU84">
            <v>17700</v>
          </cell>
          <cell r="AV84">
            <v>0</v>
          </cell>
          <cell r="AW84">
            <v>17700</v>
          </cell>
          <cell r="AX84">
            <v>17667</v>
          </cell>
          <cell r="AY84">
            <v>0</v>
          </cell>
          <cell r="AZ84">
            <v>17667</v>
          </cell>
          <cell r="BA84">
            <v>20344</v>
          </cell>
          <cell r="BB84">
            <v>0</v>
          </cell>
          <cell r="BC84">
            <v>20344</v>
          </cell>
        </row>
        <row r="85">
          <cell r="C85" t="str">
            <v>Outside service - legal</v>
          </cell>
          <cell r="E85">
            <v>340</v>
          </cell>
          <cell r="F85">
            <v>0</v>
          </cell>
          <cell r="G85">
            <v>340</v>
          </cell>
          <cell r="H85">
            <v>18975.62</v>
          </cell>
          <cell r="I85">
            <v>0</v>
          </cell>
          <cell r="J85">
            <v>18975.62</v>
          </cell>
          <cell r="K85">
            <v>1000</v>
          </cell>
          <cell r="L85">
            <v>0</v>
          </cell>
          <cell r="M85">
            <v>1000</v>
          </cell>
          <cell r="N85">
            <v>1000</v>
          </cell>
          <cell r="O85">
            <v>0</v>
          </cell>
          <cell r="P85">
            <v>1000</v>
          </cell>
          <cell r="Q85">
            <v>1000</v>
          </cell>
          <cell r="R85">
            <v>0</v>
          </cell>
          <cell r="S85">
            <v>1000</v>
          </cell>
          <cell r="U85">
            <v>-18635.62</v>
          </cell>
          <cell r="V85">
            <v>-5481064.7058823528</v>
          </cell>
          <cell r="W85" t="str">
            <v>%</v>
          </cell>
          <cell r="X85">
            <v>-17975.62</v>
          </cell>
          <cell r="Y85">
            <v>-1797562</v>
          </cell>
          <cell r="Z85" t="str">
            <v>%</v>
          </cell>
          <cell r="AA85">
            <v>-17975.62</v>
          </cell>
          <cell r="AB85">
            <v>-1797562</v>
          </cell>
          <cell r="AC85" t="str">
            <v>%</v>
          </cell>
          <cell r="AD85">
            <v>-17975.62</v>
          </cell>
          <cell r="AE85">
            <v>-1797562</v>
          </cell>
          <cell r="AF85" t="str">
            <v>%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O85">
            <v>8191.04</v>
          </cell>
          <cell r="AP85">
            <v>0</v>
          </cell>
          <cell r="AQ85">
            <v>8191.04</v>
          </cell>
          <cell r="AR85">
            <v>53857.36</v>
          </cell>
          <cell r="AS85">
            <v>0</v>
          </cell>
          <cell r="AT85">
            <v>53857.36</v>
          </cell>
          <cell r="AU85">
            <v>11100</v>
          </cell>
          <cell r="AV85">
            <v>0</v>
          </cell>
          <cell r="AW85">
            <v>11100</v>
          </cell>
          <cell r="AX85">
            <v>11506.460000000001</v>
          </cell>
          <cell r="AY85">
            <v>0</v>
          </cell>
          <cell r="AZ85">
            <v>11506.460000000001</v>
          </cell>
          <cell r="BA85">
            <v>33845.89</v>
          </cell>
          <cell r="BB85">
            <v>0</v>
          </cell>
          <cell r="BC85">
            <v>33845.89</v>
          </cell>
        </row>
        <row r="86">
          <cell r="C86" t="str">
            <v>Outside service - IS</v>
          </cell>
          <cell r="E86">
            <v>5303.77</v>
          </cell>
          <cell r="F86">
            <v>0</v>
          </cell>
          <cell r="G86">
            <v>5303.77</v>
          </cell>
          <cell r="H86">
            <v>7960.42</v>
          </cell>
          <cell r="I86">
            <v>0</v>
          </cell>
          <cell r="J86">
            <v>7960.42</v>
          </cell>
          <cell r="K86">
            <v>8700</v>
          </cell>
          <cell r="L86">
            <v>0</v>
          </cell>
          <cell r="M86">
            <v>8700</v>
          </cell>
          <cell r="N86">
            <v>8700</v>
          </cell>
          <cell r="O86">
            <v>0</v>
          </cell>
          <cell r="P86">
            <v>8700</v>
          </cell>
          <cell r="Q86">
            <v>8700</v>
          </cell>
          <cell r="R86">
            <v>0</v>
          </cell>
          <cell r="S86">
            <v>8700</v>
          </cell>
          <cell r="U86">
            <v>-2656.6499999999996</v>
          </cell>
          <cell r="V86">
            <v>-50089.841754073037</v>
          </cell>
          <cell r="W86" t="str">
            <v>%</v>
          </cell>
          <cell r="X86">
            <v>739.57999999999993</v>
          </cell>
          <cell r="Y86">
            <v>8500.9195402298847</v>
          </cell>
          <cell r="Z86" t="str">
            <v>%</v>
          </cell>
          <cell r="AA86">
            <v>739.57999999999993</v>
          </cell>
          <cell r="AB86">
            <v>8500.9195402298847</v>
          </cell>
          <cell r="AC86" t="str">
            <v>%</v>
          </cell>
          <cell r="AD86">
            <v>739.57999999999993</v>
          </cell>
          <cell r="AE86">
            <v>8500.9195402298847</v>
          </cell>
          <cell r="AF86" t="str">
            <v>%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O86">
            <v>62821.3</v>
          </cell>
          <cell r="AP86">
            <v>0</v>
          </cell>
          <cell r="AQ86">
            <v>62821.3</v>
          </cell>
          <cell r="AR86">
            <v>87114.63</v>
          </cell>
          <cell r="AS86">
            <v>0</v>
          </cell>
          <cell r="AT86">
            <v>87114.63</v>
          </cell>
          <cell r="AU86">
            <v>89400</v>
          </cell>
          <cell r="AV86">
            <v>0</v>
          </cell>
          <cell r="AW86">
            <v>89400</v>
          </cell>
          <cell r="AX86">
            <v>87459.12</v>
          </cell>
          <cell r="AY86">
            <v>0</v>
          </cell>
          <cell r="AZ86">
            <v>87459.12</v>
          </cell>
          <cell r="BA86">
            <v>87657.42</v>
          </cell>
          <cell r="BB86">
            <v>0</v>
          </cell>
          <cell r="BC86">
            <v>87657.42</v>
          </cell>
        </row>
        <row r="87">
          <cell r="C87" t="str">
            <v>Outside services mgt fee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 t="str">
            <v xml:space="preserve">                           -</v>
          </cell>
          <cell r="W87" t="str">
            <v>%</v>
          </cell>
          <cell r="X87">
            <v>0</v>
          </cell>
          <cell r="Y87" t="str">
            <v xml:space="preserve">                           -</v>
          </cell>
          <cell r="Z87" t="str">
            <v>%</v>
          </cell>
          <cell r="AA87">
            <v>0</v>
          </cell>
          <cell r="AB87" t="str">
            <v xml:space="preserve">                           -</v>
          </cell>
          <cell r="AC87" t="str">
            <v>%</v>
          </cell>
          <cell r="AD87">
            <v>0</v>
          </cell>
          <cell r="AE87" t="str">
            <v xml:space="preserve">                  -</v>
          </cell>
          <cell r="AF87" t="str">
            <v>%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O87">
            <v>86792.87</v>
          </cell>
          <cell r="AP87">
            <v>0</v>
          </cell>
          <cell r="AQ87">
            <v>86792.87</v>
          </cell>
          <cell r="AR87">
            <v>74310.509999999995</v>
          </cell>
          <cell r="AS87">
            <v>0</v>
          </cell>
          <cell r="AT87">
            <v>74310.509999999995</v>
          </cell>
          <cell r="AU87">
            <v>82921.650000000009</v>
          </cell>
          <cell r="AV87">
            <v>0</v>
          </cell>
          <cell r="AW87">
            <v>82921.650000000009</v>
          </cell>
          <cell r="AX87">
            <v>82921.650000000009</v>
          </cell>
          <cell r="AY87">
            <v>0</v>
          </cell>
          <cell r="AZ87">
            <v>82921.650000000009</v>
          </cell>
          <cell r="BA87">
            <v>74310.509999999995</v>
          </cell>
          <cell r="BB87">
            <v>0</v>
          </cell>
          <cell r="BC87">
            <v>74310.509999999995</v>
          </cell>
        </row>
        <row r="88">
          <cell r="C88" t="str">
            <v>Outside service - other</v>
          </cell>
          <cell r="E88">
            <v>2450.69</v>
          </cell>
          <cell r="F88">
            <v>0</v>
          </cell>
          <cell r="G88">
            <v>2450.69</v>
          </cell>
          <cell r="H88">
            <v>596.05000000000007</v>
          </cell>
          <cell r="I88">
            <v>0</v>
          </cell>
          <cell r="J88">
            <v>596.05000000000007</v>
          </cell>
          <cell r="K88">
            <v>1500</v>
          </cell>
          <cell r="L88">
            <v>0</v>
          </cell>
          <cell r="M88">
            <v>1500</v>
          </cell>
          <cell r="N88">
            <v>1500</v>
          </cell>
          <cell r="O88">
            <v>0</v>
          </cell>
          <cell r="P88">
            <v>1500</v>
          </cell>
          <cell r="Q88">
            <v>1500</v>
          </cell>
          <cell r="R88">
            <v>0</v>
          </cell>
          <cell r="S88">
            <v>1500</v>
          </cell>
          <cell r="U88">
            <v>1854.6399999999999</v>
          </cell>
          <cell r="V88">
            <v>75678.278362420373</v>
          </cell>
          <cell r="W88" t="str">
            <v>%</v>
          </cell>
          <cell r="X88">
            <v>903.94999999999993</v>
          </cell>
          <cell r="Y88">
            <v>60263.333333333321</v>
          </cell>
          <cell r="Z88" t="str">
            <v>%</v>
          </cell>
          <cell r="AA88">
            <v>903.94999999999993</v>
          </cell>
          <cell r="AB88">
            <v>60263.333333333321</v>
          </cell>
          <cell r="AC88" t="str">
            <v>%</v>
          </cell>
          <cell r="AD88">
            <v>903.94999999999993</v>
          </cell>
          <cell r="AE88">
            <v>60263.333333333321</v>
          </cell>
          <cell r="AF88" t="str">
            <v>%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O88">
            <v>44292.65</v>
          </cell>
          <cell r="AP88">
            <v>0</v>
          </cell>
          <cell r="AQ88">
            <v>44292.65</v>
          </cell>
          <cell r="AR88">
            <v>61001.94</v>
          </cell>
          <cell r="AS88">
            <v>0</v>
          </cell>
          <cell r="AT88">
            <v>61001.94</v>
          </cell>
          <cell r="AU88">
            <v>63400</v>
          </cell>
          <cell r="AV88">
            <v>0</v>
          </cell>
          <cell r="AW88">
            <v>63400</v>
          </cell>
          <cell r="AX88">
            <v>62489.39</v>
          </cell>
          <cell r="AY88">
            <v>0</v>
          </cell>
          <cell r="AZ88">
            <v>62489.39</v>
          </cell>
          <cell r="BA88">
            <v>65551.460000000006</v>
          </cell>
          <cell r="BB88">
            <v>0</v>
          </cell>
          <cell r="BC88">
            <v>65551.460000000006</v>
          </cell>
        </row>
        <row r="89">
          <cell r="C89" t="str">
            <v>Subcontractors</v>
          </cell>
          <cell r="E89">
            <v>60943.210000000006</v>
          </cell>
          <cell r="F89">
            <v>0</v>
          </cell>
          <cell r="G89">
            <v>60943.210000000006</v>
          </cell>
          <cell r="H89">
            <v>136748.43999999997</v>
          </cell>
          <cell r="I89">
            <v>0</v>
          </cell>
          <cell r="J89">
            <v>136748.43999999997</v>
          </cell>
          <cell r="K89">
            <v>70750</v>
          </cell>
          <cell r="L89">
            <v>0</v>
          </cell>
          <cell r="M89">
            <v>70750</v>
          </cell>
          <cell r="N89">
            <v>83250</v>
          </cell>
          <cell r="O89">
            <v>0</v>
          </cell>
          <cell r="P89">
            <v>83250</v>
          </cell>
          <cell r="Q89">
            <v>83025</v>
          </cell>
          <cell r="R89">
            <v>0</v>
          </cell>
          <cell r="S89">
            <v>83025</v>
          </cell>
          <cell r="U89">
            <v>-75805.229999999967</v>
          </cell>
          <cell r="V89">
            <v>-124386.67080385159</v>
          </cell>
          <cell r="W89" t="str">
            <v>%</v>
          </cell>
          <cell r="X89">
            <v>-65998.439999999973</v>
          </cell>
          <cell r="Y89">
            <v>-93284.014134275567</v>
          </cell>
          <cell r="Z89" t="str">
            <v>%</v>
          </cell>
          <cell r="AA89">
            <v>-53498.439999999973</v>
          </cell>
          <cell r="AB89">
            <v>-64262.390390390348</v>
          </cell>
          <cell r="AC89" t="str">
            <v>%</v>
          </cell>
          <cell r="AD89">
            <v>-53723.439999999973</v>
          </cell>
          <cell r="AE89">
            <v>-64707.545919903612</v>
          </cell>
          <cell r="AF89" t="str">
            <v>%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O89">
            <v>734314.15000000014</v>
          </cell>
          <cell r="AP89">
            <v>0</v>
          </cell>
          <cell r="AQ89">
            <v>734314.15000000014</v>
          </cell>
          <cell r="AR89">
            <v>869438.32000000007</v>
          </cell>
          <cell r="AS89">
            <v>0</v>
          </cell>
          <cell r="AT89">
            <v>869438.32000000007</v>
          </cell>
          <cell r="AU89">
            <v>828091.65</v>
          </cell>
          <cell r="AV89">
            <v>0</v>
          </cell>
          <cell r="AW89">
            <v>828091.65</v>
          </cell>
          <cell r="AX89">
            <v>1020857.75</v>
          </cell>
          <cell r="AY89">
            <v>0</v>
          </cell>
          <cell r="AZ89">
            <v>1020857.75</v>
          </cell>
          <cell r="BA89">
            <v>875427.95</v>
          </cell>
          <cell r="BB89">
            <v>0</v>
          </cell>
          <cell r="BC89">
            <v>875427.95</v>
          </cell>
        </row>
        <row r="90">
          <cell r="C90" t="str">
            <v>Bad Debt Expense</v>
          </cell>
          <cell r="E90">
            <v>6000</v>
          </cell>
          <cell r="F90">
            <v>0</v>
          </cell>
          <cell r="G90">
            <v>6000</v>
          </cell>
          <cell r="H90">
            <v>8019.14</v>
          </cell>
          <cell r="I90">
            <v>0</v>
          </cell>
          <cell r="J90">
            <v>8019.14</v>
          </cell>
          <cell r="K90">
            <v>7000</v>
          </cell>
          <cell r="L90">
            <v>0</v>
          </cell>
          <cell r="M90">
            <v>7000</v>
          </cell>
          <cell r="N90">
            <v>8000</v>
          </cell>
          <cell r="O90">
            <v>0</v>
          </cell>
          <cell r="P90">
            <v>8000</v>
          </cell>
          <cell r="Q90">
            <v>8000</v>
          </cell>
          <cell r="R90">
            <v>0</v>
          </cell>
          <cell r="S90">
            <v>8000</v>
          </cell>
          <cell r="U90">
            <v>-2019.1400000000003</v>
          </cell>
          <cell r="V90">
            <v>-33652.333333333336</v>
          </cell>
          <cell r="W90" t="str">
            <v>%</v>
          </cell>
          <cell r="X90">
            <v>-1019.1400000000003</v>
          </cell>
          <cell r="Y90">
            <v>-14559.142857142862</v>
          </cell>
          <cell r="Z90" t="str">
            <v>%</v>
          </cell>
          <cell r="AA90">
            <v>-19.140000000000327</v>
          </cell>
          <cell r="AB90">
            <v>-239.25000000000409</v>
          </cell>
          <cell r="AC90" t="str">
            <v>%</v>
          </cell>
          <cell r="AD90">
            <v>-19.140000000000327</v>
          </cell>
          <cell r="AE90">
            <v>-239.25000000000409</v>
          </cell>
          <cell r="AF90" t="str">
            <v>%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O90">
            <v>87606.31</v>
          </cell>
          <cell r="AP90">
            <v>0</v>
          </cell>
          <cell r="AQ90">
            <v>87606.31</v>
          </cell>
          <cell r="AR90">
            <v>80168.89</v>
          </cell>
          <cell r="AS90">
            <v>0</v>
          </cell>
          <cell r="AT90">
            <v>80168.89</v>
          </cell>
          <cell r="AU90">
            <v>70000</v>
          </cell>
          <cell r="AV90">
            <v>0</v>
          </cell>
          <cell r="AW90">
            <v>70000</v>
          </cell>
          <cell r="AX90">
            <v>78001.919999999998</v>
          </cell>
          <cell r="AY90">
            <v>0</v>
          </cell>
          <cell r="AZ90">
            <v>78001.919999999998</v>
          </cell>
          <cell r="BA90">
            <v>79804.88</v>
          </cell>
          <cell r="BB90">
            <v>0</v>
          </cell>
          <cell r="BC90">
            <v>79804.88</v>
          </cell>
        </row>
        <row r="91">
          <cell r="C91" t="str">
            <v>Provisions</v>
          </cell>
          <cell r="E91">
            <v>6000</v>
          </cell>
          <cell r="F91">
            <v>0</v>
          </cell>
          <cell r="G91">
            <v>6000</v>
          </cell>
          <cell r="H91">
            <v>8019.14</v>
          </cell>
          <cell r="I91">
            <v>0</v>
          </cell>
          <cell r="J91">
            <v>8019.14</v>
          </cell>
          <cell r="K91">
            <v>7000</v>
          </cell>
          <cell r="L91">
            <v>0</v>
          </cell>
          <cell r="M91">
            <v>7000</v>
          </cell>
          <cell r="N91">
            <v>8000</v>
          </cell>
          <cell r="O91">
            <v>0</v>
          </cell>
          <cell r="P91">
            <v>8000</v>
          </cell>
          <cell r="Q91">
            <v>8000</v>
          </cell>
          <cell r="R91">
            <v>0</v>
          </cell>
          <cell r="S91">
            <v>8000</v>
          </cell>
          <cell r="U91">
            <v>-2019.1400000000003</v>
          </cell>
          <cell r="V91">
            <v>-33652.333333333336</v>
          </cell>
          <cell r="W91" t="str">
            <v>%</v>
          </cell>
          <cell r="X91">
            <v>-1019.1400000000003</v>
          </cell>
          <cell r="Y91">
            <v>-14559.142857142862</v>
          </cell>
          <cell r="Z91" t="str">
            <v>%</v>
          </cell>
          <cell r="AA91">
            <v>-19.140000000000327</v>
          </cell>
          <cell r="AB91">
            <v>-239.25000000000409</v>
          </cell>
          <cell r="AC91" t="str">
            <v>%</v>
          </cell>
          <cell r="AD91">
            <v>-19.140000000000327</v>
          </cell>
          <cell r="AE91">
            <v>-239.25000000000409</v>
          </cell>
          <cell r="AF91" t="str">
            <v>%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O91">
            <v>87606.31</v>
          </cell>
          <cell r="AP91">
            <v>0</v>
          </cell>
          <cell r="AQ91">
            <v>87606.31</v>
          </cell>
          <cell r="AR91">
            <v>80168.89</v>
          </cell>
          <cell r="AS91">
            <v>0</v>
          </cell>
          <cell r="AT91">
            <v>80168.89</v>
          </cell>
          <cell r="AU91">
            <v>70000</v>
          </cell>
          <cell r="AV91">
            <v>0</v>
          </cell>
          <cell r="AW91">
            <v>70000</v>
          </cell>
          <cell r="AX91">
            <v>78001.919999999998</v>
          </cell>
          <cell r="AY91">
            <v>0</v>
          </cell>
          <cell r="AZ91">
            <v>78001.919999999998</v>
          </cell>
          <cell r="BA91">
            <v>79804.88</v>
          </cell>
          <cell r="BB91">
            <v>0</v>
          </cell>
          <cell r="BC91">
            <v>79804.88</v>
          </cell>
        </row>
        <row r="92">
          <cell r="C92" t="str">
            <v>Depreciation</v>
          </cell>
          <cell r="E92">
            <v>194332.81</v>
          </cell>
          <cell r="F92">
            <v>0</v>
          </cell>
          <cell r="G92">
            <v>194332.81</v>
          </cell>
          <cell r="H92">
            <v>211668.79</v>
          </cell>
          <cell r="I92">
            <v>0</v>
          </cell>
          <cell r="J92">
            <v>211668.79</v>
          </cell>
          <cell r="K92">
            <v>215500</v>
          </cell>
          <cell r="L92">
            <v>0</v>
          </cell>
          <cell r="M92">
            <v>215500</v>
          </cell>
          <cell r="N92">
            <v>230400</v>
          </cell>
          <cell r="O92">
            <v>0</v>
          </cell>
          <cell r="P92">
            <v>230400</v>
          </cell>
          <cell r="Q92">
            <v>210400</v>
          </cell>
          <cell r="R92">
            <v>0</v>
          </cell>
          <cell r="S92">
            <v>210400</v>
          </cell>
          <cell r="U92">
            <v>-17335.98000000001</v>
          </cell>
          <cell r="V92">
            <v>-8920.7684487246461</v>
          </cell>
          <cell r="W92" t="str">
            <v>%</v>
          </cell>
          <cell r="X92">
            <v>3831.2099999999919</v>
          </cell>
          <cell r="Y92">
            <v>1777.8236658932676</v>
          </cell>
          <cell r="Z92" t="str">
            <v>%</v>
          </cell>
          <cell r="AA92">
            <v>18731.209999999992</v>
          </cell>
          <cell r="AB92">
            <v>8129.865451388886</v>
          </cell>
          <cell r="AC92" t="str">
            <v>%</v>
          </cell>
          <cell r="AD92">
            <v>-1268.7900000000081</v>
          </cell>
          <cell r="AE92">
            <v>-603.03707224334983</v>
          </cell>
          <cell r="AF92" t="str">
            <v>%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O92">
            <v>1929921.01</v>
          </cell>
          <cell r="AP92">
            <v>0</v>
          </cell>
          <cell r="AQ92">
            <v>1929921.01</v>
          </cell>
          <cell r="AR92">
            <v>1992421.85</v>
          </cell>
          <cell r="AS92">
            <v>0</v>
          </cell>
          <cell r="AT92">
            <v>1992421.85</v>
          </cell>
          <cell r="AU92">
            <v>2113900</v>
          </cell>
          <cell r="AV92">
            <v>0</v>
          </cell>
          <cell r="AW92">
            <v>2113900</v>
          </cell>
          <cell r="AX92">
            <v>2233339.62</v>
          </cell>
          <cell r="AY92">
            <v>0</v>
          </cell>
          <cell r="AZ92">
            <v>2233339.62</v>
          </cell>
          <cell r="BA92">
            <v>1991141.47</v>
          </cell>
          <cell r="BB92">
            <v>0</v>
          </cell>
          <cell r="BC92">
            <v>1991141.47</v>
          </cell>
        </row>
        <row r="93">
          <cell r="C93" t="str">
            <v>Amortization of Rate Case Exp</v>
          </cell>
          <cell r="E93">
            <v>13655.87</v>
          </cell>
          <cell r="F93">
            <v>0</v>
          </cell>
          <cell r="G93">
            <v>13655.87</v>
          </cell>
          <cell r="H93">
            <v>22516.87</v>
          </cell>
          <cell r="I93">
            <v>0</v>
          </cell>
          <cell r="J93">
            <v>22516.87</v>
          </cell>
          <cell r="K93">
            <v>13656</v>
          </cell>
          <cell r="L93">
            <v>0</v>
          </cell>
          <cell r="M93">
            <v>13656</v>
          </cell>
          <cell r="N93">
            <v>13656</v>
          </cell>
          <cell r="O93">
            <v>0</v>
          </cell>
          <cell r="P93">
            <v>13656</v>
          </cell>
          <cell r="Q93">
            <v>13656</v>
          </cell>
          <cell r="R93">
            <v>0</v>
          </cell>
          <cell r="S93">
            <v>13656</v>
          </cell>
          <cell r="U93">
            <v>-8860.9999999999982</v>
          </cell>
          <cell r="V93">
            <v>-64887.84676479784</v>
          </cell>
          <cell r="W93" t="str">
            <v>%</v>
          </cell>
          <cell r="X93">
            <v>-8860.869999999999</v>
          </cell>
          <cell r="Y93">
            <v>-64886.277094317506</v>
          </cell>
          <cell r="Z93" t="str">
            <v>%</v>
          </cell>
          <cell r="AA93">
            <v>-8860.869999999999</v>
          </cell>
          <cell r="AB93">
            <v>-64886.277094317506</v>
          </cell>
          <cell r="AC93" t="str">
            <v>%</v>
          </cell>
          <cell r="AD93">
            <v>-8860.869999999999</v>
          </cell>
          <cell r="AE93">
            <v>-64886.277094317506</v>
          </cell>
          <cell r="AF93" t="str">
            <v>%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O93">
            <v>136558.70000000001</v>
          </cell>
          <cell r="AP93">
            <v>0</v>
          </cell>
          <cell r="AQ93">
            <v>136558.70000000001</v>
          </cell>
          <cell r="AR93">
            <v>154289.41</v>
          </cell>
          <cell r="AS93">
            <v>0</v>
          </cell>
          <cell r="AT93">
            <v>154289.41</v>
          </cell>
          <cell r="AU93">
            <v>136560</v>
          </cell>
          <cell r="AV93">
            <v>0</v>
          </cell>
          <cell r="AW93">
            <v>136560</v>
          </cell>
          <cell r="AX93">
            <v>136559.87</v>
          </cell>
          <cell r="AY93">
            <v>0</v>
          </cell>
          <cell r="AZ93">
            <v>136559.87</v>
          </cell>
          <cell r="BA93">
            <v>136559.09</v>
          </cell>
          <cell r="BB93">
            <v>0</v>
          </cell>
          <cell r="BC93">
            <v>136559.09</v>
          </cell>
        </row>
        <row r="94">
          <cell r="C94" t="str">
            <v>Amortization of deferred exps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U94">
            <v>0</v>
          </cell>
          <cell r="V94" t="str">
            <v xml:space="preserve">                           -</v>
          </cell>
          <cell r="W94" t="str">
            <v>%</v>
          </cell>
          <cell r="X94">
            <v>0</v>
          </cell>
          <cell r="Y94" t="str">
            <v xml:space="preserve">                           -</v>
          </cell>
          <cell r="Z94" t="str">
            <v>%</v>
          </cell>
          <cell r="AA94">
            <v>0</v>
          </cell>
          <cell r="AB94" t="str">
            <v xml:space="preserve">                           -</v>
          </cell>
          <cell r="AC94" t="str">
            <v>%</v>
          </cell>
          <cell r="AD94">
            <v>0</v>
          </cell>
          <cell r="AE94" t="str">
            <v xml:space="preserve">                  -</v>
          </cell>
          <cell r="AF94" t="str">
            <v>%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115</v>
          </cell>
          <cell r="AY94">
            <v>0</v>
          </cell>
          <cell r="AZ94">
            <v>115</v>
          </cell>
          <cell r="BA94">
            <v>0</v>
          </cell>
          <cell r="BB94">
            <v>0</v>
          </cell>
          <cell r="BC94">
            <v>0</v>
          </cell>
        </row>
        <row r="95">
          <cell r="C95" t="str">
            <v>Amortization - property losses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U95">
            <v>0</v>
          </cell>
          <cell r="V95" t="str">
            <v xml:space="preserve">                           -</v>
          </cell>
          <cell r="W95" t="str">
            <v>%</v>
          </cell>
          <cell r="X95">
            <v>0</v>
          </cell>
          <cell r="Y95" t="str">
            <v xml:space="preserve">                           -</v>
          </cell>
          <cell r="Z95" t="str">
            <v>%</v>
          </cell>
          <cell r="AA95">
            <v>0</v>
          </cell>
          <cell r="AB95" t="str">
            <v xml:space="preserve">                           -</v>
          </cell>
          <cell r="AC95" t="str">
            <v>%</v>
          </cell>
          <cell r="AD95">
            <v>0</v>
          </cell>
          <cell r="AE95" t="str">
            <v xml:space="preserve">                  -</v>
          </cell>
          <cell r="AF95" t="str">
            <v>%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O95">
            <v>3876</v>
          </cell>
          <cell r="AP95">
            <v>0</v>
          </cell>
          <cell r="AQ95">
            <v>3876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</row>
        <row r="96">
          <cell r="C96" t="str">
            <v>Amortization of Relocation Exp</v>
          </cell>
          <cell r="E96">
            <v>449</v>
          </cell>
          <cell r="F96">
            <v>0</v>
          </cell>
          <cell r="G96">
            <v>449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449</v>
          </cell>
          <cell r="V96">
            <v>100000</v>
          </cell>
          <cell r="W96" t="str">
            <v>%</v>
          </cell>
          <cell r="X96">
            <v>0</v>
          </cell>
          <cell r="Y96" t="str">
            <v xml:space="preserve">                           -</v>
          </cell>
          <cell r="Z96" t="str">
            <v>%</v>
          </cell>
          <cell r="AA96">
            <v>0</v>
          </cell>
          <cell r="AB96" t="str">
            <v xml:space="preserve">                           -</v>
          </cell>
          <cell r="AC96" t="str">
            <v>%</v>
          </cell>
          <cell r="AD96">
            <v>0</v>
          </cell>
          <cell r="AE96" t="str">
            <v xml:space="preserve">                  -</v>
          </cell>
          <cell r="AF96" t="str">
            <v>%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O96">
            <v>4490</v>
          </cell>
          <cell r="AP96">
            <v>0</v>
          </cell>
          <cell r="AQ96">
            <v>4490</v>
          </cell>
          <cell r="AR96">
            <v>2694</v>
          </cell>
          <cell r="AS96">
            <v>0</v>
          </cell>
          <cell r="AT96">
            <v>2694</v>
          </cell>
          <cell r="AU96">
            <v>2694</v>
          </cell>
          <cell r="AV96">
            <v>0</v>
          </cell>
          <cell r="AW96">
            <v>2694</v>
          </cell>
          <cell r="AX96">
            <v>2694</v>
          </cell>
          <cell r="AY96">
            <v>0</v>
          </cell>
          <cell r="AZ96">
            <v>2694</v>
          </cell>
          <cell r="BA96">
            <v>2694</v>
          </cell>
          <cell r="BB96">
            <v>0</v>
          </cell>
          <cell r="BC96">
            <v>2694</v>
          </cell>
        </row>
        <row r="97">
          <cell r="C97" t="str">
            <v>Amortization of Tank Painting</v>
          </cell>
          <cell r="E97">
            <v>8603</v>
          </cell>
          <cell r="F97">
            <v>0</v>
          </cell>
          <cell r="G97">
            <v>8603</v>
          </cell>
          <cell r="H97">
            <v>6961</v>
          </cell>
          <cell r="I97">
            <v>0</v>
          </cell>
          <cell r="J97">
            <v>6961</v>
          </cell>
          <cell r="K97">
            <v>6961</v>
          </cell>
          <cell r="L97">
            <v>0</v>
          </cell>
          <cell r="M97">
            <v>6961</v>
          </cell>
          <cell r="N97">
            <v>6961</v>
          </cell>
          <cell r="O97">
            <v>0</v>
          </cell>
          <cell r="P97">
            <v>6961</v>
          </cell>
          <cell r="Q97">
            <v>6961</v>
          </cell>
          <cell r="R97">
            <v>0</v>
          </cell>
          <cell r="S97">
            <v>6961</v>
          </cell>
          <cell r="U97">
            <v>1642</v>
          </cell>
          <cell r="V97">
            <v>19086.365221434382</v>
          </cell>
          <cell r="W97" t="str">
            <v>%</v>
          </cell>
          <cell r="X97">
            <v>0</v>
          </cell>
          <cell r="Y97" t="str">
            <v xml:space="preserve">                           -</v>
          </cell>
          <cell r="Z97" t="str">
            <v>%</v>
          </cell>
          <cell r="AA97">
            <v>0</v>
          </cell>
          <cell r="AB97" t="str">
            <v xml:space="preserve">                           -</v>
          </cell>
          <cell r="AC97" t="str">
            <v>%</v>
          </cell>
          <cell r="AD97">
            <v>0</v>
          </cell>
          <cell r="AE97" t="str">
            <v xml:space="preserve">                  -</v>
          </cell>
          <cell r="AF97" t="str">
            <v>%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O97">
            <v>86030</v>
          </cell>
          <cell r="AP97">
            <v>0</v>
          </cell>
          <cell r="AQ97">
            <v>86030</v>
          </cell>
          <cell r="AR97">
            <v>69164.53</v>
          </cell>
          <cell r="AS97">
            <v>0</v>
          </cell>
          <cell r="AT97">
            <v>69164.53</v>
          </cell>
          <cell r="AU97">
            <v>69610</v>
          </cell>
          <cell r="AV97">
            <v>0</v>
          </cell>
          <cell r="AW97">
            <v>69610</v>
          </cell>
          <cell r="AX97">
            <v>69164.53</v>
          </cell>
          <cell r="AY97">
            <v>0</v>
          </cell>
          <cell r="AZ97">
            <v>69164.53</v>
          </cell>
          <cell r="BA97">
            <v>69164.53</v>
          </cell>
          <cell r="BB97">
            <v>0</v>
          </cell>
          <cell r="BC97">
            <v>69164.53</v>
          </cell>
        </row>
        <row r="98">
          <cell r="C98" t="str">
            <v>Amortization of Lagoon Cleang</v>
          </cell>
          <cell r="E98">
            <v>2444</v>
          </cell>
          <cell r="F98">
            <v>0</v>
          </cell>
          <cell r="G98">
            <v>2444</v>
          </cell>
          <cell r="H98">
            <v>2444</v>
          </cell>
          <cell r="I98">
            <v>0</v>
          </cell>
          <cell r="J98">
            <v>2444</v>
          </cell>
          <cell r="K98">
            <v>2444</v>
          </cell>
          <cell r="L98">
            <v>0</v>
          </cell>
          <cell r="M98">
            <v>2444</v>
          </cell>
          <cell r="N98">
            <v>2444</v>
          </cell>
          <cell r="O98">
            <v>0</v>
          </cell>
          <cell r="P98">
            <v>2444</v>
          </cell>
          <cell r="Q98">
            <v>2444</v>
          </cell>
          <cell r="R98">
            <v>0</v>
          </cell>
          <cell r="S98">
            <v>2444</v>
          </cell>
          <cell r="U98">
            <v>0</v>
          </cell>
          <cell r="V98" t="str">
            <v xml:space="preserve">                           -</v>
          </cell>
          <cell r="W98" t="str">
            <v>%</v>
          </cell>
          <cell r="X98">
            <v>0</v>
          </cell>
          <cell r="Y98" t="str">
            <v xml:space="preserve">                           -</v>
          </cell>
          <cell r="Z98" t="str">
            <v>%</v>
          </cell>
          <cell r="AA98">
            <v>0</v>
          </cell>
          <cell r="AB98" t="str">
            <v xml:space="preserve">                           -</v>
          </cell>
          <cell r="AC98" t="str">
            <v>%</v>
          </cell>
          <cell r="AD98">
            <v>0</v>
          </cell>
          <cell r="AE98" t="str">
            <v xml:space="preserve">                  -</v>
          </cell>
          <cell r="AF98" t="str">
            <v>%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O98">
            <v>24440</v>
          </cell>
          <cell r="AP98">
            <v>0</v>
          </cell>
          <cell r="AQ98">
            <v>24440</v>
          </cell>
          <cell r="AR98">
            <v>24440</v>
          </cell>
          <cell r="AS98">
            <v>0</v>
          </cell>
          <cell r="AT98">
            <v>24440</v>
          </cell>
          <cell r="AU98">
            <v>24440</v>
          </cell>
          <cell r="AV98">
            <v>0</v>
          </cell>
          <cell r="AW98">
            <v>24440</v>
          </cell>
          <cell r="AX98">
            <v>24440</v>
          </cell>
          <cell r="AY98">
            <v>0</v>
          </cell>
          <cell r="AZ98">
            <v>24440</v>
          </cell>
          <cell r="BA98">
            <v>24440</v>
          </cell>
          <cell r="BB98">
            <v>0</v>
          </cell>
          <cell r="BC98">
            <v>24440</v>
          </cell>
        </row>
        <row r="99">
          <cell r="C99" t="str">
            <v>Amortization of OPEB Costs</v>
          </cell>
          <cell r="E99">
            <v>3854</v>
          </cell>
          <cell r="F99">
            <v>0</v>
          </cell>
          <cell r="G99">
            <v>3854</v>
          </cell>
          <cell r="H99">
            <v>3854</v>
          </cell>
          <cell r="I99">
            <v>0</v>
          </cell>
          <cell r="J99">
            <v>3854</v>
          </cell>
          <cell r="K99">
            <v>3800</v>
          </cell>
          <cell r="L99">
            <v>0</v>
          </cell>
          <cell r="M99">
            <v>3800</v>
          </cell>
          <cell r="N99">
            <v>3800</v>
          </cell>
          <cell r="O99">
            <v>0</v>
          </cell>
          <cell r="P99">
            <v>3800</v>
          </cell>
          <cell r="Q99">
            <v>3800</v>
          </cell>
          <cell r="R99">
            <v>0</v>
          </cell>
          <cell r="S99">
            <v>3800</v>
          </cell>
          <cell r="U99">
            <v>0</v>
          </cell>
          <cell r="V99" t="str">
            <v xml:space="preserve">                           -</v>
          </cell>
          <cell r="W99" t="str">
            <v>%</v>
          </cell>
          <cell r="X99">
            <v>-54</v>
          </cell>
          <cell r="Y99">
            <v>-1421.0526315789475</v>
          </cell>
          <cell r="Z99" t="str">
            <v>%</v>
          </cell>
          <cell r="AA99">
            <v>-54</v>
          </cell>
          <cell r="AB99">
            <v>-1421.0526315789475</v>
          </cell>
          <cell r="AC99" t="str">
            <v>%</v>
          </cell>
          <cell r="AD99">
            <v>-54</v>
          </cell>
          <cell r="AE99">
            <v>-1421.0526315789475</v>
          </cell>
          <cell r="AF99" t="str">
            <v>%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O99">
            <v>38540</v>
          </cell>
          <cell r="AP99">
            <v>0</v>
          </cell>
          <cell r="AQ99">
            <v>38540</v>
          </cell>
          <cell r="AR99">
            <v>38540</v>
          </cell>
          <cell r="AS99">
            <v>0</v>
          </cell>
          <cell r="AT99">
            <v>38540</v>
          </cell>
          <cell r="AU99">
            <v>38500</v>
          </cell>
          <cell r="AV99">
            <v>0</v>
          </cell>
          <cell r="AW99">
            <v>38500</v>
          </cell>
          <cell r="AX99">
            <v>38454</v>
          </cell>
          <cell r="AY99">
            <v>0</v>
          </cell>
          <cell r="AZ99">
            <v>38454</v>
          </cell>
          <cell r="BA99">
            <v>38478</v>
          </cell>
          <cell r="BB99">
            <v>0</v>
          </cell>
          <cell r="BC99">
            <v>38478</v>
          </cell>
        </row>
        <row r="100">
          <cell r="C100" t="str">
            <v>Amortization of Legal Costs</v>
          </cell>
          <cell r="E100">
            <v>2600.52</v>
          </cell>
          <cell r="F100">
            <v>0</v>
          </cell>
          <cell r="G100">
            <v>2600.52</v>
          </cell>
          <cell r="H100">
            <v>2600.52</v>
          </cell>
          <cell r="I100">
            <v>0</v>
          </cell>
          <cell r="J100">
            <v>2600.52</v>
          </cell>
          <cell r="K100">
            <v>2482</v>
          </cell>
          <cell r="L100">
            <v>0</v>
          </cell>
          <cell r="M100">
            <v>2482</v>
          </cell>
          <cell r="N100">
            <v>2482</v>
          </cell>
          <cell r="O100">
            <v>0</v>
          </cell>
          <cell r="P100">
            <v>2482</v>
          </cell>
          <cell r="Q100">
            <v>2482</v>
          </cell>
          <cell r="R100">
            <v>0</v>
          </cell>
          <cell r="S100">
            <v>2482</v>
          </cell>
          <cell r="U100">
            <v>0</v>
          </cell>
          <cell r="V100" t="str">
            <v xml:space="preserve">                           -</v>
          </cell>
          <cell r="W100" t="str">
            <v>%</v>
          </cell>
          <cell r="X100">
            <v>-118.51999999999998</v>
          </cell>
          <cell r="Y100">
            <v>-4775.1813053988717</v>
          </cell>
          <cell r="Z100" t="str">
            <v>%</v>
          </cell>
          <cell r="AA100">
            <v>-118.51999999999998</v>
          </cell>
          <cell r="AB100">
            <v>-4775.1813053988717</v>
          </cell>
          <cell r="AC100" t="str">
            <v>%</v>
          </cell>
          <cell r="AD100">
            <v>-118.51999999999998</v>
          </cell>
          <cell r="AE100">
            <v>-4775.1813053988717</v>
          </cell>
          <cell r="AF100" t="str">
            <v>%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O100">
            <v>24938.52</v>
          </cell>
          <cell r="AP100">
            <v>0</v>
          </cell>
          <cell r="AQ100">
            <v>24938.52</v>
          </cell>
          <cell r="AR100">
            <v>26005.200000000001</v>
          </cell>
          <cell r="AS100">
            <v>0</v>
          </cell>
          <cell r="AT100">
            <v>26005.200000000001</v>
          </cell>
          <cell r="AU100">
            <v>24820</v>
          </cell>
          <cell r="AV100">
            <v>0</v>
          </cell>
          <cell r="AW100">
            <v>24820</v>
          </cell>
          <cell r="AX100">
            <v>24938.52</v>
          </cell>
          <cell r="AY100">
            <v>0</v>
          </cell>
          <cell r="AZ100">
            <v>24938.52</v>
          </cell>
          <cell r="BA100">
            <v>25649.64</v>
          </cell>
          <cell r="BB100">
            <v>0</v>
          </cell>
          <cell r="BC100">
            <v>25649.64</v>
          </cell>
        </row>
        <row r="101">
          <cell r="C101" t="str">
            <v>Amortization of goodwill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 t="str">
            <v xml:space="preserve">                           -</v>
          </cell>
          <cell r="W101" t="str">
            <v>%</v>
          </cell>
          <cell r="X101">
            <v>0</v>
          </cell>
          <cell r="Y101" t="str">
            <v xml:space="preserve">                           -</v>
          </cell>
          <cell r="Z101" t="str">
            <v>%</v>
          </cell>
          <cell r="AA101">
            <v>0</v>
          </cell>
          <cell r="AB101" t="str">
            <v xml:space="preserve">                           -</v>
          </cell>
          <cell r="AC101" t="str">
            <v>%</v>
          </cell>
          <cell r="AD101">
            <v>0</v>
          </cell>
          <cell r="AE101" t="str">
            <v xml:space="preserve">                  -</v>
          </cell>
          <cell r="AF101" t="str">
            <v>%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1821.64</v>
          </cell>
          <cell r="BB101">
            <v>0</v>
          </cell>
          <cell r="BC101">
            <v>1821.64</v>
          </cell>
        </row>
        <row r="102">
          <cell r="C102" t="str">
            <v>Depreciation Exp</v>
          </cell>
          <cell r="E102">
            <v>225939.19999999998</v>
          </cell>
          <cell r="F102">
            <v>0</v>
          </cell>
          <cell r="G102">
            <v>225939.19999999998</v>
          </cell>
          <cell r="H102">
            <v>250045.18</v>
          </cell>
          <cell r="I102">
            <v>0</v>
          </cell>
          <cell r="J102">
            <v>250045.18</v>
          </cell>
          <cell r="K102">
            <v>244843</v>
          </cell>
          <cell r="L102">
            <v>0</v>
          </cell>
          <cell r="M102">
            <v>244843</v>
          </cell>
          <cell r="N102">
            <v>259743</v>
          </cell>
          <cell r="O102">
            <v>0</v>
          </cell>
          <cell r="P102">
            <v>259743</v>
          </cell>
          <cell r="Q102">
            <v>239743</v>
          </cell>
          <cell r="R102">
            <v>0</v>
          </cell>
          <cell r="S102">
            <v>239743</v>
          </cell>
          <cell r="U102">
            <v>-24105.98000000001</v>
          </cell>
          <cell r="V102">
            <v>-10669.233138826734</v>
          </cell>
          <cell r="W102" t="str">
            <v>%</v>
          </cell>
          <cell r="X102">
            <v>-5202.179999999993</v>
          </cell>
          <cell r="Y102">
            <v>-2124.7003181630644</v>
          </cell>
          <cell r="Z102" t="str">
            <v>%</v>
          </cell>
          <cell r="AA102">
            <v>9697.820000000007</v>
          </cell>
          <cell r="AB102">
            <v>3733.6213102951797</v>
          </cell>
          <cell r="AC102" t="str">
            <v>%</v>
          </cell>
          <cell r="AD102">
            <v>-10302.179999999993</v>
          </cell>
          <cell r="AE102">
            <v>-4297.1765598995562</v>
          </cell>
          <cell r="AF102" t="str">
            <v>%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O102">
            <v>2248794.23</v>
          </cell>
          <cell r="AP102">
            <v>0</v>
          </cell>
          <cell r="AQ102">
            <v>2248794.23</v>
          </cell>
          <cell r="AR102">
            <v>2307554.9900000002</v>
          </cell>
          <cell r="AS102">
            <v>0</v>
          </cell>
          <cell r="AT102">
            <v>2307554.9900000002</v>
          </cell>
          <cell r="AU102">
            <v>2410524</v>
          </cell>
          <cell r="AV102">
            <v>0</v>
          </cell>
          <cell r="AW102">
            <v>2410524</v>
          </cell>
          <cell r="AX102">
            <v>2529705.54</v>
          </cell>
          <cell r="AY102">
            <v>0</v>
          </cell>
          <cell r="AZ102">
            <v>2529705.54</v>
          </cell>
          <cell r="BA102">
            <v>2289948.37</v>
          </cell>
          <cell r="BB102">
            <v>0</v>
          </cell>
          <cell r="BC102">
            <v>2289948.37</v>
          </cell>
        </row>
        <row r="103">
          <cell r="C103" t="str">
            <v>Material</v>
          </cell>
          <cell r="E103">
            <v>18834.13</v>
          </cell>
          <cell r="F103">
            <v>0</v>
          </cell>
          <cell r="G103">
            <v>18834.13</v>
          </cell>
          <cell r="H103">
            <v>16256.91</v>
          </cell>
          <cell r="I103">
            <v>0</v>
          </cell>
          <cell r="J103">
            <v>16256.91</v>
          </cell>
          <cell r="K103">
            <v>13400</v>
          </cell>
          <cell r="L103">
            <v>0</v>
          </cell>
          <cell r="M103">
            <v>13400</v>
          </cell>
          <cell r="N103">
            <v>13400</v>
          </cell>
          <cell r="O103">
            <v>0</v>
          </cell>
          <cell r="P103">
            <v>13400</v>
          </cell>
          <cell r="Q103">
            <v>13400</v>
          </cell>
          <cell r="R103">
            <v>0</v>
          </cell>
          <cell r="S103">
            <v>13400</v>
          </cell>
          <cell r="U103">
            <v>2577.2200000000012</v>
          </cell>
          <cell r="V103">
            <v>13683.775146502658</v>
          </cell>
          <cell r="W103" t="str">
            <v>%</v>
          </cell>
          <cell r="X103">
            <v>-2856.91</v>
          </cell>
          <cell r="Y103">
            <v>-21320.223880597016</v>
          </cell>
          <cell r="Z103" t="str">
            <v>%</v>
          </cell>
          <cell r="AA103">
            <v>-2856.91</v>
          </cell>
          <cell r="AB103">
            <v>-21320.223880597016</v>
          </cell>
          <cell r="AC103" t="str">
            <v>%</v>
          </cell>
          <cell r="AD103">
            <v>-2856.91</v>
          </cell>
          <cell r="AE103">
            <v>-21320.223880597016</v>
          </cell>
          <cell r="AF103" t="str">
            <v>%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O103">
            <v>118111.17</v>
          </cell>
          <cell r="AP103">
            <v>0</v>
          </cell>
          <cell r="AQ103">
            <v>118111.17</v>
          </cell>
          <cell r="AR103">
            <v>139035.51</v>
          </cell>
          <cell r="AS103">
            <v>0</v>
          </cell>
          <cell r="AT103">
            <v>139035.51</v>
          </cell>
          <cell r="AU103">
            <v>125600</v>
          </cell>
          <cell r="AV103">
            <v>0</v>
          </cell>
          <cell r="AW103">
            <v>125600</v>
          </cell>
          <cell r="AX103">
            <v>128392.24</v>
          </cell>
          <cell r="AY103">
            <v>0</v>
          </cell>
          <cell r="AZ103">
            <v>128392.24</v>
          </cell>
          <cell r="BA103">
            <v>137844.01999999999</v>
          </cell>
          <cell r="BB103">
            <v>0</v>
          </cell>
          <cell r="BC103">
            <v>137844.01999999999</v>
          </cell>
        </row>
        <row r="104">
          <cell r="C104" t="str">
            <v>Equipment rental</v>
          </cell>
          <cell r="E104">
            <v>949</v>
          </cell>
          <cell r="F104">
            <v>0</v>
          </cell>
          <cell r="G104">
            <v>949</v>
          </cell>
          <cell r="H104">
            <v>62.96</v>
          </cell>
          <cell r="I104">
            <v>0</v>
          </cell>
          <cell r="J104">
            <v>62.96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U104">
            <v>886.04</v>
          </cell>
          <cell r="V104">
            <v>93365.648050579563</v>
          </cell>
          <cell r="W104" t="str">
            <v>%</v>
          </cell>
          <cell r="X104">
            <v>-62.96</v>
          </cell>
          <cell r="Y104" t="str">
            <v xml:space="preserve">                           -</v>
          </cell>
          <cell r="Z104" t="str">
            <v>%</v>
          </cell>
          <cell r="AA104">
            <v>-62.96</v>
          </cell>
          <cell r="AB104" t="str">
            <v xml:space="preserve">                           -</v>
          </cell>
          <cell r="AC104" t="str">
            <v>%</v>
          </cell>
          <cell r="AD104">
            <v>-62.96</v>
          </cell>
          <cell r="AE104" t="str">
            <v xml:space="preserve">                   -</v>
          </cell>
          <cell r="AF104" t="str">
            <v>%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O104">
            <v>8436.0499999999993</v>
          </cell>
          <cell r="AP104">
            <v>0</v>
          </cell>
          <cell r="AQ104">
            <v>8436.0499999999993</v>
          </cell>
          <cell r="AR104">
            <v>1339.02</v>
          </cell>
          <cell r="AS104">
            <v>0</v>
          </cell>
          <cell r="AT104">
            <v>1339.02</v>
          </cell>
          <cell r="AU104">
            <v>12000</v>
          </cell>
          <cell r="AV104">
            <v>0</v>
          </cell>
          <cell r="AW104">
            <v>12000</v>
          </cell>
          <cell r="AX104">
            <v>12031.48</v>
          </cell>
          <cell r="AY104">
            <v>0</v>
          </cell>
          <cell r="AZ104">
            <v>12031.48</v>
          </cell>
          <cell r="BA104">
            <v>4213.1000000000004</v>
          </cell>
          <cell r="BB104">
            <v>0</v>
          </cell>
          <cell r="BC104">
            <v>4213.1000000000004</v>
          </cell>
        </row>
        <row r="105">
          <cell r="C105" t="str">
            <v>Rents</v>
          </cell>
          <cell r="E105">
            <v>5030.04</v>
          </cell>
          <cell r="F105">
            <v>0</v>
          </cell>
          <cell r="G105">
            <v>5030.04</v>
          </cell>
          <cell r="H105">
            <v>5098.6000000000004</v>
          </cell>
          <cell r="I105">
            <v>0</v>
          </cell>
          <cell r="J105">
            <v>5098.6000000000004</v>
          </cell>
          <cell r="K105">
            <v>5150</v>
          </cell>
          <cell r="L105">
            <v>0</v>
          </cell>
          <cell r="M105">
            <v>5150</v>
          </cell>
          <cell r="N105">
            <v>5150</v>
          </cell>
          <cell r="O105">
            <v>0</v>
          </cell>
          <cell r="P105">
            <v>5150</v>
          </cell>
          <cell r="Q105">
            <v>5150</v>
          </cell>
          <cell r="R105">
            <v>0</v>
          </cell>
          <cell r="S105">
            <v>5150</v>
          </cell>
          <cell r="U105">
            <v>-68.5600000000004</v>
          </cell>
          <cell r="V105">
            <v>-1363.0110297333702</v>
          </cell>
          <cell r="W105" t="str">
            <v>%</v>
          </cell>
          <cell r="X105">
            <v>51.399999999999636</v>
          </cell>
          <cell r="Y105">
            <v>998.05825242717742</v>
          </cell>
          <cell r="Z105" t="str">
            <v>%</v>
          </cell>
          <cell r="AA105">
            <v>51.399999999999636</v>
          </cell>
          <cell r="AB105">
            <v>998.05825242717742</v>
          </cell>
          <cell r="AC105" t="str">
            <v>%</v>
          </cell>
          <cell r="AD105">
            <v>51.399999999999636</v>
          </cell>
          <cell r="AE105">
            <v>998.05825242717742</v>
          </cell>
          <cell r="AF105" t="str">
            <v>%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O105">
            <v>49802.19</v>
          </cell>
          <cell r="AP105">
            <v>0</v>
          </cell>
          <cell r="AQ105">
            <v>49802.19</v>
          </cell>
          <cell r="AR105">
            <v>50983.16</v>
          </cell>
          <cell r="AS105">
            <v>0</v>
          </cell>
          <cell r="AT105">
            <v>50983.16</v>
          </cell>
          <cell r="AU105">
            <v>51305</v>
          </cell>
          <cell r="AV105">
            <v>0</v>
          </cell>
          <cell r="AW105">
            <v>51305</v>
          </cell>
          <cell r="AX105">
            <v>51241.41</v>
          </cell>
          <cell r="AY105">
            <v>0</v>
          </cell>
          <cell r="AZ105">
            <v>51241.41</v>
          </cell>
          <cell r="BA105">
            <v>51177.36</v>
          </cell>
          <cell r="BB105">
            <v>0</v>
          </cell>
          <cell r="BC105">
            <v>51177.36</v>
          </cell>
        </row>
        <row r="106">
          <cell r="C106" t="str">
            <v>Waste disposal - sludge</v>
          </cell>
          <cell r="E106">
            <v>14836.59</v>
          </cell>
          <cell r="F106">
            <v>0</v>
          </cell>
          <cell r="G106">
            <v>14836.59</v>
          </cell>
          <cell r="H106">
            <v>0</v>
          </cell>
          <cell r="I106">
            <v>0</v>
          </cell>
          <cell r="J106">
            <v>0</v>
          </cell>
          <cell r="K106">
            <v>13400</v>
          </cell>
          <cell r="L106">
            <v>0</v>
          </cell>
          <cell r="M106">
            <v>13400</v>
          </cell>
          <cell r="N106">
            <v>13400</v>
          </cell>
          <cell r="O106">
            <v>0</v>
          </cell>
          <cell r="P106">
            <v>13400</v>
          </cell>
          <cell r="Q106">
            <v>13400</v>
          </cell>
          <cell r="R106">
            <v>0</v>
          </cell>
          <cell r="S106">
            <v>13400</v>
          </cell>
          <cell r="U106">
            <v>14836.59</v>
          </cell>
          <cell r="V106">
            <v>100000</v>
          </cell>
          <cell r="W106" t="str">
            <v>%</v>
          </cell>
          <cell r="X106">
            <v>13400</v>
          </cell>
          <cell r="Y106">
            <v>100000</v>
          </cell>
          <cell r="Z106" t="str">
            <v>%</v>
          </cell>
          <cell r="AA106">
            <v>13400</v>
          </cell>
          <cell r="AB106">
            <v>100000</v>
          </cell>
          <cell r="AC106" t="str">
            <v>%</v>
          </cell>
          <cell r="AD106">
            <v>13400</v>
          </cell>
          <cell r="AE106">
            <v>100000</v>
          </cell>
          <cell r="AF106" t="str">
            <v>%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O106">
            <v>137632.99</v>
          </cell>
          <cell r="AP106">
            <v>0</v>
          </cell>
          <cell r="AQ106">
            <v>137632.99</v>
          </cell>
          <cell r="AR106">
            <v>103401.64</v>
          </cell>
          <cell r="AS106">
            <v>0</v>
          </cell>
          <cell r="AT106">
            <v>103401.64</v>
          </cell>
          <cell r="AU106">
            <v>133500</v>
          </cell>
          <cell r="AV106">
            <v>0</v>
          </cell>
          <cell r="AW106">
            <v>133500</v>
          </cell>
          <cell r="AX106">
            <v>130513.69</v>
          </cell>
          <cell r="AY106">
            <v>0</v>
          </cell>
          <cell r="AZ106">
            <v>130513.69</v>
          </cell>
          <cell r="BA106">
            <v>119696.39</v>
          </cell>
          <cell r="BB106">
            <v>0</v>
          </cell>
          <cell r="BC106">
            <v>119696.39</v>
          </cell>
        </row>
        <row r="107">
          <cell r="C107" t="str">
            <v>Transp'n cost - leased vehicle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 t="str">
            <v xml:space="preserve">                           -</v>
          </cell>
          <cell r="W107" t="str">
            <v>%</v>
          </cell>
          <cell r="X107">
            <v>0</v>
          </cell>
          <cell r="Y107" t="str">
            <v xml:space="preserve">                           -</v>
          </cell>
          <cell r="Z107" t="str">
            <v>%</v>
          </cell>
          <cell r="AA107">
            <v>0</v>
          </cell>
          <cell r="AB107" t="str">
            <v xml:space="preserve">                           -</v>
          </cell>
          <cell r="AC107" t="str">
            <v>%</v>
          </cell>
          <cell r="AD107">
            <v>0</v>
          </cell>
          <cell r="AE107" t="str">
            <v xml:space="preserve">                  -</v>
          </cell>
          <cell r="AF107" t="str">
            <v>%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255</v>
          </cell>
          <cell r="AS107">
            <v>0</v>
          </cell>
          <cell r="AT107">
            <v>255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255</v>
          </cell>
          <cell r="BB107">
            <v>0</v>
          </cell>
          <cell r="BC107">
            <v>255</v>
          </cell>
        </row>
        <row r="108">
          <cell r="C108" t="str">
            <v>Transp'n cost - other</v>
          </cell>
          <cell r="E108">
            <v>24950.43</v>
          </cell>
          <cell r="F108">
            <v>0</v>
          </cell>
          <cell r="G108">
            <v>24950.43</v>
          </cell>
          <cell r="H108">
            <v>23217.100000000002</v>
          </cell>
          <cell r="I108">
            <v>0</v>
          </cell>
          <cell r="J108">
            <v>23217.100000000002</v>
          </cell>
          <cell r="K108">
            <v>26900</v>
          </cell>
          <cell r="L108">
            <v>0</v>
          </cell>
          <cell r="M108">
            <v>26900</v>
          </cell>
          <cell r="N108">
            <v>27900</v>
          </cell>
          <cell r="O108">
            <v>0</v>
          </cell>
          <cell r="P108">
            <v>27900</v>
          </cell>
          <cell r="Q108">
            <v>27253</v>
          </cell>
          <cell r="R108">
            <v>0</v>
          </cell>
          <cell r="S108">
            <v>27253</v>
          </cell>
          <cell r="U108">
            <v>1733.3299999999981</v>
          </cell>
          <cell r="V108">
            <v>6947.0946993699026</v>
          </cell>
          <cell r="W108" t="str">
            <v>%</v>
          </cell>
          <cell r="X108">
            <v>3682.8999999999978</v>
          </cell>
          <cell r="Y108">
            <v>13691.078066914488</v>
          </cell>
          <cell r="Z108" t="str">
            <v>%</v>
          </cell>
          <cell r="AA108">
            <v>4682.8999999999978</v>
          </cell>
          <cell r="AB108">
            <v>16784.587813620063</v>
          </cell>
          <cell r="AC108" t="str">
            <v>%</v>
          </cell>
          <cell r="AD108">
            <v>4035.8999999999978</v>
          </cell>
          <cell r="AE108">
            <v>14809.011851906203</v>
          </cell>
          <cell r="AF108" t="str">
            <v>%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O108">
            <v>247566.58000000002</v>
          </cell>
          <cell r="AP108">
            <v>0</v>
          </cell>
          <cell r="AQ108">
            <v>247566.58000000002</v>
          </cell>
          <cell r="AR108">
            <v>203315.69</v>
          </cell>
          <cell r="AS108">
            <v>0</v>
          </cell>
          <cell r="AT108">
            <v>203315.69</v>
          </cell>
          <cell r="AU108">
            <v>245700</v>
          </cell>
          <cell r="AV108">
            <v>0</v>
          </cell>
          <cell r="AW108">
            <v>245700</v>
          </cell>
          <cell r="AX108">
            <v>249373.05000000002</v>
          </cell>
          <cell r="AY108">
            <v>0</v>
          </cell>
          <cell r="AZ108">
            <v>249373.05000000002</v>
          </cell>
          <cell r="BA108">
            <v>216277.69</v>
          </cell>
          <cell r="BB108">
            <v>0</v>
          </cell>
          <cell r="BC108">
            <v>216277.69</v>
          </cell>
        </row>
        <row r="109">
          <cell r="C109" t="str">
            <v>Meals</v>
          </cell>
          <cell r="E109">
            <v>177.8</v>
          </cell>
          <cell r="F109">
            <v>0</v>
          </cell>
          <cell r="G109">
            <v>177.8</v>
          </cell>
          <cell r="H109">
            <v>137.08000000000001</v>
          </cell>
          <cell r="I109">
            <v>0</v>
          </cell>
          <cell r="J109">
            <v>137.08000000000001</v>
          </cell>
          <cell r="K109">
            <v>300</v>
          </cell>
          <cell r="L109">
            <v>0</v>
          </cell>
          <cell r="M109">
            <v>300</v>
          </cell>
          <cell r="N109">
            <v>300</v>
          </cell>
          <cell r="O109">
            <v>0</v>
          </cell>
          <cell r="P109">
            <v>300</v>
          </cell>
          <cell r="Q109">
            <v>300</v>
          </cell>
          <cell r="R109">
            <v>0</v>
          </cell>
          <cell r="S109">
            <v>300</v>
          </cell>
          <cell r="U109">
            <v>40.72</v>
          </cell>
          <cell r="V109">
            <v>22902.137232845893</v>
          </cell>
          <cell r="W109" t="str">
            <v>%</v>
          </cell>
          <cell r="X109">
            <v>162.91999999999999</v>
          </cell>
          <cell r="Y109">
            <v>54306.666666666672</v>
          </cell>
          <cell r="Z109" t="str">
            <v>%</v>
          </cell>
          <cell r="AA109">
            <v>162.91999999999999</v>
          </cell>
          <cell r="AB109">
            <v>54306.666666666672</v>
          </cell>
          <cell r="AC109" t="str">
            <v>%</v>
          </cell>
          <cell r="AD109">
            <v>162.91999999999999</v>
          </cell>
          <cell r="AE109">
            <v>54306.666666666672</v>
          </cell>
          <cell r="AF109" t="str">
            <v>%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O109">
            <v>3426.6800000000003</v>
          </cell>
          <cell r="AP109">
            <v>0</v>
          </cell>
          <cell r="AQ109">
            <v>3426.6800000000003</v>
          </cell>
          <cell r="AR109">
            <v>4159.16</v>
          </cell>
          <cell r="AS109">
            <v>0</v>
          </cell>
          <cell r="AT109">
            <v>4159.16</v>
          </cell>
          <cell r="AU109">
            <v>3100</v>
          </cell>
          <cell r="AV109">
            <v>0</v>
          </cell>
          <cell r="AW109">
            <v>3100</v>
          </cell>
          <cell r="AX109">
            <v>3216.38</v>
          </cell>
          <cell r="AY109">
            <v>0</v>
          </cell>
          <cell r="AZ109">
            <v>3216.38</v>
          </cell>
          <cell r="BA109">
            <v>4818.51</v>
          </cell>
          <cell r="BB109">
            <v>0</v>
          </cell>
          <cell r="BC109">
            <v>4818.51</v>
          </cell>
        </row>
        <row r="110">
          <cell r="C110" t="str">
            <v>Miscellaneous expenses</v>
          </cell>
          <cell r="E110">
            <v>31452.34</v>
          </cell>
          <cell r="F110">
            <v>0</v>
          </cell>
          <cell r="G110">
            <v>31452.34</v>
          </cell>
          <cell r="H110">
            <v>29260.13</v>
          </cell>
          <cell r="I110">
            <v>0</v>
          </cell>
          <cell r="J110">
            <v>29260.13</v>
          </cell>
          <cell r="K110">
            <v>31800</v>
          </cell>
          <cell r="L110">
            <v>0</v>
          </cell>
          <cell r="M110">
            <v>31800</v>
          </cell>
          <cell r="N110">
            <v>27000</v>
          </cell>
          <cell r="O110">
            <v>0</v>
          </cell>
          <cell r="P110">
            <v>27000</v>
          </cell>
          <cell r="Q110">
            <v>29000</v>
          </cell>
          <cell r="R110">
            <v>0</v>
          </cell>
          <cell r="S110">
            <v>29000</v>
          </cell>
          <cell r="U110">
            <v>2192.2099999999991</v>
          </cell>
          <cell r="V110">
            <v>6969.9424589712535</v>
          </cell>
          <cell r="W110" t="str">
            <v>%</v>
          </cell>
          <cell r="X110">
            <v>2539.869999999999</v>
          </cell>
          <cell r="Y110">
            <v>7987.0125786163499</v>
          </cell>
          <cell r="Z110" t="str">
            <v>%</v>
          </cell>
          <cell r="AA110">
            <v>-2260.130000000001</v>
          </cell>
          <cell r="AB110">
            <v>-8370.8518518518558</v>
          </cell>
          <cell r="AC110" t="str">
            <v>%</v>
          </cell>
          <cell r="AD110">
            <v>-260.13000000000102</v>
          </cell>
          <cell r="AE110">
            <v>-897.00000000000341</v>
          </cell>
          <cell r="AF110" t="str">
            <v>%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O110">
            <v>548517.38</v>
          </cell>
          <cell r="AP110">
            <v>0</v>
          </cell>
          <cell r="AQ110">
            <v>548517.38</v>
          </cell>
          <cell r="AR110">
            <v>518708.96</v>
          </cell>
          <cell r="AS110">
            <v>0</v>
          </cell>
          <cell r="AT110">
            <v>518708.96</v>
          </cell>
          <cell r="AU110">
            <v>544140</v>
          </cell>
          <cell r="AV110">
            <v>0</v>
          </cell>
          <cell r="AW110">
            <v>544140</v>
          </cell>
          <cell r="AX110">
            <v>512760.44</v>
          </cell>
          <cell r="AY110">
            <v>0</v>
          </cell>
          <cell r="AZ110">
            <v>512760.44</v>
          </cell>
          <cell r="BA110">
            <v>518397.13</v>
          </cell>
          <cell r="BB110">
            <v>0</v>
          </cell>
          <cell r="BC110">
            <v>518397.13</v>
          </cell>
        </row>
        <row r="111">
          <cell r="C111" t="str">
            <v>Real estate</v>
          </cell>
          <cell r="E111">
            <v>117137</v>
          </cell>
          <cell r="F111">
            <v>0</v>
          </cell>
          <cell r="G111">
            <v>117137</v>
          </cell>
          <cell r="H111">
            <v>126044.01000000001</v>
          </cell>
          <cell r="I111">
            <v>0</v>
          </cell>
          <cell r="J111">
            <v>126044.01000000001</v>
          </cell>
          <cell r="K111">
            <v>120600</v>
          </cell>
          <cell r="L111">
            <v>0</v>
          </cell>
          <cell r="M111">
            <v>120600</v>
          </cell>
          <cell r="N111">
            <v>120600</v>
          </cell>
          <cell r="O111">
            <v>0</v>
          </cell>
          <cell r="P111">
            <v>120600</v>
          </cell>
          <cell r="Q111">
            <v>127375</v>
          </cell>
          <cell r="R111">
            <v>0</v>
          </cell>
          <cell r="S111">
            <v>127375</v>
          </cell>
          <cell r="U111">
            <v>-8907.0100000000093</v>
          </cell>
          <cell r="V111">
            <v>-7603.9253182171378</v>
          </cell>
          <cell r="W111" t="str">
            <v>%</v>
          </cell>
          <cell r="X111">
            <v>-5444.0100000000093</v>
          </cell>
          <cell r="Y111">
            <v>-4514.1044776119479</v>
          </cell>
          <cell r="Z111" t="str">
            <v>%</v>
          </cell>
          <cell r="AA111">
            <v>-5444.0100000000093</v>
          </cell>
          <cell r="AB111">
            <v>-4514.1044776119479</v>
          </cell>
          <cell r="AC111" t="str">
            <v>%</v>
          </cell>
          <cell r="AD111">
            <v>1330.9899999999907</v>
          </cell>
          <cell r="AE111">
            <v>1044.9381746810525</v>
          </cell>
          <cell r="AF111" t="str">
            <v>%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O111">
            <v>1175509.72</v>
          </cell>
          <cell r="AP111">
            <v>0</v>
          </cell>
          <cell r="AQ111">
            <v>1175509.72</v>
          </cell>
          <cell r="AR111">
            <v>1203679.2</v>
          </cell>
          <cell r="AS111">
            <v>0</v>
          </cell>
          <cell r="AT111">
            <v>1203679.2</v>
          </cell>
          <cell r="AU111">
            <v>1184500</v>
          </cell>
          <cell r="AV111">
            <v>0</v>
          </cell>
          <cell r="AW111">
            <v>1184500</v>
          </cell>
          <cell r="AX111">
            <v>1184537</v>
          </cell>
          <cell r="AY111">
            <v>0</v>
          </cell>
          <cell r="AZ111">
            <v>1184537</v>
          </cell>
          <cell r="BA111">
            <v>1205472</v>
          </cell>
          <cell r="BB111">
            <v>0</v>
          </cell>
          <cell r="BC111">
            <v>1205472</v>
          </cell>
        </row>
        <row r="112">
          <cell r="C112" t="str">
            <v>Franchise</v>
          </cell>
          <cell r="E112">
            <v>-60</v>
          </cell>
          <cell r="F112">
            <v>0</v>
          </cell>
          <cell r="G112">
            <v>-60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U112">
            <v>-60</v>
          </cell>
          <cell r="V112">
            <v>-100000</v>
          </cell>
          <cell r="W112" t="str">
            <v>%</v>
          </cell>
          <cell r="X112">
            <v>0</v>
          </cell>
          <cell r="Y112" t="str">
            <v xml:space="preserve">                           -</v>
          </cell>
          <cell r="Z112" t="str">
            <v>%</v>
          </cell>
          <cell r="AA112">
            <v>0</v>
          </cell>
          <cell r="AB112" t="str">
            <v xml:space="preserve">                           -</v>
          </cell>
          <cell r="AC112" t="str">
            <v>%</v>
          </cell>
          <cell r="AD112">
            <v>0</v>
          </cell>
          <cell r="AE112" t="str">
            <v xml:space="preserve">                  -</v>
          </cell>
          <cell r="AF112" t="str">
            <v>%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100</v>
          </cell>
          <cell r="AS112">
            <v>0</v>
          </cell>
          <cell r="AT112">
            <v>100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100</v>
          </cell>
          <cell r="BB112">
            <v>0</v>
          </cell>
          <cell r="BC112">
            <v>100</v>
          </cell>
        </row>
        <row r="113">
          <cell r="C113" t="str">
            <v>Gross receipts</v>
          </cell>
          <cell r="E113">
            <v>4776.41</v>
          </cell>
          <cell r="F113">
            <v>0</v>
          </cell>
          <cell r="G113">
            <v>4776.41</v>
          </cell>
          <cell r="H113">
            <v>5607.6500000000005</v>
          </cell>
          <cell r="I113">
            <v>0</v>
          </cell>
          <cell r="J113">
            <v>5607.6500000000005</v>
          </cell>
          <cell r="K113">
            <v>5600</v>
          </cell>
          <cell r="L113">
            <v>0</v>
          </cell>
          <cell r="M113">
            <v>5600</v>
          </cell>
          <cell r="N113">
            <v>5600</v>
          </cell>
          <cell r="O113">
            <v>0</v>
          </cell>
          <cell r="P113">
            <v>5600</v>
          </cell>
          <cell r="Q113">
            <v>5600</v>
          </cell>
          <cell r="R113">
            <v>0</v>
          </cell>
          <cell r="S113">
            <v>5600</v>
          </cell>
          <cell r="U113">
            <v>-831.24000000000069</v>
          </cell>
          <cell r="V113">
            <v>-17403.028634476537</v>
          </cell>
          <cell r="W113" t="str">
            <v>%</v>
          </cell>
          <cell r="X113">
            <v>-7.6500000000005457</v>
          </cell>
          <cell r="Y113">
            <v>-136.60714285715261</v>
          </cell>
          <cell r="Z113" t="str">
            <v>%</v>
          </cell>
          <cell r="AA113">
            <v>-7.6500000000005457</v>
          </cell>
          <cell r="AB113">
            <v>-136.60714285715261</v>
          </cell>
          <cell r="AC113" t="str">
            <v>%</v>
          </cell>
          <cell r="AD113">
            <v>-7.6500000000005457</v>
          </cell>
          <cell r="AE113">
            <v>-136.60714285715261</v>
          </cell>
          <cell r="AF113" t="str">
            <v>%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O113">
            <v>55550.62</v>
          </cell>
          <cell r="AP113">
            <v>0</v>
          </cell>
          <cell r="AQ113">
            <v>55550.62</v>
          </cell>
          <cell r="AR113">
            <v>58062.21</v>
          </cell>
          <cell r="AS113">
            <v>0</v>
          </cell>
          <cell r="AT113">
            <v>58062.21</v>
          </cell>
          <cell r="AU113">
            <v>57500</v>
          </cell>
          <cell r="AV113">
            <v>0</v>
          </cell>
          <cell r="AW113">
            <v>57500</v>
          </cell>
          <cell r="AX113">
            <v>57298.71</v>
          </cell>
          <cell r="AY113">
            <v>0</v>
          </cell>
          <cell r="AZ113">
            <v>57298.71</v>
          </cell>
          <cell r="BA113">
            <v>57589.23</v>
          </cell>
          <cell r="BB113">
            <v>0</v>
          </cell>
          <cell r="BC113">
            <v>57589.23</v>
          </cell>
        </row>
        <row r="114">
          <cell r="C114" t="str">
            <v>Office supplies</v>
          </cell>
          <cell r="E114">
            <v>1146.8500000000001</v>
          </cell>
          <cell r="F114">
            <v>0</v>
          </cell>
          <cell r="G114">
            <v>1146.8500000000001</v>
          </cell>
          <cell r="H114">
            <v>1087.93</v>
          </cell>
          <cell r="I114">
            <v>0</v>
          </cell>
          <cell r="J114">
            <v>1087.93</v>
          </cell>
          <cell r="K114">
            <v>1017</v>
          </cell>
          <cell r="L114">
            <v>0</v>
          </cell>
          <cell r="M114">
            <v>1017</v>
          </cell>
          <cell r="N114">
            <v>1017</v>
          </cell>
          <cell r="O114">
            <v>0</v>
          </cell>
          <cell r="P114">
            <v>1017</v>
          </cell>
          <cell r="Q114">
            <v>1017</v>
          </cell>
          <cell r="R114">
            <v>0</v>
          </cell>
          <cell r="S114">
            <v>1017</v>
          </cell>
          <cell r="U114">
            <v>58.920000000000073</v>
          </cell>
          <cell r="V114">
            <v>5137.5506823037067</v>
          </cell>
          <cell r="W114" t="str">
            <v>%</v>
          </cell>
          <cell r="X114">
            <v>-70.930000000000064</v>
          </cell>
          <cell r="Y114">
            <v>-6974.4346116027582</v>
          </cell>
          <cell r="Z114" t="str">
            <v>%</v>
          </cell>
          <cell r="AA114">
            <v>-70.930000000000064</v>
          </cell>
          <cell r="AB114">
            <v>-6974.4346116027582</v>
          </cell>
          <cell r="AC114" t="str">
            <v>%</v>
          </cell>
          <cell r="AD114">
            <v>-70.930000000000064</v>
          </cell>
          <cell r="AE114">
            <v>-6974.4346116027582</v>
          </cell>
          <cell r="AF114" t="str">
            <v>%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O114">
            <v>13166.18</v>
          </cell>
          <cell r="AP114">
            <v>0</v>
          </cell>
          <cell r="AQ114">
            <v>13166.18</v>
          </cell>
          <cell r="AR114">
            <v>10622.93</v>
          </cell>
          <cell r="AS114">
            <v>0</v>
          </cell>
          <cell r="AT114">
            <v>10622.93</v>
          </cell>
          <cell r="AU114">
            <v>10967</v>
          </cell>
          <cell r="AV114">
            <v>0</v>
          </cell>
          <cell r="AW114">
            <v>10967</v>
          </cell>
          <cell r="AX114">
            <v>10514.78</v>
          </cell>
          <cell r="AY114">
            <v>0</v>
          </cell>
          <cell r="AZ114">
            <v>10514.78</v>
          </cell>
          <cell r="BA114">
            <v>11329.37</v>
          </cell>
          <cell r="BB114">
            <v>0</v>
          </cell>
          <cell r="BC114">
            <v>11329.37</v>
          </cell>
        </row>
        <row r="115">
          <cell r="C115" t="str">
            <v>Office equipment rental</v>
          </cell>
          <cell r="E115">
            <v>465.54</v>
          </cell>
          <cell r="F115">
            <v>0</v>
          </cell>
          <cell r="G115">
            <v>465.54</v>
          </cell>
          <cell r="H115">
            <v>624.29</v>
          </cell>
          <cell r="I115">
            <v>0</v>
          </cell>
          <cell r="J115">
            <v>624.29</v>
          </cell>
          <cell r="K115">
            <v>517</v>
          </cell>
          <cell r="L115">
            <v>0</v>
          </cell>
          <cell r="M115">
            <v>517</v>
          </cell>
          <cell r="N115">
            <v>517</v>
          </cell>
          <cell r="O115">
            <v>0</v>
          </cell>
          <cell r="P115">
            <v>517</v>
          </cell>
          <cell r="Q115">
            <v>517</v>
          </cell>
          <cell r="R115">
            <v>0</v>
          </cell>
          <cell r="S115">
            <v>517</v>
          </cell>
          <cell r="U115">
            <v>-158.74999999999994</v>
          </cell>
          <cell r="V115">
            <v>-34100.184731709393</v>
          </cell>
          <cell r="W115" t="str">
            <v>%</v>
          </cell>
          <cell r="X115">
            <v>-107.28999999999996</v>
          </cell>
          <cell r="Y115">
            <v>-20752.417794970981</v>
          </cell>
          <cell r="Z115" t="str">
            <v>%</v>
          </cell>
          <cell r="AA115">
            <v>-107.28999999999996</v>
          </cell>
          <cell r="AB115">
            <v>-20752.417794970981</v>
          </cell>
          <cell r="AC115" t="str">
            <v>%</v>
          </cell>
          <cell r="AD115">
            <v>-107.28999999999996</v>
          </cell>
          <cell r="AE115">
            <v>-20752.417794970981</v>
          </cell>
          <cell r="AF115" t="str">
            <v>%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O115">
            <v>5144.09</v>
          </cell>
          <cell r="AP115">
            <v>0</v>
          </cell>
          <cell r="AQ115">
            <v>5144.09</v>
          </cell>
          <cell r="AR115">
            <v>5658.07</v>
          </cell>
          <cell r="AS115">
            <v>0</v>
          </cell>
          <cell r="AT115">
            <v>5658.07</v>
          </cell>
          <cell r="AU115">
            <v>4667</v>
          </cell>
          <cell r="AV115">
            <v>0</v>
          </cell>
          <cell r="AW115">
            <v>4667</v>
          </cell>
          <cell r="AX115">
            <v>4716.54</v>
          </cell>
          <cell r="AY115">
            <v>0</v>
          </cell>
          <cell r="AZ115">
            <v>4716.54</v>
          </cell>
          <cell r="BA115">
            <v>5785.66</v>
          </cell>
          <cell r="BB115">
            <v>0</v>
          </cell>
          <cell r="BC115">
            <v>5785.66</v>
          </cell>
        </row>
        <row r="116">
          <cell r="C116" t="str">
            <v>Dues &amp; subscriptions</v>
          </cell>
          <cell r="E116">
            <v>230.55</v>
          </cell>
          <cell r="F116">
            <v>0</v>
          </cell>
          <cell r="G116">
            <v>230.55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U116">
            <v>230.55</v>
          </cell>
          <cell r="V116">
            <v>100000</v>
          </cell>
          <cell r="W116" t="str">
            <v>%</v>
          </cell>
          <cell r="X116">
            <v>0</v>
          </cell>
          <cell r="Y116" t="str">
            <v xml:space="preserve">                           -</v>
          </cell>
          <cell r="Z116" t="str">
            <v>%</v>
          </cell>
          <cell r="AA116">
            <v>0</v>
          </cell>
          <cell r="AB116" t="str">
            <v xml:space="preserve">                           -</v>
          </cell>
          <cell r="AC116" t="str">
            <v>%</v>
          </cell>
          <cell r="AD116">
            <v>0</v>
          </cell>
          <cell r="AE116" t="str">
            <v xml:space="preserve">                  -</v>
          </cell>
          <cell r="AF116" t="str">
            <v>%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O116">
            <v>697.5</v>
          </cell>
          <cell r="AP116">
            <v>0</v>
          </cell>
          <cell r="AQ116">
            <v>697.5</v>
          </cell>
          <cell r="AR116">
            <v>1152.68</v>
          </cell>
          <cell r="AS116">
            <v>0</v>
          </cell>
          <cell r="AT116">
            <v>1152.68</v>
          </cell>
          <cell r="AU116">
            <v>0</v>
          </cell>
          <cell r="AV116">
            <v>0</v>
          </cell>
          <cell r="AW116">
            <v>0</v>
          </cell>
          <cell r="AX116">
            <v>165</v>
          </cell>
          <cell r="AY116">
            <v>0</v>
          </cell>
          <cell r="AZ116">
            <v>165</v>
          </cell>
          <cell r="BA116">
            <v>989.72</v>
          </cell>
          <cell r="BB116">
            <v>0</v>
          </cell>
          <cell r="BC116">
            <v>989.72</v>
          </cell>
        </row>
        <row r="117">
          <cell r="C117" t="str">
            <v>Licenses and fees</v>
          </cell>
          <cell r="E117">
            <v>0</v>
          </cell>
          <cell r="F117">
            <v>0</v>
          </cell>
          <cell r="G117">
            <v>0</v>
          </cell>
          <cell r="H117">
            <v>75</v>
          </cell>
          <cell r="I117">
            <v>0</v>
          </cell>
          <cell r="J117">
            <v>75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-75</v>
          </cell>
          <cell r="V117" t="str">
            <v xml:space="preserve">                           -</v>
          </cell>
          <cell r="W117" t="str">
            <v>%</v>
          </cell>
          <cell r="X117">
            <v>-75</v>
          </cell>
          <cell r="Y117" t="str">
            <v xml:space="preserve">                           -</v>
          </cell>
          <cell r="Z117" t="str">
            <v>%</v>
          </cell>
          <cell r="AA117">
            <v>-75</v>
          </cell>
          <cell r="AB117" t="str">
            <v xml:space="preserve">                           -</v>
          </cell>
          <cell r="AC117" t="str">
            <v>%</v>
          </cell>
          <cell r="AD117">
            <v>-75</v>
          </cell>
          <cell r="AE117" t="str">
            <v xml:space="preserve">                   -</v>
          </cell>
          <cell r="AF117" t="str">
            <v>%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177</v>
          </cell>
          <cell r="AS117">
            <v>0</v>
          </cell>
          <cell r="AT117">
            <v>177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102</v>
          </cell>
          <cell r="BB117">
            <v>0</v>
          </cell>
          <cell r="BC117">
            <v>102</v>
          </cell>
        </row>
        <row r="118">
          <cell r="C118" t="str">
            <v>Telephone</v>
          </cell>
          <cell r="E118">
            <v>6351.52</v>
          </cell>
          <cell r="F118">
            <v>0</v>
          </cell>
          <cell r="G118">
            <v>6351.52</v>
          </cell>
          <cell r="H118">
            <v>5173.6000000000004</v>
          </cell>
          <cell r="I118">
            <v>0</v>
          </cell>
          <cell r="J118">
            <v>5173.6000000000004</v>
          </cell>
          <cell r="K118">
            <v>6200</v>
          </cell>
          <cell r="L118">
            <v>0</v>
          </cell>
          <cell r="M118">
            <v>6200</v>
          </cell>
          <cell r="N118">
            <v>6200</v>
          </cell>
          <cell r="O118">
            <v>0</v>
          </cell>
          <cell r="P118">
            <v>6200</v>
          </cell>
          <cell r="Q118">
            <v>6200</v>
          </cell>
          <cell r="R118">
            <v>0</v>
          </cell>
          <cell r="S118">
            <v>6200</v>
          </cell>
          <cell r="U118">
            <v>1177.92</v>
          </cell>
          <cell r="V118">
            <v>18545.482026349597</v>
          </cell>
          <cell r="W118" t="str">
            <v>%</v>
          </cell>
          <cell r="X118">
            <v>1026.3999999999996</v>
          </cell>
          <cell r="Y118">
            <v>16554.838709677417</v>
          </cell>
          <cell r="Z118" t="str">
            <v>%</v>
          </cell>
          <cell r="AA118">
            <v>1026.3999999999996</v>
          </cell>
          <cell r="AB118">
            <v>16554.838709677417</v>
          </cell>
          <cell r="AC118" t="str">
            <v>%</v>
          </cell>
          <cell r="AD118">
            <v>1026.3999999999996</v>
          </cell>
          <cell r="AE118">
            <v>16554.838709677417</v>
          </cell>
          <cell r="AF118" t="str">
            <v>%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O118">
            <v>56476.79</v>
          </cell>
          <cell r="AP118">
            <v>0</v>
          </cell>
          <cell r="AQ118">
            <v>56476.79</v>
          </cell>
          <cell r="AR118">
            <v>64898.33</v>
          </cell>
          <cell r="AS118">
            <v>0</v>
          </cell>
          <cell r="AT118">
            <v>64898.33</v>
          </cell>
          <cell r="AU118">
            <v>59300</v>
          </cell>
          <cell r="AV118">
            <v>0</v>
          </cell>
          <cell r="AW118">
            <v>59300</v>
          </cell>
          <cell r="AX118">
            <v>60128.31</v>
          </cell>
          <cell r="AY118">
            <v>0</v>
          </cell>
          <cell r="AZ118">
            <v>60128.31</v>
          </cell>
          <cell r="BA118">
            <v>64626.630000000005</v>
          </cell>
          <cell r="BB118">
            <v>0</v>
          </cell>
          <cell r="BC118">
            <v>64626.630000000005</v>
          </cell>
        </row>
        <row r="119">
          <cell r="C119" t="str">
            <v>Other utilities-G&amp;A</v>
          </cell>
          <cell r="E119">
            <v>55.94</v>
          </cell>
          <cell r="F119">
            <v>0</v>
          </cell>
          <cell r="G119">
            <v>55.94</v>
          </cell>
          <cell r="H119">
            <v>60.64</v>
          </cell>
          <cell r="I119">
            <v>0</v>
          </cell>
          <cell r="J119">
            <v>60.64</v>
          </cell>
          <cell r="K119">
            <v>100</v>
          </cell>
          <cell r="L119">
            <v>0</v>
          </cell>
          <cell r="M119">
            <v>100</v>
          </cell>
          <cell r="N119">
            <v>100</v>
          </cell>
          <cell r="O119">
            <v>0</v>
          </cell>
          <cell r="P119">
            <v>100</v>
          </cell>
          <cell r="Q119">
            <v>100</v>
          </cell>
          <cell r="R119">
            <v>0</v>
          </cell>
          <cell r="S119">
            <v>100</v>
          </cell>
          <cell r="U119">
            <v>-4.7000000000000028</v>
          </cell>
          <cell r="V119">
            <v>-8401.8591347872771</v>
          </cell>
          <cell r="W119" t="str">
            <v>%</v>
          </cell>
          <cell r="X119">
            <v>39.36</v>
          </cell>
          <cell r="Y119">
            <v>39360</v>
          </cell>
          <cell r="Z119" t="str">
            <v>%</v>
          </cell>
          <cell r="AA119">
            <v>39.36</v>
          </cell>
          <cell r="AB119">
            <v>39360</v>
          </cell>
          <cell r="AC119" t="str">
            <v>%</v>
          </cell>
          <cell r="AD119">
            <v>39.36</v>
          </cell>
          <cell r="AE119">
            <v>39360</v>
          </cell>
          <cell r="AF119" t="str">
            <v>%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O119">
            <v>1603.8500000000001</v>
          </cell>
          <cell r="AP119">
            <v>0</v>
          </cell>
          <cell r="AQ119">
            <v>1603.8500000000001</v>
          </cell>
          <cell r="AR119">
            <v>2216.31</v>
          </cell>
          <cell r="AS119">
            <v>0</v>
          </cell>
          <cell r="AT119">
            <v>2216.31</v>
          </cell>
          <cell r="AU119">
            <v>2500</v>
          </cell>
          <cell r="AV119">
            <v>0</v>
          </cell>
          <cell r="AW119">
            <v>2500</v>
          </cell>
          <cell r="AX119">
            <v>2775.29</v>
          </cell>
          <cell r="AY119">
            <v>0</v>
          </cell>
          <cell r="AZ119">
            <v>2775.29</v>
          </cell>
          <cell r="BA119">
            <v>2237.86</v>
          </cell>
          <cell r="BB119">
            <v>0</v>
          </cell>
          <cell r="BC119">
            <v>2237.86</v>
          </cell>
        </row>
        <row r="120">
          <cell r="C120" t="str">
            <v>Postage &amp; air freight</v>
          </cell>
          <cell r="E120">
            <v>6975.7</v>
          </cell>
          <cell r="F120">
            <v>0</v>
          </cell>
          <cell r="G120">
            <v>6975.7</v>
          </cell>
          <cell r="H120">
            <v>18164.57</v>
          </cell>
          <cell r="I120">
            <v>0</v>
          </cell>
          <cell r="J120">
            <v>18164.57</v>
          </cell>
          <cell r="K120">
            <v>7100</v>
          </cell>
          <cell r="L120">
            <v>0</v>
          </cell>
          <cell r="M120">
            <v>7100</v>
          </cell>
          <cell r="N120">
            <v>7100</v>
          </cell>
          <cell r="O120">
            <v>0</v>
          </cell>
          <cell r="P120">
            <v>7100</v>
          </cell>
          <cell r="Q120">
            <v>7100</v>
          </cell>
          <cell r="R120">
            <v>0</v>
          </cell>
          <cell r="S120">
            <v>7100</v>
          </cell>
          <cell r="U120">
            <v>-11188.869999999999</v>
          </cell>
          <cell r="V120">
            <v>-160397.80953882763</v>
          </cell>
          <cell r="W120" t="str">
            <v>%</v>
          </cell>
          <cell r="X120">
            <v>-11064.57</v>
          </cell>
          <cell r="Y120">
            <v>-155839.01408450704</v>
          </cell>
          <cell r="Z120" t="str">
            <v>%</v>
          </cell>
          <cell r="AA120">
            <v>-11064.57</v>
          </cell>
          <cell r="AB120">
            <v>-155839.01408450704</v>
          </cell>
          <cell r="AC120" t="str">
            <v>%</v>
          </cell>
          <cell r="AD120">
            <v>-11064.57</v>
          </cell>
          <cell r="AE120">
            <v>-155839.01408450704</v>
          </cell>
          <cell r="AF120" t="str">
            <v>%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O120">
            <v>79994.31</v>
          </cell>
          <cell r="AP120">
            <v>0</v>
          </cell>
          <cell r="AQ120">
            <v>79994.31</v>
          </cell>
          <cell r="AR120">
            <v>86581.36</v>
          </cell>
          <cell r="AS120">
            <v>0</v>
          </cell>
          <cell r="AT120">
            <v>86581.36</v>
          </cell>
          <cell r="AU120">
            <v>68200</v>
          </cell>
          <cell r="AV120">
            <v>0</v>
          </cell>
          <cell r="AW120">
            <v>68200</v>
          </cell>
          <cell r="AX120">
            <v>70057.62</v>
          </cell>
          <cell r="AY120">
            <v>0</v>
          </cell>
          <cell r="AZ120">
            <v>70057.62</v>
          </cell>
          <cell r="BA120">
            <v>86251.37</v>
          </cell>
          <cell r="BB120">
            <v>0</v>
          </cell>
          <cell r="BC120">
            <v>86251.37</v>
          </cell>
        </row>
        <row r="121">
          <cell r="C121" t="str">
            <v>Club and professional dues</v>
          </cell>
          <cell r="E121">
            <v>1498</v>
          </cell>
          <cell r="F121">
            <v>0</v>
          </cell>
          <cell r="G121">
            <v>1498</v>
          </cell>
          <cell r="H121">
            <v>1018</v>
          </cell>
          <cell r="I121">
            <v>0</v>
          </cell>
          <cell r="J121">
            <v>1018</v>
          </cell>
          <cell r="K121">
            <v>3600</v>
          </cell>
          <cell r="L121">
            <v>0</v>
          </cell>
          <cell r="M121">
            <v>3600</v>
          </cell>
          <cell r="N121">
            <v>3600</v>
          </cell>
          <cell r="O121">
            <v>0</v>
          </cell>
          <cell r="P121">
            <v>3600</v>
          </cell>
          <cell r="Q121">
            <v>3600</v>
          </cell>
          <cell r="R121">
            <v>0</v>
          </cell>
          <cell r="S121">
            <v>3600</v>
          </cell>
          <cell r="U121">
            <v>480</v>
          </cell>
          <cell r="V121">
            <v>32042.723631508677</v>
          </cell>
          <cell r="W121" t="str">
            <v>%</v>
          </cell>
          <cell r="X121">
            <v>2582</v>
          </cell>
          <cell r="Y121">
            <v>71722.222222222219</v>
          </cell>
          <cell r="Z121" t="str">
            <v>%</v>
          </cell>
          <cell r="AA121">
            <v>2582</v>
          </cell>
          <cell r="AB121">
            <v>71722.222222222219</v>
          </cell>
          <cell r="AC121" t="str">
            <v>%</v>
          </cell>
          <cell r="AD121">
            <v>2582</v>
          </cell>
          <cell r="AE121">
            <v>71722.222222222219</v>
          </cell>
          <cell r="AF121" t="str">
            <v>%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O121">
            <v>36905</v>
          </cell>
          <cell r="AP121">
            <v>0</v>
          </cell>
          <cell r="AQ121">
            <v>36905</v>
          </cell>
          <cell r="AR121">
            <v>34031.949999999997</v>
          </cell>
          <cell r="AS121">
            <v>0</v>
          </cell>
          <cell r="AT121">
            <v>34031.949999999997</v>
          </cell>
          <cell r="AU121">
            <v>41495</v>
          </cell>
          <cell r="AV121">
            <v>0</v>
          </cell>
          <cell r="AW121">
            <v>41495</v>
          </cell>
          <cell r="AX121">
            <v>41618</v>
          </cell>
          <cell r="AY121">
            <v>0</v>
          </cell>
          <cell r="AZ121">
            <v>41618</v>
          </cell>
          <cell r="BA121">
            <v>35797.950000000004</v>
          </cell>
          <cell r="BB121">
            <v>0</v>
          </cell>
          <cell r="BC121">
            <v>35797.950000000004</v>
          </cell>
        </row>
        <row r="122">
          <cell r="C122" t="str">
            <v>Travel expense</v>
          </cell>
          <cell r="E122">
            <v>213.5</v>
          </cell>
          <cell r="F122">
            <v>0</v>
          </cell>
          <cell r="G122">
            <v>213.5</v>
          </cell>
          <cell r="H122">
            <v>220.20000000000002</v>
          </cell>
          <cell r="I122">
            <v>0</v>
          </cell>
          <cell r="J122">
            <v>220.20000000000002</v>
          </cell>
          <cell r="K122">
            <v>1000</v>
          </cell>
          <cell r="L122">
            <v>0</v>
          </cell>
          <cell r="M122">
            <v>1000</v>
          </cell>
          <cell r="N122">
            <v>1000</v>
          </cell>
          <cell r="O122">
            <v>0</v>
          </cell>
          <cell r="P122">
            <v>1000</v>
          </cell>
          <cell r="Q122">
            <v>1000</v>
          </cell>
          <cell r="R122">
            <v>0</v>
          </cell>
          <cell r="S122">
            <v>1000</v>
          </cell>
          <cell r="U122">
            <v>-6.7000000000000171</v>
          </cell>
          <cell r="V122">
            <v>-3138.1733021077362</v>
          </cell>
          <cell r="W122" t="str">
            <v>%</v>
          </cell>
          <cell r="X122">
            <v>779.8</v>
          </cell>
          <cell r="Y122">
            <v>77980</v>
          </cell>
          <cell r="Z122" t="str">
            <v>%</v>
          </cell>
          <cell r="AA122">
            <v>779.8</v>
          </cell>
          <cell r="AB122">
            <v>77980</v>
          </cell>
          <cell r="AC122" t="str">
            <v>%</v>
          </cell>
          <cell r="AD122">
            <v>779.8</v>
          </cell>
          <cell r="AE122">
            <v>77980</v>
          </cell>
          <cell r="AF122" t="str">
            <v>%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O122">
            <v>7209.59</v>
          </cell>
          <cell r="AP122">
            <v>0</v>
          </cell>
          <cell r="AQ122">
            <v>7209.59</v>
          </cell>
          <cell r="AR122">
            <v>4880.1099999999997</v>
          </cell>
          <cell r="AS122">
            <v>0</v>
          </cell>
          <cell r="AT122">
            <v>4880.1099999999997</v>
          </cell>
          <cell r="AU122">
            <v>8642</v>
          </cell>
          <cell r="AV122">
            <v>0</v>
          </cell>
          <cell r="AW122">
            <v>8642</v>
          </cell>
          <cell r="AX122">
            <v>8910</v>
          </cell>
          <cell r="AY122">
            <v>0</v>
          </cell>
          <cell r="AZ122">
            <v>8910</v>
          </cell>
          <cell r="BA122">
            <v>7340.27</v>
          </cell>
          <cell r="BB122">
            <v>0</v>
          </cell>
          <cell r="BC122">
            <v>7340.27</v>
          </cell>
        </row>
        <row r="123">
          <cell r="C123" t="str">
            <v>IT supplies and expense</v>
          </cell>
          <cell r="E123">
            <v>250</v>
          </cell>
          <cell r="F123">
            <v>0</v>
          </cell>
          <cell r="G123">
            <v>250</v>
          </cell>
          <cell r="H123">
            <v>0</v>
          </cell>
          <cell r="I123">
            <v>0</v>
          </cell>
          <cell r="J123">
            <v>0</v>
          </cell>
          <cell r="K123">
            <v>300</v>
          </cell>
          <cell r="L123">
            <v>0</v>
          </cell>
          <cell r="M123">
            <v>300</v>
          </cell>
          <cell r="N123">
            <v>300</v>
          </cell>
          <cell r="O123">
            <v>0</v>
          </cell>
          <cell r="P123">
            <v>300</v>
          </cell>
          <cell r="Q123">
            <v>300</v>
          </cell>
          <cell r="R123">
            <v>0</v>
          </cell>
          <cell r="S123">
            <v>300</v>
          </cell>
          <cell r="U123">
            <v>250</v>
          </cell>
          <cell r="V123">
            <v>100000</v>
          </cell>
          <cell r="W123" t="str">
            <v>%</v>
          </cell>
          <cell r="X123">
            <v>300</v>
          </cell>
          <cell r="Y123">
            <v>100000</v>
          </cell>
          <cell r="Z123" t="str">
            <v>%</v>
          </cell>
          <cell r="AA123">
            <v>300</v>
          </cell>
          <cell r="AB123">
            <v>100000</v>
          </cell>
          <cell r="AC123" t="str">
            <v>%</v>
          </cell>
          <cell r="AD123">
            <v>300</v>
          </cell>
          <cell r="AE123">
            <v>100000</v>
          </cell>
          <cell r="AF123" t="str">
            <v>%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O123">
            <v>2985.96</v>
          </cell>
          <cell r="AP123">
            <v>0</v>
          </cell>
          <cell r="AQ123">
            <v>2985.96</v>
          </cell>
          <cell r="AR123">
            <v>1250</v>
          </cell>
          <cell r="AS123">
            <v>0</v>
          </cell>
          <cell r="AT123">
            <v>1250</v>
          </cell>
          <cell r="AU123">
            <v>2800</v>
          </cell>
          <cell r="AV123">
            <v>0</v>
          </cell>
          <cell r="AW123">
            <v>2800</v>
          </cell>
          <cell r="AX123">
            <v>2850</v>
          </cell>
          <cell r="AY123">
            <v>0</v>
          </cell>
          <cell r="AZ123">
            <v>2850</v>
          </cell>
          <cell r="BA123">
            <v>2050</v>
          </cell>
          <cell r="BB123">
            <v>0</v>
          </cell>
          <cell r="BC123">
            <v>2050</v>
          </cell>
        </row>
        <row r="124">
          <cell r="C124" t="str">
            <v>Property insurance</v>
          </cell>
          <cell r="E124">
            <v>2067</v>
          </cell>
          <cell r="F124">
            <v>0</v>
          </cell>
          <cell r="G124">
            <v>2067</v>
          </cell>
          <cell r="H124">
            <v>1301</v>
          </cell>
          <cell r="I124">
            <v>0</v>
          </cell>
          <cell r="J124">
            <v>1301</v>
          </cell>
          <cell r="K124">
            <v>2200</v>
          </cell>
          <cell r="L124">
            <v>0</v>
          </cell>
          <cell r="M124">
            <v>2200</v>
          </cell>
          <cell r="N124">
            <v>2200</v>
          </cell>
          <cell r="O124">
            <v>0</v>
          </cell>
          <cell r="P124">
            <v>2200</v>
          </cell>
          <cell r="Q124">
            <v>1301.28</v>
          </cell>
          <cell r="R124">
            <v>0</v>
          </cell>
          <cell r="S124">
            <v>1301.28</v>
          </cell>
          <cell r="U124">
            <v>766</v>
          </cell>
          <cell r="V124">
            <v>37058.538945331398</v>
          </cell>
          <cell r="W124" t="str">
            <v>%</v>
          </cell>
          <cell r="X124">
            <v>899</v>
          </cell>
          <cell r="Y124">
            <v>40863.63636363636</v>
          </cell>
          <cell r="Z124" t="str">
            <v>%</v>
          </cell>
          <cell r="AA124">
            <v>899</v>
          </cell>
          <cell r="AB124">
            <v>40863.63636363636</v>
          </cell>
          <cell r="AC124" t="str">
            <v>%</v>
          </cell>
          <cell r="AD124">
            <v>0.27999999999997272</v>
          </cell>
          <cell r="AE124">
            <v>21.51727529816586</v>
          </cell>
          <cell r="AF124" t="str">
            <v>%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O124">
            <v>21414.23</v>
          </cell>
          <cell r="AP124">
            <v>0</v>
          </cell>
          <cell r="AQ124">
            <v>21414.23</v>
          </cell>
          <cell r="AR124">
            <v>18323.2</v>
          </cell>
          <cell r="AS124">
            <v>0</v>
          </cell>
          <cell r="AT124">
            <v>18323.2</v>
          </cell>
          <cell r="AU124">
            <v>22300</v>
          </cell>
          <cell r="AV124">
            <v>0</v>
          </cell>
          <cell r="AW124">
            <v>22300</v>
          </cell>
          <cell r="AX124">
            <v>22333</v>
          </cell>
          <cell r="AY124">
            <v>0</v>
          </cell>
          <cell r="AZ124">
            <v>22333</v>
          </cell>
          <cell r="BA124">
            <v>17997.439999999999</v>
          </cell>
          <cell r="BB124">
            <v>0</v>
          </cell>
          <cell r="BC124">
            <v>17997.439999999999</v>
          </cell>
        </row>
        <row r="125">
          <cell r="C125" t="str">
            <v>General corporate insurance</v>
          </cell>
          <cell r="E125">
            <v>23592</v>
          </cell>
          <cell r="F125">
            <v>0</v>
          </cell>
          <cell r="G125">
            <v>23592</v>
          </cell>
          <cell r="H125">
            <v>34458</v>
          </cell>
          <cell r="I125">
            <v>0</v>
          </cell>
          <cell r="J125">
            <v>34458</v>
          </cell>
          <cell r="K125">
            <v>27000</v>
          </cell>
          <cell r="L125">
            <v>0</v>
          </cell>
          <cell r="M125">
            <v>27000</v>
          </cell>
          <cell r="N125">
            <v>27000</v>
          </cell>
          <cell r="O125">
            <v>0</v>
          </cell>
          <cell r="P125">
            <v>27000</v>
          </cell>
          <cell r="Q125">
            <v>36283.730000000003</v>
          </cell>
          <cell r="R125">
            <v>0</v>
          </cell>
          <cell r="S125">
            <v>36283.730000000003</v>
          </cell>
          <cell r="U125">
            <v>-10866</v>
          </cell>
          <cell r="V125">
            <v>-46057.985757884031</v>
          </cell>
          <cell r="W125" t="str">
            <v>%</v>
          </cell>
          <cell r="X125">
            <v>-7458</v>
          </cell>
          <cell r="Y125">
            <v>-27622.222222222223</v>
          </cell>
          <cell r="Z125" t="str">
            <v>%</v>
          </cell>
          <cell r="AA125">
            <v>-7458</v>
          </cell>
          <cell r="AB125">
            <v>-27622.222222222223</v>
          </cell>
          <cell r="AC125" t="str">
            <v>%</v>
          </cell>
          <cell r="AD125">
            <v>1825.7300000000032</v>
          </cell>
          <cell r="AE125">
            <v>5031.8145350547011</v>
          </cell>
          <cell r="AF125" t="str">
            <v>%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O125">
            <v>157937.4</v>
          </cell>
          <cell r="AP125">
            <v>0</v>
          </cell>
          <cell r="AQ125">
            <v>157937.4</v>
          </cell>
          <cell r="AR125">
            <v>198972.77000000002</v>
          </cell>
          <cell r="AS125">
            <v>0</v>
          </cell>
          <cell r="AT125">
            <v>198972.77000000002</v>
          </cell>
          <cell r="AU125">
            <v>270700</v>
          </cell>
          <cell r="AV125">
            <v>0</v>
          </cell>
          <cell r="AW125">
            <v>270700</v>
          </cell>
          <cell r="AX125">
            <v>268592</v>
          </cell>
          <cell r="AY125">
            <v>0</v>
          </cell>
          <cell r="AZ125">
            <v>268592</v>
          </cell>
          <cell r="BA125">
            <v>206558.86000000002</v>
          </cell>
          <cell r="BB125">
            <v>0</v>
          </cell>
          <cell r="BC125">
            <v>206558.86000000002</v>
          </cell>
        </row>
        <row r="126">
          <cell r="C126" t="str">
            <v>Staff mtgs, conf's &amp; seminars</v>
          </cell>
          <cell r="E126">
            <v>5763.6</v>
          </cell>
          <cell r="F126">
            <v>0</v>
          </cell>
          <cell r="G126">
            <v>5763.6</v>
          </cell>
          <cell r="H126">
            <v>155</v>
          </cell>
          <cell r="I126">
            <v>0</v>
          </cell>
          <cell r="J126">
            <v>155</v>
          </cell>
          <cell r="K126">
            <v>3350</v>
          </cell>
          <cell r="L126">
            <v>0</v>
          </cell>
          <cell r="M126">
            <v>3350</v>
          </cell>
          <cell r="N126">
            <v>3350</v>
          </cell>
          <cell r="O126">
            <v>0</v>
          </cell>
          <cell r="P126">
            <v>3350</v>
          </cell>
          <cell r="Q126">
            <v>3350</v>
          </cell>
          <cell r="R126">
            <v>0</v>
          </cell>
          <cell r="S126">
            <v>3350</v>
          </cell>
          <cell r="U126">
            <v>5608.6</v>
          </cell>
          <cell r="V126">
            <v>97310.708584912194</v>
          </cell>
          <cell r="W126" t="str">
            <v>%</v>
          </cell>
          <cell r="X126">
            <v>3195</v>
          </cell>
          <cell r="Y126">
            <v>95373.13432835821</v>
          </cell>
          <cell r="Z126" t="str">
            <v>%</v>
          </cell>
          <cell r="AA126">
            <v>3195</v>
          </cell>
          <cell r="AB126">
            <v>95373.13432835821</v>
          </cell>
          <cell r="AC126" t="str">
            <v>%</v>
          </cell>
          <cell r="AD126">
            <v>3195</v>
          </cell>
          <cell r="AE126">
            <v>95373.13432835821</v>
          </cell>
          <cell r="AF126" t="str">
            <v>%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O126">
            <v>26879.86</v>
          </cell>
          <cell r="AP126">
            <v>0</v>
          </cell>
          <cell r="AQ126">
            <v>26879.86</v>
          </cell>
          <cell r="AR126">
            <v>12931.800000000001</v>
          </cell>
          <cell r="AS126">
            <v>0</v>
          </cell>
          <cell r="AT126">
            <v>12931.800000000001</v>
          </cell>
          <cell r="AU126">
            <v>31584</v>
          </cell>
          <cell r="AV126">
            <v>0</v>
          </cell>
          <cell r="AW126">
            <v>31584</v>
          </cell>
          <cell r="AX126">
            <v>30859</v>
          </cell>
          <cell r="AY126">
            <v>0</v>
          </cell>
          <cell r="AZ126">
            <v>30859</v>
          </cell>
          <cell r="BA126">
            <v>18008</v>
          </cell>
          <cell r="BB126">
            <v>0</v>
          </cell>
          <cell r="BC126">
            <v>18008</v>
          </cell>
        </row>
        <row r="127">
          <cell r="C127" t="str">
            <v>Clothing &amp; uniforms</v>
          </cell>
          <cell r="E127">
            <v>7405.2</v>
          </cell>
          <cell r="F127">
            <v>0</v>
          </cell>
          <cell r="G127">
            <v>7405.2</v>
          </cell>
          <cell r="H127">
            <v>0</v>
          </cell>
          <cell r="I127">
            <v>0</v>
          </cell>
          <cell r="J127">
            <v>0</v>
          </cell>
          <cell r="K127">
            <v>7900</v>
          </cell>
          <cell r="L127">
            <v>0</v>
          </cell>
          <cell r="M127">
            <v>7900</v>
          </cell>
          <cell r="N127">
            <v>2300</v>
          </cell>
          <cell r="O127">
            <v>0</v>
          </cell>
          <cell r="P127">
            <v>2300</v>
          </cell>
          <cell r="Q127">
            <v>2300</v>
          </cell>
          <cell r="R127">
            <v>0</v>
          </cell>
          <cell r="S127">
            <v>2300</v>
          </cell>
          <cell r="U127">
            <v>7405.2</v>
          </cell>
          <cell r="V127">
            <v>100000</v>
          </cell>
          <cell r="W127" t="str">
            <v>%</v>
          </cell>
          <cell r="X127">
            <v>7900</v>
          </cell>
          <cell r="Y127">
            <v>100000</v>
          </cell>
          <cell r="Z127" t="str">
            <v>%</v>
          </cell>
          <cell r="AA127">
            <v>2300</v>
          </cell>
          <cell r="AB127">
            <v>100000</v>
          </cell>
          <cell r="AC127" t="str">
            <v>%</v>
          </cell>
          <cell r="AD127">
            <v>2300</v>
          </cell>
          <cell r="AE127">
            <v>100000</v>
          </cell>
          <cell r="AF127" t="str">
            <v>%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O127">
            <v>13513.32</v>
          </cell>
          <cell r="AP127">
            <v>0</v>
          </cell>
          <cell r="AQ127">
            <v>13513.32</v>
          </cell>
          <cell r="AR127">
            <v>5055.74</v>
          </cell>
          <cell r="AS127">
            <v>0</v>
          </cell>
          <cell r="AT127">
            <v>5055.74</v>
          </cell>
          <cell r="AU127">
            <v>13800</v>
          </cell>
          <cell r="AV127">
            <v>0</v>
          </cell>
          <cell r="AW127">
            <v>13800</v>
          </cell>
          <cell r="AX127">
            <v>4770.84</v>
          </cell>
          <cell r="AY127">
            <v>0</v>
          </cell>
          <cell r="AZ127">
            <v>4770.84</v>
          </cell>
          <cell r="BA127">
            <v>6850.6500000000005</v>
          </cell>
          <cell r="BB127">
            <v>0</v>
          </cell>
          <cell r="BC127">
            <v>6850.6500000000005</v>
          </cell>
        </row>
        <row r="128">
          <cell r="C128" t="str">
            <v>Contributions - Contract Ops</v>
          </cell>
          <cell r="E128">
            <v>0</v>
          </cell>
          <cell r="F128">
            <v>0</v>
          </cell>
          <cell r="G128">
            <v>0</v>
          </cell>
          <cell r="H128">
            <v>-9900</v>
          </cell>
          <cell r="I128">
            <v>0</v>
          </cell>
          <cell r="J128">
            <v>-9900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9900</v>
          </cell>
          <cell r="V128" t="str">
            <v xml:space="preserve">                           -</v>
          </cell>
          <cell r="W128" t="str">
            <v>%</v>
          </cell>
          <cell r="X128">
            <v>9900</v>
          </cell>
          <cell r="Y128" t="str">
            <v xml:space="preserve">                           -</v>
          </cell>
          <cell r="Z128" t="str">
            <v>%</v>
          </cell>
          <cell r="AA128">
            <v>9900</v>
          </cell>
          <cell r="AB128" t="str">
            <v xml:space="preserve">                           -</v>
          </cell>
          <cell r="AC128" t="str">
            <v>%</v>
          </cell>
          <cell r="AD128">
            <v>9900</v>
          </cell>
          <cell r="AE128" t="str">
            <v xml:space="preserve">                   -</v>
          </cell>
          <cell r="AF128" t="str">
            <v>%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O128">
            <v>9985</v>
          </cell>
          <cell r="AP128">
            <v>0</v>
          </cell>
          <cell r="AQ128">
            <v>9985</v>
          </cell>
          <cell r="AR128">
            <v>0</v>
          </cell>
          <cell r="AS128">
            <v>0</v>
          </cell>
          <cell r="AT128">
            <v>0</v>
          </cell>
          <cell r="AU128">
            <v>12050</v>
          </cell>
          <cell r="AV128">
            <v>0</v>
          </cell>
          <cell r="AW128">
            <v>12050</v>
          </cell>
          <cell r="AX128">
            <v>12050</v>
          </cell>
          <cell r="AY128">
            <v>0</v>
          </cell>
          <cell r="AZ128">
            <v>12050</v>
          </cell>
          <cell r="BA128">
            <v>9400</v>
          </cell>
          <cell r="BB128">
            <v>0</v>
          </cell>
          <cell r="BC128">
            <v>9400</v>
          </cell>
        </row>
        <row r="129">
          <cell r="C129" t="str">
            <v>Claims &amp; Settlements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 t="str">
            <v xml:space="preserve">                           -</v>
          </cell>
          <cell r="W129" t="str">
            <v>%</v>
          </cell>
          <cell r="X129">
            <v>0</v>
          </cell>
          <cell r="Y129" t="str">
            <v xml:space="preserve">                           -</v>
          </cell>
          <cell r="Z129" t="str">
            <v>%</v>
          </cell>
          <cell r="AA129">
            <v>0</v>
          </cell>
          <cell r="AB129" t="str">
            <v xml:space="preserve">                           -</v>
          </cell>
          <cell r="AC129" t="str">
            <v>%</v>
          </cell>
          <cell r="AD129">
            <v>0</v>
          </cell>
          <cell r="AE129" t="str">
            <v xml:space="preserve">                  -</v>
          </cell>
          <cell r="AF129" t="str">
            <v>%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3209.42</v>
          </cell>
          <cell r="AS129">
            <v>0</v>
          </cell>
          <cell r="AT129">
            <v>3209.42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C130" t="str">
            <v>Safety equipment</v>
          </cell>
          <cell r="E130">
            <v>759.65</v>
          </cell>
          <cell r="F130">
            <v>0</v>
          </cell>
          <cell r="G130">
            <v>759.65</v>
          </cell>
          <cell r="H130">
            <v>1537.46</v>
          </cell>
          <cell r="I130">
            <v>0</v>
          </cell>
          <cell r="J130">
            <v>1537.46</v>
          </cell>
          <cell r="K130">
            <v>2000</v>
          </cell>
          <cell r="L130">
            <v>0</v>
          </cell>
          <cell r="M130">
            <v>2000</v>
          </cell>
          <cell r="N130">
            <v>2000</v>
          </cell>
          <cell r="O130">
            <v>0</v>
          </cell>
          <cell r="P130">
            <v>2000</v>
          </cell>
          <cell r="Q130">
            <v>2000</v>
          </cell>
          <cell r="R130">
            <v>0</v>
          </cell>
          <cell r="S130">
            <v>2000</v>
          </cell>
          <cell r="U130">
            <v>-777.81000000000006</v>
          </cell>
          <cell r="V130">
            <v>-102390.57460672679</v>
          </cell>
          <cell r="W130" t="str">
            <v>%</v>
          </cell>
          <cell r="X130">
            <v>462.53999999999996</v>
          </cell>
          <cell r="Y130">
            <v>23127</v>
          </cell>
          <cell r="Z130" t="str">
            <v>%</v>
          </cell>
          <cell r="AA130">
            <v>462.53999999999996</v>
          </cell>
          <cell r="AB130">
            <v>23127</v>
          </cell>
          <cell r="AC130" t="str">
            <v>%</v>
          </cell>
          <cell r="AD130">
            <v>462.53999999999996</v>
          </cell>
          <cell r="AE130">
            <v>23127</v>
          </cell>
          <cell r="AF130" t="str">
            <v>%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O130">
            <v>12329.57</v>
          </cell>
          <cell r="AP130">
            <v>0</v>
          </cell>
          <cell r="AQ130">
            <v>12329.57</v>
          </cell>
          <cell r="AR130">
            <v>16483.79</v>
          </cell>
          <cell r="AS130">
            <v>0</v>
          </cell>
          <cell r="AT130">
            <v>16483.79</v>
          </cell>
          <cell r="AU130">
            <v>20200</v>
          </cell>
          <cell r="AV130">
            <v>0</v>
          </cell>
          <cell r="AW130">
            <v>20200</v>
          </cell>
          <cell r="AX130">
            <v>19845.03</v>
          </cell>
          <cell r="AY130">
            <v>0</v>
          </cell>
          <cell r="AZ130">
            <v>19845.03</v>
          </cell>
          <cell r="BA130">
            <v>21365.96</v>
          </cell>
          <cell r="BB130">
            <v>0</v>
          </cell>
          <cell r="BC130">
            <v>21365.96</v>
          </cell>
        </row>
        <row r="131">
          <cell r="C131" t="str">
            <v>Other misc G&amp;A expenses</v>
          </cell>
          <cell r="E131">
            <v>14904.17</v>
          </cell>
          <cell r="F131">
            <v>0</v>
          </cell>
          <cell r="G131">
            <v>14904.17</v>
          </cell>
          <cell r="H131">
            <v>4619.21</v>
          </cell>
          <cell r="I131">
            <v>0</v>
          </cell>
          <cell r="J131">
            <v>4619.21</v>
          </cell>
          <cell r="K131">
            <v>5000</v>
          </cell>
          <cell r="L131">
            <v>0</v>
          </cell>
          <cell r="M131">
            <v>5000</v>
          </cell>
          <cell r="N131">
            <v>5000</v>
          </cell>
          <cell r="O131">
            <v>0</v>
          </cell>
          <cell r="P131">
            <v>5000</v>
          </cell>
          <cell r="Q131">
            <v>5000</v>
          </cell>
          <cell r="R131">
            <v>0</v>
          </cell>
          <cell r="S131">
            <v>5000</v>
          </cell>
          <cell r="U131">
            <v>10284.959999999999</v>
          </cell>
          <cell r="V131">
            <v>69007.264409893338</v>
          </cell>
          <cell r="W131" t="str">
            <v>%</v>
          </cell>
          <cell r="X131">
            <v>380.78999999999996</v>
          </cell>
          <cell r="Y131">
            <v>7615.7999999999984</v>
          </cell>
          <cell r="Z131" t="str">
            <v>%</v>
          </cell>
          <cell r="AA131">
            <v>380.78999999999996</v>
          </cell>
          <cell r="AB131">
            <v>7615.7999999999984</v>
          </cell>
          <cell r="AC131" t="str">
            <v>%</v>
          </cell>
          <cell r="AD131">
            <v>380.78999999999996</v>
          </cell>
          <cell r="AE131">
            <v>7615.7999999999984</v>
          </cell>
          <cell r="AF131" t="str">
            <v>%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O131">
            <v>97310.19</v>
          </cell>
          <cell r="AP131">
            <v>0</v>
          </cell>
          <cell r="AQ131">
            <v>97310.19</v>
          </cell>
          <cell r="AR131">
            <v>77642.070000000007</v>
          </cell>
          <cell r="AS131">
            <v>0</v>
          </cell>
          <cell r="AT131">
            <v>77642.070000000007</v>
          </cell>
          <cell r="AU131">
            <v>100191</v>
          </cell>
          <cell r="AV131">
            <v>0</v>
          </cell>
          <cell r="AW131">
            <v>100191</v>
          </cell>
          <cell r="AX131">
            <v>99643.66</v>
          </cell>
          <cell r="AY131">
            <v>0</v>
          </cell>
          <cell r="AZ131">
            <v>99643.66</v>
          </cell>
          <cell r="BA131">
            <v>70654.080000000002</v>
          </cell>
          <cell r="BB131">
            <v>0</v>
          </cell>
          <cell r="BC131">
            <v>70654.080000000002</v>
          </cell>
        </row>
        <row r="132">
          <cell r="C132" t="str">
            <v>Other costs</v>
          </cell>
          <cell r="E132">
            <v>289762.96000000002</v>
          </cell>
          <cell r="F132">
            <v>0</v>
          </cell>
          <cell r="G132">
            <v>289762.96000000002</v>
          </cell>
          <cell r="H132">
            <v>264279.34000000003</v>
          </cell>
          <cell r="I132">
            <v>0</v>
          </cell>
          <cell r="J132">
            <v>264279.34000000003</v>
          </cell>
          <cell r="K132">
            <v>284434</v>
          </cell>
          <cell r="L132">
            <v>0</v>
          </cell>
          <cell r="M132">
            <v>284434</v>
          </cell>
          <cell r="N132">
            <v>275034</v>
          </cell>
          <cell r="O132">
            <v>0</v>
          </cell>
          <cell r="P132">
            <v>275034</v>
          </cell>
          <cell r="Q132">
            <v>291547.01</v>
          </cell>
          <cell r="R132">
            <v>0</v>
          </cell>
          <cell r="S132">
            <v>291547.01</v>
          </cell>
          <cell r="U132">
            <v>25483.619999999995</v>
          </cell>
          <cell r="V132">
            <v>8794.6437322423808</v>
          </cell>
          <cell r="W132" t="str">
            <v>%</v>
          </cell>
          <cell r="X132">
            <v>20154.659999999974</v>
          </cell>
          <cell r="Y132">
            <v>7085.8828410105589</v>
          </cell>
          <cell r="Z132" t="str">
            <v>%</v>
          </cell>
          <cell r="AA132">
            <v>10754.659999999974</v>
          </cell>
          <cell r="AB132">
            <v>3910.3019990255652</v>
          </cell>
          <cell r="AC132" t="str">
            <v>%</v>
          </cell>
          <cell r="AD132">
            <v>27267.669999999984</v>
          </cell>
          <cell r="AE132">
            <v>9352.7524086081303</v>
          </cell>
          <cell r="AF132" t="str">
            <v>%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O132">
            <v>2888106.2199999993</v>
          </cell>
          <cell r="AP132">
            <v>0</v>
          </cell>
          <cell r="AQ132">
            <v>2888106.2199999993</v>
          </cell>
          <cell r="AR132">
            <v>2827127.08</v>
          </cell>
          <cell r="AS132">
            <v>0</v>
          </cell>
          <cell r="AT132">
            <v>2827127.08</v>
          </cell>
          <cell r="AU132">
            <v>3026741</v>
          </cell>
          <cell r="AV132">
            <v>0</v>
          </cell>
          <cell r="AW132">
            <v>3026741</v>
          </cell>
          <cell r="AX132">
            <v>2989193.4699999997</v>
          </cell>
          <cell r="AY132">
            <v>0</v>
          </cell>
          <cell r="AZ132">
            <v>2989193.4699999997</v>
          </cell>
          <cell r="BA132">
            <v>2883186.2500000005</v>
          </cell>
          <cell r="BB132">
            <v>0</v>
          </cell>
          <cell r="BC132">
            <v>2883186.2500000005</v>
          </cell>
        </row>
        <row r="133">
          <cell r="C133" t="str">
            <v>Total Costs pre UWM&amp;S</v>
          </cell>
          <cell r="E133">
            <v>1114551.23</v>
          </cell>
          <cell r="F133">
            <v>0</v>
          </cell>
          <cell r="G133">
            <v>1114551.23</v>
          </cell>
          <cell r="H133">
            <v>1259293.23</v>
          </cell>
          <cell r="I133">
            <v>0</v>
          </cell>
          <cell r="J133">
            <v>1259293.23</v>
          </cell>
          <cell r="K133">
            <v>1244168.6400000001</v>
          </cell>
          <cell r="L133">
            <v>0</v>
          </cell>
          <cell r="M133">
            <v>1244168.6400000001</v>
          </cell>
          <cell r="N133">
            <v>1300221.6499999999</v>
          </cell>
          <cell r="O133">
            <v>0</v>
          </cell>
          <cell r="P133">
            <v>1300221.6499999999</v>
          </cell>
          <cell r="Q133">
            <v>1282907.68</v>
          </cell>
          <cell r="R133">
            <v>0</v>
          </cell>
          <cell r="S133">
            <v>1282907.68</v>
          </cell>
          <cell r="U133">
            <v>-144742</v>
          </cell>
          <cell r="V133">
            <v>-12986.572182958338</v>
          </cell>
          <cell r="W133" t="str">
            <v>%</v>
          </cell>
          <cell r="X133">
            <v>-15124.589999999851</v>
          </cell>
          <cell r="Y133">
            <v>-1215.6382594565193</v>
          </cell>
          <cell r="Z133" t="str">
            <v>%</v>
          </cell>
          <cell r="AA133">
            <v>40928.419999999925</v>
          </cell>
          <cell r="AB133">
            <v>3147.8032995374233</v>
          </cell>
          <cell r="AC133" t="str">
            <v>%</v>
          </cell>
          <cell r="AD133">
            <v>23614.449999999953</v>
          </cell>
          <cell r="AE133">
            <v>1840.6975317195045</v>
          </cell>
          <cell r="AF133" t="str">
            <v>%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O133">
            <v>11711003.969999999</v>
          </cell>
          <cell r="AP133">
            <v>0</v>
          </cell>
          <cell r="AQ133">
            <v>11711003.969999999</v>
          </cell>
          <cell r="AR133">
            <v>12259376.819999998</v>
          </cell>
          <cell r="AS133">
            <v>0</v>
          </cell>
          <cell r="AT133">
            <v>12259376.819999998</v>
          </cell>
          <cell r="AU133">
            <v>12736735.32</v>
          </cell>
          <cell r="AV133">
            <v>0</v>
          </cell>
          <cell r="AW133">
            <v>12736735.32</v>
          </cell>
          <cell r="AX133">
            <v>13250647.439999996</v>
          </cell>
          <cell r="AY133">
            <v>0</v>
          </cell>
          <cell r="AZ133">
            <v>13250647.439999996</v>
          </cell>
          <cell r="BA133">
            <v>12386097.25</v>
          </cell>
          <cell r="BB133">
            <v>0</v>
          </cell>
          <cell r="BC133">
            <v>12386097.25</v>
          </cell>
        </row>
        <row r="134">
          <cell r="C134" t="str">
            <v>Operating profit pre UWM&amp;S fees</v>
          </cell>
          <cell r="E134">
            <v>477584.91000000015</v>
          </cell>
          <cell r="F134">
            <v>0</v>
          </cell>
          <cell r="G134">
            <v>477584.91000000015</v>
          </cell>
          <cell r="H134">
            <v>610348.79</v>
          </cell>
          <cell r="I134">
            <v>0</v>
          </cell>
          <cell r="J134">
            <v>610348.79</v>
          </cell>
          <cell r="K134">
            <v>459496.31999999983</v>
          </cell>
          <cell r="L134">
            <v>0</v>
          </cell>
          <cell r="M134">
            <v>459496.31999999983</v>
          </cell>
          <cell r="N134">
            <v>692267.35000000009</v>
          </cell>
          <cell r="O134">
            <v>0</v>
          </cell>
          <cell r="P134">
            <v>692267.35000000009</v>
          </cell>
          <cell r="Q134">
            <v>677498.32000000007</v>
          </cell>
          <cell r="R134">
            <v>0</v>
          </cell>
          <cell r="S134">
            <v>677498.32000000007</v>
          </cell>
          <cell r="U134">
            <v>132763.87999999989</v>
          </cell>
          <cell r="V134">
            <v>27.799010651320589</v>
          </cell>
          <cell r="W134" t="str">
            <v>%</v>
          </cell>
          <cell r="X134">
            <v>150852.4700000002</v>
          </cell>
          <cell r="Y134">
            <v>32.82996259904764</v>
          </cell>
          <cell r="Z134" t="str">
            <v>%</v>
          </cell>
          <cell r="AA134">
            <v>-81918.560000000056</v>
          </cell>
          <cell r="AB134">
            <v>-11.833370445681144</v>
          </cell>
          <cell r="AC134" t="str">
            <v>%</v>
          </cell>
          <cell r="AD134">
            <v>-67149.530000000028</v>
          </cell>
          <cell r="AE134">
            <v>-9.9113943190294584</v>
          </cell>
          <cell r="AF134" t="str">
            <v>%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O134">
            <v>6926698.3200000003</v>
          </cell>
          <cell r="AP134">
            <v>0</v>
          </cell>
          <cell r="AQ134">
            <v>6926698.3200000003</v>
          </cell>
          <cell r="AR134">
            <v>7248959.160000002</v>
          </cell>
          <cell r="AS134">
            <v>0</v>
          </cell>
          <cell r="AT134">
            <v>7248959.160000002</v>
          </cell>
          <cell r="AU134">
            <v>7568472</v>
          </cell>
          <cell r="AV134">
            <v>0</v>
          </cell>
          <cell r="AW134">
            <v>7568472</v>
          </cell>
          <cell r="AX134">
            <v>7122000.2800000031</v>
          </cell>
          <cell r="AY134">
            <v>0</v>
          </cell>
          <cell r="AZ134">
            <v>7122000.2800000031</v>
          </cell>
          <cell r="BA134">
            <v>7267078.3999999985</v>
          </cell>
          <cell r="BB134">
            <v>0</v>
          </cell>
          <cell r="BC134">
            <v>7267078.3999999985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Data"/>
      <sheetName val="TPACT"/>
      <sheetName val="NEI"/>
      <sheetName val="NEI (Abernathy)"/>
      <sheetName val="Formulas"/>
      <sheetName val="NEW"/>
      <sheetName val="NEI Actives_GAM94 gl"/>
      <sheetName val="IO"/>
      <sheetName val="Op Revenue"/>
      <sheetName val="NEI_(Abernathy)"/>
      <sheetName val="fifo cost allocation gross"/>
    </sheetNames>
    <sheetDataSet>
      <sheetData sheetId="0" refreshError="1">
        <row r="4">
          <cell r="E4">
            <v>7.0000000000000007E-2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3"/>
      <sheetName val="scha4"/>
      <sheetName val="scha5"/>
      <sheetName val="schb1"/>
      <sheetName val="schb2"/>
      <sheetName val="rbAdjstmnts"/>
      <sheetName val="schb3"/>
      <sheetName val="Schb4 Plant"/>
      <sheetName val="schb5"/>
      <sheetName val="schc1"/>
      <sheetName val="schc2"/>
      <sheetName val="AdjSummary"/>
      <sheetName val="c3"/>
      <sheetName val="d1"/>
      <sheetName val="d2"/>
      <sheetName val="d3"/>
      <sheetName val="d4"/>
      <sheetName val="sche1"/>
      <sheetName val="sche2"/>
      <sheetName val="sche3"/>
      <sheetName val="sche4"/>
      <sheetName val="sche5"/>
      <sheetName val="sche6"/>
      <sheetName val="sche7"/>
      <sheetName val="sche8"/>
      <sheetName val="sche9"/>
      <sheetName val="schf1"/>
      <sheetName val="schf2"/>
      <sheetName val="schf3"/>
      <sheetName val="schf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PACT"/>
      <sheetName val="Summary"/>
      <sheetName val="OLD"/>
      <sheetName val="NEW"/>
      <sheetName val="Assumptions"/>
      <sheetName val="Data"/>
      <sheetName val="NEI"/>
      <sheetName val="NEI-NEW"/>
      <sheetName val="Payments"/>
      <sheetName val="Input1"/>
      <sheetName val="IO"/>
      <sheetName val="General Assumptions"/>
      <sheetName val="FLC"/>
      <sheetName val="Regn by Line"/>
    </sheetNames>
    <sheetDataSet>
      <sheetData sheetId="0">
        <row r="5">
          <cell r="B5" t="str">
            <v>S&amp;U-Q</v>
          </cell>
        </row>
        <row r="6">
          <cell r="B6">
            <v>1</v>
          </cell>
        </row>
        <row r="7">
          <cell r="B7">
            <v>125</v>
          </cell>
        </row>
        <row r="8">
          <cell r="B8">
            <v>1</v>
          </cell>
        </row>
        <row r="9">
          <cell r="B9">
            <v>126</v>
          </cell>
        </row>
        <row r="10">
          <cell r="B10">
            <v>-1</v>
          </cell>
        </row>
        <row r="11">
          <cell r="B11">
            <v>1</v>
          </cell>
        </row>
        <row r="12">
          <cell r="B12">
            <v>0</v>
          </cell>
        </row>
        <row r="13">
          <cell r="B13">
            <v>1</v>
          </cell>
        </row>
        <row r="14">
          <cell r="B14">
            <v>1</v>
          </cell>
        </row>
        <row r="15">
          <cell r="B15">
            <v>120</v>
          </cell>
        </row>
        <row r="16">
          <cell r="B16">
            <v>2</v>
          </cell>
        </row>
        <row r="17">
          <cell r="B17">
            <v>10000000</v>
          </cell>
        </row>
        <row r="18">
          <cell r="B18">
            <v>9994080</v>
          </cell>
        </row>
        <row r="19">
          <cell r="B19">
            <v>9990082.3680000007</v>
          </cell>
        </row>
        <row r="20">
          <cell r="B20">
            <v>9986765.660653824</v>
          </cell>
        </row>
        <row r="21">
          <cell r="B21">
            <v>9984179.0883477144</v>
          </cell>
        </row>
        <row r="22">
          <cell r="B22">
            <v>9981812.8379037753</v>
          </cell>
        </row>
        <row r="23">
          <cell r="B23">
            <v>9979546.9663895722</v>
          </cell>
        </row>
        <row r="24">
          <cell r="B24">
            <v>9977381.4046978652</v>
          </cell>
        </row>
        <row r="25">
          <cell r="B25">
            <v>9975375.9510355201</v>
          </cell>
        </row>
        <row r="26">
          <cell r="B26">
            <v>9973440.7281010188</v>
          </cell>
        </row>
        <row r="27">
          <cell r="B27">
            <v>9971475.9602775835</v>
          </cell>
        </row>
        <row r="28">
          <cell r="B28">
            <v>9969401.8932778463</v>
          </cell>
        </row>
        <row r="29">
          <cell r="B29">
            <v>9967148.8084499668</v>
          </cell>
        </row>
        <row r="30">
          <cell r="B30">
            <v>9964607.1855038125</v>
          </cell>
        </row>
        <row r="31">
          <cell r="B31">
            <v>9961647.6971697174</v>
          </cell>
        </row>
        <row r="32">
          <cell r="B32">
            <v>9958210.9287141934</v>
          </cell>
        </row>
        <row r="33">
          <cell r="B33">
            <v>9954317.2682410665</v>
          </cell>
        </row>
        <row r="34">
          <cell r="B34">
            <v>9950036.9118157215</v>
          </cell>
        </row>
        <row r="35">
          <cell r="B35">
            <v>9945459.8948362861</v>
          </cell>
        </row>
        <row r="36">
          <cell r="B36">
            <v>9940646.2922471855</v>
          </cell>
        </row>
        <row r="37">
          <cell r="B37">
            <v>9935606.3845770154</v>
          </cell>
        </row>
        <row r="38">
          <cell r="B38">
            <v>9930340.5131931901</v>
          </cell>
        </row>
        <row r="39">
          <cell r="B39">
            <v>9924819.2438678555</v>
          </cell>
        </row>
        <row r="40">
          <cell r="B40">
            <v>9918973.5253332183</v>
          </cell>
        </row>
        <row r="41">
          <cell r="B41">
            <v>9912784.0858534109</v>
          </cell>
        </row>
        <row r="42">
          <cell r="B42">
            <v>9906231.7355726622</v>
          </cell>
        </row>
        <row r="43">
          <cell r="B43">
            <v>9899336.9982847031</v>
          </cell>
        </row>
        <row r="44">
          <cell r="B44">
            <v>9892140.1802869495</v>
          </cell>
        </row>
        <row r="45">
          <cell r="B45">
            <v>9884681.5065910127</v>
          </cell>
        </row>
        <row r="46">
          <cell r="B46">
            <v>9876981.3396973778</v>
          </cell>
        </row>
        <row r="47">
          <cell r="B47">
            <v>9869069.87764428</v>
          </cell>
        </row>
        <row r="48">
          <cell r="B48">
            <v>9860967.3712747339</v>
          </cell>
        </row>
        <row r="49">
          <cell r="B49">
            <v>9852694.0196502339</v>
          </cell>
        </row>
        <row r="50">
          <cell r="B50">
            <v>9844338.9351215716</v>
          </cell>
        </row>
        <row r="51">
          <cell r="B51">
            <v>9835981.091365654</v>
          </cell>
        </row>
        <row r="52">
          <cell r="B52">
            <v>9827610.6714569014</v>
          </cell>
        </row>
        <row r="53">
          <cell r="B53">
            <v>9819139.2710581049</v>
          </cell>
        </row>
        <row r="54">
          <cell r="B54">
            <v>9810390.4179675933</v>
          </cell>
        </row>
        <row r="55">
          <cell r="B55">
            <v>9801178.4613651223</v>
          </cell>
        </row>
        <row r="56">
          <cell r="B56">
            <v>9791387.0840822197</v>
          </cell>
        </row>
        <row r="57">
          <cell r="B57">
            <v>9780890.7171280831</v>
          </cell>
        </row>
        <row r="58">
          <cell r="B58">
            <v>9769584.0074590817</v>
          </cell>
        </row>
        <row r="59">
          <cell r="B59">
            <v>9757352.4882817417</v>
          </cell>
        </row>
        <row r="60">
          <cell r="B60">
            <v>9744160.5477175843</v>
          </cell>
        </row>
        <row r="61">
          <cell r="B61">
            <v>9729953.5616390128</v>
          </cell>
        </row>
        <row r="62">
          <cell r="B62">
            <v>9714599.6949187461</v>
          </cell>
        </row>
        <row r="63">
          <cell r="B63">
            <v>9697871.1542440969</v>
          </cell>
        </row>
        <row r="64">
          <cell r="B64">
            <v>9679454.8969221879</v>
          </cell>
        </row>
        <row r="65">
          <cell r="B65">
            <v>9659108.6827288568</v>
          </cell>
        </row>
        <row r="66">
          <cell r="B66">
            <v>9636641.5959328283</v>
          </cell>
        </row>
        <row r="67">
          <cell r="B67">
            <v>9611788.6972569171</v>
          </cell>
        </row>
        <row r="68">
          <cell r="B68">
            <v>9584183.6401183959</v>
          </cell>
        </row>
        <row r="69">
          <cell r="B69">
            <v>9553389.6580826957</v>
          </cell>
        </row>
        <row r="70">
          <cell r="B70">
            <v>9519150.3095481265</v>
          </cell>
        </row>
        <row r="71">
          <cell r="B71">
            <v>9481273.6104664356</v>
          </cell>
        </row>
        <row r="72">
          <cell r="B72">
            <v>9439318.9747401215</v>
          </cell>
        </row>
        <row r="73">
          <cell r="B73">
            <v>9392603.785134133</v>
          </cell>
        </row>
        <row r="74">
          <cell r="B74">
            <v>9340183.6634093001</v>
          </cell>
        </row>
        <row r="75">
          <cell r="B75">
            <v>9281340.5063298214</v>
          </cell>
        </row>
        <row r="76">
          <cell r="B76">
            <v>9215535.8021399435</v>
          </cell>
        </row>
        <row r="77">
          <cell r="B77">
            <v>9142032.6885820758</v>
          </cell>
        </row>
        <row r="78">
          <cell r="B78">
            <v>9059882.3828424774</v>
          </cell>
        </row>
        <row r="79">
          <cell r="B79">
            <v>8967951.7563037742</v>
          </cell>
        </row>
        <row r="80">
          <cell r="B80">
            <v>8865080.3817072138</v>
          </cell>
        </row>
        <row r="81">
          <cell r="B81">
            <v>8750366.2415679228</v>
          </cell>
        </row>
        <row r="82">
          <cell r="B82">
            <v>8623179.668246733</v>
          </cell>
        </row>
        <row r="83">
          <cell r="B83">
            <v>8483147.8536140751</v>
          </cell>
        </row>
        <row r="84">
          <cell r="B84">
            <v>8330162.765221999</v>
          </cell>
        </row>
        <row r="85">
          <cell r="B85">
            <v>8164734.0628674561</v>
          </cell>
        </row>
        <row r="86">
          <cell r="B86">
            <v>7987322.5564154088</v>
          </cell>
        </row>
        <row r="87">
          <cell r="B87">
            <v>7797783.3921516705</v>
          </cell>
        </row>
        <row r="88">
          <cell r="B88">
            <v>7595423.1153419428</v>
          </cell>
        </row>
        <row r="89">
          <cell r="B89">
            <v>7379097.8695938895</v>
          </cell>
        </row>
        <row r="90">
          <cell r="B90">
            <v>7148862.6369646899</v>
          </cell>
        </row>
        <row r="91">
          <cell r="B91">
            <v>6905436.7153134048</v>
          </cell>
        </row>
        <row r="92">
          <cell r="B92">
            <v>6648478.5096998774</v>
          </cell>
        </row>
        <row r="93">
          <cell r="B93">
            <v>6376834.9747505598</v>
          </cell>
        </row>
        <row r="94">
          <cell r="B94">
            <v>6088786.9621061021</v>
          </cell>
        </row>
        <row r="95">
          <cell r="B95">
            <v>5783062.8799517928</v>
          </cell>
        </row>
        <row r="96">
          <cell r="B96">
            <v>5460015.2044148054</v>
          </cell>
        </row>
        <row r="97">
          <cell r="B97">
            <v>5121346.8413305683</v>
          </cell>
        </row>
        <row r="98">
          <cell r="B98">
            <v>4769945.6278126715</v>
          </cell>
        </row>
        <row r="99">
          <cell r="B99">
            <v>4409662.0946527245</v>
          </cell>
        </row>
        <row r="100">
          <cell r="B100">
            <v>4045820.8752229284</v>
          </cell>
        </row>
        <row r="101">
          <cell r="B101">
            <v>3683262.7291315761</v>
          </cell>
        </row>
        <row r="102">
          <cell r="B102">
            <v>3325102.2613508217</v>
          </cell>
        </row>
        <row r="103">
          <cell r="B103">
            <v>2973333.0429179957</v>
          </cell>
        </row>
        <row r="104">
          <cell r="B104">
            <v>2629404.6365106283</v>
          </cell>
        </row>
        <row r="105">
          <cell r="B105">
            <v>2295522.8357665087</v>
          </cell>
        </row>
        <row r="106">
          <cell r="B106">
            <v>1975407.5852731974</v>
          </cell>
        </row>
        <row r="107">
          <cell r="B107">
            <v>1673306.527849782</v>
          </cell>
        </row>
        <row r="108">
          <cell r="B108">
            <v>1393429.2780016277</v>
          </cell>
        </row>
        <row r="109">
          <cell r="B109">
            <v>1139433.5957782129</v>
          </cell>
        </row>
        <row r="110">
          <cell r="B110">
            <v>913379.08584458171</v>
          </cell>
        </row>
        <row r="111">
          <cell r="B111">
            <v>716363.2170279054</v>
          </cell>
        </row>
        <row r="112">
          <cell r="B112">
            <v>549016.47135088453</v>
          </cell>
        </row>
        <row r="113">
          <cell r="B113">
            <v>410933.33864142356</v>
          </cell>
        </row>
        <row r="114">
          <cell r="B114">
            <v>300468.29321452929</v>
          </cell>
        </row>
        <row r="115">
          <cell r="B115">
            <v>214751.59993116802</v>
          </cell>
        </row>
        <row r="116">
          <cell r="B116">
            <v>150047.37237510693</v>
          </cell>
        </row>
        <row r="117">
          <cell r="B117">
            <v>102446.64405757276</v>
          </cell>
        </row>
        <row r="118">
          <cell r="B118">
            <v>68284.683683490497</v>
          </cell>
        </row>
        <row r="119">
          <cell r="B119">
            <v>44362.510448653273</v>
          </cell>
        </row>
        <row r="120">
          <cell r="B120">
            <v>28013.062122885702</v>
          </cell>
        </row>
        <row r="121">
          <cell r="B121">
            <v>17148.055913213866</v>
          </cell>
        </row>
        <row r="122">
          <cell r="B122">
            <v>10164.955992011262</v>
          </cell>
        </row>
        <row r="123">
          <cell r="B123">
            <v>5838.7608867672607</v>
          </cell>
        </row>
        <row r="124">
          <cell r="B124">
            <v>3258.4080942737714</v>
          </cell>
        </row>
        <row r="125">
          <cell r="B125">
            <v>1767.5136955145244</v>
          </cell>
        </row>
        <row r="126">
          <cell r="B126">
            <v>931.21459048182726</v>
          </cell>
        </row>
        <row r="127">
          <cell r="B127">
            <v>477.95054463775028</v>
          </cell>
        </row>
        <row r="128">
          <cell r="B128">
            <v>240.71692410353509</v>
          </cell>
        </row>
        <row r="129">
          <cell r="B129">
            <v>120.35846205176755</v>
          </cell>
        </row>
        <row r="130">
          <cell r="B130">
            <v>60.179231025883773</v>
          </cell>
        </row>
        <row r="131">
          <cell r="B131">
            <v>30.089615512941887</v>
          </cell>
        </row>
        <row r="132">
          <cell r="B132">
            <v>15.044807756470943</v>
          </cell>
        </row>
        <row r="133">
          <cell r="B133">
            <v>7.5224038782354716</v>
          </cell>
        </row>
        <row r="134">
          <cell r="B134">
            <v>3.7612019391177358</v>
          </cell>
        </row>
        <row r="135">
          <cell r="B135">
            <v>1.8806009695588679</v>
          </cell>
        </row>
        <row r="136">
          <cell r="B136">
            <v>0.94030048477943395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6">
          <cell r="B146" t="str">
            <v>S&amp;U-Q</v>
          </cell>
        </row>
        <row r="147">
          <cell r="B147">
            <v>1</v>
          </cell>
        </row>
        <row r="148">
          <cell r="B148">
            <v>125</v>
          </cell>
        </row>
        <row r="149">
          <cell r="B149">
            <v>1</v>
          </cell>
        </row>
        <row r="150">
          <cell r="B150">
            <v>126</v>
          </cell>
        </row>
        <row r="151">
          <cell r="B151">
            <v>-1</v>
          </cell>
        </row>
        <row r="152">
          <cell r="B152">
            <v>1</v>
          </cell>
        </row>
        <row r="153">
          <cell r="B153">
            <v>0</v>
          </cell>
        </row>
        <row r="154">
          <cell r="B154">
            <v>1</v>
          </cell>
        </row>
        <row r="155">
          <cell r="B155">
            <v>1</v>
          </cell>
        </row>
        <row r="156">
          <cell r="B156">
            <v>120</v>
          </cell>
        </row>
        <row r="157">
          <cell r="B157">
            <v>2</v>
          </cell>
        </row>
        <row r="158">
          <cell r="B158">
            <v>10000000</v>
          </cell>
        </row>
        <row r="159">
          <cell r="B159">
            <v>9994690</v>
          </cell>
        </row>
        <row r="160">
          <cell r="B160">
            <v>9991231.8372600004</v>
          </cell>
        </row>
        <row r="161">
          <cell r="B161">
            <v>9988654.0994459875</v>
          </cell>
        </row>
        <row r="162">
          <cell r="B162">
            <v>9986716.3005506955</v>
          </cell>
        </row>
        <row r="163">
          <cell r="B163">
            <v>9984968.6251980979</v>
          </cell>
        </row>
        <row r="164">
          <cell r="B164">
            <v>9983341.0753121898</v>
          </cell>
        </row>
        <row r="165">
          <cell r="B165">
            <v>9981813.6241276674</v>
          </cell>
        </row>
        <row r="166">
          <cell r="B166">
            <v>9980446.115661161</v>
          </cell>
        </row>
        <row r="167">
          <cell r="B167">
            <v>9979148.6576661263</v>
          </cell>
        </row>
        <row r="168">
          <cell r="B168">
            <v>9977841.3891919721</v>
          </cell>
        </row>
        <row r="169">
          <cell r="B169">
            <v>9976464.4470802639</v>
          </cell>
        </row>
        <row r="170">
          <cell r="B170">
            <v>9974987.930342095</v>
          </cell>
        </row>
        <row r="171">
          <cell r="B171">
            <v>9973352.0323215183</v>
          </cell>
        </row>
        <row r="172">
          <cell r="B172">
            <v>9971467.068787409</v>
          </cell>
        </row>
        <row r="173">
          <cell r="B173">
            <v>9969313.2319005504</v>
          </cell>
        </row>
        <row r="174">
          <cell r="B174">
            <v>9966900.6580984313</v>
          </cell>
        </row>
        <row r="175">
          <cell r="B175">
            <v>9964289.3301260099</v>
          </cell>
        </row>
        <row r="176">
          <cell r="B176">
            <v>9961569.0791388862</v>
          </cell>
        </row>
        <row r="177">
          <cell r="B177">
            <v>9958779.8397967275</v>
          </cell>
        </row>
        <row r="178">
          <cell r="B178">
            <v>9955951.5463222265</v>
          </cell>
        </row>
        <row r="179">
          <cell r="B179">
            <v>9953104.1441799775</v>
          </cell>
        </row>
        <row r="180">
          <cell r="B180">
            <v>9950227.6970823091</v>
          </cell>
        </row>
        <row r="181">
          <cell r="B181">
            <v>9947322.2305947617</v>
          </cell>
        </row>
        <row r="182">
          <cell r="B182">
            <v>9944427.5598256588</v>
          </cell>
        </row>
        <row r="183">
          <cell r="B183">
            <v>9941533.7314057499</v>
          </cell>
        </row>
        <row r="184">
          <cell r="B184">
            <v>9938610.920488717</v>
          </cell>
        </row>
        <row r="185">
          <cell r="B185">
            <v>9935609.4599907286</v>
          </cell>
        </row>
        <row r="186">
          <cell r="B186">
            <v>9932489.6786202919</v>
          </cell>
        </row>
        <row r="187">
          <cell r="B187">
            <v>9929202.0245366693</v>
          </cell>
        </row>
        <row r="188">
          <cell r="B188">
            <v>9925716.8746260572</v>
          </cell>
        </row>
        <row r="189">
          <cell r="B189">
            <v>9922014.5822318215</v>
          </cell>
        </row>
        <row r="190">
          <cell r="B190">
            <v>9918075.5424426757</v>
          </cell>
        </row>
        <row r="191">
          <cell r="B191">
            <v>9913890.114563765</v>
          </cell>
        </row>
        <row r="192">
          <cell r="B192">
            <v>9909438.7779023256</v>
          </cell>
        </row>
        <row r="193">
          <cell r="B193">
            <v>9904702.0661664885</v>
          </cell>
        </row>
        <row r="194">
          <cell r="B194">
            <v>9899630.8587086108</v>
          </cell>
        </row>
        <row r="195">
          <cell r="B195">
            <v>9894176.1621054634</v>
          </cell>
        </row>
        <row r="196">
          <cell r="B196">
            <v>9888259.4447605237</v>
          </cell>
        </row>
        <row r="197">
          <cell r="B197">
            <v>9881812.2996025402</v>
          </cell>
        </row>
        <row r="198">
          <cell r="B198">
            <v>9874806.0946821216</v>
          </cell>
        </row>
        <row r="199">
          <cell r="B199">
            <v>9867222.243601406</v>
          </cell>
        </row>
        <row r="200">
          <cell r="B200">
            <v>9859081.7852504347</v>
          </cell>
        </row>
        <row r="201">
          <cell r="B201">
            <v>9850435.3705247696</v>
          </cell>
        </row>
        <row r="202">
          <cell r="B202">
            <v>9841343.4186777752</v>
          </cell>
        </row>
        <row r="203">
          <cell r="B203">
            <v>9831767.7915314026</v>
          </cell>
        </row>
        <row r="204">
          <cell r="B204">
            <v>9821611.5754027516</v>
          </cell>
        </row>
        <row r="205">
          <cell r="B205">
            <v>9810689.9433309045</v>
          </cell>
        </row>
        <row r="206">
          <cell r="B206">
            <v>9798858.2512592468</v>
          </cell>
        </row>
        <row r="207">
          <cell r="B207">
            <v>9786021.7469500974</v>
          </cell>
        </row>
        <row r="208">
          <cell r="B208">
            <v>9772047.3078954536</v>
          </cell>
        </row>
        <row r="209">
          <cell r="B209">
            <v>9756724.7377166729</v>
          </cell>
        </row>
        <row r="210">
          <cell r="B210">
            <v>9739806.5770214722</v>
          </cell>
        </row>
        <row r="211">
          <cell r="B211">
            <v>9721232.7658790927</v>
          </cell>
        </row>
        <row r="212">
          <cell r="B212">
            <v>9700973.7167950012</v>
          </cell>
        </row>
        <row r="213">
          <cell r="B213">
            <v>9678719.6830886733</v>
          </cell>
        </row>
        <row r="214">
          <cell r="B214">
            <v>9653913.1245409176</v>
          </cell>
        </row>
        <row r="215">
          <cell r="B215">
            <v>9625733.3521303833</v>
          </cell>
        </row>
        <row r="216">
          <cell r="B216">
            <v>9593400.5138005782</v>
          </cell>
        </row>
        <row r="217">
          <cell r="B217">
            <v>9556341.2076157667</v>
          </cell>
        </row>
        <row r="218">
          <cell r="B218">
            <v>9513920.6089951601</v>
          </cell>
        </row>
        <row r="219">
          <cell r="B219">
            <v>9465466.2113335468</v>
          </cell>
        </row>
        <row r="220">
          <cell r="B220">
            <v>9410263.6123890504</v>
          </cell>
        </row>
        <row r="221">
          <cell r="B221">
            <v>9347431.2822491284</v>
          </cell>
        </row>
        <row r="222">
          <cell r="B222">
            <v>9276194.5084471088</v>
          </cell>
        </row>
        <row r="223">
          <cell r="B223">
            <v>9196085.2926721592</v>
          </cell>
        </row>
        <row r="224">
          <cell r="B224">
            <v>9106938.4418449961</v>
          </cell>
        </row>
        <row r="225">
          <cell r="B225">
            <v>9008911.3564569764</v>
          </cell>
        </row>
        <row r="226">
          <cell r="B226">
            <v>8902939.5321709737</v>
          </cell>
        </row>
        <row r="227">
          <cell r="B227">
            <v>8789792.073656613</v>
          </cell>
        </row>
        <row r="228">
          <cell r="B228">
            <v>8669108.2284853067</v>
          </cell>
        </row>
        <row r="229">
          <cell r="B229">
            <v>8539479.053144766</v>
          </cell>
        </row>
        <row r="230">
          <cell r="B230">
            <v>8398526.4118935578</v>
          </cell>
        </row>
        <row r="231">
          <cell r="B231">
            <v>8244463.8433937822</v>
          </cell>
        </row>
        <row r="232">
          <cell r="B232">
            <v>8076433.4258015733</v>
          </cell>
        </row>
        <row r="233">
          <cell r="B233">
            <v>7893211.4571038391</v>
          </cell>
        </row>
        <row r="234">
          <cell r="B234">
            <v>7693315.8769526845</v>
          </cell>
        </row>
        <row r="235">
          <cell r="B235">
            <v>7475087.2787870448</v>
          </cell>
        </row>
        <row r="236">
          <cell r="B236">
            <v>7237925.1846929686</v>
          </cell>
        </row>
        <row r="237">
          <cell r="B237">
            <v>6981977.6743118558</v>
          </cell>
        </row>
        <row r="238">
          <cell r="B238">
            <v>6706915.6818546662</v>
          </cell>
        </row>
        <row r="239">
          <cell r="B239">
            <v>6412133.3238057904</v>
          </cell>
        </row>
        <row r="240">
          <cell r="B240">
            <v>6096957.7345407642</v>
          </cell>
        </row>
        <row r="241">
          <cell r="B241">
            <v>5762496.9240970612</v>
          </cell>
        </row>
        <row r="242">
          <cell r="B242">
            <v>5411105.6241625464</v>
          </cell>
        </row>
        <row r="243">
          <cell r="B243">
            <v>5044568.1513930243</v>
          </cell>
        </row>
        <row r="244">
          <cell r="B244">
            <v>4664475.0748900138</v>
          </cell>
        </row>
        <row r="245">
          <cell r="B245">
            <v>4272551.8856725302</v>
          </cell>
        </row>
        <row r="246">
          <cell r="B246">
            <v>3871701.0677587334</v>
          </cell>
        </row>
        <row r="247">
          <cell r="B247">
            <v>3466744.3662775764</v>
          </cell>
        </row>
        <row r="248">
          <cell r="B248">
            <v>3063683.3325323141</v>
          </cell>
        </row>
        <row r="249">
          <cell r="B249">
            <v>2669231.0397854461</v>
          </cell>
        </row>
        <row r="250">
          <cell r="B250">
            <v>2290272.301373987</v>
          </cell>
        </row>
        <row r="251">
          <cell r="B251">
            <v>1933147.8511484398</v>
          </cell>
        </row>
        <row r="252">
          <cell r="B252">
            <v>1603203.9753579777</v>
          </cell>
        </row>
        <row r="253">
          <cell r="B253">
            <v>1304666.5534946427</v>
          </cell>
        </row>
        <row r="254">
          <cell r="B254">
            <v>1040421.9990829448</v>
          </cell>
        </row>
        <row r="255">
          <cell r="B255">
            <v>811888.10487438063</v>
          </cell>
        </row>
        <row r="256">
          <cell r="B256">
            <v>618891.74780037696</v>
          </cell>
        </row>
        <row r="257">
          <cell r="B257">
            <v>460014.80943904654</v>
          </cell>
        </row>
        <row r="258">
          <cell r="B258">
            <v>332854.29571023921</v>
          </cell>
        </row>
        <row r="259">
          <cell r="B259">
            <v>234120.05882800664</v>
          </cell>
        </row>
        <row r="260">
          <cell r="B260">
            <v>159882.22701405751</v>
          </cell>
        </row>
        <row r="261">
          <cell r="B261">
            <v>105761.29375866396</v>
          </cell>
        </row>
        <row r="262">
          <cell r="B262">
            <v>67579.774531086136</v>
          </cell>
        </row>
        <row r="263">
          <cell r="B263">
            <v>41656.375760285089</v>
          </cell>
        </row>
        <row r="264">
          <cell r="B264">
            <v>24776.50414382965</v>
          </cell>
        </row>
        <row r="265">
          <cell r="B265">
            <v>14250.305464340197</v>
          </cell>
        </row>
        <row r="266">
          <cell r="B266">
            <v>7917.925725762273</v>
          </cell>
        </row>
        <row r="267">
          <cell r="B267">
            <v>4240.2946818431956</v>
          </cell>
        </row>
        <row r="268">
          <cell r="B268">
            <v>2195.0945494231764</v>
          </cell>
        </row>
        <row r="269">
          <cell r="B269">
            <v>1108.2812870582677</v>
          </cell>
        </row>
        <row r="270">
          <cell r="B270">
            <v>554.14064352913385</v>
          </cell>
        </row>
        <row r="271">
          <cell r="B271">
            <v>277.07032176456693</v>
          </cell>
        </row>
        <row r="272">
          <cell r="B272">
            <v>138.53516088228346</v>
          </cell>
        </row>
        <row r="273">
          <cell r="B273">
            <v>69.267580441141732</v>
          </cell>
        </row>
        <row r="274">
          <cell r="B274">
            <v>34.633790220570866</v>
          </cell>
        </row>
        <row r="275">
          <cell r="B275">
            <v>17.316895110285433</v>
          </cell>
        </row>
        <row r="276">
          <cell r="B276">
            <v>8.6584475551427165</v>
          </cell>
        </row>
        <row r="277">
          <cell r="B277">
            <v>4.3292237775713582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7">
          <cell r="B287" t="str">
            <v>S&amp;U-Q</v>
          </cell>
        </row>
        <row r="288">
          <cell r="B288">
            <v>1</v>
          </cell>
        </row>
        <row r="289">
          <cell r="B289">
            <v>125</v>
          </cell>
        </row>
        <row r="290">
          <cell r="B290">
            <v>1</v>
          </cell>
        </row>
        <row r="291">
          <cell r="B291">
            <v>126</v>
          </cell>
        </row>
        <row r="292">
          <cell r="B292">
            <v>-1</v>
          </cell>
        </row>
        <row r="293">
          <cell r="B293">
            <v>1</v>
          </cell>
        </row>
        <row r="294">
          <cell r="B294">
            <v>0</v>
          </cell>
        </row>
        <row r="295">
          <cell r="B295">
            <v>1</v>
          </cell>
        </row>
        <row r="296">
          <cell r="B296">
            <v>1</v>
          </cell>
        </row>
        <row r="297">
          <cell r="B297">
            <v>120</v>
          </cell>
        </row>
        <row r="298">
          <cell r="B298">
            <v>2</v>
          </cell>
        </row>
        <row r="299">
          <cell r="B299">
            <v>10000000</v>
          </cell>
        </row>
        <row r="300">
          <cell r="B300">
            <v>9994860</v>
          </cell>
        </row>
        <row r="301">
          <cell r="B301">
            <v>9991451.7527399994</v>
          </cell>
        </row>
        <row r="302">
          <cell r="B302">
            <v>9988754.0607667603</v>
          </cell>
        </row>
        <row r="303">
          <cell r="B303">
            <v>9986686.3886761814</v>
          </cell>
        </row>
        <row r="304">
          <cell r="B304">
            <v>9984808.8916351106</v>
          </cell>
        </row>
        <row r="305">
          <cell r="B305">
            <v>9983021.6108435076</v>
          </cell>
        </row>
        <row r="306">
          <cell r="B306">
            <v>9981324.4971696641</v>
          </cell>
        </row>
        <row r="307">
          <cell r="B307">
            <v>9979787.3731971011</v>
          </cell>
        </row>
        <row r="308">
          <cell r="B308">
            <v>9978310.3646658678</v>
          </cell>
        </row>
        <row r="309">
          <cell r="B309">
            <v>9976813.618111169</v>
          </cell>
        </row>
        <row r="310">
          <cell r="B310">
            <v>9975237.2815595083</v>
          </cell>
        </row>
        <row r="311">
          <cell r="B311">
            <v>9973531.515984362</v>
          </cell>
        </row>
        <row r="312">
          <cell r="B312">
            <v>9971616.5979332924</v>
          </cell>
        </row>
        <row r="313">
          <cell r="B313">
            <v>9969372.9841987565</v>
          </cell>
        </row>
        <row r="314">
          <cell r="B314">
            <v>9966761.0084768962</v>
          </cell>
        </row>
        <row r="315">
          <cell r="B315">
            <v>9963810.8472183868</v>
          </cell>
        </row>
        <row r="316">
          <cell r="B316">
            <v>9960582.572503889</v>
          </cell>
        </row>
        <row r="317">
          <cell r="B317">
            <v>9957166.0926815197</v>
          </cell>
        </row>
        <row r="318">
          <cell r="B318">
            <v>9953611.3843864314</v>
          </cell>
        </row>
        <row r="319">
          <cell r="B319">
            <v>9949948.4553969763</v>
          </cell>
        </row>
        <row r="320">
          <cell r="B320">
            <v>9946157.5250354707</v>
          </cell>
        </row>
        <row r="321">
          <cell r="B321">
            <v>9942218.8466555569</v>
          </cell>
        </row>
        <row r="322">
          <cell r="B322">
            <v>9938062.9991776552</v>
          </cell>
        </row>
        <row r="323">
          <cell r="B323">
            <v>9933680.3133950178</v>
          </cell>
        </row>
        <row r="324">
          <cell r="B324">
            <v>9929031.3510083482</v>
          </cell>
        </row>
        <row r="325">
          <cell r="B325">
            <v>9924066.8353328444</v>
          </cell>
        </row>
        <row r="326">
          <cell r="B326">
            <v>9918876.5483779646</v>
          </cell>
        </row>
        <row r="327">
          <cell r="B327">
            <v>9913490.5984121952</v>
          </cell>
        </row>
        <row r="328">
          <cell r="B328">
            <v>9907899.3897146899</v>
          </cell>
        </row>
        <row r="329">
          <cell r="B329">
            <v>9902073.5448735375</v>
          </cell>
        </row>
        <row r="330">
          <cell r="B330">
            <v>9896013.4758640751</v>
          </cell>
        </row>
        <row r="331">
          <cell r="B331">
            <v>9889749.2993338536</v>
          </cell>
        </row>
        <row r="332">
          <cell r="B332">
            <v>9883330.8520385865</v>
          </cell>
        </row>
        <row r="333">
          <cell r="B333">
            <v>9876797.9703453891</v>
          </cell>
        </row>
        <row r="334">
          <cell r="B334">
            <v>9870131.1317154057</v>
          </cell>
        </row>
        <row r="335">
          <cell r="B335">
            <v>9863271.3905788641</v>
          </cell>
        </row>
        <row r="336">
          <cell r="B336">
            <v>9856100.7922779135</v>
          </cell>
        </row>
        <row r="337">
          <cell r="B337">
            <v>9848531.3068694435</v>
          </cell>
        </row>
        <row r="338">
          <cell r="B338">
            <v>9840465.3597291168</v>
          </cell>
        </row>
        <row r="339">
          <cell r="B339">
            <v>9831815.5906779151</v>
          </cell>
        </row>
        <row r="340">
          <cell r="B340">
            <v>9822534.3567603156</v>
          </cell>
        </row>
        <row r="341">
          <cell r="B341">
            <v>9812574.3069225606</v>
          </cell>
        </row>
        <row r="342">
          <cell r="B342">
            <v>9801947.2889481634</v>
          </cell>
        </row>
        <row r="343">
          <cell r="B343">
            <v>9790665.247618584</v>
          </cell>
        </row>
        <row r="344">
          <cell r="B344">
            <v>9778681.4733554982</v>
          </cell>
        </row>
        <row r="345">
          <cell r="B345">
            <v>9765851.8432624564</v>
          </cell>
        </row>
        <row r="346">
          <cell r="B346">
            <v>9751964.8019413371</v>
          </cell>
        </row>
        <row r="347">
          <cell r="B347">
            <v>9736810.2486391198</v>
          </cell>
        </row>
        <row r="348">
          <cell r="B348">
            <v>9720267.4080266822</v>
          </cell>
        </row>
        <row r="349">
          <cell r="B349">
            <v>9702100.2282410804</v>
          </cell>
        </row>
        <row r="350">
          <cell r="B350">
            <v>9682065.3912697621</v>
          </cell>
        </row>
        <row r="351">
          <cell r="B351">
            <v>9659777.276739059</v>
          </cell>
        </row>
        <row r="352">
          <cell r="B352">
            <v>9634941.9893605635</v>
          </cell>
        </row>
        <row r="353">
          <cell r="B353">
            <v>9607443.8649229277</v>
          </cell>
        </row>
        <row r="354">
          <cell r="B354">
            <v>9576728.8668867685</v>
          </cell>
        </row>
        <row r="355">
          <cell r="B355">
            <v>9542118.5687618405</v>
          </cell>
        </row>
        <row r="356">
          <cell r="B356">
            <v>9502766.8717842661</v>
          </cell>
        </row>
        <row r="357">
          <cell r="B357">
            <v>9457989.8342844173</v>
          </cell>
        </row>
        <row r="358">
          <cell r="B358">
            <v>9407436.8786201663</v>
          </cell>
        </row>
        <row r="359">
          <cell r="B359">
            <v>9350408.9962619711</v>
          </cell>
        </row>
        <row r="360">
          <cell r="B360">
            <v>9285778.9692798089</v>
          </cell>
        </row>
        <row r="361">
          <cell r="B361">
            <v>9212922.7474868391</v>
          </cell>
        </row>
        <row r="362">
          <cell r="B362">
            <v>9130393.3855148517</v>
          </cell>
        </row>
        <row r="363">
          <cell r="B363">
            <v>9037710.7622584905</v>
          </cell>
        </row>
        <row r="364">
          <cell r="B364">
            <v>8934310.3134274911</v>
          </cell>
        </row>
        <row r="365">
          <cell r="B365">
            <v>8819325.7396936789</v>
          </cell>
        </row>
        <row r="366">
          <cell r="B366">
            <v>8693288.7555477154</v>
          </cell>
        </row>
        <row r="367">
          <cell r="B367">
            <v>8557551.7449185923</v>
          </cell>
        </row>
        <row r="368">
          <cell r="B368">
            <v>8412073.3652549759</v>
          </cell>
        </row>
        <row r="369">
          <cell r="B369">
            <v>8257324.8636277458</v>
          </cell>
        </row>
        <row r="370">
          <cell r="B370">
            <v>8091971.9332336001</v>
          </cell>
        </row>
        <row r="371">
          <cell r="B371">
            <v>7913738.159432197</v>
          </cell>
        </row>
        <row r="372">
          <cell r="B372">
            <v>7722328.5745700104</v>
          </cell>
        </row>
        <row r="373">
          <cell r="B373">
            <v>7517061.3587293653</v>
          </cell>
        </row>
        <row r="374">
          <cell r="B374">
            <v>7296736.2903050082</v>
          </cell>
        </row>
        <row r="375">
          <cell r="B375">
            <v>7060380.4083894482</v>
          </cell>
        </row>
        <row r="376">
          <cell r="B376">
            <v>6804173.3241298124</v>
          </cell>
        </row>
        <row r="377">
          <cell r="B377">
            <v>6527678.936930473</v>
          </cell>
        </row>
        <row r="378">
          <cell r="B378">
            <v>6230911.0694208024</v>
          </cell>
        </row>
        <row r="379">
          <cell r="B379">
            <v>5914411.9416495729</v>
          </cell>
        </row>
        <row r="380">
          <cell r="B380">
            <v>5579330.9330954161</v>
          </cell>
        </row>
        <row r="381">
          <cell r="B381">
            <v>5227476.0071306871</v>
          </cell>
        </row>
        <row r="382">
          <cell r="B382">
            <v>4864265.7466792399</v>
          </cell>
        </row>
        <row r="383">
          <cell r="B383">
            <v>4491959.7106941575</v>
          </cell>
        </row>
        <row r="384">
          <cell r="B384">
            <v>4114055.6321931686</v>
          </cell>
        </row>
        <row r="385">
          <cell r="B385">
            <v>3732740.2718677125</v>
          </cell>
        </row>
        <row r="386">
          <cell r="B386">
            <v>3348215.7655015322</v>
          </cell>
        </row>
        <row r="387">
          <cell r="B387">
            <v>2965066.0425921297</v>
          </cell>
        </row>
        <row r="388">
          <cell r="B388">
            <v>2588725.0351361237</v>
          </cell>
        </row>
        <row r="389">
          <cell r="B389">
            <v>2224620.8589442279</v>
          </cell>
        </row>
        <row r="390">
          <cell r="B390">
            <v>1880552.0984164779</v>
          </cell>
        </row>
        <row r="391">
          <cell r="B391">
            <v>1560500.9367869773</v>
          </cell>
        </row>
        <row r="392">
          <cell r="B392">
            <v>1269263.0864534869</v>
          </cell>
        </row>
        <row r="393">
          <cell r="B393">
            <v>1010945.2016246462</v>
          </cell>
        </row>
        <row r="394">
          <cell r="B394">
            <v>786391.02060417493</v>
          </cell>
        </row>
        <row r="395">
          <cell r="B395">
            <v>597473.94655137218</v>
          </cell>
        </row>
        <row r="396">
          <cell r="B396">
            <v>442501.15429487731</v>
          </cell>
        </row>
        <row r="397">
          <cell r="B397">
            <v>319071.65232048137</v>
          </cell>
        </row>
        <row r="398">
          <cell r="B398">
            <v>224111.46158677363</v>
          </cell>
        </row>
        <row r="399">
          <cell r="B399">
            <v>153151.04950455349</v>
          </cell>
        </row>
        <row r="400">
          <cell r="B400">
            <v>101269.90627648996</v>
          </cell>
        </row>
        <row r="401">
          <cell r="B401">
            <v>64931.225807297065</v>
          </cell>
        </row>
        <row r="402">
          <cell r="B402">
            <v>40209.635549555816</v>
          </cell>
        </row>
        <row r="403">
          <cell r="B403">
            <v>23947.813482791156</v>
          </cell>
        </row>
        <row r="404">
          <cell r="B404">
            <v>13700.951206334028</v>
          </cell>
        </row>
        <row r="405">
          <cell r="B405">
            <v>7548.0595338375115</v>
          </cell>
        </row>
        <row r="406">
          <cell r="B406">
            <v>4030.5732143548253</v>
          </cell>
        </row>
        <row r="407">
          <cell r="B407">
            <v>2101.6134242824642</v>
          </cell>
        </row>
        <row r="408">
          <cell r="B408">
            <v>1075.7318473532221</v>
          </cell>
        </row>
        <row r="409">
          <cell r="B409">
            <v>543.44574476883224</v>
          </cell>
        </row>
        <row r="410">
          <cell r="B410">
            <v>272.41630915474116</v>
          </cell>
        </row>
        <row r="411">
          <cell r="B411">
            <v>136.20815457737058</v>
          </cell>
        </row>
        <row r="412">
          <cell r="B412">
            <v>68.104077288685289</v>
          </cell>
        </row>
        <row r="413">
          <cell r="B413">
            <v>34.052038644342645</v>
          </cell>
        </row>
        <row r="414">
          <cell r="B414">
            <v>17.026019322171322</v>
          </cell>
        </row>
        <row r="415">
          <cell r="B415">
            <v>8.5130096610856612</v>
          </cell>
        </row>
        <row r="416">
          <cell r="B416">
            <v>4.2565048305428306</v>
          </cell>
        </row>
        <row r="417">
          <cell r="B417">
            <v>2.1282524152714153</v>
          </cell>
        </row>
        <row r="418">
          <cell r="B418">
            <v>1.0641262076357076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list"/>
      <sheetName val="Consolidated"/>
      <sheetName val="UW_HQ_AM_ACQDTL_XTNFLTR"/>
      <sheetName val="2004.10"/>
      <sheetName val="2005.04"/>
      <sheetName val="2005.03"/>
      <sheetName val="2006.02"/>
      <sheetName val="2006.04"/>
      <sheetName val="2006.05"/>
      <sheetName val="2006.06"/>
      <sheetName val="2006.07"/>
    </sheetNames>
    <sheetDataSet>
      <sheetData sheetId="0" refreshError="1"/>
      <sheetData sheetId="1" refreshError="1"/>
      <sheetData sheetId="2">
        <row r="2">
          <cell r="B2" t="str">
            <v>Asset ID.PS706</v>
          </cell>
          <cell r="C2" t="str">
            <v>Asset ID.PS844</v>
          </cell>
          <cell r="D2" t="str">
            <v>Profile ID</v>
          </cell>
          <cell r="E2" t="str">
            <v>Descr</v>
          </cell>
          <cell r="F2" t="str">
            <v>Status</v>
          </cell>
          <cell r="G2" t="str">
            <v>Class</v>
          </cell>
          <cell r="H2" t="str">
            <v>Group Flag</v>
          </cell>
          <cell r="I2" t="str">
            <v>AQD.Seq</v>
          </cell>
          <cell r="J2" t="str">
            <v>AQD.Sys Source</v>
          </cell>
          <cell r="K2" t="str">
            <v>AQD.Amount</v>
          </cell>
          <cell r="L2" t="str">
            <v>AQD.Customer</v>
          </cell>
          <cell r="M2" t="str">
            <v>AQD.Flow</v>
          </cell>
          <cell r="N2" t="str">
            <v>AQD.Control Acct</v>
          </cell>
          <cell r="O2" t="str">
            <v>AQD.Detail Acct</v>
          </cell>
          <cell r="P2" t="str">
            <v>AQD.Project</v>
          </cell>
          <cell r="Q2" t="str">
            <v>AQD.DeptID</v>
          </cell>
          <cell r="R2" t="str">
            <v>AQD.Category</v>
          </cell>
          <cell r="S2" t="str">
            <v>AQD.Activity</v>
          </cell>
          <cell r="T2" t="str">
            <v>AQD.An Type</v>
          </cell>
          <cell r="U2" t="str">
            <v>AQD.Res Type</v>
          </cell>
          <cell r="V2" t="str">
            <v>AQD.Category</v>
          </cell>
          <cell r="W2" t="str">
            <v>AQD.Dist Seq</v>
          </cell>
          <cell r="X2" t="str">
            <v>Book Name</v>
          </cell>
          <cell r="Y2" t="str">
            <v>In Service</v>
          </cell>
          <cell r="Z2" t="str">
            <v>Period</v>
          </cell>
          <cell r="AA2" t="str">
            <v>Year</v>
          </cell>
          <cell r="AB2" t="str">
            <v>Depr In Sv</v>
          </cell>
          <cell r="AC2" t="str">
            <v>Begin Date</v>
          </cell>
          <cell r="AD2" t="str">
            <v>Calc Sw</v>
          </cell>
          <cell r="AE2" t="str">
            <v>Calc Type</v>
          </cell>
          <cell r="AF2" t="str">
            <v>Status</v>
          </cell>
          <cell r="AG2" t="str">
            <v>Convention</v>
          </cell>
          <cell r="AH2" t="str">
            <v>Life.Total.Months</v>
          </cell>
          <cell r="AI2" t="str">
            <v>Life.Remain.Years</v>
          </cell>
          <cell r="AJ2" t="str">
            <v>FL.Percent</v>
          </cell>
          <cell r="AK2" t="str">
            <v>DB Percent</v>
          </cell>
          <cell r="AL2" t="str">
            <v>Method</v>
          </cell>
          <cell r="AM2" t="str">
            <v>Susp Stat</v>
          </cell>
          <cell r="AN2" t="str">
            <v>Group ID</v>
          </cell>
          <cell r="AO2" t="str">
            <v>Life in Years</v>
          </cell>
          <cell r="AP2" t="str">
            <v>Retired</v>
          </cell>
          <cell r="AQ2" t="str">
            <v>Last Bk Dttm</v>
          </cell>
          <cell r="AR2" t="str">
            <v>Last Trans Dt</v>
          </cell>
          <cell r="AS2" t="str">
            <v>Last Acct Dt</v>
          </cell>
          <cell r="AT2" t="str">
            <v>Location.Code</v>
          </cell>
          <cell r="AU2" t="str">
            <v>Loc.Effdt</v>
          </cell>
          <cell r="AV2" t="str">
            <v>Loc.Sequence</v>
          </cell>
        </row>
        <row r="3">
          <cell r="B3" t="str">
            <v>00000001</v>
          </cell>
          <cell r="C3" t="str">
            <v>000000000001</v>
          </cell>
          <cell r="D3" t="str">
            <v>30110X</v>
          </cell>
          <cell r="E3" t="str">
            <v>Organization</v>
          </cell>
          <cell r="F3" t="str">
            <v>In Service</v>
          </cell>
          <cell r="G3" t="str">
            <v>30110</v>
          </cell>
          <cell r="H3" t="str">
            <v>None</v>
          </cell>
          <cell r="I3">
            <v>1</v>
          </cell>
          <cell r="J3" t="str">
            <v>Conversion</v>
          </cell>
          <cell r="K3">
            <v>13436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WIPN</v>
          </cell>
          <cell r="S3" t="str">
            <v>301100000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 t="str">
            <v>CORP</v>
          </cell>
          <cell r="Y3">
            <v>35065</v>
          </cell>
          <cell r="Z3">
            <v>0</v>
          </cell>
          <cell r="AA3">
            <v>0</v>
          </cell>
          <cell r="AB3" t="str">
            <v>N</v>
          </cell>
          <cell r="AD3">
            <v>0</v>
          </cell>
          <cell r="AE3" t="str">
            <v>RemVal</v>
          </cell>
          <cell r="AF3" t="str">
            <v>Non Depr</v>
          </cell>
          <cell r="AG3" t="str">
            <v>FM</v>
          </cell>
          <cell r="AH3">
            <v>0</v>
          </cell>
          <cell r="AI3">
            <v>0</v>
          </cell>
          <cell r="AJ3">
            <v>0.01</v>
          </cell>
          <cell r="AK3">
            <v>0</v>
          </cell>
          <cell r="AL3" t="str">
            <v>Flat Rate</v>
          </cell>
          <cell r="AM3">
            <v>0</v>
          </cell>
          <cell r="AN3">
            <v>0</v>
          </cell>
          <cell r="AO3">
            <v>0</v>
          </cell>
          <cell r="AP3" t="str">
            <v>N</v>
          </cell>
          <cell r="AQ3">
            <v>38261.000034722223</v>
          </cell>
          <cell r="AR3">
            <v>38260</v>
          </cell>
          <cell r="AS3">
            <v>38260</v>
          </cell>
          <cell r="AT3">
            <v>0</v>
          </cell>
          <cell r="AU3">
            <v>35431</v>
          </cell>
          <cell r="AV3">
            <v>0</v>
          </cell>
        </row>
        <row r="4">
          <cell r="B4" t="str">
            <v>00000002</v>
          </cell>
          <cell r="C4" t="str">
            <v>000000000002</v>
          </cell>
          <cell r="D4" t="str">
            <v>30210X</v>
          </cell>
          <cell r="E4" t="str">
            <v>Franchises &amp; Consents</v>
          </cell>
          <cell r="F4" t="str">
            <v>In Service</v>
          </cell>
          <cell r="G4" t="str">
            <v>30210</v>
          </cell>
          <cell r="H4" t="str">
            <v>None</v>
          </cell>
          <cell r="I4">
            <v>1</v>
          </cell>
          <cell r="J4" t="str">
            <v>Conversion</v>
          </cell>
          <cell r="K4">
            <v>23848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WIPN</v>
          </cell>
          <cell r="S4" t="str">
            <v>302100000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 t="str">
            <v>CORP</v>
          </cell>
          <cell r="Y4">
            <v>35065</v>
          </cell>
          <cell r="Z4">
            <v>0</v>
          </cell>
          <cell r="AA4">
            <v>0</v>
          </cell>
          <cell r="AB4" t="str">
            <v>N</v>
          </cell>
          <cell r="AD4">
            <v>0</v>
          </cell>
          <cell r="AE4" t="str">
            <v>RemVal</v>
          </cell>
          <cell r="AF4" t="str">
            <v>Non Depr</v>
          </cell>
          <cell r="AG4" t="str">
            <v>FM</v>
          </cell>
          <cell r="AH4">
            <v>0</v>
          </cell>
          <cell r="AI4">
            <v>0</v>
          </cell>
          <cell r="AJ4">
            <v>0.01</v>
          </cell>
          <cell r="AK4">
            <v>0</v>
          </cell>
          <cell r="AL4" t="str">
            <v>Flat Rate</v>
          </cell>
          <cell r="AM4">
            <v>0</v>
          </cell>
          <cell r="AN4">
            <v>0</v>
          </cell>
          <cell r="AO4">
            <v>0</v>
          </cell>
          <cell r="AP4" t="str">
            <v>N</v>
          </cell>
          <cell r="AQ4">
            <v>38261.000092592592</v>
          </cell>
          <cell r="AR4">
            <v>38260</v>
          </cell>
          <cell r="AS4">
            <v>38260</v>
          </cell>
          <cell r="AT4">
            <v>0</v>
          </cell>
          <cell r="AU4">
            <v>35431</v>
          </cell>
          <cell r="AV4">
            <v>0</v>
          </cell>
        </row>
        <row r="5">
          <cell r="B5" t="str">
            <v>00000003</v>
          </cell>
          <cell r="C5" t="str">
            <v>000000000003</v>
          </cell>
          <cell r="D5" t="str">
            <v>3032AX</v>
          </cell>
          <cell r="E5" t="str">
            <v>Water Rights</v>
          </cell>
          <cell r="F5" t="str">
            <v>In Service</v>
          </cell>
          <cell r="G5" t="str">
            <v>3032A</v>
          </cell>
          <cell r="H5" t="str">
            <v>None</v>
          </cell>
          <cell r="I5">
            <v>1</v>
          </cell>
          <cell r="J5" t="str">
            <v>Conversion</v>
          </cell>
          <cell r="K5">
            <v>39874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 t="str">
            <v>WSOSN</v>
          </cell>
          <cell r="S5" t="str">
            <v>3032A0000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str">
            <v>CORP</v>
          </cell>
          <cell r="Y5">
            <v>35065</v>
          </cell>
          <cell r="Z5">
            <v>1</v>
          </cell>
          <cell r="AA5">
            <v>1996</v>
          </cell>
          <cell r="AB5" t="str">
            <v>N</v>
          </cell>
          <cell r="AC5">
            <v>35096</v>
          </cell>
          <cell r="AD5">
            <v>0</v>
          </cell>
          <cell r="AE5" t="str">
            <v>RemVal</v>
          </cell>
          <cell r="AF5" t="str">
            <v>Non Depr</v>
          </cell>
          <cell r="AG5" t="str">
            <v>FM</v>
          </cell>
          <cell r="AH5">
            <v>0</v>
          </cell>
          <cell r="AI5">
            <v>0</v>
          </cell>
          <cell r="AJ5">
            <v>0.01</v>
          </cell>
          <cell r="AK5">
            <v>0</v>
          </cell>
          <cell r="AL5" t="str">
            <v>Flat Rate</v>
          </cell>
          <cell r="AM5">
            <v>0</v>
          </cell>
          <cell r="AN5">
            <v>0</v>
          </cell>
          <cell r="AO5">
            <v>0</v>
          </cell>
          <cell r="AP5" t="str">
            <v>N</v>
          </cell>
          <cell r="AQ5">
            <v>38261.000150462962</v>
          </cell>
          <cell r="AR5">
            <v>38260</v>
          </cell>
          <cell r="AS5">
            <v>38260</v>
          </cell>
          <cell r="AT5">
            <v>0</v>
          </cell>
          <cell r="AU5">
            <v>35431</v>
          </cell>
          <cell r="AV5">
            <v>0</v>
          </cell>
        </row>
        <row r="6">
          <cell r="B6" t="str">
            <v>00000004</v>
          </cell>
          <cell r="C6" t="str">
            <v>000000000004</v>
          </cell>
          <cell r="D6" t="str">
            <v>3032BX</v>
          </cell>
          <cell r="E6" t="str">
            <v>Reservoir Land</v>
          </cell>
          <cell r="F6" t="str">
            <v>In Service</v>
          </cell>
          <cell r="G6" t="str">
            <v>3032B</v>
          </cell>
          <cell r="H6" t="str">
            <v>None</v>
          </cell>
          <cell r="I6">
            <v>1</v>
          </cell>
          <cell r="J6" t="str">
            <v>Conversion</v>
          </cell>
          <cell r="K6">
            <v>5708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 t="str">
            <v>WSOSN</v>
          </cell>
          <cell r="S6" t="str">
            <v>3032B0000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 t="str">
            <v>CORP</v>
          </cell>
          <cell r="Y6">
            <v>35065</v>
          </cell>
          <cell r="Z6">
            <v>1</v>
          </cell>
          <cell r="AA6">
            <v>1996</v>
          </cell>
          <cell r="AB6" t="str">
            <v>N</v>
          </cell>
          <cell r="AC6">
            <v>35096</v>
          </cell>
          <cell r="AD6">
            <v>0</v>
          </cell>
          <cell r="AE6" t="str">
            <v>RemVal</v>
          </cell>
          <cell r="AF6" t="str">
            <v>Non Depr</v>
          </cell>
          <cell r="AG6" t="str">
            <v>FM</v>
          </cell>
          <cell r="AH6">
            <v>0</v>
          </cell>
          <cell r="AI6">
            <v>0</v>
          </cell>
          <cell r="AJ6">
            <v>0.01</v>
          </cell>
          <cell r="AK6">
            <v>0</v>
          </cell>
          <cell r="AL6" t="str">
            <v>Flat Rate</v>
          </cell>
          <cell r="AM6">
            <v>0</v>
          </cell>
          <cell r="AN6">
            <v>0</v>
          </cell>
          <cell r="AO6">
            <v>0</v>
          </cell>
          <cell r="AP6" t="str">
            <v>N</v>
          </cell>
          <cell r="AQ6">
            <v>38261.000219907408</v>
          </cell>
          <cell r="AR6">
            <v>38260</v>
          </cell>
          <cell r="AS6">
            <v>38260</v>
          </cell>
          <cell r="AT6">
            <v>0</v>
          </cell>
          <cell r="AU6">
            <v>35431</v>
          </cell>
          <cell r="AV6">
            <v>0</v>
          </cell>
        </row>
        <row r="7">
          <cell r="B7" t="str">
            <v>00000005</v>
          </cell>
          <cell r="C7" t="str">
            <v>000000000005</v>
          </cell>
          <cell r="D7" t="str">
            <v>3032CX</v>
          </cell>
          <cell r="E7" t="str">
            <v>Other Source Of Supply Land</v>
          </cell>
          <cell r="F7" t="str">
            <v>In Service</v>
          </cell>
          <cell r="G7" t="str">
            <v>3032C</v>
          </cell>
          <cell r="H7" t="str">
            <v>None</v>
          </cell>
          <cell r="I7">
            <v>1</v>
          </cell>
          <cell r="J7" t="str">
            <v>Conversion</v>
          </cell>
          <cell r="K7">
            <v>23410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 t="str">
            <v>WSOSN</v>
          </cell>
          <cell r="S7" t="str">
            <v>3032C0000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 t="str">
            <v>CORP</v>
          </cell>
          <cell r="Y7">
            <v>35065</v>
          </cell>
          <cell r="Z7">
            <v>0</v>
          </cell>
          <cell r="AA7">
            <v>0</v>
          </cell>
          <cell r="AB7" t="str">
            <v>N</v>
          </cell>
          <cell r="AD7">
            <v>0</v>
          </cell>
          <cell r="AE7" t="str">
            <v>RemVal</v>
          </cell>
          <cell r="AF7" t="str">
            <v>Non Depr</v>
          </cell>
          <cell r="AG7" t="str">
            <v>FM</v>
          </cell>
          <cell r="AH7">
            <v>0</v>
          </cell>
          <cell r="AI7">
            <v>0</v>
          </cell>
          <cell r="AJ7">
            <v>0.01</v>
          </cell>
          <cell r="AK7">
            <v>0</v>
          </cell>
          <cell r="AL7" t="str">
            <v>Flat Rate</v>
          </cell>
          <cell r="AM7">
            <v>0</v>
          </cell>
          <cell r="AN7">
            <v>0</v>
          </cell>
          <cell r="AO7">
            <v>0</v>
          </cell>
          <cell r="AP7" t="str">
            <v>N</v>
          </cell>
          <cell r="AQ7">
            <v>38261.000289351854</v>
          </cell>
          <cell r="AR7">
            <v>38260</v>
          </cell>
          <cell r="AS7">
            <v>38260</v>
          </cell>
          <cell r="AT7">
            <v>0</v>
          </cell>
          <cell r="AU7">
            <v>35431</v>
          </cell>
          <cell r="AV7">
            <v>0</v>
          </cell>
        </row>
        <row r="8">
          <cell r="B8" t="str">
            <v>00000006</v>
          </cell>
          <cell r="C8" t="str">
            <v>000000000006</v>
          </cell>
          <cell r="D8" t="str">
            <v>305200</v>
          </cell>
          <cell r="E8" t="str">
            <v>Collecting &amp; Impounding Reserv</v>
          </cell>
          <cell r="F8" t="str">
            <v>In Service</v>
          </cell>
          <cell r="G8" t="str">
            <v>30520</v>
          </cell>
          <cell r="H8" t="str">
            <v>Grp Member</v>
          </cell>
          <cell r="I8">
            <v>1</v>
          </cell>
          <cell r="J8" t="str">
            <v>Conversion</v>
          </cell>
          <cell r="K8">
            <v>135164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str">
            <v>WSOSD</v>
          </cell>
          <cell r="S8" t="str">
            <v>305200000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str">
            <v>CORP</v>
          </cell>
          <cell r="Y8">
            <v>38260</v>
          </cell>
          <cell r="Z8">
            <v>0</v>
          </cell>
          <cell r="AA8">
            <v>0</v>
          </cell>
          <cell r="AB8" t="str">
            <v>N</v>
          </cell>
          <cell r="AD8">
            <v>0</v>
          </cell>
          <cell r="AE8" t="str">
            <v>RemVal</v>
          </cell>
          <cell r="AF8" t="str">
            <v>Depreciate</v>
          </cell>
          <cell r="AG8" t="str">
            <v>FM</v>
          </cell>
          <cell r="AH8">
            <v>0</v>
          </cell>
          <cell r="AI8">
            <v>0</v>
          </cell>
          <cell r="AJ8">
            <v>1.4999999999999999E-2</v>
          </cell>
          <cell r="AK8">
            <v>0</v>
          </cell>
          <cell r="AL8" t="str">
            <v>Flat Rate</v>
          </cell>
          <cell r="AM8">
            <v>0</v>
          </cell>
          <cell r="AN8" t="str">
            <v>GA305200</v>
          </cell>
          <cell r="AO8">
            <v>0</v>
          </cell>
          <cell r="AP8" t="str">
            <v>N</v>
          </cell>
          <cell r="AQ8">
            <v>38261.000347222223</v>
          </cell>
          <cell r="AR8">
            <v>38260</v>
          </cell>
          <cell r="AS8">
            <v>38260</v>
          </cell>
          <cell r="AT8">
            <v>0</v>
          </cell>
          <cell r="AU8">
            <v>35431</v>
          </cell>
          <cell r="AV8">
            <v>0</v>
          </cell>
        </row>
        <row r="9">
          <cell r="B9" t="str">
            <v>00000007</v>
          </cell>
          <cell r="C9" t="str">
            <v>000000000007</v>
          </cell>
          <cell r="D9" t="str">
            <v>3032DX</v>
          </cell>
          <cell r="E9" t="str">
            <v>Power And Pumping Land</v>
          </cell>
          <cell r="F9" t="str">
            <v>In Service</v>
          </cell>
          <cell r="G9" t="str">
            <v>3032D</v>
          </cell>
          <cell r="H9" t="str">
            <v>None</v>
          </cell>
          <cell r="I9">
            <v>1</v>
          </cell>
          <cell r="J9" t="str">
            <v>Conversion</v>
          </cell>
          <cell r="K9">
            <v>153066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WPPN</v>
          </cell>
          <cell r="S9" t="str">
            <v>3032D0000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 t="str">
            <v>CORP</v>
          </cell>
          <cell r="Y9">
            <v>35065</v>
          </cell>
          <cell r="Z9">
            <v>0</v>
          </cell>
          <cell r="AA9">
            <v>0</v>
          </cell>
          <cell r="AB9" t="str">
            <v>N</v>
          </cell>
          <cell r="AD9">
            <v>0</v>
          </cell>
          <cell r="AE9" t="str">
            <v>RemVal</v>
          </cell>
          <cell r="AF9" t="str">
            <v>Non Depr</v>
          </cell>
          <cell r="AG9" t="str">
            <v>FM</v>
          </cell>
          <cell r="AH9">
            <v>0</v>
          </cell>
          <cell r="AI9">
            <v>0</v>
          </cell>
          <cell r="AJ9">
            <v>0.01</v>
          </cell>
          <cell r="AK9">
            <v>0</v>
          </cell>
          <cell r="AL9" t="str">
            <v>Flat Rate</v>
          </cell>
          <cell r="AM9">
            <v>0</v>
          </cell>
          <cell r="AN9">
            <v>0</v>
          </cell>
          <cell r="AO9">
            <v>0</v>
          </cell>
          <cell r="AP9" t="str">
            <v>N</v>
          </cell>
          <cell r="AQ9">
            <v>38261.000416666669</v>
          </cell>
          <cell r="AR9">
            <v>38260</v>
          </cell>
          <cell r="AS9">
            <v>38260</v>
          </cell>
          <cell r="AT9">
            <v>0</v>
          </cell>
          <cell r="AU9">
            <v>35431</v>
          </cell>
          <cell r="AV9">
            <v>0</v>
          </cell>
        </row>
        <row r="10">
          <cell r="B10" t="str">
            <v>00000008</v>
          </cell>
          <cell r="C10" t="str">
            <v>000000000008</v>
          </cell>
          <cell r="D10" t="str">
            <v>3042B0</v>
          </cell>
          <cell r="E10" t="str">
            <v>Power And Pumping Structures</v>
          </cell>
          <cell r="F10" t="str">
            <v>In Service</v>
          </cell>
          <cell r="G10" t="str">
            <v>3042B</v>
          </cell>
          <cell r="H10" t="str">
            <v>Grp Member</v>
          </cell>
          <cell r="I10">
            <v>1</v>
          </cell>
          <cell r="J10" t="str">
            <v>Conversion</v>
          </cell>
          <cell r="K10">
            <v>836282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 t="str">
            <v>WPPD</v>
          </cell>
          <cell r="S10" t="str">
            <v>3042B0000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str">
            <v>CORP</v>
          </cell>
          <cell r="Y10">
            <v>38260</v>
          </cell>
          <cell r="Z10">
            <v>0</v>
          </cell>
          <cell r="AA10">
            <v>0</v>
          </cell>
          <cell r="AB10" t="str">
            <v>N</v>
          </cell>
          <cell r="AD10">
            <v>0</v>
          </cell>
          <cell r="AE10" t="str">
            <v>RemVal</v>
          </cell>
          <cell r="AF10" t="str">
            <v>Depreciate</v>
          </cell>
          <cell r="AG10" t="str">
            <v>FM</v>
          </cell>
          <cell r="AH10">
            <v>0</v>
          </cell>
          <cell r="AI10">
            <v>0</v>
          </cell>
          <cell r="AJ10">
            <v>3.5499999999999997E-2</v>
          </cell>
          <cell r="AK10">
            <v>0</v>
          </cell>
          <cell r="AL10" t="str">
            <v>Flat Rate</v>
          </cell>
          <cell r="AM10">
            <v>0</v>
          </cell>
          <cell r="AN10" t="str">
            <v>GA3042B0</v>
          </cell>
          <cell r="AO10">
            <v>0</v>
          </cell>
          <cell r="AP10" t="str">
            <v>N</v>
          </cell>
          <cell r="AQ10">
            <v>38261.000474537039</v>
          </cell>
          <cell r="AR10">
            <v>38696</v>
          </cell>
          <cell r="AS10">
            <v>38696</v>
          </cell>
          <cell r="AT10">
            <v>0</v>
          </cell>
          <cell r="AU10">
            <v>35431</v>
          </cell>
          <cell r="AV10">
            <v>0</v>
          </cell>
        </row>
        <row r="11">
          <cell r="B11" t="str">
            <v>00000009</v>
          </cell>
          <cell r="C11" t="str">
            <v>000000000009</v>
          </cell>
          <cell r="D11" t="str">
            <v>3112A0</v>
          </cell>
          <cell r="E11" t="str">
            <v>Electric Pumping Equipment</v>
          </cell>
          <cell r="F11" t="str">
            <v>In Service</v>
          </cell>
          <cell r="G11" t="str">
            <v>3112A</v>
          </cell>
          <cell r="H11" t="str">
            <v>Grp Member</v>
          </cell>
          <cell r="I11">
            <v>1</v>
          </cell>
          <cell r="J11" t="str">
            <v>Conversion</v>
          </cell>
          <cell r="K11">
            <v>3954147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WPPD</v>
          </cell>
          <cell r="S11" t="str">
            <v>3112A0000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str">
            <v>CORP</v>
          </cell>
          <cell r="Y11">
            <v>38260</v>
          </cell>
          <cell r="Z11">
            <v>0</v>
          </cell>
          <cell r="AA11">
            <v>0</v>
          </cell>
          <cell r="AB11" t="str">
            <v>N</v>
          </cell>
          <cell r="AD11">
            <v>0</v>
          </cell>
          <cell r="AE11" t="str">
            <v>RemVal</v>
          </cell>
          <cell r="AF11" t="str">
            <v>Depreciate</v>
          </cell>
          <cell r="AG11" t="str">
            <v>FM</v>
          </cell>
          <cell r="AH11">
            <v>0</v>
          </cell>
          <cell r="AI11">
            <v>0</v>
          </cell>
          <cell r="AJ11">
            <v>6.5299999999999997E-2</v>
          </cell>
          <cell r="AK11">
            <v>0</v>
          </cell>
          <cell r="AL11" t="str">
            <v>Flat Rate</v>
          </cell>
          <cell r="AM11">
            <v>0</v>
          </cell>
          <cell r="AN11" t="str">
            <v>GA3112A0</v>
          </cell>
          <cell r="AO11">
            <v>0</v>
          </cell>
          <cell r="AP11" t="str">
            <v>N</v>
          </cell>
          <cell r="AQ11">
            <v>38261.000543981485</v>
          </cell>
          <cell r="AR11">
            <v>38768</v>
          </cell>
          <cell r="AS11">
            <v>38768</v>
          </cell>
          <cell r="AT11">
            <v>0</v>
          </cell>
          <cell r="AU11">
            <v>35431</v>
          </cell>
          <cell r="AV11">
            <v>0</v>
          </cell>
        </row>
        <row r="12">
          <cell r="B12" t="str">
            <v>00000010</v>
          </cell>
          <cell r="C12" t="str">
            <v>000000000010</v>
          </cell>
          <cell r="D12" t="str">
            <v>3112B0</v>
          </cell>
          <cell r="E12" t="str">
            <v>Oil Engine Pumping</v>
          </cell>
          <cell r="F12" t="str">
            <v>In Service</v>
          </cell>
          <cell r="G12" t="str">
            <v>3112B</v>
          </cell>
          <cell r="H12" t="str">
            <v>Grp Member</v>
          </cell>
          <cell r="I12">
            <v>1</v>
          </cell>
          <cell r="J12" t="str">
            <v>Conversion</v>
          </cell>
          <cell r="K12">
            <v>272774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WPPD</v>
          </cell>
          <cell r="S12" t="str">
            <v>3112B0000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str">
            <v>CORP</v>
          </cell>
          <cell r="Y12">
            <v>38260</v>
          </cell>
          <cell r="Z12">
            <v>0</v>
          </cell>
          <cell r="AA12">
            <v>0</v>
          </cell>
          <cell r="AB12" t="str">
            <v>N</v>
          </cell>
          <cell r="AD12">
            <v>0</v>
          </cell>
          <cell r="AE12" t="str">
            <v>RemVal</v>
          </cell>
          <cell r="AF12" t="str">
            <v>Depreciate</v>
          </cell>
          <cell r="AG12" t="str">
            <v>FM</v>
          </cell>
          <cell r="AH12">
            <v>0</v>
          </cell>
          <cell r="AI12">
            <v>0</v>
          </cell>
          <cell r="AJ12">
            <v>6.6400000000000001E-2</v>
          </cell>
          <cell r="AK12">
            <v>0</v>
          </cell>
          <cell r="AL12" t="str">
            <v>Flat Rate</v>
          </cell>
          <cell r="AM12">
            <v>0</v>
          </cell>
          <cell r="AN12" t="str">
            <v>GA3112B0</v>
          </cell>
          <cell r="AO12">
            <v>0</v>
          </cell>
          <cell r="AP12" t="str">
            <v>N</v>
          </cell>
          <cell r="AQ12">
            <v>38261.000613425924</v>
          </cell>
          <cell r="AR12">
            <v>38260</v>
          </cell>
          <cell r="AS12">
            <v>38260</v>
          </cell>
          <cell r="AT12">
            <v>0</v>
          </cell>
          <cell r="AU12">
            <v>35431</v>
          </cell>
          <cell r="AV12">
            <v>0</v>
          </cell>
        </row>
        <row r="13">
          <cell r="B13" t="str">
            <v>00000011</v>
          </cell>
          <cell r="C13" t="str">
            <v>000000000011</v>
          </cell>
          <cell r="D13" t="str">
            <v>30330X</v>
          </cell>
          <cell r="E13" t="str">
            <v>Purification Land</v>
          </cell>
          <cell r="F13" t="str">
            <v>In Service</v>
          </cell>
          <cell r="G13" t="str">
            <v>30330</v>
          </cell>
          <cell r="H13" t="str">
            <v>None</v>
          </cell>
          <cell r="I13">
            <v>1</v>
          </cell>
          <cell r="J13" t="str">
            <v>Conversion</v>
          </cell>
          <cell r="K13">
            <v>48194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WWTPN</v>
          </cell>
          <cell r="S13" t="str">
            <v>303300000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str">
            <v>CORP</v>
          </cell>
          <cell r="Y13">
            <v>35065</v>
          </cell>
          <cell r="Z13">
            <v>0</v>
          </cell>
          <cell r="AA13">
            <v>0</v>
          </cell>
          <cell r="AB13" t="str">
            <v>N</v>
          </cell>
          <cell r="AD13">
            <v>0</v>
          </cell>
          <cell r="AE13" t="str">
            <v>RemVal</v>
          </cell>
          <cell r="AF13" t="str">
            <v>Non Depr</v>
          </cell>
          <cell r="AG13" t="str">
            <v>FM</v>
          </cell>
          <cell r="AH13">
            <v>0</v>
          </cell>
          <cell r="AI13">
            <v>0</v>
          </cell>
          <cell r="AJ13">
            <v>0.01</v>
          </cell>
          <cell r="AK13">
            <v>0</v>
          </cell>
          <cell r="AL13" t="str">
            <v>Flat Rate</v>
          </cell>
          <cell r="AM13">
            <v>0</v>
          </cell>
          <cell r="AN13">
            <v>0</v>
          </cell>
          <cell r="AO13">
            <v>0</v>
          </cell>
          <cell r="AP13" t="str">
            <v>N</v>
          </cell>
          <cell r="AQ13">
            <v>38261.000671296293</v>
          </cell>
          <cell r="AR13">
            <v>38260</v>
          </cell>
          <cell r="AS13">
            <v>38260</v>
          </cell>
          <cell r="AT13">
            <v>0</v>
          </cell>
          <cell r="AU13">
            <v>35431</v>
          </cell>
          <cell r="AV13">
            <v>0</v>
          </cell>
        </row>
        <row r="14">
          <cell r="B14" t="str">
            <v>00000012</v>
          </cell>
          <cell r="C14" t="str">
            <v>000000000012</v>
          </cell>
          <cell r="D14" t="str">
            <v>304300</v>
          </cell>
          <cell r="E14" t="str">
            <v>Purification Buildings</v>
          </cell>
          <cell r="F14" t="str">
            <v>In Service</v>
          </cell>
          <cell r="G14" t="str">
            <v>30430</v>
          </cell>
          <cell r="H14" t="str">
            <v>Grp Member</v>
          </cell>
          <cell r="I14">
            <v>1</v>
          </cell>
          <cell r="J14" t="str">
            <v>Conversion</v>
          </cell>
          <cell r="K14">
            <v>3236047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WWTPD</v>
          </cell>
          <cell r="S14" t="str">
            <v>304300000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CORP</v>
          </cell>
          <cell r="Y14">
            <v>38260</v>
          </cell>
          <cell r="Z14">
            <v>0</v>
          </cell>
          <cell r="AA14">
            <v>0</v>
          </cell>
          <cell r="AB14" t="str">
            <v>N</v>
          </cell>
          <cell r="AD14">
            <v>0</v>
          </cell>
          <cell r="AE14" t="str">
            <v>RemVal</v>
          </cell>
          <cell r="AF14" t="str">
            <v>Depreciate</v>
          </cell>
          <cell r="AG14" t="str">
            <v>FM</v>
          </cell>
          <cell r="AH14">
            <v>0</v>
          </cell>
          <cell r="AI14">
            <v>0</v>
          </cell>
          <cell r="AJ14">
            <v>2.75E-2</v>
          </cell>
          <cell r="AK14">
            <v>0</v>
          </cell>
          <cell r="AL14" t="str">
            <v>Flat Rate</v>
          </cell>
          <cell r="AM14">
            <v>0</v>
          </cell>
          <cell r="AN14" t="str">
            <v>GA304300</v>
          </cell>
          <cell r="AO14">
            <v>0</v>
          </cell>
          <cell r="AP14" t="str">
            <v>N</v>
          </cell>
          <cell r="AQ14">
            <v>38261.00072916667</v>
          </cell>
          <cell r="AR14">
            <v>38776</v>
          </cell>
          <cell r="AS14">
            <v>38796</v>
          </cell>
          <cell r="AT14">
            <v>0</v>
          </cell>
          <cell r="AU14">
            <v>35431</v>
          </cell>
          <cell r="AV14">
            <v>0</v>
          </cell>
        </row>
        <row r="15">
          <cell r="B15" t="str">
            <v>00000013</v>
          </cell>
          <cell r="C15" t="str">
            <v>000000000013</v>
          </cell>
          <cell r="D15" t="str">
            <v>3203A0</v>
          </cell>
          <cell r="E15" t="str">
            <v>Purification System</v>
          </cell>
          <cell r="F15" t="str">
            <v>In Service</v>
          </cell>
          <cell r="G15" t="str">
            <v>3203A</v>
          </cell>
          <cell r="H15" t="str">
            <v>Grp Member</v>
          </cell>
          <cell r="I15">
            <v>1</v>
          </cell>
          <cell r="J15" t="str">
            <v>Conversion</v>
          </cell>
          <cell r="K15">
            <v>8594379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>WWTPD</v>
          </cell>
          <cell r="S15" t="str">
            <v>3203A0000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CORP</v>
          </cell>
          <cell r="Y15">
            <v>38260</v>
          </cell>
          <cell r="Z15">
            <v>0</v>
          </cell>
          <cell r="AA15">
            <v>0</v>
          </cell>
          <cell r="AB15" t="str">
            <v>N</v>
          </cell>
          <cell r="AD15">
            <v>0</v>
          </cell>
          <cell r="AE15" t="str">
            <v>RemVal</v>
          </cell>
          <cell r="AF15" t="str">
            <v>Depreciate</v>
          </cell>
          <cell r="AG15" t="str">
            <v>FM</v>
          </cell>
          <cell r="AH15">
            <v>0</v>
          </cell>
          <cell r="AI15">
            <v>0</v>
          </cell>
          <cell r="AJ15">
            <v>3.8199999999999998E-2</v>
          </cell>
          <cell r="AK15">
            <v>0</v>
          </cell>
          <cell r="AL15" t="str">
            <v>Flat Rate</v>
          </cell>
          <cell r="AM15">
            <v>0</v>
          </cell>
          <cell r="AN15" t="str">
            <v>GA3203A0</v>
          </cell>
          <cell r="AO15">
            <v>0</v>
          </cell>
          <cell r="AP15" t="str">
            <v>N</v>
          </cell>
          <cell r="AQ15">
            <v>38261.000798611109</v>
          </cell>
          <cell r="AR15">
            <v>38776</v>
          </cell>
          <cell r="AS15">
            <v>38796</v>
          </cell>
          <cell r="AT15">
            <v>0</v>
          </cell>
          <cell r="AU15">
            <v>35431</v>
          </cell>
          <cell r="AV15">
            <v>0</v>
          </cell>
        </row>
        <row r="16">
          <cell r="B16" t="str">
            <v>00000014</v>
          </cell>
          <cell r="C16" t="str">
            <v>000000000014</v>
          </cell>
          <cell r="D16" t="str">
            <v>3203C0</v>
          </cell>
          <cell r="E16" t="str">
            <v>Purification System - Painting</v>
          </cell>
          <cell r="F16" t="str">
            <v>In Service</v>
          </cell>
          <cell r="G16" t="str">
            <v>3203C</v>
          </cell>
          <cell r="H16" t="str">
            <v>Grp Member</v>
          </cell>
          <cell r="I16">
            <v>1</v>
          </cell>
          <cell r="J16" t="str">
            <v>Conversion</v>
          </cell>
          <cell r="K16">
            <v>136328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>WWTPD</v>
          </cell>
          <cell r="S16" t="str">
            <v>3203C0000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 t="str">
            <v>CORP</v>
          </cell>
          <cell r="Y16">
            <v>38260</v>
          </cell>
          <cell r="Z16">
            <v>0</v>
          </cell>
          <cell r="AA16">
            <v>0</v>
          </cell>
          <cell r="AB16" t="str">
            <v>N</v>
          </cell>
          <cell r="AD16">
            <v>0</v>
          </cell>
          <cell r="AE16" t="str">
            <v>RemVal</v>
          </cell>
          <cell r="AF16" t="str">
            <v>Depreciate</v>
          </cell>
          <cell r="AG16" t="str">
            <v>FM</v>
          </cell>
          <cell r="AH16">
            <v>0</v>
          </cell>
          <cell r="AI16">
            <v>0</v>
          </cell>
          <cell r="AJ16">
            <v>5.1400000000000001E-2</v>
          </cell>
          <cell r="AK16">
            <v>0</v>
          </cell>
          <cell r="AL16" t="str">
            <v>Flat Rate</v>
          </cell>
          <cell r="AM16">
            <v>0</v>
          </cell>
          <cell r="AN16" t="str">
            <v>GA3203C0</v>
          </cell>
          <cell r="AO16">
            <v>0</v>
          </cell>
          <cell r="AP16" t="str">
            <v>N</v>
          </cell>
          <cell r="AQ16">
            <v>38261.000868055555</v>
          </cell>
          <cell r="AR16">
            <v>38260</v>
          </cell>
          <cell r="AS16">
            <v>38260</v>
          </cell>
          <cell r="AT16">
            <v>0</v>
          </cell>
          <cell r="AU16">
            <v>35431</v>
          </cell>
          <cell r="AV16">
            <v>0</v>
          </cell>
        </row>
        <row r="17">
          <cell r="B17" t="str">
            <v>00000015</v>
          </cell>
          <cell r="C17" t="str">
            <v>000000000015</v>
          </cell>
          <cell r="D17" t="str">
            <v>3034AX</v>
          </cell>
          <cell r="E17" t="str">
            <v>T&amp;D Land And Rights Of Way</v>
          </cell>
          <cell r="F17" t="str">
            <v>In Service</v>
          </cell>
          <cell r="G17" t="str">
            <v>3034A</v>
          </cell>
          <cell r="H17" t="str">
            <v>None</v>
          </cell>
          <cell r="I17">
            <v>1</v>
          </cell>
          <cell r="J17" t="str">
            <v>Conversion</v>
          </cell>
          <cell r="K17">
            <v>159837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WTDPN</v>
          </cell>
          <cell r="S17" t="str">
            <v>3034A0000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str">
            <v>CORP</v>
          </cell>
          <cell r="Y17">
            <v>35065</v>
          </cell>
          <cell r="Z17">
            <v>0</v>
          </cell>
          <cell r="AA17">
            <v>0</v>
          </cell>
          <cell r="AB17" t="str">
            <v>N</v>
          </cell>
          <cell r="AD17">
            <v>0</v>
          </cell>
          <cell r="AE17" t="str">
            <v>RemVal</v>
          </cell>
          <cell r="AF17" t="str">
            <v>Non Depr</v>
          </cell>
          <cell r="AG17" t="str">
            <v>FM</v>
          </cell>
          <cell r="AH17">
            <v>0</v>
          </cell>
          <cell r="AI17">
            <v>0</v>
          </cell>
          <cell r="AJ17">
            <v>0.01</v>
          </cell>
          <cell r="AK17">
            <v>0</v>
          </cell>
          <cell r="AL17" t="str">
            <v>Flat Rate</v>
          </cell>
          <cell r="AM17">
            <v>0</v>
          </cell>
          <cell r="AN17">
            <v>0</v>
          </cell>
          <cell r="AO17">
            <v>0</v>
          </cell>
          <cell r="AP17" t="str">
            <v>N</v>
          </cell>
          <cell r="AQ17">
            <v>38261.000937500001</v>
          </cell>
          <cell r="AR17">
            <v>38260</v>
          </cell>
          <cell r="AS17">
            <v>38260</v>
          </cell>
          <cell r="AT17">
            <v>0</v>
          </cell>
          <cell r="AU17">
            <v>35431</v>
          </cell>
          <cell r="AV17">
            <v>0</v>
          </cell>
        </row>
        <row r="18">
          <cell r="B18" t="str">
            <v>00000016</v>
          </cell>
          <cell r="C18" t="str">
            <v>000000000016</v>
          </cell>
          <cell r="D18" t="str">
            <v>3034BX</v>
          </cell>
          <cell r="E18" t="str">
            <v>Dist. Resv.&amp; Standpipe Land</v>
          </cell>
          <cell r="F18" t="str">
            <v>In Service</v>
          </cell>
          <cell r="G18" t="str">
            <v>3034B</v>
          </cell>
          <cell r="H18" t="str">
            <v>None</v>
          </cell>
          <cell r="I18">
            <v>1</v>
          </cell>
          <cell r="J18" t="str">
            <v>Conversion</v>
          </cell>
          <cell r="K18">
            <v>101943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WTDPN</v>
          </cell>
          <cell r="S18" t="str">
            <v>3034B0000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CORP</v>
          </cell>
          <cell r="Y18">
            <v>35065</v>
          </cell>
          <cell r="Z18">
            <v>0</v>
          </cell>
          <cell r="AA18">
            <v>0</v>
          </cell>
          <cell r="AB18" t="str">
            <v>N</v>
          </cell>
          <cell r="AD18">
            <v>0</v>
          </cell>
          <cell r="AE18" t="str">
            <v>RemVal</v>
          </cell>
          <cell r="AF18" t="str">
            <v>Non Depr</v>
          </cell>
          <cell r="AG18" t="str">
            <v>FM</v>
          </cell>
          <cell r="AH18">
            <v>0</v>
          </cell>
          <cell r="AI18">
            <v>0</v>
          </cell>
          <cell r="AJ18">
            <v>0.01</v>
          </cell>
          <cell r="AK18">
            <v>0</v>
          </cell>
          <cell r="AL18" t="str">
            <v>Flat Rate</v>
          </cell>
          <cell r="AM18">
            <v>0</v>
          </cell>
          <cell r="AN18">
            <v>0</v>
          </cell>
          <cell r="AO18">
            <v>0</v>
          </cell>
          <cell r="AP18" t="str">
            <v>N</v>
          </cell>
          <cell r="AQ18">
            <v>38261.00099537037</v>
          </cell>
          <cell r="AR18">
            <v>38260</v>
          </cell>
          <cell r="AS18">
            <v>38260</v>
          </cell>
          <cell r="AT18">
            <v>0</v>
          </cell>
          <cell r="AU18">
            <v>35431</v>
          </cell>
          <cell r="AV18">
            <v>0</v>
          </cell>
        </row>
        <row r="19">
          <cell r="B19" t="str">
            <v>00000017</v>
          </cell>
          <cell r="C19" t="str">
            <v>000000000017</v>
          </cell>
          <cell r="D19" t="str">
            <v>3304A0</v>
          </cell>
          <cell r="E19" t="str">
            <v>Distrib. Resv. &amp; Standpipes</v>
          </cell>
          <cell r="F19" t="str">
            <v>In Service</v>
          </cell>
          <cell r="G19" t="str">
            <v>3304A</v>
          </cell>
          <cell r="H19" t="str">
            <v>Grp Member</v>
          </cell>
          <cell r="I19">
            <v>1</v>
          </cell>
          <cell r="J19" t="str">
            <v>Conversion</v>
          </cell>
          <cell r="K19">
            <v>3133564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WTDPD</v>
          </cell>
          <cell r="S19" t="str">
            <v>3304A0000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CORP</v>
          </cell>
          <cell r="Y19">
            <v>38260</v>
          </cell>
          <cell r="Z19">
            <v>0</v>
          </cell>
          <cell r="AA19">
            <v>0</v>
          </cell>
          <cell r="AB19" t="str">
            <v>N</v>
          </cell>
          <cell r="AD19">
            <v>0</v>
          </cell>
          <cell r="AE19" t="str">
            <v>RemVal</v>
          </cell>
          <cell r="AF19" t="str">
            <v>Depreciate</v>
          </cell>
          <cell r="AG19" t="str">
            <v>FM</v>
          </cell>
          <cell r="AH19">
            <v>0</v>
          </cell>
          <cell r="AI19">
            <v>0</v>
          </cell>
          <cell r="AJ19">
            <v>4.2200000000000001E-2</v>
          </cell>
          <cell r="AK19">
            <v>0</v>
          </cell>
          <cell r="AL19" t="str">
            <v>Flat Rate</v>
          </cell>
          <cell r="AM19">
            <v>0</v>
          </cell>
          <cell r="AN19" t="str">
            <v>GA3304A0</v>
          </cell>
          <cell r="AO19">
            <v>0</v>
          </cell>
          <cell r="AP19" t="str">
            <v>N</v>
          </cell>
          <cell r="AQ19">
            <v>38261.00105324074</v>
          </cell>
          <cell r="AR19">
            <v>38260</v>
          </cell>
          <cell r="AS19">
            <v>38260</v>
          </cell>
          <cell r="AT19">
            <v>0</v>
          </cell>
          <cell r="AU19">
            <v>35431</v>
          </cell>
          <cell r="AV19">
            <v>0</v>
          </cell>
        </row>
        <row r="20">
          <cell r="B20" t="str">
            <v>00000018</v>
          </cell>
          <cell r="C20" t="str">
            <v>000000000018</v>
          </cell>
          <cell r="D20" t="str">
            <v>3304B0</v>
          </cell>
          <cell r="E20" t="str">
            <v>Dist.Res.&amp;Standpipes-Painting</v>
          </cell>
          <cell r="F20" t="str">
            <v>In Service</v>
          </cell>
          <cell r="G20" t="str">
            <v>3304B</v>
          </cell>
          <cell r="H20" t="str">
            <v>Grp Member</v>
          </cell>
          <cell r="I20">
            <v>1</v>
          </cell>
          <cell r="J20" t="str">
            <v>Conversion</v>
          </cell>
          <cell r="K20">
            <v>688629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>WTDPD</v>
          </cell>
          <cell r="S20" t="str">
            <v>3304B0000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CORP</v>
          </cell>
          <cell r="Y20">
            <v>38260</v>
          </cell>
          <cell r="Z20">
            <v>0</v>
          </cell>
          <cell r="AA20">
            <v>0</v>
          </cell>
          <cell r="AB20" t="str">
            <v>N</v>
          </cell>
          <cell r="AD20">
            <v>0</v>
          </cell>
          <cell r="AE20" t="str">
            <v>RemVal</v>
          </cell>
          <cell r="AF20" t="str">
            <v>Depreciate</v>
          </cell>
          <cell r="AG20" t="str">
            <v>FM</v>
          </cell>
          <cell r="AH20">
            <v>0</v>
          </cell>
          <cell r="AI20">
            <v>0</v>
          </cell>
          <cell r="AJ20">
            <v>0.1</v>
          </cell>
          <cell r="AK20">
            <v>0</v>
          </cell>
          <cell r="AL20" t="str">
            <v>Flat Rate</v>
          </cell>
          <cell r="AM20">
            <v>0</v>
          </cell>
          <cell r="AN20" t="str">
            <v>GA3304B0</v>
          </cell>
          <cell r="AO20">
            <v>0</v>
          </cell>
          <cell r="AP20" t="str">
            <v>N</v>
          </cell>
          <cell r="AQ20">
            <v>38261.001122685186</v>
          </cell>
          <cell r="AR20">
            <v>38260</v>
          </cell>
          <cell r="AS20">
            <v>38260</v>
          </cell>
          <cell r="AT20">
            <v>0</v>
          </cell>
          <cell r="AU20">
            <v>35431</v>
          </cell>
          <cell r="AV20">
            <v>0</v>
          </cell>
        </row>
        <row r="21">
          <cell r="B21" t="str">
            <v>00000019</v>
          </cell>
          <cell r="C21" t="str">
            <v>000000000019</v>
          </cell>
          <cell r="D21" t="str">
            <v>3314B0</v>
          </cell>
          <cell r="E21" t="str">
            <v>Mains - &lt; 6"</v>
          </cell>
          <cell r="F21" t="str">
            <v>In Service</v>
          </cell>
          <cell r="G21" t="str">
            <v>3314B</v>
          </cell>
          <cell r="H21" t="str">
            <v>Grp Member</v>
          </cell>
          <cell r="I21">
            <v>1</v>
          </cell>
          <cell r="J21" t="str">
            <v>Conversion</v>
          </cell>
          <cell r="K21">
            <v>2592888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>WTDPD</v>
          </cell>
          <cell r="S21" t="str">
            <v>3314P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CORP</v>
          </cell>
          <cell r="Y21">
            <v>38260</v>
          </cell>
          <cell r="Z21">
            <v>0</v>
          </cell>
          <cell r="AA21">
            <v>0</v>
          </cell>
          <cell r="AB21" t="str">
            <v>N</v>
          </cell>
          <cell r="AD21">
            <v>0</v>
          </cell>
          <cell r="AE21" t="str">
            <v>RemVal</v>
          </cell>
          <cell r="AF21" t="str">
            <v>Depreciate</v>
          </cell>
          <cell r="AG21" t="str">
            <v>FM</v>
          </cell>
          <cell r="AH21">
            <v>0</v>
          </cell>
          <cell r="AI21">
            <v>0</v>
          </cell>
          <cell r="AJ21">
            <v>1.9E-2</v>
          </cell>
          <cell r="AK21">
            <v>0</v>
          </cell>
          <cell r="AL21" t="str">
            <v>Flat Rate</v>
          </cell>
          <cell r="AM21">
            <v>0</v>
          </cell>
          <cell r="AN21" t="str">
            <v>GA3314B0</v>
          </cell>
          <cell r="AO21">
            <v>0</v>
          </cell>
          <cell r="AP21" t="str">
            <v>N</v>
          </cell>
          <cell r="AQ21">
            <v>38261.001192129632</v>
          </cell>
          <cell r="AR21">
            <v>38260</v>
          </cell>
          <cell r="AS21">
            <v>38260</v>
          </cell>
          <cell r="AT21">
            <v>0</v>
          </cell>
          <cell r="AU21">
            <v>35431</v>
          </cell>
          <cell r="AV21">
            <v>0</v>
          </cell>
        </row>
        <row r="22">
          <cell r="B22" t="str">
            <v>00000020</v>
          </cell>
          <cell r="C22" t="str">
            <v>000000000020</v>
          </cell>
          <cell r="D22" t="str">
            <v>3314B0</v>
          </cell>
          <cell r="E22" t="str">
            <v>Mains-Galv.&amp;Wrought Iron</v>
          </cell>
          <cell r="F22" t="str">
            <v>In Service</v>
          </cell>
          <cell r="G22" t="str">
            <v>3314B</v>
          </cell>
          <cell r="H22" t="str">
            <v>Grp Member</v>
          </cell>
          <cell r="I22">
            <v>1</v>
          </cell>
          <cell r="J22" t="str">
            <v>Conversion</v>
          </cell>
          <cell r="K22">
            <v>1181228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WTDPD</v>
          </cell>
          <cell r="S22" t="str">
            <v>3314X0000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CORP</v>
          </cell>
          <cell r="Y22">
            <v>38260</v>
          </cell>
          <cell r="Z22">
            <v>0</v>
          </cell>
          <cell r="AA22">
            <v>0</v>
          </cell>
          <cell r="AB22" t="str">
            <v>N</v>
          </cell>
          <cell r="AD22">
            <v>0</v>
          </cell>
          <cell r="AE22" t="str">
            <v>RemVal</v>
          </cell>
          <cell r="AF22" t="str">
            <v>Depreciate</v>
          </cell>
          <cell r="AG22" t="str">
            <v>FM</v>
          </cell>
          <cell r="AH22">
            <v>0</v>
          </cell>
          <cell r="AI22">
            <v>0</v>
          </cell>
          <cell r="AJ22">
            <v>1.9E-2</v>
          </cell>
          <cell r="AK22">
            <v>0</v>
          </cell>
          <cell r="AL22" t="str">
            <v>Flat Rate</v>
          </cell>
          <cell r="AM22">
            <v>0</v>
          </cell>
          <cell r="AN22" t="str">
            <v>GA3314B0</v>
          </cell>
          <cell r="AO22">
            <v>0</v>
          </cell>
          <cell r="AP22" t="str">
            <v>N</v>
          </cell>
          <cell r="AQ22">
            <v>38261.001261574071</v>
          </cell>
          <cell r="AR22">
            <v>38260</v>
          </cell>
          <cell r="AS22">
            <v>38260</v>
          </cell>
          <cell r="AT22">
            <v>0</v>
          </cell>
          <cell r="AU22">
            <v>35431</v>
          </cell>
          <cell r="AV22">
            <v>0</v>
          </cell>
        </row>
        <row r="23">
          <cell r="B23" t="str">
            <v>00000021</v>
          </cell>
          <cell r="C23" t="str">
            <v>000000000021</v>
          </cell>
          <cell r="D23" t="str">
            <v>3314B0</v>
          </cell>
          <cell r="E23" t="str">
            <v>Mains-8"&amp;Over (Boxes)</v>
          </cell>
          <cell r="F23" t="str">
            <v>In Service</v>
          </cell>
          <cell r="G23" t="str">
            <v>3314B</v>
          </cell>
          <cell r="H23" t="str">
            <v>Grp Member</v>
          </cell>
          <cell r="I23">
            <v>1</v>
          </cell>
          <cell r="J23" t="str">
            <v>Conversion</v>
          </cell>
          <cell r="K23">
            <v>32864265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WTDPD</v>
          </cell>
          <cell r="S23" t="str">
            <v>3314X0000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CORP</v>
          </cell>
          <cell r="Y23">
            <v>38260</v>
          </cell>
          <cell r="Z23">
            <v>0</v>
          </cell>
          <cell r="AA23">
            <v>0</v>
          </cell>
          <cell r="AB23" t="str">
            <v>N</v>
          </cell>
          <cell r="AD23">
            <v>0</v>
          </cell>
          <cell r="AE23" t="str">
            <v>RemVal</v>
          </cell>
          <cell r="AF23" t="str">
            <v>Depreciate</v>
          </cell>
          <cell r="AG23" t="str">
            <v>FM</v>
          </cell>
          <cell r="AH23">
            <v>0</v>
          </cell>
          <cell r="AI23">
            <v>0</v>
          </cell>
          <cell r="AJ23">
            <v>1.9E-2</v>
          </cell>
          <cell r="AK23">
            <v>0</v>
          </cell>
          <cell r="AL23" t="str">
            <v>Flat Rate</v>
          </cell>
          <cell r="AM23">
            <v>0</v>
          </cell>
          <cell r="AN23" t="str">
            <v>GA3314B0</v>
          </cell>
          <cell r="AO23">
            <v>0</v>
          </cell>
          <cell r="AP23" t="str">
            <v>N</v>
          </cell>
          <cell r="AQ23">
            <v>38261.001331018517</v>
          </cell>
          <cell r="AR23">
            <v>38260</v>
          </cell>
          <cell r="AS23">
            <v>38260</v>
          </cell>
          <cell r="AT23">
            <v>0</v>
          </cell>
          <cell r="AU23">
            <v>35431</v>
          </cell>
          <cell r="AV23">
            <v>0</v>
          </cell>
        </row>
        <row r="24">
          <cell r="B24" t="str">
            <v>00000022</v>
          </cell>
          <cell r="C24" t="str">
            <v>000000000022</v>
          </cell>
          <cell r="D24" t="str">
            <v>3314B0</v>
          </cell>
          <cell r="E24" t="str">
            <v>Mains - 6" &amp; Larger</v>
          </cell>
          <cell r="F24" t="str">
            <v>In Service</v>
          </cell>
          <cell r="G24" t="str">
            <v>3314B</v>
          </cell>
          <cell r="H24" t="str">
            <v>Grp Member</v>
          </cell>
          <cell r="I24">
            <v>1</v>
          </cell>
          <cell r="J24" t="str">
            <v>Conversion</v>
          </cell>
          <cell r="K24">
            <v>863275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WTDPD</v>
          </cell>
          <cell r="S24" t="str">
            <v>3314Q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>CORP</v>
          </cell>
          <cell r="Y24">
            <v>38260</v>
          </cell>
          <cell r="Z24">
            <v>0</v>
          </cell>
          <cell r="AA24">
            <v>0</v>
          </cell>
          <cell r="AB24" t="str">
            <v>N</v>
          </cell>
          <cell r="AD24">
            <v>0</v>
          </cell>
          <cell r="AE24" t="str">
            <v>RemVal</v>
          </cell>
          <cell r="AF24" t="str">
            <v>Depreciate</v>
          </cell>
          <cell r="AG24" t="str">
            <v>FM</v>
          </cell>
          <cell r="AH24">
            <v>0</v>
          </cell>
          <cell r="AI24">
            <v>0</v>
          </cell>
          <cell r="AJ24">
            <v>1.9E-2</v>
          </cell>
          <cell r="AK24">
            <v>0</v>
          </cell>
          <cell r="AL24" t="str">
            <v>Flat Rate</v>
          </cell>
          <cell r="AM24">
            <v>0</v>
          </cell>
          <cell r="AN24" t="str">
            <v>GA3314B0</v>
          </cell>
          <cell r="AO24">
            <v>0</v>
          </cell>
          <cell r="AP24" t="str">
            <v>N</v>
          </cell>
          <cell r="AQ24">
            <v>38261.001400462963</v>
          </cell>
          <cell r="AR24">
            <v>38260</v>
          </cell>
          <cell r="AS24">
            <v>38260</v>
          </cell>
          <cell r="AT24">
            <v>0</v>
          </cell>
          <cell r="AU24">
            <v>35431</v>
          </cell>
          <cell r="AV24">
            <v>0</v>
          </cell>
        </row>
        <row r="25">
          <cell r="B25" t="str">
            <v>00000023</v>
          </cell>
          <cell r="C25" t="str">
            <v>000000000023</v>
          </cell>
          <cell r="D25" t="str">
            <v>3334A0</v>
          </cell>
          <cell r="E25" t="str">
            <v>Services 1996</v>
          </cell>
          <cell r="F25" t="str">
            <v>In Service</v>
          </cell>
          <cell r="G25" t="str">
            <v>3334A</v>
          </cell>
          <cell r="H25" t="str">
            <v>Grp Member</v>
          </cell>
          <cell r="I25">
            <v>1</v>
          </cell>
          <cell r="J25" t="str">
            <v>Conversion</v>
          </cell>
          <cell r="K25">
            <v>9877228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str">
            <v>WTDPD</v>
          </cell>
          <cell r="S25" t="str">
            <v>3334A0000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CORP</v>
          </cell>
          <cell r="Y25">
            <v>38260</v>
          </cell>
          <cell r="Z25">
            <v>0</v>
          </cell>
          <cell r="AA25">
            <v>0</v>
          </cell>
          <cell r="AB25" t="str">
            <v>N</v>
          </cell>
          <cell r="AD25">
            <v>0</v>
          </cell>
          <cell r="AE25" t="str">
            <v>RemVal</v>
          </cell>
          <cell r="AF25" t="str">
            <v>Depreciate</v>
          </cell>
          <cell r="AG25" t="str">
            <v>FM</v>
          </cell>
          <cell r="AH25">
            <v>0</v>
          </cell>
          <cell r="AI25">
            <v>0</v>
          </cell>
          <cell r="AJ25">
            <v>2.4500000000000001E-2</v>
          </cell>
          <cell r="AK25">
            <v>0</v>
          </cell>
          <cell r="AL25" t="str">
            <v>Flat Rate</v>
          </cell>
          <cell r="AM25">
            <v>0</v>
          </cell>
          <cell r="AN25" t="str">
            <v>GA3334A0</v>
          </cell>
          <cell r="AO25">
            <v>0</v>
          </cell>
          <cell r="AP25" t="str">
            <v>N</v>
          </cell>
          <cell r="AQ25">
            <v>38261.001469907409</v>
          </cell>
          <cell r="AR25">
            <v>38260</v>
          </cell>
          <cell r="AS25">
            <v>38260</v>
          </cell>
          <cell r="AT25">
            <v>0</v>
          </cell>
          <cell r="AU25">
            <v>35431</v>
          </cell>
          <cell r="AV25">
            <v>0</v>
          </cell>
        </row>
        <row r="26">
          <cell r="B26" t="str">
            <v>00000024</v>
          </cell>
          <cell r="C26" t="str">
            <v>000000000024</v>
          </cell>
          <cell r="D26" t="str">
            <v>3334B0</v>
          </cell>
          <cell r="E26" t="str">
            <v>Services-Galv.,Wrought Iron</v>
          </cell>
          <cell r="F26" t="str">
            <v>In Service</v>
          </cell>
          <cell r="G26" t="str">
            <v>3334B</v>
          </cell>
          <cell r="H26" t="str">
            <v>Grp Member</v>
          </cell>
          <cell r="I26">
            <v>1</v>
          </cell>
          <cell r="J26" t="str">
            <v>Conversion</v>
          </cell>
          <cell r="K26">
            <v>43661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WTDPD</v>
          </cell>
          <cell r="S26" t="str">
            <v>3334E0000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>CORP</v>
          </cell>
          <cell r="Y26">
            <v>38260</v>
          </cell>
          <cell r="Z26">
            <v>0</v>
          </cell>
          <cell r="AA26">
            <v>0</v>
          </cell>
          <cell r="AB26" t="str">
            <v>N</v>
          </cell>
          <cell r="AD26">
            <v>0</v>
          </cell>
          <cell r="AE26" t="str">
            <v>RemVal</v>
          </cell>
          <cell r="AF26" t="str">
            <v>Depreciate</v>
          </cell>
          <cell r="AG26" t="str">
            <v>FM</v>
          </cell>
          <cell r="AH26">
            <v>0</v>
          </cell>
          <cell r="AI26">
            <v>0</v>
          </cell>
          <cell r="AJ26">
            <v>2.87E-2</v>
          </cell>
          <cell r="AK26">
            <v>0</v>
          </cell>
          <cell r="AL26" t="str">
            <v>Flat Rate</v>
          </cell>
          <cell r="AM26">
            <v>0</v>
          </cell>
          <cell r="AN26" t="str">
            <v>GA3334B0</v>
          </cell>
          <cell r="AO26">
            <v>0</v>
          </cell>
          <cell r="AP26" t="str">
            <v>N</v>
          </cell>
          <cell r="AQ26">
            <v>38261.001539351855</v>
          </cell>
          <cell r="AR26">
            <v>38260</v>
          </cell>
          <cell r="AS26">
            <v>38260</v>
          </cell>
          <cell r="AT26">
            <v>0</v>
          </cell>
          <cell r="AU26">
            <v>35431</v>
          </cell>
          <cell r="AV26">
            <v>0</v>
          </cell>
        </row>
        <row r="27">
          <cell r="B27" t="str">
            <v>00000025</v>
          </cell>
          <cell r="C27" t="str">
            <v>000000000025</v>
          </cell>
          <cell r="D27" t="str">
            <v>334400</v>
          </cell>
          <cell r="E27" t="str">
            <v>Meters 1996</v>
          </cell>
          <cell r="F27" t="str">
            <v>In Service</v>
          </cell>
          <cell r="G27" t="str">
            <v>33440</v>
          </cell>
          <cell r="H27" t="str">
            <v>Grp Member</v>
          </cell>
          <cell r="I27">
            <v>1</v>
          </cell>
          <cell r="J27" t="str">
            <v>Conversion</v>
          </cell>
          <cell r="K27">
            <v>3691809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>WTDPD</v>
          </cell>
          <cell r="S27" t="str">
            <v>334400000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CORP</v>
          </cell>
          <cell r="Y27">
            <v>38260</v>
          </cell>
          <cell r="Z27">
            <v>0</v>
          </cell>
          <cell r="AA27">
            <v>0</v>
          </cell>
          <cell r="AB27" t="str">
            <v>N</v>
          </cell>
          <cell r="AD27">
            <v>0</v>
          </cell>
          <cell r="AE27" t="str">
            <v>RemVal</v>
          </cell>
          <cell r="AF27" t="str">
            <v>Depreciate</v>
          </cell>
          <cell r="AG27" t="str">
            <v>FM</v>
          </cell>
          <cell r="AH27">
            <v>0</v>
          </cell>
          <cell r="AI27">
            <v>0</v>
          </cell>
          <cell r="AJ27">
            <v>6.0699999999999997E-2</v>
          </cell>
          <cell r="AK27">
            <v>0</v>
          </cell>
          <cell r="AL27" t="str">
            <v>Flat Rate</v>
          </cell>
          <cell r="AM27">
            <v>0</v>
          </cell>
          <cell r="AN27" t="str">
            <v>GA334400</v>
          </cell>
          <cell r="AO27">
            <v>0</v>
          </cell>
          <cell r="AP27" t="str">
            <v>N</v>
          </cell>
          <cell r="AQ27">
            <v>38261.001608796294</v>
          </cell>
          <cell r="AR27">
            <v>38696</v>
          </cell>
          <cell r="AS27">
            <v>38696</v>
          </cell>
          <cell r="AT27">
            <v>0</v>
          </cell>
          <cell r="AU27">
            <v>35431</v>
          </cell>
          <cell r="AV27">
            <v>0</v>
          </cell>
        </row>
        <row r="28">
          <cell r="B28" t="str">
            <v>00000026</v>
          </cell>
          <cell r="C28" t="str">
            <v>000000000026</v>
          </cell>
          <cell r="D28" t="str">
            <v>335400</v>
          </cell>
          <cell r="E28" t="str">
            <v>Fire Hydrants</v>
          </cell>
          <cell r="F28" t="str">
            <v>In Service</v>
          </cell>
          <cell r="G28" t="str">
            <v>33540</v>
          </cell>
          <cell r="H28" t="str">
            <v>Grp Member</v>
          </cell>
          <cell r="I28">
            <v>1</v>
          </cell>
          <cell r="J28" t="str">
            <v>Conversion</v>
          </cell>
          <cell r="K28">
            <v>2536572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WTDPD</v>
          </cell>
          <cell r="S28" t="str">
            <v>335400000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str">
            <v>CORP</v>
          </cell>
          <cell r="Y28">
            <v>38260</v>
          </cell>
          <cell r="Z28">
            <v>0</v>
          </cell>
          <cell r="AA28">
            <v>0</v>
          </cell>
          <cell r="AB28" t="str">
            <v>N</v>
          </cell>
          <cell r="AD28">
            <v>0</v>
          </cell>
          <cell r="AE28" t="str">
            <v>RemVal</v>
          </cell>
          <cell r="AF28" t="str">
            <v>Depreciate</v>
          </cell>
          <cell r="AG28" t="str">
            <v>FM</v>
          </cell>
          <cell r="AH28">
            <v>0</v>
          </cell>
          <cell r="AI28">
            <v>0</v>
          </cell>
          <cell r="AJ28">
            <v>2.2599999999999999E-2</v>
          </cell>
          <cell r="AK28">
            <v>0</v>
          </cell>
          <cell r="AL28" t="str">
            <v>Flat Rate</v>
          </cell>
          <cell r="AM28">
            <v>0</v>
          </cell>
          <cell r="AN28" t="str">
            <v>GA335400</v>
          </cell>
          <cell r="AO28">
            <v>0</v>
          </cell>
          <cell r="AP28" t="str">
            <v>N</v>
          </cell>
          <cell r="AQ28">
            <v>38261.00167824074</v>
          </cell>
          <cell r="AR28">
            <v>38696</v>
          </cell>
          <cell r="AS28">
            <v>38696</v>
          </cell>
          <cell r="AT28">
            <v>0</v>
          </cell>
          <cell r="AU28">
            <v>35431</v>
          </cell>
          <cell r="AV28">
            <v>0</v>
          </cell>
        </row>
        <row r="29">
          <cell r="B29" t="str">
            <v>00000027</v>
          </cell>
          <cell r="C29" t="str">
            <v>000000000027</v>
          </cell>
          <cell r="D29" t="str">
            <v>3035AX</v>
          </cell>
          <cell r="E29" t="str">
            <v>Stores,Shop,&amp; Garage - Land</v>
          </cell>
          <cell r="F29" t="str">
            <v>In Service</v>
          </cell>
          <cell r="G29" t="str">
            <v>3035A</v>
          </cell>
          <cell r="H29" t="str">
            <v>None</v>
          </cell>
          <cell r="I29">
            <v>1</v>
          </cell>
          <cell r="J29" t="str">
            <v>Conversion</v>
          </cell>
          <cell r="K29">
            <v>55219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WGPN</v>
          </cell>
          <cell r="S29" t="str">
            <v>3035A0000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str">
            <v>CORP</v>
          </cell>
          <cell r="Y29">
            <v>35065</v>
          </cell>
          <cell r="Z29">
            <v>1</v>
          </cell>
          <cell r="AA29">
            <v>1996</v>
          </cell>
          <cell r="AB29" t="str">
            <v>N</v>
          </cell>
          <cell r="AC29">
            <v>35096</v>
          </cell>
          <cell r="AD29">
            <v>0</v>
          </cell>
          <cell r="AE29" t="str">
            <v>RemVal</v>
          </cell>
          <cell r="AF29" t="str">
            <v>Non Depr</v>
          </cell>
          <cell r="AG29" t="str">
            <v>FM</v>
          </cell>
          <cell r="AH29">
            <v>0</v>
          </cell>
          <cell r="AI29">
            <v>0</v>
          </cell>
          <cell r="AJ29">
            <v>0.01</v>
          </cell>
          <cell r="AK29">
            <v>0</v>
          </cell>
          <cell r="AL29" t="str">
            <v>Flat Rate</v>
          </cell>
          <cell r="AM29">
            <v>0</v>
          </cell>
          <cell r="AN29">
            <v>0</v>
          </cell>
          <cell r="AO29">
            <v>0</v>
          </cell>
          <cell r="AP29" t="str">
            <v>N</v>
          </cell>
          <cell r="AQ29">
            <v>38261.001747685186</v>
          </cell>
          <cell r="AR29">
            <v>38260</v>
          </cell>
          <cell r="AS29">
            <v>38260</v>
          </cell>
          <cell r="AT29">
            <v>0</v>
          </cell>
          <cell r="AU29">
            <v>35431</v>
          </cell>
          <cell r="AV29">
            <v>0</v>
          </cell>
        </row>
        <row r="30">
          <cell r="B30" t="str">
            <v>00000028</v>
          </cell>
          <cell r="C30" t="str">
            <v>000000000028</v>
          </cell>
          <cell r="D30" t="str">
            <v>3035BX</v>
          </cell>
          <cell r="E30" t="str">
            <v>Miscellaneous Land</v>
          </cell>
          <cell r="F30" t="str">
            <v>In Service</v>
          </cell>
          <cell r="G30" t="str">
            <v>3035B</v>
          </cell>
          <cell r="H30" t="str">
            <v>None</v>
          </cell>
          <cell r="I30">
            <v>1</v>
          </cell>
          <cell r="J30" t="str">
            <v>Conversion</v>
          </cell>
          <cell r="K30">
            <v>55394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WGPN</v>
          </cell>
          <cell r="S30" t="str">
            <v>3035B0000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str">
            <v>CORP</v>
          </cell>
          <cell r="Y30">
            <v>35065</v>
          </cell>
          <cell r="Z30">
            <v>1</v>
          </cell>
          <cell r="AA30">
            <v>1996</v>
          </cell>
          <cell r="AB30" t="str">
            <v>N</v>
          </cell>
          <cell r="AC30">
            <v>35096</v>
          </cell>
          <cell r="AD30">
            <v>0</v>
          </cell>
          <cell r="AE30" t="str">
            <v>RemVal</v>
          </cell>
          <cell r="AF30" t="str">
            <v>Non Depr</v>
          </cell>
          <cell r="AG30" t="str">
            <v>FM</v>
          </cell>
          <cell r="AH30">
            <v>0</v>
          </cell>
          <cell r="AI30">
            <v>0</v>
          </cell>
          <cell r="AJ30">
            <v>0.01</v>
          </cell>
          <cell r="AK30">
            <v>0</v>
          </cell>
          <cell r="AL30" t="str">
            <v>Flat Rate</v>
          </cell>
          <cell r="AM30">
            <v>0</v>
          </cell>
          <cell r="AN30">
            <v>0</v>
          </cell>
          <cell r="AO30">
            <v>0</v>
          </cell>
          <cell r="AP30" t="str">
            <v>N</v>
          </cell>
          <cell r="AQ30">
            <v>38261.001817129632</v>
          </cell>
          <cell r="AR30">
            <v>38260</v>
          </cell>
          <cell r="AS30">
            <v>38260</v>
          </cell>
          <cell r="AT30">
            <v>0</v>
          </cell>
          <cell r="AU30">
            <v>35431</v>
          </cell>
          <cell r="AV30">
            <v>0</v>
          </cell>
        </row>
        <row r="31">
          <cell r="B31" t="str">
            <v>00000029</v>
          </cell>
          <cell r="C31" t="str">
            <v>000000000029</v>
          </cell>
          <cell r="D31" t="str">
            <v>3045A0</v>
          </cell>
          <cell r="E31" t="str">
            <v>Office Buildings</v>
          </cell>
          <cell r="F31" t="str">
            <v>In Service</v>
          </cell>
          <cell r="G31" t="str">
            <v>3045A</v>
          </cell>
          <cell r="H31" t="str">
            <v>Grp Member</v>
          </cell>
          <cell r="I31">
            <v>1</v>
          </cell>
          <cell r="J31" t="str">
            <v>Conversion</v>
          </cell>
          <cell r="K31">
            <v>449377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WGPD</v>
          </cell>
          <cell r="S31" t="str">
            <v>3045A0000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str">
            <v>CORP</v>
          </cell>
          <cell r="Y31">
            <v>38260</v>
          </cell>
          <cell r="Z31">
            <v>0</v>
          </cell>
          <cell r="AA31">
            <v>0</v>
          </cell>
          <cell r="AB31" t="str">
            <v>N</v>
          </cell>
          <cell r="AD31">
            <v>0</v>
          </cell>
          <cell r="AE31" t="str">
            <v>RemVal</v>
          </cell>
          <cell r="AF31" t="str">
            <v>Depreciate</v>
          </cell>
          <cell r="AG31" t="str">
            <v>FM</v>
          </cell>
          <cell r="AH31">
            <v>0</v>
          </cell>
          <cell r="AI31">
            <v>0</v>
          </cell>
          <cell r="AJ31">
            <v>2.5499999999999998E-2</v>
          </cell>
          <cell r="AK31">
            <v>0</v>
          </cell>
          <cell r="AL31" t="str">
            <v>Flat Rate</v>
          </cell>
          <cell r="AM31">
            <v>0</v>
          </cell>
          <cell r="AN31" t="str">
            <v>GA3045A0</v>
          </cell>
          <cell r="AO31">
            <v>0</v>
          </cell>
          <cell r="AP31" t="str">
            <v>N</v>
          </cell>
          <cell r="AQ31">
            <v>38261.001886574071</v>
          </cell>
          <cell r="AR31">
            <v>38260</v>
          </cell>
          <cell r="AS31">
            <v>38260</v>
          </cell>
          <cell r="AT31">
            <v>0</v>
          </cell>
          <cell r="AU31">
            <v>35431</v>
          </cell>
          <cell r="AV31">
            <v>0</v>
          </cell>
        </row>
        <row r="32">
          <cell r="B32" t="str">
            <v>00000030</v>
          </cell>
          <cell r="C32" t="str">
            <v>000000000030</v>
          </cell>
          <cell r="D32" t="str">
            <v>3045B0</v>
          </cell>
          <cell r="E32" t="str">
            <v>Stores,Shop,&amp; Garage Buildgs.</v>
          </cell>
          <cell r="F32" t="str">
            <v>In Service</v>
          </cell>
          <cell r="G32" t="str">
            <v>3045B</v>
          </cell>
          <cell r="H32" t="str">
            <v>Grp Member</v>
          </cell>
          <cell r="I32">
            <v>1</v>
          </cell>
          <cell r="J32" t="str">
            <v>Conversion</v>
          </cell>
          <cell r="K32">
            <v>170655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WGPD</v>
          </cell>
          <cell r="S32" t="str">
            <v>3045B0000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str">
            <v>CORP</v>
          </cell>
          <cell r="Y32">
            <v>38260</v>
          </cell>
          <cell r="Z32">
            <v>0</v>
          </cell>
          <cell r="AA32">
            <v>0</v>
          </cell>
          <cell r="AB32" t="str">
            <v>N</v>
          </cell>
          <cell r="AD32">
            <v>0</v>
          </cell>
          <cell r="AE32" t="str">
            <v>RemVal</v>
          </cell>
          <cell r="AF32" t="str">
            <v>Depreciate</v>
          </cell>
          <cell r="AG32" t="str">
            <v>FM</v>
          </cell>
          <cell r="AH32">
            <v>0</v>
          </cell>
          <cell r="AI32">
            <v>0</v>
          </cell>
          <cell r="AJ32">
            <v>3.5799999999999998E-2</v>
          </cell>
          <cell r="AK32">
            <v>0</v>
          </cell>
          <cell r="AL32" t="str">
            <v>Flat Rate</v>
          </cell>
          <cell r="AM32">
            <v>0</v>
          </cell>
          <cell r="AN32" t="str">
            <v>GA3045B0</v>
          </cell>
          <cell r="AO32">
            <v>0</v>
          </cell>
          <cell r="AP32" t="str">
            <v>N</v>
          </cell>
          <cell r="AQ32">
            <v>38261.001956018517</v>
          </cell>
          <cell r="AR32">
            <v>38260</v>
          </cell>
          <cell r="AS32">
            <v>38260</v>
          </cell>
          <cell r="AT32">
            <v>0</v>
          </cell>
          <cell r="AU32">
            <v>35431</v>
          </cell>
          <cell r="AV32">
            <v>0</v>
          </cell>
        </row>
        <row r="33">
          <cell r="B33" t="str">
            <v>00000031</v>
          </cell>
          <cell r="C33" t="str">
            <v>000000000031</v>
          </cell>
          <cell r="D33" t="str">
            <v>3045C0</v>
          </cell>
          <cell r="E33" t="str">
            <v>Misc.Structures&amp;Improvements</v>
          </cell>
          <cell r="F33" t="str">
            <v>In Service</v>
          </cell>
          <cell r="G33" t="str">
            <v>3045C</v>
          </cell>
          <cell r="H33" t="str">
            <v>Grp Member</v>
          </cell>
          <cell r="I33">
            <v>1</v>
          </cell>
          <cell r="J33" t="str">
            <v>Conversion</v>
          </cell>
          <cell r="K33">
            <v>11140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WGPD</v>
          </cell>
          <cell r="S33" t="str">
            <v>3045C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str">
            <v>CORP</v>
          </cell>
          <cell r="Y33">
            <v>38260</v>
          </cell>
          <cell r="Z33">
            <v>0</v>
          </cell>
          <cell r="AA33">
            <v>0</v>
          </cell>
          <cell r="AB33" t="str">
            <v>N</v>
          </cell>
          <cell r="AD33">
            <v>0</v>
          </cell>
          <cell r="AE33" t="str">
            <v>RemVal</v>
          </cell>
          <cell r="AF33" t="str">
            <v>Depreciate</v>
          </cell>
          <cell r="AG33" t="str">
            <v>FM</v>
          </cell>
          <cell r="AH33">
            <v>0</v>
          </cell>
          <cell r="AI33">
            <v>0</v>
          </cell>
          <cell r="AJ33">
            <v>7.4700000000000003E-2</v>
          </cell>
          <cell r="AK33">
            <v>0</v>
          </cell>
          <cell r="AL33" t="str">
            <v>Flat Rate</v>
          </cell>
          <cell r="AM33">
            <v>0</v>
          </cell>
          <cell r="AN33" t="str">
            <v>GA3045C0</v>
          </cell>
          <cell r="AO33">
            <v>0</v>
          </cell>
          <cell r="AP33" t="str">
            <v>N</v>
          </cell>
          <cell r="AQ33">
            <v>38261.002025462964</v>
          </cell>
          <cell r="AR33">
            <v>38260</v>
          </cell>
          <cell r="AS33">
            <v>38260</v>
          </cell>
          <cell r="AT33">
            <v>0</v>
          </cell>
          <cell r="AU33">
            <v>35431</v>
          </cell>
          <cell r="AV33">
            <v>0</v>
          </cell>
        </row>
        <row r="34">
          <cell r="B34" t="str">
            <v>00000032</v>
          </cell>
          <cell r="C34" t="str">
            <v>000000000032</v>
          </cell>
          <cell r="D34" t="str">
            <v>3405B0</v>
          </cell>
          <cell r="E34" t="str">
            <v>Office Furniture &amp; Equipment</v>
          </cell>
          <cell r="F34" t="str">
            <v>In Service</v>
          </cell>
          <cell r="G34" t="str">
            <v>3405B</v>
          </cell>
          <cell r="H34" t="str">
            <v>Grp Member</v>
          </cell>
          <cell r="I34">
            <v>1</v>
          </cell>
          <cell r="J34" t="str">
            <v>Conversion</v>
          </cell>
          <cell r="K34">
            <v>673391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WGPD</v>
          </cell>
          <cell r="S34" t="str">
            <v>3405B0000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str">
            <v>CORP</v>
          </cell>
          <cell r="Y34">
            <v>38260</v>
          </cell>
          <cell r="Z34">
            <v>0</v>
          </cell>
          <cell r="AA34">
            <v>0</v>
          </cell>
          <cell r="AB34" t="str">
            <v>N</v>
          </cell>
          <cell r="AD34">
            <v>0</v>
          </cell>
          <cell r="AE34" t="str">
            <v>RemVal</v>
          </cell>
          <cell r="AF34" t="str">
            <v>Depreciate</v>
          </cell>
          <cell r="AG34" t="str">
            <v>FM</v>
          </cell>
          <cell r="AH34">
            <v>0</v>
          </cell>
          <cell r="AI34">
            <v>0</v>
          </cell>
          <cell r="AJ34">
            <v>0.04</v>
          </cell>
          <cell r="AK34">
            <v>0</v>
          </cell>
          <cell r="AL34" t="str">
            <v>Flat Rate</v>
          </cell>
          <cell r="AM34">
            <v>0</v>
          </cell>
          <cell r="AN34" t="str">
            <v>GA3405B0</v>
          </cell>
          <cell r="AO34">
            <v>0</v>
          </cell>
          <cell r="AP34" t="str">
            <v>N</v>
          </cell>
          <cell r="AQ34">
            <v>38261.002083333333</v>
          </cell>
          <cell r="AR34">
            <v>38260</v>
          </cell>
          <cell r="AS34">
            <v>38260</v>
          </cell>
          <cell r="AT34">
            <v>0</v>
          </cell>
          <cell r="AU34">
            <v>35431</v>
          </cell>
          <cell r="AV34">
            <v>0</v>
          </cell>
        </row>
        <row r="35">
          <cell r="B35" t="str">
            <v>00000033</v>
          </cell>
          <cell r="C35" t="str">
            <v>000000000033</v>
          </cell>
          <cell r="D35" t="str">
            <v>34250X</v>
          </cell>
          <cell r="E35" t="str">
            <v>Stores Equipment</v>
          </cell>
          <cell r="F35" t="str">
            <v>In Service</v>
          </cell>
          <cell r="G35" t="str">
            <v>34250</v>
          </cell>
          <cell r="H35" t="str">
            <v>None</v>
          </cell>
          <cell r="I35">
            <v>1</v>
          </cell>
          <cell r="J35" t="str">
            <v>Conversion</v>
          </cell>
          <cell r="K35">
            <v>1886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str">
            <v>WGPN</v>
          </cell>
          <cell r="S35" t="str">
            <v>342500000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CORP</v>
          </cell>
          <cell r="Y35">
            <v>35065</v>
          </cell>
          <cell r="Z35">
            <v>1</v>
          </cell>
          <cell r="AA35">
            <v>1996</v>
          </cell>
          <cell r="AB35" t="str">
            <v>N</v>
          </cell>
          <cell r="AC35">
            <v>35096</v>
          </cell>
          <cell r="AD35">
            <v>0</v>
          </cell>
          <cell r="AE35" t="str">
            <v>RemVal</v>
          </cell>
          <cell r="AF35" t="str">
            <v>Non Depr</v>
          </cell>
          <cell r="AG35" t="str">
            <v>FM</v>
          </cell>
          <cell r="AH35">
            <v>0</v>
          </cell>
          <cell r="AI35">
            <v>0</v>
          </cell>
          <cell r="AJ35">
            <v>0.01</v>
          </cell>
          <cell r="AK35">
            <v>0</v>
          </cell>
          <cell r="AL35" t="str">
            <v>Flat Rate</v>
          </cell>
          <cell r="AM35">
            <v>0</v>
          </cell>
          <cell r="AN35">
            <v>0</v>
          </cell>
          <cell r="AO35">
            <v>0</v>
          </cell>
          <cell r="AP35" t="str">
            <v>N</v>
          </cell>
          <cell r="AQ35">
            <v>38261.002141203702</v>
          </cell>
          <cell r="AR35">
            <v>38260</v>
          </cell>
          <cell r="AS35">
            <v>38260</v>
          </cell>
          <cell r="AT35">
            <v>0</v>
          </cell>
          <cell r="AU35">
            <v>35431</v>
          </cell>
          <cell r="AV35">
            <v>0</v>
          </cell>
        </row>
        <row r="36">
          <cell r="B36" t="str">
            <v>00000034</v>
          </cell>
          <cell r="C36" t="str">
            <v>000000000034</v>
          </cell>
          <cell r="D36" t="str">
            <v>3435A0</v>
          </cell>
          <cell r="E36" t="str">
            <v>Shop Equipment</v>
          </cell>
          <cell r="F36" t="str">
            <v>In Service</v>
          </cell>
          <cell r="G36" t="str">
            <v>3435A</v>
          </cell>
          <cell r="H36" t="str">
            <v>Grp Member</v>
          </cell>
          <cell r="I36">
            <v>1</v>
          </cell>
          <cell r="J36" t="str">
            <v>Conversion</v>
          </cell>
          <cell r="K36">
            <v>21303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 t="str">
            <v>WGPD</v>
          </cell>
          <cell r="S36" t="str">
            <v>3435A0000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str">
            <v>CORP</v>
          </cell>
          <cell r="Y36">
            <v>38260</v>
          </cell>
          <cell r="Z36">
            <v>0</v>
          </cell>
          <cell r="AA36">
            <v>0</v>
          </cell>
          <cell r="AB36" t="str">
            <v>N</v>
          </cell>
          <cell r="AD36">
            <v>0</v>
          </cell>
          <cell r="AE36" t="str">
            <v>RemVal</v>
          </cell>
          <cell r="AF36" t="str">
            <v>Depreciate</v>
          </cell>
          <cell r="AG36" t="str">
            <v>FM</v>
          </cell>
          <cell r="AH36">
            <v>0</v>
          </cell>
          <cell r="AI36">
            <v>0</v>
          </cell>
          <cell r="AJ36">
            <v>3.5400000000000001E-2</v>
          </cell>
          <cell r="AK36">
            <v>0</v>
          </cell>
          <cell r="AL36" t="str">
            <v>Flat Rate</v>
          </cell>
          <cell r="AM36">
            <v>0</v>
          </cell>
          <cell r="AN36" t="str">
            <v>GA3435A0</v>
          </cell>
          <cell r="AO36">
            <v>0</v>
          </cell>
          <cell r="AP36" t="str">
            <v>N</v>
          </cell>
          <cell r="AQ36">
            <v>38261.002210648148</v>
          </cell>
          <cell r="AR36">
            <v>38260</v>
          </cell>
          <cell r="AS36">
            <v>38260</v>
          </cell>
          <cell r="AT36">
            <v>0</v>
          </cell>
          <cell r="AU36">
            <v>35431</v>
          </cell>
          <cell r="AV36">
            <v>0</v>
          </cell>
        </row>
        <row r="37">
          <cell r="B37" t="str">
            <v>00000035</v>
          </cell>
          <cell r="C37" t="str">
            <v>000000000035</v>
          </cell>
          <cell r="D37" t="str">
            <v>3435B0</v>
          </cell>
          <cell r="E37" t="str">
            <v>Tools &amp; Work Equipment</v>
          </cell>
          <cell r="F37" t="str">
            <v>In Service</v>
          </cell>
          <cell r="G37" t="str">
            <v>3435B</v>
          </cell>
          <cell r="H37" t="str">
            <v>Grp Member</v>
          </cell>
          <cell r="I37">
            <v>1</v>
          </cell>
          <cell r="J37" t="str">
            <v>Conversion</v>
          </cell>
          <cell r="K37">
            <v>659356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>WGPD</v>
          </cell>
          <cell r="S37" t="str">
            <v>3435B0000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 t="str">
            <v>CORP</v>
          </cell>
          <cell r="Y37">
            <v>38260</v>
          </cell>
          <cell r="Z37">
            <v>0</v>
          </cell>
          <cell r="AA37">
            <v>0</v>
          </cell>
          <cell r="AB37" t="str">
            <v>N</v>
          </cell>
          <cell r="AD37">
            <v>0</v>
          </cell>
          <cell r="AE37" t="str">
            <v>RemVal</v>
          </cell>
          <cell r="AF37" t="str">
            <v>Depreciate</v>
          </cell>
          <cell r="AG37" t="str">
            <v>FM</v>
          </cell>
          <cell r="AH37">
            <v>0</v>
          </cell>
          <cell r="AI37">
            <v>0</v>
          </cell>
          <cell r="AJ37">
            <v>0.1056</v>
          </cell>
          <cell r="AK37">
            <v>0</v>
          </cell>
          <cell r="AL37" t="str">
            <v>Flat Rate</v>
          </cell>
          <cell r="AM37">
            <v>0</v>
          </cell>
          <cell r="AN37" t="str">
            <v>GA3435B0</v>
          </cell>
          <cell r="AO37">
            <v>0</v>
          </cell>
          <cell r="AP37" t="str">
            <v>N</v>
          </cell>
          <cell r="AQ37">
            <v>38261.002280092594</v>
          </cell>
          <cell r="AR37">
            <v>38696</v>
          </cell>
          <cell r="AS37">
            <v>38696</v>
          </cell>
          <cell r="AT37">
            <v>0</v>
          </cell>
          <cell r="AU37">
            <v>35431</v>
          </cell>
          <cell r="AV37">
            <v>0</v>
          </cell>
        </row>
        <row r="38">
          <cell r="B38" t="str">
            <v>00000036</v>
          </cell>
          <cell r="C38" t="str">
            <v>000000000036</v>
          </cell>
          <cell r="D38" t="str">
            <v>344500</v>
          </cell>
          <cell r="E38" t="str">
            <v>Laboratory Equipment</v>
          </cell>
          <cell r="F38" t="str">
            <v>In Service</v>
          </cell>
          <cell r="G38" t="str">
            <v>34450</v>
          </cell>
          <cell r="H38" t="str">
            <v>Grp Member</v>
          </cell>
          <cell r="I38">
            <v>1</v>
          </cell>
          <cell r="J38" t="str">
            <v>Conversion</v>
          </cell>
          <cell r="K38">
            <v>100219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WGPD</v>
          </cell>
          <cell r="S38" t="str">
            <v>344500000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str">
            <v>CORP</v>
          </cell>
          <cell r="Y38">
            <v>38260</v>
          </cell>
          <cell r="Z38">
            <v>0</v>
          </cell>
          <cell r="AA38">
            <v>0</v>
          </cell>
          <cell r="AB38" t="str">
            <v>N</v>
          </cell>
          <cell r="AD38">
            <v>0</v>
          </cell>
          <cell r="AE38" t="str">
            <v>RemVal</v>
          </cell>
          <cell r="AF38" t="str">
            <v>Depreciate</v>
          </cell>
          <cell r="AG38" t="str">
            <v>FM</v>
          </cell>
          <cell r="AH38">
            <v>0</v>
          </cell>
          <cell r="AI38">
            <v>0</v>
          </cell>
          <cell r="AJ38">
            <v>5.8500000000000003E-2</v>
          </cell>
          <cell r="AK38">
            <v>0</v>
          </cell>
          <cell r="AL38" t="str">
            <v>Flat Rate</v>
          </cell>
          <cell r="AM38">
            <v>0</v>
          </cell>
          <cell r="AN38" t="str">
            <v>GA344500</v>
          </cell>
          <cell r="AO38">
            <v>0</v>
          </cell>
          <cell r="AP38" t="str">
            <v>N</v>
          </cell>
          <cell r="AQ38">
            <v>38261.002349537041</v>
          </cell>
          <cell r="AR38">
            <v>38260</v>
          </cell>
          <cell r="AS38">
            <v>38260</v>
          </cell>
          <cell r="AT38">
            <v>0</v>
          </cell>
          <cell r="AU38">
            <v>35431</v>
          </cell>
          <cell r="AV38">
            <v>0</v>
          </cell>
        </row>
        <row r="39">
          <cell r="B39" t="str">
            <v>00000037</v>
          </cell>
          <cell r="C39" t="str">
            <v>000000000037</v>
          </cell>
          <cell r="D39" t="str">
            <v>346500</v>
          </cell>
          <cell r="E39" t="str">
            <v>Communication Equipment</v>
          </cell>
          <cell r="F39" t="str">
            <v>In Service</v>
          </cell>
          <cell r="G39" t="str">
            <v>34650</v>
          </cell>
          <cell r="H39" t="str">
            <v>Grp Member</v>
          </cell>
          <cell r="I39">
            <v>1</v>
          </cell>
          <cell r="J39" t="str">
            <v>Conversion</v>
          </cell>
          <cell r="K39">
            <v>205902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WGPD</v>
          </cell>
          <cell r="S39" t="str">
            <v>346500000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 t="str">
            <v>CORP</v>
          </cell>
          <cell r="Y39">
            <v>38260</v>
          </cell>
          <cell r="Z39">
            <v>0</v>
          </cell>
          <cell r="AA39">
            <v>0</v>
          </cell>
          <cell r="AB39" t="str">
            <v>N</v>
          </cell>
          <cell r="AD39">
            <v>0</v>
          </cell>
          <cell r="AE39" t="str">
            <v>RemVal</v>
          </cell>
          <cell r="AF39" t="str">
            <v>Depreciate</v>
          </cell>
          <cell r="AG39" t="str">
            <v>FM</v>
          </cell>
          <cell r="AH39">
            <v>0</v>
          </cell>
          <cell r="AI39">
            <v>0</v>
          </cell>
          <cell r="AJ39">
            <v>4.2700000000000002E-2</v>
          </cell>
          <cell r="AK39">
            <v>0</v>
          </cell>
          <cell r="AL39" t="str">
            <v>Flat Rate</v>
          </cell>
          <cell r="AM39">
            <v>0</v>
          </cell>
          <cell r="AN39" t="str">
            <v>GA346500</v>
          </cell>
          <cell r="AO39">
            <v>0</v>
          </cell>
          <cell r="AP39" t="str">
            <v>N</v>
          </cell>
          <cell r="AQ39">
            <v>38261.002418981479</v>
          </cell>
          <cell r="AR39">
            <v>38260</v>
          </cell>
          <cell r="AS39">
            <v>38260</v>
          </cell>
          <cell r="AT39">
            <v>0</v>
          </cell>
          <cell r="AU39">
            <v>35431</v>
          </cell>
          <cell r="AV39">
            <v>0</v>
          </cell>
        </row>
        <row r="40">
          <cell r="B40" t="str">
            <v>00000038</v>
          </cell>
          <cell r="C40" t="str">
            <v>000000000038</v>
          </cell>
          <cell r="D40" t="str">
            <v>34750X</v>
          </cell>
          <cell r="E40" t="str">
            <v>Miscellaneous Equipment</v>
          </cell>
          <cell r="F40" t="str">
            <v>In Service</v>
          </cell>
          <cell r="G40" t="str">
            <v>34750</v>
          </cell>
          <cell r="H40" t="str">
            <v>None</v>
          </cell>
          <cell r="I40">
            <v>1</v>
          </cell>
          <cell r="J40" t="str">
            <v>Conversion</v>
          </cell>
          <cell r="K40">
            <v>2220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WGPN</v>
          </cell>
          <cell r="S40" t="str">
            <v>347500000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CORP</v>
          </cell>
          <cell r="Y40">
            <v>35065</v>
          </cell>
          <cell r="Z40">
            <v>1</v>
          </cell>
          <cell r="AA40">
            <v>1996</v>
          </cell>
          <cell r="AB40" t="str">
            <v>N</v>
          </cell>
          <cell r="AC40">
            <v>35096</v>
          </cell>
          <cell r="AD40">
            <v>0</v>
          </cell>
          <cell r="AE40" t="str">
            <v>RemVal</v>
          </cell>
          <cell r="AF40" t="str">
            <v>Non Depr</v>
          </cell>
          <cell r="AG40" t="str">
            <v>FM</v>
          </cell>
          <cell r="AH40">
            <v>0</v>
          </cell>
          <cell r="AI40">
            <v>0</v>
          </cell>
          <cell r="AJ40">
            <v>0.01</v>
          </cell>
          <cell r="AK40">
            <v>0</v>
          </cell>
          <cell r="AL40" t="str">
            <v>Flat Rate</v>
          </cell>
          <cell r="AM40">
            <v>0</v>
          </cell>
          <cell r="AN40">
            <v>0</v>
          </cell>
          <cell r="AO40">
            <v>0</v>
          </cell>
          <cell r="AP40" t="str">
            <v>N</v>
          </cell>
          <cell r="AQ40">
            <v>38261.002488425926</v>
          </cell>
          <cell r="AR40">
            <v>38260</v>
          </cell>
          <cell r="AS40">
            <v>38260</v>
          </cell>
          <cell r="AT40">
            <v>0</v>
          </cell>
          <cell r="AU40">
            <v>35431</v>
          </cell>
          <cell r="AV40">
            <v>0</v>
          </cell>
        </row>
        <row r="41">
          <cell r="B41" t="str">
            <v>00000039</v>
          </cell>
          <cell r="C41" t="str">
            <v>000000000039</v>
          </cell>
          <cell r="D41" t="str">
            <v>306200</v>
          </cell>
          <cell r="E41" t="str">
            <v>Lake, River &amp; Other Intakes</v>
          </cell>
          <cell r="F41" t="str">
            <v>In Service</v>
          </cell>
          <cell r="G41" t="str">
            <v>30620</v>
          </cell>
          <cell r="H41" t="str">
            <v>Grp Member</v>
          </cell>
          <cell r="I41">
            <v>1</v>
          </cell>
          <cell r="J41" t="str">
            <v>Conversion</v>
          </cell>
          <cell r="K41">
            <v>909938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str">
            <v>WSOSD</v>
          </cell>
          <cell r="S41" t="str">
            <v>306200000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CORP</v>
          </cell>
          <cell r="Y41">
            <v>38260</v>
          </cell>
          <cell r="Z41">
            <v>0</v>
          </cell>
          <cell r="AA41">
            <v>0</v>
          </cell>
          <cell r="AB41" t="str">
            <v>N</v>
          </cell>
          <cell r="AD41">
            <v>0</v>
          </cell>
          <cell r="AE41" t="str">
            <v>RemVal</v>
          </cell>
          <cell r="AF41" t="str">
            <v>Depreciate</v>
          </cell>
          <cell r="AG41" t="str">
            <v>FM</v>
          </cell>
          <cell r="AH41">
            <v>0</v>
          </cell>
          <cell r="AI41">
            <v>0</v>
          </cell>
          <cell r="AJ41">
            <v>2.23E-2</v>
          </cell>
          <cell r="AK41">
            <v>0</v>
          </cell>
          <cell r="AL41" t="str">
            <v>Flat Rate</v>
          </cell>
          <cell r="AM41">
            <v>0</v>
          </cell>
          <cell r="AN41" t="str">
            <v>GA306200</v>
          </cell>
          <cell r="AO41">
            <v>0</v>
          </cell>
          <cell r="AP41" t="str">
            <v>N</v>
          </cell>
          <cell r="AQ41">
            <v>38261.002557870372</v>
          </cell>
          <cell r="AR41">
            <v>38260</v>
          </cell>
          <cell r="AS41">
            <v>38260</v>
          </cell>
          <cell r="AT41">
            <v>0</v>
          </cell>
          <cell r="AU41">
            <v>35431</v>
          </cell>
          <cell r="AV41">
            <v>0</v>
          </cell>
        </row>
        <row r="42">
          <cell r="B42" t="str">
            <v>00000040</v>
          </cell>
          <cell r="C42" t="str">
            <v>000000000040</v>
          </cell>
          <cell r="D42" t="str">
            <v>307200</v>
          </cell>
          <cell r="E42" t="str">
            <v>Wells And Springs</v>
          </cell>
          <cell r="F42" t="str">
            <v>In Service</v>
          </cell>
          <cell r="G42" t="str">
            <v>30720</v>
          </cell>
          <cell r="H42" t="str">
            <v>Grp Member</v>
          </cell>
          <cell r="I42">
            <v>1</v>
          </cell>
          <cell r="J42" t="str">
            <v>Conversion</v>
          </cell>
          <cell r="K42">
            <v>464008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>WSOSD</v>
          </cell>
          <cell r="S42" t="str">
            <v>307200000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str">
            <v>CORP</v>
          </cell>
          <cell r="Y42">
            <v>38260</v>
          </cell>
          <cell r="Z42">
            <v>0</v>
          </cell>
          <cell r="AA42">
            <v>0</v>
          </cell>
          <cell r="AB42" t="str">
            <v>N</v>
          </cell>
          <cell r="AD42">
            <v>0</v>
          </cell>
          <cell r="AE42" t="str">
            <v>RemVal</v>
          </cell>
          <cell r="AF42" t="str">
            <v>Depreciate</v>
          </cell>
          <cell r="AG42" t="str">
            <v>FM</v>
          </cell>
          <cell r="AH42">
            <v>0</v>
          </cell>
          <cell r="AI42">
            <v>0</v>
          </cell>
          <cell r="AJ42">
            <v>4.5900000000000003E-2</v>
          </cell>
          <cell r="AK42">
            <v>0</v>
          </cell>
          <cell r="AL42" t="str">
            <v>Flat Rate</v>
          </cell>
          <cell r="AM42">
            <v>0</v>
          </cell>
          <cell r="AN42" t="str">
            <v>GA307200</v>
          </cell>
          <cell r="AO42">
            <v>0</v>
          </cell>
          <cell r="AP42" t="str">
            <v>N</v>
          </cell>
          <cell r="AQ42">
            <v>38261.002627314818</v>
          </cell>
          <cell r="AR42">
            <v>38260</v>
          </cell>
          <cell r="AS42">
            <v>38260</v>
          </cell>
          <cell r="AT42">
            <v>0</v>
          </cell>
          <cell r="AU42">
            <v>35431</v>
          </cell>
          <cell r="AV42">
            <v>0</v>
          </cell>
        </row>
        <row r="43">
          <cell r="B43" t="str">
            <v>00000041</v>
          </cell>
          <cell r="C43" t="str">
            <v>000000000041</v>
          </cell>
          <cell r="D43" t="str">
            <v>308200</v>
          </cell>
          <cell r="E43" t="str">
            <v>Infiltration Galleries &amp; Tunne</v>
          </cell>
          <cell r="F43" t="str">
            <v>In Service</v>
          </cell>
          <cell r="G43" t="str">
            <v>30820</v>
          </cell>
          <cell r="H43" t="str">
            <v>Grp Member</v>
          </cell>
          <cell r="I43">
            <v>1</v>
          </cell>
          <cell r="J43" t="str">
            <v>Conversion</v>
          </cell>
          <cell r="K43">
            <v>3629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WSOSD</v>
          </cell>
          <cell r="S43" t="str">
            <v>308200000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CORP</v>
          </cell>
          <cell r="Y43">
            <v>38260</v>
          </cell>
          <cell r="Z43">
            <v>0</v>
          </cell>
          <cell r="AA43">
            <v>0</v>
          </cell>
          <cell r="AB43" t="str">
            <v>N</v>
          </cell>
          <cell r="AD43">
            <v>0</v>
          </cell>
          <cell r="AE43" t="str">
            <v>RemVal</v>
          </cell>
          <cell r="AF43" t="str">
            <v>Depreciate</v>
          </cell>
          <cell r="AG43" t="str">
            <v>FM</v>
          </cell>
          <cell r="AH43">
            <v>0</v>
          </cell>
          <cell r="AI43">
            <v>0</v>
          </cell>
          <cell r="AJ43">
            <v>2.5399999999999999E-2</v>
          </cell>
          <cell r="AK43">
            <v>0</v>
          </cell>
          <cell r="AL43" t="str">
            <v>Flat Rate</v>
          </cell>
          <cell r="AM43">
            <v>0</v>
          </cell>
          <cell r="AN43" t="str">
            <v>GA308200</v>
          </cell>
          <cell r="AO43">
            <v>0</v>
          </cell>
          <cell r="AP43" t="str">
            <v>N</v>
          </cell>
          <cell r="AQ43">
            <v>38261.002696759257</v>
          </cell>
          <cell r="AR43">
            <v>38260</v>
          </cell>
          <cell r="AS43">
            <v>38260</v>
          </cell>
          <cell r="AT43">
            <v>0</v>
          </cell>
          <cell r="AU43">
            <v>35431</v>
          </cell>
          <cell r="AV43">
            <v>0</v>
          </cell>
        </row>
        <row r="44">
          <cell r="B44" t="str">
            <v>00000042</v>
          </cell>
          <cell r="C44" t="str">
            <v>000000000042</v>
          </cell>
          <cell r="D44" t="str">
            <v>3042A0</v>
          </cell>
          <cell r="E44" t="str">
            <v>Other Water Source Structures</v>
          </cell>
          <cell r="F44" t="str">
            <v>In Service</v>
          </cell>
          <cell r="G44" t="str">
            <v>3042A</v>
          </cell>
          <cell r="H44" t="str">
            <v>Grp Member</v>
          </cell>
          <cell r="I44">
            <v>1</v>
          </cell>
          <cell r="J44" t="str">
            <v>Conversion</v>
          </cell>
          <cell r="K44">
            <v>169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>WSOSD</v>
          </cell>
          <cell r="S44" t="str">
            <v>3042A0000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str">
            <v>CORP</v>
          </cell>
          <cell r="Y44">
            <v>38260</v>
          </cell>
          <cell r="Z44">
            <v>0</v>
          </cell>
          <cell r="AA44">
            <v>0</v>
          </cell>
          <cell r="AB44" t="str">
            <v>N</v>
          </cell>
          <cell r="AD44">
            <v>0</v>
          </cell>
          <cell r="AE44" t="str">
            <v>RemVal</v>
          </cell>
          <cell r="AF44" t="str">
            <v>Depreciate</v>
          </cell>
          <cell r="AG44" t="str">
            <v>FM</v>
          </cell>
          <cell r="AH44">
            <v>0</v>
          </cell>
          <cell r="AI44">
            <v>0</v>
          </cell>
          <cell r="AJ44">
            <v>2.9499999999999998E-2</v>
          </cell>
          <cell r="AK44">
            <v>0</v>
          </cell>
          <cell r="AL44" t="str">
            <v>Flat Rate</v>
          </cell>
          <cell r="AM44">
            <v>0</v>
          </cell>
          <cell r="AN44" t="str">
            <v>GA3042A0</v>
          </cell>
          <cell r="AO44">
            <v>0</v>
          </cell>
          <cell r="AP44" t="str">
            <v>N</v>
          </cell>
          <cell r="AQ44">
            <v>38261.002766203703</v>
          </cell>
          <cell r="AR44">
            <v>38260</v>
          </cell>
          <cell r="AS44">
            <v>38260</v>
          </cell>
          <cell r="AT44">
            <v>0</v>
          </cell>
          <cell r="AU44">
            <v>35431</v>
          </cell>
          <cell r="AV44">
            <v>0</v>
          </cell>
        </row>
        <row r="45">
          <cell r="B45" t="str">
            <v>00000043</v>
          </cell>
          <cell r="C45" t="str">
            <v>000000000043</v>
          </cell>
          <cell r="D45" t="str">
            <v>3405B0</v>
          </cell>
          <cell r="E45" t="str">
            <v>Office Furniture &amp; Computer Eq</v>
          </cell>
          <cell r="F45" t="str">
            <v>In Service</v>
          </cell>
          <cell r="G45" t="str">
            <v>3405B</v>
          </cell>
          <cell r="H45" t="str">
            <v>Grp Member</v>
          </cell>
          <cell r="I45">
            <v>1</v>
          </cell>
          <cell r="J45" t="str">
            <v>Conversion</v>
          </cell>
          <cell r="K45">
            <v>194853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WGPD</v>
          </cell>
          <cell r="S45" t="str">
            <v>3405B0000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str">
            <v>CORP</v>
          </cell>
          <cell r="Y45">
            <v>38260</v>
          </cell>
          <cell r="Z45">
            <v>0</v>
          </cell>
          <cell r="AA45">
            <v>0</v>
          </cell>
          <cell r="AB45" t="str">
            <v>N</v>
          </cell>
          <cell r="AD45">
            <v>0</v>
          </cell>
          <cell r="AE45" t="str">
            <v>RemVal</v>
          </cell>
          <cell r="AF45" t="str">
            <v>Depreciate</v>
          </cell>
          <cell r="AG45" t="str">
            <v>FM</v>
          </cell>
          <cell r="AH45">
            <v>0</v>
          </cell>
          <cell r="AI45">
            <v>0</v>
          </cell>
          <cell r="AJ45">
            <v>0.04</v>
          </cell>
          <cell r="AK45">
            <v>0</v>
          </cell>
          <cell r="AL45" t="str">
            <v>Flat Rate</v>
          </cell>
          <cell r="AM45">
            <v>0</v>
          </cell>
          <cell r="AN45" t="str">
            <v>GA3405B0</v>
          </cell>
          <cell r="AO45">
            <v>0</v>
          </cell>
          <cell r="AP45" t="str">
            <v>N</v>
          </cell>
          <cell r="AQ45">
            <v>38261.002835648149</v>
          </cell>
          <cell r="AR45">
            <v>38260</v>
          </cell>
          <cell r="AS45">
            <v>38260</v>
          </cell>
          <cell r="AT45">
            <v>0</v>
          </cell>
          <cell r="AU45">
            <v>35431</v>
          </cell>
          <cell r="AV45">
            <v>0</v>
          </cell>
        </row>
        <row r="46">
          <cell r="B46" t="str">
            <v>00000044</v>
          </cell>
          <cell r="C46" t="str">
            <v>000000000044</v>
          </cell>
          <cell r="D46" t="str">
            <v>3415B0</v>
          </cell>
          <cell r="E46" t="str">
            <v>1984 Truck</v>
          </cell>
          <cell r="F46" t="str">
            <v>In Service</v>
          </cell>
          <cell r="G46" t="str">
            <v>3415B</v>
          </cell>
          <cell r="H46" t="str">
            <v>None</v>
          </cell>
          <cell r="I46">
            <v>1</v>
          </cell>
          <cell r="J46" t="str">
            <v>Conversion</v>
          </cell>
          <cell r="K46">
            <v>76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WVEHD</v>
          </cell>
          <cell r="S46" t="str">
            <v>3415B0000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CORP</v>
          </cell>
          <cell r="Y46">
            <v>35065</v>
          </cell>
          <cell r="Z46">
            <v>1</v>
          </cell>
          <cell r="AA46">
            <v>1996</v>
          </cell>
          <cell r="AB46" t="str">
            <v>N</v>
          </cell>
          <cell r="AC46">
            <v>35096</v>
          </cell>
          <cell r="AD46">
            <v>0</v>
          </cell>
          <cell r="AE46" t="str">
            <v>RemVal</v>
          </cell>
          <cell r="AF46" t="str">
            <v>Non Depr</v>
          </cell>
          <cell r="AG46" t="str">
            <v>FM</v>
          </cell>
          <cell r="AH46">
            <v>0</v>
          </cell>
          <cell r="AI46">
            <v>0</v>
          </cell>
          <cell r="AJ46">
            <v>8.0199999999999994E-2</v>
          </cell>
          <cell r="AK46">
            <v>0</v>
          </cell>
          <cell r="AL46" t="str">
            <v>Flat Rate</v>
          </cell>
          <cell r="AM46">
            <v>0</v>
          </cell>
          <cell r="AN46">
            <v>0</v>
          </cell>
          <cell r="AO46">
            <v>0</v>
          </cell>
          <cell r="AP46" t="str">
            <v>N</v>
          </cell>
          <cell r="AQ46">
            <v>38261.002905092595</v>
          </cell>
          <cell r="AR46">
            <v>38260</v>
          </cell>
          <cell r="AS46">
            <v>38260</v>
          </cell>
          <cell r="AT46">
            <v>0</v>
          </cell>
          <cell r="AU46">
            <v>35431</v>
          </cell>
          <cell r="AV46">
            <v>0</v>
          </cell>
        </row>
        <row r="47">
          <cell r="B47" t="str">
            <v>00000045</v>
          </cell>
          <cell r="C47" t="str">
            <v>000000000045</v>
          </cell>
          <cell r="D47" t="str">
            <v>3415B0</v>
          </cell>
          <cell r="E47" t="str">
            <v>1984 Chevy S-10</v>
          </cell>
          <cell r="F47" t="str">
            <v>In Service</v>
          </cell>
          <cell r="G47" t="str">
            <v>3415B</v>
          </cell>
          <cell r="H47" t="str">
            <v>None</v>
          </cell>
          <cell r="I47">
            <v>1</v>
          </cell>
          <cell r="J47" t="str">
            <v>Conversion</v>
          </cell>
          <cell r="K47">
            <v>269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WVEHD</v>
          </cell>
          <cell r="S47" t="str">
            <v>3415A0000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CORP</v>
          </cell>
          <cell r="Y47">
            <v>35065</v>
          </cell>
          <cell r="Z47">
            <v>1</v>
          </cell>
          <cell r="AA47">
            <v>1996</v>
          </cell>
          <cell r="AB47" t="str">
            <v>N</v>
          </cell>
          <cell r="AC47">
            <v>35096</v>
          </cell>
          <cell r="AD47">
            <v>0</v>
          </cell>
          <cell r="AE47" t="str">
            <v>RemVal</v>
          </cell>
          <cell r="AF47" t="str">
            <v>Non Depr</v>
          </cell>
          <cell r="AG47" t="str">
            <v>FM</v>
          </cell>
          <cell r="AH47">
            <v>0</v>
          </cell>
          <cell r="AI47">
            <v>0</v>
          </cell>
          <cell r="AJ47">
            <v>8.0199999999999994E-2</v>
          </cell>
          <cell r="AK47">
            <v>0</v>
          </cell>
          <cell r="AL47" t="str">
            <v>Flat Rate</v>
          </cell>
          <cell r="AM47">
            <v>0</v>
          </cell>
          <cell r="AN47">
            <v>0</v>
          </cell>
          <cell r="AO47">
            <v>0</v>
          </cell>
          <cell r="AP47" t="str">
            <v>N</v>
          </cell>
          <cell r="AQ47">
            <v>38261.002974537034</v>
          </cell>
          <cell r="AR47">
            <v>38260</v>
          </cell>
          <cell r="AS47">
            <v>38260</v>
          </cell>
          <cell r="AT47">
            <v>0</v>
          </cell>
          <cell r="AU47">
            <v>35431</v>
          </cell>
          <cell r="AV47">
            <v>0</v>
          </cell>
        </row>
        <row r="48">
          <cell r="B48" t="str">
            <v>00000046</v>
          </cell>
          <cell r="C48" t="str">
            <v>000000000046</v>
          </cell>
          <cell r="D48" t="str">
            <v>3415B0</v>
          </cell>
          <cell r="E48" t="str">
            <v>1985 Utility Trailer</v>
          </cell>
          <cell r="F48" t="str">
            <v>In Service</v>
          </cell>
          <cell r="G48" t="str">
            <v>3415B</v>
          </cell>
          <cell r="H48" t="str">
            <v>None</v>
          </cell>
          <cell r="I48">
            <v>1</v>
          </cell>
          <cell r="J48" t="str">
            <v>Conversion</v>
          </cell>
          <cell r="K48">
            <v>1397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 t="str">
            <v>WVEHD</v>
          </cell>
          <cell r="S48" t="str">
            <v>3415B0000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CORP</v>
          </cell>
          <cell r="Y48">
            <v>35065</v>
          </cell>
          <cell r="Z48">
            <v>1</v>
          </cell>
          <cell r="AA48">
            <v>1996</v>
          </cell>
          <cell r="AB48" t="str">
            <v>N</v>
          </cell>
          <cell r="AC48">
            <v>35096</v>
          </cell>
          <cell r="AD48">
            <v>0</v>
          </cell>
          <cell r="AE48" t="str">
            <v>RemVal</v>
          </cell>
          <cell r="AF48" t="str">
            <v>Non Depr</v>
          </cell>
          <cell r="AG48" t="str">
            <v>FM</v>
          </cell>
          <cell r="AH48">
            <v>0</v>
          </cell>
          <cell r="AI48">
            <v>0</v>
          </cell>
          <cell r="AJ48">
            <v>8.0199999999999994E-2</v>
          </cell>
          <cell r="AK48">
            <v>0</v>
          </cell>
          <cell r="AL48" t="str">
            <v>Flat Rate</v>
          </cell>
          <cell r="AM48">
            <v>0</v>
          </cell>
          <cell r="AN48">
            <v>0</v>
          </cell>
          <cell r="AO48">
            <v>0</v>
          </cell>
          <cell r="AP48" t="str">
            <v>N</v>
          </cell>
          <cell r="AQ48">
            <v>38261.00304398148</v>
          </cell>
          <cell r="AR48">
            <v>38260</v>
          </cell>
          <cell r="AS48">
            <v>38260</v>
          </cell>
          <cell r="AT48">
            <v>0</v>
          </cell>
          <cell r="AU48">
            <v>35431</v>
          </cell>
          <cell r="AV48">
            <v>0</v>
          </cell>
        </row>
        <row r="49">
          <cell r="B49" t="str">
            <v>00000047</v>
          </cell>
          <cell r="C49" t="str">
            <v>000000000047</v>
          </cell>
          <cell r="D49" t="str">
            <v>3415B0</v>
          </cell>
          <cell r="E49" t="str">
            <v>1986 Dump Truck</v>
          </cell>
          <cell r="F49" t="str">
            <v>In Service</v>
          </cell>
          <cell r="G49" t="str">
            <v>3415B</v>
          </cell>
          <cell r="H49" t="str">
            <v>None</v>
          </cell>
          <cell r="I49">
            <v>1</v>
          </cell>
          <cell r="J49" t="str">
            <v>Conversion</v>
          </cell>
          <cell r="K49">
            <v>22181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 t="str">
            <v>WVEHD</v>
          </cell>
          <cell r="S49" t="str">
            <v>3415B0000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CORP</v>
          </cell>
          <cell r="Y49">
            <v>35065</v>
          </cell>
          <cell r="Z49">
            <v>1</v>
          </cell>
          <cell r="AA49">
            <v>1996</v>
          </cell>
          <cell r="AB49" t="str">
            <v>N</v>
          </cell>
          <cell r="AC49">
            <v>35096</v>
          </cell>
          <cell r="AD49">
            <v>0</v>
          </cell>
          <cell r="AE49" t="str">
            <v>RemVal</v>
          </cell>
          <cell r="AF49" t="str">
            <v>Non Depr</v>
          </cell>
          <cell r="AG49" t="str">
            <v>FM</v>
          </cell>
          <cell r="AH49">
            <v>0</v>
          </cell>
          <cell r="AI49">
            <v>0</v>
          </cell>
          <cell r="AJ49">
            <v>8.0199999999999994E-2</v>
          </cell>
          <cell r="AK49">
            <v>0</v>
          </cell>
          <cell r="AL49" t="str">
            <v>Flat Rate</v>
          </cell>
          <cell r="AM49">
            <v>0</v>
          </cell>
          <cell r="AN49">
            <v>0</v>
          </cell>
          <cell r="AO49">
            <v>0</v>
          </cell>
          <cell r="AP49" t="str">
            <v>N</v>
          </cell>
          <cell r="AQ49">
            <v>38261.003113425926</v>
          </cell>
          <cell r="AR49">
            <v>38260</v>
          </cell>
          <cell r="AS49">
            <v>38260</v>
          </cell>
          <cell r="AT49">
            <v>0</v>
          </cell>
          <cell r="AU49">
            <v>35431</v>
          </cell>
          <cell r="AV49">
            <v>0</v>
          </cell>
        </row>
        <row r="50">
          <cell r="B50" t="str">
            <v>00000048</v>
          </cell>
          <cell r="C50" t="str">
            <v>000000000048</v>
          </cell>
          <cell r="D50" t="str">
            <v>3415B0</v>
          </cell>
          <cell r="E50" t="str">
            <v>1986 3/4 Pick-Up</v>
          </cell>
          <cell r="F50" t="str">
            <v>In Service</v>
          </cell>
          <cell r="G50" t="str">
            <v>3415B</v>
          </cell>
          <cell r="H50" t="str">
            <v>None</v>
          </cell>
          <cell r="I50">
            <v>1</v>
          </cell>
          <cell r="J50" t="str">
            <v>Conversion</v>
          </cell>
          <cell r="K50">
            <v>3294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str">
            <v>WVEHD</v>
          </cell>
          <cell r="S50" t="str">
            <v>3415B0000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CORP</v>
          </cell>
          <cell r="Y50">
            <v>35065</v>
          </cell>
          <cell r="Z50">
            <v>1</v>
          </cell>
          <cell r="AA50">
            <v>1996</v>
          </cell>
          <cell r="AB50" t="str">
            <v>N</v>
          </cell>
          <cell r="AC50">
            <v>35096</v>
          </cell>
          <cell r="AD50">
            <v>0</v>
          </cell>
          <cell r="AE50" t="str">
            <v>RemVal</v>
          </cell>
          <cell r="AF50" t="str">
            <v>Non Depr</v>
          </cell>
          <cell r="AG50" t="str">
            <v>FM</v>
          </cell>
          <cell r="AH50">
            <v>0</v>
          </cell>
          <cell r="AI50">
            <v>0</v>
          </cell>
          <cell r="AJ50">
            <v>8.0199999999999994E-2</v>
          </cell>
          <cell r="AK50">
            <v>0</v>
          </cell>
          <cell r="AL50" t="str">
            <v>Flat Rate</v>
          </cell>
          <cell r="AM50">
            <v>0</v>
          </cell>
          <cell r="AN50">
            <v>0</v>
          </cell>
          <cell r="AO50">
            <v>0</v>
          </cell>
          <cell r="AP50" t="str">
            <v>N</v>
          </cell>
          <cell r="AQ50">
            <v>38261.003182870372</v>
          </cell>
          <cell r="AR50">
            <v>38260</v>
          </cell>
          <cell r="AS50">
            <v>38260</v>
          </cell>
          <cell r="AT50">
            <v>0</v>
          </cell>
          <cell r="AU50">
            <v>35431</v>
          </cell>
          <cell r="AV50">
            <v>0</v>
          </cell>
        </row>
        <row r="51">
          <cell r="B51" t="str">
            <v>00000049</v>
          </cell>
          <cell r="C51" t="str">
            <v>000000000049</v>
          </cell>
          <cell r="D51" t="str">
            <v>3415B0</v>
          </cell>
          <cell r="E51" t="str">
            <v>1987 Back Hoe</v>
          </cell>
          <cell r="F51" t="str">
            <v>In Service</v>
          </cell>
          <cell r="G51" t="str">
            <v>3415B</v>
          </cell>
          <cell r="H51" t="str">
            <v>None</v>
          </cell>
          <cell r="I51">
            <v>1</v>
          </cell>
          <cell r="J51" t="str">
            <v>Conversion</v>
          </cell>
          <cell r="K51">
            <v>31320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 t="str">
            <v>WVEHD</v>
          </cell>
          <cell r="S51" t="str">
            <v>3415B0000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CORP</v>
          </cell>
          <cell r="Y51">
            <v>35065</v>
          </cell>
          <cell r="Z51">
            <v>1</v>
          </cell>
          <cell r="AA51">
            <v>1996</v>
          </cell>
          <cell r="AB51" t="str">
            <v>N</v>
          </cell>
          <cell r="AC51">
            <v>35096</v>
          </cell>
          <cell r="AD51">
            <v>0</v>
          </cell>
          <cell r="AE51" t="str">
            <v>RemVal</v>
          </cell>
          <cell r="AF51" t="str">
            <v>Non Depr</v>
          </cell>
          <cell r="AG51" t="str">
            <v>FM</v>
          </cell>
          <cell r="AH51">
            <v>0</v>
          </cell>
          <cell r="AI51">
            <v>0</v>
          </cell>
          <cell r="AJ51">
            <v>8.0199999999999994E-2</v>
          </cell>
          <cell r="AK51">
            <v>0</v>
          </cell>
          <cell r="AL51" t="str">
            <v>Flat Rate</v>
          </cell>
          <cell r="AM51">
            <v>0</v>
          </cell>
          <cell r="AN51">
            <v>0</v>
          </cell>
          <cell r="AO51">
            <v>0</v>
          </cell>
          <cell r="AP51" t="str">
            <v>N</v>
          </cell>
          <cell r="AQ51">
            <v>38261.003252314818</v>
          </cell>
          <cell r="AR51">
            <v>38260</v>
          </cell>
          <cell r="AS51">
            <v>38260</v>
          </cell>
          <cell r="AT51">
            <v>0</v>
          </cell>
          <cell r="AU51">
            <v>35431</v>
          </cell>
          <cell r="AV51">
            <v>0</v>
          </cell>
        </row>
        <row r="52">
          <cell r="B52" t="str">
            <v>00000050</v>
          </cell>
          <cell r="C52" t="str">
            <v>000000000050</v>
          </cell>
          <cell r="D52" t="str">
            <v>3415B0</v>
          </cell>
          <cell r="E52" t="str">
            <v>1987 Car</v>
          </cell>
          <cell r="F52" t="str">
            <v>In Service</v>
          </cell>
          <cell r="G52" t="str">
            <v>3415B</v>
          </cell>
          <cell r="H52" t="str">
            <v>None</v>
          </cell>
          <cell r="I52">
            <v>1</v>
          </cell>
          <cell r="J52" t="str">
            <v>Conversion</v>
          </cell>
          <cell r="K52">
            <v>1679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 t="str">
            <v>WVEHD</v>
          </cell>
          <cell r="S52" t="str">
            <v>3415A0000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CORP</v>
          </cell>
          <cell r="Y52">
            <v>35065</v>
          </cell>
          <cell r="Z52">
            <v>1</v>
          </cell>
          <cell r="AA52">
            <v>1996</v>
          </cell>
          <cell r="AB52" t="str">
            <v>N</v>
          </cell>
          <cell r="AC52">
            <v>35096</v>
          </cell>
          <cell r="AD52">
            <v>0</v>
          </cell>
          <cell r="AE52" t="str">
            <v>RemVal</v>
          </cell>
          <cell r="AF52" t="str">
            <v>Non Depr</v>
          </cell>
          <cell r="AG52" t="str">
            <v>FM</v>
          </cell>
          <cell r="AH52">
            <v>0</v>
          </cell>
          <cell r="AI52">
            <v>0</v>
          </cell>
          <cell r="AJ52">
            <v>8.0199999999999994E-2</v>
          </cell>
          <cell r="AK52">
            <v>0</v>
          </cell>
          <cell r="AL52" t="str">
            <v>Flat Rate</v>
          </cell>
          <cell r="AM52">
            <v>0</v>
          </cell>
          <cell r="AN52">
            <v>0</v>
          </cell>
          <cell r="AO52">
            <v>0</v>
          </cell>
          <cell r="AP52" t="str">
            <v>N</v>
          </cell>
          <cell r="AQ52">
            <v>38261.003321759257</v>
          </cell>
          <cell r="AR52">
            <v>38260</v>
          </cell>
          <cell r="AS52">
            <v>38260</v>
          </cell>
          <cell r="AT52">
            <v>0</v>
          </cell>
          <cell r="AU52">
            <v>35431</v>
          </cell>
          <cell r="AV52">
            <v>0</v>
          </cell>
        </row>
        <row r="53">
          <cell r="B53" t="str">
            <v>00000051</v>
          </cell>
          <cell r="C53" t="str">
            <v>000000000051</v>
          </cell>
          <cell r="D53" t="str">
            <v>3415B0</v>
          </cell>
          <cell r="E53" t="str">
            <v>1988 Car</v>
          </cell>
          <cell r="F53" t="str">
            <v>In Service</v>
          </cell>
          <cell r="G53" t="str">
            <v>3415B</v>
          </cell>
          <cell r="H53" t="str">
            <v>None</v>
          </cell>
          <cell r="I53">
            <v>1</v>
          </cell>
          <cell r="J53" t="str">
            <v>Conversion</v>
          </cell>
          <cell r="K53">
            <v>-40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WVEHD</v>
          </cell>
          <cell r="S53" t="str">
            <v>3415A0000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CORP</v>
          </cell>
          <cell r="Y53">
            <v>35065</v>
          </cell>
          <cell r="Z53">
            <v>1</v>
          </cell>
          <cell r="AA53">
            <v>1996</v>
          </cell>
          <cell r="AB53" t="str">
            <v>N</v>
          </cell>
          <cell r="AC53">
            <v>35096</v>
          </cell>
          <cell r="AD53">
            <v>0</v>
          </cell>
          <cell r="AE53" t="str">
            <v>RemVal</v>
          </cell>
          <cell r="AF53" t="str">
            <v>Non Depr</v>
          </cell>
          <cell r="AG53" t="str">
            <v>FM</v>
          </cell>
          <cell r="AH53">
            <v>0</v>
          </cell>
          <cell r="AI53">
            <v>0</v>
          </cell>
          <cell r="AJ53">
            <v>8.0199999999999994E-2</v>
          </cell>
          <cell r="AK53">
            <v>0</v>
          </cell>
          <cell r="AL53" t="str">
            <v>Flat Rate</v>
          </cell>
          <cell r="AM53">
            <v>0</v>
          </cell>
          <cell r="AN53">
            <v>0</v>
          </cell>
          <cell r="AO53">
            <v>0</v>
          </cell>
          <cell r="AP53" t="str">
            <v>N</v>
          </cell>
          <cell r="AQ53">
            <v>38261.003391203703</v>
          </cell>
          <cell r="AR53">
            <v>38260</v>
          </cell>
          <cell r="AS53">
            <v>38260</v>
          </cell>
          <cell r="AT53">
            <v>0</v>
          </cell>
          <cell r="AU53">
            <v>35431</v>
          </cell>
          <cell r="AV53">
            <v>0</v>
          </cell>
        </row>
        <row r="54">
          <cell r="B54" t="str">
            <v>00000052</v>
          </cell>
          <cell r="C54" t="str">
            <v>000000000052</v>
          </cell>
          <cell r="D54" t="str">
            <v>3415B0</v>
          </cell>
          <cell r="E54" t="str">
            <v>1990 Truck #23</v>
          </cell>
          <cell r="F54" t="str">
            <v>In Service</v>
          </cell>
          <cell r="G54" t="str">
            <v>3415B</v>
          </cell>
          <cell r="H54" t="str">
            <v>None</v>
          </cell>
          <cell r="I54">
            <v>1</v>
          </cell>
          <cell r="J54" t="str">
            <v>Conversion</v>
          </cell>
          <cell r="K54">
            <v>14639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WVEHD</v>
          </cell>
          <cell r="S54" t="str">
            <v>3415B0000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CORP</v>
          </cell>
          <cell r="Y54">
            <v>35065</v>
          </cell>
          <cell r="Z54">
            <v>1</v>
          </cell>
          <cell r="AA54">
            <v>1996</v>
          </cell>
          <cell r="AB54" t="str">
            <v>N</v>
          </cell>
          <cell r="AC54">
            <v>35096</v>
          </cell>
          <cell r="AD54">
            <v>0</v>
          </cell>
          <cell r="AE54" t="str">
            <v>RemVal</v>
          </cell>
          <cell r="AF54" t="str">
            <v>Non Depr</v>
          </cell>
          <cell r="AG54" t="str">
            <v>FM</v>
          </cell>
          <cell r="AH54">
            <v>0</v>
          </cell>
          <cell r="AI54">
            <v>0</v>
          </cell>
          <cell r="AJ54">
            <v>8.0199999999999994E-2</v>
          </cell>
          <cell r="AK54">
            <v>0</v>
          </cell>
          <cell r="AL54" t="str">
            <v>Flat Rate</v>
          </cell>
          <cell r="AM54">
            <v>0</v>
          </cell>
          <cell r="AN54">
            <v>0</v>
          </cell>
          <cell r="AO54">
            <v>0</v>
          </cell>
          <cell r="AP54" t="str">
            <v>N</v>
          </cell>
          <cell r="AQ54">
            <v>38261.003460648149</v>
          </cell>
          <cell r="AR54">
            <v>38260</v>
          </cell>
          <cell r="AS54">
            <v>38260</v>
          </cell>
          <cell r="AT54">
            <v>0</v>
          </cell>
          <cell r="AU54">
            <v>35431</v>
          </cell>
          <cell r="AV54">
            <v>0</v>
          </cell>
        </row>
        <row r="55">
          <cell r="B55" t="str">
            <v>00000053</v>
          </cell>
          <cell r="C55" t="str">
            <v>000000000053</v>
          </cell>
          <cell r="D55" t="str">
            <v>3415B0</v>
          </cell>
          <cell r="E55" t="str">
            <v>1990 Truck #40(Chevy)</v>
          </cell>
          <cell r="F55" t="str">
            <v>In Service</v>
          </cell>
          <cell r="G55" t="str">
            <v>3415B</v>
          </cell>
          <cell r="H55" t="str">
            <v>None</v>
          </cell>
          <cell r="I55">
            <v>1</v>
          </cell>
          <cell r="J55" t="str">
            <v>Conversion</v>
          </cell>
          <cell r="K55">
            <v>199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 t="str">
            <v>WVEHD</v>
          </cell>
          <cell r="S55" t="str">
            <v>3415B0000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CORP</v>
          </cell>
          <cell r="Y55">
            <v>35065</v>
          </cell>
          <cell r="Z55">
            <v>1</v>
          </cell>
          <cell r="AA55">
            <v>1996</v>
          </cell>
          <cell r="AB55" t="str">
            <v>N</v>
          </cell>
          <cell r="AC55">
            <v>35096</v>
          </cell>
          <cell r="AD55">
            <v>0</v>
          </cell>
          <cell r="AE55" t="str">
            <v>RemVal</v>
          </cell>
          <cell r="AF55" t="str">
            <v>Non Depr</v>
          </cell>
          <cell r="AG55" t="str">
            <v>FM</v>
          </cell>
          <cell r="AH55">
            <v>0</v>
          </cell>
          <cell r="AI55">
            <v>0</v>
          </cell>
          <cell r="AJ55">
            <v>8.0199999999999994E-2</v>
          </cell>
          <cell r="AK55">
            <v>0</v>
          </cell>
          <cell r="AL55" t="str">
            <v>Flat Rate</v>
          </cell>
          <cell r="AM55">
            <v>0</v>
          </cell>
          <cell r="AN55">
            <v>0</v>
          </cell>
          <cell r="AO55">
            <v>0</v>
          </cell>
          <cell r="AP55" t="str">
            <v>N</v>
          </cell>
          <cell r="AQ55">
            <v>38261.003530092596</v>
          </cell>
          <cell r="AR55">
            <v>38260</v>
          </cell>
          <cell r="AS55">
            <v>38260</v>
          </cell>
          <cell r="AT55">
            <v>0</v>
          </cell>
          <cell r="AU55">
            <v>35431</v>
          </cell>
          <cell r="AV55">
            <v>0</v>
          </cell>
        </row>
        <row r="56">
          <cell r="B56" t="str">
            <v>00000054</v>
          </cell>
          <cell r="C56" t="str">
            <v>000000000054</v>
          </cell>
          <cell r="D56" t="str">
            <v>3415B0</v>
          </cell>
          <cell r="E56" t="str">
            <v>1990 Truck #21</v>
          </cell>
          <cell r="F56" t="str">
            <v>In Service</v>
          </cell>
          <cell r="G56" t="str">
            <v>3415B</v>
          </cell>
          <cell r="H56" t="str">
            <v>None</v>
          </cell>
          <cell r="I56">
            <v>1</v>
          </cell>
          <cell r="J56" t="str">
            <v>Conversion</v>
          </cell>
          <cell r="K56">
            <v>361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 t="str">
            <v>WVEHD</v>
          </cell>
          <cell r="S56" t="str">
            <v>3415B0000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CORP</v>
          </cell>
          <cell r="Y56">
            <v>35065</v>
          </cell>
          <cell r="Z56">
            <v>1</v>
          </cell>
          <cell r="AA56">
            <v>1996</v>
          </cell>
          <cell r="AB56" t="str">
            <v>N</v>
          </cell>
          <cell r="AC56">
            <v>35096</v>
          </cell>
          <cell r="AD56">
            <v>0</v>
          </cell>
          <cell r="AE56" t="str">
            <v>RemVal</v>
          </cell>
          <cell r="AF56" t="str">
            <v>Non Depr</v>
          </cell>
          <cell r="AG56" t="str">
            <v>FM</v>
          </cell>
          <cell r="AH56">
            <v>0</v>
          </cell>
          <cell r="AI56">
            <v>0</v>
          </cell>
          <cell r="AJ56">
            <v>8.0199999999999994E-2</v>
          </cell>
          <cell r="AK56">
            <v>0</v>
          </cell>
          <cell r="AL56" t="str">
            <v>Flat Rate</v>
          </cell>
          <cell r="AM56">
            <v>0</v>
          </cell>
          <cell r="AN56">
            <v>0</v>
          </cell>
          <cell r="AO56">
            <v>0</v>
          </cell>
          <cell r="AP56" t="str">
            <v>N</v>
          </cell>
          <cell r="AQ56">
            <v>38261.003599537034</v>
          </cell>
          <cell r="AR56">
            <v>38260</v>
          </cell>
          <cell r="AS56">
            <v>38260</v>
          </cell>
          <cell r="AT56">
            <v>0</v>
          </cell>
          <cell r="AU56">
            <v>35431</v>
          </cell>
          <cell r="AV56">
            <v>0</v>
          </cell>
        </row>
        <row r="57">
          <cell r="B57" t="str">
            <v>00000055</v>
          </cell>
          <cell r="C57" t="str">
            <v>000000000055</v>
          </cell>
          <cell r="D57" t="str">
            <v>3415B0</v>
          </cell>
          <cell r="E57" t="str">
            <v>1990 Truck #05</v>
          </cell>
          <cell r="F57" t="str">
            <v>In Service</v>
          </cell>
          <cell r="G57" t="str">
            <v>3415B</v>
          </cell>
          <cell r="H57" t="str">
            <v>None</v>
          </cell>
          <cell r="I57">
            <v>1</v>
          </cell>
          <cell r="J57" t="str">
            <v>Conversion</v>
          </cell>
          <cell r="K57">
            <v>238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str">
            <v>WVEHD</v>
          </cell>
          <cell r="S57" t="str">
            <v>3415B0000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CORP</v>
          </cell>
          <cell r="Y57">
            <v>35065</v>
          </cell>
          <cell r="Z57">
            <v>1</v>
          </cell>
          <cell r="AA57">
            <v>1996</v>
          </cell>
          <cell r="AB57" t="str">
            <v>N</v>
          </cell>
          <cell r="AC57">
            <v>35096</v>
          </cell>
          <cell r="AD57">
            <v>0</v>
          </cell>
          <cell r="AE57" t="str">
            <v>RemVal</v>
          </cell>
          <cell r="AF57" t="str">
            <v>Non Depr</v>
          </cell>
          <cell r="AG57" t="str">
            <v>FM</v>
          </cell>
          <cell r="AH57">
            <v>0</v>
          </cell>
          <cell r="AI57">
            <v>0</v>
          </cell>
          <cell r="AJ57">
            <v>8.0199999999999994E-2</v>
          </cell>
          <cell r="AK57">
            <v>0</v>
          </cell>
          <cell r="AL57" t="str">
            <v>Flat Rate</v>
          </cell>
          <cell r="AM57">
            <v>0</v>
          </cell>
          <cell r="AN57">
            <v>0</v>
          </cell>
          <cell r="AO57">
            <v>0</v>
          </cell>
          <cell r="AP57" t="str">
            <v>N</v>
          </cell>
          <cell r="AQ57">
            <v>38261.003668981481</v>
          </cell>
          <cell r="AR57">
            <v>38260</v>
          </cell>
          <cell r="AS57">
            <v>38260</v>
          </cell>
          <cell r="AT57">
            <v>0</v>
          </cell>
          <cell r="AU57">
            <v>35431</v>
          </cell>
          <cell r="AV57">
            <v>0</v>
          </cell>
        </row>
        <row r="58">
          <cell r="B58" t="str">
            <v>00000056</v>
          </cell>
          <cell r="C58" t="str">
            <v>000000000056</v>
          </cell>
          <cell r="D58" t="str">
            <v>3415B0</v>
          </cell>
          <cell r="E58" t="str">
            <v>1990 Truck(Gmc Sonoma #11)</v>
          </cell>
          <cell r="F58" t="str">
            <v>In Service</v>
          </cell>
          <cell r="G58" t="str">
            <v>3415B</v>
          </cell>
          <cell r="H58" t="str">
            <v>None</v>
          </cell>
          <cell r="I58">
            <v>1</v>
          </cell>
          <cell r="J58" t="str">
            <v>Conversion</v>
          </cell>
          <cell r="K58">
            <v>684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str">
            <v>WVEHD</v>
          </cell>
          <cell r="S58" t="str">
            <v>3415B0000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str">
            <v>CORP</v>
          </cell>
          <cell r="Y58">
            <v>35065</v>
          </cell>
          <cell r="Z58">
            <v>1</v>
          </cell>
          <cell r="AA58">
            <v>1996</v>
          </cell>
          <cell r="AB58" t="str">
            <v>N</v>
          </cell>
          <cell r="AC58">
            <v>35096</v>
          </cell>
          <cell r="AD58">
            <v>0</v>
          </cell>
          <cell r="AE58" t="str">
            <v>RemVal</v>
          </cell>
          <cell r="AF58" t="str">
            <v>Non Depr</v>
          </cell>
          <cell r="AG58" t="str">
            <v>FM</v>
          </cell>
          <cell r="AH58">
            <v>0</v>
          </cell>
          <cell r="AI58">
            <v>0</v>
          </cell>
          <cell r="AJ58">
            <v>8.0199999999999994E-2</v>
          </cell>
          <cell r="AK58">
            <v>0</v>
          </cell>
          <cell r="AL58" t="str">
            <v>Flat Rate</v>
          </cell>
          <cell r="AM58">
            <v>0</v>
          </cell>
          <cell r="AN58">
            <v>0</v>
          </cell>
          <cell r="AO58">
            <v>0</v>
          </cell>
          <cell r="AP58" t="str">
            <v>N</v>
          </cell>
          <cell r="AQ58">
            <v>38261.003738425927</v>
          </cell>
          <cell r="AR58">
            <v>38260</v>
          </cell>
          <cell r="AS58">
            <v>38260</v>
          </cell>
          <cell r="AT58">
            <v>0</v>
          </cell>
          <cell r="AU58">
            <v>35431</v>
          </cell>
          <cell r="AV58">
            <v>0</v>
          </cell>
        </row>
        <row r="59">
          <cell r="B59" t="str">
            <v>00000057</v>
          </cell>
          <cell r="C59" t="str">
            <v>000000000057</v>
          </cell>
          <cell r="D59" t="str">
            <v>3415B0</v>
          </cell>
          <cell r="E59" t="str">
            <v>1991 Truck #1</v>
          </cell>
          <cell r="F59" t="str">
            <v>In Service</v>
          </cell>
          <cell r="G59" t="str">
            <v>3415B</v>
          </cell>
          <cell r="H59" t="str">
            <v>None</v>
          </cell>
          <cell r="I59">
            <v>1</v>
          </cell>
          <cell r="J59" t="str">
            <v>Conversion</v>
          </cell>
          <cell r="K59">
            <v>210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str">
            <v>WVEHD</v>
          </cell>
          <cell r="S59" t="str">
            <v>3415B0000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str">
            <v>CORP</v>
          </cell>
          <cell r="Y59">
            <v>35065</v>
          </cell>
          <cell r="Z59">
            <v>1</v>
          </cell>
          <cell r="AA59">
            <v>1996</v>
          </cell>
          <cell r="AB59" t="str">
            <v>N</v>
          </cell>
          <cell r="AC59">
            <v>35096</v>
          </cell>
          <cell r="AD59">
            <v>0</v>
          </cell>
          <cell r="AE59" t="str">
            <v>RemVal</v>
          </cell>
          <cell r="AF59" t="str">
            <v>Non Depr</v>
          </cell>
          <cell r="AG59" t="str">
            <v>FM</v>
          </cell>
          <cell r="AH59">
            <v>0</v>
          </cell>
          <cell r="AI59">
            <v>0</v>
          </cell>
          <cell r="AJ59">
            <v>8.0199999999999994E-2</v>
          </cell>
          <cell r="AK59">
            <v>0</v>
          </cell>
          <cell r="AL59" t="str">
            <v>Flat Rate</v>
          </cell>
          <cell r="AM59">
            <v>0</v>
          </cell>
          <cell r="AN59">
            <v>0</v>
          </cell>
          <cell r="AO59">
            <v>0</v>
          </cell>
          <cell r="AP59" t="str">
            <v>N</v>
          </cell>
          <cell r="AQ59">
            <v>38261.003807870373</v>
          </cell>
          <cell r="AR59">
            <v>38260</v>
          </cell>
          <cell r="AS59">
            <v>38260</v>
          </cell>
          <cell r="AT59">
            <v>0</v>
          </cell>
          <cell r="AU59">
            <v>35431</v>
          </cell>
          <cell r="AV59">
            <v>0</v>
          </cell>
        </row>
        <row r="60">
          <cell r="B60" t="str">
            <v>00000058</v>
          </cell>
          <cell r="C60" t="str">
            <v>000000000058</v>
          </cell>
          <cell r="D60" t="str">
            <v>3415B0</v>
          </cell>
          <cell r="E60" t="str">
            <v>1991 Truck #17</v>
          </cell>
          <cell r="F60" t="str">
            <v>Suspended</v>
          </cell>
          <cell r="G60" t="str">
            <v>3415B</v>
          </cell>
          <cell r="H60" t="str">
            <v>None</v>
          </cell>
          <cell r="I60">
            <v>1</v>
          </cell>
          <cell r="J60" t="str">
            <v>Conversion</v>
          </cell>
          <cell r="K60">
            <v>14554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str">
            <v>WVEHD</v>
          </cell>
          <cell r="S60" t="str">
            <v>3415B0000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str">
            <v>CORP</v>
          </cell>
          <cell r="Y60">
            <v>35065</v>
          </cell>
          <cell r="Z60">
            <v>1</v>
          </cell>
          <cell r="AA60">
            <v>1996</v>
          </cell>
          <cell r="AB60" t="str">
            <v>N</v>
          </cell>
          <cell r="AC60">
            <v>35096</v>
          </cell>
          <cell r="AD60">
            <v>0</v>
          </cell>
          <cell r="AE60" t="str">
            <v>RemVal</v>
          </cell>
          <cell r="AF60" t="str">
            <v>Non Depr</v>
          </cell>
          <cell r="AG60" t="str">
            <v>FM</v>
          </cell>
          <cell r="AH60">
            <v>0</v>
          </cell>
          <cell r="AI60">
            <v>0</v>
          </cell>
          <cell r="AJ60">
            <v>8.0199999999999994E-2</v>
          </cell>
          <cell r="AK60">
            <v>0</v>
          </cell>
          <cell r="AL60" t="str">
            <v>Flat Rate</v>
          </cell>
          <cell r="AM60" t="str">
            <v>Y</v>
          </cell>
          <cell r="AN60">
            <v>0</v>
          </cell>
          <cell r="AO60">
            <v>0</v>
          </cell>
          <cell r="AP60" t="str">
            <v>N</v>
          </cell>
          <cell r="AQ60">
            <v>38261.003877314812</v>
          </cell>
          <cell r="AR60">
            <v>38260</v>
          </cell>
          <cell r="AS60">
            <v>38260</v>
          </cell>
          <cell r="AT60">
            <v>0</v>
          </cell>
          <cell r="AU60">
            <v>35431</v>
          </cell>
          <cell r="AV60">
            <v>0</v>
          </cell>
        </row>
        <row r="61">
          <cell r="B61" t="str">
            <v>00000059</v>
          </cell>
          <cell r="C61" t="str">
            <v>000000000059</v>
          </cell>
          <cell r="D61" t="str">
            <v>3415B0</v>
          </cell>
          <cell r="E61" t="str">
            <v>1991 Truck #09</v>
          </cell>
          <cell r="F61" t="str">
            <v>Suspended</v>
          </cell>
          <cell r="G61" t="str">
            <v>3415B</v>
          </cell>
          <cell r="H61" t="str">
            <v>None</v>
          </cell>
          <cell r="I61">
            <v>1</v>
          </cell>
          <cell r="J61" t="str">
            <v>Conversion</v>
          </cell>
          <cell r="K61">
            <v>21814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>WVEHD</v>
          </cell>
          <cell r="S61" t="str">
            <v>3415B0000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str">
            <v>CORP</v>
          </cell>
          <cell r="Y61">
            <v>35065</v>
          </cell>
          <cell r="Z61">
            <v>1</v>
          </cell>
          <cell r="AA61">
            <v>1996</v>
          </cell>
          <cell r="AB61" t="str">
            <v>N</v>
          </cell>
          <cell r="AC61">
            <v>35096</v>
          </cell>
          <cell r="AD61">
            <v>0</v>
          </cell>
          <cell r="AE61" t="str">
            <v>RemVal</v>
          </cell>
          <cell r="AF61" t="str">
            <v>Non Depr</v>
          </cell>
          <cell r="AG61" t="str">
            <v>FM</v>
          </cell>
          <cell r="AH61">
            <v>0</v>
          </cell>
          <cell r="AI61">
            <v>0</v>
          </cell>
          <cell r="AJ61">
            <v>8.0199999999999994E-2</v>
          </cell>
          <cell r="AK61">
            <v>0</v>
          </cell>
          <cell r="AL61" t="str">
            <v>Flat Rate</v>
          </cell>
          <cell r="AM61" t="str">
            <v>Y</v>
          </cell>
          <cell r="AN61">
            <v>0</v>
          </cell>
          <cell r="AO61">
            <v>0</v>
          </cell>
          <cell r="AP61" t="str">
            <v>N</v>
          </cell>
          <cell r="AQ61">
            <v>38261.003946759258</v>
          </cell>
          <cell r="AR61">
            <v>38260</v>
          </cell>
          <cell r="AS61">
            <v>38260</v>
          </cell>
          <cell r="AT61">
            <v>0</v>
          </cell>
          <cell r="AU61">
            <v>35431</v>
          </cell>
          <cell r="AV61">
            <v>0</v>
          </cell>
        </row>
        <row r="62">
          <cell r="B62" t="str">
            <v>00000060</v>
          </cell>
          <cell r="C62" t="str">
            <v>000000000060</v>
          </cell>
          <cell r="D62" t="str">
            <v>3415B0</v>
          </cell>
          <cell r="E62" t="str">
            <v>1991 Van-Gmc</v>
          </cell>
          <cell r="F62" t="str">
            <v>Suspended</v>
          </cell>
          <cell r="G62" t="str">
            <v>3415B</v>
          </cell>
          <cell r="H62" t="str">
            <v>None</v>
          </cell>
          <cell r="I62">
            <v>1</v>
          </cell>
          <cell r="J62" t="str">
            <v>Conversion</v>
          </cell>
          <cell r="K62">
            <v>14349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 t="str">
            <v>WVEHD</v>
          </cell>
          <cell r="S62" t="str">
            <v>3415B0000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CORP</v>
          </cell>
          <cell r="Y62">
            <v>35065</v>
          </cell>
          <cell r="Z62">
            <v>1</v>
          </cell>
          <cell r="AA62">
            <v>1996</v>
          </cell>
          <cell r="AB62" t="str">
            <v>N</v>
          </cell>
          <cell r="AC62">
            <v>35096</v>
          </cell>
          <cell r="AD62">
            <v>0</v>
          </cell>
          <cell r="AE62" t="str">
            <v>RemVal</v>
          </cell>
          <cell r="AF62" t="str">
            <v>Non Depr</v>
          </cell>
          <cell r="AG62" t="str">
            <v>FM</v>
          </cell>
          <cell r="AH62">
            <v>0</v>
          </cell>
          <cell r="AI62">
            <v>0</v>
          </cell>
          <cell r="AJ62">
            <v>8.0199999999999994E-2</v>
          </cell>
          <cell r="AK62">
            <v>0</v>
          </cell>
          <cell r="AL62" t="str">
            <v>Flat Rate</v>
          </cell>
          <cell r="AM62" t="str">
            <v>Y</v>
          </cell>
          <cell r="AN62">
            <v>0</v>
          </cell>
          <cell r="AO62">
            <v>0</v>
          </cell>
          <cell r="AP62" t="str">
            <v>N</v>
          </cell>
          <cell r="AQ62">
            <v>38261.004016203704</v>
          </cell>
          <cell r="AR62">
            <v>38260</v>
          </cell>
          <cell r="AS62">
            <v>38260</v>
          </cell>
          <cell r="AT62">
            <v>0</v>
          </cell>
          <cell r="AU62">
            <v>35431</v>
          </cell>
          <cell r="AV62">
            <v>0</v>
          </cell>
        </row>
        <row r="63">
          <cell r="B63" t="str">
            <v>00000061</v>
          </cell>
          <cell r="C63" t="str">
            <v>000000000061</v>
          </cell>
          <cell r="D63" t="str">
            <v>3415B0</v>
          </cell>
          <cell r="E63" t="str">
            <v>1991 Dodge Truck #4</v>
          </cell>
          <cell r="F63" t="str">
            <v>In Service</v>
          </cell>
          <cell r="G63" t="str">
            <v>3415B</v>
          </cell>
          <cell r="H63" t="str">
            <v>None</v>
          </cell>
          <cell r="I63">
            <v>1</v>
          </cell>
          <cell r="J63" t="str">
            <v>Conversion</v>
          </cell>
          <cell r="K63">
            <v>64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WVEHD</v>
          </cell>
          <cell r="S63" t="str">
            <v>3415B0000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CORP</v>
          </cell>
          <cell r="Y63">
            <v>35065</v>
          </cell>
          <cell r="Z63">
            <v>1</v>
          </cell>
          <cell r="AA63">
            <v>1996</v>
          </cell>
          <cell r="AB63" t="str">
            <v>N</v>
          </cell>
          <cell r="AC63">
            <v>35096</v>
          </cell>
          <cell r="AD63">
            <v>0</v>
          </cell>
          <cell r="AE63" t="str">
            <v>RemVal</v>
          </cell>
          <cell r="AF63" t="str">
            <v>Non Depr</v>
          </cell>
          <cell r="AG63" t="str">
            <v>FM</v>
          </cell>
          <cell r="AH63">
            <v>0</v>
          </cell>
          <cell r="AI63">
            <v>0</v>
          </cell>
          <cell r="AJ63">
            <v>8.0199999999999994E-2</v>
          </cell>
          <cell r="AK63">
            <v>0</v>
          </cell>
          <cell r="AL63" t="str">
            <v>Flat Rate</v>
          </cell>
          <cell r="AM63">
            <v>0</v>
          </cell>
          <cell r="AN63">
            <v>0</v>
          </cell>
          <cell r="AO63">
            <v>0</v>
          </cell>
          <cell r="AP63" t="str">
            <v>N</v>
          </cell>
          <cell r="AQ63">
            <v>38261.00408564815</v>
          </cell>
          <cell r="AR63">
            <v>38260</v>
          </cell>
          <cell r="AS63">
            <v>38260</v>
          </cell>
          <cell r="AT63">
            <v>0</v>
          </cell>
          <cell r="AU63">
            <v>35431</v>
          </cell>
          <cell r="AV63">
            <v>0</v>
          </cell>
        </row>
        <row r="64">
          <cell r="B64" t="str">
            <v>00000062</v>
          </cell>
          <cell r="C64" t="str">
            <v>000000000062</v>
          </cell>
          <cell r="D64" t="str">
            <v>3415B0</v>
          </cell>
          <cell r="E64" t="str">
            <v>1991 Truck  91019.01</v>
          </cell>
          <cell r="F64" t="str">
            <v>Suspended</v>
          </cell>
          <cell r="G64" t="str">
            <v>3415B</v>
          </cell>
          <cell r="H64" t="str">
            <v>None</v>
          </cell>
          <cell r="I64">
            <v>1</v>
          </cell>
          <cell r="J64" t="str">
            <v>Conversion</v>
          </cell>
          <cell r="K64">
            <v>10427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WVEHD</v>
          </cell>
          <cell r="S64" t="str">
            <v>3415B0000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str">
            <v>CORP</v>
          </cell>
          <cell r="Y64">
            <v>35065</v>
          </cell>
          <cell r="Z64">
            <v>0</v>
          </cell>
          <cell r="AA64">
            <v>0</v>
          </cell>
          <cell r="AB64" t="str">
            <v>N</v>
          </cell>
          <cell r="AD64">
            <v>0</v>
          </cell>
          <cell r="AE64" t="str">
            <v>RemVal</v>
          </cell>
          <cell r="AF64" t="str">
            <v>Non Depr</v>
          </cell>
          <cell r="AG64" t="str">
            <v>FM</v>
          </cell>
          <cell r="AH64">
            <v>0</v>
          </cell>
          <cell r="AI64">
            <v>0</v>
          </cell>
          <cell r="AJ64">
            <v>8.0199999999999994E-2</v>
          </cell>
          <cell r="AK64">
            <v>0</v>
          </cell>
          <cell r="AL64" t="str">
            <v>Flat Rate</v>
          </cell>
          <cell r="AM64" t="str">
            <v>Y</v>
          </cell>
          <cell r="AN64">
            <v>0</v>
          </cell>
          <cell r="AO64">
            <v>0</v>
          </cell>
          <cell r="AP64" t="str">
            <v>N</v>
          </cell>
          <cell r="AQ64">
            <v>38261.004155092596</v>
          </cell>
          <cell r="AR64">
            <v>38260</v>
          </cell>
          <cell r="AS64">
            <v>38260</v>
          </cell>
          <cell r="AT64">
            <v>0</v>
          </cell>
          <cell r="AU64">
            <v>35431</v>
          </cell>
          <cell r="AV64">
            <v>0</v>
          </cell>
        </row>
        <row r="65">
          <cell r="B65" t="str">
            <v>00000063</v>
          </cell>
          <cell r="C65" t="str">
            <v>000000000063</v>
          </cell>
          <cell r="D65" t="str">
            <v>3415B0</v>
          </cell>
          <cell r="E65" t="str">
            <v>1991 Backhoe 91019.01</v>
          </cell>
          <cell r="F65" t="str">
            <v>Suspended</v>
          </cell>
          <cell r="G65" t="str">
            <v>3415B</v>
          </cell>
          <cell r="H65" t="str">
            <v>None</v>
          </cell>
          <cell r="I65">
            <v>1</v>
          </cell>
          <cell r="J65" t="str">
            <v>Conversion</v>
          </cell>
          <cell r="K65">
            <v>33576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>WVEHD</v>
          </cell>
          <cell r="S65" t="str">
            <v>3415B0000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str">
            <v>CORP</v>
          </cell>
          <cell r="Y65">
            <v>35065</v>
          </cell>
          <cell r="Z65">
            <v>1</v>
          </cell>
          <cell r="AA65">
            <v>1996</v>
          </cell>
          <cell r="AB65" t="str">
            <v>N</v>
          </cell>
          <cell r="AC65">
            <v>35096</v>
          </cell>
          <cell r="AD65">
            <v>0</v>
          </cell>
          <cell r="AE65" t="str">
            <v>RemVal</v>
          </cell>
          <cell r="AF65" t="str">
            <v>Non Depr</v>
          </cell>
          <cell r="AG65" t="str">
            <v>FM</v>
          </cell>
          <cell r="AH65">
            <v>0</v>
          </cell>
          <cell r="AI65">
            <v>0</v>
          </cell>
          <cell r="AJ65">
            <v>8.0199999999999994E-2</v>
          </cell>
          <cell r="AK65">
            <v>0</v>
          </cell>
          <cell r="AL65" t="str">
            <v>Flat Rate</v>
          </cell>
          <cell r="AM65" t="str">
            <v>Y</v>
          </cell>
          <cell r="AN65">
            <v>0</v>
          </cell>
          <cell r="AO65">
            <v>0</v>
          </cell>
          <cell r="AP65" t="str">
            <v>N</v>
          </cell>
          <cell r="AQ65">
            <v>38261.004212962966</v>
          </cell>
          <cell r="AR65">
            <v>38260</v>
          </cell>
          <cell r="AS65">
            <v>38260</v>
          </cell>
          <cell r="AT65">
            <v>0</v>
          </cell>
          <cell r="AU65">
            <v>35431</v>
          </cell>
          <cell r="AV65">
            <v>0</v>
          </cell>
        </row>
        <row r="66">
          <cell r="B66" t="str">
            <v>00000064</v>
          </cell>
          <cell r="C66" t="str">
            <v>000000000064</v>
          </cell>
          <cell r="D66" t="str">
            <v>3415B0</v>
          </cell>
          <cell r="E66" t="str">
            <v>1992 Truck</v>
          </cell>
          <cell r="F66" t="str">
            <v>Suspended</v>
          </cell>
          <cell r="G66" t="str">
            <v>3415B</v>
          </cell>
          <cell r="H66" t="str">
            <v>None</v>
          </cell>
          <cell r="I66">
            <v>1</v>
          </cell>
          <cell r="J66" t="str">
            <v>Conversion</v>
          </cell>
          <cell r="K66">
            <v>28211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>WVEHD</v>
          </cell>
          <cell r="S66" t="str">
            <v>3415B0000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str">
            <v>CORP</v>
          </cell>
          <cell r="Y66">
            <v>35065</v>
          </cell>
          <cell r="Z66">
            <v>1</v>
          </cell>
          <cell r="AA66">
            <v>1996</v>
          </cell>
          <cell r="AB66" t="str">
            <v>N</v>
          </cell>
          <cell r="AC66">
            <v>35096</v>
          </cell>
          <cell r="AD66">
            <v>0</v>
          </cell>
          <cell r="AE66" t="str">
            <v>RemVal</v>
          </cell>
          <cell r="AF66" t="str">
            <v>Non Depr</v>
          </cell>
          <cell r="AG66" t="str">
            <v>FM</v>
          </cell>
          <cell r="AH66">
            <v>0</v>
          </cell>
          <cell r="AI66">
            <v>0</v>
          </cell>
          <cell r="AJ66">
            <v>8.0199999999999994E-2</v>
          </cell>
          <cell r="AK66">
            <v>0</v>
          </cell>
          <cell r="AL66" t="str">
            <v>Flat Rate</v>
          </cell>
          <cell r="AM66" t="str">
            <v>Y</v>
          </cell>
          <cell r="AN66">
            <v>0</v>
          </cell>
          <cell r="AO66">
            <v>0</v>
          </cell>
          <cell r="AP66" t="str">
            <v>N</v>
          </cell>
          <cell r="AQ66">
            <v>38261.004282407404</v>
          </cell>
          <cell r="AR66">
            <v>38260</v>
          </cell>
          <cell r="AS66">
            <v>38260</v>
          </cell>
          <cell r="AT66">
            <v>0</v>
          </cell>
          <cell r="AU66">
            <v>35431</v>
          </cell>
          <cell r="AV66">
            <v>0</v>
          </cell>
        </row>
        <row r="67">
          <cell r="B67" t="str">
            <v>00000065</v>
          </cell>
          <cell r="C67" t="str">
            <v>000000000065</v>
          </cell>
          <cell r="D67" t="str">
            <v>3415B0</v>
          </cell>
          <cell r="E67" t="str">
            <v>1992 Truck</v>
          </cell>
          <cell r="F67" t="str">
            <v>Suspended</v>
          </cell>
          <cell r="G67" t="str">
            <v>3415B</v>
          </cell>
          <cell r="H67" t="str">
            <v>None</v>
          </cell>
          <cell r="I67">
            <v>1</v>
          </cell>
          <cell r="J67" t="str">
            <v>Conversion</v>
          </cell>
          <cell r="K67">
            <v>35882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>WVEHD</v>
          </cell>
          <cell r="S67" t="str">
            <v>3415B0000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str">
            <v>CORP</v>
          </cell>
          <cell r="Y67">
            <v>35065</v>
          </cell>
          <cell r="Z67">
            <v>1</v>
          </cell>
          <cell r="AA67">
            <v>1996</v>
          </cell>
          <cell r="AB67" t="str">
            <v>N</v>
          </cell>
          <cell r="AC67">
            <v>35096</v>
          </cell>
          <cell r="AD67">
            <v>0</v>
          </cell>
          <cell r="AE67" t="str">
            <v>RemVal</v>
          </cell>
          <cell r="AF67" t="str">
            <v>Non Depr</v>
          </cell>
          <cell r="AG67" t="str">
            <v>FM</v>
          </cell>
          <cell r="AH67">
            <v>0</v>
          </cell>
          <cell r="AI67">
            <v>0</v>
          </cell>
          <cell r="AJ67">
            <v>8.0199999999999994E-2</v>
          </cell>
          <cell r="AK67">
            <v>0</v>
          </cell>
          <cell r="AL67" t="str">
            <v>Flat Rate</v>
          </cell>
          <cell r="AM67" t="str">
            <v>Y</v>
          </cell>
          <cell r="AN67">
            <v>0</v>
          </cell>
          <cell r="AO67">
            <v>0</v>
          </cell>
          <cell r="AP67" t="str">
            <v>N</v>
          </cell>
          <cell r="AQ67">
            <v>38261.004351851851</v>
          </cell>
          <cell r="AR67">
            <v>38260</v>
          </cell>
          <cell r="AS67">
            <v>38260</v>
          </cell>
          <cell r="AT67">
            <v>0</v>
          </cell>
          <cell r="AU67">
            <v>35431</v>
          </cell>
          <cell r="AV67">
            <v>0</v>
          </cell>
        </row>
        <row r="68">
          <cell r="B68" t="str">
            <v>00000066</v>
          </cell>
          <cell r="C68" t="str">
            <v>000000000066</v>
          </cell>
          <cell r="D68" t="str">
            <v>3415B0</v>
          </cell>
          <cell r="E68" t="str">
            <v>1992 Truck</v>
          </cell>
          <cell r="F68" t="str">
            <v>Suspended</v>
          </cell>
          <cell r="G68" t="str">
            <v>3415B</v>
          </cell>
          <cell r="H68" t="str">
            <v>None</v>
          </cell>
          <cell r="I68">
            <v>1</v>
          </cell>
          <cell r="J68" t="str">
            <v>Conversion</v>
          </cell>
          <cell r="K68">
            <v>13371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>WVEHD</v>
          </cell>
          <cell r="S68" t="str">
            <v>3415B0000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str">
            <v>CORP</v>
          </cell>
          <cell r="Y68">
            <v>35065</v>
          </cell>
          <cell r="Z68">
            <v>1</v>
          </cell>
          <cell r="AA68">
            <v>1996</v>
          </cell>
          <cell r="AB68" t="str">
            <v>N</v>
          </cell>
          <cell r="AC68">
            <v>35096</v>
          </cell>
          <cell r="AD68">
            <v>0</v>
          </cell>
          <cell r="AE68" t="str">
            <v>RemVal</v>
          </cell>
          <cell r="AF68" t="str">
            <v>Non Depr</v>
          </cell>
          <cell r="AG68" t="str">
            <v>FM</v>
          </cell>
          <cell r="AH68">
            <v>0</v>
          </cell>
          <cell r="AI68">
            <v>0</v>
          </cell>
          <cell r="AJ68">
            <v>8.0199999999999994E-2</v>
          </cell>
          <cell r="AK68">
            <v>0</v>
          </cell>
          <cell r="AL68" t="str">
            <v>Flat Rate</v>
          </cell>
          <cell r="AM68" t="str">
            <v>Y</v>
          </cell>
          <cell r="AN68">
            <v>0</v>
          </cell>
          <cell r="AO68">
            <v>0</v>
          </cell>
          <cell r="AP68" t="str">
            <v>N</v>
          </cell>
          <cell r="AQ68">
            <v>38261.004421296297</v>
          </cell>
          <cell r="AR68">
            <v>38260</v>
          </cell>
          <cell r="AS68">
            <v>38260</v>
          </cell>
          <cell r="AT68">
            <v>0</v>
          </cell>
          <cell r="AU68">
            <v>35431</v>
          </cell>
          <cell r="AV68">
            <v>0</v>
          </cell>
        </row>
        <row r="69">
          <cell r="B69" t="str">
            <v>00000067</v>
          </cell>
          <cell r="C69" t="str">
            <v>000000000067</v>
          </cell>
          <cell r="D69" t="str">
            <v>3415B0</v>
          </cell>
          <cell r="E69" t="str">
            <v>1992 Truck</v>
          </cell>
          <cell r="F69" t="str">
            <v>Suspended</v>
          </cell>
          <cell r="G69" t="str">
            <v>3415B</v>
          </cell>
          <cell r="H69" t="str">
            <v>None</v>
          </cell>
          <cell r="I69">
            <v>1</v>
          </cell>
          <cell r="J69" t="str">
            <v>Conversion</v>
          </cell>
          <cell r="K69">
            <v>12012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 t="str">
            <v>WVEHD</v>
          </cell>
          <cell r="S69" t="str">
            <v>3415B0000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str">
            <v>CORP</v>
          </cell>
          <cell r="Y69">
            <v>35065</v>
          </cell>
          <cell r="Z69">
            <v>1</v>
          </cell>
          <cell r="AA69">
            <v>1996</v>
          </cell>
          <cell r="AB69" t="str">
            <v>N</v>
          </cell>
          <cell r="AC69">
            <v>35096</v>
          </cell>
          <cell r="AD69">
            <v>0</v>
          </cell>
          <cell r="AE69" t="str">
            <v>RemVal</v>
          </cell>
          <cell r="AF69" t="str">
            <v>Non Depr</v>
          </cell>
          <cell r="AG69" t="str">
            <v>FM</v>
          </cell>
          <cell r="AH69">
            <v>0</v>
          </cell>
          <cell r="AI69">
            <v>0</v>
          </cell>
          <cell r="AJ69">
            <v>8.0199999999999994E-2</v>
          </cell>
          <cell r="AK69">
            <v>0</v>
          </cell>
          <cell r="AL69" t="str">
            <v>Flat Rate</v>
          </cell>
          <cell r="AM69" t="str">
            <v>Y</v>
          </cell>
          <cell r="AN69">
            <v>0</v>
          </cell>
          <cell r="AO69">
            <v>0</v>
          </cell>
          <cell r="AP69" t="str">
            <v>N</v>
          </cell>
          <cell r="AQ69">
            <v>38261.004490740743</v>
          </cell>
          <cell r="AR69">
            <v>38260</v>
          </cell>
          <cell r="AS69">
            <v>38260</v>
          </cell>
          <cell r="AT69">
            <v>0</v>
          </cell>
          <cell r="AU69">
            <v>35431</v>
          </cell>
          <cell r="AV69">
            <v>0</v>
          </cell>
        </row>
        <row r="70">
          <cell r="B70" t="str">
            <v>00000068</v>
          </cell>
          <cell r="C70" t="str">
            <v>000000000068</v>
          </cell>
          <cell r="D70" t="str">
            <v>3415B0</v>
          </cell>
          <cell r="E70" t="str">
            <v>1992 Cap On Truck</v>
          </cell>
          <cell r="F70" t="str">
            <v>Suspended</v>
          </cell>
          <cell r="G70" t="str">
            <v>3415B</v>
          </cell>
          <cell r="H70" t="str">
            <v>None</v>
          </cell>
          <cell r="I70">
            <v>1</v>
          </cell>
          <cell r="J70" t="str">
            <v>Conversion</v>
          </cell>
          <cell r="K70">
            <v>1906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WVEHD</v>
          </cell>
          <cell r="S70" t="str">
            <v>3415B0000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str">
            <v>CORP</v>
          </cell>
          <cell r="Y70">
            <v>35065</v>
          </cell>
          <cell r="Z70">
            <v>1</v>
          </cell>
          <cell r="AA70">
            <v>1996</v>
          </cell>
          <cell r="AB70" t="str">
            <v>N</v>
          </cell>
          <cell r="AC70">
            <v>35096</v>
          </cell>
          <cell r="AD70">
            <v>0</v>
          </cell>
          <cell r="AE70" t="str">
            <v>RemVal</v>
          </cell>
          <cell r="AF70" t="str">
            <v>Non Depr</v>
          </cell>
          <cell r="AG70" t="str">
            <v>FM</v>
          </cell>
          <cell r="AH70">
            <v>0</v>
          </cell>
          <cell r="AI70">
            <v>0</v>
          </cell>
          <cell r="AJ70">
            <v>8.0199999999999994E-2</v>
          </cell>
          <cell r="AK70">
            <v>0</v>
          </cell>
          <cell r="AL70" t="str">
            <v>Flat Rate</v>
          </cell>
          <cell r="AM70" t="str">
            <v>Y</v>
          </cell>
          <cell r="AN70">
            <v>0</v>
          </cell>
          <cell r="AO70">
            <v>0</v>
          </cell>
          <cell r="AP70" t="str">
            <v>N</v>
          </cell>
          <cell r="AQ70">
            <v>38261.004560185182</v>
          </cell>
          <cell r="AR70">
            <v>38260</v>
          </cell>
          <cell r="AS70">
            <v>38260</v>
          </cell>
          <cell r="AT70">
            <v>0</v>
          </cell>
          <cell r="AU70">
            <v>35431</v>
          </cell>
          <cell r="AV70">
            <v>0</v>
          </cell>
        </row>
        <row r="71">
          <cell r="B71" t="str">
            <v>00000069</v>
          </cell>
          <cell r="C71" t="str">
            <v>000000000069</v>
          </cell>
          <cell r="D71" t="str">
            <v>3415A0</v>
          </cell>
          <cell r="E71" t="str">
            <v>1992 Car</v>
          </cell>
          <cell r="F71" t="str">
            <v>Suspended</v>
          </cell>
          <cell r="G71" t="str">
            <v>3415A</v>
          </cell>
          <cell r="H71" t="str">
            <v>None</v>
          </cell>
          <cell r="I71">
            <v>1</v>
          </cell>
          <cell r="J71" t="str">
            <v>Conversion</v>
          </cell>
          <cell r="K71">
            <v>11487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>WVEHD</v>
          </cell>
          <cell r="S71" t="str">
            <v>3415A0000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 t="str">
            <v>CORP</v>
          </cell>
          <cell r="Y71">
            <v>35065</v>
          </cell>
          <cell r="Z71">
            <v>1</v>
          </cell>
          <cell r="AA71">
            <v>1996</v>
          </cell>
          <cell r="AB71" t="str">
            <v>N</v>
          </cell>
          <cell r="AC71">
            <v>35096</v>
          </cell>
          <cell r="AD71">
            <v>0</v>
          </cell>
          <cell r="AE71" t="str">
            <v>RemVal</v>
          </cell>
          <cell r="AF71" t="str">
            <v>Non Depr</v>
          </cell>
          <cell r="AG71" t="str">
            <v>FM</v>
          </cell>
          <cell r="AH71">
            <v>0</v>
          </cell>
          <cell r="AI71">
            <v>0</v>
          </cell>
          <cell r="AJ71">
            <v>0.13100000000000001</v>
          </cell>
          <cell r="AK71">
            <v>0</v>
          </cell>
          <cell r="AL71" t="str">
            <v>Flat Rate</v>
          </cell>
          <cell r="AM71" t="str">
            <v>Y</v>
          </cell>
          <cell r="AN71">
            <v>0</v>
          </cell>
          <cell r="AO71">
            <v>0</v>
          </cell>
          <cell r="AP71" t="str">
            <v>N</v>
          </cell>
          <cell r="AQ71">
            <v>38261.004629629628</v>
          </cell>
          <cell r="AR71">
            <v>38260</v>
          </cell>
          <cell r="AS71">
            <v>38260</v>
          </cell>
          <cell r="AT71">
            <v>0</v>
          </cell>
          <cell r="AU71">
            <v>35431</v>
          </cell>
          <cell r="AV71">
            <v>0</v>
          </cell>
        </row>
        <row r="72">
          <cell r="B72" t="str">
            <v>00000070</v>
          </cell>
          <cell r="C72" t="str">
            <v>000000000070</v>
          </cell>
          <cell r="D72" t="str">
            <v>3415B0</v>
          </cell>
          <cell r="E72" t="str">
            <v>1992 Truck</v>
          </cell>
          <cell r="F72" t="str">
            <v>Suspended</v>
          </cell>
          <cell r="G72" t="str">
            <v>3415B</v>
          </cell>
          <cell r="H72" t="str">
            <v>None</v>
          </cell>
          <cell r="I72">
            <v>1</v>
          </cell>
          <cell r="J72" t="str">
            <v>Conversion</v>
          </cell>
          <cell r="K72">
            <v>28073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>WVEHD</v>
          </cell>
          <cell r="S72" t="str">
            <v>3415B0000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 t="str">
            <v>CORP</v>
          </cell>
          <cell r="Y72">
            <v>35065</v>
          </cell>
          <cell r="Z72">
            <v>1</v>
          </cell>
          <cell r="AA72">
            <v>1996</v>
          </cell>
          <cell r="AB72" t="str">
            <v>N</v>
          </cell>
          <cell r="AC72">
            <v>35096</v>
          </cell>
          <cell r="AD72">
            <v>0</v>
          </cell>
          <cell r="AE72" t="str">
            <v>RemVal</v>
          </cell>
          <cell r="AF72" t="str">
            <v>Non Depr</v>
          </cell>
          <cell r="AG72" t="str">
            <v>FM</v>
          </cell>
          <cell r="AH72">
            <v>0</v>
          </cell>
          <cell r="AI72">
            <v>0</v>
          </cell>
          <cell r="AJ72">
            <v>8.0199999999999994E-2</v>
          </cell>
          <cell r="AK72">
            <v>0</v>
          </cell>
          <cell r="AL72" t="str">
            <v>Flat Rate</v>
          </cell>
          <cell r="AM72" t="str">
            <v>Y</v>
          </cell>
          <cell r="AN72">
            <v>0</v>
          </cell>
          <cell r="AO72">
            <v>0</v>
          </cell>
          <cell r="AP72" t="str">
            <v>N</v>
          </cell>
          <cell r="AQ72">
            <v>38261.004699074074</v>
          </cell>
          <cell r="AR72">
            <v>38260</v>
          </cell>
          <cell r="AS72">
            <v>38260</v>
          </cell>
          <cell r="AT72">
            <v>0</v>
          </cell>
          <cell r="AU72">
            <v>35431</v>
          </cell>
          <cell r="AV72">
            <v>0</v>
          </cell>
        </row>
        <row r="73">
          <cell r="B73" t="str">
            <v>00000071</v>
          </cell>
          <cell r="C73" t="str">
            <v>000000000071</v>
          </cell>
          <cell r="D73" t="str">
            <v>3415B0</v>
          </cell>
          <cell r="E73" t="str">
            <v>1993 Dump Truck</v>
          </cell>
          <cell r="F73" t="str">
            <v>Suspended</v>
          </cell>
          <cell r="G73" t="str">
            <v>3415B</v>
          </cell>
          <cell r="H73" t="str">
            <v>None</v>
          </cell>
          <cell r="I73">
            <v>1</v>
          </cell>
          <cell r="J73" t="str">
            <v>Conversion</v>
          </cell>
          <cell r="K73">
            <v>31403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WVEHD</v>
          </cell>
          <cell r="S73" t="str">
            <v>3415B0000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 t="str">
            <v>CORP</v>
          </cell>
          <cell r="Y73">
            <v>35065</v>
          </cell>
          <cell r="Z73">
            <v>1</v>
          </cell>
          <cell r="AA73">
            <v>1996</v>
          </cell>
          <cell r="AB73" t="str">
            <v>N</v>
          </cell>
          <cell r="AC73">
            <v>35096</v>
          </cell>
          <cell r="AD73">
            <v>0</v>
          </cell>
          <cell r="AE73" t="str">
            <v>RemVal</v>
          </cell>
          <cell r="AF73" t="str">
            <v>Non Depr</v>
          </cell>
          <cell r="AG73" t="str">
            <v>FM</v>
          </cell>
          <cell r="AH73">
            <v>0</v>
          </cell>
          <cell r="AI73">
            <v>0</v>
          </cell>
          <cell r="AJ73">
            <v>8.0199999999999994E-2</v>
          </cell>
          <cell r="AK73">
            <v>0</v>
          </cell>
          <cell r="AL73" t="str">
            <v>Flat Rate</v>
          </cell>
          <cell r="AM73" t="str">
            <v>Y</v>
          </cell>
          <cell r="AN73">
            <v>0</v>
          </cell>
          <cell r="AO73">
            <v>0</v>
          </cell>
          <cell r="AP73" t="str">
            <v>N</v>
          </cell>
          <cell r="AQ73">
            <v>38261.00476851852</v>
          </cell>
          <cell r="AR73">
            <v>38260</v>
          </cell>
          <cell r="AS73">
            <v>38260</v>
          </cell>
          <cell r="AT73">
            <v>0</v>
          </cell>
          <cell r="AU73">
            <v>35431</v>
          </cell>
          <cell r="AV73">
            <v>0</v>
          </cell>
        </row>
        <row r="74">
          <cell r="B74" t="str">
            <v>00000072</v>
          </cell>
          <cell r="C74" t="str">
            <v>000000000072</v>
          </cell>
          <cell r="D74" t="str">
            <v>3415A0</v>
          </cell>
          <cell r="E74" t="str">
            <v>1993 Car</v>
          </cell>
          <cell r="F74" t="str">
            <v>Suspended</v>
          </cell>
          <cell r="G74" t="str">
            <v>3415A</v>
          </cell>
          <cell r="H74" t="str">
            <v>None</v>
          </cell>
          <cell r="I74">
            <v>1</v>
          </cell>
          <cell r="J74" t="str">
            <v>Conversion</v>
          </cell>
          <cell r="K74">
            <v>9438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WVEHD</v>
          </cell>
          <cell r="S74" t="str">
            <v>3415A0000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 t="str">
            <v>CORP</v>
          </cell>
          <cell r="Y74">
            <v>35065</v>
          </cell>
          <cell r="Z74">
            <v>1</v>
          </cell>
          <cell r="AA74">
            <v>1996</v>
          </cell>
          <cell r="AB74" t="str">
            <v>N</v>
          </cell>
          <cell r="AC74">
            <v>35096</v>
          </cell>
          <cell r="AD74">
            <v>0</v>
          </cell>
          <cell r="AE74" t="str">
            <v>RemVal</v>
          </cell>
          <cell r="AF74" t="str">
            <v>Non Depr</v>
          </cell>
          <cell r="AG74" t="str">
            <v>FM</v>
          </cell>
          <cell r="AH74">
            <v>0</v>
          </cell>
          <cell r="AI74">
            <v>0</v>
          </cell>
          <cell r="AJ74">
            <v>0.13100000000000001</v>
          </cell>
          <cell r="AK74">
            <v>0</v>
          </cell>
          <cell r="AL74" t="str">
            <v>Flat Rate</v>
          </cell>
          <cell r="AM74" t="str">
            <v>Y</v>
          </cell>
          <cell r="AN74">
            <v>0</v>
          </cell>
          <cell r="AO74">
            <v>0</v>
          </cell>
          <cell r="AP74" t="str">
            <v>N</v>
          </cell>
          <cell r="AQ74">
            <v>38261.004837962966</v>
          </cell>
          <cell r="AR74">
            <v>38260</v>
          </cell>
          <cell r="AS74">
            <v>38260</v>
          </cell>
          <cell r="AT74">
            <v>0</v>
          </cell>
          <cell r="AU74">
            <v>35431</v>
          </cell>
          <cell r="AV74">
            <v>0</v>
          </cell>
        </row>
        <row r="75">
          <cell r="B75" t="str">
            <v>00000073</v>
          </cell>
          <cell r="C75" t="str">
            <v>000000000073</v>
          </cell>
          <cell r="D75" t="str">
            <v>3415B0</v>
          </cell>
          <cell r="E75" t="str">
            <v>1993 Truck</v>
          </cell>
          <cell r="F75" t="str">
            <v>Suspended</v>
          </cell>
          <cell r="G75" t="str">
            <v>3415B</v>
          </cell>
          <cell r="H75" t="str">
            <v>None</v>
          </cell>
          <cell r="I75">
            <v>1</v>
          </cell>
          <cell r="J75" t="str">
            <v>Conversion</v>
          </cell>
          <cell r="K75">
            <v>11405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WVEHD</v>
          </cell>
          <cell r="S75" t="str">
            <v>3415B0000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 t="str">
            <v>CORP</v>
          </cell>
          <cell r="Y75">
            <v>35065</v>
          </cell>
          <cell r="Z75">
            <v>1</v>
          </cell>
          <cell r="AA75">
            <v>1996</v>
          </cell>
          <cell r="AB75" t="str">
            <v>N</v>
          </cell>
          <cell r="AC75">
            <v>35096</v>
          </cell>
          <cell r="AD75">
            <v>0</v>
          </cell>
          <cell r="AE75" t="str">
            <v>RemVal</v>
          </cell>
          <cell r="AF75" t="str">
            <v>Non Depr</v>
          </cell>
          <cell r="AG75" t="str">
            <v>FM</v>
          </cell>
          <cell r="AH75">
            <v>0</v>
          </cell>
          <cell r="AI75">
            <v>0</v>
          </cell>
          <cell r="AJ75">
            <v>8.0199999999999994E-2</v>
          </cell>
          <cell r="AK75">
            <v>0</v>
          </cell>
          <cell r="AL75" t="str">
            <v>Flat Rate</v>
          </cell>
          <cell r="AM75" t="str">
            <v>Y</v>
          </cell>
          <cell r="AN75">
            <v>0</v>
          </cell>
          <cell r="AO75">
            <v>0</v>
          </cell>
          <cell r="AP75" t="str">
            <v>N</v>
          </cell>
          <cell r="AQ75">
            <v>38261.004907407405</v>
          </cell>
          <cell r="AR75">
            <v>38260</v>
          </cell>
          <cell r="AS75">
            <v>38260</v>
          </cell>
          <cell r="AT75">
            <v>0</v>
          </cell>
          <cell r="AU75">
            <v>35431</v>
          </cell>
          <cell r="AV75">
            <v>0</v>
          </cell>
        </row>
        <row r="76">
          <cell r="B76" t="str">
            <v>00000074</v>
          </cell>
          <cell r="C76" t="str">
            <v>000000000074</v>
          </cell>
          <cell r="D76" t="str">
            <v>3415B0</v>
          </cell>
          <cell r="E76" t="str">
            <v>1993 Truck</v>
          </cell>
          <cell r="F76" t="str">
            <v>Suspended</v>
          </cell>
          <cell r="G76" t="str">
            <v>3415B</v>
          </cell>
          <cell r="H76" t="str">
            <v>None</v>
          </cell>
          <cell r="I76">
            <v>1</v>
          </cell>
          <cell r="J76" t="str">
            <v>Conversion</v>
          </cell>
          <cell r="K76">
            <v>9395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>WVEHD</v>
          </cell>
          <cell r="S76" t="str">
            <v>3415B0000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 t="str">
            <v>CORP</v>
          </cell>
          <cell r="Y76">
            <v>35065</v>
          </cell>
          <cell r="Z76">
            <v>1</v>
          </cell>
          <cell r="AA76">
            <v>1996</v>
          </cell>
          <cell r="AB76" t="str">
            <v>N</v>
          </cell>
          <cell r="AC76">
            <v>35096</v>
          </cell>
          <cell r="AD76">
            <v>0</v>
          </cell>
          <cell r="AE76" t="str">
            <v>RemVal</v>
          </cell>
          <cell r="AF76" t="str">
            <v>Non Depr</v>
          </cell>
          <cell r="AG76" t="str">
            <v>FM</v>
          </cell>
          <cell r="AH76">
            <v>0</v>
          </cell>
          <cell r="AI76">
            <v>0</v>
          </cell>
          <cell r="AJ76">
            <v>8.0199999999999994E-2</v>
          </cell>
          <cell r="AK76">
            <v>0</v>
          </cell>
          <cell r="AL76" t="str">
            <v>Flat Rate</v>
          </cell>
          <cell r="AM76" t="str">
            <v>Y</v>
          </cell>
          <cell r="AN76">
            <v>0</v>
          </cell>
          <cell r="AO76">
            <v>0</v>
          </cell>
          <cell r="AP76" t="str">
            <v>N</v>
          </cell>
          <cell r="AQ76">
            <v>38261.004976851851</v>
          </cell>
          <cell r="AR76">
            <v>38260</v>
          </cell>
          <cell r="AS76">
            <v>38260</v>
          </cell>
          <cell r="AT76">
            <v>0</v>
          </cell>
          <cell r="AU76">
            <v>35431</v>
          </cell>
          <cell r="AV76">
            <v>0</v>
          </cell>
        </row>
        <row r="77">
          <cell r="B77" t="str">
            <v>00000075</v>
          </cell>
          <cell r="C77" t="str">
            <v>000000000075</v>
          </cell>
          <cell r="D77" t="str">
            <v>3415B0</v>
          </cell>
          <cell r="E77" t="str">
            <v>1993 Truck</v>
          </cell>
          <cell r="F77" t="str">
            <v>Suspended</v>
          </cell>
          <cell r="G77" t="str">
            <v>3415B</v>
          </cell>
          <cell r="H77" t="str">
            <v>None</v>
          </cell>
          <cell r="I77">
            <v>1</v>
          </cell>
          <cell r="J77" t="str">
            <v>Conversion</v>
          </cell>
          <cell r="K77">
            <v>12575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 t="str">
            <v>WVEHD</v>
          </cell>
          <cell r="S77" t="str">
            <v>3415B0000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CORP</v>
          </cell>
          <cell r="Y77">
            <v>35065</v>
          </cell>
          <cell r="Z77">
            <v>1</v>
          </cell>
          <cell r="AA77">
            <v>1996</v>
          </cell>
          <cell r="AB77" t="str">
            <v>N</v>
          </cell>
          <cell r="AC77">
            <v>35096</v>
          </cell>
          <cell r="AD77">
            <v>0</v>
          </cell>
          <cell r="AE77" t="str">
            <v>RemVal</v>
          </cell>
          <cell r="AF77" t="str">
            <v>Non Depr</v>
          </cell>
          <cell r="AG77" t="str">
            <v>FM</v>
          </cell>
          <cell r="AH77">
            <v>0</v>
          </cell>
          <cell r="AI77">
            <v>0</v>
          </cell>
          <cell r="AJ77">
            <v>8.0199999999999994E-2</v>
          </cell>
          <cell r="AK77">
            <v>0</v>
          </cell>
          <cell r="AL77" t="str">
            <v>Flat Rate</v>
          </cell>
          <cell r="AM77" t="str">
            <v>Y</v>
          </cell>
          <cell r="AN77">
            <v>0</v>
          </cell>
          <cell r="AO77">
            <v>0</v>
          </cell>
          <cell r="AP77" t="str">
            <v>N</v>
          </cell>
          <cell r="AQ77">
            <v>38261.005046296297</v>
          </cell>
          <cell r="AR77">
            <v>38260</v>
          </cell>
          <cell r="AS77">
            <v>38260</v>
          </cell>
          <cell r="AT77">
            <v>0</v>
          </cell>
          <cell r="AU77">
            <v>35431</v>
          </cell>
          <cell r="AV77">
            <v>0</v>
          </cell>
        </row>
        <row r="78">
          <cell r="B78" t="str">
            <v>00000076</v>
          </cell>
          <cell r="C78" t="str">
            <v>000000000076</v>
          </cell>
          <cell r="D78" t="str">
            <v>3415B0</v>
          </cell>
          <cell r="E78" t="str">
            <v>1993 Truck</v>
          </cell>
          <cell r="F78" t="str">
            <v>Suspended</v>
          </cell>
          <cell r="G78" t="str">
            <v>3415B</v>
          </cell>
          <cell r="H78" t="str">
            <v>None</v>
          </cell>
          <cell r="I78">
            <v>1</v>
          </cell>
          <cell r="J78" t="str">
            <v>Conversion</v>
          </cell>
          <cell r="K78">
            <v>17147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WVEHD</v>
          </cell>
          <cell r="S78" t="str">
            <v>3415B0000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CORP</v>
          </cell>
          <cell r="Y78">
            <v>35065</v>
          </cell>
          <cell r="Z78">
            <v>1</v>
          </cell>
          <cell r="AA78">
            <v>1996</v>
          </cell>
          <cell r="AB78" t="str">
            <v>N</v>
          </cell>
          <cell r="AC78">
            <v>35096</v>
          </cell>
          <cell r="AD78">
            <v>0</v>
          </cell>
          <cell r="AE78" t="str">
            <v>RemVal</v>
          </cell>
          <cell r="AF78" t="str">
            <v>Non Depr</v>
          </cell>
          <cell r="AG78" t="str">
            <v>FM</v>
          </cell>
          <cell r="AH78">
            <v>0</v>
          </cell>
          <cell r="AI78">
            <v>0</v>
          </cell>
          <cell r="AJ78">
            <v>8.0199999999999994E-2</v>
          </cell>
          <cell r="AK78">
            <v>0</v>
          </cell>
          <cell r="AL78" t="str">
            <v>Flat Rate</v>
          </cell>
          <cell r="AM78" t="str">
            <v>Y</v>
          </cell>
          <cell r="AN78">
            <v>0</v>
          </cell>
          <cell r="AO78">
            <v>0</v>
          </cell>
          <cell r="AP78" t="str">
            <v>N</v>
          </cell>
          <cell r="AQ78">
            <v>38261.005115740743</v>
          </cell>
          <cell r="AR78">
            <v>38260</v>
          </cell>
          <cell r="AS78">
            <v>38260</v>
          </cell>
          <cell r="AT78">
            <v>0</v>
          </cell>
          <cell r="AU78">
            <v>35431</v>
          </cell>
          <cell r="AV78">
            <v>0</v>
          </cell>
        </row>
        <row r="79">
          <cell r="B79" t="str">
            <v>00000077</v>
          </cell>
          <cell r="C79" t="str">
            <v>000000000077</v>
          </cell>
          <cell r="D79" t="str">
            <v>3415B0</v>
          </cell>
          <cell r="E79" t="str">
            <v>1993 Cap On Truck</v>
          </cell>
          <cell r="F79" t="str">
            <v>Suspended</v>
          </cell>
          <cell r="G79" t="str">
            <v>3415B</v>
          </cell>
          <cell r="H79" t="str">
            <v>None</v>
          </cell>
          <cell r="I79">
            <v>1</v>
          </cell>
          <cell r="J79" t="str">
            <v>Conversion</v>
          </cell>
          <cell r="K79">
            <v>1673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>WVEHD</v>
          </cell>
          <cell r="S79" t="str">
            <v>3415B0000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CORP</v>
          </cell>
          <cell r="Y79">
            <v>35065</v>
          </cell>
          <cell r="Z79">
            <v>1</v>
          </cell>
          <cell r="AA79">
            <v>1996</v>
          </cell>
          <cell r="AB79" t="str">
            <v>N</v>
          </cell>
          <cell r="AC79">
            <v>35096</v>
          </cell>
          <cell r="AD79">
            <v>0</v>
          </cell>
          <cell r="AE79" t="str">
            <v>RemVal</v>
          </cell>
          <cell r="AF79" t="str">
            <v>Non Depr</v>
          </cell>
          <cell r="AG79" t="str">
            <v>FM</v>
          </cell>
          <cell r="AH79">
            <v>0</v>
          </cell>
          <cell r="AI79">
            <v>0</v>
          </cell>
          <cell r="AJ79">
            <v>8.0199999999999994E-2</v>
          </cell>
          <cell r="AK79">
            <v>0</v>
          </cell>
          <cell r="AL79" t="str">
            <v>Flat Rate</v>
          </cell>
          <cell r="AM79" t="str">
            <v>Y</v>
          </cell>
          <cell r="AN79">
            <v>0</v>
          </cell>
          <cell r="AO79">
            <v>0</v>
          </cell>
          <cell r="AP79" t="str">
            <v>N</v>
          </cell>
          <cell r="AQ79">
            <v>38261.005185185182</v>
          </cell>
          <cell r="AR79">
            <v>38260</v>
          </cell>
          <cell r="AS79">
            <v>38260</v>
          </cell>
          <cell r="AT79">
            <v>0</v>
          </cell>
          <cell r="AU79">
            <v>35431</v>
          </cell>
          <cell r="AV79">
            <v>0</v>
          </cell>
        </row>
        <row r="80">
          <cell r="B80" t="str">
            <v>00000078</v>
          </cell>
          <cell r="C80" t="str">
            <v>000000000078</v>
          </cell>
          <cell r="D80" t="str">
            <v>3415B0</v>
          </cell>
          <cell r="E80" t="str">
            <v>1994 Cap On Truck</v>
          </cell>
          <cell r="F80" t="str">
            <v>In Service</v>
          </cell>
          <cell r="G80" t="str">
            <v>3415B</v>
          </cell>
          <cell r="H80" t="str">
            <v>None</v>
          </cell>
          <cell r="I80">
            <v>1</v>
          </cell>
          <cell r="J80" t="str">
            <v>Conversion</v>
          </cell>
          <cell r="K80">
            <v>215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>WVEHD</v>
          </cell>
          <cell r="S80" t="str">
            <v>3415B0000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CORP</v>
          </cell>
          <cell r="Y80">
            <v>35065</v>
          </cell>
          <cell r="Z80">
            <v>1</v>
          </cell>
          <cell r="AA80">
            <v>1996</v>
          </cell>
          <cell r="AB80" t="str">
            <v>N</v>
          </cell>
          <cell r="AC80">
            <v>35096</v>
          </cell>
          <cell r="AD80">
            <v>0</v>
          </cell>
          <cell r="AE80" t="str">
            <v>RemVal</v>
          </cell>
          <cell r="AF80" t="str">
            <v>Non Depr</v>
          </cell>
          <cell r="AG80" t="str">
            <v>FM</v>
          </cell>
          <cell r="AH80">
            <v>0</v>
          </cell>
          <cell r="AI80">
            <v>0</v>
          </cell>
          <cell r="AJ80">
            <v>8.0199999999999994E-2</v>
          </cell>
          <cell r="AK80">
            <v>0</v>
          </cell>
          <cell r="AL80" t="str">
            <v>Flat Rate</v>
          </cell>
          <cell r="AM80">
            <v>0</v>
          </cell>
          <cell r="AN80">
            <v>0</v>
          </cell>
          <cell r="AO80">
            <v>0</v>
          </cell>
          <cell r="AP80" t="str">
            <v>N</v>
          </cell>
          <cell r="AQ80">
            <v>38261.005254629628</v>
          </cell>
          <cell r="AR80">
            <v>38260</v>
          </cell>
          <cell r="AS80">
            <v>38260</v>
          </cell>
          <cell r="AT80">
            <v>0</v>
          </cell>
          <cell r="AU80">
            <v>35431</v>
          </cell>
          <cell r="AV80">
            <v>0</v>
          </cell>
        </row>
        <row r="81">
          <cell r="B81" t="str">
            <v>00000079</v>
          </cell>
          <cell r="C81" t="str">
            <v>000000000079</v>
          </cell>
          <cell r="D81" t="str">
            <v>3415B0</v>
          </cell>
          <cell r="E81" t="str">
            <v>1994 Cap On Truck</v>
          </cell>
          <cell r="F81" t="str">
            <v>Suspended</v>
          </cell>
          <cell r="G81" t="str">
            <v>3415B</v>
          </cell>
          <cell r="H81" t="str">
            <v>None</v>
          </cell>
          <cell r="I81">
            <v>1</v>
          </cell>
          <cell r="J81" t="str">
            <v>Conversion</v>
          </cell>
          <cell r="K81">
            <v>2615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WVEHD</v>
          </cell>
          <cell r="S81" t="str">
            <v>3415B0000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str">
            <v>CORP</v>
          </cell>
          <cell r="Y81">
            <v>35065</v>
          </cell>
          <cell r="Z81">
            <v>1</v>
          </cell>
          <cell r="AA81">
            <v>1996</v>
          </cell>
          <cell r="AB81" t="str">
            <v>N</v>
          </cell>
          <cell r="AC81">
            <v>35096</v>
          </cell>
          <cell r="AD81">
            <v>0</v>
          </cell>
          <cell r="AE81" t="str">
            <v>RemVal</v>
          </cell>
          <cell r="AF81" t="str">
            <v>Non Depr</v>
          </cell>
          <cell r="AG81" t="str">
            <v>FM</v>
          </cell>
          <cell r="AH81">
            <v>0</v>
          </cell>
          <cell r="AI81">
            <v>0</v>
          </cell>
          <cell r="AJ81">
            <v>8.0199999999999994E-2</v>
          </cell>
          <cell r="AK81">
            <v>0</v>
          </cell>
          <cell r="AL81" t="str">
            <v>Flat Rate</v>
          </cell>
          <cell r="AM81" t="str">
            <v>Y</v>
          </cell>
          <cell r="AN81">
            <v>0</v>
          </cell>
          <cell r="AO81">
            <v>0</v>
          </cell>
          <cell r="AP81" t="str">
            <v>N</v>
          </cell>
          <cell r="AQ81">
            <v>38261.005324074074</v>
          </cell>
          <cell r="AR81">
            <v>38260</v>
          </cell>
          <cell r="AS81">
            <v>38260</v>
          </cell>
          <cell r="AT81">
            <v>0</v>
          </cell>
          <cell r="AU81">
            <v>35431</v>
          </cell>
          <cell r="AV81">
            <v>0</v>
          </cell>
        </row>
        <row r="82">
          <cell r="B82" t="str">
            <v>00000080</v>
          </cell>
          <cell r="C82" t="str">
            <v>000000000080</v>
          </cell>
          <cell r="D82" t="str">
            <v>3415B0</v>
          </cell>
          <cell r="E82" t="str">
            <v>1994 Buy Out Of Lease</v>
          </cell>
          <cell r="F82" t="str">
            <v>Suspended</v>
          </cell>
          <cell r="G82" t="str">
            <v>3415B</v>
          </cell>
          <cell r="H82" t="str">
            <v>None</v>
          </cell>
          <cell r="I82">
            <v>1</v>
          </cell>
          <cell r="J82" t="str">
            <v>Conversion</v>
          </cell>
          <cell r="K82">
            <v>2994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WVEHD</v>
          </cell>
          <cell r="S82" t="str">
            <v>3415B0000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CORP</v>
          </cell>
          <cell r="Y82">
            <v>35065</v>
          </cell>
          <cell r="Z82">
            <v>1</v>
          </cell>
          <cell r="AA82">
            <v>1996</v>
          </cell>
          <cell r="AB82" t="str">
            <v>N</v>
          </cell>
          <cell r="AC82">
            <v>35096</v>
          </cell>
          <cell r="AD82">
            <v>0</v>
          </cell>
          <cell r="AE82" t="str">
            <v>RemVal</v>
          </cell>
          <cell r="AF82" t="str">
            <v>Non Depr</v>
          </cell>
          <cell r="AG82" t="str">
            <v>FM</v>
          </cell>
          <cell r="AH82">
            <v>0</v>
          </cell>
          <cell r="AI82">
            <v>0</v>
          </cell>
          <cell r="AJ82">
            <v>8.0199999999999994E-2</v>
          </cell>
          <cell r="AK82">
            <v>0</v>
          </cell>
          <cell r="AL82" t="str">
            <v>Flat Rate</v>
          </cell>
          <cell r="AM82" t="str">
            <v>Y</v>
          </cell>
          <cell r="AN82">
            <v>0</v>
          </cell>
          <cell r="AO82">
            <v>0</v>
          </cell>
          <cell r="AP82" t="str">
            <v>N</v>
          </cell>
          <cell r="AQ82">
            <v>38261.005393518521</v>
          </cell>
          <cell r="AR82">
            <v>38260</v>
          </cell>
          <cell r="AS82">
            <v>38260</v>
          </cell>
          <cell r="AT82">
            <v>0</v>
          </cell>
          <cell r="AU82">
            <v>35431</v>
          </cell>
          <cell r="AV82">
            <v>0</v>
          </cell>
        </row>
        <row r="83">
          <cell r="B83" t="str">
            <v>00000081</v>
          </cell>
          <cell r="C83" t="str">
            <v>000000000081</v>
          </cell>
          <cell r="D83" t="str">
            <v>3415B0</v>
          </cell>
          <cell r="E83" t="str">
            <v>1994 Trailer Equipment</v>
          </cell>
          <cell r="F83" t="str">
            <v>Suspended</v>
          </cell>
          <cell r="G83" t="str">
            <v>3415B</v>
          </cell>
          <cell r="H83" t="str">
            <v>None</v>
          </cell>
          <cell r="I83">
            <v>1</v>
          </cell>
          <cell r="J83" t="str">
            <v>Conversion</v>
          </cell>
          <cell r="K83">
            <v>1930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WVEHD</v>
          </cell>
          <cell r="S83" t="str">
            <v>3415B0000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CORP</v>
          </cell>
          <cell r="Y83">
            <v>35065</v>
          </cell>
          <cell r="Z83">
            <v>1</v>
          </cell>
          <cell r="AA83">
            <v>1996</v>
          </cell>
          <cell r="AB83" t="str">
            <v>N</v>
          </cell>
          <cell r="AC83">
            <v>35096</v>
          </cell>
          <cell r="AD83">
            <v>0</v>
          </cell>
          <cell r="AE83" t="str">
            <v>RemVal</v>
          </cell>
          <cell r="AF83" t="str">
            <v>Non Depr</v>
          </cell>
          <cell r="AG83" t="str">
            <v>FM</v>
          </cell>
          <cell r="AH83">
            <v>0</v>
          </cell>
          <cell r="AI83">
            <v>0</v>
          </cell>
          <cell r="AJ83">
            <v>8.0199999999999994E-2</v>
          </cell>
          <cell r="AK83">
            <v>0</v>
          </cell>
          <cell r="AL83" t="str">
            <v>Flat Rate</v>
          </cell>
          <cell r="AM83" t="str">
            <v>Y</v>
          </cell>
          <cell r="AN83">
            <v>0</v>
          </cell>
          <cell r="AO83">
            <v>0</v>
          </cell>
          <cell r="AP83" t="str">
            <v>N</v>
          </cell>
          <cell r="AQ83">
            <v>38261.005462962959</v>
          </cell>
          <cell r="AR83">
            <v>38260</v>
          </cell>
          <cell r="AS83">
            <v>38260</v>
          </cell>
          <cell r="AT83">
            <v>0</v>
          </cell>
          <cell r="AU83">
            <v>35431</v>
          </cell>
          <cell r="AV83">
            <v>0</v>
          </cell>
        </row>
        <row r="84">
          <cell r="B84" t="str">
            <v>00000082</v>
          </cell>
          <cell r="C84" t="str">
            <v>000000000082</v>
          </cell>
          <cell r="D84" t="str">
            <v>3415B0</v>
          </cell>
          <cell r="E84" t="str">
            <v>1994 Dump Truck Buy Out</v>
          </cell>
          <cell r="F84" t="str">
            <v>Suspended</v>
          </cell>
          <cell r="G84" t="str">
            <v>3415B</v>
          </cell>
          <cell r="H84" t="str">
            <v>None</v>
          </cell>
          <cell r="I84">
            <v>1</v>
          </cell>
          <cell r="J84" t="str">
            <v>Conversion</v>
          </cell>
          <cell r="K84">
            <v>1659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str">
            <v>WVEHD</v>
          </cell>
          <cell r="S84" t="str">
            <v>3415B0000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str">
            <v>CORP</v>
          </cell>
          <cell r="Y84">
            <v>35065</v>
          </cell>
          <cell r="Z84">
            <v>1</v>
          </cell>
          <cell r="AA84">
            <v>1996</v>
          </cell>
          <cell r="AB84" t="str">
            <v>N</v>
          </cell>
          <cell r="AC84">
            <v>35096</v>
          </cell>
          <cell r="AD84">
            <v>0</v>
          </cell>
          <cell r="AE84" t="str">
            <v>RemVal</v>
          </cell>
          <cell r="AF84" t="str">
            <v>Non Depr</v>
          </cell>
          <cell r="AG84" t="str">
            <v>FM</v>
          </cell>
          <cell r="AH84">
            <v>0</v>
          </cell>
          <cell r="AI84">
            <v>0</v>
          </cell>
          <cell r="AJ84">
            <v>8.0199999999999994E-2</v>
          </cell>
          <cell r="AK84">
            <v>0</v>
          </cell>
          <cell r="AL84" t="str">
            <v>Flat Rate</v>
          </cell>
          <cell r="AM84" t="str">
            <v>Y</v>
          </cell>
          <cell r="AN84">
            <v>0</v>
          </cell>
          <cell r="AO84">
            <v>0</v>
          </cell>
          <cell r="AP84" t="str">
            <v>N</v>
          </cell>
          <cell r="AQ84">
            <v>38261.005532407406</v>
          </cell>
          <cell r="AR84">
            <v>38260</v>
          </cell>
          <cell r="AS84">
            <v>38260</v>
          </cell>
          <cell r="AT84">
            <v>0</v>
          </cell>
          <cell r="AU84">
            <v>35431</v>
          </cell>
          <cell r="AV84">
            <v>0</v>
          </cell>
        </row>
        <row r="85">
          <cell r="B85" t="str">
            <v>00000083</v>
          </cell>
          <cell r="C85" t="str">
            <v>000000000083</v>
          </cell>
          <cell r="D85" t="str">
            <v>3415B0</v>
          </cell>
          <cell r="E85" t="str">
            <v>1995 Automobile-95050.01</v>
          </cell>
          <cell r="F85" t="str">
            <v>Suspended</v>
          </cell>
          <cell r="G85" t="str">
            <v>3415B</v>
          </cell>
          <cell r="H85" t="str">
            <v>None</v>
          </cell>
          <cell r="I85">
            <v>1</v>
          </cell>
          <cell r="J85" t="str">
            <v>Conversion</v>
          </cell>
          <cell r="K85">
            <v>8254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 t="str">
            <v>WVEHD</v>
          </cell>
          <cell r="S85" t="str">
            <v>3415B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CORP</v>
          </cell>
          <cell r="Y85">
            <v>35065</v>
          </cell>
          <cell r="Z85">
            <v>0</v>
          </cell>
          <cell r="AA85">
            <v>0</v>
          </cell>
          <cell r="AB85" t="str">
            <v>N</v>
          </cell>
          <cell r="AD85">
            <v>0</v>
          </cell>
          <cell r="AE85" t="str">
            <v>RemVal</v>
          </cell>
          <cell r="AF85" t="str">
            <v>Non Depr</v>
          </cell>
          <cell r="AG85" t="str">
            <v>FM</v>
          </cell>
          <cell r="AH85">
            <v>0</v>
          </cell>
          <cell r="AI85">
            <v>0</v>
          </cell>
          <cell r="AJ85">
            <v>8.0199999999999994E-2</v>
          </cell>
          <cell r="AK85">
            <v>0</v>
          </cell>
          <cell r="AL85" t="str">
            <v>Flat Rate</v>
          </cell>
          <cell r="AM85" t="str">
            <v>Y</v>
          </cell>
          <cell r="AN85">
            <v>0</v>
          </cell>
          <cell r="AO85">
            <v>0</v>
          </cell>
          <cell r="AP85" t="str">
            <v>N</v>
          </cell>
          <cell r="AQ85">
            <v>38261.005601851852</v>
          </cell>
          <cell r="AR85">
            <v>38260</v>
          </cell>
          <cell r="AS85">
            <v>38260</v>
          </cell>
          <cell r="AT85">
            <v>0</v>
          </cell>
          <cell r="AU85">
            <v>35431</v>
          </cell>
          <cell r="AV85">
            <v>0</v>
          </cell>
        </row>
        <row r="86">
          <cell r="B86" t="str">
            <v>00000084</v>
          </cell>
          <cell r="C86" t="str">
            <v>000000000084</v>
          </cell>
          <cell r="D86" t="str">
            <v>3415B0</v>
          </cell>
          <cell r="E86" t="str">
            <v>1995 Automobile-95101.01</v>
          </cell>
          <cell r="F86" t="str">
            <v>Suspended</v>
          </cell>
          <cell r="G86" t="str">
            <v>3415B</v>
          </cell>
          <cell r="H86" t="str">
            <v>None</v>
          </cell>
          <cell r="I86">
            <v>1</v>
          </cell>
          <cell r="J86" t="str">
            <v>Conversion</v>
          </cell>
          <cell r="K86">
            <v>2460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>WVEHD</v>
          </cell>
          <cell r="S86" t="str">
            <v>3415A0000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str">
            <v>CORP</v>
          </cell>
          <cell r="Y86">
            <v>35065</v>
          </cell>
          <cell r="Z86">
            <v>1</v>
          </cell>
          <cell r="AA86">
            <v>1996</v>
          </cell>
          <cell r="AB86" t="str">
            <v>N</v>
          </cell>
          <cell r="AC86">
            <v>35096</v>
          </cell>
          <cell r="AD86">
            <v>0</v>
          </cell>
          <cell r="AE86" t="str">
            <v>RemVal</v>
          </cell>
          <cell r="AF86" t="str">
            <v>Non Depr</v>
          </cell>
          <cell r="AG86" t="str">
            <v>FM</v>
          </cell>
          <cell r="AH86">
            <v>0</v>
          </cell>
          <cell r="AI86">
            <v>0</v>
          </cell>
          <cell r="AJ86">
            <v>8.0199999999999994E-2</v>
          </cell>
          <cell r="AK86">
            <v>0</v>
          </cell>
          <cell r="AL86" t="str">
            <v>Flat Rate</v>
          </cell>
          <cell r="AM86" t="str">
            <v>Y</v>
          </cell>
          <cell r="AN86">
            <v>0</v>
          </cell>
          <cell r="AO86">
            <v>0</v>
          </cell>
          <cell r="AP86" t="str">
            <v>N</v>
          </cell>
          <cell r="AQ86">
            <v>38261.005659722221</v>
          </cell>
          <cell r="AR86">
            <v>38260</v>
          </cell>
          <cell r="AS86">
            <v>38260</v>
          </cell>
          <cell r="AT86">
            <v>0</v>
          </cell>
          <cell r="AU86">
            <v>35431</v>
          </cell>
          <cell r="AV86">
            <v>0</v>
          </cell>
        </row>
        <row r="87">
          <cell r="B87" t="str">
            <v>00000085</v>
          </cell>
          <cell r="C87" t="str">
            <v>000000000085</v>
          </cell>
          <cell r="D87" t="str">
            <v>3415B0</v>
          </cell>
          <cell r="E87" t="str">
            <v>1995 Automobile-95104.01</v>
          </cell>
          <cell r="F87" t="str">
            <v>Suspended</v>
          </cell>
          <cell r="G87" t="str">
            <v>3415B</v>
          </cell>
          <cell r="H87" t="str">
            <v>None</v>
          </cell>
          <cell r="I87">
            <v>1</v>
          </cell>
          <cell r="J87" t="str">
            <v>Conversion</v>
          </cell>
          <cell r="K87">
            <v>1205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>WVEHD</v>
          </cell>
          <cell r="S87" t="str">
            <v>3415A0000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str">
            <v>CORP</v>
          </cell>
          <cell r="Y87">
            <v>35065</v>
          </cell>
          <cell r="Z87">
            <v>1</v>
          </cell>
          <cell r="AA87">
            <v>1996</v>
          </cell>
          <cell r="AB87" t="str">
            <v>N</v>
          </cell>
          <cell r="AC87">
            <v>35096</v>
          </cell>
          <cell r="AD87">
            <v>0</v>
          </cell>
          <cell r="AE87" t="str">
            <v>RemVal</v>
          </cell>
          <cell r="AF87" t="str">
            <v>Non Depr</v>
          </cell>
          <cell r="AG87" t="str">
            <v>FM</v>
          </cell>
          <cell r="AH87">
            <v>0</v>
          </cell>
          <cell r="AI87">
            <v>0</v>
          </cell>
          <cell r="AJ87">
            <v>8.0199999999999994E-2</v>
          </cell>
          <cell r="AK87">
            <v>0</v>
          </cell>
          <cell r="AL87" t="str">
            <v>Flat Rate</v>
          </cell>
          <cell r="AM87" t="str">
            <v>Y</v>
          </cell>
          <cell r="AN87">
            <v>0</v>
          </cell>
          <cell r="AO87">
            <v>0</v>
          </cell>
          <cell r="AP87" t="str">
            <v>N</v>
          </cell>
          <cell r="AQ87">
            <v>38261.005729166667</v>
          </cell>
          <cell r="AR87">
            <v>38260</v>
          </cell>
          <cell r="AS87">
            <v>38260</v>
          </cell>
          <cell r="AT87">
            <v>0</v>
          </cell>
          <cell r="AU87">
            <v>35431</v>
          </cell>
          <cell r="AV87">
            <v>0</v>
          </cell>
        </row>
        <row r="88">
          <cell r="B88" t="str">
            <v>00000086</v>
          </cell>
          <cell r="C88" t="str">
            <v>000000000086</v>
          </cell>
          <cell r="D88" t="str">
            <v>3415B0</v>
          </cell>
          <cell r="E88" t="str">
            <v>1996 Automobile-95126.01</v>
          </cell>
          <cell r="F88" t="str">
            <v>Suspended</v>
          </cell>
          <cell r="G88" t="str">
            <v>3415B</v>
          </cell>
          <cell r="H88" t="str">
            <v>None</v>
          </cell>
          <cell r="I88">
            <v>1</v>
          </cell>
          <cell r="J88" t="str">
            <v>Conversion</v>
          </cell>
          <cell r="K88">
            <v>1354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>WVEHD</v>
          </cell>
          <cell r="S88" t="str">
            <v>3415A0000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str">
            <v>CORP</v>
          </cell>
          <cell r="Y88">
            <v>35065</v>
          </cell>
          <cell r="Z88">
            <v>1</v>
          </cell>
          <cell r="AA88">
            <v>1996</v>
          </cell>
          <cell r="AB88" t="str">
            <v>N</v>
          </cell>
          <cell r="AC88">
            <v>35096</v>
          </cell>
          <cell r="AD88">
            <v>0</v>
          </cell>
          <cell r="AE88" t="str">
            <v>RemVal</v>
          </cell>
          <cell r="AF88" t="str">
            <v>Non Depr</v>
          </cell>
          <cell r="AG88" t="str">
            <v>FM</v>
          </cell>
          <cell r="AH88">
            <v>0</v>
          </cell>
          <cell r="AI88">
            <v>0</v>
          </cell>
          <cell r="AJ88">
            <v>8.0199999999999994E-2</v>
          </cell>
          <cell r="AK88">
            <v>0</v>
          </cell>
          <cell r="AL88" t="str">
            <v>Flat Rate</v>
          </cell>
          <cell r="AM88" t="str">
            <v>Y</v>
          </cell>
          <cell r="AN88">
            <v>0</v>
          </cell>
          <cell r="AO88">
            <v>0</v>
          </cell>
          <cell r="AP88" t="str">
            <v>N</v>
          </cell>
          <cell r="AQ88">
            <v>38261.005798611113</v>
          </cell>
          <cell r="AR88">
            <v>38260</v>
          </cell>
          <cell r="AS88">
            <v>38260</v>
          </cell>
          <cell r="AT88">
            <v>0</v>
          </cell>
          <cell r="AU88">
            <v>35431</v>
          </cell>
          <cell r="AV88">
            <v>0</v>
          </cell>
        </row>
        <row r="89">
          <cell r="B89" t="str">
            <v>00000087</v>
          </cell>
          <cell r="C89" t="str">
            <v>000000000087</v>
          </cell>
          <cell r="D89" t="str">
            <v>30620N</v>
          </cell>
          <cell r="E89" t="str">
            <v>Ciac-Lk,Rvr,&amp;Oth.-Non Deprec.</v>
          </cell>
          <cell r="F89" t="str">
            <v>In Service</v>
          </cell>
          <cell r="G89" t="str">
            <v>30620</v>
          </cell>
          <cell r="H89" t="str">
            <v>None</v>
          </cell>
          <cell r="I89">
            <v>1</v>
          </cell>
          <cell r="J89" t="str">
            <v>Conversion</v>
          </cell>
          <cell r="K89">
            <v>89486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>WCIAN</v>
          </cell>
          <cell r="S89" t="str">
            <v>306200000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str">
            <v>CORP</v>
          </cell>
          <cell r="Y89">
            <v>35065</v>
          </cell>
          <cell r="Z89">
            <v>0</v>
          </cell>
          <cell r="AA89">
            <v>0</v>
          </cell>
          <cell r="AB89" t="str">
            <v>N</v>
          </cell>
          <cell r="AD89">
            <v>0</v>
          </cell>
          <cell r="AE89" t="str">
            <v>RemVal</v>
          </cell>
          <cell r="AF89" t="str">
            <v>Non Depr</v>
          </cell>
          <cell r="AG89" t="str">
            <v>FM</v>
          </cell>
          <cell r="AH89">
            <v>0</v>
          </cell>
          <cell r="AI89">
            <v>0</v>
          </cell>
          <cell r="AJ89">
            <v>0.01</v>
          </cell>
          <cell r="AK89">
            <v>0</v>
          </cell>
          <cell r="AL89" t="str">
            <v>Flat Rate</v>
          </cell>
          <cell r="AM89">
            <v>0</v>
          </cell>
          <cell r="AN89">
            <v>0</v>
          </cell>
          <cell r="AO89">
            <v>0</v>
          </cell>
          <cell r="AP89" t="str">
            <v>N</v>
          </cell>
          <cell r="AQ89">
            <v>38261.005868055552</v>
          </cell>
          <cell r="AR89">
            <v>38260</v>
          </cell>
          <cell r="AS89">
            <v>38260</v>
          </cell>
          <cell r="AT89">
            <v>0</v>
          </cell>
          <cell r="AU89">
            <v>35431</v>
          </cell>
          <cell r="AV89">
            <v>0</v>
          </cell>
        </row>
        <row r="90">
          <cell r="B90" t="str">
            <v>00000088</v>
          </cell>
          <cell r="C90" t="str">
            <v>000000000088</v>
          </cell>
          <cell r="D90" t="str">
            <v>3042BN</v>
          </cell>
          <cell r="E90" t="str">
            <v>Ciac-Pw&amp;Pmp.Struct-Non Deprc.</v>
          </cell>
          <cell r="F90" t="str">
            <v>In Service</v>
          </cell>
          <cell r="G90" t="str">
            <v>3042B</v>
          </cell>
          <cell r="H90" t="str">
            <v>None</v>
          </cell>
          <cell r="I90">
            <v>1</v>
          </cell>
          <cell r="J90" t="str">
            <v>Conversion</v>
          </cell>
          <cell r="K90">
            <v>800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 t="str">
            <v>WCIAN</v>
          </cell>
          <cell r="S90" t="str">
            <v>3042B0000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str">
            <v>CORP</v>
          </cell>
          <cell r="Y90">
            <v>35065</v>
          </cell>
          <cell r="Z90">
            <v>0</v>
          </cell>
          <cell r="AA90">
            <v>0</v>
          </cell>
          <cell r="AB90" t="str">
            <v>N</v>
          </cell>
          <cell r="AD90">
            <v>0</v>
          </cell>
          <cell r="AE90" t="str">
            <v>RemVal</v>
          </cell>
          <cell r="AF90" t="str">
            <v>Non Depr</v>
          </cell>
          <cell r="AG90" t="str">
            <v>FM</v>
          </cell>
          <cell r="AH90">
            <v>0</v>
          </cell>
          <cell r="AI90">
            <v>0</v>
          </cell>
          <cell r="AJ90">
            <v>0.01</v>
          </cell>
          <cell r="AK90">
            <v>0</v>
          </cell>
          <cell r="AL90" t="str">
            <v>Flat Rate</v>
          </cell>
          <cell r="AM90">
            <v>0</v>
          </cell>
          <cell r="AN90">
            <v>0</v>
          </cell>
          <cell r="AO90">
            <v>0</v>
          </cell>
          <cell r="AP90" t="str">
            <v>N</v>
          </cell>
          <cell r="AQ90">
            <v>38261.005925925929</v>
          </cell>
          <cell r="AR90">
            <v>38260</v>
          </cell>
          <cell r="AS90">
            <v>38260</v>
          </cell>
          <cell r="AT90">
            <v>0</v>
          </cell>
          <cell r="AU90">
            <v>35431</v>
          </cell>
          <cell r="AV90">
            <v>0</v>
          </cell>
        </row>
        <row r="91">
          <cell r="B91" t="str">
            <v>00000089</v>
          </cell>
          <cell r="C91" t="str">
            <v>000000000089</v>
          </cell>
          <cell r="D91" t="str">
            <v>3304AN</v>
          </cell>
          <cell r="E91" t="str">
            <v>Dst.Res.&amp; Stdp.-Ciac-Non Deprc</v>
          </cell>
          <cell r="F91" t="str">
            <v>In Service</v>
          </cell>
          <cell r="G91" t="str">
            <v>3304A</v>
          </cell>
          <cell r="H91" t="str">
            <v>None</v>
          </cell>
          <cell r="I91">
            <v>1</v>
          </cell>
          <cell r="J91" t="str">
            <v>Conversion</v>
          </cell>
          <cell r="K91">
            <v>1500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WCIAN</v>
          </cell>
          <cell r="S91" t="str">
            <v>3304A0000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 t="str">
            <v>CORP</v>
          </cell>
          <cell r="Y91">
            <v>35065</v>
          </cell>
          <cell r="Z91">
            <v>0</v>
          </cell>
          <cell r="AA91">
            <v>0</v>
          </cell>
          <cell r="AB91" t="str">
            <v>N</v>
          </cell>
          <cell r="AD91">
            <v>0</v>
          </cell>
          <cell r="AE91" t="str">
            <v>RemVal</v>
          </cell>
          <cell r="AF91" t="str">
            <v>Non Depr</v>
          </cell>
          <cell r="AG91" t="str">
            <v>FM</v>
          </cell>
          <cell r="AH91">
            <v>0</v>
          </cell>
          <cell r="AI91">
            <v>0</v>
          </cell>
          <cell r="AJ91">
            <v>0.01</v>
          </cell>
          <cell r="AK91">
            <v>0</v>
          </cell>
          <cell r="AL91" t="str">
            <v>Flat Rate</v>
          </cell>
          <cell r="AM91">
            <v>0</v>
          </cell>
          <cell r="AN91">
            <v>0</v>
          </cell>
          <cell r="AO91">
            <v>0</v>
          </cell>
          <cell r="AP91" t="str">
            <v>N</v>
          </cell>
          <cell r="AQ91">
            <v>38261.005983796298</v>
          </cell>
          <cell r="AR91">
            <v>38260</v>
          </cell>
          <cell r="AS91">
            <v>38260</v>
          </cell>
          <cell r="AT91">
            <v>0</v>
          </cell>
          <cell r="AU91">
            <v>35431</v>
          </cell>
          <cell r="AV91">
            <v>0</v>
          </cell>
        </row>
        <row r="92">
          <cell r="B92" t="str">
            <v>00000090</v>
          </cell>
          <cell r="C92" t="str">
            <v>000000000090</v>
          </cell>
          <cell r="D92" t="str">
            <v>30620D</v>
          </cell>
          <cell r="E92" t="str">
            <v>Ciac-Lk, Rvr &amp; Oth.-Deprec.</v>
          </cell>
          <cell r="F92" t="str">
            <v>In Service</v>
          </cell>
          <cell r="G92" t="str">
            <v>30620</v>
          </cell>
          <cell r="H92" t="str">
            <v>Grp Member</v>
          </cell>
          <cell r="I92">
            <v>1</v>
          </cell>
          <cell r="J92" t="str">
            <v>Conversion</v>
          </cell>
          <cell r="K92">
            <v>-89486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WCIAD</v>
          </cell>
          <cell r="S92" t="str">
            <v>306200000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str">
            <v>CORP</v>
          </cell>
          <cell r="Y92">
            <v>38260</v>
          </cell>
          <cell r="Z92">
            <v>0</v>
          </cell>
          <cell r="AA92">
            <v>0</v>
          </cell>
          <cell r="AB92" t="str">
            <v>N</v>
          </cell>
          <cell r="AD92">
            <v>0</v>
          </cell>
          <cell r="AE92" t="str">
            <v>RemVal</v>
          </cell>
          <cell r="AF92" t="str">
            <v>Depreciate</v>
          </cell>
          <cell r="AG92" t="str">
            <v>FM</v>
          </cell>
          <cell r="AH92">
            <v>0</v>
          </cell>
          <cell r="AI92">
            <v>0</v>
          </cell>
          <cell r="AJ92">
            <v>2.23E-2</v>
          </cell>
          <cell r="AK92">
            <v>0</v>
          </cell>
          <cell r="AL92" t="str">
            <v>Flat Rate</v>
          </cell>
          <cell r="AM92">
            <v>0</v>
          </cell>
          <cell r="AN92" t="str">
            <v>GA30620D</v>
          </cell>
          <cell r="AO92">
            <v>0</v>
          </cell>
          <cell r="AP92" t="str">
            <v>N</v>
          </cell>
          <cell r="AQ92">
            <v>38261.006041666667</v>
          </cell>
          <cell r="AR92">
            <v>38260</v>
          </cell>
          <cell r="AS92">
            <v>38260</v>
          </cell>
          <cell r="AT92">
            <v>0</v>
          </cell>
          <cell r="AU92">
            <v>35431</v>
          </cell>
          <cell r="AV92">
            <v>0</v>
          </cell>
        </row>
        <row r="93">
          <cell r="B93" t="str">
            <v>00000091</v>
          </cell>
          <cell r="C93" t="str">
            <v>000000000091</v>
          </cell>
          <cell r="D93" t="str">
            <v>3042BD</v>
          </cell>
          <cell r="E93" t="str">
            <v>Ciac-Pw&amp;Pmp.Struct-Deprec.</v>
          </cell>
          <cell r="F93" t="str">
            <v>In Service</v>
          </cell>
          <cell r="G93" t="str">
            <v>3042B</v>
          </cell>
          <cell r="H93" t="str">
            <v>Grp Member</v>
          </cell>
          <cell r="I93">
            <v>1</v>
          </cell>
          <cell r="J93" t="str">
            <v>Conversion</v>
          </cell>
          <cell r="K93">
            <v>-800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>WCIAD</v>
          </cell>
          <cell r="S93" t="str">
            <v>3042B0000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str">
            <v>CORP</v>
          </cell>
          <cell r="Y93">
            <v>38260</v>
          </cell>
          <cell r="Z93">
            <v>0</v>
          </cell>
          <cell r="AA93">
            <v>0</v>
          </cell>
          <cell r="AB93" t="str">
            <v>N</v>
          </cell>
          <cell r="AD93">
            <v>0</v>
          </cell>
          <cell r="AE93" t="str">
            <v>RemVal</v>
          </cell>
          <cell r="AF93" t="str">
            <v>Depreciate</v>
          </cell>
          <cell r="AG93" t="str">
            <v>FM</v>
          </cell>
          <cell r="AH93">
            <v>0</v>
          </cell>
          <cell r="AI93">
            <v>0</v>
          </cell>
          <cell r="AJ93">
            <v>3.5499999999999997E-2</v>
          </cell>
          <cell r="AK93">
            <v>0</v>
          </cell>
          <cell r="AL93" t="str">
            <v>Flat Rate</v>
          </cell>
          <cell r="AM93">
            <v>0</v>
          </cell>
          <cell r="AN93" t="str">
            <v>GA3042BD</v>
          </cell>
          <cell r="AO93">
            <v>0</v>
          </cell>
          <cell r="AP93" t="str">
            <v>N</v>
          </cell>
          <cell r="AQ93">
            <v>38261.006099537037</v>
          </cell>
          <cell r="AR93">
            <v>38260</v>
          </cell>
          <cell r="AS93">
            <v>38260</v>
          </cell>
          <cell r="AT93">
            <v>0</v>
          </cell>
          <cell r="AU93">
            <v>35431</v>
          </cell>
          <cell r="AV93">
            <v>0</v>
          </cell>
        </row>
        <row r="94">
          <cell r="B94" t="str">
            <v>00000092</v>
          </cell>
          <cell r="C94" t="str">
            <v>000000000092</v>
          </cell>
          <cell r="D94" t="str">
            <v>3304AD</v>
          </cell>
          <cell r="E94" t="str">
            <v>Dst.Res.&amp; Stdp.-Ciac-Deprec</v>
          </cell>
          <cell r="F94" t="str">
            <v>In Service</v>
          </cell>
          <cell r="G94" t="str">
            <v>3304A</v>
          </cell>
          <cell r="H94" t="str">
            <v>Grp Member</v>
          </cell>
          <cell r="I94">
            <v>1</v>
          </cell>
          <cell r="J94" t="str">
            <v>Conversion</v>
          </cell>
          <cell r="K94">
            <v>-1500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 t="str">
            <v>WCIAD</v>
          </cell>
          <cell r="S94" t="str">
            <v>3304A0000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str">
            <v>CORP</v>
          </cell>
          <cell r="Y94">
            <v>38260</v>
          </cell>
          <cell r="Z94">
            <v>0</v>
          </cell>
          <cell r="AA94">
            <v>0</v>
          </cell>
          <cell r="AB94" t="str">
            <v>N</v>
          </cell>
          <cell r="AD94">
            <v>0</v>
          </cell>
          <cell r="AE94" t="str">
            <v>RemVal</v>
          </cell>
          <cell r="AF94" t="str">
            <v>Depreciate</v>
          </cell>
          <cell r="AG94" t="str">
            <v>FM</v>
          </cell>
          <cell r="AH94">
            <v>0</v>
          </cell>
          <cell r="AI94">
            <v>0</v>
          </cell>
          <cell r="AJ94">
            <v>4.2200000000000001E-2</v>
          </cell>
          <cell r="AK94">
            <v>0</v>
          </cell>
          <cell r="AL94" t="str">
            <v>Flat Rate</v>
          </cell>
          <cell r="AM94">
            <v>0</v>
          </cell>
          <cell r="AN94" t="str">
            <v>GA3304AD</v>
          </cell>
          <cell r="AO94">
            <v>0</v>
          </cell>
          <cell r="AP94" t="str">
            <v>N</v>
          </cell>
          <cell r="AQ94">
            <v>38261.006157407406</v>
          </cell>
          <cell r="AR94">
            <v>38260</v>
          </cell>
          <cell r="AS94">
            <v>38260</v>
          </cell>
          <cell r="AT94">
            <v>0</v>
          </cell>
          <cell r="AU94">
            <v>35431</v>
          </cell>
          <cell r="AV94">
            <v>0</v>
          </cell>
        </row>
        <row r="95">
          <cell r="B95" t="str">
            <v>00000093</v>
          </cell>
          <cell r="C95" t="str">
            <v>000000000093</v>
          </cell>
          <cell r="D95" t="str">
            <v>3112AN</v>
          </cell>
          <cell r="E95" t="str">
            <v>Ciac-Elc Pump Equip-Non Depr.</v>
          </cell>
          <cell r="F95" t="str">
            <v>In Service</v>
          </cell>
          <cell r="G95" t="str">
            <v>3112A</v>
          </cell>
          <cell r="H95" t="str">
            <v>None</v>
          </cell>
          <cell r="I95">
            <v>1</v>
          </cell>
          <cell r="J95" t="str">
            <v>Conversion</v>
          </cell>
          <cell r="K95">
            <v>19514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 t="str">
            <v>WCIAN</v>
          </cell>
          <cell r="S95" t="str">
            <v>3112A0000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str">
            <v>CORP</v>
          </cell>
          <cell r="Y95">
            <v>35065</v>
          </cell>
          <cell r="Z95">
            <v>0</v>
          </cell>
          <cell r="AA95">
            <v>0</v>
          </cell>
          <cell r="AB95" t="str">
            <v>N</v>
          </cell>
          <cell r="AD95">
            <v>0</v>
          </cell>
          <cell r="AE95" t="str">
            <v>RemVal</v>
          </cell>
          <cell r="AF95" t="str">
            <v>Non Depr</v>
          </cell>
          <cell r="AG95" t="str">
            <v>FM</v>
          </cell>
          <cell r="AH95">
            <v>0</v>
          </cell>
          <cell r="AI95">
            <v>0</v>
          </cell>
          <cell r="AJ95">
            <v>0.01</v>
          </cell>
          <cell r="AK95">
            <v>0</v>
          </cell>
          <cell r="AL95" t="str">
            <v>Flat Rate</v>
          </cell>
          <cell r="AM95">
            <v>0</v>
          </cell>
          <cell r="AN95">
            <v>0</v>
          </cell>
          <cell r="AO95">
            <v>0</v>
          </cell>
          <cell r="AP95" t="str">
            <v>N</v>
          </cell>
          <cell r="AQ95">
            <v>38261.006215277775</v>
          </cell>
          <cell r="AR95">
            <v>38260</v>
          </cell>
          <cell r="AS95">
            <v>38260</v>
          </cell>
          <cell r="AT95">
            <v>0</v>
          </cell>
          <cell r="AU95">
            <v>35431</v>
          </cell>
          <cell r="AV95">
            <v>0</v>
          </cell>
        </row>
        <row r="96">
          <cell r="B96" t="str">
            <v>00000094</v>
          </cell>
          <cell r="C96" t="str">
            <v>000000000094</v>
          </cell>
          <cell r="D96" t="str">
            <v>3203AN</v>
          </cell>
          <cell r="E96" t="str">
            <v>Ciac-Purif.Syst-Non Deprec.</v>
          </cell>
          <cell r="F96" t="str">
            <v>In Service</v>
          </cell>
          <cell r="G96" t="str">
            <v>3203A</v>
          </cell>
          <cell r="H96" t="str">
            <v>None</v>
          </cell>
          <cell r="I96">
            <v>1</v>
          </cell>
          <cell r="J96" t="str">
            <v>Conversion</v>
          </cell>
          <cell r="K96">
            <v>4396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>WCIAN</v>
          </cell>
          <cell r="S96" t="str">
            <v>3203A0000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 t="str">
            <v>CORP</v>
          </cell>
          <cell r="Y96">
            <v>35065</v>
          </cell>
          <cell r="Z96">
            <v>0</v>
          </cell>
          <cell r="AA96">
            <v>0</v>
          </cell>
          <cell r="AB96" t="str">
            <v>N</v>
          </cell>
          <cell r="AD96">
            <v>0</v>
          </cell>
          <cell r="AE96" t="str">
            <v>RemVal</v>
          </cell>
          <cell r="AF96" t="str">
            <v>Non Depr</v>
          </cell>
          <cell r="AG96" t="str">
            <v>FM</v>
          </cell>
          <cell r="AH96">
            <v>0</v>
          </cell>
          <cell r="AI96">
            <v>0</v>
          </cell>
          <cell r="AJ96">
            <v>0.01</v>
          </cell>
          <cell r="AK96">
            <v>0</v>
          </cell>
          <cell r="AL96" t="str">
            <v>Flat Rate</v>
          </cell>
          <cell r="AM96">
            <v>0</v>
          </cell>
          <cell r="AN96">
            <v>0</v>
          </cell>
          <cell r="AO96">
            <v>0</v>
          </cell>
          <cell r="AP96" t="str">
            <v>N</v>
          </cell>
          <cell r="AQ96">
            <v>38261.006273148145</v>
          </cell>
          <cell r="AR96">
            <v>38260</v>
          </cell>
          <cell r="AS96">
            <v>38260</v>
          </cell>
          <cell r="AT96">
            <v>0</v>
          </cell>
          <cell r="AU96">
            <v>35431</v>
          </cell>
          <cell r="AV96">
            <v>0</v>
          </cell>
        </row>
        <row r="97">
          <cell r="B97" t="str">
            <v>00000095</v>
          </cell>
          <cell r="C97" t="str">
            <v>000000000095</v>
          </cell>
          <cell r="D97" t="str">
            <v>3314QN</v>
          </cell>
          <cell r="E97" t="str">
            <v>Mains-6" &amp; Over-Ciac-Non Dep</v>
          </cell>
          <cell r="F97" t="str">
            <v>In Service</v>
          </cell>
          <cell r="G97" t="str">
            <v>3314Q</v>
          </cell>
          <cell r="H97" t="str">
            <v>None</v>
          </cell>
          <cell r="I97">
            <v>1</v>
          </cell>
          <cell r="J97" t="str">
            <v>Conversion</v>
          </cell>
          <cell r="K97">
            <v>12190203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>WCIAN</v>
          </cell>
          <cell r="S97" t="str">
            <v>3314Q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str">
            <v>CORP</v>
          </cell>
          <cell r="Y97">
            <v>35065</v>
          </cell>
          <cell r="Z97">
            <v>0</v>
          </cell>
          <cell r="AA97">
            <v>0</v>
          </cell>
          <cell r="AB97" t="str">
            <v>N</v>
          </cell>
          <cell r="AD97">
            <v>0</v>
          </cell>
          <cell r="AE97" t="str">
            <v>RemVal</v>
          </cell>
          <cell r="AF97" t="str">
            <v>Non Depr</v>
          </cell>
          <cell r="AG97" t="str">
            <v>FM</v>
          </cell>
          <cell r="AH97">
            <v>0</v>
          </cell>
          <cell r="AI97">
            <v>0</v>
          </cell>
          <cell r="AJ97">
            <v>0.01</v>
          </cell>
          <cell r="AK97">
            <v>0</v>
          </cell>
          <cell r="AL97" t="str">
            <v>Flat Rate</v>
          </cell>
          <cell r="AM97">
            <v>0</v>
          </cell>
          <cell r="AN97">
            <v>0</v>
          </cell>
          <cell r="AO97">
            <v>0</v>
          </cell>
          <cell r="AP97" t="str">
            <v>N</v>
          </cell>
          <cell r="AQ97">
            <v>38261.006331018521</v>
          </cell>
          <cell r="AR97">
            <v>38768</v>
          </cell>
          <cell r="AS97">
            <v>38768</v>
          </cell>
          <cell r="AT97">
            <v>0</v>
          </cell>
          <cell r="AU97">
            <v>35431</v>
          </cell>
          <cell r="AV97">
            <v>0</v>
          </cell>
        </row>
        <row r="98">
          <cell r="B98" t="str">
            <v>00000096</v>
          </cell>
          <cell r="C98" t="str">
            <v>000000000096</v>
          </cell>
          <cell r="D98" t="str">
            <v>3334AN</v>
          </cell>
          <cell r="E98" t="str">
            <v>Ciac-Services-Non Deprec.</v>
          </cell>
          <cell r="F98" t="str">
            <v>In Service</v>
          </cell>
          <cell r="G98" t="str">
            <v>3334A</v>
          </cell>
          <cell r="H98" t="str">
            <v>None</v>
          </cell>
          <cell r="I98">
            <v>1</v>
          </cell>
          <cell r="J98" t="str">
            <v>Conversion</v>
          </cell>
          <cell r="K98">
            <v>5843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>WCIAN</v>
          </cell>
          <cell r="S98" t="str">
            <v>3334A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str">
            <v>CORP</v>
          </cell>
          <cell r="Y98">
            <v>35065</v>
          </cell>
          <cell r="Z98">
            <v>0</v>
          </cell>
          <cell r="AA98">
            <v>0</v>
          </cell>
          <cell r="AB98" t="str">
            <v>N</v>
          </cell>
          <cell r="AD98">
            <v>0</v>
          </cell>
          <cell r="AE98" t="str">
            <v>RemVal</v>
          </cell>
          <cell r="AF98" t="str">
            <v>Non Depr</v>
          </cell>
          <cell r="AG98" t="str">
            <v>FM</v>
          </cell>
          <cell r="AH98">
            <v>0</v>
          </cell>
          <cell r="AI98">
            <v>0</v>
          </cell>
          <cell r="AJ98">
            <v>0.01</v>
          </cell>
          <cell r="AK98">
            <v>0</v>
          </cell>
          <cell r="AL98" t="str">
            <v>Flat Rate</v>
          </cell>
          <cell r="AM98">
            <v>0</v>
          </cell>
          <cell r="AN98">
            <v>0</v>
          </cell>
          <cell r="AO98">
            <v>0</v>
          </cell>
          <cell r="AP98" t="str">
            <v>N</v>
          </cell>
          <cell r="AQ98">
            <v>38261.006388888891</v>
          </cell>
          <cell r="AR98">
            <v>38449</v>
          </cell>
          <cell r="AS98">
            <v>38632</v>
          </cell>
          <cell r="AT98">
            <v>0</v>
          </cell>
          <cell r="AU98">
            <v>35431</v>
          </cell>
          <cell r="AV98">
            <v>0</v>
          </cell>
        </row>
        <row r="99">
          <cell r="B99" t="str">
            <v>00000097</v>
          </cell>
          <cell r="C99" t="str">
            <v>000000000097</v>
          </cell>
          <cell r="D99" t="str">
            <v>33440N</v>
          </cell>
          <cell r="E99" t="str">
            <v>Meters-Ciac-Non Deprec.</v>
          </cell>
          <cell r="F99" t="str">
            <v>In Service</v>
          </cell>
          <cell r="G99" t="str">
            <v>33440</v>
          </cell>
          <cell r="H99" t="str">
            <v>None</v>
          </cell>
          <cell r="I99">
            <v>1</v>
          </cell>
          <cell r="J99" t="str">
            <v>Conversion</v>
          </cell>
          <cell r="K99">
            <v>22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>WCIAN</v>
          </cell>
          <cell r="S99" t="str">
            <v>334400000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str">
            <v>CORP</v>
          </cell>
          <cell r="Y99">
            <v>35065</v>
          </cell>
          <cell r="Z99">
            <v>0</v>
          </cell>
          <cell r="AA99">
            <v>0</v>
          </cell>
          <cell r="AB99" t="str">
            <v>N</v>
          </cell>
          <cell r="AD99">
            <v>0</v>
          </cell>
          <cell r="AE99" t="str">
            <v>RemVal</v>
          </cell>
          <cell r="AF99" t="str">
            <v>Non Depr</v>
          </cell>
          <cell r="AG99" t="str">
            <v>FM</v>
          </cell>
          <cell r="AH99">
            <v>0</v>
          </cell>
          <cell r="AI99">
            <v>0</v>
          </cell>
          <cell r="AJ99">
            <v>0.01</v>
          </cell>
          <cell r="AK99">
            <v>0</v>
          </cell>
          <cell r="AL99" t="str">
            <v>Flat Rate</v>
          </cell>
          <cell r="AM99">
            <v>0</v>
          </cell>
          <cell r="AN99">
            <v>0</v>
          </cell>
          <cell r="AO99">
            <v>0</v>
          </cell>
          <cell r="AP99" t="str">
            <v>N</v>
          </cell>
          <cell r="AQ99">
            <v>38261.00644675926</v>
          </cell>
          <cell r="AR99">
            <v>38260</v>
          </cell>
          <cell r="AS99">
            <v>38260</v>
          </cell>
          <cell r="AT99">
            <v>0</v>
          </cell>
          <cell r="AU99">
            <v>35431</v>
          </cell>
          <cell r="AV99">
            <v>0</v>
          </cell>
        </row>
        <row r="100">
          <cell r="B100" t="str">
            <v>00000098</v>
          </cell>
          <cell r="C100" t="str">
            <v>000000000098</v>
          </cell>
          <cell r="D100" t="str">
            <v>33540N</v>
          </cell>
          <cell r="E100" t="str">
            <v>Fire Hydrants-Ciac-Non Depr</v>
          </cell>
          <cell r="F100" t="str">
            <v>In Service</v>
          </cell>
          <cell r="G100" t="str">
            <v>33540</v>
          </cell>
          <cell r="H100" t="str">
            <v>None</v>
          </cell>
          <cell r="I100">
            <v>1</v>
          </cell>
          <cell r="J100" t="str">
            <v>Conversion</v>
          </cell>
          <cell r="K100">
            <v>19456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>WCIAN</v>
          </cell>
          <cell r="S100" t="str">
            <v>335400000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str">
            <v>CORP</v>
          </cell>
          <cell r="Y100">
            <v>35065</v>
          </cell>
          <cell r="Z100">
            <v>0</v>
          </cell>
          <cell r="AA100">
            <v>0</v>
          </cell>
          <cell r="AB100" t="str">
            <v>N</v>
          </cell>
          <cell r="AD100">
            <v>0</v>
          </cell>
          <cell r="AE100" t="str">
            <v>RemVal</v>
          </cell>
          <cell r="AF100" t="str">
            <v>Non Depr</v>
          </cell>
          <cell r="AG100" t="str">
            <v>FM</v>
          </cell>
          <cell r="AH100">
            <v>0</v>
          </cell>
          <cell r="AI100">
            <v>0</v>
          </cell>
          <cell r="AJ100">
            <v>0.01</v>
          </cell>
          <cell r="AK100">
            <v>0</v>
          </cell>
          <cell r="AL100" t="str">
            <v>Flat Rate</v>
          </cell>
          <cell r="AM100">
            <v>0</v>
          </cell>
          <cell r="AN100">
            <v>0</v>
          </cell>
          <cell r="AO100">
            <v>0</v>
          </cell>
          <cell r="AP100" t="str">
            <v>N</v>
          </cell>
          <cell r="AQ100">
            <v>38261.006504629629</v>
          </cell>
          <cell r="AR100">
            <v>38260</v>
          </cell>
          <cell r="AS100">
            <v>38260</v>
          </cell>
          <cell r="AT100">
            <v>0</v>
          </cell>
          <cell r="AU100">
            <v>35431</v>
          </cell>
          <cell r="AV100">
            <v>0</v>
          </cell>
        </row>
        <row r="101">
          <cell r="B101" t="str">
            <v>00000099</v>
          </cell>
          <cell r="C101" t="str">
            <v>000000000099</v>
          </cell>
          <cell r="D101" t="str">
            <v>3112AD</v>
          </cell>
          <cell r="E101" t="str">
            <v>Ciac-Elc Pump Equip-Deprec.</v>
          </cell>
          <cell r="F101" t="str">
            <v>In Service</v>
          </cell>
          <cell r="G101" t="str">
            <v>3112A</v>
          </cell>
          <cell r="H101" t="str">
            <v>Grp Member</v>
          </cell>
          <cell r="I101">
            <v>1</v>
          </cell>
          <cell r="J101" t="str">
            <v>Conversion</v>
          </cell>
          <cell r="K101">
            <v>-19514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 t="str">
            <v>WCIAD</v>
          </cell>
          <cell r="S101" t="str">
            <v>3112A0000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str">
            <v>CORP</v>
          </cell>
          <cell r="Y101">
            <v>38260</v>
          </cell>
          <cell r="Z101">
            <v>0</v>
          </cell>
          <cell r="AA101">
            <v>0</v>
          </cell>
          <cell r="AB101" t="str">
            <v>N</v>
          </cell>
          <cell r="AD101">
            <v>0</v>
          </cell>
          <cell r="AE101" t="str">
            <v>RemVal</v>
          </cell>
          <cell r="AF101" t="str">
            <v>Depreciate</v>
          </cell>
          <cell r="AG101" t="str">
            <v>FM</v>
          </cell>
          <cell r="AH101">
            <v>0</v>
          </cell>
          <cell r="AI101">
            <v>0</v>
          </cell>
          <cell r="AJ101">
            <v>6.5299999999999997E-2</v>
          </cell>
          <cell r="AK101">
            <v>0</v>
          </cell>
          <cell r="AL101" t="str">
            <v>Flat Rate</v>
          </cell>
          <cell r="AM101">
            <v>0</v>
          </cell>
          <cell r="AN101" t="str">
            <v>GA3112AD</v>
          </cell>
          <cell r="AO101">
            <v>0</v>
          </cell>
          <cell r="AP101" t="str">
            <v>N</v>
          </cell>
          <cell r="AQ101">
            <v>38261.006562499999</v>
          </cell>
          <cell r="AR101">
            <v>38260</v>
          </cell>
          <cell r="AS101">
            <v>38260</v>
          </cell>
          <cell r="AT101">
            <v>0</v>
          </cell>
          <cell r="AU101">
            <v>35431</v>
          </cell>
          <cell r="AV101">
            <v>0</v>
          </cell>
        </row>
        <row r="102">
          <cell r="B102" t="str">
            <v>00000100</v>
          </cell>
          <cell r="C102" t="str">
            <v>000000000100</v>
          </cell>
          <cell r="D102" t="str">
            <v>3203AD</v>
          </cell>
          <cell r="E102" t="str">
            <v>Ciac-Purif.Syst.-Deprec.</v>
          </cell>
          <cell r="F102" t="str">
            <v>In Service</v>
          </cell>
          <cell r="G102" t="str">
            <v>3203A</v>
          </cell>
          <cell r="H102" t="str">
            <v>Grp Member</v>
          </cell>
          <cell r="I102">
            <v>1</v>
          </cell>
          <cell r="J102" t="str">
            <v>Conversion</v>
          </cell>
          <cell r="K102">
            <v>-4396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>WCIAD</v>
          </cell>
          <cell r="S102" t="str">
            <v>3203A0000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str">
            <v>CORP</v>
          </cell>
          <cell r="Y102">
            <v>38260</v>
          </cell>
          <cell r="Z102">
            <v>0</v>
          </cell>
          <cell r="AA102">
            <v>0</v>
          </cell>
          <cell r="AB102" t="str">
            <v>N</v>
          </cell>
          <cell r="AD102">
            <v>0</v>
          </cell>
          <cell r="AE102" t="str">
            <v>RemVal</v>
          </cell>
          <cell r="AF102" t="str">
            <v>Depreciate</v>
          </cell>
          <cell r="AG102" t="str">
            <v>FM</v>
          </cell>
          <cell r="AH102">
            <v>0</v>
          </cell>
          <cell r="AI102">
            <v>0</v>
          </cell>
          <cell r="AJ102">
            <v>5.8500000000000003E-2</v>
          </cell>
          <cell r="AK102">
            <v>0</v>
          </cell>
          <cell r="AL102" t="str">
            <v>Flat Rate</v>
          </cell>
          <cell r="AM102">
            <v>0</v>
          </cell>
          <cell r="AN102" t="str">
            <v>GA3203AD</v>
          </cell>
          <cell r="AO102">
            <v>0</v>
          </cell>
          <cell r="AP102" t="str">
            <v>N</v>
          </cell>
          <cell r="AQ102">
            <v>38261.006620370368</v>
          </cell>
          <cell r="AR102">
            <v>38260</v>
          </cell>
          <cell r="AS102">
            <v>38260</v>
          </cell>
          <cell r="AT102">
            <v>0</v>
          </cell>
          <cell r="AU102">
            <v>35431</v>
          </cell>
          <cell r="AV102">
            <v>0</v>
          </cell>
        </row>
        <row r="103">
          <cell r="B103" t="str">
            <v>00000101</v>
          </cell>
          <cell r="C103" t="str">
            <v>000000000101</v>
          </cell>
          <cell r="D103" t="str">
            <v>3314QD</v>
          </cell>
          <cell r="E103" t="str">
            <v>Mains-6" &amp; Over-Ciac-Deprec</v>
          </cell>
          <cell r="F103" t="str">
            <v>In Service</v>
          </cell>
          <cell r="G103" t="str">
            <v>3314Q</v>
          </cell>
          <cell r="H103" t="str">
            <v>Grp Member</v>
          </cell>
          <cell r="I103">
            <v>1</v>
          </cell>
          <cell r="J103" t="str">
            <v>Conversion</v>
          </cell>
          <cell r="K103">
            <v>-12190203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>WCIAD</v>
          </cell>
          <cell r="S103" t="str">
            <v>3314Q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str">
            <v>CORP</v>
          </cell>
          <cell r="Y103">
            <v>38260</v>
          </cell>
          <cell r="Z103">
            <v>0</v>
          </cell>
          <cell r="AA103">
            <v>0</v>
          </cell>
          <cell r="AB103" t="str">
            <v>N</v>
          </cell>
          <cell r="AD103">
            <v>0</v>
          </cell>
          <cell r="AE103" t="str">
            <v>RemVal</v>
          </cell>
          <cell r="AF103" t="str">
            <v>Depreciate</v>
          </cell>
          <cell r="AG103" t="str">
            <v>FM</v>
          </cell>
          <cell r="AH103">
            <v>0</v>
          </cell>
          <cell r="AI103">
            <v>0</v>
          </cell>
          <cell r="AJ103">
            <v>1.9300000000000001E-2</v>
          </cell>
          <cell r="AK103">
            <v>0</v>
          </cell>
          <cell r="AL103" t="str">
            <v>Flat Rate</v>
          </cell>
          <cell r="AM103">
            <v>0</v>
          </cell>
          <cell r="AN103" t="str">
            <v>GA3314QD</v>
          </cell>
          <cell r="AO103">
            <v>0</v>
          </cell>
          <cell r="AP103" t="str">
            <v>N</v>
          </cell>
          <cell r="AQ103">
            <v>38261.006678240738</v>
          </cell>
          <cell r="AR103">
            <v>38768</v>
          </cell>
          <cell r="AS103">
            <v>38768</v>
          </cell>
          <cell r="AT103">
            <v>0</v>
          </cell>
          <cell r="AU103">
            <v>35431</v>
          </cell>
          <cell r="AV103">
            <v>0</v>
          </cell>
        </row>
        <row r="104">
          <cell r="B104" t="str">
            <v>00000102</v>
          </cell>
          <cell r="C104" t="str">
            <v>000000000102</v>
          </cell>
          <cell r="D104" t="str">
            <v>3334AD</v>
          </cell>
          <cell r="E104" t="str">
            <v>Services-Ciac-Depreciable</v>
          </cell>
          <cell r="F104" t="str">
            <v>In Service</v>
          </cell>
          <cell r="G104" t="str">
            <v>3334A</v>
          </cell>
          <cell r="H104" t="str">
            <v>Grp Member</v>
          </cell>
          <cell r="I104">
            <v>1</v>
          </cell>
          <cell r="J104" t="str">
            <v>Conversion</v>
          </cell>
          <cell r="K104">
            <v>-5843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 t="str">
            <v>WCIAD</v>
          </cell>
          <cell r="S104" t="str">
            <v>3334A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str">
            <v>CORP</v>
          </cell>
          <cell r="Y104">
            <v>38260</v>
          </cell>
          <cell r="Z104">
            <v>0</v>
          </cell>
          <cell r="AA104">
            <v>0</v>
          </cell>
          <cell r="AB104" t="str">
            <v>N</v>
          </cell>
          <cell r="AD104">
            <v>0</v>
          </cell>
          <cell r="AE104" t="str">
            <v>RemVal</v>
          </cell>
          <cell r="AF104" t="str">
            <v>Depreciate</v>
          </cell>
          <cell r="AG104" t="str">
            <v>FM</v>
          </cell>
          <cell r="AH104">
            <v>0</v>
          </cell>
          <cell r="AI104">
            <v>0</v>
          </cell>
          <cell r="AJ104">
            <v>2.5399999999999999E-2</v>
          </cell>
          <cell r="AK104">
            <v>0</v>
          </cell>
          <cell r="AL104" t="str">
            <v>Flat Rate</v>
          </cell>
          <cell r="AM104">
            <v>0</v>
          </cell>
          <cell r="AN104" t="str">
            <v>GA3334AD</v>
          </cell>
          <cell r="AO104">
            <v>0</v>
          </cell>
          <cell r="AP104" t="str">
            <v>N</v>
          </cell>
          <cell r="AQ104">
            <v>38261.006736111114</v>
          </cell>
          <cell r="AR104">
            <v>38449</v>
          </cell>
          <cell r="AS104">
            <v>38632</v>
          </cell>
          <cell r="AT104">
            <v>0</v>
          </cell>
          <cell r="AU104">
            <v>35431</v>
          </cell>
          <cell r="AV104">
            <v>0</v>
          </cell>
        </row>
        <row r="105">
          <cell r="B105" t="str">
            <v>00000103</v>
          </cell>
          <cell r="C105" t="str">
            <v>000000000103</v>
          </cell>
          <cell r="D105" t="str">
            <v>33440D</v>
          </cell>
          <cell r="E105" t="str">
            <v>Meters-Ciac-Depreciable</v>
          </cell>
          <cell r="F105" t="str">
            <v>In Service</v>
          </cell>
          <cell r="G105" t="str">
            <v>33440</v>
          </cell>
          <cell r="H105" t="str">
            <v>Grp Member</v>
          </cell>
          <cell r="I105">
            <v>1</v>
          </cell>
          <cell r="J105" t="str">
            <v>Conversion</v>
          </cell>
          <cell r="K105">
            <v>-22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 t="str">
            <v>WCIAD</v>
          </cell>
          <cell r="S105" t="str">
            <v>334400000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str">
            <v>CORP</v>
          </cell>
          <cell r="Y105">
            <v>38260</v>
          </cell>
          <cell r="Z105">
            <v>0</v>
          </cell>
          <cell r="AA105">
            <v>0</v>
          </cell>
          <cell r="AB105" t="str">
            <v>N</v>
          </cell>
          <cell r="AD105">
            <v>0</v>
          </cell>
          <cell r="AE105" t="str">
            <v>RemVal</v>
          </cell>
          <cell r="AF105" t="str">
            <v>Depreciate</v>
          </cell>
          <cell r="AG105" t="str">
            <v>FM</v>
          </cell>
          <cell r="AH105">
            <v>0</v>
          </cell>
          <cell r="AI105">
            <v>0</v>
          </cell>
          <cell r="AJ105">
            <v>6.0699999999999997E-2</v>
          </cell>
          <cell r="AK105">
            <v>0</v>
          </cell>
          <cell r="AL105" t="str">
            <v>Flat Rate</v>
          </cell>
          <cell r="AM105">
            <v>0</v>
          </cell>
          <cell r="AN105" t="str">
            <v>GA33440D</v>
          </cell>
          <cell r="AO105">
            <v>0</v>
          </cell>
          <cell r="AP105" t="str">
            <v>N</v>
          </cell>
          <cell r="AQ105">
            <v>38261.006793981483</v>
          </cell>
          <cell r="AR105">
            <v>38260</v>
          </cell>
          <cell r="AS105">
            <v>38260</v>
          </cell>
          <cell r="AT105">
            <v>0</v>
          </cell>
          <cell r="AU105">
            <v>35431</v>
          </cell>
          <cell r="AV105">
            <v>0</v>
          </cell>
        </row>
        <row r="106">
          <cell r="B106" t="str">
            <v>00000104</v>
          </cell>
          <cell r="C106" t="str">
            <v>000000000104</v>
          </cell>
          <cell r="D106" t="str">
            <v>33540D</v>
          </cell>
          <cell r="E106" t="str">
            <v>Fire Hydrants-Ciac-Deprec</v>
          </cell>
          <cell r="F106" t="str">
            <v>In Service</v>
          </cell>
          <cell r="G106" t="str">
            <v>33540</v>
          </cell>
          <cell r="H106" t="str">
            <v>Grp Member</v>
          </cell>
          <cell r="I106">
            <v>1</v>
          </cell>
          <cell r="J106" t="str">
            <v>Conversion</v>
          </cell>
          <cell r="K106">
            <v>-19456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str">
            <v>WCIAD</v>
          </cell>
          <cell r="S106" t="str">
            <v>335400000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str">
            <v>CORP</v>
          </cell>
          <cell r="Y106">
            <v>38260</v>
          </cell>
          <cell r="Z106">
            <v>0</v>
          </cell>
          <cell r="AA106">
            <v>0</v>
          </cell>
          <cell r="AB106" t="str">
            <v>N</v>
          </cell>
          <cell r="AD106">
            <v>0</v>
          </cell>
          <cell r="AE106" t="str">
            <v>RemVal</v>
          </cell>
          <cell r="AF106" t="str">
            <v>Depreciate</v>
          </cell>
          <cell r="AG106" t="str">
            <v>FM</v>
          </cell>
          <cell r="AH106">
            <v>0</v>
          </cell>
          <cell r="AI106">
            <v>0</v>
          </cell>
          <cell r="AJ106">
            <v>2.2599999999999999E-2</v>
          </cell>
          <cell r="AK106">
            <v>0</v>
          </cell>
          <cell r="AL106" t="str">
            <v>Flat Rate</v>
          </cell>
          <cell r="AM106">
            <v>0</v>
          </cell>
          <cell r="AN106" t="str">
            <v>GA33540D</v>
          </cell>
          <cell r="AO106">
            <v>0</v>
          </cell>
          <cell r="AP106" t="str">
            <v>N</v>
          </cell>
          <cell r="AQ106">
            <v>38261.006851851853</v>
          </cell>
          <cell r="AR106">
            <v>38260</v>
          </cell>
          <cell r="AS106">
            <v>38260</v>
          </cell>
          <cell r="AT106">
            <v>0</v>
          </cell>
          <cell r="AU106">
            <v>35431</v>
          </cell>
          <cell r="AV106">
            <v>0</v>
          </cell>
        </row>
        <row r="107">
          <cell r="B107" t="str">
            <v>00000105</v>
          </cell>
          <cell r="C107" t="str">
            <v>000000000105</v>
          </cell>
          <cell r="D107" t="str">
            <v>3314QD</v>
          </cell>
          <cell r="E107" t="str">
            <v>Mains-6"&amp;Over-Advances-Depr</v>
          </cell>
          <cell r="F107" t="str">
            <v>In Service</v>
          </cell>
          <cell r="G107" t="str">
            <v>3314Q</v>
          </cell>
          <cell r="H107" t="str">
            <v>Grp Member</v>
          </cell>
          <cell r="I107">
            <v>1</v>
          </cell>
          <cell r="J107" t="str">
            <v>Conversion</v>
          </cell>
          <cell r="K107">
            <v>-3960855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str">
            <v>WCIAD</v>
          </cell>
          <cell r="S107" t="str">
            <v>3314QADVN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str">
            <v>CORP</v>
          </cell>
          <cell r="Y107">
            <v>38260</v>
          </cell>
          <cell r="Z107">
            <v>0</v>
          </cell>
          <cell r="AA107">
            <v>0</v>
          </cell>
          <cell r="AB107" t="str">
            <v>N</v>
          </cell>
          <cell r="AD107">
            <v>0</v>
          </cell>
          <cell r="AE107" t="str">
            <v>RemVal</v>
          </cell>
          <cell r="AF107" t="str">
            <v>Depreciate</v>
          </cell>
          <cell r="AG107" t="str">
            <v>FM</v>
          </cell>
          <cell r="AH107">
            <v>0</v>
          </cell>
          <cell r="AI107">
            <v>0</v>
          </cell>
          <cell r="AJ107">
            <v>1.9300000000000001E-2</v>
          </cell>
          <cell r="AK107">
            <v>0</v>
          </cell>
          <cell r="AL107" t="str">
            <v>Flat Rate</v>
          </cell>
          <cell r="AM107">
            <v>0</v>
          </cell>
          <cell r="AN107" t="str">
            <v>GA3314QD</v>
          </cell>
          <cell r="AO107">
            <v>0</v>
          </cell>
          <cell r="AP107" t="str">
            <v>N</v>
          </cell>
          <cell r="AQ107">
            <v>38261.006909722222</v>
          </cell>
          <cell r="AR107">
            <v>38768</v>
          </cell>
          <cell r="AS107">
            <v>38768</v>
          </cell>
          <cell r="AT107">
            <v>0</v>
          </cell>
          <cell r="AU107">
            <v>35431</v>
          </cell>
          <cell r="AV107">
            <v>0</v>
          </cell>
        </row>
        <row r="108">
          <cell r="B108" t="str">
            <v>00000106</v>
          </cell>
          <cell r="C108" t="str">
            <v>000000000106</v>
          </cell>
          <cell r="D108" t="str">
            <v>3314QN</v>
          </cell>
          <cell r="E108" t="str">
            <v>Mains-6"&amp; &gt;-Advances-Non Dep</v>
          </cell>
          <cell r="F108" t="str">
            <v>In Service</v>
          </cell>
          <cell r="G108" t="str">
            <v>3314Q</v>
          </cell>
          <cell r="H108" t="str">
            <v>None</v>
          </cell>
          <cell r="I108">
            <v>1</v>
          </cell>
          <cell r="J108" t="str">
            <v>Conversion</v>
          </cell>
          <cell r="K108">
            <v>3960855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>WCIAN</v>
          </cell>
          <cell r="S108" t="str">
            <v>3314QADVN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str">
            <v>CORP</v>
          </cell>
          <cell r="Y108">
            <v>35065</v>
          </cell>
          <cell r="Z108">
            <v>0</v>
          </cell>
          <cell r="AA108">
            <v>0</v>
          </cell>
          <cell r="AB108" t="str">
            <v>N</v>
          </cell>
          <cell r="AD108">
            <v>0</v>
          </cell>
          <cell r="AE108" t="str">
            <v>RemVal</v>
          </cell>
          <cell r="AF108" t="str">
            <v>Non Depr</v>
          </cell>
          <cell r="AG108" t="str">
            <v>FM</v>
          </cell>
          <cell r="AH108">
            <v>0</v>
          </cell>
          <cell r="AI108">
            <v>0</v>
          </cell>
          <cell r="AJ108">
            <v>0.01</v>
          </cell>
          <cell r="AK108">
            <v>0</v>
          </cell>
          <cell r="AL108" t="str">
            <v>Flat Rate</v>
          </cell>
          <cell r="AM108">
            <v>0</v>
          </cell>
          <cell r="AN108">
            <v>0</v>
          </cell>
          <cell r="AO108">
            <v>0</v>
          </cell>
          <cell r="AP108" t="str">
            <v>N</v>
          </cell>
          <cell r="AQ108">
            <v>38261.006967592592</v>
          </cell>
          <cell r="AR108">
            <v>38768</v>
          </cell>
          <cell r="AS108">
            <v>38768</v>
          </cell>
          <cell r="AT108">
            <v>0</v>
          </cell>
          <cell r="AU108">
            <v>35431</v>
          </cell>
          <cell r="AV108">
            <v>0</v>
          </cell>
        </row>
        <row r="109">
          <cell r="B109" t="str">
            <v>00000107</v>
          </cell>
          <cell r="C109" t="str">
            <v>000000000107</v>
          </cell>
          <cell r="D109" t="str">
            <v>30110X</v>
          </cell>
          <cell r="E109" t="str">
            <v>Unclassified Plant</v>
          </cell>
          <cell r="F109" t="str">
            <v>In Service</v>
          </cell>
          <cell r="G109" t="str">
            <v>30110</v>
          </cell>
          <cell r="H109" t="str">
            <v>None</v>
          </cell>
          <cell r="I109">
            <v>1</v>
          </cell>
          <cell r="J109" t="str">
            <v>Conversion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WIPN</v>
          </cell>
          <cell r="S109" t="str">
            <v>99400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str">
            <v>CORP</v>
          </cell>
          <cell r="Y109">
            <v>35065</v>
          </cell>
          <cell r="Z109">
            <v>0</v>
          </cell>
          <cell r="AA109">
            <v>0</v>
          </cell>
          <cell r="AB109" t="str">
            <v>N</v>
          </cell>
          <cell r="AD109">
            <v>0</v>
          </cell>
          <cell r="AE109" t="str">
            <v>RemVal</v>
          </cell>
          <cell r="AF109" t="str">
            <v>Non Depr</v>
          </cell>
          <cell r="AG109" t="str">
            <v>FM</v>
          </cell>
          <cell r="AH109">
            <v>0</v>
          </cell>
          <cell r="AI109">
            <v>0</v>
          </cell>
          <cell r="AJ109">
            <v>0.01</v>
          </cell>
          <cell r="AK109">
            <v>0</v>
          </cell>
          <cell r="AL109" t="str">
            <v>Flat Rate</v>
          </cell>
          <cell r="AM109">
            <v>0</v>
          </cell>
          <cell r="AN109">
            <v>0</v>
          </cell>
          <cell r="AO109">
            <v>0</v>
          </cell>
          <cell r="AP109" t="str">
            <v>N</v>
          </cell>
          <cell r="AQ109">
            <v>38261.007025462961</v>
          </cell>
          <cell r="AR109">
            <v>38260</v>
          </cell>
          <cell r="AS109">
            <v>38260</v>
          </cell>
          <cell r="AT109">
            <v>0</v>
          </cell>
          <cell r="AU109">
            <v>35431</v>
          </cell>
          <cell r="AV109">
            <v>0</v>
          </cell>
        </row>
        <row r="110">
          <cell r="B110" t="str">
            <v>00000108</v>
          </cell>
          <cell r="C110" t="str">
            <v>000000000108</v>
          </cell>
          <cell r="D110" t="str">
            <v>30110X</v>
          </cell>
          <cell r="E110" t="str">
            <v>Pennvest Surcharge(Scranton)</v>
          </cell>
          <cell r="F110" t="str">
            <v>In Service</v>
          </cell>
          <cell r="G110" t="str">
            <v>30110</v>
          </cell>
          <cell r="H110" t="str">
            <v>None</v>
          </cell>
          <cell r="I110">
            <v>1</v>
          </cell>
          <cell r="J110" t="str">
            <v>Conversion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str">
            <v>WIPN</v>
          </cell>
          <cell r="S110" t="str">
            <v>99400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str">
            <v>CORP</v>
          </cell>
          <cell r="Y110">
            <v>35065</v>
          </cell>
          <cell r="Z110">
            <v>0</v>
          </cell>
          <cell r="AA110">
            <v>0</v>
          </cell>
          <cell r="AB110" t="str">
            <v>N</v>
          </cell>
          <cell r="AD110">
            <v>0</v>
          </cell>
          <cell r="AE110" t="str">
            <v>RemVal</v>
          </cell>
          <cell r="AF110" t="str">
            <v>Non Depr</v>
          </cell>
          <cell r="AG110" t="str">
            <v>FM</v>
          </cell>
          <cell r="AH110">
            <v>0</v>
          </cell>
          <cell r="AI110">
            <v>0</v>
          </cell>
          <cell r="AJ110">
            <v>0.01</v>
          </cell>
          <cell r="AK110">
            <v>0</v>
          </cell>
          <cell r="AL110" t="str">
            <v>Flat Rate</v>
          </cell>
          <cell r="AM110">
            <v>0</v>
          </cell>
          <cell r="AN110">
            <v>0</v>
          </cell>
          <cell r="AO110">
            <v>0</v>
          </cell>
          <cell r="AP110" t="str">
            <v>N</v>
          </cell>
          <cell r="AQ110">
            <v>38261.00708333333</v>
          </cell>
          <cell r="AR110">
            <v>38260</v>
          </cell>
          <cell r="AS110">
            <v>38260</v>
          </cell>
          <cell r="AT110">
            <v>0</v>
          </cell>
          <cell r="AU110">
            <v>35431</v>
          </cell>
          <cell r="AV110">
            <v>0</v>
          </cell>
        </row>
        <row r="111">
          <cell r="B111" t="str">
            <v>00000109</v>
          </cell>
          <cell r="C111" t="str">
            <v>000000000109</v>
          </cell>
          <cell r="D111" t="str">
            <v>30110X</v>
          </cell>
          <cell r="E111" t="str">
            <v>Scranton Accumulated Deprec.</v>
          </cell>
          <cell r="F111" t="str">
            <v>In Service</v>
          </cell>
          <cell r="G111" t="str">
            <v>30110</v>
          </cell>
          <cell r="H111" t="str">
            <v>None</v>
          </cell>
          <cell r="I111">
            <v>1</v>
          </cell>
          <cell r="J111" t="str">
            <v>Conversion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str">
            <v>WIPN</v>
          </cell>
          <cell r="S111" t="str">
            <v>99400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str">
            <v>CORP</v>
          </cell>
          <cell r="Y111">
            <v>35065</v>
          </cell>
          <cell r="Z111">
            <v>0</v>
          </cell>
          <cell r="AA111">
            <v>0</v>
          </cell>
          <cell r="AB111" t="str">
            <v>N</v>
          </cell>
          <cell r="AD111">
            <v>0</v>
          </cell>
          <cell r="AE111" t="str">
            <v>RemVal</v>
          </cell>
          <cell r="AF111" t="str">
            <v>Non Depr</v>
          </cell>
          <cell r="AG111" t="str">
            <v>FM</v>
          </cell>
          <cell r="AH111">
            <v>0</v>
          </cell>
          <cell r="AI111">
            <v>0</v>
          </cell>
          <cell r="AJ111">
            <v>0.01</v>
          </cell>
          <cell r="AK111">
            <v>0</v>
          </cell>
          <cell r="AL111" t="str">
            <v>Flat Rate</v>
          </cell>
          <cell r="AM111">
            <v>0</v>
          </cell>
          <cell r="AN111">
            <v>0</v>
          </cell>
          <cell r="AO111">
            <v>0</v>
          </cell>
          <cell r="AP111" t="str">
            <v>N</v>
          </cell>
          <cell r="AQ111">
            <v>38261.007141203707</v>
          </cell>
          <cell r="AR111">
            <v>38260</v>
          </cell>
          <cell r="AS111">
            <v>38260</v>
          </cell>
          <cell r="AT111">
            <v>0</v>
          </cell>
          <cell r="AU111">
            <v>35431</v>
          </cell>
          <cell r="AV111">
            <v>0</v>
          </cell>
        </row>
        <row r="112">
          <cell r="B112" t="str">
            <v>00000110</v>
          </cell>
          <cell r="C112" t="str">
            <v>000000000110</v>
          </cell>
          <cell r="D112" t="str">
            <v>30110X</v>
          </cell>
          <cell r="E112" t="str">
            <v>Land Held For Future Use</v>
          </cell>
          <cell r="F112" t="str">
            <v>In Service</v>
          </cell>
          <cell r="G112" t="str">
            <v>30110</v>
          </cell>
          <cell r="H112" t="str">
            <v>None</v>
          </cell>
          <cell r="I112">
            <v>1</v>
          </cell>
          <cell r="J112" t="str">
            <v>Conversion</v>
          </cell>
          <cell r="K112">
            <v>70031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str">
            <v>WIPN</v>
          </cell>
          <cell r="S112" t="str">
            <v>91050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str">
            <v>CORP</v>
          </cell>
          <cell r="Y112">
            <v>35065</v>
          </cell>
          <cell r="Z112">
            <v>1</v>
          </cell>
          <cell r="AA112">
            <v>1996</v>
          </cell>
          <cell r="AB112" t="str">
            <v>N</v>
          </cell>
          <cell r="AC112">
            <v>35096</v>
          </cell>
          <cell r="AD112">
            <v>0</v>
          </cell>
          <cell r="AE112" t="str">
            <v>RemVal</v>
          </cell>
          <cell r="AF112" t="str">
            <v>Non Depr</v>
          </cell>
          <cell r="AG112" t="str">
            <v>FM</v>
          </cell>
          <cell r="AH112">
            <v>0</v>
          </cell>
          <cell r="AI112">
            <v>0</v>
          </cell>
          <cell r="AJ112">
            <v>0.01</v>
          </cell>
          <cell r="AK112">
            <v>0</v>
          </cell>
          <cell r="AL112" t="str">
            <v>Flat Rate</v>
          </cell>
          <cell r="AM112">
            <v>0</v>
          </cell>
          <cell r="AN112">
            <v>0</v>
          </cell>
          <cell r="AO112">
            <v>0</v>
          </cell>
          <cell r="AP112" t="str">
            <v>N</v>
          </cell>
          <cell r="AQ112">
            <v>38261.007199074076</v>
          </cell>
          <cell r="AR112">
            <v>38260</v>
          </cell>
          <cell r="AS112">
            <v>38260</v>
          </cell>
          <cell r="AT112">
            <v>0</v>
          </cell>
          <cell r="AU112">
            <v>35431</v>
          </cell>
          <cell r="AV112">
            <v>0</v>
          </cell>
        </row>
        <row r="113">
          <cell r="B113" t="str">
            <v>00000111</v>
          </cell>
          <cell r="C113" t="str">
            <v>000000000111</v>
          </cell>
          <cell r="D113" t="str">
            <v>3314A0</v>
          </cell>
          <cell r="E113" t="str">
            <v>Utility Plant</v>
          </cell>
          <cell r="F113" t="str">
            <v>In Service</v>
          </cell>
          <cell r="G113" t="str">
            <v>3314A</v>
          </cell>
          <cell r="H113" t="str">
            <v>Grp Member</v>
          </cell>
          <cell r="I113">
            <v>1</v>
          </cell>
          <cell r="J113" t="str">
            <v>Conversion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WTDPD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str">
            <v>CORP</v>
          </cell>
          <cell r="Y113">
            <v>38260</v>
          </cell>
          <cell r="Z113">
            <v>0</v>
          </cell>
          <cell r="AA113">
            <v>0</v>
          </cell>
          <cell r="AB113" t="str">
            <v>N</v>
          </cell>
          <cell r="AD113">
            <v>0</v>
          </cell>
          <cell r="AE113" t="str">
            <v>RemVal</v>
          </cell>
          <cell r="AF113" t="str">
            <v>Depreciate</v>
          </cell>
          <cell r="AG113" t="str">
            <v>FM</v>
          </cell>
          <cell r="AH113">
            <v>1</v>
          </cell>
          <cell r="AI113">
            <v>0</v>
          </cell>
          <cell r="AJ113">
            <v>2.93E-2</v>
          </cell>
          <cell r="AK113">
            <v>0</v>
          </cell>
          <cell r="AL113" t="str">
            <v>Strt Line</v>
          </cell>
          <cell r="AM113">
            <v>0</v>
          </cell>
          <cell r="AN113" t="str">
            <v>GA3314A0</v>
          </cell>
          <cell r="AO113">
            <v>0</v>
          </cell>
          <cell r="AP113" t="str">
            <v>N</v>
          </cell>
          <cell r="AQ113">
            <v>38261.007291666669</v>
          </cell>
          <cell r="AR113">
            <v>38260</v>
          </cell>
          <cell r="AS113">
            <v>38260</v>
          </cell>
          <cell r="AT113">
            <v>0</v>
          </cell>
          <cell r="AU113">
            <v>35431</v>
          </cell>
          <cell r="AV113">
            <v>0</v>
          </cell>
        </row>
        <row r="114">
          <cell r="B114" t="str">
            <v>00000112</v>
          </cell>
          <cell r="C114" t="str">
            <v>000000000112</v>
          </cell>
          <cell r="D114" t="str">
            <v>3314A0</v>
          </cell>
          <cell r="E114" t="str">
            <v>Furniture &amp; Fixtures</v>
          </cell>
          <cell r="F114" t="str">
            <v>In Service</v>
          </cell>
          <cell r="G114" t="str">
            <v>3314A</v>
          </cell>
          <cell r="H114" t="str">
            <v>Grp Member</v>
          </cell>
          <cell r="I114">
            <v>1</v>
          </cell>
          <cell r="J114" t="str">
            <v>Conversion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 t="str">
            <v>WTDPD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str">
            <v>CORP</v>
          </cell>
          <cell r="Y114">
            <v>38260</v>
          </cell>
          <cell r="Z114">
            <v>0</v>
          </cell>
          <cell r="AA114">
            <v>0</v>
          </cell>
          <cell r="AB114" t="str">
            <v>N</v>
          </cell>
          <cell r="AD114">
            <v>0</v>
          </cell>
          <cell r="AE114" t="str">
            <v>RemVal</v>
          </cell>
          <cell r="AF114" t="str">
            <v>Depreciate</v>
          </cell>
          <cell r="AG114" t="str">
            <v>FM</v>
          </cell>
          <cell r="AH114">
            <v>1</v>
          </cell>
          <cell r="AI114">
            <v>0</v>
          </cell>
          <cell r="AJ114">
            <v>2.93E-2</v>
          </cell>
          <cell r="AK114">
            <v>0</v>
          </cell>
          <cell r="AL114" t="str">
            <v>Strt Line</v>
          </cell>
          <cell r="AM114">
            <v>0</v>
          </cell>
          <cell r="AN114" t="str">
            <v>GA3314A0</v>
          </cell>
          <cell r="AO114">
            <v>0</v>
          </cell>
          <cell r="AP114" t="str">
            <v>N</v>
          </cell>
          <cell r="AQ114">
            <v>38261.007395833331</v>
          </cell>
          <cell r="AR114">
            <v>38260</v>
          </cell>
          <cell r="AS114">
            <v>38260</v>
          </cell>
          <cell r="AT114">
            <v>0</v>
          </cell>
          <cell r="AU114">
            <v>35431</v>
          </cell>
          <cell r="AV114">
            <v>0</v>
          </cell>
        </row>
        <row r="115">
          <cell r="B115" t="str">
            <v>00000113</v>
          </cell>
          <cell r="C115" t="str">
            <v>000000000113</v>
          </cell>
          <cell r="D115" t="str">
            <v>3314A0</v>
          </cell>
          <cell r="E115" t="str">
            <v>Utility Plant</v>
          </cell>
          <cell r="F115" t="str">
            <v>In Service</v>
          </cell>
          <cell r="G115" t="str">
            <v>3314A</v>
          </cell>
          <cell r="H115" t="str">
            <v>Grp Member</v>
          </cell>
          <cell r="I115">
            <v>1</v>
          </cell>
          <cell r="J115" t="str">
            <v>Conversion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 t="str">
            <v>WTDPD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str">
            <v>CORP</v>
          </cell>
          <cell r="Y115">
            <v>38260</v>
          </cell>
          <cell r="Z115">
            <v>0</v>
          </cell>
          <cell r="AA115">
            <v>0</v>
          </cell>
          <cell r="AB115" t="str">
            <v>N</v>
          </cell>
          <cell r="AD115">
            <v>0</v>
          </cell>
          <cell r="AE115" t="str">
            <v>RemVal</v>
          </cell>
          <cell r="AF115" t="str">
            <v>Depreciate</v>
          </cell>
          <cell r="AG115" t="str">
            <v>FM</v>
          </cell>
          <cell r="AH115">
            <v>1</v>
          </cell>
          <cell r="AI115">
            <v>0</v>
          </cell>
          <cell r="AJ115">
            <v>2.93E-2</v>
          </cell>
          <cell r="AK115">
            <v>0</v>
          </cell>
          <cell r="AL115" t="str">
            <v>Strt Line</v>
          </cell>
          <cell r="AM115">
            <v>0</v>
          </cell>
          <cell r="AN115" t="str">
            <v>GA3314A0</v>
          </cell>
          <cell r="AO115">
            <v>0</v>
          </cell>
          <cell r="AP115" t="str">
            <v>N</v>
          </cell>
          <cell r="AQ115">
            <v>38261.0075</v>
          </cell>
          <cell r="AR115">
            <v>38260</v>
          </cell>
          <cell r="AS115">
            <v>38260</v>
          </cell>
          <cell r="AT115">
            <v>0</v>
          </cell>
          <cell r="AU115">
            <v>35431</v>
          </cell>
          <cell r="AV115">
            <v>0</v>
          </cell>
        </row>
        <row r="116">
          <cell r="B116" t="str">
            <v>00000114</v>
          </cell>
          <cell r="C116" t="str">
            <v>000000000114</v>
          </cell>
          <cell r="D116" t="str">
            <v>3314A0</v>
          </cell>
          <cell r="E116" t="str">
            <v>Utility Plant</v>
          </cell>
          <cell r="F116" t="str">
            <v>In Service</v>
          </cell>
          <cell r="G116" t="str">
            <v>3314A</v>
          </cell>
          <cell r="H116" t="str">
            <v>Grp Member</v>
          </cell>
          <cell r="I116">
            <v>1</v>
          </cell>
          <cell r="J116" t="str">
            <v>Conversion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 t="str">
            <v>WTDPD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 t="str">
            <v>CORP</v>
          </cell>
          <cell r="Y116">
            <v>38260</v>
          </cell>
          <cell r="Z116">
            <v>0</v>
          </cell>
          <cell r="AA116">
            <v>0</v>
          </cell>
          <cell r="AB116" t="str">
            <v>N</v>
          </cell>
          <cell r="AD116">
            <v>0</v>
          </cell>
          <cell r="AE116" t="str">
            <v>RemVal</v>
          </cell>
          <cell r="AF116" t="str">
            <v>Depreciate</v>
          </cell>
          <cell r="AG116" t="str">
            <v>FM</v>
          </cell>
          <cell r="AH116">
            <v>1</v>
          </cell>
          <cell r="AI116">
            <v>0</v>
          </cell>
          <cell r="AJ116">
            <v>2.93E-2</v>
          </cell>
          <cell r="AK116">
            <v>0</v>
          </cell>
          <cell r="AL116" t="str">
            <v>Strt Line</v>
          </cell>
          <cell r="AM116">
            <v>0</v>
          </cell>
          <cell r="AN116" t="str">
            <v>GA3314A0</v>
          </cell>
          <cell r="AO116">
            <v>0</v>
          </cell>
          <cell r="AP116" t="str">
            <v>N</v>
          </cell>
          <cell r="AQ116">
            <v>38261.007604166669</v>
          </cell>
          <cell r="AR116">
            <v>38260</v>
          </cell>
          <cell r="AS116">
            <v>38260</v>
          </cell>
          <cell r="AT116">
            <v>0</v>
          </cell>
          <cell r="AU116">
            <v>35431</v>
          </cell>
          <cell r="AV116">
            <v>0</v>
          </cell>
        </row>
        <row r="117">
          <cell r="B117" t="str">
            <v>00000115</v>
          </cell>
          <cell r="C117" t="str">
            <v>000000000115</v>
          </cell>
          <cell r="D117" t="str">
            <v>3314A0</v>
          </cell>
          <cell r="E117" t="str">
            <v>Utility Plant</v>
          </cell>
          <cell r="F117" t="str">
            <v>In Service</v>
          </cell>
          <cell r="G117" t="str">
            <v>3314A</v>
          </cell>
          <cell r="H117" t="str">
            <v>Grp Member</v>
          </cell>
          <cell r="I117">
            <v>1</v>
          </cell>
          <cell r="J117" t="str">
            <v>Conversion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 t="str">
            <v>WTDPD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str">
            <v>CORP</v>
          </cell>
          <cell r="Y117">
            <v>38260</v>
          </cell>
          <cell r="Z117">
            <v>0</v>
          </cell>
          <cell r="AA117">
            <v>0</v>
          </cell>
          <cell r="AB117" t="str">
            <v>N</v>
          </cell>
          <cell r="AD117">
            <v>0</v>
          </cell>
          <cell r="AE117" t="str">
            <v>RemVal</v>
          </cell>
          <cell r="AF117" t="str">
            <v>Depreciate</v>
          </cell>
          <cell r="AG117" t="str">
            <v>FM</v>
          </cell>
          <cell r="AH117">
            <v>1</v>
          </cell>
          <cell r="AI117">
            <v>0</v>
          </cell>
          <cell r="AJ117">
            <v>2.93E-2</v>
          </cell>
          <cell r="AK117">
            <v>0</v>
          </cell>
          <cell r="AL117" t="str">
            <v>Strt Line</v>
          </cell>
          <cell r="AM117">
            <v>0</v>
          </cell>
          <cell r="AN117" t="str">
            <v>GA3314A0</v>
          </cell>
          <cell r="AO117">
            <v>0</v>
          </cell>
          <cell r="AP117" t="str">
            <v>N</v>
          </cell>
          <cell r="AQ117">
            <v>38261.007708333331</v>
          </cell>
          <cell r="AR117">
            <v>38260</v>
          </cell>
          <cell r="AS117">
            <v>38260</v>
          </cell>
          <cell r="AT117">
            <v>0</v>
          </cell>
          <cell r="AU117">
            <v>35431</v>
          </cell>
          <cell r="AV117">
            <v>0</v>
          </cell>
        </row>
        <row r="118">
          <cell r="B118" t="str">
            <v>00000116</v>
          </cell>
          <cell r="C118" t="str">
            <v>000000000116</v>
          </cell>
          <cell r="D118" t="str">
            <v>3314A0</v>
          </cell>
          <cell r="E118" t="str">
            <v>Buildings</v>
          </cell>
          <cell r="F118" t="str">
            <v>In Service</v>
          </cell>
          <cell r="G118" t="str">
            <v>3314A</v>
          </cell>
          <cell r="H118" t="str">
            <v>Grp Member</v>
          </cell>
          <cell r="I118">
            <v>1</v>
          </cell>
          <cell r="J118" t="str">
            <v>Conversion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 t="str">
            <v>WTDPD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str">
            <v>CORP</v>
          </cell>
          <cell r="Y118">
            <v>38260</v>
          </cell>
          <cell r="Z118">
            <v>0</v>
          </cell>
          <cell r="AA118">
            <v>0</v>
          </cell>
          <cell r="AB118" t="str">
            <v>N</v>
          </cell>
          <cell r="AD118">
            <v>0</v>
          </cell>
          <cell r="AE118" t="str">
            <v>RemVal</v>
          </cell>
          <cell r="AF118" t="str">
            <v>Depreciate</v>
          </cell>
          <cell r="AG118" t="str">
            <v>FM</v>
          </cell>
          <cell r="AH118">
            <v>1</v>
          </cell>
          <cell r="AI118">
            <v>0</v>
          </cell>
          <cell r="AJ118">
            <v>2.93E-2</v>
          </cell>
          <cell r="AK118">
            <v>0</v>
          </cell>
          <cell r="AL118" t="str">
            <v>Strt Line</v>
          </cell>
          <cell r="AM118">
            <v>0</v>
          </cell>
          <cell r="AN118" t="str">
            <v>GA3314A0</v>
          </cell>
          <cell r="AO118">
            <v>0</v>
          </cell>
          <cell r="AP118" t="str">
            <v>N</v>
          </cell>
          <cell r="AQ118">
            <v>38261.0078125</v>
          </cell>
          <cell r="AR118">
            <v>38260</v>
          </cell>
          <cell r="AS118">
            <v>38260</v>
          </cell>
          <cell r="AT118">
            <v>0</v>
          </cell>
          <cell r="AU118">
            <v>35431</v>
          </cell>
          <cell r="AV118">
            <v>0</v>
          </cell>
        </row>
        <row r="119">
          <cell r="B119" t="str">
            <v>00000117</v>
          </cell>
          <cell r="C119" t="str">
            <v>000000000117</v>
          </cell>
          <cell r="D119" t="str">
            <v>3314A0</v>
          </cell>
          <cell r="E119" t="str">
            <v>Utility Plant</v>
          </cell>
          <cell r="F119" t="str">
            <v>In Service</v>
          </cell>
          <cell r="G119" t="str">
            <v>3314A</v>
          </cell>
          <cell r="H119" t="str">
            <v>Grp Member</v>
          </cell>
          <cell r="I119">
            <v>1</v>
          </cell>
          <cell r="J119" t="str">
            <v>Conversion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 t="str">
            <v>WTDPD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str">
            <v>CORP</v>
          </cell>
          <cell r="Y119">
            <v>38260</v>
          </cell>
          <cell r="Z119">
            <v>0</v>
          </cell>
          <cell r="AA119">
            <v>0</v>
          </cell>
          <cell r="AB119" t="str">
            <v>N</v>
          </cell>
          <cell r="AD119">
            <v>0</v>
          </cell>
          <cell r="AE119" t="str">
            <v>RemVal</v>
          </cell>
          <cell r="AF119" t="str">
            <v>Depreciate</v>
          </cell>
          <cell r="AG119" t="str">
            <v>FM</v>
          </cell>
          <cell r="AH119">
            <v>1</v>
          </cell>
          <cell r="AI119">
            <v>0</v>
          </cell>
          <cell r="AJ119">
            <v>2.93E-2</v>
          </cell>
          <cell r="AK119">
            <v>0</v>
          </cell>
          <cell r="AL119" t="str">
            <v>Strt Line</v>
          </cell>
          <cell r="AM119">
            <v>0</v>
          </cell>
          <cell r="AN119" t="str">
            <v>GA3314A0</v>
          </cell>
          <cell r="AO119">
            <v>0</v>
          </cell>
          <cell r="AP119" t="str">
            <v>N</v>
          </cell>
          <cell r="AQ119">
            <v>38261.007893518516</v>
          </cell>
          <cell r="AR119">
            <v>38260</v>
          </cell>
          <cell r="AS119">
            <v>38260</v>
          </cell>
          <cell r="AT119">
            <v>0</v>
          </cell>
          <cell r="AU119">
            <v>35431</v>
          </cell>
          <cell r="AV119">
            <v>0</v>
          </cell>
        </row>
        <row r="120">
          <cell r="B120" t="str">
            <v>00000118</v>
          </cell>
          <cell r="C120" t="str">
            <v>000000000118</v>
          </cell>
          <cell r="D120" t="str">
            <v>3314A0</v>
          </cell>
          <cell r="E120" t="str">
            <v>Utility Plant</v>
          </cell>
          <cell r="F120" t="str">
            <v>In Service</v>
          </cell>
          <cell r="G120" t="str">
            <v>3314A</v>
          </cell>
          <cell r="H120" t="str">
            <v>Grp Member</v>
          </cell>
          <cell r="I120">
            <v>1</v>
          </cell>
          <cell r="J120" t="str">
            <v>Conversion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 t="str">
            <v>WTDPD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str">
            <v>CORP</v>
          </cell>
          <cell r="Y120">
            <v>38260</v>
          </cell>
          <cell r="Z120">
            <v>0</v>
          </cell>
          <cell r="AA120">
            <v>0</v>
          </cell>
          <cell r="AB120" t="str">
            <v>N</v>
          </cell>
          <cell r="AD120">
            <v>0</v>
          </cell>
          <cell r="AE120" t="str">
            <v>RemVal</v>
          </cell>
          <cell r="AF120" t="str">
            <v>Depreciate</v>
          </cell>
          <cell r="AG120" t="str">
            <v>FM</v>
          </cell>
          <cell r="AH120">
            <v>1</v>
          </cell>
          <cell r="AI120">
            <v>0</v>
          </cell>
          <cell r="AJ120">
            <v>2.93E-2</v>
          </cell>
          <cell r="AK120">
            <v>0</v>
          </cell>
          <cell r="AL120" t="str">
            <v>Strt Line</v>
          </cell>
          <cell r="AM120">
            <v>0</v>
          </cell>
          <cell r="AN120" t="str">
            <v>GA3314A0</v>
          </cell>
          <cell r="AO120">
            <v>0</v>
          </cell>
          <cell r="AP120" t="str">
            <v>N</v>
          </cell>
          <cell r="AQ120">
            <v>38261.007974537039</v>
          </cell>
          <cell r="AR120">
            <v>38260</v>
          </cell>
          <cell r="AS120">
            <v>38260</v>
          </cell>
          <cell r="AT120">
            <v>0</v>
          </cell>
          <cell r="AU120">
            <v>35431</v>
          </cell>
          <cell r="AV120">
            <v>0</v>
          </cell>
        </row>
        <row r="121">
          <cell r="B121" t="str">
            <v>00000119</v>
          </cell>
          <cell r="C121" t="str">
            <v>000000000119</v>
          </cell>
          <cell r="D121" t="str">
            <v>3314A0</v>
          </cell>
          <cell r="E121" t="str">
            <v>Buildings</v>
          </cell>
          <cell r="F121" t="str">
            <v>In Service</v>
          </cell>
          <cell r="G121" t="str">
            <v>3314A</v>
          </cell>
          <cell r="H121" t="str">
            <v>Grp Member</v>
          </cell>
          <cell r="I121">
            <v>1</v>
          </cell>
          <cell r="J121" t="str">
            <v>Conversion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 t="str">
            <v>WTDPD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str">
            <v>CORP</v>
          </cell>
          <cell r="Y121">
            <v>38260</v>
          </cell>
          <cell r="Z121">
            <v>0</v>
          </cell>
          <cell r="AA121">
            <v>0</v>
          </cell>
          <cell r="AB121" t="str">
            <v>N</v>
          </cell>
          <cell r="AD121">
            <v>0</v>
          </cell>
          <cell r="AE121" t="str">
            <v>RemVal</v>
          </cell>
          <cell r="AF121" t="str">
            <v>Depreciate</v>
          </cell>
          <cell r="AG121" t="str">
            <v>FM</v>
          </cell>
          <cell r="AH121">
            <v>1</v>
          </cell>
          <cell r="AI121">
            <v>0</v>
          </cell>
          <cell r="AJ121">
            <v>2.93E-2</v>
          </cell>
          <cell r="AK121">
            <v>0</v>
          </cell>
          <cell r="AL121" t="str">
            <v>Strt Line</v>
          </cell>
          <cell r="AM121">
            <v>0</v>
          </cell>
          <cell r="AN121" t="str">
            <v>GA3314A0</v>
          </cell>
          <cell r="AO121">
            <v>0</v>
          </cell>
          <cell r="AP121" t="str">
            <v>N</v>
          </cell>
          <cell r="AQ121">
            <v>38261.008055555554</v>
          </cell>
          <cell r="AR121">
            <v>38260</v>
          </cell>
          <cell r="AS121">
            <v>38260</v>
          </cell>
          <cell r="AT121">
            <v>0</v>
          </cell>
          <cell r="AU121">
            <v>35431</v>
          </cell>
          <cell r="AV121">
            <v>0</v>
          </cell>
        </row>
        <row r="122">
          <cell r="B122" t="str">
            <v>00000120</v>
          </cell>
          <cell r="C122" t="str">
            <v>000000000120</v>
          </cell>
          <cell r="D122" t="str">
            <v>3314A0</v>
          </cell>
          <cell r="E122" t="str">
            <v>Buildings</v>
          </cell>
          <cell r="F122" t="str">
            <v>In Service</v>
          </cell>
          <cell r="G122" t="str">
            <v>3314A</v>
          </cell>
          <cell r="H122" t="str">
            <v>Grp Member</v>
          </cell>
          <cell r="I122">
            <v>1</v>
          </cell>
          <cell r="J122" t="str">
            <v>Conversion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 t="str">
            <v>WTDPD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str">
            <v>CORP</v>
          </cell>
          <cell r="Y122">
            <v>38260</v>
          </cell>
          <cell r="Z122">
            <v>0</v>
          </cell>
          <cell r="AA122">
            <v>0</v>
          </cell>
          <cell r="AB122" t="str">
            <v>N</v>
          </cell>
          <cell r="AD122">
            <v>0</v>
          </cell>
          <cell r="AE122" t="str">
            <v>RemVal</v>
          </cell>
          <cell r="AF122" t="str">
            <v>Depreciate</v>
          </cell>
          <cell r="AG122" t="str">
            <v>FM</v>
          </cell>
          <cell r="AH122">
            <v>1</v>
          </cell>
          <cell r="AI122">
            <v>0</v>
          </cell>
          <cell r="AJ122">
            <v>2.93E-2</v>
          </cell>
          <cell r="AK122">
            <v>0</v>
          </cell>
          <cell r="AL122" t="str">
            <v>Strt Line</v>
          </cell>
          <cell r="AM122">
            <v>0</v>
          </cell>
          <cell r="AN122" t="str">
            <v>GA3314A0</v>
          </cell>
          <cell r="AO122">
            <v>0</v>
          </cell>
          <cell r="AP122" t="str">
            <v>N</v>
          </cell>
          <cell r="AQ122">
            <v>38261.008136574077</v>
          </cell>
          <cell r="AR122">
            <v>38260</v>
          </cell>
          <cell r="AS122">
            <v>38260</v>
          </cell>
          <cell r="AT122">
            <v>0</v>
          </cell>
          <cell r="AU122">
            <v>35431</v>
          </cell>
          <cell r="AV122">
            <v>0</v>
          </cell>
        </row>
        <row r="123">
          <cell r="B123" t="str">
            <v>00000121</v>
          </cell>
          <cell r="C123" t="str">
            <v>000000000121</v>
          </cell>
          <cell r="D123" t="str">
            <v>3314A0</v>
          </cell>
          <cell r="E123" t="str">
            <v>Edp Equipment</v>
          </cell>
          <cell r="F123" t="str">
            <v>In Service</v>
          </cell>
          <cell r="G123" t="str">
            <v>3314A</v>
          </cell>
          <cell r="H123" t="str">
            <v>Grp Member</v>
          </cell>
          <cell r="I123">
            <v>1</v>
          </cell>
          <cell r="J123" t="str">
            <v>Conversion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>WTDPD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str">
            <v>CORP</v>
          </cell>
          <cell r="Y123">
            <v>38260</v>
          </cell>
          <cell r="Z123">
            <v>0</v>
          </cell>
          <cell r="AA123">
            <v>0</v>
          </cell>
          <cell r="AB123" t="str">
            <v>N</v>
          </cell>
          <cell r="AD123">
            <v>0</v>
          </cell>
          <cell r="AE123" t="str">
            <v>RemVal</v>
          </cell>
          <cell r="AF123" t="str">
            <v>Depreciate</v>
          </cell>
          <cell r="AG123" t="str">
            <v>FM</v>
          </cell>
          <cell r="AH123">
            <v>1</v>
          </cell>
          <cell r="AI123">
            <v>0</v>
          </cell>
          <cell r="AJ123">
            <v>2.93E-2</v>
          </cell>
          <cell r="AK123">
            <v>0</v>
          </cell>
          <cell r="AL123" t="str">
            <v>Strt Line</v>
          </cell>
          <cell r="AM123">
            <v>0</v>
          </cell>
          <cell r="AN123" t="str">
            <v>GA3314A0</v>
          </cell>
          <cell r="AO123">
            <v>0</v>
          </cell>
          <cell r="AP123" t="str">
            <v>N</v>
          </cell>
          <cell r="AQ123">
            <v>38261.008217592593</v>
          </cell>
          <cell r="AR123">
            <v>38260</v>
          </cell>
          <cell r="AS123">
            <v>38260</v>
          </cell>
          <cell r="AT123">
            <v>0</v>
          </cell>
          <cell r="AU123">
            <v>35431</v>
          </cell>
          <cell r="AV123">
            <v>0</v>
          </cell>
        </row>
        <row r="124">
          <cell r="B124" t="str">
            <v>00000122</v>
          </cell>
          <cell r="C124" t="str">
            <v>000000000122</v>
          </cell>
          <cell r="D124" t="str">
            <v>3314A0</v>
          </cell>
          <cell r="E124" t="str">
            <v>Furniture &amp; Fixtures</v>
          </cell>
          <cell r="F124" t="str">
            <v>In Service</v>
          </cell>
          <cell r="G124" t="str">
            <v>3314A</v>
          </cell>
          <cell r="H124" t="str">
            <v>Grp Member</v>
          </cell>
          <cell r="I124">
            <v>1</v>
          </cell>
          <cell r="J124" t="str">
            <v>Conversion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str">
            <v>WTDPD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str">
            <v>CORP</v>
          </cell>
          <cell r="Y124">
            <v>38260</v>
          </cell>
          <cell r="Z124">
            <v>0</v>
          </cell>
          <cell r="AA124">
            <v>0</v>
          </cell>
          <cell r="AB124" t="str">
            <v>N</v>
          </cell>
          <cell r="AD124">
            <v>0</v>
          </cell>
          <cell r="AE124" t="str">
            <v>RemVal</v>
          </cell>
          <cell r="AF124" t="str">
            <v>Depreciate</v>
          </cell>
          <cell r="AG124" t="str">
            <v>FM</v>
          </cell>
          <cell r="AH124">
            <v>1</v>
          </cell>
          <cell r="AI124">
            <v>0</v>
          </cell>
          <cell r="AJ124">
            <v>2.93E-2</v>
          </cell>
          <cell r="AK124">
            <v>0</v>
          </cell>
          <cell r="AL124" t="str">
            <v>Strt Line</v>
          </cell>
          <cell r="AM124">
            <v>0</v>
          </cell>
          <cell r="AN124" t="str">
            <v>GA3314A0</v>
          </cell>
          <cell r="AO124">
            <v>0</v>
          </cell>
          <cell r="AP124" t="str">
            <v>N</v>
          </cell>
          <cell r="AQ124">
            <v>38261.008298611108</v>
          </cell>
          <cell r="AR124">
            <v>38260</v>
          </cell>
          <cell r="AS124">
            <v>38260</v>
          </cell>
          <cell r="AT124">
            <v>0</v>
          </cell>
          <cell r="AU124">
            <v>35431</v>
          </cell>
          <cell r="AV124">
            <v>0</v>
          </cell>
        </row>
        <row r="125">
          <cell r="B125" t="str">
            <v>00000123</v>
          </cell>
          <cell r="C125" t="str">
            <v>000000000123</v>
          </cell>
          <cell r="D125" t="str">
            <v>3314A0</v>
          </cell>
          <cell r="E125" t="str">
            <v>Utility Plant</v>
          </cell>
          <cell r="F125" t="str">
            <v>In Service</v>
          </cell>
          <cell r="G125" t="str">
            <v>3314A</v>
          </cell>
          <cell r="H125" t="str">
            <v>Grp Member</v>
          </cell>
          <cell r="I125">
            <v>1</v>
          </cell>
          <cell r="J125" t="str">
            <v>Conversion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>WTDPD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str">
            <v>CORP</v>
          </cell>
          <cell r="Y125">
            <v>38260</v>
          </cell>
          <cell r="Z125">
            <v>0</v>
          </cell>
          <cell r="AA125">
            <v>0</v>
          </cell>
          <cell r="AB125" t="str">
            <v>N</v>
          </cell>
          <cell r="AD125">
            <v>0</v>
          </cell>
          <cell r="AE125" t="str">
            <v>RemVal</v>
          </cell>
          <cell r="AF125" t="str">
            <v>Depreciate</v>
          </cell>
          <cell r="AG125" t="str">
            <v>FM</v>
          </cell>
          <cell r="AH125">
            <v>1</v>
          </cell>
          <cell r="AI125">
            <v>0</v>
          </cell>
          <cell r="AJ125">
            <v>2.93E-2</v>
          </cell>
          <cell r="AK125">
            <v>0</v>
          </cell>
          <cell r="AL125" t="str">
            <v>Strt Line</v>
          </cell>
          <cell r="AM125">
            <v>0</v>
          </cell>
          <cell r="AN125" t="str">
            <v>GA3314A0</v>
          </cell>
          <cell r="AO125">
            <v>0</v>
          </cell>
          <cell r="AP125" t="str">
            <v>N</v>
          </cell>
          <cell r="AQ125">
            <v>38261.008379629631</v>
          </cell>
          <cell r="AR125">
            <v>38260</v>
          </cell>
          <cell r="AS125">
            <v>38260</v>
          </cell>
          <cell r="AT125">
            <v>0</v>
          </cell>
          <cell r="AU125">
            <v>35431</v>
          </cell>
          <cell r="AV125">
            <v>0</v>
          </cell>
        </row>
        <row r="126">
          <cell r="B126" t="str">
            <v>00000124</v>
          </cell>
          <cell r="C126" t="str">
            <v>000000000124</v>
          </cell>
          <cell r="D126" t="str">
            <v>3314A0</v>
          </cell>
          <cell r="E126" t="str">
            <v>Utility Plant</v>
          </cell>
          <cell r="F126" t="str">
            <v>In Service</v>
          </cell>
          <cell r="G126" t="str">
            <v>3314A</v>
          </cell>
          <cell r="H126" t="str">
            <v>Grp Member</v>
          </cell>
          <cell r="I126">
            <v>1</v>
          </cell>
          <cell r="J126" t="str">
            <v>Conversion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 t="str">
            <v>WTDPD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str">
            <v>CORP</v>
          </cell>
          <cell r="Y126">
            <v>38260</v>
          </cell>
          <cell r="Z126">
            <v>0</v>
          </cell>
          <cell r="AA126">
            <v>0</v>
          </cell>
          <cell r="AB126" t="str">
            <v>N</v>
          </cell>
          <cell r="AD126">
            <v>0</v>
          </cell>
          <cell r="AE126" t="str">
            <v>RemVal</v>
          </cell>
          <cell r="AF126" t="str">
            <v>Depreciate</v>
          </cell>
          <cell r="AG126" t="str">
            <v>FM</v>
          </cell>
          <cell r="AH126">
            <v>1</v>
          </cell>
          <cell r="AI126">
            <v>0</v>
          </cell>
          <cell r="AJ126">
            <v>2.93E-2</v>
          </cell>
          <cell r="AK126">
            <v>0</v>
          </cell>
          <cell r="AL126" t="str">
            <v>Strt Line</v>
          </cell>
          <cell r="AM126">
            <v>0</v>
          </cell>
          <cell r="AN126" t="str">
            <v>GA3314A0</v>
          </cell>
          <cell r="AO126">
            <v>0</v>
          </cell>
          <cell r="AP126" t="str">
            <v>N</v>
          </cell>
          <cell r="AQ126">
            <v>38261.008437500001</v>
          </cell>
          <cell r="AR126">
            <v>38260</v>
          </cell>
          <cell r="AS126">
            <v>38260</v>
          </cell>
          <cell r="AT126">
            <v>0</v>
          </cell>
          <cell r="AU126">
            <v>35431</v>
          </cell>
          <cell r="AV126">
            <v>0</v>
          </cell>
        </row>
        <row r="127">
          <cell r="B127" t="str">
            <v>00000125</v>
          </cell>
          <cell r="C127" t="str">
            <v>000000000125</v>
          </cell>
          <cell r="D127" t="str">
            <v>3314A0</v>
          </cell>
          <cell r="E127" t="str">
            <v>Utility Plant</v>
          </cell>
          <cell r="F127" t="str">
            <v>In Service</v>
          </cell>
          <cell r="G127" t="str">
            <v>3314A</v>
          </cell>
          <cell r="H127" t="str">
            <v>Grp Member</v>
          </cell>
          <cell r="I127">
            <v>1</v>
          </cell>
          <cell r="J127" t="str">
            <v>Conversion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>WTDPD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str">
            <v>CORP</v>
          </cell>
          <cell r="Y127">
            <v>38260</v>
          </cell>
          <cell r="Z127">
            <v>0</v>
          </cell>
          <cell r="AA127">
            <v>0</v>
          </cell>
          <cell r="AB127" t="str">
            <v>N</v>
          </cell>
          <cell r="AD127">
            <v>0</v>
          </cell>
          <cell r="AE127" t="str">
            <v>RemVal</v>
          </cell>
          <cell r="AF127" t="str">
            <v>Depreciate</v>
          </cell>
          <cell r="AG127" t="str">
            <v>FM</v>
          </cell>
          <cell r="AH127">
            <v>1</v>
          </cell>
          <cell r="AI127">
            <v>0</v>
          </cell>
          <cell r="AJ127">
            <v>2.93E-2</v>
          </cell>
          <cell r="AK127">
            <v>0</v>
          </cell>
          <cell r="AL127" t="str">
            <v>Strt Line</v>
          </cell>
          <cell r="AM127">
            <v>0</v>
          </cell>
          <cell r="AN127" t="str">
            <v>GA3314A0</v>
          </cell>
          <cell r="AO127">
            <v>0</v>
          </cell>
          <cell r="AP127" t="str">
            <v>N</v>
          </cell>
          <cell r="AQ127">
            <v>38261.00849537037</v>
          </cell>
          <cell r="AR127">
            <v>38260</v>
          </cell>
          <cell r="AS127">
            <v>38260</v>
          </cell>
          <cell r="AT127">
            <v>0</v>
          </cell>
          <cell r="AU127">
            <v>35431</v>
          </cell>
          <cell r="AV127">
            <v>0</v>
          </cell>
        </row>
        <row r="128">
          <cell r="B128" t="str">
            <v>00000126</v>
          </cell>
          <cell r="C128" t="str">
            <v>000000000126</v>
          </cell>
          <cell r="D128" t="str">
            <v>3314A0</v>
          </cell>
          <cell r="E128" t="str">
            <v>Buildings</v>
          </cell>
          <cell r="F128" t="str">
            <v>In Service</v>
          </cell>
          <cell r="G128" t="str">
            <v>3314A</v>
          </cell>
          <cell r="H128" t="str">
            <v>Grp Member</v>
          </cell>
          <cell r="I128">
            <v>1</v>
          </cell>
          <cell r="J128" t="str">
            <v>Conversion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 t="str">
            <v>WTDPD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str">
            <v>CORP</v>
          </cell>
          <cell r="Y128">
            <v>38260</v>
          </cell>
          <cell r="Z128">
            <v>0</v>
          </cell>
          <cell r="AA128">
            <v>0</v>
          </cell>
          <cell r="AB128" t="str">
            <v>N</v>
          </cell>
          <cell r="AD128">
            <v>0</v>
          </cell>
          <cell r="AE128" t="str">
            <v>RemVal</v>
          </cell>
          <cell r="AF128" t="str">
            <v>Depreciate</v>
          </cell>
          <cell r="AG128" t="str">
            <v>FM</v>
          </cell>
          <cell r="AH128">
            <v>1</v>
          </cell>
          <cell r="AI128">
            <v>0</v>
          </cell>
          <cell r="AJ128">
            <v>2.93E-2</v>
          </cell>
          <cell r="AK128">
            <v>0</v>
          </cell>
          <cell r="AL128" t="str">
            <v>Strt Line</v>
          </cell>
          <cell r="AM128">
            <v>0</v>
          </cell>
          <cell r="AN128" t="str">
            <v>GA3314A0</v>
          </cell>
          <cell r="AO128">
            <v>0</v>
          </cell>
          <cell r="AP128" t="str">
            <v>N</v>
          </cell>
          <cell r="AQ128">
            <v>38261.008576388886</v>
          </cell>
          <cell r="AR128">
            <v>38260</v>
          </cell>
          <cell r="AS128">
            <v>38260</v>
          </cell>
          <cell r="AT128">
            <v>0</v>
          </cell>
          <cell r="AU128">
            <v>35431</v>
          </cell>
          <cell r="AV128">
            <v>0</v>
          </cell>
        </row>
        <row r="129">
          <cell r="B129" t="str">
            <v>00000127</v>
          </cell>
          <cell r="C129" t="str">
            <v>000000000127</v>
          </cell>
          <cell r="D129" t="str">
            <v>3314A0</v>
          </cell>
          <cell r="E129" t="str">
            <v>Edp Equipment</v>
          </cell>
          <cell r="F129" t="str">
            <v>In Service</v>
          </cell>
          <cell r="G129" t="str">
            <v>3314A</v>
          </cell>
          <cell r="H129" t="str">
            <v>Grp Member</v>
          </cell>
          <cell r="I129">
            <v>1</v>
          </cell>
          <cell r="J129" t="str">
            <v>Conversion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>WTDPD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str">
            <v>CORP</v>
          </cell>
          <cell r="Y129">
            <v>38260</v>
          </cell>
          <cell r="Z129">
            <v>0</v>
          </cell>
          <cell r="AA129">
            <v>0</v>
          </cell>
          <cell r="AB129" t="str">
            <v>N</v>
          </cell>
          <cell r="AD129">
            <v>0</v>
          </cell>
          <cell r="AE129" t="str">
            <v>RemVal</v>
          </cell>
          <cell r="AF129" t="str">
            <v>Depreciate</v>
          </cell>
          <cell r="AG129" t="str">
            <v>FM</v>
          </cell>
          <cell r="AH129">
            <v>1</v>
          </cell>
          <cell r="AI129">
            <v>0</v>
          </cell>
          <cell r="AJ129">
            <v>2.93E-2</v>
          </cell>
          <cell r="AK129">
            <v>0</v>
          </cell>
          <cell r="AL129" t="str">
            <v>Strt Line</v>
          </cell>
          <cell r="AM129">
            <v>0</v>
          </cell>
          <cell r="AN129" t="str">
            <v>GA3314A0</v>
          </cell>
          <cell r="AO129">
            <v>0</v>
          </cell>
          <cell r="AP129" t="str">
            <v>N</v>
          </cell>
          <cell r="AQ129">
            <v>38261.008657407408</v>
          </cell>
          <cell r="AR129">
            <v>38260</v>
          </cell>
          <cell r="AS129">
            <v>38260</v>
          </cell>
          <cell r="AT129">
            <v>0</v>
          </cell>
          <cell r="AU129">
            <v>35431</v>
          </cell>
          <cell r="AV129">
            <v>0</v>
          </cell>
        </row>
        <row r="130">
          <cell r="B130" t="str">
            <v>00000128</v>
          </cell>
          <cell r="C130" t="str">
            <v>000000000128</v>
          </cell>
          <cell r="D130" t="str">
            <v>3314A0</v>
          </cell>
          <cell r="E130" t="str">
            <v>Furniture &amp; Fixtures</v>
          </cell>
          <cell r="F130" t="str">
            <v>In Service</v>
          </cell>
          <cell r="G130" t="str">
            <v>3314A</v>
          </cell>
          <cell r="H130" t="str">
            <v>Grp Member</v>
          </cell>
          <cell r="I130">
            <v>1</v>
          </cell>
          <cell r="J130" t="str">
            <v>Conversion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>WTDPD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str">
            <v>CORP</v>
          </cell>
          <cell r="Y130">
            <v>38260</v>
          </cell>
          <cell r="Z130">
            <v>0</v>
          </cell>
          <cell r="AA130">
            <v>0</v>
          </cell>
          <cell r="AB130" t="str">
            <v>N</v>
          </cell>
          <cell r="AD130">
            <v>0</v>
          </cell>
          <cell r="AE130" t="str">
            <v>RemVal</v>
          </cell>
          <cell r="AF130" t="str">
            <v>Depreciate</v>
          </cell>
          <cell r="AG130" t="str">
            <v>FM</v>
          </cell>
          <cell r="AH130">
            <v>1</v>
          </cell>
          <cell r="AI130">
            <v>0</v>
          </cell>
          <cell r="AJ130">
            <v>2.93E-2</v>
          </cell>
          <cell r="AK130">
            <v>0</v>
          </cell>
          <cell r="AL130" t="str">
            <v>Strt Line</v>
          </cell>
          <cell r="AM130">
            <v>0</v>
          </cell>
          <cell r="AN130" t="str">
            <v>GA3314A0</v>
          </cell>
          <cell r="AO130">
            <v>0</v>
          </cell>
          <cell r="AP130" t="str">
            <v>N</v>
          </cell>
          <cell r="AQ130">
            <v>38261.008738425924</v>
          </cell>
          <cell r="AR130">
            <v>38260</v>
          </cell>
          <cell r="AS130">
            <v>38260</v>
          </cell>
          <cell r="AT130">
            <v>0</v>
          </cell>
          <cell r="AU130">
            <v>35431</v>
          </cell>
          <cell r="AV130">
            <v>0</v>
          </cell>
        </row>
        <row r="131">
          <cell r="B131" t="str">
            <v>00000129</v>
          </cell>
          <cell r="C131" t="str">
            <v>000000000129</v>
          </cell>
          <cell r="D131" t="str">
            <v>3314A0</v>
          </cell>
          <cell r="E131" t="str">
            <v>Utility Plant</v>
          </cell>
          <cell r="F131" t="str">
            <v>In Service</v>
          </cell>
          <cell r="G131" t="str">
            <v>3314A</v>
          </cell>
          <cell r="H131" t="str">
            <v>Grp Member</v>
          </cell>
          <cell r="I131">
            <v>1</v>
          </cell>
          <cell r="J131" t="str">
            <v>Conversion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>WTDPD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str">
            <v>CORP</v>
          </cell>
          <cell r="Y131">
            <v>38260</v>
          </cell>
          <cell r="Z131">
            <v>0</v>
          </cell>
          <cell r="AA131">
            <v>0</v>
          </cell>
          <cell r="AB131" t="str">
            <v>N</v>
          </cell>
          <cell r="AD131">
            <v>0</v>
          </cell>
          <cell r="AE131" t="str">
            <v>RemVal</v>
          </cell>
          <cell r="AF131" t="str">
            <v>Depreciate</v>
          </cell>
          <cell r="AG131" t="str">
            <v>FM</v>
          </cell>
          <cell r="AH131">
            <v>1</v>
          </cell>
          <cell r="AI131">
            <v>0</v>
          </cell>
          <cell r="AJ131">
            <v>2.93E-2</v>
          </cell>
          <cell r="AK131">
            <v>0</v>
          </cell>
          <cell r="AL131" t="str">
            <v>Strt Line</v>
          </cell>
          <cell r="AM131">
            <v>0</v>
          </cell>
          <cell r="AN131" t="str">
            <v>GA3314A0</v>
          </cell>
          <cell r="AO131">
            <v>0</v>
          </cell>
          <cell r="AP131" t="str">
            <v>N</v>
          </cell>
          <cell r="AQ131">
            <v>38261.008819444447</v>
          </cell>
          <cell r="AR131">
            <v>38260</v>
          </cell>
          <cell r="AS131">
            <v>38260</v>
          </cell>
          <cell r="AT131">
            <v>0</v>
          </cell>
          <cell r="AU131">
            <v>35431</v>
          </cell>
          <cell r="AV131">
            <v>0</v>
          </cell>
        </row>
        <row r="132">
          <cell r="B132" t="str">
            <v>00000130</v>
          </cell>
          <cell r="C132" t="str">
            <v>000000000130</v>
          </cell>
          <cell r="D132" t="str">
            <v>3314A0</v>
          </cell>
          <cell r="E132" t="str">
            <v>Utility Plant</v>
          </cell>
          <cell r="F132" t="str">
            <v>In Service</v>
          </cell>
          <cell r="G132" t="str">
            <v>3314A</v>
          </cell>
          <cell r="H132" t="str">
            <v>Grp Member</v>
          </cell>
          <cell r="I132">
            <v>1</v>
          </cell>
          <cell r="J132" t="str">
            <v>Conversion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>WTDPD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str">
            <v>CORP</v>
          </cell>
          <cell r="Y132">
            <v>38260</v>
          </cell>
          <cell r="Z132">
            <v>0</v>
          </cell>
          <cell r="AA132">
            <v>0</v>
          </cell>
          <cell r="AB132" t="str">
            <v>N</v>
          </cell>
          <cell r="AD132">
            <v>0</v>
          </cell>
          <cell r="AE132" t="str">
            <v>RemVal</v>
          </cell>
          <cell r="AF132" t="str">
            <v>Depreciate</v>
          </cell>
          <cell r="AG132" t="str">
            <v>FM</v>
          </cell>
          <cell r="AH132">
            <v>1</v>
          </cell>
          <cell r="AI132">
            <v>0</v>
          </cell>
          <cell r="AJ132">
            <v>2.93E-2</v>
          </cell>
          <cell r="AK132">
            <v>0</v>
          </cell>
          <cell r="AL132" t="str">
            <v>Strt Line</v>
          </cell>
          <cell r="AM132">
            <v>0</v>
          </cell>
          <cell r="AN132" t="str">
            <v>GA3314A0</v>
          </cell>
          <cell r="AO132">
            <v>0</v>
          </cell>
          <cell r="AP132" t="str">
            <v>N</v>
          </cell>
          <cell r="AQ132">
            <v>38261.008877314816</v>
          </cell>
          <cell r="AR132">
            <v>38260</v>
          </cell>
          <cell r="AS132">
            <v>38260</v>
          </cell>
          <cell r="AT132">
            <v>0</v>
          </cell>
          <cell r="AU132">
            <v>35431</v>
          </cell>
          <cell r="AV132">
            <v>0</v>
          </cell>
        </row>
        <row r="133">
          <cell r="B133" t="str">
            <v>00000131</v>
          </cell>
          <cell r="C133" t="str">
            <v>000000000131</v>
          </cell>
          <cell r="D133" t="str">
            <v>3314A0</v>
          </cell>
          <cell r="E133" t="str">
            <v>Utility Plant</v>
          </cell>
          <cell r="F133" t="str">
            <v>In Service</v>
          </cell>
          <cell r="G133" t="str">
            <v>3314A</v>
          </cell>
          <cell r="H133" t="str">
            <v>Grp Member</v>
          </cell>
          <cell r="I133">
            <v>1</v>
          </cell>
          <cell r="J133" t="str">
            <v>Conversion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 t="str">
            <v>WTDPD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str">
            <v>CORP</v>
          </cell>
          <cell r="Y133">
            <v>38260</v>
          </cell>
          <cell r="Z133">
            <v>0</v>
          </cell>
          <cell r="AA133">
            <v>0</v>
          </cell>
          <cell r="AB133" t="str">
            <v>N</v>
          </cell>
          <cell r="AD133">
            <v>0</v>
          </cell>
          <cell r="AE133" t="str">
            <v>RemVal</v>
          </cell>
          <cell r="AF133" t="str">
            <v>Depreciate</v>
          </cell>
          <cell r="AG133" t="str">
            <v>FM</v>
          </cell>
          <cell r="AH133">
            <v>1</v>
          </cell>
          <cell r="AI133">
            <v>0</v>
          </cell>
          <cell r="AJ133">
            <v>2.93E-2</v>
          </cell>
          <cell r="AK133">
            <v>0</v>
          </cell>
          <cell r="AL133" t="str">
            <v>Strt Line</v>
          </cell>
          <cell r="AM133">
            <v>0</v>
          </cell>
          <cell r="AN133" t="str">
            <v>GA3314A0</v>
          </cell>
          <cell r="AO133">
            <v>0</v>
          </cell>
          <cell r="AP133" t="str">
            <v>N</v>
          </cell>
          <cell r="AQ133">
            <v>38261.008935185186</v>
          </cell>
          <cell r="AR133">
            <v>38260</v>
          </cell>
          <cell r="AS133">
            <v>38260</v>
          </cell>
          <cell r="AT133">
            <v>0</v>
          </cell>
          <cell r="AU133">
            <v>35431</v>
          </cell>
          <cell r="AV133">
            <v>0</v>
          </cell>
        </row>
        <row r="134">
          <cell r="B134" t="str">
            <v>00000132</v>
          </cell>
          <cell r="C134" t="str">
            <v>000000000132</v>
          </cell>
          <cell r="D134" t="str">
            <v>3314A0</v>
          </cell>
          <cell r="E134" t="str">
            <v>Buildings</v>
          </cell>
          <cell r="F134" t="str">
            <v>In Service</v>
          </cell>
          <cell r="G134" t="str">
            <v>3314A</v>
          </cell>
          <cell r="H134" t="str">
            <v>Grp Member</v>
          </cell>
          <cell r="I134">
            <v>1</v>
          </cell>
          <cell r="J134" t="str">
            <v>Conversion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 t="str">
            <v>WTDPD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str">
            <v>CORP</v>
          </cell>
          <cell r="Y134">
            <v>38260</v>
          </cell>
          <cell r="Z134">
            <v>0</v>
          </cell>
          <cell r="AA134">
            <v>0</v>
          </cell>
          <cell r="AB134" t="str">
            <v>N</v>
          </cell>
          <cell r="AD134">
            <v>0</v>
          </cell>
          <cell r="AE134" t="str">
            <v>RemVal</v>
          </cell>
          <cell r="AF134" t="str">
            <v>Depreciate</v>
          </cell>
          <cell r="AG134" t="str">
            <v>FM</v>
          </cell>
          <cell r="AH134">
            <v>1</v>
          </cell>
          <cell r="AI134">
            <v>0</v>
          </cell>
          <cell r="AJ134">
            <v>2.93E-2</v>
          </cell>
          <cell r="AK134">
            <v>0</v>
          </cell>
          <cell r="AL134" t="str">
            <v>Strt Line</v>
          </cell>
          <cell r="AM134">
            <v>0</v>
          </cell>
          <cell r="AN134" t="str">
            <v>GA3314A0</v>
          </cell>
          <cell r="AO134">
            <v>0</v>
          </cell>
          <cell r="AP134" t="str">
            <v>N</v>
          </cell>
          <cell r="AQ134">
            <v>38261.009016203701</v>
          </cell>
          <cell r="AR134">
            <v>38260</v>
          </cell>
          <cell r="AS134">
            <v>38260</v>
          </cell>
          <cell r="AT134">
            <v>0</v>
          </cell>
          <cell r="AU134">
            <v>35431</v>
          </cell>
          <cell r="AV134">
            <v>0</v>
          </cell>
        </row>
        <row r="135">
          <cell r="B135" t="str">
            <v>00000133</v>
          </cell>
          <cell r="C135" t="str">
            <v>000000000133</v>
          </cell>
          <cell r="D135" t="str">
            <v>3314A0</v>
          </cell>
          <cell r="E135" t="str">
            <v>Buildings</v>
          </cell>
          <cell r="F135" t="str">
            <v>In Service</v>
          </cell>
          <cell r="G135" t="str">
            <v>3314A</v>
          </cell>
          <cell r="H135" t="str">
            <v>Grp Member</v>
          </cell>
          <cell r="I135">
            <v>1</v>
          </cell>
          <cell r="J135" t="str">
            <v>Conversion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>WTDPD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str">
            <v>CORP</v>
          </cell>
          <cell r="Y135">
            <v>38260</v>
          </cell>
          <cell r="Z135">
            <v>0</v>
          </cell>
          <cell r="AA135">
            <v>0</v>
          </cell>
          <cell r="AB135" t="str">
            <v>N</v>
          </cell>
          <cell r="AD135">
            <v>0</v>
          </cell>
          <cell r="AE135" t="str">
            <v>RemVal</v>
          </cell>
          <cell r="AF135" t="str">
            <v>Depreciate</v>
          </cell>
          <cell r="AG135" t="str">
            <v>FM</v>
          </cell>
          <cell r="AH135">
            <v>1</v>
          </cell>
          <cell r="AI135">
            <v>0</v>
          </cell>
          <cell r="AJ135">
            <v>2.93E-2</v>
          </cell>
          <cell r="AK135">
            <v>0</v>
          </cell>
          <cell r="AL135" t="str">
            <v>Strt Line</v>
          </cell>
          <cell r="AM135">
            <v>0</v>
          </cell>
          <cell r="AN135" t="str">
            <v>GA3314A0</v>
          </cell>
          <cell r="AO135">
            <v>0</v>
          </cell>
          <cell r="AP135" t="str">
            <v>N</v>
          </cell>
          <cell r="AQ135">
            <v>38261.009120370371</v>
          </cell>
          <cell r="AR135">
            <v>38260</v>
          </cell>
          <cell r="AS135">
            <v>38260</v>
          </cell>
          <cell r="AT135">
            <v>0</v>
          </cell>
          <cell r="AU135">
            <v>35431</v>
          </cell>
          <cell r="AV135">
            <v>0</v>
          </cell>
        </row>
        <row r="136">
          <cell r="B136" t="str">
            <v>00000134</v>
          </cell>
          <cell r="C136" t="str">
            <v>000000000134</v>
          </cell>
          <cell r="D136" t="str">
            <v>3314A0</v>
          </cell>
          <cell r="E136" t="str">
            <v>Contributed Land</v>
          </cell>
          <cell r="F136" t="str">
            <v>In Service</v>
          </cell>
          <cell r="G136" t="str">
            <v>3314A</v>
          </cell>
          <cell r="H136" t="str">
            <v>None</v>
          </cell>
          <cell r="I136">
            <v>1</v>
          </cell>
          <cell r="J136" t="str">
            <v>Conversion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>WTDPD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str">
            <v>CORP</v>
          </cell>
          <cell r="Y136">
            <v>27030</v>
          </cell>
          <cell r="Z136">
            <v>0</v>
          </cell>
          <cell r="AA136">
            <v>0</v>
          </cell>
          <cell r="AB136" t="str">
            <v>N</v>
          </cell>
          <cell r="AD136">
            <v>0</v>
          </cell>
          <cell r="AE136" t="str">
            <v>RemVal</v>
          </cell>
          <cell r="AF136" t="str">
            <v>Non Depr</v>
          </cell>
          <cell r="AG136" t="str">
            <v>FM</v>
          </cell>
          <cell r="AH136">
            <v>1</v>
          </cell>
          <cell r="AI136">
            <v>0</v>
          </cell>
          <cell r="AJ136">
            <v>2.93E-2</v>
          </cell>
          <cell r="AK136">
            <v>0</v>
          </cell>
          <cell r="AL136" t="str">
            <v>Strt Line</v>
          </cell>
          <cell r="AM136">
            <v>0</v>
          </cell>
          <cell r="AN136">
            <v>0</v>
          </cell>
          <cell r="AO136">
            <v>0</v>
          </cell>
          <cell r="AP136" t="str">
            <v>N</v>
          </cell>
          <cell r="AQ136">
            <v>38261.009201388886</v>
          </cell>
          <cell r="AR136">
            <v>38260</v>
          </cell>
          <cell r="AS136">
            <v>38260</v>
          </cell>
          <cell r="AT136">
            <v>0</v>
          </cell>
          <cell r="AU136">
            <v>35431</v>
          </cell>
          <cell r="AV136">
            <v>0</v>
          </cell>
        </row>
        <row r="137">
          <cell r="B137" t="str">
            <v>00000135</v>
          </cell>
          <cell r="C137" t="str">
            <v>000000000135</v>
          </cell>
          <cell r="D137" t="str">
            <v>3314A0</v>
          </cell>
          <cell r="E137" t="str">
            <v>Edp Equipment</v>
          </cell>
          <cell r="F137" t="str">
            <v>In Service</v>
          </cell>
          <cell r="G137" t="str">
            <v>3314A</v>
          </cell>
          <cell r="H137" t="str">
            <v>Grp Member</v>
          </cell>
          <cell r="I137">
            <v>1</v>
          </cell>
          <cell r="J137" t="str">
            <v>Conversion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 t="str">
            <v>WTDPD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str">
            <v>CORP</v>
          </cell>
          <cell r="Y137">
            <v>38260</v>
          </cell>
          <cell r="Z137">
            <v>0</v>
          </cell>
          <cell r="AA137">
            <v>0</v>
          </cell>
          <cell r="AB137" t="str">
            <v>N</v>
          </cell>
          <cell r="AD137">
            <v>0</v>
          </cell>
          <cell r="AE137" t="str">
            <v>RemVal</v>
          </cell>
          <cell r="AF137" t="str">
            <v>Depreciate</v>
          </cell>
          <cell r="AG137" t="str">
            <v>FM</v>
          </cell>
          <cell r="AH137">
            <v>1</v>
          </cell>
          <cell r="AI137">
            <v>0</v>
          </cell>
          <cell r="AJ137">
            <v>2.93E-2</v>
          </cell>
          <cell r="AK137">
            <v>0</v>
          </cell>
          <cell r="AL137" t="str">
            <v>Strt Line</v>
          </cell>
          <cell r="AM137">
            <v>0</v>
          </cell>
          <cell r="AN137" t="str">
            <v>GA3314A0</v>
          </cell>
          <cell r="AO137">
            <v>0</v>
          </cell>
          <cell r="AP137" t="str">
            <v>N</v>
          </cell>
          <cell r="AQ137">
            <v>38261.009259259263</v>
          </cell>
          <cell r="AR137">
            <v>38260</v>
          </cell>
          <cell r="AS137">
            <v>38260</v>
          </cell>
          <cell r="AT137">
            <v>0</v>
          </cell>
          <cell r="AU137">
            <v>35431</v>
          </cell>
          <cell r="AV137">
            <v>0</v>
          </cell>
        </row>
        <row r="138">
          <cell r="B138" t="str">
            <v>00000136</v>
          </cell>
          <cell r="C138" t="str">
            <v>000000000136</v>
          </cell>
          <cell r="D138" t="str">
            <v>3314A0</v>
          </cell>
          <cell r="E138" t="str">
            <v>Furniture &amp; Fixtures</v>
          </cell>
          <cell r="F138" t="str">
            <v>In Service</v>
          </cell>
          <cell r="G138" t="str">
            <v>3314A</v>
          </cell>
          <cell r="H138" t="str">
            <v>Grp Member</v>
          </cell>
          <cell r="I138">
            <v>1</v>
          </cell>
          <cell r="J138" t="str">
            <v>Conversion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 t="str">
            <v>WTDPD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str">
            <v>CORP</v>
          </cell>
          <cell r="Y138">
            <v>38260</v>
          </cell>
          <cell r="Z138">
            <v>0</v>
          </cell>
          <cell r="AA138">
            <v>0</v>
          </cell>
          <cell r="AB138" t="str">
            <v>N</v>
          </cell>
          <cell r="AD138">
            <v>0</v>
          </cell>
          <cell r="AE138" t="str">
            <v>RemVal</v>
          </cell>
          <cell r="AF138" t="str">
            <v>Depreciate</v>
          </cell>
          <cell r="AG138" t="str">
            <v>FM</v>
          </cell>
          <cell r="AH138">
            <v>1</v>
          </cell>
          <cell r="AI138">
            <v>0</v>
          </cell>
          <cell r="AJ138">
            <v>2.93E-2</v>
          </cell>
          <cell r="AK138">
            <v>0</v>
          </cell>
          <cell r="AL138" t="str">
            <v>Strt Line</v>
          </cell>
          <cell r="AM138">
            <v>0</v>
          </cell>
          <cell r="AN138" t="str">
            <v>GA3314A0</v>
          </cell>
          <cell r="AO138">
            <v>0</v>
          </cell>
          <cell r="AP138" t="str">
            <v>N</v>
          </cell>
          <cell r="AQ138">
            <v>38261.009340277778</v>
          </cell>
          <cell r="AR138">
            <v>38260</v>
          </cell>
          <cell r="AS138">
            <v>38260</v>
          </cell>
          <cell r="AT138">
            <v>0</v>
          </cell>
          <cell r="AU138">
            <v>35431</v>
          </cell>
          <cell r="AV138">
            <v>0</v>
          </cell>
        </row>
        <row r="139">
          <cell r="B139" t="str">
            <v>00000137</v>
          </cell>
          <cell r="C139" t="str">
            <v>000000000137</v>
          </cell>
          <cell r="D139" t="str">
            <v>3314A0</v>
          </cell>
          <cell r="E139" t="str">
            <v>Utility Plant</v>
          </cell>
          <cell r="F139" t="str">
            <v>In Service</v>
          </cell>
          <cell r="G139" t="str">
            <v>3314A</v>
          </cell>
          <cell r="H139" t="str">
            <v>Grp Member</v>
          </cell>
          <cell r="I139">
            <v>1</v>
          </cell>
          <cell r="J139" t="str">
            <v>Conversion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WTDPD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str">
            <v>CORP</v>
          </cell>
          <cell r="Y139">
            <v>38260</v>
          </cell>
          <cell r="Z139">
            <v>0</v>
          </cell>
          <cell r="AA139">
            <v>0</v>
          </cell>
          <cell r="AB139" t="str">
            <v>N</v>
          </cell>
          <cell r="AD139">
            <v>0</v>
          </cell>
          <cell r="AE139" t="str">
            <v>RemVal</v>
          </cell>
          <cell r="AF139" t="str">
            <v>Depreciate</v>
          </cell>
          <cell r="AG139" t="str">
            <v>FM</v>
          </cell>
          <cell r="AH139">
            <v>1</v>
          </cell>
          <cell r="AI139">
            <v>0</v>
          </cell>
          <cell r="AJ139">
            <v>2.93E-2</v>
          </cell>
          <cell r="AK139">
            <v>0</v>
          </cell>
          <cell r="AL139" t="str">
            <v>Strt Line</v>
          </cell>
          <cell r="AM139">
            <v>0</v>
          </cell>
          <cell r="AN139" t="str">
            <v>GA3314A0</v>
          </cell>
          <cell r="AO139">
            <v>0</v>
          </cell>
          <cell r="AP139" t="str">
            <v>N</v>
          </cell>
          <cell r="AQ139">
            <v>38261.009421296294</v>
          </cell>
          <cell r="AR139">
            <v>38260</v>
          </cell>
          <cell r="AS139">
            <v>38260</v>
          </cell>
          <cell r="AT139">
            <v>0</v>
          </cell>
          <cell r="AU139">
            <v>35431</v>
          </cell>
          <cell r="AV139">
            <v>0</v>
          </cell>
        </row>
        <row r="140">
          <cell r="B140" t="str">
            <v>00000138</v>
          </cell>
          <cell r="C140" t="str">
            <v>000000000138</v>
          </cell>
          <cell r="D140" t="str">
            <v>3314A0</v>
          </cell>
          <cell r="E140" t="str">
            <v>Utility Plant</v>
          </cell>
          <cell r="F140" t="str">
            <v>In Service</v>
          </cell>
          <cell r="G140" t="str">
            <v>3314A</v>
          </cell>
          <cell r="H140" t="str">
            <v>Grp Member</v>
          </cell>
          <cell r="I140">
            <v>1</v>
          </cell>
          <cell r="J140" t="str">
            <v>Conversion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>WTDPD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 t="str">
            <v>CORP</v>
          </cell>
          <cell r="Y140">
            <v>38260</v>
          </cell>
          <cell r="Z140">
            <v>0</v>
          </cell>
          <cell r="AA140">
            <v>0</v>
          </cell>
          <cell r="AB140" t="str">
            <v>N</v>
          </cell>
          <cell r="AD140">
            <v>0</v>
          </cell>
          <cell r="AE140" t="str">
            <v>RemVal</v>
          </cell>
          <cell r="AF140" t="str">
            <v>Depreciate</v>
          </cell>
          <cell r="AG140" t="str">
            <v>FM</v>
          </cell>
          <cell r="AH140">
            <v>1</v>
          </cell>
          <cell r="AI140">
            <v>0</v>
          </cell>
          <cell r="AJ140">
            <v>2.93E-2</v>
          </cell>
          <cell r="AK140">
            <v>0</v>
          </cell>
          <cell r="AL140" t="str">
            <v>Strt Line</v>
          </cell>
          <cell r="AM140">
            <v>0</v>
          </cell>
          <cell r="AN140" t="str">
            <v>GA3314A0</v>
          </cell>
          <cell r="AO140">
            <v>0</v>
          </cell>
          <cell r="AP140" t="str">
            <v>N</v>
          </cell>
          <cell r="AQ140">
            <v>38261.009479166663</v>
          </cell>
          <cell r="AR140">
            <v>38260</v>
          </cell>
          <cell r="AS140">
            <v>38260</v>
          </cell>
          <cell r="AT140">
            <v>0</v>
          </cell>
          <cell r="AU140">
            <v>35431</v>
          </cell>
          <cell r="AV140">
            <v>0</v>
          </cell>
        </row>
        <row r="141">
          <cell r="B141" t="str">
            <v>00000139</v>
          </cell>
          <cell r="C141" t="str">
            <v>000000000139</v>
          </cell>
          <cell r="D141" t="str">
            <v>3314A0</v>
          </cell>
          <cell r="E141" t="str">
            <v>Buildings</v>
          </cell>
          <cell r="F141" t="str">
            <v>In Service</v>
          </cell>
          <cell r="G141" t="str">
            <v>3314A</v>
          </cell>
          <cell r="H141" t="str">
            <v>Grp Member</v>
          </cell>
          <cell r="I141">
            <v>1</v>
          </cell>
          <cell r="J141" t="str">
            <v>Conversion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 t="str">
            <v>WTDPD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str">
            <v>CORP</v>
          </cell>
          <cell r="Y141">
            <v>38260</v>
          </cell>
          <cell r="Z141">
            <v>0</v>
          </cell>
          <cell r="AA141">
            <v>0</v>
          </cell>
          <cell r="AB141" t="str">
            <v>N</v>
          </cell>
          <cell r="AD141">
            <v>0</v>
          </cell>
          <cell r="AE141" t="str">
            <v>RemVal</v>
          </cell>
          <cell r="AF141" t="str">
            <v>Depreciate</v>
          </cell>
          <cell r="AG141" t="str">
            <v>FM</v>
          </cell>
          <cell r="AH141">
            <v>1</v>
          </cell>
          <cell r="AI141">
            <v>0</v>
          </cell>
          <cell r="AJ141">
            <v>2.93E-2</v>
          </cell>
          <cell r="AK141">
            <v>0</v>
          </cell>
          <cell r="AL141" t="str">
            <v>Strt Line</v>
          </cell>
          <cell r="AM141">
            <v>0</v>
          </cell>
          <cell r="AN141" t="str">
            <v>GA3314A0</v>
          </cell>
          <cell r="AO141">
            <v>0</v>
          </cell>
          <cell r="AP141" t="str">
            <v>N</v>
          </cell>
          <cell r="AQ141">
            <v>38261.009560185186</v>
          </cell>
          <cell r="AR141">
            <v>38260</v>
          </cell>
          <cell r="AS141">
            <v>38260</v>
          </cell>
          <cell r="AT141">
            <v>0</v>
          </cell>
          <cell r="AU141">
            <v>35431</v>
          </cell>
          <cell r="AV141">
            <v>0</v>
          </cell>
        </row>
        <row r="142">
          <cell r="B142" t="str">
            <v>00000140</v>
          </cell>
          <cell r="C142" t="str">
            <v>000000000140</v>
          </cell>
          <cell r="D142" t="str">
            <v>3314A0</v>
          </cell>
          <cell r="E142" t="str">
            <v>Furniture &amp; Fixtures</v>
          </cell>
          <cell r="F142" t="str">
            <v>In Service</v>
          </cell>
          <cell r="G142" t="str">
            <v>3314A</v>
          </cell>
          <cell r="H142" t="str">
            <v>Grp Member</v>
          </cell>
          <cell r="I142">
            <v>1</v>
          </cell>
          <cell r="J142" t="str">
            <v>Conversion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>WTDPD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str">
            <v>CORP</v>
          </cell>
          <cell r="Y142">
            <v>38260</v>
          </cell>
          <cell r="Z142">
            <v>0</v>
          </cell>
          <cell r="AA142">
            <v>0</v>
          </cell>
          <cell r="AB142" t="str">
            <v>N</v>
          </cell>
          <cell r="AD142">
            <v>0</v>
          </cell>
          <cell r="AE142" t="str">
            <v>RemVal</v>
          </cell>
          <cell r="AF142" t="str">
            <v>Depreciate</v>
          </cell>
          <cell r="AG142" t="str">
            <v>FM</v>
          </cell>
          <cell r="AH142">
            <v>1</v>
          </cell>
          <cell r="AI142">
            <v>0</v>
          </cell>
          <cell r="AJ142">
            <v>2.93E-2</v>
          </cell>
          <cell r="AK142">
            <v>0</v>
          </cell>
          <cell r="AL142" t="str">
            <v>Strt Line</v>
          </cell>
          <cell r="AM142">
            <v>0</v>
          </cell>
          <cell r="AN142" t="str">
            <v>GA3314A0</v>
          </cell>
          <cell r="AO142">
            <v>0</v>
          </cell>
          <cell r="AP142" t="str">
            <v>N</v>
          </cell>
          <cell r="AQ142">
            <v>38261.009641203702</v>
          </cell>
          <cell r="AR142">
            <v>38260</v>
          </cell>
          <cell r="AS142">
            <v>38260</v>
          </cell>
          <cell r="AT142">
            <v>0</v>
          </cell>
          <cell r="AU142">
            <v>35431</v>
          </cell>
          <cell r="AV142">
            <v>0</v>
          </cell>
        </row>
        <row r="143">
          <cell r="B143" t="str">
            <v>00000141</v>
          </cell>
          <cell r="C143" t="str">
            <v>000000000141</v>
          </cell>
          <cell r="D143" t="str">
            <v>3314A0</v>
          </cell>
          <cell r="E143" t="str">
            <v>Utility Plant</v>
          </cell>
          <cell r="F143" t="str">
            <v>In Service</v>
          </cell>
          <cell r="G143" t="str">
            <v>3314A</v>
          </cell>
          <cell r="H143" t="str">
            <v>Grp Member</v>
          </cell>
          <cell r="I143">
            <v>1</v>
          </cell>
          <cell r="J143" t="str">
            <v>Conversion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>WTDPD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str">
            <v>CORP</v>
          </cell>
          <cell r="Y143">
            <v>38260</v>
          </cell>
          <cell r="Z143">
            <v>0</v>
          </cell>
          <cell r="AA143">
            <v>0</v>
          </cell>
          <cell r="AB143" t="str">
            <v>N</v>
          </cell>
          <cell r="AD143">
            <v>0</v>
          </cell>
          <cell r="AE143" t="str">
            <v>RemVal</v>
          </cell>
          <cell r="AF143" t="str">
            <v>Depreciate</v>
          </cell>
          <cell r="AG143" t="str">
            <v>FM</v>
          </cell>
          <cell r="AH143">
            <v>1</v>
          </cell>
          <cell r="AI143">
            <v>0</v>
          </cell>
          <cell r="AJ143">
            <v>2.93E-2</v>
          </cell>
          <cell r="AK143">
            <v>0</v>
          </cell>
          <cell r="AL143" t="str">
            <v>Strt Line</v>
          </cell>
          <cell r="AM143">
            <v>0</v>
          </cell>
          <cell r="AN143" t="str">
            <v>GA3314A0</v>
          </cell>
          <cell r="AO143">
            <v>0</v>
          </cell>
          <cell r="AP143" t="str">
            <v>N</v>
          </cell>
          <cell r="AQ143">
            <v>38261.009699074071</v>
          </cell>
          <cell r="AR143">
            <v>38260</v>
          </cell>
          <cell r="AS143">
            <v>38260</v>
          </cell>
          <cell r="AT143">
            <v>0</v>
          </cell>
          <cell r="AU143">
            <v>35431</v>
          </cell>
          <cell r="AV143">
            <v>0</v>
          </cell>
        </row>
        <row r="144">
          <cell r="B144" t="str">
            <v>00000142</v>
          </cell>
          <cell r="C144" t="str">
            <v>000000000142</v>
          </cell>
          <cell r="D144" t="str">
            <v>3314A0</v>
          </cell>
          <cell r="E144" t="str">
            <v>Utility Plant</v>
          </cell>
          <cell r="F144" t="str">
            <v>In Service</v>
          </cell>
          <cell r="G144" t="str">
            <v>3314A</v>
          </cell>
          <cell r="H144" t="str">
            <v>Grp Member</v>
          </cell>
          <cell r="I144">
            <v>1</v>
          </cell>
          <cell r="J144" t="str">
            <v>Conversion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 t="str">
            <v>WTDPD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str">
            <v>CORP</v>
          </cell>
          <cell r="Y144">
            <v>38260</v>
          </cell>
          <cell r="Z144">
            <v>0</v>
          </cell>
          <cell r="AA144">
            <v>0</v>
          </cell>
          <cell r="AB144" t="str">
            <v>N</v>
          </cell>
          <cell r="AD144">
            <v>0</v>
          </cell>
          <cell r="AE144" t="str">
            <v>RemVal</v>
          </cell>
          <cell r="AF144" t="str">
            <v>Depreciate</v>
          </cell>
          <cell r="AG144" t="str">
            <v>FM</v>
          </cell>
          <cell r="AH144">
            <v>1</v>
          </cell>
          <cell r="AI144">
            <v>0</v>
          </cell>
          <cell r="AJ144">
            <v>2.93E-2</v>
          </cell>
          <cell r="AK144">
            <v>0</v>
          </cell>
          <cell r="AL144" t="str">
            <v>Strt Line</v>
          </cell>
          <cell r="AM144">
            <v>0</v>
          </cell>
          <cell r="AN144" t="str">
            <v>GA3314A0</v>
          </cell>
          <cell r="AO144">
            <v>0</v>
          </cell>
          <cell r="AP144" t="str">
            <v>N</v>
          </cell>
          <cell r="AQ144">
            <v>38261.009756944448</v>
          </cell>
          <cell r="AR144">
            <v>38260</v>
          </cell>
          <cell r="AS144">
            <v>38260</v>
          </cell>
          <cell r="AT144">
            <v>0</v>
          </cell>
          <cell r="AU144">
            <v>35431</v>
          </cell>
          <cell r="AV144">
            <v>0</v>
          </cell>
        </row>
        <row r="145">
          <cell r="B145" t="str">
            <v>00000143</v>
          </cell>
          <cell r="C145" t="str">
            <v>000000000143</v>
          </cell>
          <cell r="D145" t="str">
            <v>3314A0</v>
          </cell>
          <cell r="E145" t="str">
            <v>Utility Plant</v>
          </cell>
          <cell r="F145" t="str">
            <v>In Service</v>
          </cell>
          <cell r="G145" t="str">
            <v>3314A</v>
          </cell>
          <cell r="H145" t="str">
            <v>Grp Member</v>
          </cell>
          <cell r="I145">
            <v>1</v>
          </cell>
          <cell r="J145" t="str">
            <v>Conversion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 t="str">
            <v>WTDPD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>CORP</v>
          </cell>
          <cell r="Y145">
            <v>38260</v>
          </cell>
          <cell r="Z145">
            <v>0</v>
          </cell>
          <cell r="AA145">
            <v>0</v>
          </cell>
          <cell r="AB145" t="str">
            <v>N</v>
          </cell>
          <cell r="AD145">
            <v>0</v>
          </cell>
          <cell r="AE145" t="str">
            <v>RemVal</v>
          </cell>
          <cell r="AF145" t="str">
            <v>Depreciate</v>
          </cell>
          <cell r="AG145" t="str">
            <v>FM</v>
          </cell>
          <cell r="AH145">
            <v>1</v>
          </cell>
          <cell r="AI145">
            <v>0</v>
          </cell>
          <cell r="AJ145">
            <v>2.93E-2</v>
          </cell>
          <cell r="AK145">
            <v>0</v>
          </cell>
          <cell r="AL145" t="str">
            <v>Strt Line</v>
          </cell>
          <cell r="AM145">
            <v>0</v>
          </cell>
          <cell r="AN145" t="str">
            <v>GA3314A0</v>
          </cell>
          <cell r="AO145">
            <v>0</v>
          </cell>
          <cell r="AP145" t="str">
            <v>N</v>
          </cell>
          <cell r="AQ145">
            <v>38261.009814814817</v>
          </cell>
          <cell r="AR145">
            <v>38260</v>
          </cell>
          <cell r="AS145">
            <v>38260</v>
          </cell>
          <cell r="AT145">
            <v>0</v>
          </cell>
          <cell r="AU145">
            <v>35431</v>
          </cell>
          <cell r="AV145">
            <v>0</v>
          </cell>
        </row>
        <row r="146">
          <cell r="B146" t="str">
            <v>00000144</v>
          </cell>
          <cell r="C146" t="str">
            <v>000000000144</v>
          </cell>
          <cell r="D146" t="str">
            <v>3314A0</v>
          </cell>
          <cell r="E146" t="str">
            <v>Buildings</v>
          </cell>
          <cell r="F146" t="str">
            <v>In Service</v>
          </cell>
          <cell r="G146" t="str">
            <v>3314A</v>
          </cell>
          <cell r="H146" t="str">
            <v>Grp Member</v>
          </cell>
          <cell r="I146">
            <v>1</v>
          </cell>
          <cell r="J146" t="str">
            <v>Conversion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>WTDPD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str">
            <v>CORP</v>
          </cell>
          <cell r="Y146">
            <v>38260</v>
          </cell>
          <cell r="Z146">
            <v>0</v>
          </cell>
          <cell r="AA146">
            <v>0</v>
          </cell>
          <cell r="AB146" t="str">
            <v>N</v>
          </cell>
          <cell r="AD146">
            <v>0</v>
          </cell>
          <cell r="AE146" t="str">
            <v>RemVal</v>
          </cell>
          <cell r="AF146" t="str">
            <v>Depreciate</v>
          </cell>
          <cell r="AG146" t="str">
            <v>FM</v>
          </cell>
          <cell r="AH146">
            <v>1</v>
          </cell>
          <cell r="AI146">
            <v>0</v>
          </cell>
          <cell r="AJ146">
            <v>2.93E-2</v>
          </cell>
          <cell r="AK146">
            <v>0</v>
          </cell>
          <cell r="AL146" t="str">
            <v>Strt Line</v>
          </cell>
          <cell r="AM146">
            <v>0</v>
          </cell>
          <cell r="AN146" t="str">
            <v>GA3314A0</v>
          </cell>
          <cell r="AO146">
            <v>0</v>
          </cell>
          <cell r="AP146" t="str">
            <v>N</v>
          </cell>
          <cell r="AQ146">
            <v>38261.009872685187</v>
          </cell>
          <cell r="AR146">
            <v>38260</v>
          </cell>
          <cell r="AS146">
            <v>38260</v>
          </cell>
          <cell r="AT146">
            <v>0</v>
          </cell>
          <cell r="AU146">
            <v>35431</v>
          </cell>
          <cell r="AV146">
            <v>0</v>
          </cell>
        </row>
        <row r="147">
          <cell r="B147" t="str">
            <v>00000145</v>
          </cell>
          <cell r="C147" t="str">
            <v>000000000145</v>
          </cell>
          <cell r="D147" t="str">
            <v>3314A0</v>
          </cell>
          <cell r="E147" t="str">
            <v>Buildings</v>
          </cell>
          <cell r="F147" t="str">
            <v>In Service</v>
          </cell>
          <cell r="G147" t="str">
            <v>3314A</v>
          </cell>
          <cell r="H147" t="str">
            <v>Grp Member</v>
          </cell>
          <cell r="I147">
            <v>1</v>
          </cell>
          <cell r="J147" t="str">
            <v>Conversion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 t="str">
            <v>WTDPD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str">
            <v>CORP</v>
          </cell>
          <cell r="Y147">
            <v>38260</v>
          </cell>
          <cell r="Z147">
            <v>0</v>
          </cell>
          <cell r="AA147">
            <v>0</v>
          </cell>
          <cell r="AB147" t="str">
            <v>N</v>
          </cell>
          <cell r="AD147">
            <v>0</v>
          </cell>
          <cell r="AE147" t="str">
            <v>RemVal</v>
          </cell>
          <cell r="AF147" t="str">
            <v>Depreciate</v>
          </cell>
          <cell r="AG147" t="str">
            <v>FM</v>
          </cell>
          <cell r="AH147">
            <v>1</v>
          </cell>
          <cell r="AI147">
            <v>0</v>
          </cell>
          <cell r="AJ147">
            <v>2.93E-2</v>
          </cell>
          <cell r="AK147">
            <v>0</v>
          </cell>
          <cell r="AL147" t="str">
            <v>Strt Line</v>
          </cell>
          <cell r="AM147">
            <v>0</v>
          </cell>
          <cell r="AN147" t="str">
            <v>GA3314A0</v>
          </cell>
          <cell r="AO147">
            <v>0</v>
          </cell>
          <cell r="AP147" t="str">
            <v>N</v>
          </cell>
          <cell r="AQ147">
            <v>38261.009930555556</v>
          </cell>
          <cell r="AR147">
            <v>38260</v>
          </cell>
          <cell r="AS147">
            <v>38260</v>
          </cell>
          <cell r="AT147">
            <v>0</v>
          </cell>
          <cell r="AU147">
            <v>35431</v>
          </cell>
          <cell r="AV147">
            <v>0</v>
          </cell>
        </row>
        <row r="148">
          <cell r="B148" t="str">
            <v>00000146</v>
          </cell>
          <cell r="C148" t="str">
            <v>000000000146</v>
          </cell>
          <cell r="D148" t="str">
            <v>3314A0</v>
          </cell>
          <cell r="E148" t="str">
            <v>Edp Equipment</v>
          </cell>
          <cell r="F148" t="str">
            <v>In Service</v>
          </cell>
          <cell r="G148" t="str">
            <v>3314A</v>
          </cell>
          <cell r="H148" t="str">
            <v>Grp Member</v>
          </cell>
          <cell r="I148">
            <v>1</v>
          </cell>
          <cell r="J148" t="str">
            <v>Conversion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>WTDPD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str">
            <v>CORP</v>
          </cell>
          <cell r="Y148">
            <v>38260</v>
          </cell>
          <cell r="Z148">
            <v>0</v>
          </cell>
          <cell r="AA148">
            <v>0</v>
          </cell>
          <cell r="AB148" t="str">
            <v>N</v>
          </cell>
          <cell r="AD148">
            <v>0</v>
          </cell>
          <cell r="AE148" t="str">
            <v>RemVal</v>
          </cell>
          <cell r="AF148" t="str">
            <v>Depreciate</v>
          </cell>
          <cell r="AG148" t="str">
            <v>FM</v>
          </cell>
          <cell r="AH148">
            <v>1</v>
          </cell>
          <cell r="AI148">
            <v>0</v>
          </cell>
          <cell r="AJ148">
            <v>2.93E-2</v>
          </cell>
          <cell r="AK148">
            <v>0</v>
          </cell>
          <cell r="AL148" t="str">
            <v>Strt Line</v>
          </cell>
          <cell r="AM148">
            <v>0</v>
          </cell>
          <cell r="AN148" t="str">
            <v>GA3314A0</v>
          </cell>
          <cell r="AO148">
            <v>0</v>
          </cell>
          <cell r="AP148" t="str">
            <v>N</v>
          </cell>
          <cell r="AQ148">
            <v>38261.010011574072</v>
          </cell>
          <cell r="AR148">
            <v>38260</v>
          </cell>
          <cell r="AS148">
            <v>38260</v>
          </cell>
          <cell r="AT148">
            <v>0</v>
          </cell>
          <cell r="AU148">
            <v>35431</v>
          </cell>
          <cell r="AV148">
            <v>0</v>
          </cell>
        </row>
        <row r="149">
          <cell r="B149" t="str">
            <v>00000147</v>
          </cell>
          <cell r="C149" t="str">
            <v>000000000147</v>
          </cell>
          <cell r="D149" t="str">
            <v>3314A0</v>
          </cell>
          <cell r="E149" t="str">
            <v>Utility Plant</v>
          </cell>
          <cell r="F149" t="str">
            <v>In Service</v>
          </cell>
          <cell r="G149" t="str">
            <v>3314A</v>
          </cell>
          <cell r="H149" t="str">
            <v>Grp Member</v>
          </cell>
          <cell r="I149">
            <v>1</v>
          </cell>
          <cell r="J149" t="str">
            <v>Conversion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 t="str">
            <v>WTDPD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str">
            <v>CORP</v>
          </cell>
          <cell r="Y149">
            <v>38260</v>
          </cell>
          <cell r="Z149">
            <v>0</v>
          </cell>
          <cell r="AA149">
            <v>0</v>
          </cell>
          <cell r="AB149" t="str">
            <v>N</v>
          </cell>
          <cell r="AD149">
            <v>0</v>
          </cell>
          <cell r="AE149" t="str">
            <v>RemVal</v>
          </cell>
          <cell r="AF149" t="str">
            <v>Depreciate</v>
          </cell>
          <cell r="AG149" t="str">
            <v>FM</v>
          </cell>
          <cell r="AH149">
            <v>1</v>
          </cell>
          <cell r="AI149">
            <v>0</v>
          </cell>
          <cell r="AJ149">
            <v>2.93E-2</v>
          </cell>
          <cell r="AK149">
            <v>0</v>
          </cell>
          <cell r="AL149" t="str">
            <v>Strt Line</v>
          </cell>
          <cell r="AM149">
            <v>0</v>
          </cell>
          <cell r="AN149" t="str">
            <v>GA3314A0</v>
          </cell>
          <cell r="AO149">
            <v>0</v>
          </cell>
          <cell r="AP149" t="str">
            <v>N</v>
          </cell>
          <cell r="AQ149">
            <v>38261.010092592594</v>
          </cell>
          <cell r="AR149">
            <v>38260</v>
          </cell>
          <cell r="AS149">
            <v>38260</v>
          </cell>
          <cell r="AT149">
            <v>0</v>
          </cell>
          <cell r="AU149">
            <v>35431</v>
          </cell>
          <cell r="AV149">
            <v>0</v>
          </cell>
        </row>
        <row r="150">
          <cell r="B150" t="str">
            <v>00000148</v>
          </cell>
          <cell r="C150" t="str">
            <v>000000000148</v>
          </cell>
          <cell r="D150" t="str">
            <v>3314A0</v>
          </cell>
          <cell r="E150" t="str">
            <v>Utility Plant</v>
          </cell>
          <cell r="F150" t="str">
            <v>In Service</v>
          </cell>
          <cell r="G150" t="str">
            <v>3314A</v>
          </cell>
          <cell r="H150" t="str">
            <v>Grp Member</v>
          </cell>
          <cell r="I150">
            <v>1</v>
          </cell>
          <cell r="J150" t="str">
            <v>Conversion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 t="str">
            <v>WTDPD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str">
            <v>CORP</v>
          </cell>
          <cell r="Y150">
            <v>38260</v>
          </cell>
          <cell r="Z150">
            <v>0</v>
          </cell>
          <cell r="AA150">
            <v>0</v>
          </cell>
          <cell r="AB150" t="str">
            <v>N</v>
          </cell>
          <cell r="AD150">
            <v>0</v>
          </cell>
          <cell r="AE150" t="str">
            <v>RemVal</v>
          </cell>
          <cell r="AF150" t="str">
            <v>Depreciate</v>
          </cell>
          <cell r="AG150" t="str">
            <v>FM</v>
          </cell>
          <cell r="AH150">
            <v>1</v>
          </cell>
          <cell r="AI150">
            <v>0</v>
          </cell>
          <cell r="AJ150">
            <v>2.93E-2</v>
          </cell>
          <cell r="AK150">
            <v>0</v>
          </cell>
          <cell r="AL150" t="str">
            <v>Strt Line</v>
          </cell>
          <cell r="AM150">
            <v>0</v>
          </cell>
          <cell r="AN150" t="str">
            <v>GA3314A0</v>
          </cell>
          <cell r="AO150">
            <v>0</v>
          </cell>
          <cell r="AP150" t="str">
            <v>N</v>
          </cell>
          <cell r="AQ150">
            <v>38261.010150462964</v>
          </cell>
          <cell r="AR150">
            <v>38260</v>
          </cell>
          <cell r="AS150">
            <v>38260</v>
          </cell>
          <cell r="AT150">
            <v>0</v>
          </cell>
          <cell r="AU150">
            <v>35431</v>
          </cell>
          <cell r="AV150">
            <v>0</v>
          </cell>
        </row>
        <row r="151">
          <cell r="B151" t="str">
            <v>00000149</v>
          </cell>
          <cell r="C151" t="str">
            <v>000000000149</v>
          </cell>
          <cell r="D151" t="str">
            <v>3314A0</v>
          </cell>
          <cell r="E151" t="str">
            <v>Yellow Breeches Lagoon</v>
          </cell>
          <cell r="F151" t="str">
            <v>In Service</v>
          </cell>
          <cell r="G151" t="str">
            <v>3314A</v>
          </cell>
          <cell r="H151" t="str">
            <v>Grp Member</v>
          </cell>
          <cell r="I151">
            <v>1</v>
          </cell>
          <cell r="J151" t="str">
            <v>Conversion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 t="str">
            <v>WTDPD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str">
            <v>CORP</v>
          </cell>
          <cell r="Y151">
            <v>38260</v>
          </cell>
          <cell r="Z151">
            <v>0</v>
          </cell>
          <cell r="AA151">
            <v>0</v>
          </cell>
          <cell r="AB151" t="str">
            <v>N</v>
          </cell>
          <cell r="AD151">
            <v>0</v>
          </cell>
          <cell r="AE151" t="str">
            <v>RemVal</v>
          </cell>
          <cell r="AF151" t="str">
            <v>Depreciate</v>
          </cell>
          <cell r="AG151" t="str">
            <v>FM</v>
          </cell>
          <cell r="AH151">
            <v>1</v>
          </cell>
          <cell r="AI151">
            <v>0</v>
          </cell>
          <cell r="AJ151">
            <v>2.93E-2</v>
          </cell>
          <cell r="AK151">
            <v>0</v>
          </cell>
          <cell r="AL151" t="str">
            <v>Strt Line</v>
          </cell>
          <cell r="AM151">
            <v>0</v>
          </cell>
          <cell r="AN151" t="str">
            <v>GA3314A0</v>
          </cell>
          <cell r="AO151">
            <v>0</v>
          </cell>
          <cell r="AP151" t="str">
            <v>N</v>
          </cell>
          <cell r="AQ151">
            <v>38261.010208333333</v>
          </cell>
          <cell r="AR151">
            <v>38260</v>
          </cell>
          <cell r="AS151">
            <v>38260</v>
          </cell>
          <cell r="AT151">
            <v>0</v>
          </cell>
          <cell r="AU151">
            <v>35431</v>
          </cell>
          <cell r="AV151">
            <v>0</v>
          </cell>
        </row>
        <row r="152">
          <cell r="B152" t="str">
            <v>00000150</v>
          </cell>
          <cell r="C152" t="str">
            <v>000000000150</v>
          </cell>
          <cell r="D152" t="str">
            <v>3314A0</v>
          </cell>
          <cell r="E152" t="str">
            <v>Beaver Creek / Hummelstown</v>
          </cell>
          <cell r="F152" t="str">
            <v>In Service</v>
          </cell>
          <cell r="G152" t="str">
            <v>3314A</v>
          </cell>
          <cell r="H152" t="str">
            <v>Grp Member</v>
          </cell>
          <cell r="I152">
            <v>1</v>
          </cell>
          <cell r="J152" t="str">
            <v>Conversion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>WTDPD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str">
            <v>CORP</v>
          </cell>
          <cell r="Y152">
            <v>38260</v>
          </cell>
          <cell r="Z152">
            <v>0</v>
          </cell>
          <cell r="AA152">
            <v>0</v>
          </cell>
          <cell r="AB152" t="str">
            <v>N</v>
          </cell>
          <cell r="AD152">
            <v>0</v>
          </cell>
          <cell r="AE152" t="str">
            <v>RemVal</v>
          </cell>
          <cell r="AF152" t="str">
            <v>Depreciate</v>
          </cell>
          <cell r="AG152" t="str">
            <v>FM</v>
          </cell>
          <cell r="AH152">
            <v>1</v>
          </cell>
          <cell r="AI152">
            <v>0</v>
          </cell>
          <cell r="AJ152">
            <v>2.93E-2</v>
          </cell>
          <cell r="AK152">
            <v>0</v>
          </cell>
          <cell r="AL152" t="str">
            <v>Strt Line</v>
          </cell>
          <cell r="AM152">
            <v>0</v>
          </cell>
          <cell r="AN152" t="str">
            <v>GA3314A0</v>
          </cell>
          <cell r="AO152">
            <v>0</v>
          </cell>
          <cell r="AP152" t="str">
            <v>N</v>
          </cell>
          <cell r="AQ152">
            <v>38261.010266203702</v>
          </cell>
          <cell r="AR152">
            <v>38260</v>
          </cell>
          <cell r="AS152">
            <v>38260</v>
          </cell>
          <cell r="AT152">
            <v>0</v>
          </cell>
          <cell r="AU152">
            <v>35431</v>
          </cell>
          <cell r="AV152">
            <v>0</v>
          </cell>
        </row>
        <row r="153">
          <cell r="B153" t="str">
            <v>00000151</v>
          </cell>
          <cell r="C153" t="str">
            <v>000000000151</v>
          </cell>
          <cell r="D153" t="str">
            <v>3314A0</v>
          </cell>
          <cell r="E153" t="str">
            <v>Edp Equipment</v>
          </cell>
          <cell r="F153" t="str">
            <v>In Service</v>
          </cell>
          <cell r="G153" t="str">
            <v>3314A</v>
          </cell>
          <cell r="H153" t="str">
            <v>Grp Member</v>
          </cell>
          <cell r="I153">
            <v>1</v>
          </cell>
          <cell r="J153" t="str">
            <v>Conversion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 t="str">
            <v>WTDPD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str">
            <v>CORP</v>
          </cell>
          <cell r="Y153">
            <v>38260</v>
          </cell>
          <cell r="Z153">
            <v>0</v>
          </cell>
          <cell r="AA153">
            <v>0</v>
          </cell>
          <cell r="AB153" t="str">
            <v>N</v>
          </cell>
          <cell r="AD153">
            <v>0</v>
          </cell>
          <cell r="AE153" t="str">
            <v>RemVal</v>
          </cell>
          <cell r="AF153" t="str">
            <v>Depreciate</v>
          </cell>
          <cell r="AG153" t="str">
            <v>FM</v>
          </cell>
          <cell r="AH153">
            <v>1</v>
          </cell>
          <cell r="AI153">
            <v>0</v>
          </cell>
          <cell r="AJ153">
            <v>2.93E-2</v>
          </cell>
          <cell r="AK153">
            <v>0</v>
          </cell>
          <cell r="AL153" t="str">
            <v>Strt Line</v>
          </cell>
          <cell r="AM153">
            <v>0</v>
          </cell>
          <cell r="AN153" t="str">
            <v>GA3314A0</v>
          </cell>
          <cell r="AO153">
            <v>0</v>
          </cell>
          <cell r="AP153" t="str">
            <v>N</v>
          </cell>
          <cell r="AQ153">
            <v>38261.010324074072</v>
          </cell>
          <cell r="AR153">
            <v>38260</v>
          </cell>
          <cell r="AS153">
            <v>38260</v>
          </cell>
          <cell r="AT153">
            <v>0</v>
          </cell>
          <cell r="AU153">
            <v>35431</v>
          </cell>
          <cell r="AV153">
            <v>0</v>
          </cell>
        </row>
        <row r="154">
          <cell r="B154" t="str">
            <v>00000152</v>
          </cell>
          <cell r="C154" t="str">
            <v>000000000152</v>
          </cell>
          <cell r="D154" t="str">
            <v>3314A0</v>
          </cell>
          <cell r="E154" t="str">
            <v>Furniture &amp; Fixtures</v>
          </cell>
          <cell r="F154" t="str">
            <v>In Service</v>
          </cell>
          <cell r="G154" t="str">
            <v>3314A</v>
          </cell>
          <cell r="H154" t="str">
            <v>Grp Member</v>
          </cell>
          <cell r="I154">
            <v>1</v>
          </cell>
          <cell r="J154" t="str">
            <v>Conversion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>WTDPD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str">
            <v>CORP</v>
          </cell>
          <cell r="Y154">
            <v>38260</v>
          </cell>
          <cell r="Z154">
            <v>0</v>
          </cell>
          <cell r="AA154">
            <v>0</v>
          </cell>
          <cell r="AB154" t="str">
            <v>N</v>
          </cell>
          <cell r="AD154">
            <v>0</v>
          </cell>
          <cell r="AE154" t="str">
            <v>RemVal</v>
          </cell>
          <cell r="AF154" t="str">
            <v>Depreciate</v>
          </cell>
          <cell r="AG154" t="str">
            <v>FM</v>
          </cell>
          <cell r="AH154">
            <v>1</v>
          </cell>
          <cell r="AI154">
            <v>0</v>
          </cell>
          <cell r="AJ154">
            <v>2.93E-2</v>
          </cell>
          <cell r="AK154">
            <v>0</v>
          </cell>
          <cell r="AL154" t="str">
            <v>Strt Line</v>
          </cell>
          <cell r="AM154">
            <v>0</v>
          </cell>
          <cell r="AN154" t="str">
            <v>GA3314A0</v>
          </cell>
          <cell r="AO154">
            <v>0</v>
          </cell>
          <cell r="AP154" t="str">
            <v>N</v>
          </cell>
          <cell r="AQ154">
            <v>38261.010405092595</v>
          </cell>
          <cell r="AR154">
            <v>38260</v>
          </cell>
          <cell r="AS154">
            <v>38260</v>
          </cell>
          <cell r="AT154">
            <v>0</v>
          </cell>
          <cell r="AU154">
            <v>35431</v>
          </cell>
          <cell r="AV154">
            <v>0</v>
          </cell>
        </row>
        <row r="155">
          <cell r="B155" t="str">
            <v>00000153</v>
          </cell>
          <cell r="C155" t="str">
            <v>000000000153</v>
          </cell>
          <cell r="D155" t="str">
            <v>3314A0</v>
          </cell>
          <cell r="E155" t="str">
            <v>Heavy Trucks</v>
          </cell>
          <cell r="F155" t="str">
            <v>In Service</v>
          </cell>
          <cell r="G155" t="str">
            <v>3314A</v>
          </cell>
          <cell r="H155" t="str">
            <v>Grp Member</v>
          </cell>
          <cell r="I155">
            <v>1</v>
          </cell>
          <cell r="J155" t="str">
            <v>Conversion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>WTDPD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 t="str">
            <v>CORP</v>
          </cell>
          <cell r="Y155">
            <v>38260</v>
          </cell>
          <cell r="Z155">
            <v>0</v>
          </cell>
          <cell r="AA155">
            <v>0</v>
          </cell>
          <cell r="AB155" t="str">
            <v>N</v>
          </cell>
          <cell r="AD155">
            <v>0</v>
          </cell>
          <cell r="AE155" t="str">
            <v>RemVal</v>
          </cell>
          <cell r="AF155" t="str">
            <v>Depreciate</v>
          </cell>
          <cell r="AG155" t="str">
            <v>FM</v>
          </cell>
          <cell r="AH155">
            <v>1</v>
          </cell>
          <cell r="AI155">
            <v>0</v>
          </cell>
          <cell r="AJ155">
            <v>2.93E-2</v>
          </cell>
          <cell r="AK155">
            <v>0</v>
          </cell>
          <cell r="AL155" t="str">
            <v>Strt Line</v>
          </cell>
          <cell r="AM155">
            <v>0</v>
          </cell>
          <cell r="AN155" t="str">
            <v>GA3314A0</v>
          </cell>
          <cell r="AO155">
            <v>0</v>
          </cell>
          <cell r="AP155" t="str">
            <v>N</v>
          </cell>
          <cell r="AQ155">
            <v>38261.01048611111</v>
          </cell>
          <cell r="AR155">
            <v>38260</v>
          </cell>
          <cell r="AS155">
            <v>38260</v>
          </cell>
          <cell r="AT155">
            <v>0</v>
          </cell>
          <cell r="AU155">
            <v>35431</v>
          </cell>
          <cell r="AV155">
            <v>0</v>
          </cell>
        </row>
        <row r="156">
          <cell r="B156" t="str">
            <v>00000154</v>
          </cell>
          <cell r="C156" t="str">
            <v>000000000154</v>
          </cell>
          <cell r="D156" t="str">
            <v>3314A0</v>
          </cell>
          <cell r="E156" t="str">
            <v>Utility Plant</v>
          </cell>
          <cell r="F156" t="str">
            <v>In Service</v>
          </cell>
          <cell r="G156" t="str">
            <v>3314A</v>
          </cell>
          <cell r="H156" t="str">
            <v>Grp Member</v>
          </cell>
          <cell r="I156">
            <v>1</v>
          </cell>
          <cell r="J156" t="str">
            <v>Conversion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>WTDPD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str">
            <v>CORP</v>
          </cell>
          <cell r="Y156">
            <v>38260</v>
          </cell>
          <cell r="Z156">
            <v>0</v>
          </cell>
          <cell r="AA156">
            <v>0</v>
          </cell>
          <cell r="AB156" t="str">
            <v>N</v>
          </cell>
          <cell r="AD156">
            <v>0</v>
          </cell>
          <cell r="AE156" t="str">
            <v>RemVal</v>
          </cell>
          <cell r="AF156" t="str">
            <v>Depreciate</v>
          </cell>
          <cell r="AG156" t="str">
            <v>FM</v>
          </cell>
          <cell r="AH156">
            <v>1</v>
          </cell>
          <cell r="AI156">
            <v>0</v>
          </cell>
          <cell r="AJ156">
            <v>2.93E-2</v>
          </cell>
          <cell r="AK156">
            <v>0</v>
          </cell>
          <cell r="AL156" t="str">
            <v>Strt Line</v>
          </cell>
          <cell r="AM156">
            <v>0</v>
          </cell>
          <cell r="AN156" t="str">
            <v>GA3314A0</v>
          </cell>
          <cell r="AO156">
            <v>0</v>
          </cell>
          <cell r="AP156" t="str">
            <v>N</v>
          </cell>
          <cell r="AQ156">
            <v>38261.01054398148</v>
          </cell>
          <cell r="AR156">
            <v>38260</v>
          </cell>
          <cell r="AS156">
            <v>38260</v>
          </cell>
          <cell r="AT156">
            <v>0</v>
          </cell>
          <cell r="AU156">
            <v>35431</v>
          </cell>
          <cell r="AV156">
            <v>0</v>
          </cell>
        </row>
        <row r="157">
          <cell r="B157" t="str">
            <v>00000155</v>
          </cell>
          <cell r="C157" t="str">
            <v>000000000155</v>
          </cell>
          <cell r="D157" t="str">
            <v>3314A0</v>
          </cell>
          <cell r="E157" t="str">
            <v>Utility Plant</v>
          </cell>
          <cell r="F157" t="str">
            <v>In Service</v>
          </cell>
          <cell r="G157" t="str">
            <v>3314A</v>
          </cell>
          <cell r="H157" t="str">
            <v>Grp Member</v>
          </cell>
          <cell r="I157">
            <v>1</v>
          </cell>
          <cell r="J157" t="str">
            <v>Conversion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>WTDPD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str">
            <v>CORP</v>
          </cell>
          <cell r="Y157">
            <v>38260</v>
          </cell>
          <cell r="Z157">
            <v>0</v>
          </cell>
          <cell r="AA157">
            <v>0</v>
          </cell>
          <cell r="AB157" t="str">
            <v>N</v>
          </cell>
          <cell r="AD157">
            <v>0</v>
          </cell>
          <cell r="AE157" t="str">
            <v>RemVal</v>
          </cell>
          <cell r="AF157" t="str">
            <v>Depreciate</v>
          </cell>
          <cell r="AG157" t="str">
            <v>FM</v>
          </cell>
          <cell r="AH157">
            <v>1</v>
          </cell>
          <cell r="AI157">
            <v>0</v>
          </cell>
          <cell r="AJ157">
            <v>2.93E-2</v>
          </cell>
          <cell r="AK157">
            <v>0</v>
          </cell>
          <cell r="AL157" t="str">
            <v>Strt Line</v>
          </cell>
          <cell r="AM157">
            <v>0</v>
          </cell>
          <cell r="AN157" t="str">
            <v>GA3314A0</v>
          </cell>
          <cell r="AO157">
            <v>0</v>
          </cell>
          <cell r="AP157" t="str">
            <v>N</v>
          </cell>
          <cell r="AQ157">
            <v>38261.010601851849</v>
          </cell>
          <cell r="AR157">
            <v>38260</v>
          </cell>
          <cell r="AS157">
            <v>38260</v>
          </cell>
          <cell r="AT157">
            <v>0</v>
          </cell>
          <cell r="AU157">
            <v>35431</v>
          </cell>
          <cell r="AV157">
            <v>0</v>
          </cell>
        </row>
        <row r="158">
          <cell r="B158" t="str">
            <v>00000156</v>
          </cell>
          <cell r="C158" t="str">
            <v>000000000156</v>
          </cell>
          <cell r="D158" t="str">
            <v>3314A0</v>
          </cell>
          <cell r="E158" t="str">
            <v>Utility Plant</v>
          </cell>
          <cell r="F158" t="str">
            <v>In Service</v>
          </cell>
          <cell r="G158" t="str">
            <v>3314A</v>
          </cell>
          <cell r="H158" t="str">
            <v>Grp Member</v>
          </cell>
          <cell r="I158">
            <v>1</v>
          </cell>
          <cell r="J158" t="str">
            <v>Conversion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str">
            <v>WTDPD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str">
            <v>CORP</v>
          </cell>
          <cell r="Y158">
            <v>38260</v>
          </cell>
          <cell r="Z158">
            <v>0</v>
          </cell>
          <cell r="AA158">
            <v>0</v>
          </cell>
          <cell r="AB158" t="str">
            <v>N</v>
          </cell>
          <cell r="AD158">
            <v>0</v>
          </cell>
          <cell r="AE158" t="str">
            <v>RemVal</v>
          </cell>
          <cell r="AF158" t="str">
            <v>Depreciate</v>
          </cell>
          <cell r="AG158" t="str">
            <v>FM</v>
          </cell>
          <cell r="AH158">
            <v>1</v>
          </cell>
          <cell r="AI158">
            <v>0</v>
          </cell>
          <cell r="AJ158">
            <v>2.93E-2</v>
          </cell>
          <cell r="AK158">
            <v>0</v>
          </cell>
          <cell r="AL158" t="str">
            <v>Strt Line</v>
          </cell>
          <cell r="AM158">
            <v>0</v>
          </cell>
          <cell r="AN158" t="str">
            <v>GA3314A0</v>
          </cell>
          <cell r="AO158">
            <v>0</v>
          </cell>
          <cell r="AP158" t="str">
            <v>N</v>
          </cell>
          <cell r="AQ158">
            <v>38261.010659722226</v>
          </cell>
          <cell r="AR158">
            <v>38260</v>
          </cell>
          <cell r="AS158">
            <v>38260</v>
          </cell>
          <cell r="AT158">
            <v>0</v>
          </cell>
          <cell r="AU158">
            <v>35431</v>
          </cell>
          <cell r="AV158">
            <v>0</v>
          </cell>
        </row>
        <row r="159">
          <cell r="B159" t="str">
            <v>00000157</v>
          </cell>
          <cell r="C159" t="str">
            <v>000000000157</v>
          </cell>
          <cell r="D159" t="str">
            <v>3314A0</v>
          </cell>
          <cell r="E159" t="str">
            <v>Buildings</v>
          </cell>
          <cell r="F159" t="str">
            <v>In Service</v>
          </cell>
          <cell r="G159" t="str">
            <v>3314A</v>
          </cell>
          <cell r="H159" t="str">
            <v>Grp Member</v>
          </cell>
          <cell r="I159">
            <v>1</v>
          </cell>
          <cell r="J159" t="str">
            <v>Conversion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str">
            <v>WTDPD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str">
            <v>CORP</v>
          </cell>
          <cell r="Y159">
            <v>38260</v>
          </cell>
          <cell r="Z159">
            <v>0</v>
          </cell>
          <cell r="AA159">
            <v>0</v>
          </cell>
          <cell r="AB159" t="str">
            <v>N</v>
          </cell>
          <cell r="AD159">
            <v>0</v>
          </cell>
          <cell r="AE159" t="str">
            <v>RemVal</v>
          </cell>
          <cell r="AF159" t="str">
            <v>Depreciate</v>
          </cell>
          <cell r="AG159" t="str">
            <v>FM</v>
          </cell>
          <cell r="AH159">
            <v>1</v>
          </cell>
          <cell r="AI159">
            <v>0</v>
          </cell>
          <cell r="AJ159">
            <v>2.93E-2</v>
          </cell>
          <cell r="AK159">
            <v>0</v>
          </cell>
          <cell r="AL159" t="str">
            <v>Strt Line</v>
          </cell>
          <cell r="AM159">
            <v>0</v>
          </cell>
          <cell r="AN159" t="str">
            <v>GA3314A0</v>
          </cell>
          <cell r="AO159">
            <v>0</v>
          </cell>
          <cell r="AP159" t="str">
            <v>N</v>
          </cell>
          <cell r="AQ159">
            <v>38261.010717592595</v>
          </cell>
          <cell r="AR159">
            <v>38260</v>
          </cell>
          <cell r="AS159">
            <v>38260</v>
          </cell>
          <cell r="AT159">
            <v>0</v>
          </cell>
          <cell r="AU159">
            <v>35431</v>
          </cell>
          <cell r="AV159">
            <v>0</v>
          </cell>
        </row>
        <row r="160">
          <cell r="B160" t="str">
            <v>00000158</v>
          </cell>
          <cell r="C160" t="str">
            <v>000000000158</v>
          </cell>
          <cell r="D160" t="str">
            <v>3314A0</v>
          </cell>
          <cell r="E160" t="str">
            <v>Furniture &amp; Fixtures</v>
          </cell>
          <cell r="F160" t="str">
            <v>In Service</v>
          </cell>
          <cell r="G160" t="str">
            <v>3314A</v>
          </cell>
          <cell r="H160" t="str">
            <v>Grp Member</v>
          </cell>
          <cell r="I160">
            <v>1</v>
          </cell>
          <cell r="J160" t="str">
            <v>Conversion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str">
            <v>WTDPD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str">
            <v>CORP</v>
          </cell>
          <cell r="Y160">
            <v>38260</v>
          </cell>
          <cell r="Z160">
            <v>0</v>
          </cell>
          <cell r="AA160">
            <v>0</v>
          </cell>
          <cell r="AB160" t="str">
            <v>N</v>
          </cell>
          <cell r="AD160">
            <v>0</v>
          </cell>
          <cell r="AE160" t="str">
            <v>RemVal</v>
          </cell>
          <cell r="AF160" t="str">
            <v>Depreciate</v>
          </cell>
          <cell r="AG160" t="str">
            <v>FM</v>
          </cell>
          <cell r="AH160">
            <v>1</v>
          </cell>
          <cell r="AI160">
            <v>0</v>
          </cell>
          <cell r="AJ160">
            <v>2.93E-2</v>
          </cell>
          <cell r="AK160">
            <v>0</v>
          </cell>
          <cell r="AL160" t="str">
            <v>Strt Line</v>
          </cell>
          <cell r="AM160">
            <v>0</v>
          </cell>
          <cell r="AN160" t="str">
            <v>GA3314A0</v>
          </cell>
          <cell r="AO160">
            <v>0</v>
          </cell>
          <cell r="AP160" t="str">
            <v>N</v>
          </cell>
          <cell r="AQ160">
            <v>38261.010798611111</v>
          </cell>
          <cell r="AR160">
            <v>38260</v>
          </cell>
          <cell r="AS160">
            <v>38260</v>
          </cell>
          <cell r="AT160">
            <v>0</v>
          </cell>
          <cell r="AU160">
            <v>35431</v>
          </cell>
          <cell r="AV160">
            <v>0</v>
          </cell>
        </row>
        <row r="161">
          <cell r="B161" t="str">
            <v>00000159</v>
          </cell>
          <cell r="C161" t="str">
            <v>000000000159</v>
          </cell>
          <cell r="D161" t="str">
            <v>3314A0</v>
          </cell>
          <cell r="E161" t="str">
            <v>Hummelstown</v>
          </cell>
          <cell r="F161" t="str">
            <v>In Service</v>
          </cell>
          <cell r="G161" t="str">
            <v>3314A</v>
          </cell>
          <cell r="H161" t="str">
            <v>Grp Member</v>
          </cell>
          <cell r="I161">
            <v>1</v>
          </cell>
          <cell r="J161" t="str">
            <v>Conversion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str">
            <v>WTDPD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str">
            <v>CORP</v>
          </cell>
          <cell r="Y161">
            <v>38260</v>
          </cell>
          <cell r="Z161">
            <v>0</v>
          </cell>
          <cell r="AA161">
            <v>0</v>
          </cell>
          <cell r="AB161" t="str">
            <v>N</v>
          </cell>
          <cell r="AD161">
            <v>0</v>
          </cell>
          <cell r="AE161" t="str">
            <v>RemVal</v>
          </cell>
          <cell r="AF161" t="str">
            <v>Depreciate</v>
          </cell>
          <cell r="AG161" t="str">
            <v>FM</v>
          </cell>
          <cell r="AH161">
            <v>1</v>
          </cell>
          <cell r="AI161">
            <v>0</v>
          </cell>
          <cell r="AJ161">
            <v>2.93E-2</v>
          </cell>
          <cell r="AK161">
            <v>0</v>
          </cell>
          <cell r="AL161" t="str">
            <v>Strt Line</v>
          </cell>
          <cell r="AM161">
            <v>0</v>
          </cell>
          <cell r="AN161" t="str">
            <v>GA3314A0</v>
          </cell>
          <cell r="AO161">
            <v>0</v>
          </cell>
          <cell r="AP161" t="str">
            <v>N</v>
          </cell>
          <cell r="AQ161">
            <v>38261.010879629626</v>
          </cell>
          <cell r="AR161">
            <v>38260</v>
          </cell>
          <cell r="AS161">
            <v>38260</v>
          </cell>
          <cell r="AT161">
            <v>0</v>
          </cell>
          <cell r="AU161">
            <v>35431</v>
          </cell>
          <cell r="AV161">
            <v>0</v>
          </cell>
        </row>
        <row r="162">
          <cell r="B162" t="str">
            <v>00000160</v>
          </cell>
          <cell r="C162" t="str">
            <v>000000000160</v>
          </cell>
          <cell r="D162" t="str">
            <v>3314A0</v>
          </cell>
          <cell r="E162" t="str">
            <v>Light Trucks</v>
          </cell>
          <cell r="F162" t="str">
            <v>In Service</v>
          </cell>
          <cell r="G162" t="str">
            <v>3314A</v>
          </cell>
          <cell r="H162" t="str">
            <v>Grp Member</v>
          </cell>
          <cell r="I162">
            <v>1</v>
          </cell>
          <cell r="J162" t="str">
            <v>Conversion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str">
            <v>WTDPD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str">
            <v>CORP</v>
          </cell>
          <cell r="Y162">
            <v>38260</v>
          </cell>
          <cell r="Z162">
            <v>0</v>
          </cell>
          <cell r="AA162">
            <v>0</v>
          </cell>
          <cell r="AB162" t="str">
            <v>N</v>
          </cell>
          <cell r="AD162">
            <v>0</v>
          </cell>
          <cell r="AE162" t="str">
            <v>RemVal</v>
          </cell>
          <cell r="AF162" t="str">
            <v>Depreciate</v>
          </cell>
          <cell r="AG162" t="str">
            <v>FM</v>
          </cell>
          <cell r="AH162">
            <v>1</v>
          </cell>
          <cell r="AI162">
            <v>0</v>
          </cell>
          <cell r="AJ162">
            <v>2.93E-2</v>
          </cell>
          <cell r="AK162">
            <v>0</v>
          </cell>
          <cell r="AL162" t="str">
            <v>Strt Line</v>
          </cell>
          <cell r="AM162">
            <v>0</v>
          </cell>
          <cell r="AN162" t="str">
            <v>GA3314A0</v>
          </cell>
          <cell r="AO162">
            <v>0</v>
          </cell>
          <cell r="AP162" t="str">
            <v>N</v>
          </cell>
          <cell r="AQ162">
            <v>38261.010937500003</v>
          </cell>
          <cell r="AR162">
            <v>38260</v>
          </cell>
          <cell r="AS162">
            <v>38260</v>
          </cell>
          <cell r="AT162">
            <v>0</v>
          </cell>
          <cell r="AU162">
            <v>35431</v>
          </cell>
          <cell r="AV162">
            <v>0</v>
          </cell>
        </row>
        <row r="163">
          <cell r="B163" t="str">
            <v>00000161</v>
          </cell>
          <cell r="C163" t="str">
            <v>000000000161</v>
          </cell>
          <cell r="D163" t="str">
            <v>3314A0</v>
          </cell>
          <cell r="E163" t="str">
            <v>Utility Plant</v>
          </cell>
          <cell r="F163" t="str">
            <v>In Service</v>
          </cell>
          <cell r="G163" t="str">
            <v>3314A</v>
          </cell>
          <cell r="H163" t="str">
            <v>Grp Member</v>
          </cell>
          <cell r="I163">
            <v>1</v>
          </cell>
          <cell r="J163" t="str">
            <v>Conversion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 t="str">
            <v>WTDPD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str">
            <v>CORP</v>
          </cell>
          <cell r="Y163">
            <v>38260</v>
          </cell>
          <cell r="Z163">
            <v>0</v>
          </cell>
          <cell r="AA163">
            <v>0</v>
          </cell>
          <cell r="AB163" t="str">
            <v>N</v>
          </cell>
          <cell r="AD163">
            <v>0</v>
          </cell>
          <cell r="AE163" t="str">
            <v>RemVal</v>
          </cell>
          <cell r="AF163" t="str">
            <v>Depreciate</v>
          </cell>
          <cell r="AG163" t="str">
            <v>FM</v>
          </cell>
          <cell r="AH163">
            <v>1</v>
          </cell>
          <cell r="AI163">
            <v>0</v>
          </cell>
          <cell r="AJ163">
            <v>2.93E-2</v>
          </cell>
          <cell r="AK163">
            <v>0</v>
          </cell>
          <cell r="AL163" t="str">
            <v>Strt Line</v>
          </cell>
          <cell r="AM163">
            <v>0</v>
          </cell>
          <cell r="AN163" t="str">
            <v>GA3314A0</v>
          </cell>
          <cell r="AO163">
            <v>0</v>
          </cell>
          <cell r="AP163" t="str">
            <v>N</v>
          </cell>
          <cell r="AQ163">
            <v>38261.010995370372</v>
          </cell>
          <cell r="AR163">
            <v>38260</v>
          </cell>
          <cell r="AS163">
            <v>38260</v>
          </cell>
          <cell r="AT163">
            <v>0</v>
          </cell>
          <cell r="AU163">
            <v>35431</v>
          </cell>
          <cell r="AV163">
            <v>0</v>
          </cell>
        </row>
        <row r="164">
          <cell r="B164" t="str">
            <v>00000162</v>
          </cell>
          <cell r="C164" t="str">
            <v>000000000162</v>
          </cell>
          <cell r="D164" t="str">
            <v>3314A0</v>
          </cell>
          <cell r="E164" t="str">
            <v>Utility Plant</v>
          </cell>
          <cell r="F164" t="str">
            <v>In Service</v>
          </cell>
          <cell r="G164" t="str">
            <v>3314A</v>
          </cell>
          <cell r="H164" t="str">
            <v>Grp Member</v>
          </cell>
          <cell r="I164">
            <v>1</v>
          </cell>
          <cell r="J164" t="str">
            <v>Conversion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 t="str">
            <v>WTDPD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str">
            <v>CORP</v>
          </cell>
          <cell r="Y164">
            <v>38260</v>
          </cell>
          <cell r="Z164">
            <v>0</v>
          </cell>
          <cell r="AA164">
            <v>0</v>
          </cell>
          <cell r="AB164" t="str">
            <v>N</v>
          </cell>
          <cell r="AD164">
            <v>0</v>
          </cell>
          <cell r="AE164" t="str">
            <v>RemVal</v>
          </cell>
          <cell r="AF164" t="str">
            <v>Depreciate</v>
          </cell>
          <cell r="AG164" t="str">
            <v>FM</v>
          </cell>
          <cell r="AH164">
            <v>1</v>
          </cell>
          <cell r="AI164">
            <v>0</v>
          </cell>
          <cell r="AJ164">
            <v>2.93E-2</v>
          </cell>
          <cell r="AK164">
            <v>0</v>
          </cell>
          <cell r="AL164" t="str">
            <v>Strt Line</v>
          </cell>
          <cell r="AM164">
            <v>0</v>
          </cell>
          <cell r="AN164" t="str">
            <v>GA3314A0</v>
          </cell>
          <cell r="AO164">
            <v>0</v>
          </cell>
          <cell r="AP164" t="str">
            <v>N</v>
          </cell>
          <cell r="AQ164">
            <v>38261.011053240742</v>
          </cell>
          <cell r="AR164">
            <v>38260</v>
          </cell>
          <cell r="AS164">
            <v>38260</v>
          </cell>
          <cell r="AT164">
            <v>0</v>
          </cell>
          <cell r="AU164">
            <v>35431</v>
          </cell>
          <cell r="AV164">
            <v>0</v>
          </cell>
        </row>
        <row r="165">
          <cell r="B165" t="str">
            <v>00000163</v>
          </cell>
          <cell r="C165" t="str">
            <v>000000000163</v>
          </cell>
          <cell r="D165" t="str">
            <v>3314A0</v>
          </cell>
          <cell r="E165" t="str">
            <v>Buildings</v>
          </cell>
          <cell r="F165" t="str">
            <v>In Service</v>
          </cell>
          <cell r="G165" t="str">
            <v>3314A</v>
          </cell>
          <cell r="H165" t="str">
            <v>Grp Member</v>
          </cell>
          <cell r="I165">
            <v>1</v>
          </cell>
          <cell r="J165" t="str">
            <v>Conversion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 t="str">
            <v>WTDPD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str">
            <v>CORP</v>
          </cell>
          <cell r="Y165">
            <v>38260</v>
          </cell>
          <cell r="Z165">
            <v>0</v>
          </cell>
          <cell r="AA165">
            <v>0</v>
          </cell>
          <cell r="AB165" t="str">
            <v>N</v>
          </cell>
          <cell r="AD165">
            <v>0</v>
          </cell>
          <cell r="AE165" t="str">
            <v>RemVal</v>
          </cell>
          <cell r="AF165" t="str">
            <v>Depreciate</v>
          </cell>
          <cell r="AG165" t="str">
            <v>FM</v>
          </cell>
          <cell r="AH165">
            <v>1</v>
          </cell>
          <cell r="AI165">
            <v>0</v>
          </cell>
          <cell r="AJ165">
            <v>2.93E-2</v>
          </cell>
          <cell r="AK165">
            <v>0</v>
          </cell>
          <cell r="AL165" t="str">
            <v>Strt Line</v>
          </cell>
          <cell r="AM165">
            <v>0</v>
          </cell>
          <cell r="AN165" t="str">
            <v>GA3314A0</v>
          </cell>
          <cell r="AO165">
            <v>0</v>
          </cell>
          <cell r="AP165" t="str">
            <v>N</v>
          </cell>
          <cell r="AQ165">
            <v>38261.011134259257</v>
          </cell>
          <cell r="AR165">
            <v>38260</v>
          </cell>
          <cell r="AS165">
            <v>38260</v>
          </cell>
          <cell r="AT165">
            <v>0</v>
          </cell>
          <cell r="AU165">
            <v>35431</v>
          </cell>
          <cell r="AV165">
            <v>0</v>
          </cell>
        </row>
        <row r="166">
          <cell r="B166" t="str">
            <v>00000164</v>
          </cell>
          <cell r="C166" t="str">
            <v>000000000164</v>
          </cell>
          <cell r="D166" t="str">
            <v>3314A0</v>
          </cell>
          <cell r="E166" t="str">
            <v>Furniture &amp; Fixtures</v>
          </cell>
          <cell r="F166" t="str">
            <v>In Service</v>
          </cell>
          <cell r="G166" t="str">
            <v>3314A</v>
          </cell>
          <cell r="H166" t="str">
            <v>Grp Member</v>
          </cell>
          <cell r="I166">
            <v>1</v>
          </cell>
          <cell r="J166" t="str">
            <v>Conversion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 t="str">
            <v>WTDPD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str">
            <v>CORP</v>
          </cell>
          <cell r="Y166">
            <v>38260</v>
          </cell>
          <cell r="Z166">
            <v>0</v>
          </cell>
          <cell r="AA166">
            <v>0</v>
          </cell>
          <cell r="AB166" t="str">
            <v>N</v>
          </cell>
          <cell r="AD166">
            <v>0</v>
          </cell>
          <cell r="AE166" t="str">
            <v>RemVal</v>
          </cell>
          <cell r="AF166" t="str">
            <v>Depreciate</v>
          </cell>
          <cell r="AG166" t="str">
            <v>FM</v>
          </cell>
          <cell r="AH166">
            <v>1</v>
          </cell>
          <cell r="AI166">
            <v>0</v>
          </cell>
          <cell r="AJ166">
            <v>2.93E-2</v>
          </cell>
          <cell r="AK166">
            <v>0</v>
          </cell>
          <cell r="AL166" t="str">
            <v>Strt Line</v>
          </cell>
          <cell r="AM166">
            <v>0</v>
          </cell>
          <cell r="AN166" t="str">
            <v>GA3314A0</v>
          </cell>
          <cell r="AO166">
            <v>0</v>
          </cell>
          <cell r="AP166" t="str">
            <v>N</v>
          </cell>
          <cell r="AQ166">
            <v>38261.011238425926</v>
          </cell>
          <cell r="AR166">
            <v>38260</v>
          </cell>
          <cell r="AS166">
            <v>38260</v>
          </cell>
          <cell r="AT166">
            <v>0</v>
          </cell>
          <cell r="AU166">
            <v>35431</v>
          </cell>
          <cell r="AV166">
            <v>0</v>
          </cell>
        </row>
        <row r="167">
          <cell r="B167" t="str">
            <v>00000165</v>
          </cell>
          <cell r="C167" t="str">
            <v>000000000165</v>
          </cell>
          <cell r="D167" t="str">
            <v>3314A0</v>
          </cell>
          <cell r="E167" t="str">
            <v>Light Trucks</v>
          </cell>
          <cell r="F167" t="str">
            <v>In Service</v>
          </cell>
          <cell r="G167" t="str">
            <v>3314A</v>
          </cell>
          <cell r="H167" t="str">
            <v>Grp Member</v>
          </cell>
          <cell r="I167">
            <v>1</v>
          </cell>
          <cell r="J167" t="str">
            <v>Conversion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>WTDPD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str">
            <v>CORP</v>
          </cell>
          <cell r="Y167">
            <v>38260</v>
          </cell>
          <cell r="Z167">
            <v>0</v>
          </cell>
          <cell r="AA167">
            <v>0</v>
          </cell>
          <cell r="AB167" t="str">
            <v>N</v>
          </cell>
          <cell r="AD167">
            <v>0</v>
          </cell>
          <cell r="AE167" t="str">
            <v>RemVal</v>
          </cell>
          <cell r="AF167" t="str">
            <v>Depreciate</v>
          </cell>
          <cell r="AG167" t="str">
            <v>FM</v>
          </cell>
          <cell r="AH167">
            <v>1</v>
          </cell>
          <cell r="AI167">
            <v>0</v>
          </cell>
          <cell r="AJ167">
            <v>2.93E-2</v>
          </cell>
          <cell r="AK167">
            <v>0</v>
          </cell>
          <cell r="AL167" t="str">
            <v>Strt Line</v>
          </cell>
          <cell r="AM167">
            <v>0</v>
          </cell>
          <cell r="AN167" t="str">
            <v>GA3314A0</v>
          </cell>
          <cell r="AO167">
            <v>0</v>
          </cell>
          <cell r="AP167" t="str">
            <v>N</v>
          </cell>
          <cell r="AQ167">
            <v>38261.011342592596</v>
          </cell>
          <cell r="AR167">
            <v>38260</v>
          </cell>
          <cell r="AS167">
            <v>38260</v>
          </cell>
          <cell r="AT167">
            <v>0</v>
          </cell>
          <cell r="AU167">
            <v>35431</v>
          </cell>
          <cell r="AV167">
            <v>0</v>
          </cell>
        </row>
        <row r="168">
          <cell r="B168" t="str">
            <v>00000166</v>
          </cell>
          <cell r="C168" t="str">
            <v>000000000166</v>
          </cell>
          <cell r="D168" t="str">
            <v>3314A0</v>
          </cell>
          <cell r="E168" t="str">
            <v>Non-Adr - 1979 Forklift</v>
          </cell>
          <cell r="F168" t="str">
            <v>In Service</v>
          </cell>
          <cell r="G168" t="str">
            <v>3314A</v>
          </cell>
          <cell r="H168" t="str">
            <v>Grp Member</v>
          </cell>
          <cell r="I168">
            <v>1</v>
          </cell>
          <cell r="J168" t="str">
            <v>Conversion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 t="str">
            <v>WTDPD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str">
            <v>CORP</v>
          </cell>
          <cell r="Y168">
            <v>38260</v>
          </cell>
          <cell r="Z168">
            <v>0</v>
          </cell>
          <cell r="AA168">
            <v>0</v>
          </cell>
          <cell r="AB168" t="str">
            <v>N</v>
          </cell>
          <cell r="AD168">
            <v>0</v>
          </cell>
          <cell r="AE168" t="str">
            <v>RemVal</v>
          </cell>
          <cell r="AF168" t="str">
            <v>Depreciate</v>
          </cell>
          <cell r="AG168" t="str">
            <v>FM</v>
          </cell>
          <cell r="AH168">
            <v>1</v>
          </cell>
          <cell r="AI168">
            <v>0</v>
          </cell>
          <cell r="AJ168">
            <v>2.93E-2</v>
          </cell>
          <cell r="AK168">
            <v>0</v>
          </cell>
          <cell r="AL168" t="str">
            <v>Strt Line</v>
          </cell>
          <cell r="AM168">
            <v>0</v>
          </cell>
          <cell r="AN168" t="str">
            <v>GA3314A0</v>
          </cell>
          <cell r="AO168">
            <v>0</v>
          </cell>
          <cell r="AP168" t="str">
            <v>N</v>
          </cell>
          <cell r="AQ168">
            <v>38261.011423611111</v>
          </cell>
          <cell r="AR168">
            <v>38260</v>
          </cell>
          <cell r="AS168">
            <v>38260</v>
          </cell>
          <cell r="AT168">
            <v>0</v>
          </cell>
          <cell r="AU168">
            <v>35431</v>
          </cell>
          <cell r="AV168">
            <v>0</v>
          </cell>
        </row>
        <row r="169">
          <cell r="B169" t="str">
            <v>00000167</v>
          </cell>
          <cell r="C169" t="str">
            <v>000000000167</v>
          </cell>
          <cell r="D169" t="str">
            <v>3314A0</v>
          </cell>
          <cell r="E169" t="str">
            <v>Utility Plant</v>
          </cell>
          <cell r="F169" t="str">
            <v>In Service</v>
          </cell>
          <cell r="G169" t="str">
            <v>3314A</v>
          </cell>
          <cell r="H169" t="str">
            <v>Grp Member</v>
          </cell>
          <cell r="I169">
            <v>1</v>
          </cell>
          <cell r="J169" t="str">
            <v>Conversion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 t="str">
            <v>WTDPD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str">
            <v>CORP</v>
          </cell>
          <cell r="Y169">
            <v>38260</v>
          </cell>
          <cell r="Z169">
            <v>0</v>
          </cell>
          <cell r="AA169">
            <v>0</v>
          </cell>
          <cell r="AB169" t="str">
            <v>N</v>
          </cell>
          <cell r="AD169">
            <v>0</v>
          </cell>
          <cell r="AE169" t="str">
            <v>RemVal</v>
          </cell>
          <cell r="AF169" t="str">
            <v>Depreciate</v>
          </cell>
          <cell r="AG169" t="str">
            <v>FM</v>
          </cell>
          <cell r="AH169">
            <v>1</v>
          </cell>
          <cell r="AI169">
            <v>0</v>
          </cell>
          <cell r="AJ169">
            <v>2.93E-2</v>
          </cell>
          <cell r="AK169">
            <v>0</v>
          </cell>
          <cell r="AL169" t="str">
            <v>Strt Line</v>
          </cell>
          <cell r="AM169">
            <v>0</v>
          </cell>
          <cell r="AN169" t="str">
            <v>GA3314A0</v>
          </cell>
          <cell r="AO169">
            <v>0</v>
          </cell>
          <cell r="AP169" t="str">
            <v>N</v>
          </cell>
          <cell r="AQ169">
            <v>38261.011481481481</v>
          </cell>
          <cell r="AR169">
            <v>38260</v>
          </cell>
          <cell r="AS169">
            <v>38260</v>
          </cell>
          <cell r="AT169">
            <v>0</v>
          </cell>
          <cell r="AU169">
            <v>35431</v>
          </cell>
          <cell r="AV169">
            <v>0</v>
          </cell>
        </row>
        <row r="170">
          <cell r="B170" t="str">
            <v>00000168</v>
          </cell>
          <cell r="C170" t="str">
            <v>000000000168</v>
          </cell>
          <cell r="D170" t="str">
            <v>3314A0</v>
          </cell>
          <cell r="E170" t="str">
            <v>Utility Plant</v>
          </cell>
          <cell r="F170" t="str">
            <v>In Service</v>
          </cell>
          <cell r="G170" t="str">
            <v>3314A</v>
          </cell>
          <cell r="H170" t="str">
            <v>Grp Member</v>
          </cell>
          <cell r="I170">
            <v>1</v>
          </cell>
          <cell r="J170" t="str">
            <v>Conversion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 t="str">
            <v>WTDPD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str">
            <v>CORP</v>
          </cell>
          <cell r="Y170">
            <v>38260</v>
          </cell>
          <cell r="Z170">
            <v>0</v>
          </cell>
          <cell r="AA170">
            <v>0</v>
          </cell>
          <cell r="AB170" t="str">
            <v>N</v>
          </cell>
          <cell r="AD170">
            <v>0</v>
          </cell>
          <cell r="AE170" t="str">
            <v>RemVal</v>
          </cell>
          <cell r="AF170" t="str">
            <v>Depreciate</v>
          </cell>
          <cell r="AG170" t="str">
            <v>FM</v>
          </cell>
          <cell r="AH170">
            <v>1</v>
          </cell>
          <cell r="AI170">
            <v>0</v>
          </cell>
          <cell r="AJ170">
            <v>2.93E-2</v>
          </cell>
          <cell r="AK170">
            <v>0</v>
          </cell>
          <cell r="AL170" t="str">
            <v>Strt Line</v>
          </cell>
          <cell r="AM170">
            <v>0</v>
          </cell>
          <cell r="AN170" t="str">
            <v>GA3314A0</v>
          </cell>
          <cell r="AO170">
            <v>0</v>
          </cell>
          <cell r="AP170" t="str">
            <v>N</v>
          </cell>
          <cell r="AQ170">
            <v>38261.01153935185</v>
          </cell>
          <cell r="AR170">
            <v>38260</v>
          </cell>
          <cell r="AS170">
            <v>38260</v>
          </cell>
          <cell r="AT170">
            <v>0</v>
          </cell>
          <cell r="AU170">
            <v>35431</v>
          </cell>
          <cell r="AV170">
            <v>0</v>
          </cell>
        </row>
        <row r="171">
          <cell r="B171" t="str">
            <v>00000169</v>
          </cell>
          <cell r="C171" t="str">
            <v>000000000169</v>
          </cell>
          <cell r="D171" t="str">
            <v>3314A0</v>
          </cell>
          <cell r="E171" t="str">
            <v>Buildings</v>
          </cell>
          <cell r="F171" t="str">
            <v>In Service</v>
          </cell>
          <cell r="G171" t="str">
            <v>3314A</v>
          </cell>
          <cell r="H171" t="str">
            <v>Grp Member</v>
          </cell>
          <cell r="I171">
            <v>1</v>
          </cell>
          <cell r="J171" t="str">
            <v>Conversion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 t="str">
            <v>WTDPD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str">
            <v>CORP</v>
          </cell>
          <cell r="Y171">
            <v>38260</v>
          </cell>
          <cell r="Z171">
            <v>0</v>
          </cell>
          <cell r="AA171">
            <v>0</v>
          </cell>
          <cell r="AB171" t="str">
            <v>N</v>
          </cell>
          <cell r="AD171">
            <v>0</v>
          </cell>
          <cell r="AE171" t="str">
            <v>RemVal</v>
          </cell>
          <cell r="AF171" t="str">
            <v>Depreciate</v>
          </cell>
          <cell r="AG171" t="str">
            <v>FM</v>
          </cell>
          <cell r="AH171">
            <v>1</v>
          </cell>
          <cell r="AI171">
            <v>0</v>
          </cell>
          <cell r="AJ171">
            <v>2.93E-2</v>
          </cell>
          <cell r="AK171">
            <v>0</v>
          </cell>
          <cell r="AL171" t="str">
            <v>Strt Line</v>
          </cell>
          <cell r="AM171">
            <v>0</v>
          </cell>
          <cell r="AN171" t="str">
            <v>GA3314A0</v>
          </cell>
          <cell r="AO171">
            <v>0</v>
          </cell>
          <cell r="AP171" t="str">
            <v>N</v>
          </cell>
          <cell r="AQ171">
            <v>38261.011620370373</v>
          </cell>
          <cell r="AR171">
            <v>38260</v>
          </cell>
          <cell r="AS171">
            <v>38260</v>
          </cell>
          <cell r="AT171">
            <v>0</v>
          </cell>
          <cell r="AU171">
            <v>35431</v>
          </cell>
          <cell r="AV171">
            <v>0</v>
          </cell>
        </row>
        <row r="172">
          <cell r="B172" t="str">
            <v>00000170</v>
          </cell>
          <cell r="C172" t="str">
            <v>000000000170</v>
          </cell>
          <cell r="D172" t="str">
            <v>3314A0</v>
          </cell>
          <cell r="E172" t="str">
            <v>Edp Equipment</v>
          </cell>
          <cell r="F172" t="str">
            <v>In Service</v>
          </cell>
          <cell r="G172" t="str">
            <v>3314A</v>
          </cell>
          <cell r="H172" t="str">
            <v>Grp Member</v>
          </cell>
          <cell r="I172">
            <v>1</v>
          </cell>
          <cell r="J172" t="str">
            <v>Conversion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 t="str">
            <v>WTDPD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str">
            <v>CORP</v>
          </cell>
          <cell r="Y172">
            <v>38260</v>
          </cell>
          <cell r="Z172">
            <v>0</v>
          </cell>
          <cell r="AA172">
            <v>0</v>
          </cell>
          <cell r="AB172" t="str">
            <v>N</v>
          </cell>
          <cell r="AD172">
            <v>0</v>
          </cell>
          <cell r="AE172" t="str">
            <v>RemVal</v>
          </cell>
          <cell r="AF172" t="str">
            <v>Depreciate</v>
          </cell>
          <cell r="AG172" t="str">
            <v>FM</v>
          </cell>
          <cell r="AH172">
            <v>1</v>
          </cell>
          <cell r="AI172">
            <v>0</v>
          </cell>
          <cell r="AJ172">
            <v>2.93E-2</v>
          </cell>
          <cell r="AK172">
            <v>0</v>
          </cell>
          <cell r="AL172" t="str">
            <v>Strt Line</v>
          </cell>
          <cell r="AM172">
            <v>0</v>
          </cell>
          <cell r="AN172" t="str">
            <v>GA3314A0</v>
          </cell>
          <cell r="AO172">
            <v>0</v>
          </cell>
          <cell r="AP172" t="str">
            <v>N</v>
          </cell>
          <cell r="AQ172">
            <v>38261.011724537035</v>
          </cell>
          <cell r="AR172">
            <v>38260</v>
          </cell>
          <cell r="AS172">
            <v>38260</v>
          </cell>
          <cell r="AT172">
            <v>0</v>
          </cell>
          <cell r="AU172">
            <v>35431</v>
          </cell>
          <cell r="AV172">
            <v>0</v>
          </cell>
        </row>
        <row r="173">
          <cell r="B173" t="str">
            <v>00000171</v>
          </cell>
          <cell r="C173" t="str">
            <v>000000000171</v>
          </cell>
          <cell r="D173" t="str">
            <v>3314A0</v>
          </cell>
          <cell r="E173" t="str">
            <v>Light Trucks</v>
          </cell>
          <cell r="F173" t="str">
            <v>In Service</v>
          </cell>
          <cell r="G173" t="str">
            <v>3314A</v>
          </cell>
          <cell r="H173" t="str">
            <v>Grp Member</v>
          </cell>
          <cell r="I173">
            <v>1</v>
          </cell>
          <cell r="J173" t="str">
            <v>Conversion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 t="str">
            <v>WTDPD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str">
            <v>CORP</v>
          </cell>
          <cell r="Y173">
            <v>38260</v>
          </cell>
          <cell r="Z173">
            <v>0</v>
          </cell>
          <cell r="AA173">
            <v>0</v>
          </cell>
          <cell r="AB173" t="str">
            <v>N</v>
          </cell>
          <cell r="AD173">
            <v>0</v>
          </cell>
          <cell r="AE173" t="str">
            <v>RemVal</v>
          </cell>
          <cell r="AF173" t="str">
            <v>Depreciate</v>
          </cell>
          <cell r="AG173" t="str">
            <v>FM</v>
          </cell>
          <cell r="AH173">
            <v>1</v>
          </cell>
          <cell r="AI173">
            <v>0</v>
          </cell>
          <cell r="AJ173">
            <v>2.93E-2</v>
          </cell>
          <cell r="AK173">
            <v>0</v>
          </cell>
          <cell r="AL173" t="str">
            <v>Strt Line</v>
          </cell>
          <cell r="AM173">
            <v>0</v>
          </cell>
          <cell r="AN173" t="str">
            <v>GA3314A0</v>
          </cell>
          <cell r="AO173">
            <v>0</v>
          </cell>
          <cell r="AP173" t="str">
            <v>N</v>
          </cell>
          <cell r="AQ173">
            <v>38261.011828703704</v>
          </cell>
          <cell r="AR173">
            <v>38260</v>
          </cell>
          <cell r="AS173">
            <v>38260</v>
          </cell>
          <cell r="AT173">
            <v>0</v>
          </cell>
          <cell r="AU173">
            <v>35431</v>
          </cell>
          <cell r="AV173">
            <v>0</v>
          </cell>
        </row>
        <row r="174">
          <cell r="B174" t="str">
            <v>00000172</v>
          </cell>
          <cell r="C174" t="str">
            <v>000000000172</v>
          </cell>
          <cell r="D174" t="str">
            <v>3314A0</v>
          </cell>
          <cell r="E174" t="str">
            <v>Utility Plant</v>
          </cell>
          <cell r="F174" t="str">
            <v>In Service</v>
          </cell>
          <cell r="G174" t="str">
            <v>3314A</v>
          </cell>
          <cell r="H174" t="str">
            <v>Grp Member</v>
          </cell>
          <cell r="I174">
            <v>1</v>
          </cell>
          <cell r="J174" t="str">
            <v>Conversion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>WTDPD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str">
            <v>CORP</v>
          </cell>
          <cell r="Y174">
            <v>38260</v>
          </cell>
          <cell r="Z174">
            <v>0</v>
          </cell>
          <cell r="AA174">
            <v>0</v>
          </cell>
          <cell r="AB174" t="str">
            <v>N</v>
          </cell>
          <cell r="AD174">
            <v>0</v>
          </cell>
          <cell r="AE174" t="str">
            <v>RemVal</v>
          </cell>
          <cell r="AF174" t="str">
            <v>Depreciate</v>
          </cell>
          <cell r="AG174" t="str">
            <v>FM</v>
          </cell>
          <cell r="AH174">
            <v>1</v>
          </cell>
          <cell r="AI174">
            <v>0</v>
          </cell>
          <cell r="AJ174">
            <v>2.93E-2</v>
          </cell>
          <cell r="AK174">
            <v>0</v>
          </cell>
          <cell r="AL174" t="str">
            <v>Strt Line</v>
          </cell>
          <cell r="AM174">
            <v>0</v>
          </cell>
          <cell r="AN174" t="str">
            <v>GA3314A0</v>
          </cell>
          <cell r="AO174">
            <v>0</v>
          </cell>
          <cell r="AP174" t="str">
            <v>N</v>
          </cell>
          <cell r="AQ174">
            <v>38261.011932870373</v>
          </cell>
          <cell r="AR174">
            <v>38260</v>
          </cell>
          <cell r="AS174">
            <v>38260</v>
          </cell>
          <cell r="AT174">
            <v>0</v>
          </cell>
          <cell r="AU174">
            <v>35431</v>
          </cell>
          <cell r="AV174">
            <v>0</v>
          </cell>
        </row>
        <row r="175">
          <cell r="B175" t="str">
            <v>00000173</v>
          </cell>
          <cell r="C175" t="str">
            <v>000000000173</v>
          </cell>
          <cell r="D175" t="str">
            <v>3314A0</v>
          </cell>
          <cell r="E175" t="str">
            <v>Utility Plant</v>
          </cell>
          <cell r="F175" t="str">
            <v>In Service</v>
          </cell>
          <cell r="G175" t="str">
            <v>3314A</v>
          </cell>
          <cell r="H175" t="str">
            <v>Grp Member</v>
          </cell>
          <cell r="I175">
            <v>1</v>
          </cell>
          <cell r="J175" t="str">
            <v>Conversion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>WTDPD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str">
            <v>CORP</v>
          </cell>
          <cell r="Y175">
            <v>38260</v>
          </cell>
          <cell r="Z175">
            <v>0</v>
          </cell>
          <cell r="AA175">
            <v>0</v>
          </cell>
          <cell r="AB175" t="str">
            <v>N</v>
          </cell>
          <cell r="AD175">
            <v>0</v>
          </cell>
          <cell r="AE175" t="str">
            <v>RemVal</v>
          </cell>
          <cell r="AF175" t="str">
            <v>Depreciate</v>
          </cell>
          <cell r="AG175" t="str">
            <v>FM</v>
          </cell>
          <cell r="AH175">
            <v>1</v>
          </cell>
          <cell r="AI175">
            <v>0</v>
          </cell>
          <cell r="AJ175">
            <v>2.93E-2</v>
          </cell>
          <cell r="AK175">
            <v>0</v>
          </cell>
          <cell r="AL175" t="str">
            <v>Strt Line</v>
          </cell>
          <cell r="AM175">
            <v>0</v>
          </cell>
          <cell r="AN175" t="str">
            <v>GA3314A0</v>
          </cell>
          <cell r="AO175">
            <v>0</v>
          </cell>
          <cell r="AP175" t="str">
            <v>N</v>
          </cell>
          <cell r="AQ175">
            <v>38261.012013888889</v>
          </cell>
          <cell r="AR175">
            <v>38260</v>
          </cell>
          <cell r="AS175">
            <v>38260</v>
          </cell>
          <cell r="AT175">
            <v>0</v>
          </cell>
          <cell r="AU175">
            <v>35431</v>
          </cell>
          <cell r="AV175">
            <v>0</v>
          </cell>
        </row>
        <row r="176">
          <cell r="B176" t="str">
            <v>00000174</v>
          </cell>
          <cell r="C176" t="str">
            <v>000000000174</v>
          </cell>
          <cell r="D176" t="str">
            <v>3314A0</v>
          </cell>
          <cell r="E176" t="str">
            <v>15 - Year Property</v>
          </cell>
          <cell r="F176" t="str">
            <v>In Service</v>
          </cell>
          <cell r="G176" t="str">
            <v>3314A</v>
          </cell>
          <cell r="H176" t="str">
            <v>Grp Member</v>
          </cell>
          <cell r="I176">
            <v>1</v>
          </cell>
          <cell r="J176" t="str">
            <v>Conversion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>WTDPD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str">
            <v>CORP</v>
          </cell>
          <cell r="Y176">
            <v>38260</v>
          </cell>
          <cell r="Z176">
            <v>0</v>
          </cell>
          <cell r="AA176">
            <v>0</v>
          </cell>
          <cell r="AB176" t="str">
            <v>N</v>
          </cell>
          <cell r="AD176">
            <v>0</v>
          </cell>
          <cell r="AE176" t="str">
            <v>RemVal</v>
          </cell>
          <cell r="AF176" t="str">
            <v>Depreciate</v>
          </cell>
          <cell r="AG176" t="str">
            <v>FM</v>
          </cell>
          <cell r="AH176">
            <v>1</v>
          </cell>
          <cell r="AI176">
            <v>0</v>
          </cell>
          <cell r="AJ176">
            <v>2.93E-2</v>
          </cell>
          <cell r="AK176">
            <v>0</v>
          </cell>
          <cell r="AL176" t="str">
            <v>Strt Line</v>
          </cell>
          <cell r="AM176">
            <v>0</v>
          </cell>
          <cell r="AN176" t="str">
            <v>GA3314A0</v>
          </cell>
          <cell r="AO176">
            <v>0</v>
          </cell>
          <cell r="AP176" t="str">
            <v>N</v>
          </cell>
          <cell r="AQ176">
            <v>38261.012071759258</v>
          </cell>
          <cell r="AR176">
            <v>38260</v>
          </cell>
          <cell r="AS176">
            <v>38260</v>
          </cell>
          <cell r="AT176">
            <v>0</v>
          </cell>
          <cell r="AU176">
            <v>35431</v>
          </cell>
          <cell r="AV176">
            <v>0</v>
          </cell>
        </row>
        <row r="177">
          <cell r="B177" t="str">
            <v>00000175</v>
          </cell>
          <cell r="C177" t="str">
            <v>000000000175</v>
          </cell>
          <cell r="D177" t="str">
            <v>3314A0</v>
          </cell>
          <cell r="E177" t="str">
            <v>15 - Year Property</v>
          </cell>
          <cell r="F177" t="str">
            <v>In Service</v>
          </cell>
          <cell r="G177" t="str">
            <v>3314A</v>
          </cell>
          <cell r="H177" t="str">
            <v>Grp Member</v>
          </cell>
          <cell r="I177">
            <v>1</v>
          </cell>
          <cell r="J177" t="str">
            <v>Conversion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 t="str">
            <v>WTDPD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str">
            <v>CORP</v>
          </cell>
          <cell r="Y177">
            <v>38260</v>
          </cell>
          <cell r="Z177">
            <v>0</v>
          </cell>
          <cell r="AA177">
            <v>0</v>
          </cell>
          <cell r="AB177" t="str">
            <v>N</v>
          </cell>
          <cell r="AD177">
            <v>0</v>
          </cell>
          <cell r="AE177" t="str">
            <v>RemVal</v>
          </cell>
          <cell r="AF177" t="str">
            <v>Depreciate</v>
          </cell>
          <cell r="AG177" t="str">
            <v>FM</v>
          </cell>
          <cell r="AH177">
            <v>1</v>
          </cell>
          <cell r="AI177">
            <v>0</v>
          </cell>
          <cell r="AJ177">
            <v>2.93E-2</v>
          </cell>
          <cell r="AK177">
            <v>0</v>
          </cell>
          <cell r="AL177" t="str">
            <v>Strt Line</v>
          </cell>
          <cell r="AM177">
            <v>0</v>
          </cell>
          <cell r="AN177" t="str">
            <v>GA3314A0</v>
          </cell>
          <cell r="AO177">
            <v>0</v>
          </cell>
          <cell r="AP177" t="str">
            <v>N</v>
          </cell>
          <cell r="AQ177">
            <v>38261.012129629627</v>
          </cell>
          <cell r="AR177">
            <v>38260</v>
          </cell>
          <cell r="AS177">
            <v>38260</v>
          </cell>
          <cell r="AT177">
            <v>0</v>
          </cell>
          <cell r="AU177">
            <v>35431</v>
          </cell>
          <cell r="AV177">
            <v>0</v>
          </cell>
        </row>
        <row r="178">
          <cell r="B178" t="str">
            <v>00000176</v>
          </cell>
          <cell r="C178" t="str">
            <v>000000000176</v>
          </cell>
          <cell r="D178" t="str">
            <v>3314A0</v>
          </cell>
          <cell r="E178" t="str">
            <v>5- Year Property</v>
          </cell>
          <cell r="F178" t="str">
            <v>In Service</v>
          </cell>
          <cell r="G178" t="str">
            <v>3314A</v>
          </cell>
          <cell r="H178" t="str">
            <v>Grp Member</v>
          </cell>
          <cell r="I178">
            <v>1</v>
          </cell>
          <cell r="J178" t="str">
            <v>Conversion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>WTDPD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str">
            <v>CORP</v>
          </cell>
          <cell r="Y178">
            <v>38260</v>
          </cell>
          <cell r="Z178">
            <v>0</v>
          </cell>
          <cell r="AA178">
            <v>0</v>
          </cell>
          <cell r="AB178" t="str">
            <v>N</v>
          </cell>
          <cell r="AD178">
            <v>0</v>
          </cell>
          <cell r="AE178" t="str">
            <v>RemVal</v>
          </cell>
          <cell r="AF178" t="str">
            <v>Depreciate</v>
          </cell>
          <cell r="AG178" t="str">
            <v>FM</v>
          </cell>
          <cell r="AH178">
            <v>1</v>
          </cell>
          <cell r="AI178">
            <v>0</v>
          </cell>
          <cell r="AJ178">
            <v>2.93E-2</v>
          </cell>
          <cell r="AK178">
            <v>0</v>
          </cell>
          <cell r="AL178" t="str">
            <v>Strt Line</v>
          </cell>
          <cell r="AM178">
            <v>0</v>
          </cell>
          <cell r="AN178" t="str">
            <v>GA3314A0</v>
          </cell>
          <cell r="AO178">
            <v>0</v>
          </cell>
          <cell r="AP178" t="str">
            <v>N</v>
          </cell>
          <cell r="AQ178">
            <v>38261.012199074074</v>
          </cell>
          <cell r="AR178">
            <v>38260</v>
          </cell>
          <cell r="AS178">
            <v>38260</v>
          </cell>
          <cell r="AT178">
            <v>0</v>
          </cell>
          <cell r="AU178">
            <v>35431</v>
          </cell>
          <cell r="AV178">
            <v>0</v>
          </cell>
        </row>
        <row r="179">
          <cell r="B179" t="str">
            <v>00000177</v>
          </cell>
          <cell r="C179" t="str">
            <v>000000000177</v>
          </cell>
          <cell r="D179" t="str">
            <v>3314A0</v>
          </cell>
          <cell r="E179" t="str">
            <v>Utility Plant</v>
          </cell>
          <cell r="F179" t="str">
            <v>In Service</v>
          </cell>
          <cell r="G179" t="str">
            <v>3314A</v>
          </cell>
          <cell r="H179" t="str">
            <v>Grp Member</v>
          </cell>
          <cell r="I179">
            <v>1</v>
          </cell>
          <cell r="J179" t="str">
            <v>Conversion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>WTDPD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 t="str">
            <v>CORP</v>
          </cell>
          <cell r="Y179">
            <v>38260</v>
          </cell>
          <cell r="Z179">
            <v>0</v>
          </cell>
          <cell r="AA179">
            <v>0</v>
          </cell>
          <cell r="AB179" t="str">
            <v>N</v>
          </cell>
          <cell r="AD179">
            <v>0</v>
          </cell>
          <cell r="AE179" t="str">
            <v>RemVal</v>
          </cell>
          <cell r="AF179" t="str">
            <v>Depreciate</v>
          </cell>
          <cell r="AG179" t="str">
            <v>FM</v>
          </cell>
          <cell r="AH179">
            <v>1</v>
          </cell>
          <cell r="AI179">
            <v>0</v>
          </cell>
          <cell r="AJ179">
            <v>2.93E-2</v>
          </cell>
          <cell r="AK179">
            <v>0</v>
          </cell>
          <cell r="AL179" t="str">
            <v>Strt Line</v>
          </cell>
          <cell r="AM179">
            <v>0</v>
          </cell>
          <cell r="AN179" t="str">
            <v>GA3314A0</v>
          </cell>
          <cell r="AO179">
            <v>0</v>
          </cell>
          <cell r="AP179" t="str">
            <v>N</v>
          </cell>
          <cell r="AQ179">
            <v>38261.012280092589</v>
          </cell>
          <cell r="AR179">
            <v>38260</v>
          </cell>
          <cell r="AS179">
            <v>38260</v>
          </cell>
          <cell r="AT179">
            <v>0</v>
          </cell>
          <cell r="AU179">
            <v>35431</v>
          </cell>
          <cell r="AV179">
            <v>0</v>
          </cell>
        </row>
        <row r="180">
          <cell r="B180" t="str">
            <v>00000178</v>
          </cell>
          <cell r="C180" t="str">
            <v>000000000178</v>
          </cell>
          <cell r="D180" t="str">
            <v>3314A0</v>
          </cell>
          <cell r="E180" t="str">
            <v>15 - Year Property</v>
          </cell>
          <cell r="F180" t="str">
            <v>In Service</v>
          </cell>
          <cell r="G180" t="str">
            <v>3314A</v>
          </cell>
          <cell r="H180" t="str">
            <v>Grp Member</v>
          </cell>
          <cell r="I180">
            <v>1</v>
          </cell>
          <cell r="J180" t="str">
            <v>Conversion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WTDPD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str">
            <v>CORP</v>
          </cell>
          <cell r="Y180">
            <v>38260</v>
          </cell>
          <cell r="Z180">
            <v>0</v>
          </cell>
          <cell r="AA180">
            <v>0</v>
          </cell>
          <cell r="AB180" t="str">
            <v>N</v>
          </cell>
          <cell r="AD180">
            <v>0</v>
          </cell>
          <cell r="AE180" t="str">
            <v>RemVal</v>
          </cell>
          <cell r="AF180" t="str">
            <v>Depreciate</v>
          </cell>
          <cell r="AG180" t="str">
            <v>FM</v>
          </cell>
          <cell r="AH180">
            <v>1</v>
          </cell>
          <cell r="AI180">
            <v>0</v>
          </cell>
          <cell r="AJ180">
            <v>2.93E-2</v>
          </cell>
          <cell r="AK180">
            <v>0</v>
          </cell>
          <cell r="AL180" t="str">
            <v>Strt Line</v>
          </cell>
          <cell r="AM180">
            <v>0</v>
          </cell>
          <cell r="AN180" t="str">
            <v>GA3314A0</v>
          </cell>
          <cell r="AO180">
            <v>0</v>
          </cell>
          <cell r="AP180" t="str">
            <v>N</v>
          </cell>
          <cell r="AQ180">
            <v>38261.012337962966</v>
          </cell>
          <cell r="AR180">
            <v>38260</v>
          </cell>
          <cell r="AS180">
            <v>38260</v>
          </cell>
          <cell r="AT180">
            <v>0</v>
          </cell>
          <cell r="AU180">
            <v>35431</v>
          </cell>
          <cell r="AV180">
            <v>0</v>
          </cell>
        </row>
        <row r="181">
          <cell r="B181" t="str">
            <v>00000179</v>
          </cell>
          <cell r="C181" t="str">
            <v>000000000179</v>
          </cell>
          <cell r="D181" t="str">
            <v>3314A0</v>
          </cell>
          <cell r="E181" t="str">
            <v>3 - Year Property</v>
          </cell>
          <cell r="F181" t="str">
            <v>In Service</v>
          </cell>
          <cell r="G181" t="str">
            <v>3314A</v>
          </cell>
          <cell r="H181" t="str">
            <v>Grp Member</v>
          </cell>
          <cell r="I181">
            <v>1</v>
          </cell>
          <cell r="J181" t="str">
            <v>Conversion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 t="str">
            <v>WTDPD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str">
            <v>CORP</v>
          </cell>
          <cell r="Y181">
            <v>38260</v>
          </cell>
          <cell r="Z181">
            <v>0</v>
          </cell>
          <cell r="AA181">
            <v>0</v>
          </cell>
          <cell r="AB181" t="str">
            <v>N</v>
          </cell>
          <cell r="AD181">
            <v>0</v>
          </cell>
          <cell r="AE181" t="str">
            <v>RemVal</v>
          </cell>
          <cell r="AF181" t="str">
            <v>Depreciate</v>
          </cell>
          <cell r="AG181" t="str">
            <v>FM</v>
          </cell>
          <cell r="AH181">
            <v>1</v>
          </cell>
          <cell r="AI181">
            <v>0</v>
          </cell>
          <cell r="AJ181">
            <v>2.93E-2</v>
          </cell>
          <cell r="AK181">
            <v>0</v>
          </cell>
          <cell r="AL181" t="str">
            <v>Strt Line</v>
          </cell>
          <cell r="AM181">
            <v>0</v>
          </cell>
          <cell r="AN181" t="str">
            <v>GA3314A0</v>
          </cell>
          <cell r="AO181">
            <v>0</v>
          </cell>
          <cell r="AP181" t="str">
            <v>N</v>
          </cell>
          <cell r="AQ181">
            <v>38261.012407407405</v>
          </cell>
          <cell r="AR181">
            <v>38260</v>
          </cell>
          <cell r="AS181">
            <v>38260</v>
          </cell>
          <cell r="AT181">
            <v>0</v>
          </cell>
          <cell r="AU181">
            <v>35431</v>
          </cell>
          <cell r="AV181">
            <v>0</v>
          </cell>
        </row>
        <row r="182">
          <cell r="B182" t="str">
            <v>00000180</v>
          </cell>
          <cell r="C182" t="str">
            <v>000000000180</v>
          </cell>
          <cell r="D182" t="str">
            <v>3034AX</v>
          </cell>
          <cell r="E182" t="str">
            <v>Utility Plant</v>
          </cell>
          <cell r="F182" t="str">
            <v>In Service</v>
          </cell>
          <cell r="G182" t="str">
            <v>3034A</v>
          </cell>
          <cell r="H182" t="str">
            <v>None</v>
          </cell>
          <cell r="I182">
            <v>1</v>
          </cell>
          <cell r="J182" t="str">
            <v>Conversion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>WTDPN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str">
            <v>CORP</v>
          </cell>
          <cell r="Y182">
            <v>29952</v>
          </cell>
          <cell r="Z182">
            <v>0</v>
          </cell>
          <cell r="AA182">
            <v>0</v>
          </cell>
          <cell r="AB182" t="str">
            <v>N</v>
          </cell>
          <cell r="AD182">
            <v>0</v>
          </cell>
          <cell r="AE182" t="str">
            <v>RemVal</v>
          </cell>
          <cell r="AF182" t="str">
            <v>Non Depr</v>
          </cell>
          <cell r="AG182" t="str">
            <v>FM</v>
          </cell>
          <cell r="AH182">
            <v>1</v>
          </cell>
          <cell r="AI182">
            <v>0</v>
          </cell>
          <cell r="AJ182">
            <v>0.01</v>
          </cell>
          <cell r="AK182">
            <v>0</v>
          </cell>
          <cell r="AL182" t="str">
            <v>Strt Line</v>
          </cell>
          <cell r="AM182">
            <v>0</v>
          </cell>
          <cell r="AN182">
            <v>0</v>
          </cell>
          <cell r="AO182">
            <v>0</v>
          </cell>
          <cell r="AP182" t="str">
            <v>N</v>
          </cell>
          <cell r="AQ182">
            <v>38261.012488425928</v>
          </cell>
          <cell r="AR182">
            <v>38260</v>
          </cell>
          <cell r="AS182">
            <v>38260</v>
          </cell>
          <cell r="AT182">
            <v>0</v>
          </cell>
          <cell r="AU182">
            <v>35431</v>
          </cell>
          <cell r="AV182">
            <v>0</v>
          </cell>
        </row>
        <row r="183">
          <cell r="B183" t="str">
            <v>00000181</v>
          </cell>
          <cell r="C183" t="str">
            <v>000000000181</v>
          </cell>
          <cell r="D183" t="str">
            <v>3314A0</v>
          </cell>
          <cell r="E183" t="str">
            <v>Utility Plant</v>
          </cell>
          <cell r="F183" t="str">
            <v>In Service</v>
          </cell>
          <cell r="G183" t="str">
            <v>3314A</v>
          </cell>
          <cell r="H183" t="str">
            <v>Grp Member</v>
          </cell>
          <cell r="I183">
            <v>1</v>
          </cell>
          <cell r="J183" t="str">
            <v>Conversion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>WTDPD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str">
            <v>CORP</v>
          </cell>
          <cell r="Y183">
            <v>38260</v>
          </cell>
          <cell r="Z183">
            <v>0</v>
          </cell>
          <cell r="AA183">
            <v>0</v>
          </cell>
          <cell r="AB183" t="str">
            <v>N</v>
          </cell>
          <cell r="AD183">
            <v>0</v>
          </cell>
          <cell r="AE183" t="str">
            <v>RemVal</v>
          </cell>
          <cell r="AF183" t="str">
            <v>Depreciate</v>
          </cell>
          <cell r="AG183" t="str">
            <v>FM</v>
          </cell>
          <cell r="AH183">
            <v>1</v>
          </cell>
          <cell r="AI183">
            <v>0</v>
          </cell>
          <cell r="AJ183">
            <v>2.93E-2</v>
          </cell>
          <cell r="AK183">
            <v>0</v>
          </cell>
          <cell r="AL183" t="str">
            <v>Strt Line</v>
          </cell>
          <cell r="AM183">
            <v>0</v>
          </cell>
          <cell r="AN183" t="str">
            <v>GA3314A0</v>
          </cell>
          <cell r="AO183">
            <v>0</v>
          </cell>
          <cell r="AP183" t="str">
            <v>N</v>
          </cell>
          <cell r="AQ183">
            <v>38261.012546296297</v>
          </cell>
          <cell r="AR183">
            <v>38260</v>
          </cell>
          <cell r="AS183">
            <v>38260</v>
          </cell>
          <cell r="AT183">
            <v>0</v>
          </cell>
          <cell r="AU183">
            <v>35431</v>
          </cell>
          <cell r="AV183">
            <v>0</v>
          </cell>
        </row>
        <row r="184">
          <cell r="B184" t="str">
            <v>00000182</v>
          </cell>
          <cell r="C184" t="str">
            <v>000000000182</v>
          </cell>
          <cell r="D184" t="str">
            <v>3314A0</v>
          </cell>
          <cell r="E184" t="str">
            <v>Utility Plant</v>
          </cell>
          <cell r="F184" t="str">
            <v>In Service</v>
          </cell>
          <cell r="G184" t="str">
            <v>3314A</v>
          </cell>
          <cell r="H184" t="str">
            <v>Grp Member</v>
          </cell>
          <cell r="I184">
            <v>1</v>
          </cell>
          <cell r="J184" t="str">
            <v>Conversion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>WTDPD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str">
            <v>CORP</v>
          </cell>
          <cell r="Y184">
            <v>38260</v>
          </cell>
          <cell r="Z184">
            <v>0</v>
          </cell>
          <cell r="AA184">
            <v>0</v>
          </cell>
          <cell r="AB184" t="str">
            <v>N</v>
          </cell>
          <cell r="AD184">
            <v>0</v>
          </cell>
          <cell r="AE184" t="str">
            <v>RemVal</v>
          </cell>
          <cell r="AF184" t="str">
            <v>Depreciate</v>
          </cell>
          <cell r="AG184" t="str">
            <v>FM</v>
          </cell>
          <cell r="AH184">
            <v>1</v>
          </cell>
          <cell r="AI184">
            <v>0</v>
          </cell>
          <cell r="AJ184">
            <v>2.93E-2</v>
          </cell>
          <cell r="AK184">
            <v>0</v>
          </cell>
          <cell r="AL184" t="str">
            <v>Strt Line</v>
          </cell>
          <cell r="AM184">
            <v>0</v>
          </cell>
          <cell r="AN184" t="str">
            <v>GA3314A0</v>
          </cell>
          <cell r="AO184">
            <v>0</v>
          </cell>
          <cell r="AP184" t="str">
            <v>N</v>
          </cell>
          <cell r="AQ184">
            <v>38261.012604166666</v>
          </cell>
          <cell r="AR184">
            <v>38260</v>
          </cell>
          <cell r="AS184">
            <v>38260</v>
          </cell>
          <cell r="AT184">
            <v>0</v>
          </cell>
          <cell r="AU184">
            <v>35431</v>
          </cell>
          <cell r="AV184">
            <v>0</v>
          </cell>
        </row>
        <row r="185">
          <cell r="B185" t="str">
            <v>00000183</v>
          </cell>
          <cell r="C185" t="str">
            <v>000000000183</v>
          </cell>
          <cell r="D185" t="str">
            <v>3314A0</v>
          </cell>
          <cell r="E185" t="str">
            <v>15 - Year Property</v>
          </cell>
          <cell r="F185" t="str">
            <v>In Service</v>
          </cell>
          <cell r="G185" t="str">
            <v>3314A</v>
          </cell>
          <cell r="H185" t="str">
            <v>Grp Member</v>
          </cell>
          <cell r="I185">
            <v>1</v>
          </cell>
          <cell r="J185" t="str">
            <v>Conversion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 t="str">
            <v>WTDPD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str">
            <v>CORP</v>
          </cell>
          <cell r="Y185">
            <v>38260</v>
          </cell>
          <cell r="Z185">
            <v>0</v>
          </cell>
          <cell r="AA185">
            <v>0</v>
          </cell>
          <cell r="AB185" t="str">
            <v>N</v>
          </cell>
          <cell r="AD185">
            <v>0</v>
          </cell>
          <cell r="AE185" t="str">
            <v>RemVal</v>
          </cell>
          <cell r="AF185" t="str">
            <v>Depreciate</v>
          </cell>
          <cell r="AG185" t="str">
            <v>FM</v>
          </cell>
          <cell r="AH185">
            <v>1</v>
          </cell>
          <cell r="AI185">
            <v>0</v>
          </cell>
          <cell r="AJ185">
            <v>2.93E-2</v>
          </cell>
          <cell r="AK185">
            <v>0</v>
          </cell>
          <cell r="AL185" t="str">
            <v>Strt Line</v>
          </cell>
          <cell r="AM185">
            <v>0</v>
          </cell>
          <cell r="AN185" t="str">
            <v>GA3314A0</v>
          </cell>
          <cell r="AO185">
            <v>0</v>
          </cell>
          <cell r="AP185" t="str">
            <v>N</v>
          </cell>
          <cell r="AQ185">
            <v>38261.012662037036</v>
          </cell>
          <cell r="AR185">
            <v>38260</v>
          </cell>
          <cell r="AS185">
            <v>38260</v>
          </cell>
          <cell r="AT185">
            <v>0</v>
          </cell>
          <cell r="AU185">
            <v>35431</v>
          </cell>
          <cell r="AV185">
            <v>0</v>
          </cell>
        </row>
        <row r="186">
          <cell r="B186" t="str">
            <v>00000184</v>
          </cell>
          <cell r="C186" t="str">
            <v>000000000184</v>
          </cell>
          <cell r="D186" t="str">
            <v>3314A0</v>
          </cell>
          <cell r="E186" t="str">
            <v>15 - Year Property</v>
          </cell>
          <cell r="F186" t="str">
            <v>In Service</v>
          </cell>
          <cell r="G186" t="str">
            <v>3314A</v>
          </cell>
          <cell r="H186" t="str">
            <v>Grp Member</v>
          </cell>
          <cell r="I186">
            <v>1</v>
          </cell>
          <cell r="J186" t="str">
            <v>Conversion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 t="str">
            <v>WTDPD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str">
            <v>CORP</v>
          </cell>
          <cell r="Y186">
            <v>38260</v>
          </cell>
          <cell r="Z186">
            <v>0</v>
          </cell>
          <cell r="AA186">
            <v>0</v>
          </cell>
          <cell r="AB186" t="str">
            <v>N</v>
          </cell>
          <cell r="AD186">
            <v>0</v>
          </cell>
          <cell r="AE186" t="str">
            <v>RemVal</v>
          </cell>
          <cell r="AF186" t="str">
            <v>Depreciate</v>
          </cell>
          <cell r="AG186" t="str">
            <v>FM</v>
          </cell>
          <cell r="AH186">
            <v>1</v>
          </cell>
          <cell r="AI186">
            <v>0</v>
          </cell>
          <cell r="AJ186">
            <v>2.93E-2</v>
          </cell>
          <cell r="AK186">
            <v>0</v>
          </cell>
          <cell r="AL186" t="str">
            <v>Strt Line</v>
          </cell>
          <cell r="AM186">
            <v>0</v>
          </cell>
          <cell r="AN186" t="str">
            <v>GA3314A0</v>
          </cell>
          <cell r="AO186">
            <v>0</v>
          </cell>
          <cell r="AP186" t="str">
            <v>N</v>
          </cell>
          <cell r="AQ186">
            <v>38261.012719907405</v>
          </cell>
          <cell r="AR186">
            <v>38260</v>
          </cell>
          <cell r="AS186">
            <v>38260</v>
          </cell>
          <cell r="AT186">
            <v>0</v>
          </cell>
          <cell r="AU186">
            <v>35431</v>
          </cell>
          <cell r="AV186">
            <v>0</v>
          </cell>
        </row>
        <row r="187">
          <cell r="B187" t="str">
            <v>00000185</v>
          </cell>
          <cell r="C187" t="str">
            <v>000000000185</v>
          </cell>
          <cell r="D187" t="str">
            <v>3314A0</v>
          </cell>
          <cell r="E187" t="str">
            <v>5- Year Property</v>
          </cell>
          <cell r="F187" t="str">
            <v>In Service</v>
          </cell>
          <cell r="G187" t="str">
            <v>3314A</v>
          </cell>
          <cell r="H187" t="str">
            <v>Grp Member</v>
          </cell>
          <cell r="I187">
            <v>1</v>
          </cell>
          <cell r="J187" t="str">
            <v>Conversion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 t="str">
            <v>WTDPD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str">
            <v>CORP</v>
          </cell>
          <cell r="Y187">
            <v>38260</v>
          </cell>
          <cell r="Z187">
            <v>0</v>
          </cell>
          <cell r="AA187">
            <v>0</v>
          </cell>
          <cell r="AB187" t="str">
            <v>N</v>
          </cell>
          <cell r="AD187">
            <v>0</v>
          </cell>
          <cell r="AE187" t="str">
            <v>RemVal</v>
          </cell>
          <cell r="AF187" t="str">
            <v>Depreciate</v>
          </cell>
          <cell r="AG187" t="str">
            <v>FM</v>
          </cell>
          <cell r="AH187">
            <v>1</v>
          </cell>
          <cell r="AI187">
            <v>0</v>
          </cell>
          <cell r="AJ187">
            <v>2.93E-2</v>
          </cell>
          <cell r="AK187">
            <v>0</v>
          </cell>
          <cell r="AL187" t="str">
            <v>Strt Line</v>
          </cell>
          <cell r="AM187">
            <v>0</v>
          </cell>
          <cell r="AN187" t="str">
            <v>GA3314A0</v>
          </cell>
          <cell r="AO187">
            <v>0</v>
          </cell>
          <cell r="AP187" t="str">
            <v>N</v>
          </cell>
          <cell r="AQ187">
            <v>38261.012789351851</v>
          </cell>
          <cell r="AR187">
            <v>38260</v>
          </cell>
          <cell r="AS187">
            <v>38260</v>
          </cell>
          <cell r="AT187">
            <v>0</v>
          </cell>
          <cell r="AU187">
            <v>35431</v>
          </cell>
          <cell r="AV187">
            <v>0</v>
          </cell>
        </row>
        <row r="188">
          <cell r="B188" t="str">
            <v>00000186</v>
          </cell>
          <cell r="C188" t="str">
            <v>000000000186</v>
          </cell>
          <cell r="D188" t="str">
            <v>3314A0</v>
          </cell>
          <cell r="E188" t="str">
            <v>Utility Plant</v>
          </cell>
          <cell r="F188" t="str">
            <v>In Service</v>
          </cell>
          <cell r="G188" t="str">
            <v>3314A</v>
          </cell>
          <cell r="H188" t="str">
            <v>Grp Member</v>
          </cell>
          <cell r="I188">
            <v>1</v>
          </cell>
          <cell r="J188" t="str">
            <v>Conversion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 t="str">
            <v>WTDPD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str">
            <v>CORP</v>
          </cell>
          <cell r="Y188">
            <v>38260</v>
          </cell>
          <cell r="Z188">
            <v>0</v>
          </cell>
          <cell r="AA188">
            <v>0</v>
          </cell>
          <cell r="AB188" t="str">
            <v>N</v>
          </cell>
          <cell r="AD188">
            <v>0</v>
          </cell>
          <cell r="AE188" t="str">
            <v>RemVal</v>
          </cell>
          <cell r="AF188" t="str">
            <v>Depreciate</v>
          </cell>
          <cell r="AG188" t="str">
            <v>FM</v>
          </cell>
          <cell r="AH188">
            <v>1</v>
          </cell>
          <cell r="AI188">
            <v>0</v>
          </cell>
          <cell r="AJ188">
            <v>2.93E-2</v>
          </cell>
          <cell r="AK188">
            <v>0</v>
          </cell>
          <cell r="AL188" t="str">
            <v>Strt Line</v>
          </cell>
          <cell r="AM188">
            <v>0</v>
          </cell>
          <cell r="AN188" t="str">
            <v>GA3314A0</v>
          </cell>
          <cell r="AO188">
            <v>0</v>
          </cell>
          <cell r="AP188" t="str">
            <v>N</v>
          </cell>
          <cell r="AQ188">
            <v>38261.012870370374</v>
          </cell>
          <cell r="AR188">
            <v>38260</v>
          </cell>
          <cell r="AS188">
            <v>38260</v>
          </cell>
          <cell r="AT188">
            <v>0</v>
          </cell>
          <cell r="AU188">
            <v>35431</v>
          </cell>
          <cell r="AV188">
            <v>0</v>
          </cell>
        </row>
        <row r="189">
          <cell r="B189" t="str">
            <v>00000187</v>
          </cell>
          <cell r="C189" t="str">
            <v>000000000187</v>
          </cell>
          <cell r="D189" t="str">
            <v>3314A0</v>
          </cell>
          <cell r="E189" t="str">
            <v>15 - Year Property</v>
          </cell>
          <cell r="F189" t="str">
            <v>In Service</v>
          </cell>
          <cell r="G189" t="str">
            <v>3314A</v>
          </cell>
          <cell r="H189" t="str">
            <v>Grp Member</v>
          </cell>
          <cell r="I189">
            <v>1</v>
          </cell>
          <cell r="J189" t="str">
            <v>Conversion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>WTDPD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str">
            <v>CORP</v>
          </cell>
          <cell r="Y189">
            <v>38260</v>
          </cell>
          <cell r="Z189">
            <v>0</v>
          </cell>
          <cell r="AA189">
            <v>0</v>
          </cell>
          <cell r="AB189" t="str">
            <v>N</v>
          </cell>
          <cell r="AD189">
            <v>0</v>
          </cell>
          <cell r="AE189" t="str">
            <v>RemVal</v>
          </cell>
          <cell r="AF189" t="str">
            <v>Depreciate</v>
          </cell>
          <cell r="AG189" t="str">
            <v>FM</v>
          </cell>
          <cell r="AH189">
            <v>1</v>
          </cell>
          <cell r="AI189">
            <v>0</v>
          </cell>
          <cell r="AJ189">
            <v>2.93E-2</v>
          </cell>
          <cell r="AK189">
            <v>0</v>
          </cell>
          <cell r="AL189" t="str">
            <v>Strt Line</v>
          </cell>
          <cell r="AM189">
            <v>0</v>
          </cell>
          <cell r="AN189" t="str">
            <v>GA3314A0</v>
          </cell>
          <cell r="AO189">
            <v>0</v>
          </cell>
          <cell r="AP189" t="str">
            <v>N</v>
          </cell>
          <cell r="AQ189">
            <v>38261.012928240743</v>
          </cell>
          <cell r="AR189">
            <v>38260</v>
          </cell>
          <cell r="AS189">
            <v>38260</v>
          </cell>
          <cell r="AT189">
            <v>0</v>
          </cell>
          <cell r="AU189">
            <v>35431</v>
          </cell>
          <cell r="AV189">
            <v>0</v>
          </cell>
        </row>
        <row r="190">
          <cell r="B190" t="str">
            <v>00000188</v>
          </cell>
          <cell r="C190" t="str">
            <v>000000000188</v>
          </cell>
          <cell r="D190" t="str">
            <v>3314A0</v>
          </cell>
          <cell r="E190" t="str">
            <v>15 - Year Property</v>
          </cell>
          <cell r="F190" t="str">
            <v>In Service</v>
          </cell>
          <cell r="G190" t="str">
            <v>3314A</v>
          </cell>
          <cell r="H190" t="str">
            <v>Grp Member</v>
          </cell>
          <cell r="I190">
            <v>1</v>
          </cell>
          <cell r="J190" t="str">
            <v>Conversion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WTDPD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str">
            <v>CORP</v>
          </cell>
          <cell r="Y190">
            <v>38260</v>
          </cell>
          <cell r="Z190">
            <v>0</v>
          </cell>
          <cell r="AA190">
            <v>0</v>
          </cell>
          <cell r="AB190" t="str">
            <v>N</v>
          </cell>
          <cell r="AD190">
            <v>0</v>
          </cell>
          <cell r="AE190" t="str">
            <v>RemVal</v>
          </cell>
          <cell r="AF190" t="str">
            <v>Depreciate</v>
          </cell>
          <cell r="AG190" t="str">
            <v>FM</v>
          </cell>
          <cell r="AH190">
            <v>1</v>
          </cell>
          <cell r="AI190">
            <v>0</v>
          </cell>
          <cell r="AJ190">
            <v>2.93E-2</v>
          </cell>
          <cell r="AK190">
            <v>0</v>
          </cell>
          <cell r="AL190" t="str">
            <v>Strt Line</v>
          </cell>
          <cell r="AM190">
            <v>0</v>
          </cell>
          <cell r="AN190" t="str">
            <v>GA3314A0</v>
          </cell>
          <cell r="AO190">
            <v>0</v>
          </cell>
          <cell r="AP190" t="str">
            <v>N</v>
          </cell>
          <cell r="AQ190">
            <v>38261.012986111113</v>
          </cell>
          <cell r="AR190">
            <v>38260</v>
          </cell>
          <cell r="AS190">
            <v>38260</v>
          </cell>
          <cell r="AT190">
            <v>0</v>
          </cell>
          <cell r="AU190">
            <v>35431</v>
          </cell>
          <cell r="AV190">
            <v>0</v>
          </cell>
        </row>
        <row r="191">
          <cell r="B191" t="str">
            <v>00000189</v>
          </cell>
          <cell r="C191" t="str">
            <v>000000000189</v>
          </cell>
          <cell r="D191" t="str">
            <v>3314A0</v>
          </cell>
          <cell r="E191" t="str">
            <v>15 - Year Property</v>
          </cell>
          <cell r="F191" t="str">
            <v>In Service</v>
          </cell>
          <cell r="G191" t="str">
            <v>3314A</v>
          </cell>
          <cell r="H191" t="str">
            <v>Grp Member</v>
          </cell>
          <cell r="I191">
            <v>1</v>
          </cell>
          <cell r="J191" t="str">
            <v>Conversion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>WTDPD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str">
            <v>CORP</v>
          </cell>
          <cell r="Y191">
            <v>38260</v>
          </cell>
          <cell r="Z191">
            <v>0</v>
          </cell>
          <cell r="AA191">
            <v>0</v>
          </cell>
          <cell r="AB191" t="str">
            <v>N</v>
          </cell>
          <cell r="AD191">
            <v>0</v>
          </cell>
          <cell r="AE191" t="str">
            <v>RemVal</v>
          </cell>
          <cell r="AF191" t="str">
            <v>Depreciate</v>
          </cell>
          <cell r="AG191" t="str">
            <v>FM</v>
          </cell>
          <cell r="AH191">
            <v>1</v>
          </cell>
          <cell r="AI191">
            <v>0</v>
          </cell>
          <cell r="AJ191">
            <v>2.93E-2</v>
          </cell>
          <cell r="AK191">
            <v>0</v>
          </cell>
          <cell r="AL191" t="str">
            <v>Strt Line</v>
          </cell>
          <cell r="AM191">
            <v>0</v>
          </cell>
          <cell r="AN191" t="str">
            <v>GA3314A0</v>
          </cell>
          <cell r="AO191">
            <v>0</v>
          </cell>
          <cell r="AP191" t="str">
            <v>N</v>
          </cell>
          <cell r="AQ191">
            <v>38261.013043981482</v>
          </cell>
          <cell r="AR191">
            <v>38260</v>
          </cell>
          <cell r="AS191">
            <v>38260</v>
          </cell>
          <cell r="AT191">
            <v>0</v>
          </cell>
          <cell r="AU191">
            <v>35431</v>
          </cell>
          <cell r="AV191">
            <v>0</v>
          </cell>
        </row>
        <row r="192">
          <cell r="B192" t="str">
            <v>00000190</v>
          </cell>
          <cell r="C192" t="str">
            <v>000000000190</v>
          </cell>
          <cell r="D192" t="str">
            <v>3314A0</v>
          </cell>
          <cell r="E192" t="str">
            <v>Shop &amp; Lab Equipment</v>
          </cell>
          <cell r="F192" t="str">
            <v>In Service</v>
          </cell>
          <cell r="G192" t="str">
            <v>3314A</v>
          </cell>
          <cell r="H192" t="str">
            <v>Grp Member</v>
          </cell>
          <cell r="I192">
            <v>1</v>
          </cell>
          <cell r="J192" t="str">
            <v>Conversion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 t="str">
            <v>WTDPD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str">
            <v>CORP</v>
          </cell>
          <cell r="Y192">
            <v>38260</v>
          </cell>
          <cell r="Z192">
            <v>0</v>
          </cell>
          <cell r="AA192">
            <v>0</v>
          </cell>
          <cell r="AB192" t="str">
            <v>N</v>
          </cell>
          <cell r="AD192">
            <v>0</v>
          </cell>
          <cell r="AE192" t="str">
            <v>RemVal</v>
          </cell>
          <cell r="AF192" t="str">
            <v>Depreciate</v>
          </cell>
          <cell r="AG192" t="str">
            <v>FM</v>
          </cell>
          <cell r="AH192">
            <v>1</v>
          </cell>
          <cell r="AI192">
            <v>0</v>
          </cell>
          <cell r="AJ192">
            <v>2.93E-2</v>
          </cell>
          <cell r="AK192">
            <v>0</v>
          </cell>
          <cell r="AL192" t="str">
            <v>Strt Line</v>
          </cell>
          <cell r="AM192">
            <v>0</v>
          </cell>
          <cell r="AN192" t="str">
            <v>GA3314A0</v>
          </cell>
          <cell r="AO192">
            <v>0</v>
          </cell>
          <cell r="AP192" t="str">
            <v>N</v>
          </cell>
          <cell r="AQ192">
            <v>38261.013101851851</v>
          </cell>
          <cell r="AR192">
            <v>38260</v>
          </cell>
          <cell r="AS192">
            <v>38260</v>
          </cell>
          <cell r="AT192">
            <v>0</v>
          </cell>
          <cell r="AU192">
            <v>35431</v>
          </cell>
          <cell r="AV192">
            <v>0</v>
          </cell>
        </row>
        <row r="193">
          <cell r="B193" t="str">
            <v>00000191</v>
          </cell>
          <cell r="C193" t="str">
            <v>000000000191</v>
          </cell>
          <cell r="D193" t="str">
            <v>3314A0</v>
          </cell>
          <cell r="E193" t="str">
            <v>15 - Year Property</v>
          </cell>
          <cell r="F193" t="str">
            <v>In Service</v>
          </cell>
          <cell r="G193" t="str">
            <v>3314A</v>
          </cell>
          <cell r="H193" t="str">
            <v>Grp Member</v>
          </cell>
          <cell r="I193">
            <v>1</v>
          </cell>
          <cell r="J193" t="str">
            <v>Conversion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>WTDPD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str">
            <v>CORP</v>
          </cell>
          <cell r="Y193">
            <v>38260</v>
          </cell>
          <cell r="Z193">
            <v>0</v>
          </cell>
          <cell r="AA193">
            <v>0</v>
          </cell>
          <cell r="AB193" t="str">
            <v>N</v>
          </cell>
          <cell r="AD193">
            <v>0</v>
          </cell>
          <cell r="AE193" t="str">
            <v>RemVal</v>
          </cell>
          <cell r="AF193" t="str">
            <v>Depreciate</v>
          </cell>
          <cell r="AG193" t="str">
            <v>FM</v>
          </cell>
          <cell r="AH193">
            <v>1</v>
          </cell>
          <cell r="AI193">
            <v>0</v>
          </cell>
          <cell r="AJ193">
            <v>2.93E-2</v>
          </cell>
          <cell r="AK193">
            <v>0</v>
          </cell>
          <cell r="AL193" t="str">
            <v>Strt Line</v>
          </cell>
          <cell r="AM193">
            <v>0</v>
          </cell>
          <cell r="AN193" t="str">
            <v>GA3314A0</v>
          </cell>
          <cell r="AO193">
            <v>0</v>
          </cell>
          <cell r="AP193" t="str">
            <v>N</v>
          </cell>
          <cell r="AQ193">
            <v>38261.013159722221</v>
          </cell>
          <cell r="AR193">
            <v>38260</v>
          </cell>
          <cell r="AS193">
            <v>38260</v>
          </cell>
          <cell r="AT193">
            <v>0</v>
          </cell>
          <cell r="AU193">
            <v>35431</v>
          </cell>
          <cell r="AV193">
            <v>0</v>
          </cell>
        </row>
        <row r="194">
          <cell r="B194" t="str">
            <v>00000192</v>
          </cell>
          <cell r="C194" t="str">
            <v>000000000192</v>
          </cell>
          <cell r="D194" t="str">
            <v>3314A0</v>
          </cell>
          <cell r="E194" t="str">
            <v>15 - Year Property</v>
          </cell>
          <cell r="F194" t="str">
            <v>In Service</v>
          </cell>
          <cell r="G194" t="str">
            <v>3314A</v>
          </cell>
          <cell r="H194" t="str">
            <v>Grp Member</v>
          </cell>
          <cell r="I194">
            <v>1</v>
          </cell>
          <cell r="J194" t="str">
            <v>Conversion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 t="str">
            <v>WTDPD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str">
            <v>CORP</v>
          </cell>
          <cell r="Y194">
            <v>38260</v>
          </cell>
          <cell r="Z194">
            <v>0</v>
          </cell>
          <cell r="AA194">
            <v>0</v>
          </cell>
          <cell r="AB194" t="str">
            <v>N</v>
          </cell>
          <cell r="AD194">
            <v>0</v>
          </cell>
          <cell r="AE194" t="str">
            <v>RemVal</v>
          </cell>
          <cell r="AF194" t="str">
            <v>Depreciate</v>
          </cell>
          <cell r="AG194" t="str">
            <v>FM</v>
          </cell>
          <cell r="AH194">
            <v>1</v>
          </cell>
          <cell r="AI194">
            <v>0</v>
          </cell>
          <cell r="AJ194">
            <v>2.93E-2</v>
          </cell>
          <cell r="AK194">
            <v>0</v>
          </cell>
          <cell r="AL194" t="str">
            <v>Strt Line</v>
          </cell>
          <cell r="AM194">
            <v>0</v>
          </cell>
          <cell r="AN194" t="str">
            <v>GA3314A0</v>
          </cell>
          <cell r="AO194">
            <v>0</v>
          </cell>
          <cell r="AP194" t="str">
            <v>N</v>
          </cell>
          <cell r="AQ194">
            <v>38261.01321759259</v>
          </cell>
          <cell r="AR194">
            <v>38260</v>
          </cell>
          <cell r="AS194">
            <v>38260</v>
          </cell>
          <cell r="AT194">
            <v>0</v>
          </cell>
          <cell r="AU194">
            <v>35431</v>
          </cell>
          <cell r="AV194">
            <v>0</v>
          </cell>
        </row>
        <row r="195">
          <cell r="B195" t="str">
            <v>00000193</v>
          </cell>
          <cell r="C195" t="str">
            <v>000000000193</v>
          </cell>
          <cell r="D195" t="str">
            <v>3314A0</v>
          </cell>
          <cell r="E195" t="str">
            <v>3 - Year Property</v>
          </cell>
          <cell r="F195" t="str">
            <v>In Service</v>
          </cell>
          <cell r="G195" t="str">
            <v>3314A</v>
          </cell>
          <cell r="H195" t="str">
            <v>Grp Member</v>
          </cell>
          <cell r="I195">
            <v>1</v>
          </cell>
          <cell r="J195" t="str">
            <v>Conversion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 t="str">
            <v>WTDPD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str">
            <v>CORP</v>
          </cell>
          <cell r="Y195">
            <v>38260</v>
          </cell>
          <cell r="Z195">
            <v>0</v>
          </cell>
          <cell r="AA195">
            <v>0</v>
          </cell>
          <cell r="AB195" t="str">
            <v>N</v>
          </cell>
          <cell r="AD195">
            <v>0</v>
          </cell>
          <cell r="AE195" t="str">
            <v>RemVal</v>
          </cell>
          <cell r="AF195" t="str">
            <v>Depreciate</v>
          </cell>
          <cell r="AG195" t="str">
            <v>FM</v>
          </cell>
          <cell r="AH195">
            <v>1</v>
          </cell>
          <cell r="AI195">
            <v>0</v>
          </cell>
          <cell r="AJ195">
            <v>2.93E-2</v>
          </cell>
          <cell r="AK195">
            <v>0</v>
          </cell>
          <cell r="AL195" t="str">
            <v>Strt Line</v>
          </cell>
          <cell r="AM195">
            <v>0</v>
          </cell>
          <cell r="AN195" t="str">
            <v>GA3314A0</v>
          </cell>
          <cell r="AO195">
            <v>0</v>
          </cell>
          <cell r="AP195" t="str">
            <v>N</v>
          </cell>
          <cell r="AQ195">
            <v>38261.013275462959</v>
          </cell>
          <cell r="AR195">
            <v>38260</v>
          </cell>
          <cell r="AS195">
            <v>38260</v>
          </cell>
          <cell r="AT195">
            <v>0</v>
          </cell>
          <cell r="AU195">
            <v>35431</v>
          </cell>
          <cell r="AV195">
            <v>0</v>
          </cell>
        </row>
        <row r="196">
          <cell r="B196" t="str">
            <v>00000194</v>
          </cell>
          <cell r="C196" t="str">
            <v>000000000194</v>
          </cell>
          <cell r="D196" t="str">
            <v>3314A0</v>
          </cell>
          <cell r="E196" t="str">
            <v>5- Year Property</v>
          </cell>
          <cell r="F196" t="str">
            <v>In Service</v>
          </cell>
          <cell r="G196" t="str">
            <v>3314A</v>
          </cell>
          <cell r="H196" t="str">
            <v>Grp Member</v>
          </cell>
          <cell r="I196">
            <v>1</v>
          </cell>
          <cell r="J196" t="str">
            <v>Conversion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>WTDPD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str">
            <v>CORP</v>
          </cell>
          <cell r="Y196">
            <v>38260</v>
          </cell>
          <cell r="Z196">
            <v>0</v>
          </cell>
          <cell r="AA196">
            <v>0</v>
          </cell>
          <cell r="AB196" t="str">
            <v>N</v>
          </cell>
          <cell r="AD196">
            <v>0</v>
          </cell>
          <cell r="AE196" t="str">
            <v>RemVal</v>
          </cell>
          <cell r="AF196" t="str">
            <v>Depreciate</v>
          </cell>
          <cell r="AG196" t="str">
            <v>FM</v>
          </cell>
          <cell r="AH196">
            <v>1</v>
          </cell>
          <cell r="AI196">
            <v>0</v>
          </cell>
          <cell r="AJ196">
            <v>2.93E-2</v>
          </cell>
          <cell r="AK196">
            <v>0</v>
          </cell>
          <cell r="AL196" t="str">
            <v>Strt Line</v>
          </cell>
          <cell r="AM196">
            <v>0</v>
          </cell>
          <cell r="AN196" t="str">
            <v>GA3314A0</v>
          </cell>
          <cell r="AO196">
            <v>0</v>
          </cell>
          <cell r="AP196" t="str">
            <v>N</v>
          </cell>
          <cell r="AQ196">
            <v>38261.013344907406</v>
          </cell>
          <cell r="AR196">
            <v>38260</v>
          </cell>
          <cell r="AS196">
            <v>38260</v>
          </cell>
          <cell r="AT196">
            <v>0</v>
          </cell>
          <cell r="AU196">
            <v>35431</v>
          </cell>
          <cell r="AV196">
            <v>0</v>
          </cell>
        </row>
        <row r="197">
          <cell r="B197" t="str">
            <v>00000195</v>
          </cell>
          <cell r="C197" t="str">
            <v>000000000195</v>
          </cell>
          <cell r="D197" t="str">
            <v>3035BX</v>
          </cell>
          <cell r="E197" t="str">
            <v>Utility Plant</v>
          </cell>
          <cell r="F197" t="str">
            <v>In Service</v>
          </cell>
          <cell r="G197" t="str">
            <v>3035B</v>
          </cell>
          <cell r="H197" t="str">
            <v>None</v>
          </cell>
          <cell r="I197">
            <v>1</v>
          </cell>
          <cell r="J197" t="str">
            <v>Conversion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>WGPN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str">
            <v>CORP</v>
          </cell>
          <cell r="Y197">
            <v>30682</v>
          </cell>
          <cell r="Z197">
            <v>0</v>
          </cell>
          <cell r="AA197">
            <v>0</v>
          </cell>
          <cell r="AB197" t="str">
            <v>N</v>
          </cell>
          <cell r="AD197">
            <v>0</v>
          </cell>
          <cell r="AE197" t="str">
            <v>RemVal</v>
          </cell>
          <cell r="AF197" t="str">
            <v>Non Depr</v>
          </cell>
          <cell r="AG197" t="str">
            <v>FM</v>
          </cell>
          <cell r="AH197">
            <v>1</v>
          </cell>
          <cell r="AI197">
            <v>0</v>
          </cell>
          <cell r="AJ197">
            <v>0.01</v>
          </cell>
          <cell r="AK197">
            <v>0</v>
          </cell>
          <cell r="AL197" t="str">
            <v>Strt Line</v>
          </cell>
          <cell r="AM197">
            <v>0</v>
          </cell>
          <cell r="AN197">
            <v>0</v>
          </cell>
          <cell r="AO197">
            <v>0</v>
          </cell>
          <cell r="AP197" t="str">
            <v>N</v>
          </cell>
          <cell r="AQ197">
            <v>38261.013425925928</v>
          </cell>
          <cell r="AR197">
            <v>38260</v>
          </cell>
          <cell r="AS197">
            <v>38260</v>
          </cell>
          <cell r="AT197">
            <v>0</v>
          </cell>
          <cell r="AU197">
            <v>35431</v>
          </cell>
          <cell r="AV197">
            <v>0</v>
          </cell>
        </row>
        <row r="198">
          <cell r="B198" t="str">
            <v>00000196</v>
          </cell>
          <cell r="C198" t="str">
            <v>000000000196</v>
          </cell>
          <cell r="D198" t="str">
            <v>3314A0</v>
          </cell>
          <cell r="E198" t="str">
            <v>Utility Plant</v>
          </cell>
          <cell r="F198" t="str">
            <v>In Service</v>
          </cell>
          <cell r="G198" t="str">
            <v>3314A</v>
          </cell>
          <cell r="H198" t="str">
            <v>Grp Member</v>
          </cell>
          <cell r="I198">
            <v>1</v>
          </cell>
          <cell r="J198" t="str">
            <v>Conversion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>WTDPD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str">
            <v>CORP</v>
          </cell>
          <cell r="Y198">
            <v>38260</v>
          </cell>
          <cell r="Z198">
            <v>0</v>
          </cell>
          <cell r="AA198">
            <v>0</v>
          </cell>
          <cell r="AB198" t="str">
            <v>N</v>
          </cell>
          <cell r="AD198">
            <v>0</v>
          </cell>
          <cell r="AE198" t="str">
            <v>RemVal</v>
          </cell>
          <cell r="AF198" t="str">
            <v>Depreciate</v>
          </cell>
          <cell r="AG198" t="str">
            <v>FM</v>
          </cell>
          <cell r="AH198">
            <v>1</v>
          </cell>
          <cell r="AI198">
            <v>0</v>
          </cell>
          <cell r="AJ198">
            <v>2.93E-2</v>
          </cell>
          <cell r="AK198">
            <v>0</v>
          </cell>
          <cell r="AL198" t="str">
            <v>Strt Line</v>
          </cell>
          <cell r="AM198">
            <v>0</v>
          </cell>
          <cell r="AN198" t="str">
            <v>GA3314A0</v>
          </cell>
          <cell r="AO198">
            <v>0</v>
          </cell>
          <cell r="AP198" t="str">
            <v>N</v>
          </cell>
          <cell r="AQ198">
            <v>38261.013483796298</v>
          </cell>
          <cell r="AR198">
            <v>38260</v>
          </cell>
          <cell r="AS198">
            <v>38260</v>
          </cell>
          <cell r="AT198">
            <v>0</v>
          </cell>
          <cell r="AU198">
            <v>35431</v>
          </cell>
          <cell r="AV198">
            <v>0</v>
          </cell>
        </row>
        <row r="199">
          <cell r="B199" t="str">
            <v>00000197</v>
          </cell>
          <cell r="C199" t="str">
            <v>000000000197</v>
          </cell>
          <cell r="D199" t="str">
            <v>3314A0</v>
          </cell>
          <cell r="E199" t="str">
            <v>15 - Year Property</v>
          </cell>
          <cell r="F199" t="str">
            <v>In Service</v>
          </cell>
          <cell r="G199" t="str">
            <v>3314A</v>
          </cell>
          <cell r="H199" t="str">
            <v>Grp Member</v>
          </cell>
          <cell r="I199">
            <v>1</v>
          </cell>
          <cell r="J199" t="str">
            <v>Conversion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 t="str">
            <v>WTDPD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str">
            <v>CORP</v>
          </cell>
          <cell r="Y199">
            <v>38260</v>
          </cell>
          <cell r="Z199">
            <v>0</v>
          </cell>
          <cell r="AA199">
            <v>0</v>
          </cell>
          <cell r="AB199" t="str">
            <v>N</v>
          </cell>
          <cell r="AD199">
            <v>0</v>
          </cell>
          <cell r="AE199" t="str">
            <v>RemVal</v>
          </cell>
          <cell r="AF199" t="str">
            <v>Depreciate</v>
          </cell>
          <cell r="AG199" t="str">
            <v>FM</v>
          </cell>
          <cell r="AH199">
            <v>1</v>
          </cell>
          <cell r="AI199">
            <v>0</v>
          </cell>
          <cell r="AJ199">
            <v>2.93E-2</v>
          </cell>
          <cell r="AK199">
            <v>0</v>
          </cell>
          <cell r="AL199" t="str">
            <v>Strt Line</v>
          </cell>
          <cell r="AM199">
            <v>0</v>
          </cell>
          <cell r="AN199" t="str">
            <v>GA3314A0</v>
          </cell>
          <cell r="AO199">
            <v>0</v>
          </cell>
          <cell r="AP199" t="str">
            <v>N</v>
          </cell>
          <cell r="AQ199">
            <v>38261.013541666667</v>
          </cell>
          <cell r="AR199">
            <v>38260</v>
          </cell>
          <cell r="AS199">
            <v>38260</v>
          </cell>
          <cell r="AT199">
            <v>0</v>
          </cell>
          <cell r="AU199">
            <v>35431</v>
          </cell>
          <cell r="AV199">
            <v>0</v>
          </cell>
        </row>
        <row r="200">
          <cell r="B200" t="str">
            <v>00000198</v>
          </cell>
          <cell r="C200" t="str">
            <v>000000000198</v>
          </cell>
          <cell r="D200" t="str">
            <v>3314A0</v>
          </cell>
          <cell r="E200" t="str">
            <v>15 - Year Property</v>
          </cell>
          <cell r="F200" t="str">
            <v>In Service</v>
          </cell>
          <cell r="G200" t="str">
            <v>3314A</v>
          </cell>
          <cell r="H200" t="str">
            <v>Grp Member</v>
          </cell>
          <cell r="I200">
            <v>1</v>
          </cell>
          <cell r="J200" t="str">
            <v>Conversion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 t="str">
            <v>WTDPD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str">
            <v>CORP</v>
          </cell>
          <cell r="Y200">
            <v>38260</v>
          </cell>
          <cell r="Z200">
            <v>0</v>
          </cell>
          <cell r="AA200">
            <v>0</v>
          </cell>
          <cell r="AB200" t="str">
            <v>N</v>
          </cell>
          <cell r="AD200">
            <v>0</v>
          </cell>
          <cell r="AE200" t="str">
            <v>RemVal</v>
          </cell>
          <cell r="AF200" t="str">
            <v>Depreciate</v>
          </cell>
          <cell r="AG200" t="str">
            <v>FM</v>
          </cell>
          <cell r="AH200">
            <v>1</v>
          </cell>
          <cell r="AI200">
            <v>0</v>
          </cell>
          <cell r="AJ200">
            <v>2.93E-2</v>
          </cell>
          <cell r="AK200">
            <v>0</v>
          </cell>
          <cell r="AL200" t="str">
            <v>Strt Line</v>
          </cell>
          <cell r="AM200">
            <v>0</v>
          </cell>
          <cell r="AN200" t="str">
            <v>GA3314A0</v>
          </cell>
          <cell r="AO200">
            <v>0</v>
          </cell>
          <cell r="AP200" t="str">
            <v>N</v>
          </cell>
          <cell r="AQ200">
            <v>38261.013599537036</v>
          </cell>
          <cell r="AR200">
            <v>38260</v>
          </cell>
          <cell r="AS200">
            <v>38260</v>
          </cell>
          <cell r="AT200">
            <v>0</v>
          </cell>
          <cell r="AU200">
            <v>35431</v>
          </cell>
          <cell r="AV200">
            <v>0</v>
          </cell>
        </row>
        <row r="201">
          <cell r="B201" t="str">
            <v>00000199</v>
          </cell>
          <cell r="C201" t="str">
            <v>000000000199</v>
          </cell>
          <cell r="D201" t="str">
            <v>3314A0</v>
          </cell>
          <cell r="E201" t="str">
            <v>15 - Year Property</v>
          </cell>
          <cell r="F201" t="str">
            <v>In Service</v>
          </cell>
          <cell r="G201" t="str">
            <v>3314A</v>
          </cell>
          <cell r="H201" t="str">
            <v>Grp Member</v>
          </cell>
          <cell r="I201">
            <v>1</v>
          </cell>
          <cell r="J201" t="str">
            <v>Conversion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 t="str">
            <v>WTDPD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str">
            <v>CORP</v>
          </cell>
          <cell r="Y201">
            <v>38260</v>
          </cell>
          <cell r="Z201">
            <v>0</v>
          </cell>
          <cell r="AA201">
            <v>0</v>
          </cell>
          <cell r="AB201" t="str">
            <v>N</v>
          </cell>
          <cell r="AD201">
            <v>0</v>
          </cell>
          <cell r="AE201" t="str">
            <v>RemVal</v>
          </cell>
          <cell r="AF201" t="str">
            <v>Depreciate</v>
          </cell>
          <cell r="AG201" t="str">
            <v>FM</v>
          </cell>
          <cell r="AH201">
            <v>1</v>
          </cell>
          <cell r="AI201">
            <v>0</v>
          </cell>
          <cell r="AJ201">
            <v>2.93E-2</v>
          </cell>
          <cell r="AK201">
            <v>0</v>
          </cell>
          <cell r="AL201" t="str">
            <v>Strt Line</v>
          </cell>
          <cell r="AM201">
            <v>0</v>
          </cell>
          <cell r="AN201" t="str">
            <v>GA3314A0</v>
          </cell>
          <cell r="AO201">
            <v>0</v>
          </cell>
          <cell r="AP201" t="str">
            <v>N</v>
          </cell>
          <cell r="AQ201">
            <v>38261.013657407406</v>
          </cell>
          <cell r="AR201">
            <v>38260</v>
          </cell>
          <cell r="AS201">
            <v>38260</v>
          </cell>
          <cell r="AT201">
            <v>0</v>
          </cell>
          <cell r="AU201">
            <v>35431</v>
          </cell>
          <cell r="AV201">
            <v>0</v>
          </cell>
        </row>
        <row r="202">
          <cell r="B202" t="str">
            <v>00000200</v>
          </cell>
          <cell r="C202" t="str">
            <v>000000000200</v>
          </cell>
          <cell r="D202" t="str">
            <v>3314A0</v>
          </cell>
          <cell r="E202" t="str">
            <v>15 - Year Property</v>
          </cell>
          <cell r="F202" t="str">
            <v>In Service</v>
          </cell>
          <cell r="G202" t="str">
            <v>3314A</v>
          </cell>
          <cell r="H202" t="str">
            <v>Grp Member</v>
          </cell>
          <cell r="I202">
            <v>1</v>
          </cell>
          <cell r="J202" t="str">
            <v>Conversion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str">
            <v>WTDPD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str">
            <v>CORP</v>
          </cell>
          <cell r="Y202">
            <v>38260</v>
          </cell>
          <cell r="Z202">
            <v>0</v>
          </cell>
          <cell r="AA202">
            <v>0</v>
          </cell>
          <cell r="AB202" t="str">
            <v>N</v>
          </cell>
          <cell r="AD202">
            <v>0</v>
          </cell>
          <cell r="AE202" t="str">
            <v>RemVal</v>
          </cell>
          <cell r="AF202" t="str">
            <v>Depreciate</v>
          </cell>
          <cell r="AG202" t="str">
            <v>FM</v>
          </cell>
          <cell r="AH202">
            <v>1</v>
          </cell>
          <cell r="AI202">
            <v>0</v>
          </cell>
          <cell r="AJ202">
            <v>2.93E-2</v>
          </cell>
          <cell r="AK202">
            <v>0</v>
          </cell>
          <cell r="AL202" t="str">
            <v>Strt Line</v>
          </cell>
          <cell r="AM202">
            <v>0</v>
          </cell>
          <cell r="AN202" t="str">
            <v>GA3314A0</v>
          </cell>
          <cell r="AO202">
            <v>0</v>
          </cell>
          <cell r="AP202" t="str">
            <v>N</v>
          </cell>
          <cell r="AQ202">
            <v>38261.013715277775</v>
          </cell>
          <cell r="AR202">
            <v>38260</v>
          </cell>
          <cell r="AS202">
            <v>38260</v>
          </cell>
          <cell r="AT202">
            <v>0</v>
          </cell>
          <cell r="AU202">
            <v>35431</v>
          </cell>
          <cell r="AV202">
            <v>0</v>
          </cell>
        </row>
        <row r="203">
          <cell r="B203" t="str">
            <v>00000201</v>
          </cell>
          <cell r="C203" t="str">
            <v>000000000201</v>
          </cell>
          <cell r="D203" t="str">
            <v>3314A0</v>
          </cell>
          <cell r="E203" t="str">
            <v>15 - Year Property</v>
          </cell>
          <cell r="F203" t="str">
            <v>In Service</v>
          </cell>
          <cell r="G203" t="str">
            <v>3314A</v>
          </cell>
          <cell r="H203" t="str">
            <v>Grp Member</v>
          </cell>
          <cell r="I203">
            <v>1</v>
          </cell>
          <cell r="J203" t="str">
            <v>Conversion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 t="str">
            <v>WTDPD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str">
            <v>CORP</v>
          </cell>
          <cell r="Y203">
            <v>38260</v>
          </cell>
          <cell r="Z203">
            <v>0</v>
          </cell>
          <cell r="AA203">
            <v>0</v>
          </cell>
          <cell r="AB203" t="str">
            <v>N</v>
          </cell>
          <cell r="AD203">
            <v>0</v>
          </cell>
          <cell r="AE203" t="str">
            <v>RemVal</v>
          </cell>
          <cell r="AF203" t="str">
            <v>Depreciate</v>
          </cell>
          <cell r="AG203" t="str">
            <v>FM</v>
          </cell>
          <cell r="AH203">
            <v>1</v>
          </cell>
          <cell r="AI203">
            <v>0</v>
          </cell>
          <cell r="AJ203">
            <v>2.93E-2</v>
          </cell>
          <cell r="AK203">
            <v>0</v>
          </cell>
          <cell r="AL203" t="str">
            <v>Strt Line</v>
          </cell>
          <cell r="AM203">
            <v>0</v>
          </cell>
          <cell r="AN203" t="str">
            <v>GA3314A0</v>
          </cell>
          <cell r="AO203">
            <v>0</v>
          </cell>
          <cell r="AP203" t="str">
            <v>N</v>
          </cell>
          <cell r="AQ203">
            <v>38261.013773148145</v>
          </cell>
          <cell r="AR203">
            <v>38260</v>
          </cell>
          <cell r="AS203">
            <v>38260</v>
          </cell>
          <cell r="AT203">
            <v>0</v>
          </cell>
          <cell r="AU203">
            <v>35431</v>
          </cell>
          <cell r="AV203">
            <v>0</v>
          </cell>
        </row>
        <row r="204">
          <cell r="B204" t="str">
            <v>00000202</v>
          </cell>
          <cell r="C204" t="str">
            <v>000000000202</v>
          </cell>
          <cell r="D204" t="str">
            <v>3314A0</v>
          </cell>
          <cell r="E204" t="str">
            <v>15 - Year Property</v>
          </cell>
          <cell r="F204" t="str">
            <v>In Service</v>
          </cell>
          <cell r="G204" t="str">
            <v>3314A</v>
          </cell>
          <cell r="H204" t="str">
            <v>Grp Member</v>
          </cell>
          <cell r="I204">
            <v>1</v>
          </cell>
          <cell r="J204" t="str">
            <v>Conversion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 t="str">
            <v>WTDPD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str">
            <v>CORP</v>
          </cell>
          <cell r="Y204">
            <v>38260</v>
          </cell>
          <cell r="Z204">
            <v>0</v>
          </cell>
          <cell r="AA204">
            <v>0</v>
          </cell>
          <cell r="AB204" t="str">
            <v>N</v>
          </cell>
          <cell r="AD204">
            <v>0</v>
          </cell>
          <cell r="AE204" t="str">
            <v>RemVal</v>
          </cell>
          <cell r="AF204" t="str">
            <v>Depreciate</v>
          </cell>
          <cell r="AG204" t="str">
            <v>FM</v>
          </cell>
          <cell r="AH204">
            <v>1</v>
          </cell>
          <cell r="AI204">
            <v>0</v>
          </cell>
          <cell r="AJ204">
            <v>2.93E-2</v>
          </cell>
          <cell r="AK204">
            <v>0</v>
          </cell>
          <cell r="AL204" t="str">
            <v>Strt Line</v>
          </cell>
          <cell r="AM204">
            <v>0</v>
          </cell>
          <cell r="AN204" t="str">
            <v>GA3314A0</v>
          </cell>
          <cell r="AO204">
            <v>0</v>
          </cell>
          <cell r="AP204" t="str">
            <v>N</v>
          </cell>
          <cell r="AQ204">
            <v>38261.013831018521</v>
          </cell>
          <cell r="AR204">
            <v>38260</v>
          </cell>
          <cell r="AS204">
            <v>38260</v>
          </cell>
          <cell r="AT204">
            <v>0</v>
          </cell>
          <cell r="AU204">
            <v>35431</v>
          </cell>
          <cell r="AV204">
            <v>0</v>
          </cell>
        </row>
        <row r="205">
          <cell r="B205" t="str">
            <v>00000203</v>
          </cell>
          <cell r="C205" t="str">
            <v>000000000203</v>
          </cell>
          <cell r="D205" t="str">
            <v>3314A0</v>
          </cell>
          <cell r="E205" t="str">
            <v>3 - Year Property</v>
          </cell>
          <cell r="F205" t="str">
            <v>In Service</v>
          </cell>
          <cell r="G205" t="str">
            <v>3314A</v>
          </cell>
          <cell r="H205" t="str">
            <v>Grp Member</v>
          </cell>
          <cell r="I205">
            <v>1</v>
          </cell>
          <cell r="J205" t="str">
            <v>Conversion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 t="str">
            <v>WTDPD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str">
            <v>CORP</v>
          </cell>
          <cell r="Y205">
            <v>38260</v>
          </cell>
          <cell r="Z205">
            <v>0</v>
          </cell>
          <cell r="AA205">
            <v>0</v>
          </cell>
          <cell r="AB205" t="str">
            <v>N</v>
          </cell>
          <cell r="AD205">
            <v>0</v>
          </cell>
          <cell r="AE205" t="str">
            <v>RemVal</v>
          </cell>
          <cell r="AF205" t="str">
            <v>Depreciate</v>
          </cell>
          <cell r="AG205" t="str">
            <v>FM</v>
          </cell>
          <cell r="AH205">
            <v>1</v>
          </cell>
          <cell r="AI205">
            <v>0</v>
          </cell>
          <cell r="AJ205">
            <v>2.93E-2</v>
          </cell>
          <cell r="AK205">
            <v>0</v>
          </cell>
          <cell r="AL205" t="str">
            <v>Strt Line</v>
          </cell>
          <cell r="AM205">
            <v>0</v>
          </cell>
          <cell r="AN205" t="str">
            <v>GA3314A0</v>
          </cell>
          <cell r="AO205">
            <v>0</v>
          </cell>
          <cell r="AP205" t="str">
            <v>N</v>
          </cell>
          <cell r="AQ205">
            <v>38261.01390046296</v>
          </cell>
          <cell r="AR205">
            <v>38260</v>
          </cell>
          <cell r="AS205">
            <v>38260</v>
          </cell>
          <cell r="AT205">
            <v>0</v>
          </cell>
          <cell r="AU205">
            <v>35431</v>
          </cell>
          <cell r="AV205">
            <v>0</v>
          </cell>
        </row>
        <row r="206">
          <cell r="B206" t="str">
            <v>00000204</v>
          </cell>
          <cell r="C206" t="str">
            <v>000000000204</v>
          </cell>
          <cell r="D206" t="str">
            <v>3314A0</v>
          </cell>
          <cell r="E206" t="str">
            <v>5- Year Property</v>
          </cell>
          <cell r="F206" t="str">
            <v>In Service</v>
          </cell>
          <cell r="G206" t="str">
            <v>3314A</v>
          </cell>
          <cell r="H206" t="str">
            <v>Grp Member</v>
          </cell>
          <cell r="I206">
            <v>1</v>
          </cell>
          <cell r="J206" t="str">
            <v>Conversion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 t="str">
            <v>WTDPD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str">
            <v>CORP</v>
          </cell>
          <cell r="Y206">
            <v>38260</v>
          </cell>
          <cell r="Z206">
            <v>0</v>
          </cell>
          <cell r="AA206">
            <v>0</v>
          </cell>
          <cell r="AB206" t="str">
            <v>N</v>
          </cell>
          <cell r="AD206">
            <v>0</v>
          </cell>
          <cell r="AE206" t="str">
            <v>RemVal</v>
          </cell>
          <cell r="AF206" t="str">
            <v>Depreciate</v>
          </cell>
          <cell r="AG206" t="str">
            <v>FM</v>
          </cell>
          <cell r="AH206">
            <v>1</v>
          </cell>
          <cell r="AI206">
            <v>0</v>
          </cell>
          <cell r="AJ206">
            <v>2.93E-2</v>
          </cell>
          <cell r="AK206">
            <v>0</v>
          </cell>
          <cell r="AL206" t="str">
            <v>Strt Line</v>
          </cell>
          <cell r="AM206">
            <v>0</v>
          </cell>
          <cell r="AN206" t="str">
            <v>GA3314A0</v>
          </cell>
          <cell r="AO206">
            <v>0</v>
          </cell>
          <cell r="AP206" t="str">
            <v>N</v>
          </cell>
          <cell r="AQ206">
            <v>38261.013993055552</v>
          </cell>
          <cell r="AR206">
            <v>38260</v>
          </cell>
          <cell r="AS206">
            <v>38260</v>
          </cell>
          <cell r="AT206">
            <v>0</v>
          </cell>
          <cell r="AU206">
            <v>35431</v>
          </cell>
          <cell r="AV206">
            <v>0</v>
          </cell>
        </row>
        <row r="207">
          <cell r="B207" t="str">
            <v>00000205</v>
          </cell>
          <cell r="C207" t="str">
            <v>000000000205</v>
          </cell>
          <cell r="D207" t="str">
            <v>3314A0</v>
          </cell>
          <cell r="E207" t="str">
            <v>Utility Plant</v>
          </cell>
          <cell r="F207" t="str">
            <v>In Service</v>
          </cell>
          <cell r="G207" t="str">
            <v>3314A</v>
          </cell>
          <cell r="H207" t="str">
            <v>Grp Member</v>
          </cell>
          <cell r="I207">
            <v>1</v>
          </cell>
          <cell r="J207" t="str">
            <v>Conversion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 t="str">
            <v>WTDPD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str">
            <v>CORP</v>
          </cell>
          <cell r="Y207">
            <v>38260</v>
          </cell>
          <cell r="Z207">
            <v>0</v>
          </cell>
          <cell r="AA207">
            <v>0</v>
          </cell>
          <cell r="AB207" t="str">
            <v>N</v>
          </cell>
          <cell r="AD207">
            <v>0</v>
          </cell>
          <cell r="AE207" t="str">
            <v>RemVal</v>
          </cell>
          <cell r="AF207" t="str">
            <v>Depreciate</v>
          </cell>
          <cell r="AG207" t="str">
            <v>FM</v>
          </cell>
          <cell r="AH207">
            <v>1</v>
          </cell>
          <cell r="AI207">
            <v>0</v>
          </cell>
          <cell r="AJ207">
            <v>2.93E-2</v>
          </cell>
          <cell r="AK207">
            <v>0</v>
          </cell>
          <cell r="AL207" t="str">
            <v>Strt Line</v>
          </cell>
          <cell r="AM207">
            <v>0</v>
          </cell>
          <cell r="AN207" t="str">
            <v>GA3314A0</v>
          </cell>
          <cell r="AO207">
            <v>0</v>
          </cell>
          <cell r="AP207" t="str">
            <v>N</v>
          </cell>
          <cell r="AQ207">
            <v>38261.014074074075</v>
          </cell>
          <cell r="AR207">
            <v>38260</v>
          </cell>
          <cell r="AS207">
            <v>38260</v>
          </cell>
          <cell r="AT207">
            <v>0</v>
          </cell>
          <cell r="AU207">
            <v>35431</v>
          </cell>
          <cell r="AV207">
            <v>0</v>
          </cell>
        </row>
        <row r="208">
          <cell r="B208" t="str">
            <v>00000206</v>
          </cell>
          <cell r="C208" t="str">
            <v>000000000206</v>
          </cell>
          <cell r="D208" t="str">
            <v>3314A0</v>
          </cell>
          <cell r="E208" t="str">
            <v>15 - Year Property</v>
          </cell>
          <cell r="F208" t="str">
            <v>In Service</v>
          </cell>
          <cell r="G208" t="str">
            <v>3314A</v>
          </cell>
          <cell r="H208" t="str">
            <v>Grp Member</v>
          </cell>
          <cell r="I208">
            <v>1</v>
          </cell>
          <cell r="J208" t="str">
            <v>Conversion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 t="str">
            <v>WTDPD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str">
            <v>CORP</v>
          </cell>
          <cell r="Y208">
            <v>38260</v>
          </cell>
          <cell r="Z208">
            <v>0</v>
          </cell>
          <cell r="AA208">
            <v>0</v>
          </cell>
          <cell r="AB208" t="str">
            <v>N</v>
          </cell>
          <cell r="AD208">
            <v>0</v>
          </cell>
          <cell r="AE208" t="str">
            <v>RemVal</v>
          </cell>
          <cell r="AF208" t="str">
            <v>Depreciate</v>
          </cell>
          <cell r="AG208" t="str">
            <v>FM</v>
          </cell>
          <cell r="AH208">
            <v>1</v>
          </cell>
          <cell r="AI208">
            <v>0</v>
          </cell>
          <cell r="AJ208">
            <v>2.93E-2</v>
          </cell>
          <cell r="AK208">
            <v>0</v>
          </cell>
          <cell r="AL208" t="str">
            <v>Strt Line</v>
          </cell>
          <cell r="AM208">
            <v>0</v>
          </cell>
          <cell r="AN208" t="str">
            <v>GA3314A0</v>
          </cell>
          <cell r="AO208">
            <v>0</v>
          </cell>
          <cell r="AP208" t="str">
            <v>N</v>
          </cell>
          <cell r="AQ208">
            <v>38261.014131944445</v>
          </cell>
          <cell r="AR208">
            <v>38260</v>
          </cell>
          <cell r="AS208">
            <v>38260</v>
          </cell>
          <cell r="AT208">
            <v>0</v>
          </cell>
          <cell r="AU208">
            <v>35431</v>
          </cell>
          <cell r="AV208">
            <v>0</v>
          </cell>
        </row>
        <row r="209">
          <cell r="B209" t="str">
            <v>00000207</v>
          </cell>
          <cell r="C209" t="str">
            <v>000000000207</v>
          </cell>
          <cell r="D209" t="str">
            <v>3314A0</v>
          </cell>
          <cell r="E209" t="str">
            <v>15 - Year Property</v>
          </cell>
          <cell r="F209" t="str">
            <v>In Service</v>
          </cell>
          <cell r="G209" t="str">
            <v>3314A</v>
          </cell>
          <cell r="H209" t="str">
            <v>Grp Member</v>
          </cell>
          <cell r="I209">
            <v>1</v>
          </cell>
          <cell r="J209" t="str">
            <v>Conversion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 t="str">
            <v>WTDPD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str">
            <v>CORP</v>
          </cell>
          <cell r="Y209">
            <v>38260</v>
          </cell>
          <cell r="Z209">
            <v>0</v>
          </cell>
          <cell r="AA209">
            <v>0</v>
          </cell>
          <cell r="AB209" t="str">
            <v>N</v>
          </cell>
          <cell r="AD209">
            <v>0</v>
          </cell>
          <cell r="AE209" t="str">
            <v>RemVal</v>
          </cell>
          <cell r="AF209" t="str">
            <v>Depreciate</v>
          </cell>
          <cell r="AG209" t="str">
            <v>FM</v>
          </cell>
          <cell r="AH209">
            <v>1</v>
          </cell>
          <cell r="AI209">
            <v>0</v>
          </cell>
          <cell r="AJ209">
            <v>2.93E-2</v>
          </cell>
          <cell r="AK209">
            <v>0</v>
          </cell>
          <cell r="AL209" t="str">
            <v>Strt Line</v>
          </cell>
          <cell r="AM209">
            <v>0</v>
          </cell>
          <cell r="AN209" t="str">
            <v>GA3314A0</v>
          </cell>
          <cell r="AO209">
            <v>0</v>
          </cell>
          <cell r="AP209" t="str">
            <v>N</v>
          </cell>
          <cell r="AQ209">
            <v>38261.014189814814</v>
          </cell>
          <cell r="AR209">
            <v>38260</v>
          </cell>
          <cell r="AS209">
            <v>38260</v>
          </cell>
          <cell r="AT209">
            <v>0</v>
          </cell>
          <cell r="AU209">
            <v>35431</v>
          </cell>
          <cell r="AV209">
            <v>0</v>
          </cell>
        </row>
        <row r="210">
          <cell r="B210" t="str">
            <v>00000208</v>
          </cell>
          <cell r="C210" t="str">
            <v>000000000208</v>
          </cell>
          <cell r="D210" t="str">
            <v>3314A0</v>
          </cell>
          <cell r="E210" t="str">
            <v>3 - Year Property</v>
          </cell>
          <cell r="F210" t="str">
            <v>In Service</v>
          </cell>
          <cell r="G210" t="str">
            <v>3314A</v>
          </cell>
          <cell r="H210" t="str">
            <v>Grp Member</v>
          </cell>
          <cell r="I210">
            <v>1</v>
          </cell>
          <cell r="J210" t="str">
            <v>Conversion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>WTDPD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str">
            <v>CORP</v>
          </cell>
          <cell r="Y210">
            <v>38260</v>
          </cell>
          <cell r="Z210">
            <v>0</v>
          </cell>
          <cell r="AA210">
            <v>0</v>
          </cell>
          <cell r="AB210" t="str">
            <v>N</v>
          </cell>
          <cell r="AD210">
            <v>0</v>
          </cell>
          <cell r="AE210" t="str">
            <v>RemVal</v>
          </cell>
          <cell r="AF210" t="str">
            <v>Depreciate</v>
          </cell>
          <cell r="AG210" t="str">
            <v>FM</v>
          </cell>
          <cell r="AH210">
            <v>1</v>
          </cell>
          <cell r="AI210">
            <v>0</v>
          </cell>
          <cell r="AJ210">
            <v>2.93E-2</v>
          </cell>
          <cell r="AK210">
            <v>0</v>
          </cell>
          <cell r="AL210" t="str">
            <v>Strt Line</v>
          </cell>
          <cell r="AM210">
            <v>0</v>
          </cell>
          <cell r="AN210" t="str">
            <v>GA3314A0</v>
          </cell>
          <cell r="AO210">
            <v>0</v>
          </cell>
          <cell r="AP210" t="str">
            <v>N</v>
          </cell>
          <cell r="AQ210">
            <v>38261.014270833337</v>
          </cell>
          <cell r="AR210">
            <v>38260</v>
          </cell>
          <cell r="AS210">
            <v>38260</v>
          </cell>
          <cell r="AT210">
            <v>0</v>
          </cell>
          <cell r="AU210">
            <v>35431</v>
          </cell>
          <cell r="AV210">
            <v>0</v>
          </cell>
        </row>
        <row r="211">
          <cell r="B211" t="str">
            <v>00000209</v>
          </cell>
          <cell r="C211" t="str">
            <v>000000000209</v>
          </cell>
          <cell r="D211" t="str">
            <v>3314A0</v>
          </cell>
          <cell r="E211" t="str">
            <v>5- Year Property</v>
          </cell>
          <cell r="F211" t="str">
            <v>In Service</v>
          </cell>
          <cell r="G211" t="str">
            <v>3314A</v>
          </cell>
          <cell r="H211" t="str">
            <v>Grp Member</v>
          </cell>
          <cell r="I211">
            <v>1</v>
          </cell>
          <cell r="J211" t="str">
            <v>Conversion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>WTDPD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str">
            <v>CORP</v>
          </cell>
          <cell r="Y211">
            <v>38260</v>
          </cell>
          <cell r="Z211">
            <v>0</v>
          </cell>
          <cell r="AA211">
            <v>0</v>
          </cell>
          <cell r="AB211" t="str">
            <v>N</v>
          </cell>
          <cell r="AD211">
            <v>0</v>
          </cell>
          <cell r="AE211" t="str">
            <v>RemVal</v>
          </cell>
          <cell r="AF211" t="str">
            <v>Depreciate</v>
          </cell>
          <cell r="AG211" t="str">
            <v>FM</v>
          </cell>
          <cell r="AH211">
            <v>1</v>
          </cell>
          <cell r="AI211">
            <v>0</v>
          </cell>
          <cell r="AJ211">
            <v>2.93E-2</v>
          </cell>
          <cell r="AK211">
            <v>0</v>
          </cell>
          <cell r="AL211" t="str">
            <v>Strt Line</v>
          </cell>
          <cell r="AM211">
            <v>0</v>
          </cell>
          <cell r="AN211" t="str">
            <v>GA3314A0</v>
          </cell>
          <cell r="AO211">
            <v>0</v>
          </cell>
          <cell r="AP211" t="str">
            <v>N</v>
          </cell>
          <cell r="AQ211">
            <v>38261.014374999999</v>
          </cell>
          <cell r="AR211">
            <v>38260</v>
          </cell>
          <cell r="AS211">
            <v>38260</v>
          </cell>
          <cell r="AT211">
            <v>0</v>
          </cell>
          <cell r="AU211">
            <v>35431</v>
          </cell>
          <cell r="AV211">
            <v>0</v>
          </cell>
        </row>
        <row r="212">
          <cell r="B212" t="str">
            <v>00000210</v>
          </cell>
          <cell r="C212" t="str">
            <v>000000000210</v>
          </cell>
          <cell r="D212" t="str">
            <v>3314A0</v>
          </cell>
          <cell r="E212" t="str">
            <v>Autos</v>
          </cell>
          <cell r="F212" t="str">
            <v>In Service</v>
          </cell>
          <cell r="G212" t="str">
            <v>3314A</v>
          </cell>
          <cell r="H212" t="str">
            <v>Grp Member</v>
          </cell>
          <cell r="I212">
            <v>1</v>
          </cell>
          <cell r="J212" t="str">
            <v>Conversion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>WTDPD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str">
            <v>CORP</v>
          </cell>
          <cell r="Y212">
            <v>38260</v>
          </cell>
          <cell r="Z212">
            <v>0</v>
          </cell>
          <cell r="AA212">
            <v>0</v>
          </cell>
          <cell r="AB212" t="str">
            <v>N</v>
          </cell>
          <cell r="AD212">
            <v>0</v>
          </cell>
          <cell r="AE212" t="str">
            <v>RemVal</v>
          </cell>
          <cell r="AF212" t="str">
            <v>Depreciate</v>
          </cell>
          <cell r="AG212" t="str">
            <v>FM</v>
          </cell>
          <cell r="AH212">
            <v>1</v>
          </cell>
          <cell r="AI212">
            <v>0</v>
          </cell>
          <cell r="AJ212">
            <v>2.93E-2</v>
          </cell>
          <cell r="AK212">
            <v>0</v>
          </cell>
          <cell r="AL212" t="str">
            <v>Strt Line</v>
          </cell>
          <cell r="AM212">
            <v>0</v>
          </cell>
          <cell r="AN212" t="str">
            <v>GA3314A0</v>
          </cell>
          <cell r="AO212">
            <v>0</v>
          </cell>
          <cell r="AP212" t="str">
            <v>N</v>
          </cell>
          <cell r="AQ212">
            <v>38261.014456018522</v>
          </cell>
          <cell r="AR212">
            <v>38260</v>
          </cell>
          <cell r="AS212">
            <v>38260</v>
          </cell>
          <cell r="AT212">
            <v>0</v>
          </cell>
          <cell r="AU212">
            <v>35431</v>
          </cell>
          <cell r="AV212">
            <v>0</v>
          </cell>
        </row>
        <row r="213">
          <cell r="B213" t="str">
            <v>00000211</v>
          </cell>
          <cell r="C213" t="str">
            <v>000000000211</v>
          </cell>
          <cell r="D213" t="str">
            <v>3314A0</v>
          </cell>
          <cell r="E213" t="str">
            <v>Data Handling Equipment</v>
          </cell>
          <cell r="F213" t="str">
            <v>In Service</v>
          </cell>
          <cell r="G213" t="str">
            <v>3314A</v>
          </cell>
          <cell r="H213" t="str">
            <v>Grp Member</v>
          </cell>
          <cell r="I213">
            <v>1</v>
          </cell>
          <cell r="J213" t="str">
            <v>Conversion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>WTDPD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str">
            <v>CORP</v>
          </cell>
          <cell r="Y213">
            <v>38260</v>
          </cell>
          <cell r="Z213">
            <v>0</v>
          </cell>
          <cell r="AA213">
            <v>0</v>
          </cell>
          <cell r="AB213" t="str">
            <v>N</v>
          </cell>
          <cell r="AD213">
            <v>0</v>
          </cell>
          <cell r="AE213" t="str">
            <v>RemVal</v>
          </cell>
          <cell r="AF213" t="str">
            <v>Depreciate</v>
          </cell>
          <cell r="AG213" t="str">
            <v>FM</v>
          </cell>
          <cell r="AH213">
            <v>1</v>
          </cell>
          <cell r="AI213">
            <v>0</v>
          </cell>
          <cell r="AJ213">
            <v>2.93E-2</v>
          </cell>
          <cell r="AK213">
            <v>0</v>
          </cell>
          <cell r="AL213" t="str">
            <v>Strt Line</v>
          </cell>
          <cell r="AM213">
            <v>0</v>
          </cell>
          <cell r="AN213" t="str">
            <v>GA3314A0</v>
          </cell>
          <cell r="AO213">
            <v>0</v>
          </cell>
          <cell r="AP213" t="str">
            <v>N</v>
          </cell>
          <cell r="AQ213">
            <v>38261.014513888891</v>
          </cell>
          <cell r="AR213">
            <v>38260</v>
          </cell>
          <cell r="AS213">
            <v>38260</v>
          </cell>
          <cell r="AT213">
            <v>0</v>
          </cell>
          <cell r="AU213">
            <v>35431</v>
          </cell>
          <cell r="AV213">
            <v>0</v>
          </cell>
        </row>
        <row r="214">
          <cell r="B214" t="str">
            <v>00000212</v>
          </cell>
          <cell r="C214" t="str">
            <v>000000000212</v>
          </cell>
          <cell r="D214" t="str">
            <v>3314A0</v>
          </cell>
          <cell r="E214" t="str">
            <v>Information Systems</v>
          </cell>
          <cell r="F214" t="str">
            <v>In Service</v>
          </cell>
          <cell r="G214" t="str">
            <v>3314A</v>
          </cell>
          <cell r="H214" t="str">
            <v>Grp Member</v>
          </cell>
          <cell r="I214">
            <v>1</v>
          </cell>
          <cell r="J214" t="str">
            <v>Conversion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>WTDPD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str">
            <v>CORP</v>
          </cell>
          <cell r="Y214">
            <v>38260</v>
          </cell>
          <cell r="Z214">
            <v>0</v>
          </cell>
          <cell r="AA214">
            <v>0</v>
          </cell>
          <cell r="AB214" t="str">
            <v>N</v>
          </cell>
          <cell r="AD214">
            <v>0</v>
          </cell>
          <cell r="AE214" t="str">
            <v>RemVal</v>
          </cell>
          <cell r="AF214" t="str">
            <v>Depreciate</v>
          </cell>
          <cell r="AG214" t="str">
            <v>FM</v>
          </cell>
          <cell r="AH214">
            <v>1</v>
          </cell>
          <cell r="AI214">
            <v>0</v>
          </cell>
          <cell r="AJ214">
            <v>2.93E-2</v>
          </cell>
          <cell r="AK214">
            <v>0</v>
          </cell>
          <cell r="AL214" t="str">
            <v>Strt Line</v>
          </cell>
          <cell r="AM214">
            <v>0</v>
          </cell>
          <cell r="AN214" t="str">
            <v>GA3314A0</v>
          </cell>
          <cell r="AO214">
            <v>0</v>
          </cell>
          <cell r="AP214" t="str">
            <v>N</v>
          </cell>
          <cell r="AQ214">
            <v>38261.01457175926</v>
          </cell>
          <cell r="AR214">
            <v>38260</v>
          </cell>
          <cell r="AS214">
            <v>38260</v>
          </cell>
          <cell r="AT214">
            <v>0</v>
          </cell>
          <cell r="AU214">
            <v>35431</v>
          </cell>
          <cell r="AV214">
            <v>0</v>
          </cell>
        </row>
        <row r="215">
          <cell r="B215" t="str">
            <v>00000213</v>
          </cell>
          <cell r="C215" t="str">
            <v>000000000213</v>
          </cell>
          <cell r="D215" t="str">
            <v>3314A0</v>
          </cell>
          <cell r="E215" t="str">
            <v>5- Year Property</v>
          </cell>
          <cell r="F215" t="str">
            <v>In Service</v>
          </cell>
          <cell r="G215" t="str">
            <v>3314A</v>
          </cell>
          <cell r="H215" t="str">
            <v>Grp Member</v>
          </cell>
          <cell r="I215">
            <v>1</v>
          </cell>
          <cell r="J215" t="str">
            <v>Conversion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>WTDPD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str">
            <v>CORP</v>
          </cell>
          <cell r="Y215">
            <v>38260</v>
          </cell>
          <cell r="Z215">
            <v>0</v>
          </cell>
          <cell r="AA215">
            <v>0</v>
          </cell>
          <cell r="AB215" t="str">
            <v>N</v>
          </cell>
          <cell r="AD215">
            <v>0</v>
          </cell>
          <cell r="AE215" t="str">
            <v>RemVal</v>
          </cell>
          <cell r="AF215" t="str">
            <v>Depreciate</v>
          </cell>
          <cell r="AG215" t="str">
            <v>FM</v>
          </cell>
          <cell r="AH215">
            <v>1</v>
          </cell>
          <cell r="AI215">
            <v>0</v>
          </cell>
          <cell r="AJ215">
            <v>2.93E-2</v>
          </cell>
          <cell r="AK215">
            <v>0</v>
          </cell>
          <cell r="AL215" t="str">
            <v>Strt Line</v>
          </cell>
          <cell r="AM215">
            <v>0</v>
          </cell>
          <cell r="AN215" t="str">
            <v>GA3314A0</v>
          </cell>
          <cell r="AO215">
            <v>0</v>
          </cell>
          <cell r="AP215" t="str">
            <v>N</v>
          </cell>
          <cell r="AQ215">
            <v>38261.01462962963</v>
          </cell>
          <cell r="AR215">
            <v>38260</v>
          </cell>
          <cell r="AS215">
            <v>38260</v>
          </cell>
          <cell r="AT215">
            <v>0</v>
          </cell>
          <cell r="AU215">
            <v>35431</v>
          </cell>
          <cell r="AV215">
            <v>0</v>
          </cell>
        </row>
        <row r="216">
          <cell r="B216" t="str">
            <v>00000214</v>
          </cell>
          <cell r="C216" t="str">
            <v>000000000214</v>
          </cell>
          <cell r="D216" t="str">
            <v>3314A0</v>
          </cell>
          <cell r="E216" t="str">
            <v>7 Yr Prop</v>
          </cell>
          <cell r="F216" t="str">
            <v>In Service</v>
          </cell>
          <cell r="G216" t="str">
            <v>3314A</v>
          </cell>
          <cell r="H216" t="str">
            <v>Grp Member</v>
          </cell>
          <cell r="I216">
            <v>1</v>
          </cell>
          <cell r="J216" t="str">
            <v>Conversion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 t="str">
            <v>WTDPD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str">
            <v>CORP</v>
          </cell>
          <cell r="Y216">
            <v>38260</v>
          </cell>
          <cell r="Z216">
            <v>0</v>
          </cell>
          <cell r="AA216">
            <v>0</v>
          </cell>
          <cell r="AB216" t="str">
            <v>N</v>
          </cell>
          <cell r="AD216">
            <v>0</v>
          </cell>
          <cell r="AE216" t="str">
            <v>RemVal</v>
          </cell>
          <cell r="AF216" t="str">
            <v>Depreciate</v>
          </cell>
          <cell r="AG216" t="str">
            <v>FM</v>
          </cell>
          <cell r="AH216">
            <v>1</v>
          </cell>
          <cell r="AI216">
            <v>0</v>
          </cell>
          <cell r="AJ216">
            <v>2.93E-2</v>
          </cell>
          <cell r="AK216">
            <v>0</v>
          </cell>
          <cell r="AL216" t="str">
            <v>Strt Line</v>
          </cell>
          <cell r="AM216">
            <v>0</v>
          </cell>
          <cell r="AN216" t="str">
            <v>GA3314A0</v>
          </cell>
          <cell r="AO216">
            <v>0</v>
          </cell>
          <cell r="AP216" t="str">
            <v>N</v>
          </cell>
          <cell r="AQ216">
            <v>38261.014710648145</v>
          </cell>
          <cell r="AR216">
            <v>38260</v>
          </cell>
          <cell r="AS216">
            <v>38260</v>
          </cell>
          <cell r="AT216">
            <v>0</v>
          </cell>
          <cell r="AU216">
            <v>35431</v>
          </cell>
          <cell r="AV216">
            <v>0</v>
          </cell>
        </row>
        <row r="217">
          <cell r="B217" t="str">
            <v>00000215</v>
          </cell>
          <cell r="C217" t="str">
            <v>000000000215</v>
          </cell>
          <cell r="D217" t="str">
            <v>3314A0</v>
          </cell>
          <cell r="E217" t="str">
            <v>20 Yr Prop.</v>
          </cell>
          <cell r="F217" t="str">
            <v>In Service</v>
          </cell>
          <cell r="G217" t="str">
            <v>3314A</v>
          </cell>
          <cell r="H217" t="str">
            <v>Grp Member</v>
          </cell>
          <cell r="I217">
            <v>1</v>
          </cell>
          <cell r="J217" t="str">
            <v>Conversion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 t="str">
            <v>WTDPD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str">
            <v>CORP</v>
          </cell>
          <cell r="Y217">
            <v>38260</v>
          </cell>
          <cell r="Z217">
            <v>0</v>
          </cell>
          <cell r="AA217">
            <v>0</v>
          </cell>
          <cell r="AB217" t="str">
            <v>N</v>
          </cell>
          <cell r="AD217">
            <v>0</v>
          </cell>
          <cell r="AE217" t="str">
            <v>RemVal</v>
          </cell>
          <cell r="AF217" t="str">
            <v>Depreciate</v>
          </cell>
          <cell r="AG217" t="str">
            <v>FM</v>
          </cell>
          <cell r="AH217">
            <v>1</v>
          </cell>
          <cell r="AI217">
            <v>0</v>
          </cell>
          <cell r="AJ217">
            <v>2.93E-2</v>
          </cell>
          <cell r="AK217">
            <v>0</v>
          </cell>
          <cell r="AL217" t="str">
            <v>Strt Line</v>
          </cell>
          <cell r="AM217">
            <v>0</v>
          </cell>
          <cell r="AN217" t="str">
            <v>GA3314A0</v>
          </cell>
          <cell r="AO217">
            <v>0</v>
          </cell>
          <cell r="AP217" t="str">
            <v>N</v>
          </cell>
          <cell r="AQ217">
            <v>38261.014791666668</v>
          </cell>
          <cell r="AR217">
            <v>38260</v>
          </cell>
          <cell r="AS217">
            <v>38260</v>
          </cell>
          <cell r="AT217">
            <v>0</v>
          </cell>
          <cell r="AU217">
            <v>35431</v>
          </cell>
          <cell r="AV217">
            <v>0</v>
          </cell>
        </row>
        <row r="218">
          <cell r="B218" t="str">
            <v>00000216</v>
          </cell>
          <cell r="C218" t="str">
            <v>000000000216</v>
          </cell>
          <cell r="D218" t="str">
            <v>3314A0</v>
          </cell>
          <cell r="E218" t="str">
            <v>Communication Equipment</v>
          </cell>
          <cell r="F218" t="str">
            <v>In Service</v>
          </cell>
          <cell r="G218" t="str">
            <v>3314A</v>
          </cell>
          <cell r="H218" t="str">
            <v>Grp Member</v>
          </cell>
          <cell r="I218">
            <v>1</v>
          </cell>
          <cell r="J218" t="str">
            <v>Conversion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 t="str">
            <v>WTDPD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str">
            <v>CORP</v>
          </cell>
          <cell r="Y218">
            <v>38260</v>
          </cell>
          <cell r="Z218">
            <v>0</v>
          </cell>
          <cell r="AA218">
            <v>0</v>
          </cell>
          <cell r="AB218" t="str">
            <v>N</v>
          </cell>
          <cell r="AD218">
            <v>0</v>
          </cell>
          <cell r="AE218" t="str">
            <v>RemVal</v>
          </cell>
          <cell r="AF218" t="str">
            <v>Depreciate</v>
          </cell>
          <cell r="AG218" t="str">
            <v>FM</v>
          </cell>
          <cell r="AH218">
            <v>1</v>
          </cell>
          <cell r="AI218">
            <v>0</v>
          </cell>
          <cell r="AJ218">
            <v>2.93E-2</v>
          </cell>
          <cell r="AK218">
            <v>0</v>
          </cell>
          <cell r="AL218" t="str">
            <v>Strt Line</v>
          </cell>
          <cell r="AM218">
            <v>0</v>
          </cell>
          <cell r="AN218" t="str">
            <v>GA3314A0</v>
          </cell>
          <cell r="AO218">
            <v>0</v>
          </cell>
          <cell r="AP218" t="str">
            <v>N</v>
          </cell>
          <cell r="AQ218">
            <v>38261.014849537038</v>
          </cell>
          <cell r="AR218">
            <v>38260</v>
          </cell>
          <cell r="AS218">
            <v>38260</v>
          </cell>
          <cell r="AT218">
            <v>0</v>
          </cell>
          <cell r="AU218">
            <v>35431</v>
          </cell>
          <cell r="AV218">
            <v>0</v>
          </cell>
        </row>
        <row r="219">
          <cell r="B219" t="str">
            <v>00000217</v>
          </cell>
          <cell r="C219" t="str">
            <v>000000000217</v>
          </cell>
          <cell r="D219" t="str">
            <v>3314A0</v>
          </cell>
          <cell r="E219" t="str">
            <v>Office Furniture &amp; Fixtures</v>
          </cell>
          <cell r="F219" t="str">
            <v>In Service</v>
          </cell>
          <cell r="G219" t="str">
            <v>3314A</v>
          </cell>
          <cell r="H219" t="str">
            <v>Grp Member</v>
          </cell>
          <cell r="I219">
            <v>1</v>
          </cell>
          <cell r="J219" t="str">
            <v>Conversion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 t="str">
            <v>WTDPD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str">
            <v>CORP</v>
          </cell>
          <cell r="Y219">
            <v>38260</v>
          </cell>
          <cell r="Z219">
            <v>0</v>
          </cell>
          <cell r="AA219">
            <v>0</v>
          </cell>
          <cell r="AB219" t="str">
            <v>N</v>
          </cell>
          <cell r="AD219">
            <v>0</v>
          </cell>
          <cell r="AE219" t="str">
            <v>RemVal</v>
          </cell>
          <cell r="AF219" t="str">
            <v>Depreciate</v>
          </cell>
          <cell r="AG219" t="str">
            <v>FM</v>
          </cell>
          <cell r="AH219">
            <v>1</v>
          </cell>
          <cell r="AI219">
            <v>0</v>
          </cell>
          <cell r="AJ219">
            <v>2.93E-2</v>
          </cell>
          <cell r="AK219">
            <v>0</v>
          </cell>
          <cell r="AL219" t="str">
            <v>Strt Line</v>
          </cell>
          <cell r="AM219">
            <v>0</v>
          </cell>
          <cell r="AN219" t="str">
            <v>GA3314A0</v>
          </cell>
          <cell r="AO219">
            <v>0</v>
          </cell>
          <cell r="AP219" t="str">
            <v>N</v>
          </cell>
          <cell r="AQ219">
            <v>38261.014907407407</v>
          </cell>
          <cell r="AR219">
            <v>38260</v>
          </cell>
          <cell r="AS219">
            <v>38260</v>
          </cell>
          <cell r="AT219">
            <v>0</v>
          </cell>
          <cell r="AU219">
            <v>35431</v>
          </cell>
          <cell r="AV219">
            <v>0</v>
          </cell>
        </row>
        <row r="220">
          <cell r="B220" t="str">
            <v>00000218</v>
          </cell>
          <cell r="C220" t="str">
            <v>000000000218</v>
          </cell>
          <cell r="D220" t="str">
            <v>3314A0</v>
          </cell>
          <cell r="E220" t="str">
            <v>20 Yr Prop.</v>
          </cell>
          <cell r="F220" t="str">
            <v>In Service</v>
          </cell>
          <cell r="G220" t="str">
            <v>3314A</v>
          </cell>
          <cell r="H220" t="str">
            <v>Grp Member</v>
          </cell>
          <cell r="I220">
            <v>1</v>
          </cell>
          <cell r="J220" t="str">
            <v>Conversion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 t="str">
            <v>WTDPD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str">
            <v>CORP</v>
          </cell>
          <cell r="Y220">
            <v>38260</v>
          </cell>
          <cell r="Z220">
            <v>0</v>
          </cell>
          <cell r="AA220">
            <v>0</v>
          </cell>
          <cell r="AB220" t="str">
            <v>N</v>
          </cell>
          <cell r="AD220">
            <v>0</v>
          </cell>
          <cell r="AE220" t="str">
            <v>RemVal</v>
          </cell>
          <cell r="AF220" t="str">
            <v>Depreciate</v>
          </cell>
          <cell r="AG220" t="str">
            <v>FM</v>
          </cell>
          <cell r="AH220">
            <v>1</v>
          </cell>
          <cell r="AI220">
            <v>0</v>
          </cell>
          <cell r="AJ220">
            <v>2.93E-2</v>
          </cell>
          <cell r="AK220">
            <v>0</v>
          </cell>
          <cell r="AL220" t="str">
            <v>Strt Line</v>
          </cell>
          <cell r="AM220">
            <v>0</v>
          </cell>
          <cell r="AN220" t="str">
            <v>GA3314A0</v>
          </cell>
          <cell r="AO220">
            <v>0</v>
          </cell>
          <cell r="AP220" t="str">
            <v>N</v>
          </cell>
          <cell r="AQ220">
            <v>38261.014965277776</v>
          </cell>
          <cell r="AR220">
            <v>38260</v>
          </cell>
          <cell r="AS220">
            <v>38260</v>
          </cell>
          <cell r="AT220">
            <v>0</v>
          </cell>
          <cell r="AU220">
            <v>35431</v>
          </cell>
          <cell r="AV220">
            <v>0</v>
          </cell>
        </row>
        <row r="221">
          <cell r="B221" t="str">
            <v>00000219</v>
          </cell>
          <cell r="C221" t="str">
            <v>000000000219</v>
          </cell>
          <cell r="D221" t="str">
            <v>3314A0</v>
          </cell>
          <cell r="E221" t="str">
            <v>5- Year Property</v>
          </cell>
          <cell r="F221" t="str">
            <v>In Service</v>
          </cell>
          <cell r="G221" t="str">
            <v>3314A</v>
          </cell>
          <cell r="H221" t="str">
            <v>Grp Member</v>
          </cell>
          <cell r="I221">
            <v>1</v>
          </cell>
          <cell r="J221" t="str">
            <v>Conversion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 t="str">
            <v>WTDPD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str">
            <v>CORP</v>
          </cell>
          <cell r="Y221">
            <v>38260</v>
          </cell>
          <cell r="Z221">
            <v>0</v>
          </cell>
          <cell r="AA221">
            <v>0</v>
          </cell>
          <cell r="AB221" t="str">
            <v>N</v>
          </cell>
          <cell r="AD221">
            <v>0</v>
          </cell>
          <cell r="AE221" t="str">
            <v>RemVal</v>
          </cell>
          <cell r="AF221" t="str">
            <v>Depreciate</v>
          </cell>
          <cell r="AG221" t="str">
            <v>FM</v>
          </cell>
          <cell r="AH221">
            <v>1</v>
          </cell>
          <cell r="AI221">
            <v>0</v>
          </cell>
          <cell r="AJ221">
            <v>2.93E-2</v>
          </cell>
          <cell r="AK221">
            <v>0</v>
          </cell>
          <cell r="AL221" t="str">
            <v>Strt Line</v>
          </cell>
          <cell r="AM221">
            <v>0</v>
          </cell>
          <cell r="AN221" t="str">
            <v>GA3314A0</v>
          </cell>
          <cell r="AO221">
            <v>0</v>
          </cell>
          <cell r="AP221" t="str">
            <v>N</v>
          </cell>
          <cell r="AQ221">
            <v>38261.015023148146</v>
          </cell>
          <cell r="AR221">
            <v>38260</v>
          </cell>
          <cell r="AS221">
            <v>38260</v>
          </cell>
          <cell r="AT221">
            <v>0</v>
          </cell>
          <cell r="AU221">
            <v>35431</v>
          </cell>
          <cell r="AV221">
            <v>0</v>
          </cell>
        </row>
        <row r="222">
          <cell r="B222" t="str">
            <v>00000220</v>
          </cell>
          <cell r="C222" t="str">
            <v>000000000220</v>
          </cell>
          <cell r="D222" t="str">
            <v>3314A0</v>
          </cell>
          <cell r="E222" t="str">
            <v>7 Yr Prop</v>
          </cell>
          <cell r="F222" t="str">
            <v>In Service</v>
          </cell>
          <cell r="G222" t="str">
            <v>3314A</v>
          </cell>
          <cell r="H222" t="str">
            <v>Grp Member</v>
          </cell>
          <cell r="I222">
            <v>1</v>
          </cell>
          <cell r="J222" t="str">
            <v>Conversion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>WTDPD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 t="str">
            <v>CORP</v>
          </cell>
          <cell r="Y222">
            <v>38260</v>
          </cell>
          <cell r="Z222">
            <v>0</v>
          </cell>
          <cell r="AA222">
            <v>0</v>
          </cell>
          <cell r="AB222" t="str">
            <v>N</v>
          </cell>
          <cell r="AD222">
            <v>0</v>
          </cell>
          <cell r="AE222" t="str">
            <v>RemVal</v>
          </cell>
          <cell r="AF222" t="str">
            <v>Depreciate</v>
          </cell>
          <cell r="AG222" t="str">
            <v>FM</v>
          </cell>
          <cell r="AH222">
            <v>1</v>
          </cell>
          <cell r="AI222">
            <v>0</v>
          </cell>
          <cell r="AJ222">
            <v>2.93E-2</v>
          </cell>
          <cell r="AK222">
            <v>0</v>
          </cell>
          <cell r="AL222" t="str">
            <v>Strt Line</v>
          </cell>
          <cell r="AM222">
            <v>0</v>
          </cell>
          <cell r="AN222" t="str">
            <v>GA3314A0</v>
          </cell>
          <cell r="AO222">
            <v>0</v>
          </cell>
          <cell r="AP222" t="str">
            <v>N</v>
          </cell>
          <cell r="AQ222">
            <v>38261.015104166669</v>
          </cell>
          <cell r="AR222">
            <v>38260</v>
          </cell>
          <cell r="AS222">
            <v>38260</v>
          </cell>
          <cell r="AT222">
            <v>0</v>
          </cell>
          <cell r="AU222">
            <v>35431</v>
          </cell>
          <cell r="AV222">
            <v>0</v>
          </cell>
        </row>
        <row r="223">
          <cell r="B223" t="str">
            <v>00000221</v>
          </cell>
          <cell r="C223" t="str">
            <v>000000000221</v>
          </cell>
          <cell r="D223" t="str">
            <v>3314A0</v>
          </cell>
          <cell r="E223" t="str">
            <v>Communication Equip</v>
          </cell>
          <cell r="F223" t="str">
            <v>In Service</v>
          </cell>
          <cell r="G223" t="str">
            <v>3314A</v>
          </cell>
          <cell r="H223" t="str">
            <v>Grp Member</v>
          </cell>
          <cell r="I223">
            <v>1</v>
          </cell>
          <cell r="J223" t="str">
            <v>Conversion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 t="str">
            <v>WTDPD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 t="str">
            <v>CORP</v>
          </cell>
          <cell r="Y223">
            <v>38260</v>
          </cell>
          <cell r="Z223">
            <v>0</v>
          </cell>
          <cell r="AA223">
            <v>0</v>
          </cell>
          <cell r="AB223" t="str">
            <v>N</v>
          </cell>
          <cell r="AD223">
            <v>0</v>
          </cell>
          <cell r="AE223" t="str">
            <v>RemVal</v>
          </cell>
          <cell r="AF223" t="str">
            <v>Depreciate</v>
          </cell>
          <cell r="AG223" t="str">
            <v>FM</v>
          </cell>
          <cell r="AH223">
            <v>1</v>
          </cell>
          <cell r="AI223">
            <v>0</v>
          </cell>
          <cell r="AJ223">
            <v>2.93E-2</v>
          </cell>
          <cell r="AK223">
            <v>0</v>
          </cell>
          <cell r="AL223" t="str">
            <v>Strt Line</v>
          </cell>
          <cell r="AM223">
            <v>0</v>
          </cell>
          <cell r="AN223" t="str">
            <v>GA3314A0</v>
          </cell>
          <cell r="AO223">
            <v>0</v>
          </cell>
          <cell r="AP223" t="str">
            <v>N</v>
          </cell>
          <cell r="AQ223">
            <v>38261.015185185184</v>
          </cell>
          <cell r="AR223">
            <v>38260</v>
          </cell>
          <cell r="AS223">
            <v>38260</v>
          </cell>
          <cell r="AT223">
            <v>0</v>
          </cell>
          <cell r="AU223">
            <v>35431</v>
          </cell>
          <cell r="AV223">
            <v>0</v>
          </cell>
        </row>
        <row r="224">
          <cell r="B224" t="str">
            <v>00000222</v>
          </cell>
          <cell r="C224" t="str">
            <v>000000000222</v>
          </cell>
          <cell r="D224" t="str">
            <v>3314A0</v>
          </cell>
          <cell r="E224" t="str">
            <v>Data Handling Equipment</v>
          </cell>
          <cell r="F224" t="str">
            <v>In Service</v>
          </cell>
          <cell r="G224" t="str">
            <v>3314A</v>
          </cell>
          <cell r="H224" t="str">
            <v>Grp Member</v>
          </cell>
          <cell r="I224">
            <v>1</v>
          </cell>
          <cell r="J224" t="str">
            <v>Conversion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 t="str">
            <v>WTDPD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 t="str">
            <v>CORP</v>
          </cell>
          <cell r="Y224">
            <v>38260</v>
          </cell>
          <cell r="Z224">
            <v>0</v>
          </cell>
          <cell r="AA224">
            <v>0</v>
          </cell>
          <cell r="AB224" t="str">
            <v>N</v>
          </cell>
          <cell r="AD224">
            <v>0</v>
          </cell>
          <cell r="AE224" t="str">
            <v>RemVal</v>
          </cell>
          <cell r="AF224" t="str">
            <v>Depreciate</v>
          </cell>
          <cell r="AG224" t="str">
            <v>FM</v>
          </cell>
          <cell r="AH224">
            <v>1</v>
          </cell>
          <cell r="AI224">
            <v>0</v>
          </cell>
          <cell r="AJ224">
            <v>2.93E-2</v>
          </cell>
          <cell r="AK224">
            <v>0</v>
          </cell>
          <cell r="AL224" t="str">
            <v>Strt Line</v>
          </cell>
          <cell r="AM224">
            <v>0</v>
          </cell>
          <cell r="AN224" t="str">
            <v>GA3314A0</v>
          </cell>
          <cell r="AO224">
            <v>0</v>
          </cell>
          <cell r="AP224" t="str">
            <v>N</v>
          </cell>
          <cell r="AQ224">
            <v>38261.015243055554</v>
          </cell>
          <cell r="AR224">
            <v>38260</v>
          </cell>
          <cell r="AS224">
            <v>38260</v>
          </cell>
          <cell r="AT224">
            <v>0</v>
          </cell>
          <cell r="AU224">
            <v>35431</v>
          </cell>
          <cell r="AV224">
            <v>0</v>
          </cell>
        </row>
        <row r="225">
          <cell r="B225" t="str">
            <v>00000223</v>
          </cell>
          <cell r="C225" t="str">
            <v>000000000223</v>
          </cell>
          <cell r="D225" t="str">
            <v>3314A0</v>
          </cell>
          <cell r="E225" t="str">
            <v>Office Furniture &amp; Fixtures</v>
          </cell>
          <cell r="F225" t="str">
            <v>In Service</v>
          </cell>
          <cell r="G225" t="str">
            <v>3314A</v>
          </cell>
          <cell r="H225" t="str">
            <v>Grp Member</v>
          </cell>
          <cell r="I225">
            <v>1</v>
          </cell>
          <cell r="J225" t="str">
            <v>Conversion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 t="str">
            <v>WTDPD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str">
            <v>CORP</v>
          </cell>
          <cell r="Y225">
            <v>38260</v>
          </cell>
          <cell r="Z225">
            <v>0</v>
          </cell>
          <cell r="AA225">
            <v>0</v>
          </cell>
          <cell r="AB225" t="str">
            <v>N</v>
          </cell>
          <cell r="AD225">
            <v>0</v>
          </cell>
          <cell r="AE225" t="str">
            <v>RemVal</v>
          </cell>
          <cell r="AF225" t="str">
            <v>Depreciate</v>
          </cell>
          <cell r="AG225" t="str">
            <v>FM</v>
          </cell>
          <cell r="AH225">
            <v>1</v>
          </cell>
          <cell r="AI225">
            <v>0</v>
          </cell>
          <cell r="AJ225">
            <v>2.93E-2</v>
          </cell>
          <cell r="AK225">
            <v>0</v>
          </cell>
          <cell r="AL225" t="str">
            <v>Strt Line</v>
          </cell>
          <cell r="AM225">
            <v>0</v>
          </cell>
          <cell r="AN225" t="str">
            <v>GA3314A0</v>
          </cell>
          <cell r="AO225">
            <v>0</v>
          </cell>
          <cell r="AP225" t="str">
            <v>N</v>
          </cell>
          <cell r="AQ225">
            <v>38261.015300925923</v>
          </cell>
          <cell r="AR225">
            <v>38260</v>
          </cell>
          <cell r="AS225">
            <v>38260</v>
          </cell>
          <cell r="AT225">
            <v>0</v>
          </cell>
          <cell r="AU225">
            <v>35431</v>
          </cell>
          <cell r="AV225">
            <v>0</v>
          </cell>
        </row>
        <row r="226">
          <cell r="B226" t="str">
            <v>00000224</v>
          </cell>
          <cell r="C226" t="str">
            <v>000000000224</v>
          </cell>
          <cell r="D226" t="str">
            <v>3314A0</v>
          </cell>
          <cell r="E226" t="str">
            <v>Other</v>
          </cell>
          <cell r="F226" t="str">
            <v>In Service</v>
          </cell>
          <cell r="G226" t="str">
            <v>3314A</v>
          </cell>
          <cell r="H226" t="str">
            <v>Grp Member</v>
          </cell>
          <cell r="I226">
            <v>1</v>
          </cell>
          <cell r="J226" t="str">
            <v>Conversion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 t="str">
            <v>WTDPD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 t="str">
            <v>CORP</v>
          </cell>
          <cell r="Y226">
            <v>38260</v>
          </cell>
          <cell r="Z226">
            <v>0</v>
          </cell>
          <cell r="AA226">
            <v>0</v>
          </cell>
          <cell r="AB226" t="str">
            <v>N</v>
          </cell>
          <cell r="AD226">
            <v>0</v>
          </cell>
          <cell r="AE226" t="str">
            <v>RemVal</v>
          </cell>
          <cell r="AF226" t="str">
            <v>Depreciate</v>
          </cell>
          <cell r="AG226" t="str">
            <v>FM</v>
          </cell>
          <cell r="AH226">
            <v>1</v>
          </cell>
          <cell r="AI226">
            <v>0</v>
          </cell>
          <cell r="AJ226">
            <v>2.93E-2</v>
          </cell>
          <cell r="AK226">
            <v>0</v>
          </cell>
          <cell r="AL226" t="str">
            <v>Strt Line</v>
          </cell>
          <cell r="AM226">
            <v>0</v>
          </cell>
          <cell r="AN226" t="str">
            <v>GA3314A0</v>
          </cell>
          <cell r="AO226">
            <v>0</v>
          </cell>
          <cell r="AP226" t="str">
            <v>N</v>
          </cell>
          <cell r="AQ226">
            <v>38261.0153587963</v>
          </cell>
          <cell r="AR226">
            <v>38260</v>
          </cell>
          <cell r="AS226">
            <v>38260</v>
          </cell>
          <cell r="AT226">
            <v>0</v>
          </cell>
          <cell r="AU226">
            <v>35431</v>
          </cell>
          <cell r="AV226">
            <v>0</v>
          </cell>
        </row>
        <row r="227">
          <cell r="B227" t="str">
            <v>00000225</v>
          </cell>
          <cell r="C227" t="str">
            <v>000000000225</v>
          </cell>
          <cell r="D227" t="str">
            <v>3314A0</v>
          </cell>
          <cell r="E227" t="str">
            <v>20 Yr Prop.</v>
          </cell>
          <cell r="F227" t="str">
            <v>In Service</v>
          </cell>
          <cell r="G227" t="str">
            <v>3314A</v>
          </cell>
          <cell r="H227" t="str">
            <v>Grp Member</v>
          </cell>
          <cell r="I227">
            <v>1</v>
          </cell>
          <cell r="J227" t="str">
            <v>Conversion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 t="str">
            <v>WTDPD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 t="str">
            <v>CORP</v>
          </cell>
          <cell r="Y227">
            <v>38260</v>
          </cell>
          <cell r="Z227">
            <v>0</v>
          </cell>
          <cell r="AA227">
            <v>0</v>
          </cell>
          <cell r="AB227" t="str">
            <v>N</v>
          </cell>
          <cell r="AD227">
            <v>0</v>
          </cell>
          <cell r="AE227" t="str">
            <v>RemVal</v>
          </cell>
          <cell r="AF227" t="str">
            <v>Depreciate</v>
          </cell>
          <cell r="AG227" t="str">
            <v>FM</v>
          </cell>
          <cell r="AH227">
            <v>1</v>
          </cell>
          <cell r="AI227">
            <v>0</v>
          </cell>
          <cell r="AJ227">
            <v>2.93E-2</v>
          </cell>
          <cell r="AK227">
            <v>0</v>
          </cell>
          <cell r="AL227" t="str">
            <v>Strt Line</v>
          </cell>
          <cell r="AM227">
            <v>0</v>
          </cell>
          <cell r="AN227" t="str">
            <v>GA3314A0</v>
          </cell>
          <cell r="AO227">
            <v>0</v>
          </cell>
          <cell r="AP227" t="str">
            <v>N</v>
          </cell>
          <cell r="AQ227">
            <v>38261.015416666669</v>
          </cell>
          <cell r="AR227">
            <v>38260</v>
          </cell>
          <cell r="AS227">
            <v>38260</v>
          </cell>
          <cell r="AT227">
            <v>0</v>
          </cell>
          <cell r="AU227">
            <v>35431</v>
          </cell>
          <cell r="AV227">
            <v>0</v>
          </cell>
        </row>
        <row r="228">
          <cell r="B228" t="str">
            <v>00000226</v>
          </cell>
          <cell r="C228" t="str">
            <v>000000000226</v>
          </cell>
          <cell r="D228" t="str">
            <v>3314A0</v>
          </cell>
          <cell r="E228" t="str">
            <v>7 Yr Prop</v>
          </cell>
          <cell r="F228" t="str">
            <v>In Service</v>
          </cell>
          <cell r="G228" t="str">
            <v>3314A</v>
          </cell>
          <cell r="H228" t="str">
            <v>Grp Member</v>
          </cell>
          <cell r="I228">
            <v>1</v>
          </cell>
          <cell r="J228" t="str">
            <v>Conversion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>WTDPD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 t="str">
            <v>CORP</v>
          </cell>
          <cell r="Y228">
            <v>38260</v>
          </cell>
          <cell r="Z228">
            <v>0</v>
          </cell>
          <cell r="AA228">
            <v>0</v>
          </cell>
          <cell r="AB228" t="str">
            <v>N</v>
          </cell>
          <cell r="AD228">
            <v>0</v>
          </cell>
          <cell r="AE228" t="str">
            <v>RemVal</v>
          </cell>
          <cell r="AF228" t="str">
            <v>Depreciate</v>
          </cell>
          <cell r="AG228" t="str">
            <v>FM</v>
          </cell>
          <cell r="AH228">
            <v>1</v>
          </cell>
          <cell r="AI228">
            <v>0</v>
          </cell>
          <cell r="AJ228">
            <v>2.93E-2</v>
          </cell>
          <cell r="AK228">
            <v>0</v>
          </cell>
          <cell r="AL228" t="str">
            <v>Strt Line</v>
          </cell>
          <cell r="AM228">
            <v>0</v>
          </cell>
          <cell r="AN228" t="str">
            <v>GA3314A0</v>
          </cell>
          <cell r="AO228">
            <v>0</v>
          </cell>
          <cell r="AP228" t="str">
            <v>N</v>
          </cell>
          <cell r="AQ228">
            <v>38261.015497685185</v>
          </cell>
          <cell r="AR228">
            <v>38260</v>
          </cell>
          <cell r="AS228">
            <v>38260</v>
          </cell>
          <cell r="AT228">
            <v>0</v>
          </cell>
          <cell r="AU228">
            <v>35431</v>
          </cell>
          <cell r="AV228">
            <v>0</v>
          </cell>
        </row>
        <row r="229">
          <cell r="B229" t="str">
            <v>00000227</v>
          </cell>
          <cell r="C229" t="str">
            <v>000000000227</v>
          </cell>
          <cell r="D229" t="str">
            <v>3314A0</v>
          </cell>
          <cell r="E229" t="str">
            <v>5- Year Property</v>
          </cell>
          <cell r="F229" t="str">
            <v>In Service</v>
          </cell>
          <cell r="G229" t="str">
            <v>3314A</v>
          </cell>
          <cell r="H229" t="str">
            <v>Grp Member</v>
          </cell>
          <cell r="I229">
            <v>1</v>
          </cell>
          <cell r="J229" t="str">
            <v>Conversion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 t="str">
            <v>WTDPD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 t="str">
            <v>CORP</v>
          </cell>
          <cell r="Y229">
            <v>38260</v>
          </cell>
          <cell r="Z229">
            <v>0</v>
          </cell>
          <cell r="AA229">
            <v>0</v>
          </cell>
          <cell r="AB229" t="str">
            <v>N</v>
          </cell>
          <cell r="AD229">
            <v>0</v>
          </cell>
          <cell r="AE229" t="str">
            <v>RemVal</v>
          </cell>
          <cell r="AF229" t="str">
            <v>Depreciate</v>
          </cell>
          <cell r="AG229" t="str">
            <v>FM</v>
          </cell>
          <cell r="AH229">
            <v>1</v>
          </cell>
          <cell r="AI229">
            <v>0</v>
          </cell>
          <cell r="AJ229">
            <v>2.93E-2</v>
          </cell>
          <cell r="AK229">
            <v>0</v>
          </cell>
          <cell r="AL229" t="str">
            <v>Strt Line</v>
          </cell>
          <cell r="AM229">
            <v>0</v>
          </cell>
          <cell r="AN229" t="str">
            <v>GA3314A0</v>
          </cell>
          <cell r="AO229">
            <v>0</v>
          </cell>
          <cell r="AP229" t="str">
            <v>N</v>
          </cell>
          <cell r="AQ229">
            <v>38261.015601851854</v>
          </cell>
          <cell r="AR229">
            <v>38260</v>
          </cell>
          <cell r="AS229">
            <v>38260</v>
          </cell>
          <cell r="AT229">
            <v>0</v>
          </cell>
          <cell r="AU229">
            <v>35431</v>
          </cell>
          <cell r="AV229">
            <v>0</v>
          </cell>
        </row>
        <row r="230">
          <cell r="B230" t="str">
            <v>00000228</v>
          </cell>
          <cell r="C230" t="str">
            <v>000000000228</v>
          </cell>
          <cell r="D230" t="str">
            <v>3314A0</v>
          </cell>
          <cell r="E230" t="str">
            <v>7 Yr Prop</v>
          </cell>
          <cell r="F230" t="str">
            <v>In Service</v>
          </cell>
          <cell r="G230" t="str">
            <v>3314A</v>
          </cell>
          <cell r="H230" t="str">
            <v>Grp Member</v>
          </cell>
          <cell r="I230">
            <v>1</v>
          </cell>
          <cell r="J230" t="str">
            <v>Conversion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 t="str">
            <v>WTDPD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 t="str">
            <v>CORP</v>
          </cell>
          <cell r="Y230">
            <v>38260</v>
          </cell>
          <cell r="Z230">
            <v>0</v>
          </cell>
          <cell r="AA230">
            <v>0</v>
          </cell>
          <cell r="AB230" t="str">
            <v>N</v>
          </cell>
          <cell r="AD230">
            <v>0</v>
          </cell>
          <cell r="AE230" t="str">
            <v>RemVal</v>
          </cell>
          <cell r="AF230" t="str">
            <v>Depreciate</v>
          </cell>
          <cell r="AG230" t="str">
            <v>FM</v>
          </cell>
          <cell r="AH230">
            <v>1</v>
          </cell>
          <cell r="AI230">
            <v>0</v>
          </cell>
          <cell r="AJ230">
            <v>2.93E-2</v>
          </cell>
          <cell r="AK230">
            <v>0</v>
          </cell>
          <cell r="AL230" t="str">
            <v>Strt Line</v>
          </cell>
          <cell r="AM230">
            <v>0</v>
          </cell>
          <cell r="AN230" t="str">
            <v>GA3314A0</v>
          </cell>
          <cell r="AO230">
            <v>0</v>
          </cell>
          <cell r="AP230" t="str">
            <v>N</v>
          </cell>
          <cell r="AQ230">
            <v>38261.015682870369</v>
          </cell>
          <cell r="AR230">
            <v>38260</v>
          </cell>
          <cell r="AS230">
            <v>38260</v>
          </cell>
          <cell r="AT230">
            <v>0</v>
          </cell>
          <cell r="AU230">
            <v>35431</v>
          </cell>
          <cell r="AV230">
            <v>0</v>
          </cell>
        </row>
        <row r="231">
          <cell r="B231" t="str">
            <v>00000229</v>
          </cell>
          <cell r="C231" t="str">
            <v>000000000229</v>
          </cell>
          <cell r="D231" t="str">
            <v>3314A0</v>
          </cell>
          <cell r="E231" t="str">
            <v>Other</v>
          </cell>
          <cell r="F231" t="str">
            <v>In Service</v>
          </cell>
          <cell r="G231" t="str">
            <v>3314A</v>
          </cell>
          <cell r="H231" t="str">
            <v>Grp Member</v>
          </cell>
          <cell r="I231">
            <v>1</v>
          </cell>
          <cell r="J231" t="str">
            <v>Conversion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>WTDPD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 t="str">
            <v>CORP</v>
          </cell>
          <cell r="Y231">
            <v>38260</v>
          </cell>
          <cell r="Z231">
            <v>0</v>
          </cell>
          <cell r="AA231">
            <v>0</v>
          </cell>
          <cell r="AB231" t="str">
            <v>N</v>
          </cell>
          <cell r="AD231">
            <v>0</v>
          </cell>
          <cell r="AE231" t="str">
            <v>RemVal</v>
          </cell>
          <cell r="AF231" t="str">
            <v>Depreciate</v>
          </cell>
          <cell r="AG231" t="str">
            <v>FM</v>
          </cell>
          <cell r="AH231">
            <v>1</v>
          </cell>
          <cell r="AI231">
            <v>0</v>
          </cell>
          <cell r="AJ231">
            <v>2.93E-2</v>
          </cell>
          <cell r="AK231">
            <v>0</v>
          </cell>
          <cell r="AL231" t="str">
            <v>Strt Line</v>
          </cell>
          <cell r="AM231">
            <v>0</v>
          </cell>
          <cell r="AN231" t="str">
            <v>GA3314A0</v>
          </cell>
          <cell r="AO231">
            <v>0</v>
          </cell>
          <cell r="AP231" t="str">
            <v>N</v>
          </cell>
          <cell r="AQ231">
            <v>38261.015740740739</v>
          </cell>
          <cell r="AR231">
            <v>38260</v>
          </cell>
          <cell r="AS231">
            <v>38260</v>
          </cell>
          <cell r="AT231">
            <v>0</v>
          </cell>
          <cell r="AU231">
            <v>35431</v>
          </cell>
          <cell r="AV231">
            <v>0</v>
          </cell>
        </row>
        <row r="232">
          <cell r="B232" t="str">
            <v>00000230</v>
          </cell>
          <cell r="C232" t="str">
            <v>000000000230</v>
          </cell>
          <cell r="D232" t="str">
            <v>3314A0</v>
          </cell>
          <cell r="E232" t="str">
            <v>20 Yr Prop.</v>
          </cell>
          <cell r="F232" t="str">
            <v>In Service</v>
          </cell>
          <cell r="G232" t="str">
            <v>3314A</v>
          </cell>
          <cell r="H232" t="str">
            <v>Grp Member</v>
          </cell>
          <cell r="I232">
            <v>1</v>
          </cell>
          <cell r="J232" t="str">
            <v>Conversion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 t="str">
            <v>WTDPD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str">
            <v>CORP</v>
          </cell>
          <cell r="Y232">
            <v>38260</v>
          </cell>
          <cell r="Z232">
            <v>0</v>
          </cell>
          <cell r="AA232">
            <v>0</v>
          </cell>
          <cell r="AB232" t="str">
            <v>N</v>
          </cell>
          <cell r="AD232">
            <v>0</v>
          </cell>
          <cell r="AE232" t="str">
            <v>RemVal</v>
          </cell>
          <cell r="AF232" t="str">
            <v>Depreciate</v>
          </cell>
          <cell r="AG232" t="str">
            <v>FM</v>
          </cell>
          <cell r="AH232">
            <v>0</v>
          </cell>
          <cell r="AI232">
            <v>0</v>
          </cell>
          <cell r="AJ232">
            <v>2.93E-2</v>
          </cell>
          <cell r="AK232">
            <v>0</v>
          </cell>
          <cell r="AL232" t="str">
            <v>Flat Rate</v>
          </cell>
          <cell r="AM232">
            <v>0</v>
          </cell>
          <cell r="AN232" t="str">
            <v>GA3314A0</v>
          </cell>
          <cell r="AO232">
            <v>0.1</v>
          </cell>
          <cell r="AP232" t="str">
            <v>N</v>
          </cell>
          <cell r="AQ232">
            <v>38261.015798611108</v>
          </cell>
          <cell r="AR232">
            <v>38261</v>
          </cell>
          <cell r="AS232">
            <v>38260</v>
          </cell>
          <cell r="AT232">
            <v>0</v>
          </cell>
          <cell r="AU232">
            <v>35431</v>
          </cell>
          <cell r="AV232">
            <v>0</v>
          </cell>
        </row>
        <row r="233">
          <cell r="B233" t="str">
            <v>00000231</v>
          </cell>
          <cell r="C233" t="str">
            <v>000000000231</v>
          </cell>
          <cell r="D233" t="str">
            <v>3314A0</v>
          </cell>
          <cell r="E233" t="str">
            <v>20 Yr Prop.</v>
          </cell>
          <cell r="F233" t="str">
            <v>In Service</v>
          </cell>
          <cell r="G233" t="str">
            <v>3314A</v>
          </cell>
          <cell r="H233" t="str">
            <v>Grp Member</v>
          </cell>
          <cell r="I233">
            <v>1</v>
          </cell>
          <cell r="J233" t="str">
            <v>Conversion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>WTDPD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str">
            <v>CORP</v>
          </cell>
          <cell r="Y233">
            <v>38260</v>
          </cell>
          <cell r="Z233">
            <v>0</v>
          </cell>
          <cell r="AA233">
            <v>0</v>
          </cell>
          <cell r="AB233" t="str">
            <v>N</v>
          </cell>
          <cell r="AD233">
            <v>0</v>
          </cell>
          <cell r="AE233" t="str">
            <v>RemVal</v>
          </cell>
          <cell r="AF233" t="str">
            <v>Depreciate</v>
          </cell>
          <cell r="AG233" t="str">
            <v>FM</v>
          </cell>
          <cell r="AH233">
            <v>1</v>
          </cell>
          <cell r="AI233">
            <v>0</v>
          </cell>
          <cell r="AJ233">
            <v>2.93E-2</v>
          </cell>
          <cell r="AK233">
            <v>0</v>
          </cell>
          <cell r="AL233" t="str">
            <v>Strt Line</v>
          </cell>
          <cell r="AM233">
            <v>0</v>
          </cell>
          <cell r="AN233" t="str">
            <v>GA3314A0</v>
          </cell>
          <cell r="AO233">
            <v>0</v>
          </cell>
          <cell r="AP233" t="str">
            <v>N</v>
          </cell>
          <cell r="AQ233">
            <v>38261.015856481485</v>
          </cell>
          <cell r="AR233">
            <v>38260</v>
          </cell>
          <cell r="AS233">
            <v>38260</v>
          </cell>
          <cell r="AT233">
            <v>0</v>
          </cell>
          <cell r="AU233">
            <v>35431</v>
          </cell>
          <cell r="AV233">
            <v>0</v>
          </cell>
        </row>
        <row r="234">
          <cell r="B234" t="str">
            <v>00000232</v>
          </cell>
          <cell r="C234" t="str">
            <v>000000000232</v>
          </cell>
          <cell r="D234" t="str">
            <v>3314A0</v>
          </cell>
          <cell r="E234" t="str">
            <v>20 Yr Prop.</v>
          </cell>
          <cell r="F234" t="str">
            <v>In Service</v>
          </cell>
          <cell r="G234" t="str">
            <v>3314A</v>
          </cell>
          <cell r="H234" t="str">
            <v>Grp Member</v>
          </cell>
          <cell r="I234">
            <v>1</v>
          </cell>
          <cell r="J234" t="str">
            <v>Conversion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>WTDPD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 t="str">
            <v>CORP</v>
          </cell>
          <cell r="Y234">
            <v>38260</v>
          </cell>
          <cell r="Z234">
            <v>0</v>
          </cell>
          <cell r="AA234">
            <v>0</v>
          </cell>
          <cell r="AB234" t="str">
            <v>N</v>
          </cell>
          <cell r="AD234">
            <v>0</v>
          </cell>
          <cell r="AE234" t="str">
            <v>RemVal</v>
          </cell>
          <cell r="AF234" t="str">
            <v>Depreciate</v>
          </cell>
          <cell r="AG234" t="str">
            <v>FM</v>
          </cell>
          <cell r="AH234">
            <v>1</v>
          </cell>
          <cell r="AI234">
            <v>0</v>
          </cell>
          <cell r="AJ234">
            <v>2.93E-2</v>
          </cell>
          <cell r="AK234">
            <v>0</v>
          </cell>
          <cell r="AL234" t="str">
            <v>Strt Line</v>
          </cell>
          <cell r="AM234">
            <v>0</v>
          </cell>
          <cell r="AN234" t="str">
            <v>GA3314A0</v>
          </cell>
          <cell r="AO234">
            <v>0</v>
          </cell>
          <cell r="AP234" t="str">
            <v>N</v>
          </cell>
          <cell r="AQ234">
            <v>38261.015914351854</v>
          </cell>
          <cell r="AR234">
            <v>38260</v>
          </cell>
          <cell r="AS234">
            <v>38260</v>
          </cell>
          <cell r="AT234">
            <v>0</v>
          </cell>
          <cell r="AU234">
            <v>35431</v>
          </cell>
          <cell r="AV234">
            <v>0</v>
          </cell>
        </row>
        <row r="235">
          <cell r="B235" t="str">
            <v>00000233</v>
          </cell>
          <cell r="C235" t="str">
            <v>000000000233</v>
          </cell>
          <cell r="D235" t="str">
            <v>3314A0</v>
          </cell>
          <cell r="E235" t="str">
            <v>20 Yr Prop.</v>
          </cell>
          <cell r="F235" t="str">
            <v>In Service</v>
          </cell>
          <cell r="G235" t="str">
            <v>3314A</v>
          </cell>
          <cell r="H235" t="str">
            <v>Grp Member</v>
          </cell>
          <cell r="I235">
            <v>1</v>
          </cell>
          <cell r="J235" t="str">
            <v>Conversion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>WTDPD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 t="str">
            <v>CORP</v>
          </cell>
          <cell r="Y235">
            <v>38260</v>
          </cell>
          <cell r="Z235">
            <v>0</v>
          </cell>
          <cell r="AA235">
            <v>0</v>
          </cell>
          <cell r="AB235" t="str">
            <v>N</v>
          </cell>
          <cell r="AD235">
            <v>0</v>
          </cell>
          <cell r="AE235" t="str">
            <v>RemVal</v>
          </cell>
          <cell r="AF235" t="str">
            <v>Depreciate</v>
          </cell>
          <cell r="AG235" t="str">
            <v>FM</v>
          </cell>
          <cell r="AH235">
            <v>1</v>
          </cell>
          <cell r="AI235">
            <v>0</v>
          </cell>
          <cell r="AJ235">
            <v>2.93E-2</v>
          </cell>
          <cell r="AK235">
            <v>0</v>
          </cell>
          <cell r="AL235" t="str">
            <v>Strt Line</v>
          </cell>
          <cell r="AM235">
            <v>0</v>
          </cell>
          <cell r="AN235" t="str">
            <v>GA3314A0</v>
          </cell>
          <cell r="AO235">
            <v>0</v>
          </cell>
          <cell r="AP235" t="str">
            <v>N</v>
          </cell>
          <cell r="AQ235">
            <v>38261.015972222223</v>
          </cell>
          <cell r="AR235">
            <v>38260</v>
          </cell>
          <cell r="AS235">
            <v>38260</v>
          </cell>
          <cell r="AT235">
            <v>0</v>
          </cell>
          <cell r="AU235">
            <v>35431</v>
          </cell>
          <cell r="AV235">
            <v>0</v>
          </cell>
        </row>
        <row r="236">
          <cell r="B236" t="str">
            <v>00000234</v>
          </cell>
          <cell r="C236" t="str">
            <v>000000000234</v>
          </cell>
          <cell r="D236" t="str">
            <v>3314A0</v>
          </cell>
          <cell r="E236" t="str">
            <v>20 Yr Prop.</v>
          </cell>
          <cell r="F236" t="str">
            <v>In Service</v>
          </cell>
          <cell r="G236" t="str">
            <v>3314A</v>
          </cell>
          <cell r="H236" t="str">
            <v>Grp Member</v>
          </cell>
          <cell r="I236">
            <v>1</v>
          </cell>
          <cell r="J236" t="str">
            <v>Conversion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>WTDPD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 t="str">
            <v>CORP</v>
          </cell>
          <cell r="Y236">
            <v>38260</v>
          </cell>
          <cell r="Z236">
            <v>0</v>
          </cell>
          <cell r="AA236">
            <v>0</v>
          </cell>
          <cell r="AB236" t="str">
            <v>N</v>
          </cell>
          <cell r="AD236">
            <v>0</v>
          </cell>
          <cell r="AE236" t="str">
            <v>RemVal</v>
          </cell>
          <cell r="AF236" t="str">
            <v>Depreciate</v>
          </cell>
          <cell r="AG236" t="str">
            <v>FM</v>
          </cell>
          <cell r="AH236">
            <v>1</v>
          </cell>
          <cell r="AI236">
            <v>0</v>
          </cell>
          <cell r="AJ236">
            <v>2.93E-2</v>
          </cell>
          <cell r="AK236">
            <v>0</v>
          </cell>
          <cell r="AL236" t="str">
            <v>Strt Line</v>
          </cell>
          <cell r="AM236">
            <v>0</v>
          </cell>
          <cell r="AN236" t="str">
            <v>GA3314A0</v>
          </cell>
          <cell r="AO236">
            <v>0</v>
          </cell>
          <cell r="AP236" t="str">
            <v>N</v>
          </cell>
          <cell r="AQ236">
            <v>38261.016030092593</v>
          </cell>
          <cell r="AR236">
            <v>38260</v>
          </cell>
          <cell r="AS236">
            <v>38260</v>
          </cell>
          <cell r="AT236">
            <v>0</v>
          </cell>
          <cell r="AU236">
            <v>35431</v>
          </cell>
          <cell r="AV236">
            <v>0</v>
          </cell>
        </row>
        <row r="237">
          <cell r="B237" t="str">
            <v>00000235</v>
          </cell>
          <cell r="C237" t="str">
            <v>000000000235</v>
          </cell>
          <cell r="D237" t="str">
            <v>3314A0</v>
          </cell>
          <cell r="E237" t="str">
            <v>20 Yr Prop.</v>
          </cell>
          <cell r="F237" t="str">
            <v>In Service</v>
          </cell>
          <cell r="G237" t="str">
            <v>3314A</v>
          </cell>
          <cell r="H237" t="str">
            <v>Grp Member</v>
          </cell>
          <cell r="I237">
            <v>1</v>
          </cell>
          <cell r="J237" t="str">
            <v>Conversion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>WTDPD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 t="str">
            <v>CORP</v>
          </cell>
          <cell r="Y237">
            <v>38260</v>
          </cell>
          <cell r="Z237">
            <v>0</v>
          </cell>
          <cell r="AA237">
            <v>0</v>
          </cell>
          <cell r="AB237" t="str">
            <v>N</v>
          </cell>
          <cell r="AD237">
            <v>0</v>
          </cell>
          <cell r="AE237" t="str">
            <v>RemVal</v>
          </cell>
          <cell r="AF237" t="str">
            <v>Depreciate</v>
          </cell>
          <cell r="AG237" t="str">
            <v>FM</v>
          </cell>
          <cell r="AH237">
            <v>1</v>
          </cell>
          <cell r="AI237">
            <v>0</v>
          </cell>
          <cell r="AJ237">
            <v>2.93E-2</v>
          </cell>
          <cell r="AK237">
            <v>0</v>
          </cell>
          <cell r="AL237" t="str">
            <v>Strt Line</v>
          </cell>
          <cell r="AM237">
            <v>0</v>
          </cell>
          <cell r="AN237" t="str">
            <v>GA3314A0</v>
          </cell>
          <cell r="AO237">
            <v>0</v>
          </cell>
          <cell r="AP237" t="str">
            <v>N</v>
          </cell>
          <cell r="AQ237">
            <v>38261.016087962962</v>
          </cell>
          <cell r="AR237">
            <v>38260</v>
          </cell>
          <cell r="AS237">
            <v>38260</v>
          </cell>
          <cell r="AT237">
            <v>0</v>
          </cell>
          <cell r="AU237">
            <v>35431</v>
          </cell>
          <cell r="AV237">
            <v>0</v>
          </cell>
        </row>
        <row r="238">
          <cell r="B238" t="str">
            <v>00000236</v>
          </cell>
          <cell r="C238" t="str">
            <v>000000000236</v>
          </cell>
          <cell r="D238" t="str">
            <v>3314A0</v>
          </cell>
          <cell r="E238" t="str">
            <v>20 Yr Prop.</v>
          </cell>
          <cell r="F238" t="str">
            <v>In Service</v>
          </cell>
          <cell r="G238" t="str">
            <v>3314A</v>
          </cell>
          <cell r="H238" t="str">
            <v>Grp Member</v>
          </cell>
          <cell r="I238">
            <v>1</v>
          </cell>
          <cell r="J238" t="str">
            <v>Conversion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 t="str">
            <v>WTDPD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str">
            <v>CORP</v>
          </cell>
          <cell r="Y238">
            <v>38260</v>
          </cell>
          <cell r="Z238">
            <v>0</v>
          </cell>
          <cell r="AA238">
            <v>0</v>
          </cell>
          <cell r="AB238" t="str">
            <v>N</v>
          </cell>
          <cell r="AD238">
            <v>0</v>
          </cell>
          <cell r="AE238" t="str">
            <v>RemVal</v>
          </cell>
          <cell r="AF238" t="str">
            <v>Depreciate</v>
          </cell>
          <cell r="AG238" t="str">
            <v>FM</v>
          </cell>
          <cell r="AH238">
            <v>1</v>
          </cell>
          <cell r="AI238">
            <v>0</v>
          </cell>
          <cell r="AJ238">
            <v>2.93E-2</v>
          </cell>
          <cell r="AK238">
            <v>0</v>
          </cell>
          <cell r="AL238" t="str">
            <v>Strt Line</v>
          </cell>
          <cell r="AM238">
            <v>0</v>
          </cell>
          <cell r="AN238" t="str">
            <v>GA3314A0</v>
          </cell>
          <cell r="AO238">
            <v>0</v>
          </cell>
          <cell r="AP238" t="str">
            <v>N</v>
          </cell>
          <cell r="AQ238">
            <v>38261.016145833331</v>
          </cell>
          <cell r="AR238">
            <v>38260</v>
          </cell>
          <cell r="AS238">
            <v>38260</v>
          </cell>
          <cell r="AT238">
            <v>0</v>
          </cell>
          <cell r="AU238">
            <v>35431</v>
          </cell>
          <cell r="AV238">
            <v>0</v>
          </cell>
        </row>
        <row r="239">
          <cell r="B239" t="str">
            <v>00000237</v>
          </cell>
          <cell r="C239" t="str">
            <v>000000000237</v>
          </cell>
          <cell r="D239" t="str">
            <v>3314A0</v>
          </cell>
          <cell r="E239" t="str">
            <v>5- Year Property</v>
          </cell>
          <cell r="F239" t="str">
            <v>In Service</v>
          </cell>
          <cell r="G239" t="str">
            <v>3314A</v>
          </cell>
          <cell r="H239" t="str">
            <v>Grp Member</v>
          </cell>
          <cell r="I239">
            <v>1</v>
          </cell>
          <cell r="J239" t="str">
            <v>Conversion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 t="str">
            <v>WTDPD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 t="str">
            <v>CORP</v>
          </cell>
          <cell r="Y239">
            <v>38260</v>
          </cell>
          <cell r="Z239">
            <v>0</v>
          </cell>
          <cell r="AA239">
            <v>0</v>
          </cell>
          <cell r="AB239" t="str">
            <v>N</v>
          </cell>
          <cell r="AD239">
            <v>0</v>
          </cell>
          <cell r="AE239" t="str">
            <v>RemVal</v>
          </cell>
          <cell r="AF239" t="str">
            <v>Depreciate</v>
          </cell>
          <cell r="AG239" t="str">
            <v>FM</v>
          </cell>
          <cell r="AH239">
            <v>1</v>
          </cell>
          <cell r="AI239">
            <v>0</v>
          </cell>
          <cell r="AJ239">
            <v>2.93E-2</v>
          </cell>
          <cell r="AK239">
            <v>0</v>
          </cell>
          <cell r="AL239" t="str">
            <v>Strt Line</v>
          </cell>
          <cell r="AM239">
            <v>0</v>
          </cell>
          <cell r="AN239" t="str">
            <v>GA3314A0</v>
          </cell>
          <cell r="AO239">
            <v>0</v>
          </cell>
          <cell r="AP239" t="str">
            <v>N</v>
          </cell>
          <cell r="AQ239">
            <v>38261.016226851854</v>
          </cell>
          <cell r="AR239">
            <v>38260</v>
          </cell>
          <cell r="AS239">
            <v>38260</v>
          </cell>
          <cell r="AT239">
            <v>0</v>
          </cell>
          <cell r="AU239">
            <v>35431</v>
          </cell>
          <cell r="AV239">
            <v>0</v>
          </cell>
        </row>
        <row r="240">
          <cell r="B240" t="str">
            <v>00000238</v>
          </cell>
          <cell r="C240" t="str">
            <v>000000000238</v>
          </cell>
          <cell r="D240" t="str">
            <v>3314A0</v>
          </cell>
          <cell r="E240" t="str">
            <v>20 Yr Prop.</v>
          </cell>
          <cell r="F240" t="str">
            <v>In Service</v>
          </cell>
          <cell r="G240" t="str">
            <v>3314A</v>
          </cell>
          <cell r="H240" t="str">
            <v>Grp Member</v>
          </cell>
          <cell r="I240">
            <v>1</v>
          </cell>
          <cell r="J240" t="str">
            <v>Conversion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 t="str">
            <v>WTDPD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 t="str">
            <v>CORP</v>
          </cell>
          <cell r="Y240">
            <v>38260</v>
          </cell>
          <cell r="Z240">
            <v>0</v>
          </cell>
          <cell r="AA240">
            <v>0</v>
          </cell>
          <cell r="AB240" t="str">
            <v>N</v>
          </cell>
          <cell r="AD240">
            <v>0</v>
          </cell>
          <cell r="AE240" t="str">
            <v>RemVal</v>
          </cell>
          <cell r="AF240" t="str">
            <v>Depreciate</v>
          </cell>
          <cell r="AG240" t="str">
            <v>FM</v>
          </cell>
          <cell r="AH240">
            <v>0</v>
          </cell>
          <cell r="AI240">
            <v>0</v>
          </cell>
          <cell r="AJ240">
            <v>2.93E-2</v>
          </cell>
          <cell r="AK240">
            <v>0</v>
          </cell>
          <cell r="AL240" t="str">
            <v>Flat Rate</v>
          </cell>
          <cell r="AM240">
            <v>0</v>
          </cell>
          <cell r="AN240" t="str">
            <v>GA3314A0</v>
          </cell>
          <cell r="AO240">
            <v>0.1</v>
          </cell>
          <cell r="AP240" t="str">
            <v>N</v>
          </cell>
          <cell r="AQ240">
            <v>38261.01630787037</v>
          </cell>
          <cell r="AR240">
            <v>38261</v>
          </cell>
          <cell r="AS240">
            <v>38260</v>
          </cell>
          <cell r="AT240">
            <v>0</v>
          </cell>
          <cell r="AU240">
            <v>35431</v>
          </cell>
          <cell r="AV240">
            <v>0</v>
          </cell>
        </row>
        <row r="241">
          <cell r="B241" t="str">
            <v>00000239</v>
          </cell>
          <cell r="C241" t="str">
            <v>000000000239</v>
          </cell>
          <cell r="D241" t="str">
            <v>3314A0</v>
          </cell>
          <cell r="E241" t="str">
            <v>7 Yr Prop</v>
          </cell>
          <cell r="F241" t="str">
            <v>In Service</v>
          </cell>
          <cell r="G241" t="str">
            <v>3314A</v>
          </cell>
          <cell r="H241" t="str">
            <v>Grp Member</v>
          </cell>
          <cell r="I241">
            <v>1</v>
          </cell>
          <cell r="J241" t="str">
            <v>Conversion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>WTDPD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 t="str">
            <v>CORP</v>
          </cell>
          <cell r="Y241">
            <v>38260</v>
          </cell>
          <cell r="Z241">
            <v>0</v>
          </cell>
          <cell r="AA241">
            <v>0</v>
          </cell>
          <cell r="AB241" t="str">
            <v>N</v>
          </cell>
          <cell r="AD241">
            <v>0</v>
          </cell>
          <cell r="AE241" t="str">
            <v>RemVal</v>
          </cell>
          <cell r="AF241" t="str">
            <v>Depreciate</v>
          </cell>
          <cell r="AG241" t="str">
            <v>FM</v>
          </cell>
          <cell r="AH241">
            <v>1</v>
          </cell>
          <cell r="AI241">
            <v>0</v>
          </cell>
          <cell r="AJ241">
            <v>2.93E-2</v>
          </cell>
          <cell r="AK241">
            <v>0</v>
          </cell>
          <cell r="AL241" t="str">
            <v>Strt Line</v>
          </cell>
          <cell r="AM241">
            <v>0</v>
          </cell>
          <cell r="AN241" t="str">
            <v>GA3314A0</v>
          </cell>
          <cell r="AO241">
            <v>0</v>
          </cell>
          <cell r="AP241" t="str">
            <v>N</v>
          </cell>
          <cell r="AQ241">
            <v>38261.016377314816</v>
          </cell>
          <cell r="AR241">
            <v>38260</v>
          </cell>
          <cell r="AS241">
            <v>38260</v>
          </cell>
          <cell r="AT241">
            <v>0</v>
          </cell>
          <cell r="AU241">
            <v>35431</v>
          </cell>
          <cell r="AV241">
            <v>0</v>
          </cell>
        </row>
        <row r="242">
          <cell r="B242" t="str">
            <v>00000240</v>
          </cell>
          <cell r="C242" t="str">
            <v>000000000240</v>
          </cell>
          <cell r="D242" t="str">
            <v>3314A0</v>
          </cell>
          <cell r="E242" t="str">
            <v>31.5 Yr Prop</v>
          </cell>
          <cell r="F242" t="str">
            <v>In Service</v>
          </cell>
          <cell r="G242" t="str">
            <v>3314A</v>
          </cell>
          <cell r="H242" t="str">
            <v>Grp Member</v>
          </cell>
          <cell r="I242">
            <v>1</v>
          </cell>
          <cell r="J242" t="str">
            <v>Conversion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 t="str">
            <v>WTDPD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 t="str">
            <v>CORP</v>
          </cell>
          <cell r="Y242">
            <v>38260</v>
          </cell>
          <cell r="Z242">
            <v>0</v>
          </cell>
          <cell r="AA242">
            <v>0</v>
          </cell>
          <cell r="AB242" t="str">
            <v>N</v>
          </cell>
          <cell r="AD242">
            <v>0</v>
          </cell>
          <cell r="AE242" t="str">
            <v>RemVal</v>
          </cell>
          <cell r="AF242" t="str">
            <v>Depreciate</v>
          </cell>
          <cell r="AG242" t="str">
            <v>FM</v>
          </cell>
          <cell r="AH242">
            <v>1</v>
          </cell>
          <cell r="AI242">
            <v>0</v>
          </cell>
          <cell r="AJ242">
            <v>2.93E-2</v>
          </cell>
          <cell r="AK242">
            <v>0</v>
          </cell>
          <cell r="AL242" t="str">
            <v>Strt Line</v>
          </cell>
          <cell r="AM242">
            <v>0</v>
          </cell>
          <cell r="AN242" t="str">
            <v>GA3314A0</v>
          </cell>
          <cell r="AO242">
            <v>0</v>
          </cell>
          <cell r="AP242" t="str">
            <v>N</v>
          </cell>
          <cell r="AQ242">
            <v>38261.016446759262</v>
          </cell>
          <cell r="AR242">
            <v>38260</v>
          </cell>
          <cell r="AS242">
            <v>38260</v>
          </cell>
          <cell r="AT242">
            <v>0</v>
          </cell>
          <cell r="AU242">
            <v>35431</v>
          </cell>
          <cell r="AV242">
            <v>0</v>
          </cell>
        </row>
        <row r="243">
          <cell r="B243" t="str">
            <v>00000241</v>
          </cell>
          <cell r="C243" t="str">
            <v>000000000241</v>
          </cell>
          <cell r="D243" t="str">
            <v>3314A0</v>
          </cell>
          <cell r="E243" t="str">
            <v>31.5 Yr Prop</v>
          </cell>
          <cell r="F243" t="str">
            <v>In Service</v>
          </cell>
          <cell r="G243" t="str">
            <v>3314A</v>
          </cell>
          <cell r="H243" t="str">
            <v>Grp Member</v>
          </cell>
          <cell r="I243">
            <v>1</v>
          </cell>
          <cell r="J243" t="str">
            <v>Conversion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>WTDPD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 t="str">
            <v>CORP</v>
          </cell>
          <cell r="Y243">
            <v>38260</v>
          </cell>
          <cell r="Z243">
            <v>0</v>
          </cell>
          <cell r="AA243">
            <v>0</v>
          </cell>
          <cell r="AB243" t="str">
            <v>N</v>
          </cell>
          <cell r="AD243">
            <v>0</v>
          </cell>
          <cell r="AE243" t="str">
            <v>RemVal</v>
          </cell>
          <cell r="AF243" t="str">
            <v>Depreciate</v>
          </cell>
          <cell r="AG243" t="str">
            <v>FM</v>
          </cell>
          <cell r="AH243">
            <v>1</v>
          </cell>
          <cell r="AI243">
            <v>0</v>
          </cell>
          <cell r="AJ243">
            <v>2.93E-2</v>
          </cell>
          <cell r="AK243">
            <v>0</v>
          </cell>
          <cell r="AL243" t="str">
            <v>Strt Line</v>
          </cell>
          <cell r="AM243">
            <v>0</v>
          </cell>
          <cell r="AN243" t="str">
            <v>GA3314A0</v>
          </cell>
          <cell r="AO243">
            <v>0</v>
          </cell>
          <cell r="AP243" t="str">
            <v>N</v>
          </cell>
          <cell r="AQ243">
            <v>38261.016504629632</v>
          </cell>
          <cell r="AR243">
            <v>38260</v>
          </cell>
          <cell r="AS243">
            <v>38260</v>
          </cell>
          <cell r="AT243">
            <v>0</v>
          </cell>
          <cell r="AU243">
            <v>35431</v>
          </cell>
          <cell r="AV243">
            <v>0</v>
          </cell>
        </row>
        <row r="244">
          <cell r="B244" t="str">
            <v>00000242</v>
          </cell>
          <cell r="C244" t="str">
            <v>000000000242</v>
          </cell>
          <cell r="D244" t="str">
            <v>3314A0</v>
          </cell>
          <cell r="E244" t="str">
            <v>31.5 Yr Prop</v>
          </cell>
          <cell r="F244" t="str">
            <v>In Service</v>
          </cell>
          <cell r="G244" t="str">
            <v>3314A</v>
          </cell>
          <cell r="H244" t="str">
            <v>Grp Member</v>
          </cell>
          <cell r="I244">
            <v>1</v>
          </cell>
          <cell r="J244" t="str">
            <v>Conversion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 t="str">
            <v>WTDPD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 t="str">
            <v>CORP</v>
          </cell>
          <cell r="Y244">
            <v>38260</v>
          </cell>
          <cell r="Z244">
            <v>0</v>
          </cell>
          <cell r="AA244">
            <v>0</v>
          </cell>
          <cell r="AB244" t="str">
            <v>N</v>
          </cell>
          <cell r="AD244">
            <v>0</v>
          </cell>
          <cell r="AE244" t="str">
            <v>RemVal</v>
          </cell>
          <cell r="AF244" t="str">
            <v>Depreciate</v>
          </cell>
          <cell r="AG244" t="str">
            <v>FM</v>
          </cell>
          <cell r="AH244">
            <v>1</v>
          </cell>
          <cell r="AI244">
            <v>0</v>
          </cell>
          <cell r="AJ244">
            <v>2.93E-2</v>
          </cell>
          <cell r="AK244">
            <v>0</v>
          </cell>
          <cell r="AL244" t="str">
            <v>Strt Line</v>
          </cell>
          <cell r="AM244">
            <v>0</v>
          </cell>
          <cell r="AN244" t="str">
            <v>GA3314A0</v>
          </cell>
          <cell r="AO244">
            <v>0</v>
          </cell>
          <cell r="AP244" t="str">
            <v>N</v>
          </cell>
          <cell r="AQ244">
            <v>38261.016562500001</v>
          </cell>
          <cell r="AR244">
            <v>38260</v>
          </cell>
          <cell r="AS244">
            <v>38260</v>
          </cell>
          <cell r="AT244">
            <v>0</v>
          </cell>
          <cell r="AU244">
            <v>35431</v>
          </cell>
          <cell r="AV244">
            <v>0</v>
          </cell>
        </row>
        <row r="245">
          <cell r="B245" t="str">
            <v>00000243</v>
          </cell>
          <cell r="C245" t="str">
            <v>000000000243</v>
          </cell>
          <cell r="D245" t="str">
            <v>3314A0</v>
          </cell>
          <cell r="E245" t="str">
            <v>Light Trucks</v>
          </cell>
          <cell r="F245" t="str">
            <v>In Service</v>
          </cell>
          <cell r="G245" t="str">
            <v>3314A</v>
          </cell>
          <cell r="H245" t="str">
            <v>Grp Member</v>
          </cell>
          <cell r="I245">
            <v>1</v>
          </cell>
          <cell r="J245" t="str">
            <v>Conversion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 t="str">
            <v>WTDPD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 t="str">
            <v>CORP</v>
          </cell>
          <cell r="Y245">
            <v>38260</v>
          </cell>
          <cell r="Z245">
            <v>0</v>
          </cell>
          <cell r="AA245">
            <v>0</v>
          </cell>
          <cell r="AB245" t="str">
            <v>N</v>
          </cell>
          <cell r="AD245">
            <v>0</v>
          </cell>
          <cell r="AE245" t="str">
            <v>RemVal</v>
          </cell>
          <cell r="AF245" t="str">
            <v>Depreciate</v>
          </cell>
          <cell r="AG245" t="str">
            <v>FM</v>
          </cell>
          <cell r="AH245">
            <v>1</v>
          </cell>
          <cell r="AI245">
            <v>0</v>
          </cell>
          <cell r="AJ245">
            <v>2.93E-2</v>
          </cell>
          <cell r="AK245">
            <v>0</v>
          </cell>
          <cell r="AL245" t="str">
            <v>Strt Line</v>
          </cell>
          <cell r="AM245">
            <v>0</v>
          </cell>
          <cell r="AN245" t="str">
            <v>GA3314A0</v>
          </cell>
          <cell r="AO245">
            <v>0</v>
          </cell>
          <cell r="AP245" t="str">
            <v>N</v>
          </cell>
          <cell r="AQ245">
            <v>38261.01662037037</v>
          </cell>
          <cell r="AR245">
            <v>38260</v>
          </cell>
          <cell r="AS245">
            <v>38260</v>
          </cell>
          <cell r="AT245">
            <v>0</v>
          </cell>
          <cell r="AU245">
            <v>35431</v>
          </cell>
          <cell r="AV245">
            <v>0</v>
          </cell>
        </row>
        <row r="246">
          <cell r="B246" t="str">
            <v>00000244</v>
          </cell>
          <cell r="C246" t="str">
            <v>000000000244</v>
          </cell>
          <cell r="D246" t="str">
            <v>3314A0</v>
          </cell>
          <cell r="E246" t="str">
            <v>Office Furniture &amp; Fixtures</v>
          </cell>
          <cell r="F246" t="str">
            <v>In Service</v>
          </cell>
          <cell r="G246" t="str">
            <v>3314A</v>
          </cell>
          <cell r="H246" t="str">
            <v>Grp Member</v>
          </cell>
          <cell r="I246">
            <v>1</v>
          </cell>
          <cell r="J246" t="str">
            <v>Conversion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 t="str">
            <v>WTDPD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 t="str">
            <v>CORP</v>
          </cell>
          <cell r="Y246">
            <v>38260</v>
          </cell>
          <cell r="Z246">
            <v>0</v>
          </cell>
          <cell r="AA246">
            <v>0</v>
          </cell>
          <cell r="AB246" t="str">
            <v>N</v>
          </cell>
          <cell r="AD246">
            <v>0</v>
          </cell>
          <cell r="AE246" t="str">
            <v>RemVal</v>
          </cell>
          <cell r="AF246" t="str">
            <v>Depreciate</v>
          </cell>
          <cell r="AG246" t="str">
            <v>FM</v>
          </cell>
          <cell r="AH246">
            <v>1</v>
          </cell>
          <cell r="AI246">
            <v>0</v>
          </cell>
          <cell r="AJ246">
            <v>2.93E-2</v>
          </cell>
          <cell r="AK246">
            <v>0</v>
          </cell>
          <cell r="AL246" t="str">
            <v>Strt Line</v>
          </cell>
          <cell r="AM246">
            <v>0</v>
          </cell>
          <cell r="AN246" t="str">
            <v>GA3314A0</v>
          </cell>
          <cell r="AO246">
            <v>0</v>
          </cell>
          <cell r="AP246" t="str">
            <v>N</v>
          </cell>
          <cell r="AQ246">
            <v>38261.01667824074</v>
          </cell>
          <cell r="AR246">
            <v>38260</v>
          </cell>
          <cell r="AS246">
            <v>38260</v>
          </cell>
          <cell r="AT246">
            <v>0</v>
          </cell>
          <cell r="AU246">
            <v>35431</v>
          </cell>
          <cell r="AV246">
            <v>0</v>
          </cell>
        </row>
        <row r="247">
          <cell r="B247" t="str">
            <v>00000245</v>
          </cell>
          <cell r="C247" t="str">
            <v>000000000245</v>
          </cell>
          <cell r="D247" t="str">
            <v>3314A0</v>
          </cell>
          <cell r="E247" t="str">
            <v>Office Furniture &amp; Fixtures</v>
          </cell>
          <cell r="F247" t="str">
            <v>In Service</v>
          </cell>
          <cell r="G247" t="str">
            <v>3314A</v>
          </cell>
          <cell r="H247" t="str">
            <v>Grp Member</v>
          </cell>
          <cell r="I247">
            <v>1</v>
          </cell>
          <cell r="J247" t="str">
            <v>Conversion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WTDPD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str">
            <v>CORP</v>
          </cell>
          <cell r="Y247">
            <v>38260</v>
          </cell>
          <cell r="Z247">
            <v>0</v>
          </cell>
          <cell r="AA247">
            <v>0</v>
          </cell>
          <cell r="AB247" t="str">
            <v>N</v>
          </cell>
          <cell r="AD247">
            <v>0</v>
          </cell>
          <cell r="AE247" t="str">
            <v>RemVal</v>
          </cell>
          <cell r="AF247" t="str">
            <v>Depreciate</v>
          </cell>
          <cell r="AG247" t="str">
            <v>FM</v>
          </cell>
          <cell r="AH247">
            <v>1</v>
          </cell>
          <cell r="AI247">
            <v>0</v>
          </cell>
          <cell r="AJ247">
            <v>2.93E-2</v>
          </cell>
          <cell r="AK247">
            <v>0</v>
          </cell>
          <cell r="AL247" t="str">
            <v>Strt Line</v>
          </cell>
          <cell r="AM247">
            <v>0</v>
          </cell>
          <cell r="AN247" t="str">
            <v>GA3314A0</v>
          </cell>
          <cell r="AO247">
            <v>0</v>
          </cell>
          <cell r="AP247" t="str">
            <v>N</v>
          </cell>
          <cell r="AQ247">
            <v>38261.016736111109</v>
          </cell>
          <cell r="AR247">
            <v>38260</v>
          </cell>
          <cell r="AS247">
            <v>38260</v>
          </cell>
          <cell r="AT247">
            <v>0</v>
          </cell>
          <cell r="AU247">
            <v>35431</v>
          </cell>
          <cell r="AV247">
            <v>0</v>
          </cell>
        </row>
        <row r="248">
          <cell r="B248" t="str">
            <v>00000246</v>
          </cell>
          <cell r="C248" t="str">
            <v>000000000246</v>
          </cell>
          <cell r="D248" t="str">
            <v>3314A0</v>
          </cell>
          <cell r="E248" t="str">
            <v>Office Furniture &amp; Fixtures</v>
          </cell>
          <cell r="F248" t="str">
            <v>In Service</v>
          </cell>
          <cell r="G248" t="str">
            <v>3314A</v>
          </cell>
          <cell r="H248" t="str">
            <v>Grp Member</v>
          </cell>
          <cell r="I248">
            <v>1</v>
          </cell>
          <cell r="J248" t="str">
            <v>Conversion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 t="str">
            <v>WTDPD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 t="str">
            <v>CORP</v>
          </cell>
          <cell r="Y248">
            <v>38260</v>
          </cell>
          <cell r="Z248">
            <v>0</v>
          </cell>
          <cell r="AA248">
            <v>0</v>
          </cell>
          <cell r="AB248" t="str">
            <v>N</v>
          </cell>
          <cell r="AD248">
            <v>0</v>
          </cell>
          <cell r="AE248" t="str">
            <v>RemVal</v>
          </cell>
          <cell r="AF248" t="str">
            <v>Depreciate</v>
          </cell>
          <cell r="AG248" t="str">
            <v>FM</v>
          </cell>
          <cell r="AH248">
            <v>1</v>
          </cell>
          <cell r="AI248">
            <v>0</v>
          </cell>
          <cell r="AJ248">
            <v>2.93E-2</v>
          </cell>
          <cell r="AK248">
            <v>0</v>
          </cell>
          <cell r="AL248" t="str">
            <v>Strt Line</v>
          </cell>
          <cell r="AM248">
            <v>0</v>
          </cell>
          <cell r="AN248" t="str">
            <v>GA3314A0</v>
          </cell>
          <cell r="AO248">
            <v>0</v>
          </cell>
          <cell r="AP248" t="str">
            <v>N</v>
          </cell>
          <cell r="AQ248">
            <v>38261.016793981478</v>
          </cell>
          <cell r="AR248">
            <v>38260</v>
          </cell>
          <cell r="AS248">
            <v>38260</v>
          </cell>
          <cell r="AT248">
            <v>0</v>
          </cell>
          <cell r="AU248">
            <v>35431</v>
          </cell>
          <cell r="AV248">
            <v>0</v>
          </cell>
        </row>
        <row r="249">
          <cell r="B249" t="str">
            <v>00000247</v>
          </cell>
          <cell r="C249" t="str">
            <v>000000000247</v>
          </cell>
          <cell r="D249" t="str">
            <v>3314A0</v>
          </cell>
          <cell r="E249" t="str">
            <v>5- Year Property</v>
          </cell>
          <cell r="F249" t="str">
            <v>In Service</v>
          </cell>
          <cell r="G249" t="str">
            <v>3314A</v>
          </cell>
          <cell r="H249" t="str">
            <v>Grp Member</v>
          </cell>
          <cell r="I249">
            <v>1</v>
          </cell>
          <cell r="J249" t="str">
            <v>Conversion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>WTDPD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 t="str">
            <v>CORP</v>
          </cell>
          <cell r="Y249">
            <v>38260</v>
          </cell>
          <cell r="Z249">
            <v>0</v>
          </cell>
          <cell r="AA249">
            <v>0</v>
          </cell>
          <cell r="AB249" t="str">
            <v>N</v>
          </cell>
          <cell r="AD249">
            <v>0</v>
          </cell>
          <cell r="AE249" t="str">
            <v>RemVal</v>
          </cell>
          <cell r="AF249" t="str">
            <v>Depreciate</v>
          </cell>
          <cell r="AG249" t="str">
            <v>FM</v>
          </cell>
          <cell r="AH249">
            <v>1</v>
          </cell>
          <cell r="AI249">
            <v>0</v>
          </cell>
          <cell r="AJ249">
            <v>2.93E-2</v>
          </cell>
          <cell r="AK249">
            <v>0</v>
          </cell>
          <cell r="AL249" t="str">
            <v>Strt Line</v>
          </cell>
          <cell r="AM249">
            <v>0</v>
          </cell>
          <cell r="AN249" t="str">
            <v>GA3314A0</v>
          </cell>
          <cell r="AO249">
            <v>0</v>
          </cell>
          <cell r="AP249" t="str">
            <v>N</v>
          </cell>
          <cell r="AQ249">
            <v>38261.016875000001</v>
          </cell>
          <cell r="AR249">
            <v>38260</v>
          </cell>
          <cell r="AS249">
            <v>38260</v>
          </cell>
          <cell r="AT249">
            <v>0</v>
          </cell>
          <cell r="AU249">
            <v>35431</v>
          </cell>
          <cell r="AV249">
            <v>0</v>
          </cell>
        </row>
        <row r="250">
          <cell r="B250" t="str">
            <v>00000248</v>
          </cell>
          <cell r="C250" t="str">
            <v>000000000248</v>
          </cell>
          <cell r="D250" t="str">
            <v>3314A0</v>
          </cell>
          <cell r="E250" t="str">
            <v>7 Yr Prop</v>
          </cell>
          <cell r="F250" t="str">
            <v>In Service</v>
          </cell>
          <cell r="G250" t="str">
            <v>3314A</v>
          </cell>
          <cell r="H250" t="str">
            <v>Grp Member</v>
          </cell>
          <cell r="I250">
            <v>1</v>
          </cell>
          <cell r="J250" t="str">
            <v>Conversion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 t="str">
            <v>WTDPD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 t="str">
            <v>CORP</v>
          </cell>
          <cell r="Y250">
            <v>38260</v>
          </cell>
          <cell r="Z250">
            <v>0</v>
          </cell>
          <cell r="AA250">
            <v>0</v>
          </cell>
          <cell r="AB250" t="str">
            <v>N</v>
          </cell>
          <cell r="AD250">
            <v>0</v>
          </cell>
          <cell r="AE250" t="str">
            <v>RemVal</v>
          </cell>
          <cell r="AF250" t="str">
            <v>Depreciate</v>
          </cell>
          <cell r="AG250" t="str">
            <v>FM</v>
          </cell>
          <cell r="AH250">
            <v>1</v>
          </cell>
          <cell r="AI250">
            <v>0</v>
          </cell>
          <cell r="AJ250">
            <v>2.93E-2</v>
          </cell>
          <cell r="AK250">
            <v>0</v>
          </cell>
          <cell r="AL250" t="str">
            <v>Strt Line</v>
          </cell>
          <cell r="AM250">
            <v>0</v>
          </cell>
          <cell r="AN250" t="str">
            <v>GA3314A0</v>
          </cell>
          <cell r="AO250">
            <v>0</v>
          </cell>
          <cell r="AP250" t="str">
            <v>N</v>
          </cell>
          <cell r="AQ250">
            <v>38261.016979166663</v>
          </cell>
          <cell r="AR250">
            <v>38260</v>
          </cell>
          <cell r="AS250">
            <v>38260</v>
          </cell>
          <cell r="AT250">
            <v>0</v>
          </cell>
          <cell r="AU250">
            <v>35431</v>
          </cell>
          <cell r="AV250">
            <v>0</v>
          </cell>
        </row>
        <row r="251">
          <cell r="B251" t="str">
            <v>00000249</v>
          </cell>
          <cell r="C251" t="str">
            <v>000000000249</v>
          </cell>
          <cell r="D251" t="str">
            <v>3314A0</v>
          </cell>
          <cell r="E251" t="str">
            <v>20 Yr Prop.</v>
          </cell>
          <cell r="F251" t="str">
            <v>In Service</v>
          </cell>
          <cell r="G251" t="str">
            <v>3314A</v>
          </cell>
          <cell r="H251" t="str">
            <v>Grp Member</v>
          </cell>
          <cell r="I251">
            <v>1</v>
          </cell>
          <cell r="J251" t="str">
            <v>Conversion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 t="str">
            <v>WTDPD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 t="str">
            <v>CORP</v>
          </cell>
          <cell r="Y251">
            <v>38260</v>
          </cell>
          <cell r="Z251">
            <v>0</v>
          </cell>
          <cell r="AA251">
            <v>0</v>
          </cell>
          <cell r="AB251" t="str">
            <v>N</v>
          </cell>
          <cell r="AD251">
            <v>0</v>
          </cell>
          <cell r="AE251" t="str">
            <v>RemVal</v>
          </cell>
          <cell r="AF251" t="str">
            <v>Depreciate</v>
          </cell>
          <cell r="AG251" t="str">
            <v>FM</v>
          </cell>
          <cell r="AH251">
            <v>0</v>
          </cell>
          <cell r="AI251">
            <v>0</v>
          </cell>
          <cell r="AJ251">
            <v>2.93E-2</v>
          </cell>
          <cell r="AK251">
            <v>0</v>
          </cell>
          <cell r="AL251" t="str">
            <v>Flat Rate</v>
          </cell>
          <cell r="AM251">
            <v>0</v>
          </cell>
          <cell r="AN251" t="str">
            <v>GA3314A0</v>
          </cell>
          <cell r="AO251">
            <v>0.1</v>
          </cell>
          <cell r="AP251" t="str">
            <v>N</v>
          </cell>
          <cell r="AQ251">
            <v>38261.017060185186</v>
          </cell>
          <cell r="AR251">
            <v>38261</v>
          </cell>
          <cell r="AS251">
            <v>38260</v>
          </cell>
          <cell r="AT251">
            <v>0</v>
          </cell>
          <cell r="AU251">
            <v>35431</v>
          </cell>
          <cell r="AV251">
            <v>0</v>
          </cell>
        </row>
        <row r="252">
          <cell r="B252" t="str">
            <v>00000250</v>
          </cell>
          <cell r="C252" t="str">
            <v>000000000250</v>
          </cell>
          <cell r="D252" t="str">
            <v>3314A0</v>
          </cell>
          <cell r="E252" t="str">
            <v>20 Yr Prop.</v>
          </cell>
          <cell r="F252" t="str">
            <v>In Service</v>
          </cell>
          <cell r="G252" t="str">
            <v>3314A</v>
          </cell>
          <cell r="H252" t="str">
            <v>Grp Member</v>
          </cell>
          <cell r="I252">
            <v>1</v>
          </cell>
          <cell r="J252" t="str">
            <v>Conversion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 t="str">
            <v>WTDPD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 t="str">
            <v>CORP</v>
          </cell>
          <cell r="Y252">
            <v>38260</v>
          </cell>
          <cell r="Z252">
            <v>0</v>
          </cell>
          <cell r="AA252">
            <v>0</v>
          </cell>
          <cell r="AB252" t="str">
            <v>N</v>
          </cell>
          <cell r="AD252">
            <v>0</v>
          </cell>
          <cell r="AE252" t="str">
            <v>RemVal</v>
          </cell>
          <cell r="AF252" t="str">
            <v>Depreciate</v>
          </cell>
          <cell r="AG252" t="str">
            <v>FM</v>
          </cell>
          <cell r="AH252">
            <v>1</v>
          </cell>
          <cell r="AI252">
            <v>0</v>
          </cell>
          <cell r="AJ252">
            <v>2.93E-2</v>
          </cell>
          <cell r="AK252">
            <v>0</v>
          </cell>
          <cell r="AL252" t="str">
            <v>Strt Line</v>
          </cell>
          <cell r="AM252">
            <v>0</v>
          </cell>
          <cell r="AN252" t="str">
            <v>GA3314A0</v>
          </cell>
          <cell r="AO252">
            <v>0</v>
          </cell>
          <cell r="AP252" t="str">
            <v>N</v>
          </cell>
          <cell r="AQ252">
            <v>38261.017118055555</v>
          </cell>
          <cell r="AR252">
            <v>38260</v>
          </cell>
          <cell r="AS252">
            <v>38260</v>
          </cell>
          <cell r="AT252">
            <v>0</v>
          </cell>
          <cell r="AU252">
            <v>35431</v>
          </cell>
          <cell r="AV252">
            <v>0</v>
          </cell>
        </row>
        <row r="253">
          <cell r="B253" t="str">
            <v>00000251</v>
          </cell>
          <cell r="C253" t="str">
            <v>000000000251</v>
          </cell>
          <cell r="D253" t="str">
            <v>3314A0</v>
          </cell>
          <cell r="E253" t="str">
            <v>5- Year Property</v>
          </cell>
          <cell r="F253" t="str">
            <v>In Service</v>
          </cell>
          <cell r="G253" t="str">
            <v>3314A</v>
          </cell>
          <cell r="H253" t="str">
            <v>Grp Member</v>
          </cell>
          <cell r="I253">
            <v>1</v>
          </cell>
          <cell r="J253" t="str">
            <v>Conversion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 t="str">
            <v>WTDPD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 t="str">
            <v>CORP</v>
          </cell>
          <cell r="Y253">
            <v>38260</v>
          </cell>
          <cell r="Z253">
            <v>0</v>
          </cell>
          <cell r="AA253">
            <v>0</v>
          </cell>
          <cell r="AB253" t="str">
            <v>N</v>
          </cell>
          <cell r="AD253">
            <v>0</v>
          </cell>
          <cell r="AE253" t="str">
            <v>RemVal</v>
          </cell>
          <cell r="AF253" t="str">
            <v>Depreciate</v>
          </cell>
          <cell r="AG253" t="str">
            <v>FM</v>
          </cell>
          <cell r="AH253">
            <v>1</v>
          </cell>
          <cell r="AI253">
            <v>0</v>
          </cell>
          <cell r="AJ253">
            <v>2.93E-2</v>
          </cell>
          <cell r="AK253">
            <v>0</v>
          </cell>
          <cell r="AL253" t="str">
            <v>Strt Line</v>
          </cell>
          <cell r="AM253">
            <v>0</v>
          </cell>
          <cell r="AN253" t="str">
            <v>GA3314A0</v>
          </cell>
          <cell r="AO253">
            <v>0</v>
          </cell>
          <cell r="AP253" t="str">
            <v>N</v>
          </cell>
          <cell r="AQ253">
            <v>38261.017199074071</v>
          </cell>
          <cell r="AR253">
            <v>38260</v>
          </cell>
          <cell r="AS253">
            <v>38260</v>
          </cell>
          <cell r="AT253">
            <v>0</v>
          </cell>
          <cell r="AU253">
            <v>35431</v>
          </cell>
          <cell r="AV253">
            <v>0</v>
          </cell>
        </row>
        <row r="254">
          <cell r="B254" t="str">
            <v>00000252</v>
          </cell>
          <cell r="C254" t="str">
            <v>000000000252</v>
          </cell>
          <cell r="D254" t="str">
            <v>3314A0</v>
          </cell>
          <cell r="E254" t="str">
            <v>7 Yr Prop</v>
          </cell>
          <cell r="F254" t="str">
            <v>In Service</v>
          </cell>
          <cell r="G254" t="str">
            <v>3314A</v>
          </cell>
          <cell r="H254" t="str">
            <v>Grp Member</v>
          </cell>
          <cell r="I254">
            <v>1</v>
          </cell>
          <cell r="J254" t="str">
            <v>Conversion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>WTDPD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 t="str">
            <v>CORP</v>
          </cell>
          <cell r="Y254">
            <v>38260</v>
          </cell>
          <cell r="Z254">
            <v>0</v>
          </cell>
          <cell r="AA254">
            <v>0</v>
          </cell>
          <cell r="AB254" t="str">
            <v>N</v>
          </cell>
          <cell r="AD254">
            <v>0</v>
          </cell>
          <cell r="AE254" t="str">
            <v>RemVal</v>
          </cell>
          <cell r="AF254" t="str">
            <v>Depreciate</v>
          </cell>
          <cell r="AG254" t="str">
            <v>FM</v>
          </cell>
          <cell r="AH254">
            <v>1</v>
          </cell>
          <cell r="AI254">
            <v>0</v>
          </cell>
          <cell r="AJ254">
            <v>2.93E-2</v>
          </cell>
          <cell r="AK254">
            <v>0</v>
          </cell>
          <cell r="AL254" t="str">
            <v>Strt Line</v>
          </cell>
          <cell r="AM254">
            <v>0</v>
          </cell>
          <cell r="AN254" t="str">
            <v>GA3314A0</v>
          </cell>
          <cell r="AO254">
            <v>0</v>
          </cell>
          <cell r="AP254" t="str">
            <v>N</v>
          </cell>
          <cell r="AQ254">
            <v>38261.01730324074</v>
          </cell>
          <cell r="AR254">
            <v>38260</v>
          </cell>
          <cell r="AS254">
            <v>38260</v>
          </cell>
          <cell r="AT254">
            <v>0</v>
          </cell>
          <cell r="AU254">
            <v>35431</v>
          </cell>
          <cell r="AV254">
            <v>0</v>
          </cell>
        </row>
        <row r="255">
          <cell r="B255" t="str">
            <v>00000253</v>
          </cell>
          <cell r="C255" t="str">
            <v>000000000253</v>
          </cell>
          <cell r="D255" t="str">
            <v>3314A0</v>
          </cell>
          <cell r="E255" t="str">
            <v>20 Yr Prop.</v>
          </cell>
          <cell r="F255" t="str">
            <v>In Service</v>
          </cell>
          <cell r="G255" t="str">
            <v>3314A</v>
          </cell>
          <cell r="H255" t="str">
            <v>Grp Member</v>
          </cell>
          <cell r="I255">
            <v>1</v>
          </cell>
          <cell r="J255" t="str">
            <v>Conversion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 t="str">
            <v>WTDPD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 t="str">
            <v>CORP</v>
          </cell>
          <cell r="Y255">
            <v>38260</v>
          </cell>
          <cell r="Z255">
            <v>0</v>
          </cell>
          <cell r="AA255">
            <v>0</v>
          </cell>
          <cell r="AB255" t="str">
            <v>N</v>
          </cell>
          <cell r="AD255">
            <v>0</v>
          </cell>
          <cell r="AE255" t="str">
            <v>RemVal</v>
          </cell>
          <cell r="AF255" t="str">
            <v>Depreciate</v>
          </cell>
          <cell r="AG255" t="str">
            <v>FM</v>
          </cell>
          <cell r="AH255">
            <v>0</v>
          </cell>
          <cell r="AI255">
            <v>0</v>
          </cell>
          <cell r="AJ255">
            <v>2.93E-2</v>
          </cell>
          <cell r="AK255">
            <v>0</v>
          </cell>
          <cell r="AL255" t="str">
            <v>Flat Rate</v>
          </cell>
          <cell r="AM255">
            <v>0</v>
          </cell>
          <cell r="AN255" t="str">
            <v>GA3314A0</v>
          </cell>
          <cell r="AO255">
            <v>0.1</v>
          </cell>
          <cell r="AP255" t="str">
            <v>N</v>
          </cell>
          <cell r="AQ255">
            <v>38261.017384259256</v>
          </cell>
          <cell r="AR255">
            <v>38261</v>
          </cell>
          <cell r="AS255">
            <v>38260</v>
          </cell>
          <cell r="AT255">
            <v>0</v>
          </cell>
          <cell r="AU255">
            <v>35431</v>
          </cell>
          <cell r="AV255">
            <v>0</v>
          </cell>
        </row>
        <row r="256">
          <cell r="B256" t="str">
            <v>00000254</v>
          </cell>
          <cell r="C256" t="str">
            <v>000000000254</v>
          </cell>
          <cell r="D256" t="str">
            <v>3314A0</v>
          </cell>
          <cell r="E256" t="str">
            <v>Autos</v>
          </cell>
          <cell r="F256" t="str">
            <v>In Service</v>
          </cell>
          <cell r="G256" t="str">
            <v>3314A</v>
          </cell>
          <cell r="H256" t="str">
            <v>Grp Member</v>
          </cell>
          <cell r="I256">
            <v>1</v>
          </cell>
          <cell r="J256" t="str">
            <v>Conversion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>WTDPD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str">
            <v>CORP</v>
          </cell>
          <cell r="Y256">
            <v>38260</v>
          </cell>
          <cell r="Z256">
            <v>0</v>
          </cell>
          <cell r="AA256">
            <v>0</v>
          </cell>
          <cell r="AB256" t="str">
            <v>N</v>
          </cell>
          <cell r="AD256">
            <v>0</v>
          </cell>
          <cell r="AE256" t="str">
            <v>RemVal</v>
          </cell>
          <cell r="AF256" t="str">
            <v>Depreciate</v>
          </cell>
          <cell r="AG256" t="str">
            <v>FM</v>
          </cell>
          <cell r="AH256">
            <v>1</v>
          </cell>
          <cell r="AI256">
            <v>0</v>
          </cell>
          <cell r="AJ256">
            <v>2.93E-2</v>
          </cell>
          <cell r="AK256">
            <v>0</v>
          </cell>
          <cell r="AL256" t="str">
            <v>Strt Line</v>
          </cell>
          <cell r="AM256">
            <v>0</v>
          </cell>
          <cell r="AN256" t="str">
            <v>GA3314A0</v>
          </cell>
          <cell r="AO256">
            <v>0</v>
          </cell>
          <cell r="AP256" t="str">
            <v>N</v>
          </cell>
          <cell r="AQ256">
            <v>38261.017442129632</v>
          </cell>
          <cell r="AR256">
            <v>38260</v>
          </cell>
          <cell r="AS256">
            <v>38260</v>
          </cell>
          <cell r="AT256">
            <v>0</v>
          </cell>
          <cell r="AU256">
            <v>35431</v>
          </cell>
          <cell r="AV256">
            <v>0</v>
          </cell>
        </row>
        <row r="257">
          <cell r="B257" t="str">
            <v>00000255</v>
          </cell>
          <cell r="C257" t="str">
            <v>000000000255</v>
          </cell>
          <cell r="D257" t="str">
            <v>3314A0</v>
          </cell>
          <cell r="E257" t="str">
            <v>Communication Equipment</v>
          </cell>
          <cell r="F257" t="str">
            <v>In Service</v>
          </cell>
          <cell r="G257" t="str">
            <v>3314A</v>
          </cell>
          <cell r="H257" t="str">
            <v>Grp Member</v>
          </cell>
          <cell r="I257">
            <v>1</v>
          </cell>
          <cell r="J257" t="str">
            <v>Conversion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 t="str">
            <v>WTDPD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 t="str">
            <v>CORP</v>
          </cell>
          <cell r="Y257">
            <v>38260</v>
          </cell>
          <cell r="Z257">
            <v>0</v>
          </cell>
          <cell r="AA257">
            <v>0</v>
          </cell>
          <cell r="AB257" t="str">
            <v>N</v>
          </cell>
          <cell r="AD257">
            <v>0</v>
          </cell>
          <cell r="AE257" t="str">
            <v>RemVal</v>
          </cell>
          <cell r="AF257" t="str">
            <v>Depreciate</v>
          </cell>
          <cell r="AG257" t="str">
            <v>FM</v>
          </cell>
          <cell r="AH257">
            <v>1</v>
          </cell>
          <cell r="AI257">
            <v>0</v>
          </cell>
          <cell r="AJ257">
            <v>2.93E-2</v>
          </cell>
          <cell r="AK257">
            <v>0</v>
          </cell>
          <cell r="AL257" t="str">
            <v>Strt Line</v>
          </cell>
          <cell r="AM257">
            <v>0</v>
          </cell>
          <cell r="AN257" t="str">
            <v>GA3314A0</v>
          </cell>
          <cell r="AO257">
            <v>0</v>
          </cell>
          <cell r="AP257" t="str">
            <v>N</v>
          </cell>
          <cell r="AQ257">
            <v>38261.017500000002</v>
          </cell>
          <cell r="AR257">
            <v>38260</v>
          </cell>
          <cell r="AS257">
            <v>38260</v>
          </cell>
          <cell r="AT257">
            <v>0</v>
          </cell>
          <cell r="AU257">
            <v>35431</v>
          </cell>
          <cell r="AV257">
            <v>0</v>
          </cell>
        </row>
        <row r="258">
          <cell r="B258" t="str">
            <v>00000256</v>
          </cell>
          <cell r="C258" t="str">
            <v>000000000256</v>
          </cell>
          <cell r="D258" t="str">
            <v>3314A0</v>
          </cell>
          <cell r="E258" t="str">
            <v>Light Trucks</v>
          </cell>
          <cell r="F258" t="str">
            <v>In Service</v>
          </cell>
          <cell r="G258" t="str">
            <v>3314A</v>
          </cell>
          <cell r="H258" t="str">
            <v>Grp Member</v>
          </cell>
          <cell r="I258">
            <v>1</v>
          </cell>
          <cell r="J258" t="str">
            <v>Conversion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>WTDPD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str">
            <v>CORP</v>
          </cell>
          <cell r="Y258">
            <v>38260</v>
          </cell>
          <cell r="Z258">
            <v>0</v>
          </cell>
          <cell r="AA258">
            <v>0</v>
          </cell>
          <cell r="AB258" t="str">
            <v>N</v>
          </cell>
          <cell r="AD258">
            <v>0</v>
          </cell>
          <cell r="AE258" t="str">
            <v>RemVal</v>
          </cell>
          <cell r="AF258" t="str">
            <v>Depreciate</v>
          </cell>
          <cell r="AG258" t="str">
            <v>FM</v>
          </cell>
          <cell r="AH258">
            <v>1</v>
          </cell>
          <cell r="AI258">
            <v>0</v>
          </cell>
          <cell r="AJ258">
            <v>2.93E-2</v>
          </cell>
          <cell r="AK258">
            <v>0</v>
          </cell>
          <cell r="AL258" t="str">
            <v>Strt Line</v>
          </cell>
          <cell r="AM258">
            <v>0</v>
          </cell>
          <cell r="AN258" t="str">
            <v>GA3314A0</v>
          </cell>
          <cell r="AO258">
            <v>0</v>
          </cell>
          <cell r="AP258" t="str">
            <v>N</v>
          </cell>
          <cell r="AQ258">
            <v>38261.017557870371</v>
          </cell>
          <cell r="AR258">
            <v>38260</v>
          </cell>
          <cell r="AS258">
            <v>38260</v>
          </cell>
          <cell r="AT258">
            <v>0</v>
          </cell>
          <cell r="AU258">
            <v>35431</v>
          </cell>
          <cell r="AV258">
            <v>0</v>
          </cell>
        </row>
        <row r="259">
          <cell r="B259" t="str">
            <v>00000257</v>
          </cell>
          <cell r="C259" t="str">
            <v>000000000257</v>
          </cell>
          <cell r="D259" t="str">
            <v>3314A0</v>
          </cell>
          <cell r="E259" t="str">
            <v>5- Year Property</v>
          </cell>
          <cell r="F259" t="str">
            <v>In Service</v>
          </cell>
          <cell r="G259" t="str">
            <v>3314A</v>
          </cell>
          <cell r="H259" t="str">
            <v>Grp Member</v>
          </cell>
          <cell r="I259">
            <v>1</v>
          </cell>
          <cell r="J259" t="str">
            <v>Conversion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 t="str">
            <v>WTDPD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str">
            <v>CORP</v>
          </cell>
          <cell r="Y259">
            <v>38260</v>
          </cell>
          <cell r="Z259">
            <v>0</v>
          </cell>
          <cell r="AA259">
            <v>0</v>
          </cell>
          <cell r="AB259" t="str">
            <v>N</v>
          </cell>
          <cell r="AD259">
            <v>0</v>
          </cell>
          <cell r="AE259" t="str">
            <v>RemVal</v>
          </cell>
          <cell r="AF259" t="str">
            <v>Depreciate</v>
          </cell>
          <cell r="AG259" t="str">
            <v>FM</v>
          </cell>
          <cell r="AH259">
            <v>1</v>
          </cell>
          <cell r="AI259">
            <v>0</v>
          </cell>
          <cell r="AJ259">
            <v>2.93E-2</v>
          </cell>
          <cell r="AK259">
            <v>0</v>
          </cell>
          <cell r="AL259" t="str">
            <v>Strt Line</v>
          </cell>
          <cell r="AM259">
            <v>0</v>
          </cell>
          <cell r="AN259" t="str">
            <v>GA3314A0</v>
          </cell>
          <cell r="AO259">
            <v>0</v>
          </cell>
          <cell r="AP259" t="str">
            <v>N</v>
          </cell>
          <cell r="AQ259">
            <v>38261.017638888887</v>
          </cell>
          <cell r="AR259">
            <v>38260</v>
          </cell>
          <cell r="AS259">
            <v>38260</v>
          </cell>
          <cell r="AT259">
            <v>0</v>
          </cell>
          <cell r="AU259">
            <v>35431</v>
          </cell>
          <cell r="AV259">
            <v>0</v>
          </cell>
        </row>
        <row r="260">
          <cell r="B260" t="str">
            <v>00000258</v>
          </cell>
          <cell r="C260" t="str">
            <v>000000000258</v>
          </cell>
          <cell r="D260" t="str">
            <v>3314A0</v>
          </cell>
          <cell r="E260" t="str">
            <v>20 Yr Prop.</v>
          </cell>
          <cell r="F260" t="str">
            <v>In Service</v>
          </cell>
          <cell r="G260" t="str">
            <v>3314A</v>
          </cell>
          <cell r="H260" t="str">
            <v>Grp Member</v>
          </cell>
          <cell r="I260">
            <v>1</v>
          </cell>
          <cell r="J260" t="str">
            <v>Conversion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 t="str">
            <v>WTDPD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str">
            <v>CORP</v>
          </cell>
          <cell r="Y260">
            <v>38260</v>
          </cell>
          <cell r="Z260">
            <v>0</v>
          </cell>
          <cell r="AA260">
            <v>0</v>
          </cell>
          <cell r="AB260" t="str">
            <v>N</v>
          </cell>
          <cell r="AD260">
            <v>0</v>
          </cell>
          <cell r="AE260" t="str">
            <v>RemVal</v>
          </cell>
          <cell r="AF260" t="str">
            <v>Depreciate</v>
          </cell>
          <cell r="AG260" t="str">
            <v>FM</v>
          </cell>
          <cell r="AH260">
            <v>1</v>
          </cell>
          <cell r="AI260">
            <v>0</v>
          </cell>
          <cell r="AJ260">
            <v>2.93E-2</v>
          </cell>
          <cell r="AK260">
            <v>0</v>
          </cell>
          <cell r="AL260" t="str">
            <v>Strt Line</v>
          </cell>
          <cell r="AM260">
            <v>0</v>
          </cell>
          <cell r="AN260" t="str">
            <v>GA3314A0</v>
          </cell>
          <cell r="AO260">
            <v>0</v>
          </cell>
          <cell r="AP260" t="str">
            <v>N</v>
          </cell>
          <cell r="AQ260">
            <v>38261.01771990741</v>
          </cell>
          <cell r="AR260">
            <v>38260</v>
          </cell>
          <cell r="AS260">
            <v>38260</v>
          </cell>
          <cell r="AT260">
            <v>0</v>
          </cell>
          <cell r="AU260">
            <v>35431</v>
          </cell>
          <cell r="AV260">
            <v>0</v>
          </cell>
        </row>
        <row r="261">
          <cell r="B261" t="str">
            <v>00000259</v>
          </cell>
          <cell r="C261" t="str">
            <v>000000000259</v>
          </cell>
          <cell r="D261" t="str">
            <v>3314A0</v>
          </cell>
          <cell r="E261" t="str">
            <v>7 Yr Prop</v>
          </cell>
          <cell r="F261" t="str">
            <v>In Service</v>
          </cell>
          <cell r="G261" t="str">
            <v>3314A</v>
          </cell>
          <cell r="H261" t="str">
            <v>Grp Member</v>
          </cell>
          <cell r="I261">
            <v>1</v>
          </cell>
          <cell r="J261" t="str">
            <v>Conversion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 t="str">
            <v>WTDPD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str">
            <v>CORP</v>
          </cell>
          <cell r="Y261">
            <v>38260</v>
          </cell>
          <cell r="Z261">
            <v>0</v>
          </cell>
          <cell r="AA261">
            <v>0</v>
          </cell>
          <cell r="AB261" t="str">
            <v>N</v>
          </cell>
          <cell r="AD261">
            <v>0</v>
          </cell>
          <cell r="AE261" t="str">
            <v>RemVal</v>
          </cell>
          <cell r="AF261" t="str">
            <v>Depreciate</v>
          </cell>
          <cell r="AG261" t="str">
            <v>FM</v>
          </cell>
          <cell r="AH261">
            <v>1</v>
          </cell>
          <cell r="AI261">
            <v>0</v>
          </cell>
          <cell r="AJ261">
            <v>2.93E-2</v>
          </cell>
          <cell r="AK261">
            <v>0</v>
          </cell>
          <cell r="AL261" t="str">
            <v>Strt Line</v>
          </cell>
          <cell r="AM261">
            <v>0</v>
          </cell>
          <cell r="AN261" t="str">
            <v>GA3314A0</v>
          </cell>
          <cell r="AO261">
            <v>0</v>
          </cell>
          <cell r="AP261" t="str">
            <v>N</v>
          </cell>
          <cell r="AQ261">
            <v>38261.017800925925</v>
          </cell>
          <cell r="AR261">
            <v>38260</v>
          </cell>
          <cell r="AS261">
            <v>38260</v>
          </cell>
          <cell r="AT261">
            <v>0</v>
          </cell>
          <cell r="AU261">
            <v>35431</v>
          </cell>
          <cell r="AV261">
            <v>0</v>
          </cell>
        </row>
        <row r="262">
          <cell r="B262" t="str">
            <v>00000260</v>
          </cell>
          <cell r="C262" t="str">
            <v>000000000260</v>
          </cell>
          <cell r="D262" t="str">
            <v>3314A0</v>
          </cell>
          <cell r="E262" t="str">
            <v>5- Year Property</v>
          </cell>
          <cell r="F262" t="str">
            <v>In Service</v>
          </cell>
          <cell r="G262" t="str">
            <v>3314A</v>
          </cell>
          <cell r="H262" t="str">
            <v>Grp Member</v>
          </cell>
          <cell r="I262">
            <v>1</v>
          </cell>
          <cell r="J262" t="str">
            <v>Conversion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>WTDPD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str">
            <v>CORP</v>
          </cell>
          <cell r="Y262">
            <v>38260</v>
          </cell>
          <cell r="Z262">
            <v>0</v>
          </cell>
          <cell r="AA262">
            <v>0</v>
          </cell>
          <cell r="AB262" t="str">
            <v>N</v>
          </cell>
          <cell r="AD262">
            <v>0</v>
          </cell>
          <cell r="AE262" t="str">
            <v>RemVal</v>
          </cell>
          <cell r="AF262" t="str">
            <v>Depreciate</v>
          </cell>
          <cell r="AG262" t="str">
            <v>FM</v>
          </cell>
          <cell r="AH262">
            <v>1</v>
          </cell>
          <cell r="AI262">
            <v>0</v>
          </cell>
          <cell r="AJ262">
            <v>2.93E-2</v>
          </cell>
          <cell r="AK262">
            <v>0</v>
          </cell>
          <cell r="AL262" t="str">
            <v>Strt Line</v>
          </cell>
          <cell r="AM262">
            <v>0</v>
          </cell>
          <cell r="AN262" t="str">
            <v>GA3314A0</v>
          </cell>
          <cell r="AO262">
            <v>0</v>
          </cell>
          <cell r="AP262" t="str">
            <v>N</v>
          </cell>
          <cell r="AQ262">
            <v>38261.017905092594</v>
          </cell>
          <cell r="AR262">
            <v>38260</v>
          </cell>
          <cell r="AS262">
            <v>38260</v>
          </cell>
          <cell r="AT262">
            <v>0</v>
          </cell>
          <cell r="AU262">
            <v>35431</v>
          </cell>
          <cell r="AV262">
            <v>0</v>
          </cell>
        </row>
        <row r="263">
          <cell r="B263" t="str">
            <v>00000261</v>
          </cell>
          <cell r="C263" t="str">
            <v>000000000261</v>
          </cell>
          <cell r="D263" t="str">
            <v>3314A0</v>
          </cell>
          <cell r="E263" t="str">
            <v>Autos</v>
          </cell>
          <cell r="F263" t="str">
            <v>In Service</v>
          </cell>
          <cell r="G263" t="str">
            <v>3314A</v>
          </cell>
          <cell r="H263" t="str">
            <v>Grp Member</v>
          </cell>
          <cell r="I263">
            <v>1</v>
          </cell>
          <cell r="J263" t="str">
            <v>Conversion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 t="str">
            <v>WTDPD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str">
            <v>CORP</v>
          </cell>
          <cell r="Y263">
            <v>38260</v>
          </cell>
          <cell r="Z263">
            <v>0</v>
          </cell>
          <cell r="AA263">
            <v>0</v>
          </cell>
          <cell r="AB263" t="str">
            <v>N</v>
          </cell>
          <cell r="AD263">
            <v>0</v>
          </cell>
          <cell r="AE263" t="str">
            <v>RemVal</v>
          </cell>
          <cell r="AF263" t="str">
            <v>Depreciate</v>
          </cell>
          <cell r="AG263" t="str">
            <v>FM</v>
          </cell>
          <cell r="AH263">
            <v>1</v>
          </cell>
          <cell r="AI263">
            <v>0</v>
          </cell>
          <cell r="AJ263">
            <v>2.93E-2</v>
          </cell>
          <cell r="AK263">
            <v>0</v>
          </cell>
          <cell r="AL263" t="str">
            <v>Strt Line</v>
          </cell>
          <cell r="AM263">
            <v>0</v>
          </cell>
          <cell r="AN263" t="str">
            <v>GA3314A0</v>
          </cell>
          <cell r="AO263">
            <v>0</v>
          </cell>
          <cell r="AP263" t="str">
            <v>N</v>
          </cell>
          <cell r="AQ263">
            <v>38261.01798611111</v>
          </cell>
          <cell r="AR263">
            <v>38260</v>
          </cell>
          <cell r="AS263">
            <v>38260</v>
          </cell>
          <cell r="AT263">
            <v>0</v>
          </cell>
          <cell r="AU263">
            <v>35431</v>
          </cell>
          <cell r="AV263">
            <v>0</v>
          </cell>
        </row>
        <row r="264">
          <cell r="B264" t="str">
            <v>00000262</v>
          </cell>
          <cell r="C264" t="str">
            <v>000000000262</v>
          </cell>
          <cell r="D264" t="str">
            <v>3314A0</v>
          </cell>
          <cell r="E264" t="str">
            <v>Computer Equipment</v>
          </cell>
          <cell r="F264" t="str">
            <v>In Service</v>
          </cell>
          <cell r="G264" t="str">
            <v>3314A</v>
          </cell>
          <cell r="H264" t="str">
            <v>Grp Member</v>
          </cell>
          <cell r="I264">
            <v>1</v>
          </cell>
          <cell r="J264" t="str">
            <v>Conversion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>WTDPD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 t="str">
            <v>CORP</v>
          </cell>
          <cell r="Y264">
            <v>38260</v>
          </cell>
          <cell r="Z264">
            <v>0</v>
          </cell>
          <cell r="AA264">
            <v>0</v>
          </cell>
          <cell r="AB264" t="str">
            <v>N</v>
          </cell>
          <cell r="AD264">
            <v>0</v>
          </cell>
          <cell r="AE264" t="str">
            <v>RemVal</v>
          </cell>
          <cell r="AF264" t="str">
            <v>Depreciate</v>
          </cell>
          <cell r="AG264" t="str">
            <v>FM</v>
          </cell>
          <cell r="AH264">
            <v>1</v>
          </cell>
          <cell r="AI264">
            <v>0</v>
          </cell>
          <cell r="AJ264">
            <v>2.93E-2</v>
          </cell>
          <cell r="AK264">
            <v>0</v>
          </cell>
          <cell r="AL264" t="str">
            <v>Strt Line</v>
          </cell>
          <cell r="AM264">
            <v>0</v>
          </cell>
          <cell r="AN264" t="str">
            <v>GA3314A0</v>
          </cell>
          <cell r="AO264">
            <v>0</v>
          </cell>
          <cell r="AP264" t="str">
            <v>N</v>
          </cell>
          <cell r="AQ264">
            <v>38261.018043981479</v>
          </cell>
          <cell r="AR264">
            <v>38260</v>
          </cell>
          <cell r="AS264">
            <v>38260</v>
          </cell>
          <cell r="AT264">
            <v>0</v>
          </cell>
          <cell r="AU264">
            <v>35431</v>
          </cell>
          <cell r="AV264">
            <v>0</v>
          </cell>
        </row>
        <row r="265">
          <cell r="B265" t="str">
            <v>00000263</v>
          </cell>
          <cell r="C265" t="str">
            <v>000000000263</v>
          </cell>
          <cell r="D265" t="str">
            <v>3314A0</v>
          </cell>
          <cell r="E265" t="str">
            <v>Information Systems</v>
          </cell>
          <cell r="F265" t="str">
            <v>In Service</v>
          </cell>
          <cell r="G265" t="str">
            <v>3314A</v>
          </cell>
          <cell r="H265" t="str">
            <v>Grp Member</v>
          </cell>
          <cell r="I265">
            <v>1</v>
          </cell>
          <cell r="J265" t="str">
            <v>Conversion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 t="str">
            <v>WTDPD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 t="str">
            <v>CORP</v>
          </cell>
          <cell r="Y265">
            <v>38260</v>
          </cell>
          <cell r="Z265">
            <v>0</v>
          </cell>
          <cell r="AA265">
            <v>0</v>
          </cell>
          <cell r="AB265" t="str">
            <v>N</v>
          </cell>
          <cell r="AD265">
            <v>0</v>
          </cell>
          <cell r="AE265" t="str">
            <v>RemVal</v>
          </cell>
          <cell r="AF265" t="str">
            <v>Depreciate</v>
          </cell>
          <cell r="AG265" t="str">
            <v>FM</v>
          </cell>
          <cell r="AH265">
            <v>1</v>
          </cell>
          <cell r="AI265">
            <v>0</v>
          </cell>
          <cell r="AJ265">
            <v>2.93E-2</v>
          </cell>
          <cell r="AK265">
            <v>0</v>
          </cell>
          <cell r="AL265" t="str">
            <v>Strt Line</v>
          </cell>
          <cell r="AM265">
            <v>0</v>
          </cell>
          <cell r="AN265" t="str">
            <v>GA3314A0</v>
          </cell>
          <cell r="AO265">
            <v>0</v>
          </cell>
          <cell r="AP265" t="str">
            <v>N</v>
          </cell>
          <cell r="AQ265">
            <v>38261.018101851849</v>
          </cell>
          <cell r="AR265">
            <v>38260</v>
          </cell>
          <cell r="AS265">
            <v>38260</v>
          </cell>
          <cell r="AT265">
            <v>0</v>
          </cell>
          <cell r="AU265">
            <v>35431</v>
          </cell>
          <cell r="AV265">
            <v>0</v>
          </cell>
        </row>
        <row r="266">
          <cell r="B266" t="str">
            <v>00000264</v>
          </cell>
          <cell r="C266" t="str">
            <v>000000000264</v>
          </cell>
          <cell r="D266" t="str">
            <v>3314A0</v>
          </cell>
          <cell r="E266" t="str">
            <v>5- Year Property</v>
          </cell>
          <cell r="F266" t="str">
            <v>In Service</v>
          </cell>
          <cell r="G266" t="str">
            <v>3314A</v>
          </cell>
          <cell r="H266" t="str">
            <v>Grp Member</v>
          </cell>
          <cell r="I266">
            <v>1</v>
          </cell>
          <cell r="J266" t="str">
            <v>Conversion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 t="str">
            <v>WTDPD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 t="str">
            <v>CORP</v>
          </cell>
          <cell r="Y266">
            <v>38260</v>
          </cell>
          <cell r="Z266">
            <v>0</v>
          </cell>
          <cell r="AA266">
            <v>0</v>
          </cell>
          <cell r="AB266" t="str">
            <v>N</v>
          </cell>
          <cell r="AD266">
            <v>0</v>
          </cell>
          <cell r="AE266" t="str">
            <v>RemVal</v>
          </cell>
          <cell r="AF266" t="str">
            <v>Depreciate</v>
          </cell>
          <cell r="AG266" t="str">
            <v>FM</v>
          </cell>
          <cell r="AH266">
            <v>1</v>
          </cell>
          <cell r="AI266">
            <v>0</v>
          </cell>
          <cell r="AJ266">
            <v>2.93E-2</v>
          </cell>
          <cell r="AK266">
            <v>0</v>
          </cell>
          <cell r="AL266" t="str">
            <v>Strt Line</v>
          </cell>
          <cell r="AM266">
            <v>0</v>
          </cell>
          <cell r="AN266" t="str">
            <v>GA3314A0</v>
          </cell>
          <cell r="AO266">
            <v>0</v>
          </cell>
          <cell r="AP266" t="str">
            <v>N</v>
          </cell>
          <cell r="AQ266">
            <v>38261.018182870372</v>
          </cell>
          <cell r="AR266">
            <v>38260</v>
          </cell>
          <cell r="AS266">
            <v>38260</v>
          </cell>
          <cell r="AT266">
            <v>0</v>
          </cell>
          <cell r="AU266">
            <v>35431</v>
          </cell>
          <cell r="AV266">
            <v>0</v>
          </cell>
        </row>
        <row r="267">
          <cell r="B267" t="str">
            <v>00000265</v>
          </cell>
          <cell r="C267" t="str">
            <v>000000000265</v>
          </cell>
          <cell r="D267" t="str">
            <v>3314A0</v>
          </cell>
          <cell r="E267" t="str">
            <v>50 Yr Prop</v>
          </cell>
          <cell r="F267" t="str">
            <v>In Service</v>
          </cell>
          <cell r="G267" t="str">
            <v>3314A</v>
          </cell>
          <cell r="H267" t="str">
            <v>Grp Member</v>
          </cell>
          <cell r="I267">
            <v>1</v>
          </cell>
          <cell r="J267" t="str">
            <v>Conversion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 t="str">
            <v>WTDPD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 t="str">
            <v>CORP</v>
          </cell>
          <cell r="Y267">
            <v>38260</v>
          </cell>
          <cell r="Z267">
            <v>0</v>
          </cell>
          <cell r="AA267">
            <v>0</v>
          </cell>
          <cell r="AB267" t="str">
            <v>N</v>
          </cell>
          <cell r="AD267">
            <v>0</v>
          </cell>
          <cell r="AE267" t="str">
            <v>RemVal</v>
          </cell>
          <cell r="AF267" t="str">
            <v>Depreciate</v>
          </cell>
          <cell r="AG267" t="str">
            <v>FM</v>
          </cell>
          <cell r="AH267">
            <v>1</v>
          </cell>
          <cell r="AI267">
            <v>0</v>
          </cell>
          <cell r="AJ267">
            <v>2.93E-2</v>
          </cell>
          <cell r="AK267">
            <v>0</v>
          </cell>
          <cell r="AL267" t="str">
            <v>Strt Line</v>
          </cell>
          <cell r="AM267">
            <v>0</v>
          </cell>
          <cell r="AN267" t="str">
            <v>GA3314A0</v>
          </cell>
          <cell r="AO267">
            <v>0</v>
          </cell>
          <cell r="AP267" t="str">
            <v>N</v>
          </cell>
          <cell r="AQ267">
            <v>38261.018263888887</v>
          </cell>
          <cell r="AR267">
            <v>38260</v>
          </cell>
          <cell r="AS267">
            <v>38260</v>
          </cell>
          <cell r="AT267">
            <v>0</v>
          </cell>
          <cell r="AU267">
            <v>35431</v>
          </cell>
          <cell r="AV267">
            <v>0</v>
          </cell>
        </row>
        <row r="268">
          <cell r="B268" t="str">
            <v>00000266</v>
          </cell>
          <cell r="C268" t="str">
            <v>000000000266</v>
          </cell>
          <cell r="D268" t="str">
            <v>3314A0</v>
          </cell>
          <cell r="E268" t="str">
            <v>20 Yr Prop.</v>
          </cell>
          <cell r="F268" t="str">
            <v>In Service</v>
          </cell>
          <cell r="G268" t="str">
            <v>3314A</v>
          </cell>
          <cell r="H268" t="str">
            <v>Grp Member</v>
          </cell>
          <cell r="I268">
            <v>1</v>
          </cell>
          <cell r="J268" t="str">
            <v>Conversion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 t="str">
            <v>WTDPD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 t="str">
            <v>CORP</v>
          </cell>
          <cell r="Y268">
            <v>38260</v>
          </cell>
          <cell r="Z268">
            <v>0</v>
          </cell>
          <cell r="AA268">
            <v>0</v>
          </cell>
          <cell r="AB268" t="str">
            <v>N</v>
          </cell>
          <cell r="AD268">
            <v>0</v>
          </cell>
          <cell r="AE268" t="str">
            <v>RemVal</v>
          </cell>
          <cell r="AF268" t="str">
            <v>Depreciate</v>
          </cell>
          <cell r="AG268" t="str">
            <v>FM</v>
          </cell>
          <cell r="AH268">
            <v>1</v>
          </cell>
          <cell r="AI268">
            <v>0</v>
          </cell>
          <cell r="AJ268">
            <v>2.93E-2</v>
          </cell>
          <cell r="AK268">
            <v>0</v>
          </cell>
          <cell r="AL268" t="str">
            <v>Strt Line</v>
          </cell>
          <cell r="AM268">
            <v>0</v>
          </cell>
          <cell r="AN268" t="str">
            <v>GA3314A0</v>
          </cell>
          <cell r="AO268">
            <v>0</v>
          </cell>
          <cell r="AP268" t="str">
            <v>N</v>
          </cell>
          <cell r="AQ268">
            <v>38261.018321759257</v>
          </cell>
          <cell r="AR268">
            <v>38260</v>
          </cell>
          <cell r="AS268">
            <v>38260</v>
          </cell>
          <cell r="AT268">
            <v>0</v>
          </cell>
          <cell r="AU268">
            <v>35431</v>
          </cell>
          <cell r="AV268">
            <v>0</v>
          </cell>
        </row>
        <row r="269">
          <cell r="B269" t="str">
            <v>00000267</v>
          </cell>
          <cell r="C269" t="str">
            <v>000000000267</v>
          </cell>
          <cell r="D269" t="str">
            <v>3314A0</v>
          </cell>
          <cell r="E269" t="str">
            <v>7 Yr Prop</v>
          </cell>
          <cell r="F269" t="str">
            <v>In Service</v>
          </cell>
          <cell r="G269" t="str">
            <v>3314A</v>
          </cell>
          <cell r="H269" t="str">
            <v>Grp Member</v>
          </cell>
          <cell r="I269">
            <v>1</v>
          </cell>
          <cell r="J269" t="str">
            <v>Conversion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 t="str">
            <v>WTDPD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 t="str">
            <v>CORP</v>
          </cell>
          <cell r="Y269">
            <v>38260</v>
          </cell>
          <cell r="Z269">
            <v>0</v>
          </cell>
          <cell r="AA269">
            <v>0</v>
          </cell>
          <cell r="AB269" t="str">
            <v>N</v>
          </cell>
          <cell r="AD269">
            <v>0</v>
          </cell>
          <cell r="AE269" t="str">
            <v>RemVal</v>
          </cell>
          <cell r="AF269" t="str">
            <v>Depreciate</v>
          </cell>
          <cell r="AG269" t="str">
            <v>FM</v>
          </cell>
          <cell r="AH269">
            <v>1</v>
          </cell>
          <cell r="AI269">
            <v>0</v>
          </cell>
          <cell r="AJ269">
            <v>2.93E-2</v>
          </cell>
          <cell r="AK269">
            <v>0</v>
          </cell>
          <cell r="AL269" t="str">
            <v>Strt Line</v>
          </cell>
          <cell r="AM269">
            <v>0</v>
          </cell>
          <cell r="AN269" t="str">
            <v>GA3314A0</v>
          </cell>
          <cell r="AO269">
            <v>0</v>
          </cell>
          <cell r="AP269" t="str">
            <v>N</v>
          </cell>
          <cell r="AQ269">
            <v>38261.01840277778</v>
          </cell>
          <cell r="AR269">
            <v>38260</v>
          </cell>
          <cell r="AS269">
            <v>38260</v>
          </cell>
          <cell r="AT269">
            <v>0</v>
          </cell>
          <cell r="AU269">
            <v>35431</v>
          </cell>
          <cell r="AV269">
            <v>0</v>
          </cell>
        </row>
        <row r="270">
          <cell r="B270" t="str">
            <v>00000268</v>
          </cell>
          <cell r="C270" t="str">
            <v>000000000268</v>
          </cell>
          <cell r="D270" t="str">
            <v>3314A0</v>
          </cell>
          <cell r="E270" t="str">
            <v>40 Yr Prop</v>
          </cell>
          <cell r="F270" t="str">
            <v>In Service</v>
          </cell>
          <cell r="G270" t="str">
            <v>3314A</v>
          </cell>
          <cell r="H270" t="str">
            <v>Grp Member</v>
          </cell>
          <cell r="I270">
            <v>1</v>
          </cell>
          <cell r="J270" t="str">
            <v>Conversion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str">
            <v>WTDPD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 t="str">
            <v>CORP</v>
          </cell>
          <cell r="Y270">
            <v>38260</v>
          </cell>
          <cell r="Z270">
            <v>0</v>
          </cell>
          <cell r="AA270">
            <v>0</v>
          </cell>
          <cell r="AB270" t="str">
            <v>N</v>
          </cell>
          <cell r="AD270">
            <v>0</v>
          </cell>
          <cell r="AE270" t="str">
            <v>RemVal</v>
          </cell>
          <cell r="AF270" t="str">
            <v>Depreciate</v>
          </cell>
          <cell r="AG270" t="str">
            <v>FM</v>
          </cell>
          <cell r="AH270">
            <v>1</v>
          </cell>
          <cell r="AI270">
            <v>0</v>
          </cell>
          <cell r="AJ270">
            <v>2.93E-2</v>
          </cell>
          <cell r="AK270">
            <v>0</v>
          </cell>
          <cell r="AL270" t="str">
            <v>Strt Line</v>
          </cell>
          <cell r="AM270">
            <v>0</v>
          </cell>
          <cell r="AN270" t="str">
            <v>GA3314A0</v>
          </cell>
          <cell r="AO270">
            <v>0</v>
          </cell>
          <cell r="AP270" t="str">
            <v>N</v>
          </cell>
          <cell r="AQ270">
            <v>38261.018483796295</v>
          </cell>
          <cell r="AR270">
            <v>38260</v>
          </cell>
          <cell r="AS270">
            <v>38260</v>
          </cell>
          <cell r="AT270">
            <v>0</v>
          </cell>
          <cell r="AU270">
            <v>35431</v>
          </cell>
          <cell r="AV270">
            <v>0</v>
          </cell>
        </row>
        <row r="271">
          <cell r="B271" t="str">
            <v>00000269</v>
          </cell>
          <cell r="C271" t="str">
            <v>000000000269</v>
          </cell>
          <cell r="D271" t="str">
            <v>3314A0</v>
          </cell>
          <cell r="E271" t="str">
            <v>5- Year Property</v>
          </cell>
          <cell r="F271" t="str">
            <v>In Service</v>
          </cell>
          <cell r="G271" t="str">
            <v>3314A</v>
          </cell>
          <cell r="H271" t="str">
            <v>Grp Member</v>
          </cell>
          <cell r="I271">
            <v>1</v>
          </cell>
          <cell r="J271" t="str">
            <v>Conversion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 t="str">
            <v>WTDPD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 t="str">
            <v>CORP</v>
          </cell>
          <cell r="Y271">
            <v>38260</v>
          </cell>
          <cell r="Z271">
            <v>0</v>
          </cell>
          <cell r="AA271">
            <v>0</v>
          </cell>
          <cell r="AB271" t="str">
            <v>N</v>
          </cell>
          <cell r="AD271">
            <v>0</v>
          </cell>
          <cell r="AE271" t="str">
            <v>RemVal</v>
          </cell>
          <cell r="AF271" t="str">
            <v>Depreciate</v>
          </cell>
          <cell r="AG271" t="str">
            <v>FM</v>
          </cell>
          <cell r="AH271">
            <v>1</v>
          </cell>
          <cell r="AI271">
            <v>0</v>
          </cell>
          <cell r="AJ271">
            <v>2.93E-2</v>
          </cell>
          <cell r="AK271">
            <v>0</v>
          </cell>
          <cell r="AL271" t="str">
            <v>Strt Line</v>
          </cell>
          <cell r="AM271">
            <v>0</v>
          </cell>
          <cell r="AN271" t="str">
            <v>GA3314A0</v>
          </cell>
          <cell r="AO271">
            <v>0</v>
          </cell>
          <cell r="AP271" t="str">
            <v>N</v>
          </cell>
          <cell r="AQ271">
            <v>38261.018564814818</v>
          </cell>
          <cell r="AR271">
            <v>38260</v>
          </cell>
          <cell r="AS271">
            <v>38260</v>
          </cell>
          <cell r="AT271">
            <v>0</v>
          </cell>
          <cell r="AU271">
            <v>35431</v>
          </cell>
          <cell r="AV271">
            <v>0</v>
          </cell>
        </row>
        <row r="272">
          <cell r="B272" t="str">
            <v>00000270</v>
          </cell>
          <cell r="C272" t="str">
            <v>000000000270</v>
          </cell>
          <cell r="D272" t="str">
            <v>3314A0</v>
          </cell>
          <cell r="E272" t="str">
            <v>5- Year Property</v>
          </cell>
          <cell r="F272" t="str">
            <v>In Service</v>
          </cell>
          <cell r="G272" t="str">
            <v>3314A</v>
          </cell>
          <cell r="H272" t="str">
            <v>Grp Member</v>
          </cell>
          <cell r="I272">
            <v>1</v>
          </cell>
          <cell r="J272" t="str">
            <v>Conversion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>WTDPD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 t="str">
            <v>CORP</v>
          </cell>
          <cell r="Y272">
            <v>38260</v>
          </cell>
          <cell r="Z272">
            <v>0</v>
          </cell>
          <cell r="AA272">
            <v>0</v>
          </cell>
          <cell r="AB272" t="str">
            <v>N</v>
          </cell>
          <cell r="AD272">
            <v>0</v>
          </cell>
          <cell r="AE272" t="str">
            <v>RemVal</v>
          </cell>
          <cell r="AF272" t="str">
            <v>Depreciate</v>
          </cell>
          <cell r="AG272" t="str">
            <v>FM</v>
          </cell>
          <cell r="AH272">
            <v>1</v>
          </cell>
          <cell r="AI272">
            <v>0</v>
          </cell>
          <cell r="AJ272">
            <v>2.93E-2</v>
          </cell>
          <cell r="AK272">
            <v>0</v>
          </cell>
          <cell r="AL272" t="str">
            <v>Strt Line</v>
          </cell>
          <cell r="AM272">
            <v>0</v>
          </cell>
          <cell r="AN272" t="str">
            <v>GA3314A0</v>
          </cell>
          <cell r="AO272">
            <v>0</v>
          </cell>
          <cell r="AP272" t="str">
            <v>N</v>
          </cell>
          <cell r="AQ272">
            <v>38261.018657407411</v>
          </cell>
          <cell r="AR272">
            <v>38260</v>
          </cell>
          <cell r="AS272">
            <v>38260</v>
          </cell>
          <cell r="AT272">
            <v>0</v>
          </cell>
          <cell r="AU272">
            <v>35431</v>
          </cell>
          <cell r="AV272">
            <v>0</v>
          </cell>
        </row>
        <row r="273">
          <cell r="B273" t="str">
            <v>00000271</v>
          </cell>
          <cell r="C273" t="str">
            <v>000000000271</v>
          </cell>
          <cell r="D273" t="str">
            <v>3314A0</v>
          </cell>
          <cell r="E273" t="str">
            <v>50 Yr Prop</v>
          </cell>
          <cell r="F273" t="str">
            <v>In Service</v>
          </cell>
          <cell r="G273" t="str">
            <v>3314A</v>
          </cell>
          <cell r="H273" t="str">
            <v>Grp Member</v>
          </cell>
          <cell r="I273">
            <v>1</v>
          </cell>
          <cell r="J273" t="str">
            <v>Conversion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 t="str">
            <v>WTDPD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 t="str">
            <v>CORP</v>
          </cell>
          <cell r="Y273">
            <v>38260</v>
          </cell>
          <cell r="Z273">
            <v>0</v>
          </cell>
          <cell r="AA273">
            <v>0</v>
          </cell>
          <cell r="AB273" t="str">
            <v>N</v>
          </cell>
          <cell r="AD273">
            <v>0</v>
          </cell>
          <cell r="AE273" t="str">
            <v>RemVal</v>
          </cell>
          <cell r="AF273" t="str">
            <v>Depreciate</v>
          </cell>
          <cell r="AG273" t="str">
            <v>FM</v>
          </cell>
          <cell r="AH273">
            <v>1</v>
          </cell>
          <cell r="AI273">
            <v>0</v>
          </cell>
          <cell r="AJ273">
            <v>2.93E-2</v>
          </cell>
          <cell r="AK273">
            <v>0</v>
          </cell>
          <cell r="AL273" t="str">
            <v>Strt Line</v>
          </cell>
          <cell r="AM273">
            <v>0</v>
          </cell>
          <cell r="AN273" t="str">
            <v>GA3314A0</v>
          </cell>
          <cell r="AO273">
            <v>0</v>
          </cell>
          <cell r="AP273" t="str">
            <v>N</v>
          </cell>
          <cell r="AQ273">
            <v>38261.018738425926</v>
          </cell>
          <cell r="AR273">
            <v>38260</v>
          </cell>
          <cell r="AS273">
            <v>38260</v>
          </cell>
          <cell r="AT273">
            <v>0</v>
          </cell>
          <cell r="AU273">
            <v>35431</v>
          </cell>
          <cell r="AV273">
            <v>0</v>
          </cell>
        </row>
        <row r="274">
          <cell r="B274" t="str">
            <v>00000272</v>
          </cell>
          <cell r="C274" t="str">
            <v>000000000272</v>
          </cell>
          <cell r="D274" t="str">
            <v>3314A0</v>
          </cell>
          <cell r="E274" t="str">
            <v>10 Yr Prop</v>
          </cell>
          <cell r="F274" t="str">
            <v>In Service</v>
          </cell>
          <cell r="G274" t="str">
            <v>3314A</v>
          </cell>
          <cell r="H274" t="str">
            <v>Grp Member</v>
          </cell>
          <cell r="I274">
            <v>1</v>
          </cell>
          <cell r="J274" t="str">
            <v>Conversion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>WTDPD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 t="str">
            <v>CORP</v>
          </cell>
          <cell r="Y274">
            <v>38260</v>
          </cell>
          <cell r="Z274">
            <v>0</v>
          </cell>
          <cell r="AA274">
            <v>0</v>
          </cell>
          <cell r="AB274" t="str">
            <v>N</v>
          </cell>
          <cell r="AD274">
            <v>0</v>
          </cell>
          <cell r="AE274" t="str">
            <v>RemVal</v>
          </cell>
          <cell r="AF274" t="str">
            <v>Depreciate</v>
          </cell>
          <cell r="AG274" t="str">
            <v>FM</v>
          </cell>
          <cell r="AH274">
            <v>1</v>
          </cell>
          <cell r="AI274">
            <v>0</v>
          </cell>
          <cell r="AJ274">
            <v>2.93E-2</v>
          </cell>
          <cell r="AK274">
            <v>0</v>
          </cell>
          <cell r="AL274" t="str">
            <v>Strt Line</v>
          </cell>
          <cell r="AM274">
            <v>0</v>
          </cell>
          <cell r="AN274" t="str">
            <v>GA3314A0</v>
          </cell>
          <cell r="AO274">
            <v>0</v>
          </cell>
          <cell r="AP274" t="str">
            <v>N</v>
          </cell>
          <cell r="AQ274">
            <v>38261.018796296295</v>
          </cell>
          <cell r="AR274">
            <v>38260</v>
          </cell>
          <cell r="AS274">
            <v>38260</v>
          </cell>
          <cell r="AT274">
            <v>0</v>
          </cell>
          <cell r="AU274">
            <v>35431</v>
          </cell>
          <cell r="AV274">
            <v>0</v>
          </cell>
        </row>
        <row r="275">
          <cell r="B275" t="str">
            <v>00000273</v>
          </cell>
          <cell r="C275" t="str">
            <v>000000000273</v>
          </cell>
          <cell r="D275" t="str">
            <v>3314A0</v>
          </cell>
          <cell r="E275" t="str">
            <v>7 Yr Prop</v>
          </cell>
          <cell r="F275" t="str">
            <v>In Service</v>
          </cell>
          <cell r="G275" t="str">
            <v>3314A</v>
          </cell>
          <cell r="H275" t="str">
            <v>Grp Member</v>
          </cell>
          <cell r="I275">
            <v>1</v>
          </cell>
          <cell r="J275" t="str">
            <v>Conversion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 t="str">
            <v>WTDPD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 t="str">
            <v>CORP</v>
          </cell>
          <cell r="Y275">
            <v>38260</v>
          </cell>
          <cell r="Z275">
            <v>0</v>
          </cell>
          <cell r="AA275">
            <v>0</v>
          </cell>
          <cell r="AB275" t="str">
            <v>N</v>
          </cell>
          <cell r="AD275">
            <v>0</v>
          </cell>
          <cell r="AE275" t="str">
            <v>RemVal</v>
          </cell>
          <cell r="AF275" t="str">
            <v>Depreciate</v>
          </cell>
          <cell r="AG275" t="str">
            <v>FM</v>
          </cell>
          <cell r="AH275">
            <v>1</v>
          </cell>
          <cell r="AI275">
            <v>0</v>
          </cell>
          <cell r="AJ275">
            <v>2.93E-2</v>
          </cell>
          <cell r="AK275">
            <v>0</v>
          </cell>
          <cell r="AL275" t="str">
            <v>Strt Line</v>
          </cell>
          <cell r="AM275">
            <v>0</v>
          </cell>
          <cell r="AN275" t="str">
            <v>GA3314A0</v>
          </cell>
          <cell r="AO275">
            <v>0</v>
          </cell>
          <cell r="AP275" t="str">
            <v>N</v>
          </cell>
          <cell r="AQ275">
            <v>38261.018877314818</v>
          </cell>
          <cell r="AR275">
            <v>38260</v>
          </cell>
          <cell r="AS275">
            <v>38260</v>
          </cell>
          <cell r="AT275">
            <v>0</v>
          </cell>
          <cell r="AU275">
            <v>35431</v>
          </cell>
          <cell r="AV275">
            <v>0</v>
          </cell>
        </row>
        <row r="276">
          <cell r="B276" t="str">
            <v>00000274</v>
          </cell>
          <cell r="C276" t="str">
            <v>000000000274</v>
          </cell>
          <cell r="D276" t="str">
            <v>3314A0</v>
          </cell>
          <cell r="E276" t="str">
            <v>20 Yr Prop.</v>
          </cell>
          <cell r="F276" t="str">
            <v>In Service</v>
          </cell>
          <cell r="G276" t="str">
            <v>3314A</v>
          </cell>
          <cell r="H276" t="str">
            <v>Grp Member</v>
          </cell>
          <cell r="I276">
            <v>1</v>
          </cell>
          <cell r="J276" t="str">
            <v>Conversion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>WTDPD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 t="str">
            <v>CORP</v>
          </cell>
          <cell r="Y276">
            <v>38260</v>
          </cell>
          <cell r="Z276">
            <v>0</v>
          </cell>
          <cell r="AA276">
            <v>0</v>
          </cell>
          <cell r="AB276" t="str">
            <v>N</v>
          </cell>
          <cell r="AD276">
            <v>0</v>
          </cell>
          <cell r="AE276" t="str">
            <v>RemVal</v>
          </cell>
          <cell r="AF276" t="str">
            <v>Depreciate</v>
          </cell>
          <cell r="AG276" t="str">
            <v>FM</v>
          </cell>
          <cell r="AH276">
            <v>1</v>
          </cell>
          <cell r="AI276">
            <v>0</v>
          </cell>
          <cell r="AJ276">
            <v>2.93E-2</v>
          </cell>
          <cell r="AK276">
            <v>0</v>
          </cell>
          <cell r="AL276" t="str">
            <v>Strt Line</v>
          </cell>
          <cell r="AM276">
            <v>0</v>
          </cell>
          <cell r="AN276" t="str">
            <v>GA3314A0</v>
          </cell>
          <cell r="AO276">
            <v>0</v>
          </cell>
          <cell r="AP276" t="str">
            <v>N</v>
          </cell>
          <cell r="AQ276">
            <v>38261.018958333334</v>
          </cell>
          <cell r="AR276">
            <v>38260</v>
          </cell>
          <cell r="AS276">
            <v>38260</v>
          </cell>
          <cell r="AT276">
            <v>0</v>
          </cell>
          <cell r="AU276">
            <v>35431</v>
          </cell>
          <cell r="AV276">
            <v>0</v>
          </cell>
        </row>
        <row r="277">
          <cell r="B277" t="str">
            <v>00000275</v>
          </cell>
          <cell r="C277" t="str">
            <v>000000000275</v>
          </cell>
          <cell r="D277" t="str">
            <v>3314A0</v>
          </cell>
          <cell r="E277" t="str">
            <v>50 Yr Prop</v>
          </cell>
          <cell r="F277" t="str">
            <v>In Service</v>
          </cell>
          <cell r="G277" t="str">
            <v>3314A</v>
          </cell>
          <cell r="H277" t="str">
            <v>Grp Member</v>
          </cell>
          <cell r="I277">
            <v>1</v>
          </cell>
          <cell r="J277" t="str">
            <v>Conversion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 t="str">
            <v>WTDPD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 t="str">
            <v>CORP</v>
          </cell>
          <cell r="Y277">
            <v>38260</v>
          </cell>
          <cell r="Z277">
            <v>0</v>
          </cell>
          <cell r="AA277">
            <v>0</v>
          </cell>
          <cell r="AB277" t="str">
            <v>N</v>
          </cell>
          <cell r="AD277">
            <v>0</v>
          </cell>
          <cell r="AE277" t="str">
            <v>RemVal</v>
          </cell>
          <cell r="AF277" t="str">
            <v>Depreciate</v>
          </cell>
          <cell r="AG277" t="str">
            <v>FM</v>
          </cell>
          <cell r="AH277">
            <v>1</v>
          </cell>
          <cell r="AI277">
            <v>0</v>
          </cell>
          <cell r="AJ277">
            <v>2.93E-2</v>
          </cell>
          <cell r="AK277">
            <v>0</v>
          </cell>
          <cell r="AL277" t="str">
            <v>Strt Line</v>
          </cell>
          <cell r="AM277">
            <v>0</v>
          </cell>
          <cell r="AN277" t="str">
            <v>GA3314A0</v>
          </cell>
          <cell r="AO277">
            <v>0</v>
          </cell>
          <cell r="AP277" t="str">
            <v>N</v>
          </cell>
          <cell r="AQ277">
            <v>38261.019016203703</v>
          </cell>
          <cell r="AR277">
            <v>38260</v>
          </cell>
          <cell r="AS277">
            <v>38260</v>
          </cell>
          <cell r="AT277">
            <v>0</v>
          </cell>
          <cell r="AU277">
            <v>35431</v>
          </cell>
          <cell r="AV277">
            <v>0</v>
          </cell>
        </row>
        <row r="278">
          <cell r="B278" t="str">
            <v>00000276</v>
          </cell>
          <cell r="C278" t="str">
            <v>000000000276</v>
          </cell>
          <cell r="D278" t="str">
            <v>3314A0</v>
          </cell>
          <cell r="E278" t="str">
            <v>31.5 Yr Prop</v>
          </cell>
          <cell r="F278" t="str">
            <v>In Service</v>
          </cell>
          <cell r="G278" t="str">
            <v>3314A</v>
          </cell>
          <cell r="H278" t="str">
            <v>Grp Member</v>
          </cell>
          <cell r="I278">
            <v>1</v>
          </cell>
          <cell r="J278" t="str">
            <v>Conversion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>WTDPD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 t="str">
            <v>CORP</v>
          </cell>
          <cell r="Y278">
            <v>38260</v>
          </cell>
          <cell r="Z278">
            <v>0</v>
          </cell>
          <cell r="AA278">
            <v>0</v>
          </cell>
          <cell r="AB278" t="str">
            <v>N</v>
          </cell>
          <cell r="AD278">
            <v>0</v>
          </cell>
          <cell r="AE278" t="str">
            <v>RemVal</v>
          </cell>
          <cell r="AF278" t="str">
            <v>Depreciate</v>
          </cell>
          <cell r="AG278" t="str">
            <v>FM</v>
          </cell>
          <cell r="AH278">
            <v>1</v>
          </cell>
          <cell r="AI278">
            <v>0</v>
          </cell>
          <cell r="AJ278">
            <v>2.93E-2</v>
          </cell>
          <cell r="AK278">
            <v>0</v>
          </cell>
          <cell r="AL278" t="str">
            <v>Strt Line</v>
          </cell>
          <cell r="AM278">
            <v>0</v>
          </cell>
          <cell r="AN278" t="str">
            <v>GA3314A0</v>
          </cell>
          <cell r="AO278">
            <v>0</v>
          </cell>
          <cell r="AP278" t="str">
            <v>N</v>
          </cell>
          <cell r="AQ278">
            <v>38261.019097222219</v>
          </cell>
          <cell r="AR278">
            <v>38260</v>
          </cell>
          <cell r="AS278">
            <v>38260</v>
          </cell>
          <cell r="AT278">
            <v>0</v>
          </cell>
          <cell r="AU278">
            <v>35431</v>
          </cell>
          <cell r="AV278">
            <v>0</v>
          </cell>
        </row>
        <row r="279">
          <cell r="B279" t="str">
            <v>00000277</v>
          </cell>
          <cell r="C279" t="str">
            <v>000000000277</v>
          </cell>
          <cell r="D279" t="str">
            <v>3314A0</v>
          </cell>
          <cell r="E279" t="str">
            <v>20 Yr Prop.</v>
          </cell>
          <cell r="F279" t="str">
            <v>In Service</v>
          </cell>
          <cell r="G279" t="str">
            <v>3314A</v>
          </cell>
          <cell r="H279" t="str">
            <v>Grp Member</v>
          </cell>
          <cell r="I279">
            <v>1</v>
          </cell>
          <cell r="J279" t="str">
            <v>Conversion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 t="str">
            <v>WTDPD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str">
            <v>CORP</v>
          </cell>
          <cell r="Y279">
            <v>38260</v>
          </cell>
          <cell r="Z279">
            <v>0</v>
          </cell>
          <cell r="AA279">
            <v>0</v>
          </cell>
          <cell r="AB279" t="str">
            <v>N</v>
          </cell>
          <cell r="AD279">
            <v>0</v>
          </cell>
          <cell r="AE279" t="str">
            <v>RemVal</v>
          </cell>
          <cell r="AF279" t="str">
            <v>Depreciate</v>
          </cell>
          <cell r="AG279" t="str">
            <v>FM</v>
          </cell>
          <cell r="AH279">
            <v>1</v>
          </cell>
          <cell r="AI279">
            <v>0</v>
          </cell>
          <cell r="AJ279">
            <v>2.93E-2</v>
          </cell>
          <cell r="AK279">
            <v>0</v>
          </cell>
          <cell r="AL279" t="str">
            <v>Strt Line</v>
          </cell>
          <cell r="AM279">
            <v>0</v>
          </cell>
          <cell r="AN279" t="str">
            <v>GA3314A0</v>
          </cell>
          <cell r="AO279">
            <v>0</v>
          </cell>
          <cell r="AP279" t="str">
            <v>N</v>
          </cell>
          <cell r="AQ279">
            <v>38261.019178240742</v>
          </cell>
          <cell r="AR279">
            <v>38260</v>
          </cell>
          <cell r="AS279">
            <v>38260</v>
          </cell>
          <cell r="AT279">
            <v>0</v>
          </cell>
          <cell r="AU279">
            <v>35431</v>
          </cell>
          <cell r="AV279">
            <v>0</v>
          </cell>
        </row>
        <row r="280">
          <cell r="B280" t="str">
            <v>00000278</v>
          </cell>
          <cell r="C280" t="str">
            <v>000000000278</v>
          </cell>
          <cell r="D280" t="str">
            <v>3314A0</v>
          </cell>
          <cell r="E280" t="str">
            <v>5- Year Property</v>
          </cell>
          <cell r="F280" t="str">
            <v>In Service</v>
          </cell>
          <cell r="G280" t="str">
            <v>3314A</v>
          </cell>
          <cell r="H280" t="str">
            <v>Grp Member</v>
          </cell>
          <cell r="I280">
            <v>1</v>
          </cell>
          <cell r="J280" t="str">
            <v>Conversion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>WTDPD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str">
            <v>CORP</v>
          </cell>
          <cell r="Y280">
            <v>38260</v>
          </cell>
          <cell r="Z280">
            <v>0</v>
          </cell>
          <cell r="AA280">
            <v>0</v>
          </cell>
          <cell r="AB280" t="str">
            <v>N</v>
          </cell>
          <cell r="AD280">
            <v>0</v>
          </cell>
          <cell r="AE280" t="str">
            <v>RemVal</v>
          </cell>
          <cell r="AF280" t="str">
            <v>Depreciate</v>
          </cell>
          <cell r="AG280" t="str">
            <v>FM</v>
          </cell>
          <cell r="AH280">
            <v>1</v>
          </cell>
          <cell r="AI280">
            <v>0</v>
          </cell>
          <cell r="AJ280">
            <v>2.93E-2</v>
          </cell>
          <cell r="AK280">
            <v>0</v>
          </cell>
          <cell r="AL280" t="str">
            <v>Strt Line</v>
          </cell>
          <cell r="AM280">
            <v>0</v>
          </cell>
          <cell r="AN280" t="str">
            <v>GA3314A0</v>
          </cell>
          <cell r="AO280">
            <v>0</v>
          </cell>
          <cell r="AP280" t="str">
            <v>N</v>
          </cell>
          <cell r="AQ280">
            <v>38261.019259259258</v>
          </cell>
          <cell r="AR280">
            <v>38260</v>
          </cell>
          <cell r="AS280">
            <v>38260</v>
          </cell>
          <cell r="AT280">
            <v>0</v>
          </cell>
          <cell r="AU280">
            <v>35431</v>
          </cell>
          <cell r="AV280">
            <v>0</v>
          </cell>
        </row>
        <row r="281">
          <cell r="B281" t="str">
            <v>00000279</v>
          </cell>
          <cell r="C281" t="str">
            <v>000000000279</v>
          </cell>
          <cell r="D281" t="str">
            <v>3314A0</v>
          </cell>
          <cell r="E281" t="str">
            <v>5- Year Property</v>
          </cell>
          <cell r="F281" t="str">
            <v>In Service</v>
          </cell>
          <cell r="G281" t="str">
            <v>3314A</v>
          </cell>
          <cell r="H281" t="str">
            <v>Grp Member</v>
          </cell>
          <cell r="I281">
            <v>1</v>
          </cell>
          <cell r="J281" t="str">
            <v>Conversion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>WTDPD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str">
            <v>CORP</v>
          </cell>
          <cell r="Y281">
            <v>38260</v>
          </cell>
          <cell r="Z281">
            <v>0</v>
          </cell>
          <cell r="AA281">
            <v>0</v>
          </cell>
          <cell r="AB281" t="str">
            <v>N</v>
          </cell>
          <cell r="AD281">
            <v>0</v>
          </cell>
          <cell r="AE281" t="str">
            <v>RemVal</v>
          </cell>
          <cell r="AF281" t="str">
            <v>Depreciate</v>
          </cell>
          <cell r="AG281" t="str">
            <v>FM</v>
          </cell>
          <cell r="AH281">
            <v>1</v>
          </cell>
          <cell r="AI281">
            <v>0</v>
          </cell>
          <cell r="AJ281">
            <v>2.93E-2</v>
          </cell>
          <cell r="AK281">
            <v>0</v>
          </cell>
          <cell r="AL281" t="str">
            <v>Strt Line</v>
          </cell>
          <cell r="AM281">
            <v>0</v>
          </cell>
          <cell r="AN281" t="str">
            <v>GA3314A0</v>
          </cell>
          <cell r="AO281">
            <v>0</v>
          </cell>
          <cell r="AP281" t="str">
            <v>N</v>
          </cell>
          <cell r="AQ281">
            <v>38261.019363425927</v>
          </cell>
          <cell r="AR281">
            <v>38260</v>
          </cell>
          <cell r="AS281">
            <v>38260</v>
          </cell>
          <cell r="AT281">
            <v>0</v>
          </cell>
          <cell r="AU281">
            <v>35431</v>
          </cell>
          <cell r="AV281">
            <v>0</v>
          </cell>
        </row>
        <row r="282">
          <cell r="B282" t="str">
            <v>00000280</v>
          </cell>
          <cell r="C282" t="str">
            <v>000000000280</v>
          </cell>
          <cell r="D282" t="str">
            <v>3314A0</v>
          </cell>
          <cell r="E282" t="str">
            <v>50 Yr Prop</v>
          </cell>
          <cell r="F282" t="str">
            <v>In Service</v>
          </cell>
          <cell r="G282" t="str">
            <v>3314A</v>
          </cell>
          <cell r="H282" t="str">
            <v>Grp Member</v>
          </cell>
          <cell r="I282">
            <v>1</v>
          </cell>
          <cell r="J282" t="str">
            <v>Conversion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>WTDPD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str">
            <v>CORP</v>
          </cell>
          <cell r="Y282">
            <v>38260</v>
          </cell>
          <cell r="Z282">
            <v>0</v>
          </cell>
          <cell r="AA282">
            <v>0</v>
          </cell>
          <cell r="AB282" t="str">
            <v>N</v>
          </cell>
          <cell r="AD282">
            <v>0</v>
          </cell>
          <cell r="AE282" t="str">
            <v>RemVal</v>
          </cell>
          <cell r="AF282" t="str">
            <v>Depreciate</v>
          </cell>
          <cell r="AG282" t="str">
            <v>FM</v>
          </cell>
          <cell r="AH282">
            <v>1</v>
          </cell>
          <cell r="AI282">
            <v>0</v>
          </cell>
          <cell r="AJ282">
            <v>2.93E-2</v>
          </cell>
          <cell r="AK282">
            <v>0</v>
          </cell>
          <cell r="AL282" t="str">
            <v>Strt Line</v>
          </cell>
          <cell r="AM282">
            <v>0</v>
          </cell>
          <cell r="AN282" t="str">
            <v>GA3314A0</v>
          </cell>
          <cell r="AO282">
            <v>0</v>
          </cell>
          <cell r="AP282" t="str">
            <v>N</v>
          </cell>
          <cell r="AQ282">
            <v>38261.019444444442</v>
          </cell>
          <cell r="AR282">
            <v>38260</v>
          </cell>
          <cell r="AS282">
            <v>38260</v>
          </cell>
          <cell r="AT282">
            <v>0</v>
          </cell>
          <cell r="AU282">
            <v>35431</v>
          </cell>
          <cell r="AV282">
            <v>0</v>
          </cell>
        </row>
        <row r="283">
          <cell r="B283" t="str">
            <v>00000281</v>
          </cell>
          <cell r="C283" t="str">
            <v>000000000281</v>
          </cell>
          <cell r="D283" t="str">
            <v>3314A0</v>
          </cell>
          <cell r="E283" t="str">
            <v>50 Yr Prop</v>
          </cell>
          <cell r="F283" t="str">
            <v>In Service</v>
          </cell>
          <cell r="G283" t="str">
            <v>3314A</v>
          </cell>
          <cell r="H283" t="str">
            <v>Grp Member</v>
          </cell>
          <cell r="I283">
            <v>1</v>
          </cell>
          <cell r="J283" t="str">
            <v>Conversion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>WTDPD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 t="str">
            <v>CORP</v>
          </cell>
          <cell r="Y283">
            <v>38260</v>
          </cell>
          <cell r="Z283">
            <v>0</v>
          </cell>
          <cell r="AA283">
            <v>0</v>
          </cell>
          <cell r="AB283" t="str">
            <v>N</v>
          </cell>
          <cell r="AD283">
            <v>0</v>
          </cell>
          <cell r="AE283" t="str">
            <v>RemVal</v>
          </cell>
          <cell r="AF283" t="str">
            <v>Depreciate</v>
          </cell>
          <cell r="AG283" t="str">
            <v>FM</v>
          </cell>
          <cell r="AH283">
            <v>1</v>
          </cell>
          <cell r="AI283">
            <v>0</v>
          </cell>
          <cell r="AJ283">
            <v>2.93E-2</v>
          </cell>
          <cell r="AK283">
            <v>0</v>
          </cell>
          <cell r="AL283" t="str">
            <v>Strt Line</v>
          </cell>
          <cell r="AM283">
            <v>0</v>
          </cell>
          <cell r="AN283" t="str">
            <v>GA3314A0</v>
          </cell>
          <cell r="AO283">
            <v>0</v>
          </cell>
          <cell r="AP283" t="str">
            <v>N</v>
          </cell>
          <cell r="AQ283">
            <v>38261.019502314812</v>
          </cell>
          <cell r="AR283">
            <v>38260</v>
          </cell>
          <cell r="AS283">
            <v>38260</v>
          </cell>
          <cell r="AT283">
            <v>0</v>
          </cell>
          <cell r="AU283">
            <v>35431</v>
          </cell>
          <cell r="AV283">
            <v>0</v>
          </cell>
        </row>
        <row r="284">
          <cell r="B284" t="str">
            <v>00000282</v>
          </cell>
          <cell r="C284" t="str">
            <v>000000000282</v>
          </cell>
          <cell r="D284" t="str">
            <v>3314A0</v>
          </cell>
          <cell r="E284" t="str">
            <v>50 Yr Prop</v>
          </cell>
          <cell r="F284" t="str">
            <v>In Service</v>
          </cell>
          <cell r="G284" t="str">
            <v>3314A</v>
          </cell>
          <cell r="H284" t="str">
            <v>Grp Member</v>
          </cell>
          <cell r="I284">
            <v>1</v>
          </cell>
          <cell r="J284" t="str">
            <v>Conversion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 t="str">
            <v>WTDPD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 t="str">
            <v>CORP</v>
          </cell>
          <cell r="Y284">
            <v>38260</v>
          </cell>
          <cell r="Z284">
            <v>0</v>
          </cell>
          <cell r="AA284">
            <v>0</v>
          </cell>
          <cell r="AB284" t="str">
            <v>N</v>
          </cell>
          <cell r="AD284">
            <v>0</v>
          </cell>
          <cell r="AE284" t="str">
            <v>RemVal</v>
          </cell>
          <cell r="AF284" t="str">
            <v>Depreciate</v>
          </cell>
          <cell r="AG284" t="str">
            <v>FM</v>
          </cell>
          <cell r="AH284">
            <v>1</v>
          </cell>
          <cell r="AI284">
            <v>0</v>
          </cell>
          <cell r="AJ284">
            <v>2.93E-2</v>
          </cell>
          <cell r="AK284">
            <v>0</v>
          </cell>
          <cell r="AL284" t="str">
            <v>Strt Line</v>
          </cell>
          <cell r="AM284">
            <v>0</v>
          </cell>
          <cell r="AN284" t="str">
            <v>GA3314A0</v>
          </cell>
          <cell r="AO284">
            <v>0</v>
          </cell>
          <cell r="AP284" t="str">
            <v>N</v>
          </cell>
          <cell r="AQ284">
            <v>38261.019560185188</v>
          </cell>
          <cell r="AR284">
            <v>38260</v>
          </cell>
          <cell r="AS284">
            <v>38260</v>
          </cell>
          <cell r="AT284">
            <v>0</v>
          </cell>
          <cell r="AU284">
            <v>35431</v>
          </cell>
          <cell r="AV284">
            <v>0</v>
          </cell>
        </row>
        <row r="285">
          <cell r="B285" t="str">
            <v>00000283</v>
          </cell>
          <cell r="C285" t="str">
            <v>000000000283</v>
          </cell>
          <cell r="D285" t="str">
            <v>3314A0</v>
          </cell>
          <cell r="E285" t="str">
            <v>50 Yr Prop</v>
          </cell>
          <cell r="F285" t="str">
            <v>In Service</v>
          </cell>
          <cell r="G285" t="str">
            <v>3314A</v>
          </cell>
          <cell r="H285" t="str">
            <v>Grp Member</v>
          </cell>
          <cell r="I285">
            <v>1</v>
          </cell>
          <cell r="J285" t="str">
            <v>Conversion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>WTDPD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str">
            <v>CORP</v>
          </cell>
          <cell r="Y285">
            <v>38260</v>
          </cell>
          <cell r="Z285">
            <v>0</v>
          </cell>
          <cell r="AA285">
            <v>0</v>
          </cell>
          <cell r="AB285" t="str">
            <v>N</v>
          </cell>
          <cell r="AD285">
            <v>0</v>
          </cell>
          <cell r="AE285" t="str">
            <v>RemVal</v>
          </cell>
          <cell r="AF285" t="str">
            <v>Depreciate</v>
          </cell>
          <cell r="AG285" t="str">
            <v>FM</v>
          </cell>
          <cell r="AH285">
            <v>1</v>
          </cell>
          <cell r="AI285">
            <v>0</v>
          </cell>
          <cell r="AJ285">
            <v>2.93E-2</v>
          </cell>
          <cell r="AK285">
            <v>0</v>
          </cell>
          <cell r="AL285" t="str">
            <v>Strt Line</v>
          </cell>
          <cell r="AM285">
            <v>0</v>
          </cell>
          <cell r="AN285" t="str">
            <v>GA3314A0</v>
          </cell>
          <cell r="AO285">
            <v>0</v>
          </cell>
          <cell r="AP285" t="str">
            <v>N</v>
          </cell>
          <cell r="AQ285">
            <v>38261.019618055558</v>
          </cell>
          <cell r="AR285">
            <v>38260</v>
          </cell>
          <cell r="AS285">
            <v>38260</v>
          </cell>
          <cell r="AT285">
            <v>0</v>
          </cell>
          <cell r="AU285">
            <v>35431</v>
          </cell>
          <cell r="AV285">
            <v>0</v>
          </cell>
        </row>
        <row r="286">
          <cell r="B286" t="str">
            <v>00000284</v>
          </cell>
          <cell r="C286" t="str">
            <v>000000000284</v>
          </cell>
          <cell r="D286" t="str">
            <v>3314A0</v>
          </cell>
          <cell r="E286" t="str">
            <v>50 Yr Prop</v>
          </cell>
          <cell r="F286" t="str">
            <v>In Service</v>
          </cell>
          <cell r="G286" t="str">
            <v>3314A</v>
          </cell>
          <cell r="H286" t="str">
            <v>Grp Member</v>
          </cell>
          <cell r="I286">
            <v>1</v>
          </cell>
          <cell r="J286" t="str">
            <v>Conversion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>WTDPD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 t="str">
            <v>CORP</v>
          </cell>
          <cell r="Y286">
            <v>38260</v>
          </cell>
          <cell r="Z286">
            <v>0</v>
          </cell>
          <cell r="AA286">
            <v>0</v>
          </cell>
          <cell r="AB286" t="str">
            <v>N</v>
          </cell>
          <cell r="AD286">
            <v>0</v>
          </cell>
          <cell r="AE286" t="str">
            <v>RemVal</v>
          </cell>
          <cell r="AF286" t="str">
            <v>Depreciate</v>
          </cell>
          <cell r="AG286" t="str">
            <v>FM</v>
          </cell>
          <cell r="AH286">
            <v>1</v>
          </cell>
          <cell r="AI286">
            <v>0</v>
          </cell>
          <cell r="AJ286">
            <v>2.93E-2</v>
          </cell>
          <cell r="AK286">
            <v>0</v>
          </cell>
          <cell r="AL286" t="str">
            <v>Strt Line</v>
          </cell>
          <cell r="AM286">
            <v>0</v>
          </cell>
          <cell r="AN286" t="str">
            <v>GA3314A0</v>
          </cell>
          <cell r="AO286">
            <v>0</v>
          </cell>
          <cell r="AP286" t="str">
            <v>N</v>
          </cell>
          <cell r="AQ286">
            <v>38261.019675925927</v>
          </cell>
          <cell r="AR286">
            <v>38260</v>
          </cell>
          <cell r="AS286">
            <v>38260</v>
          </cell>
          <cell r="AT286">
            <v>0</v>
          </cell>
          <cell r="AU286">
            <v>35431</v>
          </cell>
          <cell r="AV286">
            <v>0</v>
          </cell>
        </row>
        <row r="287">
          <cell r="B287" t="str">
            <v>00000285</v>
          </cell>
          <cell r="C287" t="str">
            <v>000000000285</v>
          </cell>
          <cell r="D287" t="str">
            <v>3314A0</v>
          </cell>
          <cell r="E287" t="str">
            <v>20 Yr Prop.</v>
          </cell>
          <cell r="F287" t="str">
            <v>In Service</v>
          </cell>
          <cell r="G287" t="str">
            <v>3314A</v>
          </cell>
          <cell r="H287" t="str">
            <v>Grp Member</v>
          </cell>
          <cell r="I287">
            <v>1</v>
          </cell>
          <cell r="J287" t="str">
            <v>Conversion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>WTDPD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 t="str">
            <v>CORP</v>
          </cell>
          <cell r="Y287">
            <v>38260</v>
          </cell>
          <cell r="Z287">
            <v>0</v>
          </cell>
          <cell r="AA287">
            <v>0</v>
          </cell>
          <cell r="AB287" t="str">
            <v>N</v>
          </cell>
          <cell r="AD287">
            <v>0</v>
          </cell>
          <cell r="AE287" t="str">
            <v>RemVal</v>
          </cell>
          <cell r="AF287" t="str">
            <v>Depreciate</v>
          </cell>
          <cell r="AG287" t="str">
            <v>FM</v>
          </cell>
          <cell r="AH287">
            <v>1</v>
          </cell>
          <cell r="AI287">
            <v>0</v>
          </cell>
          <cell r="AJ287">
            <v>2.93E-2</v>
          </cell>
          <cell r="AK287">
            <v>0</v>
          </cell>
          <cell r="AL287" t="str">
            <v>Strt Line</v>
          </cell>
          <cell r="AM287">
            <v>0</v>
          </cell>
          <cell r="AN287" t="str">
            <v>GA3314A0</v>
          </cell>
          <cell r="AO287">
            <v>0</v>
          </cell>
          <cell r="AP287" t="str">
            <v>N</v>
          </cell>
          <cell r="AQ287">
            <v>38261.019733796296</v>
          </cell>
          <cell r="AR287">
            <v>38260</v>
          </cell>
          <cell r="AS287">
            <v>38260</v>
          </cell>
          <cell r="AT287">
            <v>0</v>
          </cell>
          <cell r="AU287">
            <v>35431</v>
          </cell>
          <cell r="AV287">
            <v>0</v>
          </cell>
        </row>
        <row r="288">
          <cell r="B288" t="str">
            <v>00000286</v>
          </cell>
          <cell r="C288" t="str">
            <v>000000000286</v>
          </cell>
          <cell r="D288" t="str">
            <v>3314A0</v>
          </cell>
          <cell r="E288" t="str">
            <v>50 Yr Prop</v>
          </cell>
          <cell r="F288" t="str">
            <v>In Service</v>
          </cell>
          <cell r="G288" t="str">
            <v>3314A</v>
          </cell>
          <cell r="H288" t="str">
            <v>Grp Member</v>
          </cell>
          <cell r="I288">
            <v>1</v>
          </cell>
          <cell r="J288" t="str">
            <v>Conversion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WTDPD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str">
            <v>CORP</v>
          </cell>
          <cell r="Y288">
            <v>38260</v>
          </cell>
          <cell r="Z288">
            <v>0</v>
          </cell>
          <cell r="AA288">
            <v>0</v>
          </cell>
          <cell r="AB288" t="str">
            <v>N</v>
          </cell>
          <cell r="AD288">
            <v>0</v>
          </cell>
          <cell r="AE288" t="str">
            <v>RemVal</v>
          </cell>
          <cell r="AF288" t="str">
            <v>Depreciate</v>
          </cell>
          <cell r="AG288" t="str">
            <v>FM</v>
          </cell>
          <cell r="AH288">
            <v>1</v>
          </cell>
          <cell r="AI288">
            <v>0</v>
          </cell>
          <cell r="AJ288">
            <v>2.93E-2</v>
          </cell>
          <cell r="AK288">
            <v>0</v>
          </cell>
          <cell r="AL288" t="str">
            <v>Strt Line</v>
          </cell>
          <cell r="AM288">
            <v>0</v>
          </cell>
          <cell r="AN288" t="str">
            <v>GA3314A0</v>
          </cell>
          <cell r="AO288">
            <v>0</v>
          </cell>
          <cell r="AP288" t="str">
            <v>N</v>
          </cell>
          <cell r="AQ288">
            <v>38261.019791666666</v>
          </cell>
          <cell r="AR288">
            <v>38260</v>
          </cell>
          <cell r="AS288">
            <v>38260</v>
          </cell>
          <cell r="AT288">
            <v>0</v>
          </cell>
          <cell r="AU288">
            <v>35431</v>
          </cell>
          <cell r="AV288">
            <v>0</v>
          </cell>
        </row>
        <row r="289">
          <cell r="B289" t="str">
            <v>00000287</v>
          </cell>
          <cell r="C289" t="str">
            <v>000000000287</v>
          </cell>
          <cell r="D289" t="str">
            <v>3314A0</v>
          </cell>
          <cell r="E289" t="str">
            <v>7 Yr Prop</v>
          </cell>
          <cell r="F289" t="str">
            <v>In Service</v>
          </cell>
          <cell r="G289" t="str">
            <v>3314A</v>
          </cell>
          <cell r="H289" t="str">
            <v>Grp Member</v>
          </cell>
          <cell r="I289">
            <v>1</v>
          </cell>
          <cell r="J289" t="str">
            <v>Conversion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WTDPD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 t="str">
            <v>CORP</v>
          </cell>
          <cell r="Y289">
            <v>38260</v>
          </cell>
          <cell r="Z289">
            <v>0</v>
          </cell>
          <cell r="AA289">
            <v>0</v>
          </cell>
          <cell r="AB289" t="str">
            <v>N</v>
          </cell>
          <cell r="AD289">
            <v>0</v>
          </cell>
          <cell r="AE289" t="str">
            <v>RemVal</v>
          </cell>
          <cell r="AF289" t="str">
            <v>Depreciate</v>
          </cell>
          <cell r="AG289" t="str">
            <v>FM</v>
          </cell>
          <cell r="AH289">
            <v>1</v>
          </cell>
          <cell r="AI289">
            <v>0</v>
          </cell>
          <cell r="AJ289">
            <v>2.93E-2</v>
          </cell>
          <cell r="AK289">
            <v>0</v>
          </cell>
          <cell r="AL289" t="str">
            <v>Strt Line</v>
          </cell>
          <cell r="AM289">
            <v>0</v>
          </cell>
          <cell r="AN289" t="str">
            <v>GA3314A0</v>
          </cell>
          <cell r="AO289">
            <v>0</v>
          </cell>
          <cell r="AP289" t="str">
            <v>N</v>
          </cell>
          <cell r="AQ289">
            <v>38261.019849537035</v>
          </cell>
          <cell r="AR289">
            <v>38260</v>
          </cell>
          <cell r="AS289">
            <v>38260</v>
          </cell>
          <cell r="AT289">
            <v>0</v>
          </cell>
          <cell r="AU289">
            <v>35431</v>
          </cell>
          <cell r="AV289">
            <v>0</v>
          </cell>
        </row>
        <row r="290">
          <cell r="B290" t="str">
            <v>00000288</v>
          </cell>
          <cell r="C290" t="str">
            <v>000000000288</v>
          </cell>
          <cell r="D290" t="str">
            <v>3314A0</v>
          </cell>
          <cell r="E290" t="str">
            <v>50 Yr Prop</v>
          </cell>
          <cell r="F290" t="str">
            <v>In Service</v>
          </cell>
          <cell r="G290" t="str">
            <v>3314A</v>
          </cell>
          <cell r="H290" t="str">
            <v>Grp Member</v>
          </cell>
          <cell r="I290">
            <v>1</v>
          </cell>
          <cell r="J290" t="str">
            <v>Conversion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 t="str">
            <v>WTDPD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 t="str">
            <v>CORP</v>
          </cell>
          <cell r="Y290">
            <v>38260</v>
          </cell>
          <cell r="Z290">
            <v>0</v>
          </cell>
          <cell r="AA290">
            <v>0</v>
          </cell>
          <cell r="AB290" t="str">
            <v>N</v>
          </cell>
          <cell r="AD290">
            <v>0</v>
          </cell>
          <cell r="AE290" t="str">
            <v>RemVal</v>
          </cell>
          <cell r="AF290" t="str">
            <v>Depreciate</v>
          </cell>
          <cell r="AG290" t="str">
            <v>FM</v>
          </cell>
          <cell r="AH290">
            <v>1</v>
          </cell>
          <cell r="AI290">
            <v>0</v>
          </cell>
          <cell r="AJ290">
            <v>2.93E-2</v>
          </cell>
          <cell r="AK290">
            <v>0</v>
          </cell>
          <cell r="AL290" t="str">
            <v>Strt Line</v>
          </cell>
          <cell r="AM290">
            <v>0</v>
          </cell>
          <cell r="AN290" t="str">
            <v>GA3314A0</v>
          </cell>
          <cell r="AO290">
            <v>0</v>
          </cell>
          <cell r="AP290" t="str">
            <v>N</v>
          </cell>
          <cell r="AQ290">
            <v>38261.019907407404</v>
          </cell>
          <cell r="AR290">
            <v>38260</v>
          </cell>
          <cell r="AS290">
            <v>38260</v>
          </cell>
          <cell r="AT290">
            <v>0</v>
          </cell>
          <cell r="AU290">
            <v>35431</v>
          </cell>
          <cell r="AV290">
            <v>0</v>
          </cell>
        </row>
        <row r="291">
          <cell r="B291" t="str">
            <v>00000289</v>
          </cell>
          <cell r="C291" t="str">
            <v>000000000289</v>
          </cell>
          <cell r="D291" t="str">
            <v>3314A0</v>
          </cell>
          <cell r="E291" t="str">
            <v>39 Yr Structures</v>
          </cell>
          <cell r="F291" t="str">
            <v>In Service</v>
          </cell>
          <cell r="G291" t="str">
            <v>3314A</v>
          </cell>
          <cell r="H291" t="str">
            <v>Grp Member</v>
          </cell>
          <cell r="I291">
            <v>1</v>
          </cell>
          <cell r="J291" t="str">
            <v>Conversion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>WTDPD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str">
            <v>CORP</v>
          </cell>
          <cell r="Y291">
            <v>38260</v>
          </cell>
          <cell r="Z291">
            <v>0</v>
          </cell>
          <cell r="AA291">
            <v>0</v>
          </cell>
          <cell r="AB291" t="str">
            <v>N</v>
          </cell>
          <cell r="AD291">
            <v>0</v>
          </cell>
          <cell r="AE291" t="str">
            <v>RemVal</v>
          </cell>
          <cell r="AF291" t="str">
            <v>Depreciate</v>
          </cell>
          <cell r="AG291" t="str">
            <v>FM</v>
          </cell>
          <cell r="AH291">
            <v>1</v>
          </cell>
          <cell r="AI291">
            <v>0</v>
          </cell>
          <cell r="AJ291">
            <v>2.93E-2</v>
          </cell>
          <cell r="AK291">
            <v>0</v>
          </cell>
          <cell r="AL291" t="str">
            <v>Strt Line</v>
          </cell>
          <cell r="AM291">
            <v>0</v>
          </cell>
          <cell r="AN291" t="str">
            <v>GA3314A0</v>
          </cell>
          <cell r="AO291">
            <v>0</v>
          </cell>
          <cell r="AP291" t="str">
            <v>N</v>
          </cell>
          <cell r="AQ291">
            <v>38261.019965277781</v>
          </cell>
          <cell r="AR291">
            <v>38260</v>
          </cell>
          <cell r="AS291">
            <v>38260</v>
          </cell>
          <cell r="AT291">
            <v>0</v>
          </cell>
          <cell r="AU291">
            <v>35431</v>
          </cell>
          <cell r="AV291">
            <v>0</v>
          </cell>
        </row>
        <row r="292">
          <cell r="B292" t="str">
            <v>00000290</v>
          </cell>
          <cell r="C292" t="str">
            <v>000000000290</v>
          </cell>
          <cell r="D292" t="str">
            <v>3314A0</v>
          </cell>
          <cell r="E292" t="str">
            <v>10 Yr Prop</v>
          </cell>
          <cell r="F292" t="str">
            <v>In Service</v>
          </cell>
          <cell r="G292" t="str">
            <v>3314A</v>
          </cell>
          <cell r="H292" t="str">
            <v>Grp Member</v>
          </cell>
          <cell r="I292">
            <v>1</v>
          </cell>
          <cell r="J292" t="str">
            <v>Conversion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>WTDPD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str">
            <v>CORP</v>
          </cell>
          <cell r="Y292">
            <v>38260</v>
          </cell>
          <cell r="Z292">
            <v>0</v>
          </cell>
          <cell r="AA292">
            <v>0</v>
          </cell>
          <cell r="AB292" t="str">
            <v>N</v>
          </cell>
          <cell r="AD292">
            <v>0</v>
          </cell>
          <cell r="AE292" t="str">
            <v>RemVal</v>
          </cell>
          <cell r="AF292" t="str">
            <v>Depreciate</v>
          </cell>
          <cell r="AG292" t="str">
            <v>FM</v>
          </cell>
          <cell r="AH292">
            <v>1</v>
          </cell>
          <cell r="AI292">
            <v>0</v>
          </cell>
          <cell r="AJ292">
            <v>2.93E-2</v>
          </cell>
          <cell r="AK292">
            <v>0</v>
          </cell>
          <cell r="AL292" t="str">
            <v>Strt Line</v>
          </cell>
          <cell r="AM292">
            <v>0</v>
          </cell>
          <cell r="AN292" t="str">
            <v>GA3314A0</v>
          </cell>
          <cell r="AO292">
            <v>0</v>
          </cell>
          <cell r="AP292" t="str">
            <v>N</v>
          </cell>
          <cell r="AQ292">
            <v>38261.02002314815</v>
          </cell>
          <cell r="AR292">
            <v>38260</v>
          </cell>
          <cell r="AS292">
            <v>38260</v>
          </cell>
          <cell r="AT292">
            <v>0</v>
          </cell>
          <cell r="AU292">
            <v>35431</v>
          </cell>
          <cell r="AV292">
            <v>0</v>
          </cell>
        </row>
        <row r="293">
          <cell r="B293" t="str">
            <v>00000291</v>
          </cell>
          <cell r="C293" t="str">
            <v>000000000291</v>
          </cell>
          <cell r="D293" t="str">
            <v>3314A0</v>
          </cell>
          <cell r="E293" t="str">
            <v>Communication Equipment</v>
          </cell>
          <cell r="F293" t="str">
            <v>In Service</v>
          </cell>
          <cell r="G293" t="str">
            <v>3314A</v>
          </cell>
          <cell r="H293" t="str">
            <v>Grp Member</v>
          </cell>
          <cell r="I293">
            <v>1</v>
          </cell>
          <cell r="J293" t="str">
            <v>Conversion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 t="str">
            <v>WTDPD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str">
            <v>CORP</v>
          </cell>
          <cell r="Y293">
            <v>38260</v>
          </cell>
          <cell r="Z293">
            <v>0</v>
          </cell>
          <cell r="AA293">
            <v>0</v>
          </cell>
          <cell r="AB293" t="str">
            <v>N</v>
          </cell>
          <cell r="AD293">
            <v>0</v>
          </cell>
          <cell r="AE293" t="str">
            <v>RemVal</v>
          </cell>
          <cell r="AF293" t="str">
            <v>Depreciate</v>
          </cell>
          <cell r="AG293" t="str">
            <v>FM</v>
          </cell>
          <cell r="AH293">
            <v>1</v>
          </cell>
          <cell r="AI293">
            <v>0</v>
          </cell>
          <cell r="AJ293">
            <v>2.93E-2</v>
          </cell>
          <cell r="AK293">
            <v>0</v>
          </cell>
          <cell r="AL293" t="str">
            <v>Strt Line</v>
          </cell>
          <cell r="AM293">
            <v>0</v>
          </cell>
          <cell r="AN293" t="str">
            <v>GA3314A0</v>
          </cell>
          <cell r="AO293">
            <v>0</v>
          </cell>
          <cell r="AP293" t="str">
            <v>N</v>
          </cell>
          <cell r="AQ293">
            <v>38261.02008101852</v>
          </cell>
          <cell r="AR293">
            <v>38260</v>
          </cell>
          <cell r="AS293">
            <v>38260</v>
          </cell>
          <cell r="AT293">
            <v>0</v>
          </cell>
          <cell r="AU293">
            <v>35431</v>
          </cell>
          <cell r="AV293">
            <v>0</v>
          </cell>
        </row>
        <row r="294">
          <cell r="B294" t="str">
            <v>00000292</v>
          </cell>
          <cell r="C294" t="str">
            <v>000000000292</v>
          </cell>
          <cell r="D294" t="str">
            <v>3314A0</v>
          </cell>
          <cell r="E294" t="str">
            <v>Data Handling Equipment</v>
          </cell>
          <cell r="F294" t="str">
            <v>In Service</v>
          </cell>
          <cell r="G294" t="str">
            <v>3314A</v>
          </cell>
          <cell r="H294" t="str">
            <v>Grp Member</v>
          </cell>
          <cell r="I294">
            <v>1</v>
          </cell>
          <cell r="J294" t="str">
            <v>Conversion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 t="str">
            <v>WTDPD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 t="str">
            <v>CORP</v>
          </cell>
          <cell r="Y294">
            <v>38260</v>
          </cell>
          <cell r="Z294">
            <v>0</v>
          </cell>
          <cell r="AA294">
            <v>0</v>
          </cell>
          <cell r="AB294" t="str">
            <v>N</v>
          </cell>
          <cell r="AD294">
            <v>0</v>
          </cell>
          <cell r="AE294" t="str">
            <v>RemVal</v>
          </cell>
          <cell r="AF294" t="str">
            <v>Depreciate</v>
          </cell>
          <cell r="AG294" t="str">
            <v>FM</v>
          </cell>
          <cell r="AH294">
            <v>1</v>
          </cell>
          <cell r="AI294">
            <v>0</v>
          </cell>
          <cell r="AJ294">
            <v>2.93E-2</v>
          </cell>
          <cell r="AK294">
            <v>0</v>
          </cell>
          <cell r="AL294" t="str">
            <v>Strt Line</v>
          </cell>
          <cell r="AM294">
            <v>0</v>
          </cell>
          <cell r="AN294" t="str">
            <v>GA3314A0</v>
          </cell>
          <cell r="AO294">
            <v>0</v>
          </cell>
          <cell r="AP294" t="str">
            <v>N</v>
          </cell>
          <cell r="AQ294">
            <v>38261.020138888889</v>
          </cell>
          <cell r="AR294">
            <v>38260</v>
          </cell>
          <cell r="AS294">
            <v>38260</v>
          </cell>
          <cell r="AT294">
            <v>0</v>
          </cell>
          <cell r="AU294">
            <v>35431</v>
          </cell>
          <cell r="AV294">
            <v>0</v>
          </cell>
        </row>
        <row r="295">
          <cell r="B295" t="str">
            <v>00000293</v>
          </cell>
          <cell r="C295" t="str">
            <v>000000000293</v>
          </cell>
          <cell r="D295" t="str">
            <v>3314A0</v>
          </cell>
          <cell r="E295" t="str">
            <v>Data Handling Equipment(T/E)</v>
          </cell>
          <cell r="F295" t="str">
            <v>In Service</v>
          </cell>
          <cell r="G295" t="str">
            <v>3314A</v>
          </cell>
          <cell r="H295" t="str">
            <v>Grp Member</v>
          </cell>
          <cell r="I295">
            <v>1</v>
          </cell>
          <cell r="J295" t="str">
            <v>Conversion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>WTDPD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str">
            <v>CORP</v>
          </cell>
          <cell r="Y295">
            <v>38260</v>
          </cell>
          <cell r="Z295">
            <v>0</v>
          </cell>
          <cell r="AA295">
            <v>0</v>
          </cell>
          <cell r="AB295" t="str">
            <v>N</v>
          </cell>
          <cell r="AD295">
            <v>0</v>
          </cell>
          <cell r="AE295" t="str">
            <v>RemVal</v>
          </cell>
          <cell r="AF295" t="str">
            <v>Depreciate</v>
          </cell>
          <cell r="AG295" t="str">
            <v>FM</v>
          </cell>
          <cell r="AH295">
            <v>1</v>
          </cell>
          <cell r="AI295">
            <v>0</v>
          </cell>
          <cell r="AJ295">
            <v>2.93E-2</v>
          </cell>
          <cell r="AK295">
            <v>0</v>
          </cell>
          <cell r="AL295" t="str">
            <v>Strt Line</v>
          </cell>
          <cell r="AM295">
            <v>0</v>
          </cell>
          <cell r="AN295" t="str">
            <v>GA3314A0</v>
          </cell>
          <cell r="AO295">
            <v>0</v>
          </cell>
          <cell r="AP295" t="str">
            <v>N</v>
          </cell>
          <cell r="AQ295">
            <v>38261.020196759258</v>
          </cell>
          <cell r="AR295">
            <v>38260</v>
          </cell>
          <cell r="AS295">
            <v>38260</v>
          </cell>
          <cell r="AT295">
            <v>0</v>
          </cell>
          <cell r="AU295">
            <v>35431</v>
          </cell>
          <cell r="AV295">
            <v>0</v>
          </cell>
        </row>
        <row r="296">
          <cell r="B296" t="str">
            <v>00000294</v>
          </cell>
          <cell r="C296" t="str">
            <v>000000000294</v>
          </cell>
          <cell r="D296" t="str">
            <v>3314A0</v>
          </cell>
          <cell r="E296" t="str">
            <v>39 Yr Structures</v>
          </cell>
          <cell r="F296" t="str">
            <v>In Service</v>
          </cell>
          <cell r="G296" t="str">
            <v>3314A</v>
          </cell>
          <cell r="H296" t="str">
            <v>Grp Member</v>
          </cell>
          <cell r="I296">
            <v>1</v>
          </cell>
          <cell r="J296" t="str">
            <v>Conversion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 t="str">
            <v>WTDPD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str">
            <v>CORP</v>
          </cell>
          <cell r="Y296">
            <v>38260</v>
          </cell>
          <cell r="Z296">
            <v>0</v>
          </cell>
          <cell r="AA296">
            <v>0</v>
          </cell>
          <cell r="AB296" t="str">
            <v>N</v>
          </cell>
          <cell r="AD296">
            <v>0</v>
          </cell>
          <cell r="AE296" t="str">
            <v>RemVal</v>
          </cell>
          <cell r="AF296" t="str">
            <v>Depreciate</v>
          </cell>
          <cell r="AG296" t="str">
            <v>FM</v>
          </cell>
          <cell r="AH296">
            <v>1</v>
          </cell>
          <cell r="AI296">
            <v>0</v>
          </cell>
          <cell r="AJ296">
            <v>2.93E-2</v>
          </cell>
          <cell r="AK296">
            <v>0</v>
          </cell>
          <cell r="AL296" t="str">
            <v>Strt Line</v>
          </cell>
          <cell r="AM296">
            <v>0</v>
          </cell>
          <cell r="AN296" t="str">
            <v>GA3314A0</v>
          </cell>
          <cell r="AO296">
            <v>0</v>
          </cell>
          <cell r="AP296" t="str">
            <v>N</v>
          </cell>
          <cell r="AQ296">
            <v>38261.020254629628</v>
          </cell>
          <cell r="AR296">
            <v>38260</v>
          </cell>
          <cell r="AS296">
            <v>38260</v>
          </cell>
          <cell r="AT296">
            <v>0</v>
          </cell>
          <cell r="AU296">
            <v>35431</v>
          </cell>
          <cell r="AV296">
            <v>0</v>
          </cell>
        </row>
        <row r="297">
          <cell r="B297" t="str">
            <v>00000295</v>
          </cell>
          <cell r="C297" t="str">
            <v>000000000295</v>
          </cell>
          <cell r="D297" t="str">
            <v>3314A0</v>
          </cell>
          <cell r="E297" t="str">
            <v>7 Yr Prop</v>
          </cell>
          <cell r="F297" t="str">
            <v>In Service</v>
          </cell>
          <cell r="G297" t="str">
            <v>3314A</v>
          </cell>
          <cell r="H297" t="str">
            <v>Grp Member</v>
          </cell>
          <cell r="I297">
            <v>1</v>
          </cell>
          <cell r="J297" t="str">
            <v>Conversion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>WTDPD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str">
            <v>CORP</v>
          </cell>
          <cell r="Y297">
            <v>38260</v>
          </cell>
          <cell r="Z297">
            <v>0</v>
          </cell>
          <cell r="AA297">
            <v>0</v>
          </cell>
          <cell r="AB297" t="str">
            <v>N</v>
          </cell>
          <cell r="AD297">
            <v>0</v>
          </cell>
          <cell r="AE297" t="str">
            <v>RemVal</v>
          </cell>
          <cell r="AF297" t="str">
            <v>Depreciate</v>
          </cell>
          <cell r="AG297" t="str">
            <v>FM</v>
          </cell>
          <cell r="AH297">
            <v>1</v>
          </cell>
          <cell r="AI297">
            <v>0</v>
          </cell>
          <cell r="AJ297">
            <v>2.93E-2</v>
          </cell>
          <cell r="AK297">
            <v>0</v>
          </cell>
          <cell r="AL297" t="str">
            <v>Strt Line</v>
          </cell>
          <cell r="AM297">
            <v>0</v>
          </cell>
          <cell r="AN297" t="str">
            <v>GA3314A0</v>
          </cell>
          <cell r="AO297">
            <v>0</v>
          </cell>
          <cell r="AP297" t="str">
            <v>N</v>
          </cell>
          <cell r="AQ297">
            <v>38261.020335648151</v>
          </cell>
          <cell r="AR297">
            <v>38260</v>
          </cell>
          <cell r="AS297">
            <v>38260</v>
          </cell>
          <cell r="AT297">
            <v>0</v>
          </cell>
          <cell r="AU297">
            <v>35431</v>
          </cell>
          <cell r="AV297">
            <v>0</v>
          </cell>
        </row>
        <row r="298">
          <cell r="B298" t="str">
            <v>00000296</v>
          </cell>
          <cell r="C298" t="str">
            <v>000000000296</v>
          </cell>
          <cell r="D298" t="str">
            <v>3314A0</v>
          </cell>
          <cell r="E298" t="str">
            <v>20 Yr Prop.</v>
          </cell>
          <cell r="F298" t="str">
            <v>In Service</v>
          </cell>
          <cell r="G298" t="str">
            <v>3314A</v>
          </cell>
          <cell r="H298" t="str">
            <v>Grp Member</v>
          </cell>
          <cell r="I298">
            <v>1</v>
          </cell>
          <cell r="J298" t="str">
            <v>Conversion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 t="str">
            <v>WTDPD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 t="str">
            <v>CORP</v>
          </cell>
          <cell r="Y298">
            <v>38260</v>
          </cell>
          <cell r="Z298">
            <v>0</v>
          </cell>
          <cell r="AA298">
            <v>0</v>
          </cell>
          <cell r="AB298" t="str">
            <v>N</v>
          </cell>
          <cell r="AD298">
            <v>0</v>
          </cell>
          <cell r="AE298" t="str">
            <v>RemVal</v>
          </cell>
          <cell r="AF298" t="str">
            <v>Depreciate</v>
          </cell>
          <cell r="AG298" t="str">
            <v>FM</v>
          </cell>
          <cell r="AH298">
            <v>1</v>
          </cell>
          <cell r="AI298">
            <v>0</v>
          </cell>
          <cell r="AJ298">
            <v>2.93E-2</v>
          </cell>
          <cell r="AK298">
            <v>0</v>
          </cell>
          <cell r="AL298" t="str">
            <v>Strt Line</v>
          </cell>
          <cell r="AM298">
            <v>0</v>
          </cell>
          <cell r="AN298" t="str">
            <v>GA3314A0</v>
          </cell>
          <cell r="AO298">
            <v>0</v>
          </cell>
          <cell r="AP298" t="str">
            <v>N</v>
          </cell>
          <cell r="AQ298">
            <v>38261.020416666666</v>
          </cell>
          <cell r="AR298">
            <v>38260</v>
          </cell>
          <cell r="AS298">
            <v>38260</v>
          </cell>
          <cell r="AT298">
            <v>0</v>
          </cell>
          <cell r="AU298">
            <v>35431</v>
          </cell>
          <cell r="AV298">
            <v>0</v>
          </cell>
        </row>
        <row r="299">
          <cell r="B299" t="str">
            <v>00000297</v>
          </cell>
          <cell r="C299" t="str">
            <v>000000000297</v>
          </cell>
          <cell r="D299" t="str">
            <v>3314A0</v>
          </cell>
          <cell r="E299" t="str">
            <v>5- Year Property</v>
          </cell>
          <cell r="F299" t="str">
            <v>In Service</v>
          </cell>
          <cell r="G299" t="str">
            <v>3314A</v>
          </cell>
          <cell r="H299" t="str">
            <v>Grp Member</v>
          </cell>
          <cell r="I299">
            <v>1</v>
          </cell>
          <cell r="J299" t="str">
            <v>Conversion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 t="str">
            <v>WTDPD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 t="str">
            <v>CORP</v>
          </cell>
          <cell r="Y299">
            <v>38260</v>
          </cell>
          <cell r="Z299">
            <v>0</v>
          </cell>
          <cell r="AA299">
            <v>0</v>
          </cell>
          <cell r="AB299" t="str">
            <v>N</v>
          </cell>
          <cell r="AD299">
            <v>0</v>
          </cell>
          <cell r="AE299" t="str">
            <v>RemVal</v>
          </cell>
          <cell r="AF299" t="str">
            <v>Depreciate</v>
          </cell>
          <cell r="AG299" t="str">
            <v>FM</v>
          </cell>
          <cell r="AH299">
            <v>1</v>
          </cell>
          <cell r="AI299">
            <v>0</v>
          </cell>
          <cell r="AJ299">
            <v>2.93E-2</v>
          </cell>
          <cell r="AK299">
            <v>0</v>
          </cell>
          <cell r="AL299" t="str">
            <v>Strt Line</v>
          </cell>
          <cell r="AM299">
            <v>0</v>
          </cell>
          <cell r="AN299" t="str">
            <v>GA3314A0</v>
          </cell>
          <cell r="AO299">
            <v>0</v>
          </cell>
          <cell r="AP299" t="str">
            <v>N</v>
          </cell>
          <cell r="AQ299">
            <v>38261.020497685182</v>
          </cell>
          <cell r="AR299">
            <v>38260</v>
          </cell>
          <cell r="AS299">
            <v>38260</v>
          </cell>
          <cell r="AT299">
            <v>0</v>
          </cell>
          <cell r="AU299">
            <v>35431</v>
          </cell>
          <cell r="AV299">
            <v>0</v>
          </cell>
        </row>
        <row r="300">
          <cell r="B300" t="str">
            <v>00000298</v>
          </cell>
          <cell r="C300" t="str">
            <v>000000000298</v>
          </cell>
          <cell r="D300" t="str">
            <v>3314A0</v>
          </cell>
          <cell r="E300" t="str">
            <v>5- Year Property</v>
          </cell>
          <cell r="F300" t="str">
            <v>In Service</v>
          </cell>
          <cell r="G300" t="str">
            <v>3314A</v>
          </cell>
          <cell r="H300" t="str">
            <v>Grp Member</v>
          </cell>
          <cell r="I300">
            <v>1</v>
          </cell>
          <cell r="J300" t="str">
            <v>Conversion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 t="str">
            <v>WTDPD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 t="str">
            <v>CORP</v>
          </cell>
          <cell r="Y300">
            <v>38260</v>
          </cell>
          <cell r="Z300">
            <v>0</v>
          </cell>
          <cell r="AA300">
            <v>0</v>
          </cell>
          <cell r="AB300" t="str">
            <v>N</v>
          </cell>
          <cell r="AD300">
            <v>0</v>
          </cell>
          <cell r="AE300" t="str">
            <v>RemVal</v>
          </cell>
          <cell r="AF300" t="str">
            <v>Depreciate</v>
          </cell>
          <cell r="AG300" t="str">
            <v>FM</v>
          </cell>
          <cell r="AH300">
            <v>1</v>
          </cell>
          <cell r="AI300">
            <v>0</v>
          </cell>
          <cell r="AJ300">
            <v>2.93E-2</v>
          </cell>
          <cell r="AK300">
            <v>0</v>
          </cell>
          <cell r="AL300" t="str">
            <v>Strt Line</v>
          </cell>
          <cell r="AM300">
            <v>0</v>
          </cell>
          <cell r="AN300" t="str">
            <v>GA3314A0</v>
          </cell>
          <cell r="AO300">
            <v>0</v>
          </cell>
          <cell r="AP300" t="str">
            <v>N</v>
          </cell>
          <cell r="AQ300">
            <v>38261.020578703705</v>
          </cell>
          <cell r="AR300">
            <v>38260</v>
          </cell>
          <cell r="AS300">
            <v>38260</v>
          </cell>
          <cell r="AT300">
            <v>0</v>
          </cell>
          <cell r="AU300">
            <v>35431</v>
          </cell>
          <cell r="AV300">
            <v>0</v>
          </cell>
        </row>
        <row r="301">
          <cell r="B301" t="str">
            <v>00000299</v>
          </cell>
          <cell r="C301" t="str">
            <v>000000000299</v>
          </cell>
          <cell r="D301" t="str">
            <v>3314A0</v>
          </cell>
          <cell r="E301" t="str">
            <v>50 Yr Prop</v>
          </cell>
          <cell r="F301" t="str">
            <v>In Service</v>
          </cell>
          <cell r="G301" t="str">
            <v>3314A</v>
          </cell>
          <cell r="H301" t="str">
            <v>Grp Member</v>
          </cell>
          <cell r="I301">
            <v>1</v>
          </cell>
          <cell r="J301" t="str">
            <v>Conversion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>WTDPD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 t="str">
            <v>CORP</v>
          </cell>
          <cell r="Y301">
            <v>38260</v>
          </cell>
          <cell r="Z301">
            <v>0</v>
          </cell>
          <cell r="AA301">
            <v>0</v>
          </cell>
          <cell r="AB301" t="str">
            <v>N</v>
          </cell>
          <cell r="AD301">
            <v>0</v>
          </cell>
          <cell r="AE301" t="str">
            <v>RemVal</v>
          </cell>
          <cell r="AF301" t="str">
            <v>Depreciate</v>
          </cell>
          <cell r="AG301" t="str">
            <v>FM</v>
          </cell>
          <cell r="AH301">
            <v>1</v>
          </cell>
          <cell r="AI301">
            <v>0</v>
          </cell>
          <cell r="AJ301">
            <v>2.93E-2</v>
          </cell>
          <cell r="AK301">
            <v>0</v>
          </cell>
          <cell r="AL301" t="str">
            <v>Strt Line</v>
          </cell>
          <cell r="AM301">
            <v>0</v>
          </cell>
          <cell r="AN301" t="str">
            <v>GA3314A0</v>
          </cell>
          <cell r="AO301">
            <v>0</v>
          </cell>
          <cell r="AP301" t="str">
            <v>N</v>
          </cell>
          <cell r="AQ301">
            <v>38261.020636574074</v>
          </cell>
          <cell r="AR301">
            <v>38260</v>
          </cell>
          <cell r="AS301">
            <v>38260</v>
          </cell>
          <cell r="AT301">
            <v>0</v>
          </cell>
          <cell r="AU301">
            <v>35431</v>
          </cell>
          <cell r="AV301">
            <v>0</v>
          </cell>
        </row>
        <row r="302">
          <cell r="B302" t="str">
            <v>00000300</v>
          </cell>
          <cell r="C302" t="str">
            <v>000000000300</v>
          </cell>
          <cell r="D302" t="str">
            <v>3314A0</v>
          </cell>
          <cell r="E302" t="str">
            <v>39 Yr Structures</v>
          </cell>
          <cell r="F302" t="str">
            <v>In Service</v>
          </cell>
          <cell r="G302" t="str">
            <v>3314A</v>
          </cell>
          <cell r="H302" t="str">
            <v>Grp Member</v>
          </cell>
          <cell r="I302">
            <v>1</v>
          </cell>
          <cell r="J302" t="str">
            <v>Conversion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 t="str">
            <v>WTDPD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 t="str">
            <v>CORP</v>
          </cell>
          <cell r="Y302">
            <v>38260</v>
          </cell>
          <cell r="Z302">
            <v>0</v>
          </cell>
          <cell r="AA302">
            <v>0</v>
          </cell>
          <cell r="AB302" t="str">
            <v>N</v>
          </cell>
          <cell r="AD302">
            <v>0</v>
          </cell>
          <cell r="AE302" t="str">
            <v>RemVal</v>
          </cell>
          <cell r="AF302" t="str">
            <v>Depreciate</v>
          </cell>
          <cell r="AG302" t="str">
            <v>FM</v>
          </cell>
          <cell r="AH302">
            <v>1</v>
          </cell>
          <cell r="AI302">
            <v>0</v>
          </cell>
          <cell r="AJ302">
            <v>2.93E-2</v>
          </cell>
          <cell r="AK302">
            <v>0</v>
          </cell>
          <cell r="AL302" t="str">
            <v>Strt Line</v>
          </cell>
          <cell r="AM302">
            <v>0</v>
          </cell>
          <cell r="AN302" t="str">
            <v>GA3314A0</v>
          </cell>
          <cell r="AO302">
            <v>0</v>
          </cell>
          <cell r="AP302" t="str">
            <v>N</v>
          </cell>
          <cell r="AQ302">
            <v>38261.020694444444</v>
          </cell>
          <cell r="AR302">
            <v>38260</v>
          </cell>
          <cell r="AS302">
            <v>38260</v>
          </cell>
          <cell r="AT302">
            <v>0</v>
          </cell>
          <cell r="AU302">
            <v>35431</v>
          </cell>
          <cell r="AV302">
            <v>0</v>
          </cell>
        </row>
        <row r="303">
          <cell r="B303" t="str">
            <v>00000301</v>
          </cell>
          <cell r="C303" t="str">
            <v>000000000301</v>
          </cell>
          <cell r="D303" t="str">
            <v>3314A0</v>
          </cell>
          <cell r="E303" t="str">
            <v>40 Yr Prop S/L</v>
          </cell>
          <cell r="F303" t="str">
            <v>In Service</v>
          </cell>
          <cell r="G303" t="str">
            <v>3314A</v>
          </cell>
          <cell r="H303" t="str">
            <v>Grp Member</v>
          </cell>
          <cell r="I303">
            <v>1</v>
          </cell>
          <cell r="J303" t="str">
            <v>Conversion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 t="str">
            <v>WTDPD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 t="str">
            <v>CORP</v>
          </cell>
          <cell r="Y303">
            <v>38260</v>
          </cell>
          <cell r="Z303">
            <v>0</v>
          </cell>
          <cell r="AA303">
            <v>0</v>
          </cell>
          <cell r="AB303" t="str">
            <v>N</v>
          </cell>
          <cell r="AD303">
            <v>0</v>
          </cell>
          <cell r="AE303" t="str">
            <v>RemVal</v>
          </cell>
          <cell r="AF303" t="str">
            <v>Depreciate</v>
          </cell>
          <cell r="AG303" t="str">
            <v>FM</v>
          </cell>
          <cell r="AH303">
            <v>1</v>
          </cell>
          <cell r="AI303">
            <v>0</v>
          </cell>
          <cell r="AJ303">
            <v>2.93E-2</v>
          </cell>
          <cell r="AK303">
            <v>0</v>
          </cell>
          <cell r="AL303" t="str">
            <v>Strt Line</v>
          </cell>
          <cell r="AM303">
            <v>0</v>
          </cell>
          <cell r="AN303" t="str">
            <v>GA3314A0</v>
          </cell>
          <cell r="AO303">
            <v>0</v>
          </cell>
          <cell r="AP303" t="str">
            <v>N</v>
          </cell>
          <cell r="AQ303">
            <v>38261.020775462966</v>
          </cell>
          <cell r="AR303">
            <v>38260</v>
          </cell>
          <cell r="AS303">
            <v>38260</v>
          </cell>
          <cell r="AT303">
            <v>0</v>
          </cell>
          <cell r="AU303">
            <v>35431</v>
          </cell>
          <cell r="AV303">
            <v>0</v>
          </cell>
        </row>
        <row r="304">
          <cell r="B304" t="str">
            <v>00000302</v>
          </cell>
          <cell r="C304" t="str">
            <v>000000000302</v>
          </cell>
          <cell r="D304" t="str">
            <v>3314A0</v>
          </cell>
          <cell r="E304" t="str">
            <v>20 Yr Prop.</v>
          </cell>
          <cell r="F304" t="str">
            <v>In Service</v>
          </cell>
          <cell r="G304" t="str">
            <v>3314A</v>
          </cell>
          <cell r="H304" t="str">
            <v>Grp Member</v>
          </cell>
          <cell r="I304">
            <v>1</v>
          </cell>
          <cell r="J304" t="str">
            <v>Conversion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 t="str">
            <v>WTDPD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 t="str">
            <v>CORP</v>
          </cell>
          <cell r="Y304">
            <v>38260</v>
          </cell>
          <cell r="Z304">
            <v>0</v>
          </cell>
          <cell r="AA304">
            <v>0</v>
          </cell>
          <cell r="AB304" t="str">
            <v>N</v>
          </cell>
          <cell r="AD304">
            <v>0</v>
          </cell>
          <cell r="AE304" t="str">
            <v>RemVal</v>
          </cell>
          <cell r="AF304" t="str">
            <v>Depreciate</v>
          </cell>
          <cell r="AG304" t="str">
            <v>FM</v>
          </cell>
          <cell r="AH304">
            <v>1</v>
          </cell>
          <cell r="AI304">
            <v>0</v>
          </cell>
          <cell r="AJ304">
            <v>2.93E-2</v>
          </cell>
          <cell r="AK304">
            <v>0</v>
          </cell>
          <cell r="AL304" t="str">
            <v>Strt Line</v>
          </cell>
          <cell r="AM304">
            <v>0</v>
          </cell>
          <cell r="AN304" t="str">
            <v>GA3314A0</v>
          </cell>
          <cell r="AO304">
            <v>0</v>
          </cell>
          <cell r="AP304" t="str">
            <v>N</v>
          </cell>
          <cell r="AQ304">
            <v>38261.020856481482</v>
          </cell>
          <cell r="AR304">
            <v>38260</v>
          </cell>
          <cell r="AS304">
            <v>38260</v>
          </cell>
          <cell r="AT304">
            <v>0</v>
          </cell>
          <cell r="AU304">
            <v>35431</v>
          </cell>
          <cell r="AV304">
            <v>0</v>
          </cell>
        </row>
        <row r="305">
          <cell r="B305" t="str">
            <v>00000303</v>
          </cell>
          <cell r="C305" t="str">
            <v>000000000303</v>
          </cell>
          <cell r="D305" t="str">
            <v>3314A0</v>
          </cell>
          <cell r="E305" t="str">
            <v>25 Yr Prop</v>
          </cell>
          <cell r="F305" t="str">
            <v>In Service</v>
          </cell>
          <cell r="G305" t="str">
            <v>3314A</v>
          </cell>
          <cell r="H305" t="str">
            <v>Grp Member</v>
          </cell>
          <cell r="I305">
            <v>1</v>
          </cell>
          <cell r="J305" t="str">
            <v>Conversion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>WTDPD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 t="str">
            <v>CORP</v>
          </cell>
          <cell r="Y305">
            <v>38260</v>
          </cell>
          <cell r="Z305">
            <v>0</v>
          </cell>
          <cell r="AA305">
            <v>0</v>
          </cell>
          <cell r="AB305" t="str">
            <v>N</v>
          </cell>
          <cell r="AD305">
            <v>0</v>
          </cell>
          <cell r="AE305" t="str">
            <v>RemVal</v>
          </cell>
          <cell r="AF305" t="str">
            <v>Depreciate</v>
          </cell>
          <cell r="AG305" t="str">
            <v>FM</v>
          </cell>
          <cell r="AH305">
            <v>1</v>
          </cell>
          <cell r="AI305">
            <v>0</v>
          </cell>
          <cell r="AJ305">
            <v>2.93E-2</v>
          </cell>
          <cell r="AK305">
            <v>0</v>
          </cell>
          <cell r="AL305" t="str">
            <v>Strt Line</v>
          </cell>
          <cell r="AM305">
            <v>0</v>
          </cell>
          <cell r="AN305" t="str">
            <v>GA3314A0</v>
          </cell>
          <cell r="AO305">
            <v>0</v>
          </cell>
          <cell r="AP305" t="str">
            <v>N</v>
          </cell>
          <cell r="AQ305">
            <v>38261.020914351851</v>
          </cell>
          <cell r="AR305">
            <v>38260</v>
          </cell>
          <cell r="AS305">
            <v>38260</v>
          </cell>
          <cell r="AT305">
            <v>0</v>
          </cell>
          <cell r="AU305">
            <v>35431</v>
          </cell>
          <cell r="AV305">
            <v>0</v>
          </cell>
        </row>
        <row r="306">
          <cell r="B306" t="str">
            <v>00000304</v>
          </cell>
          <cell r="C306" t="str">
            <v>000000000304</v>
          </cell>
          <cell r="D306" t="str">
            <v>3314A0</v>
          </cell>
          <cell r="E306" t="str">
            <v>5- Year Property</v>
          </cell>
          <cell r="F306" t="str">
            <v>In Service</v>
          </cell>
          <cell r="G306" t="str">
            <v>3314A</v>
          </cell>
          <cell r="H306" t="str">
            <v>Grp Member</v>
          </cell>
          <cell r="I306">
            <v>1</v>
          </cell>
          <cell r="J306" t="str">
            <v>Conversion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 t="str">
            <v>WTDPD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 t="str">
            <v>CORP</v>
          </cell>
          <cell r="Y306">
            <v>38260</v>
          </cell>
          <cell r="Z306">
            <v>0</v>
          </cell>
          <cell r="AA306">
            <v>0</v>
          </cell>
          <cell r="AB306" t="str">
            <v>N</v>
          </cell>
          <cell r="AD306">
            <v>0</v>
          </cell>
          <cell r="AE306" t="str">
            <v>RemVal</v>
          </cell>
          <cell r="AF306" t="str">
            <v>Depreciate</v>
          </cell>
          <cell r="AG306" t="str">
            <v>FM</v>
          </cell>
          <cell r="AH306">
            <v>1</v>
          </cell>
          <cell r="AI306">
            <v>0</v>
          </cell>
          <cell r="AJ306">
            <v>2.93E-2</v>
          </cell>
          <cell r="AK306">
            <v>0</v>
          </cell>
          <cell r="AL306" t="str">
            <v>Strt Line</v>
          </cell>
          <cell r="AM306">
            <v>0</v>
          </cell>
          <cell r="AN306" t="str">
            <v>GA3314A0</v>
          </cell>
          <cell r="AO306">
            <v>0</v>
          </cell>
          <cell r="AP306" t="str">
            <v>N</v>
          </cell>
          <cell r="AQ306">
            <v>38261.020995370367</v>
          </cell>
          <cell r="AR306">
            <v>38260</v>
          </cell>
          <cell r="AS306">
            <v>38260</v>
          </cell>
          <cell r="AT306">
            <v>0</v>
          </cell>
          <cell r="AU306">
            <v>35431</v>
          </cell>
          <cell r="AV306">
            <v>0</v>
          </cell>
        </row>
        <row r="307">
          <cell r="B307" t="str">
            <v>00000305</v>
          </cell>
          <cell r="C307" t="str">
            <v>000000000305</v>
          </cell>
          <cell r="D307" t="str">
            <v>3314A0</v>
          </cell>
          <cell r="E307" t="str">
            <v>7 Yr Prop</v>
          </cell>
          <cell r="F307" t="str">
            <v>In Service</v>
          </cell>
          <cell r="G307" t="str">
            <v>3314A</v>
          </cell>
          <cell r="H307" t="str">
            <v>Grp Member</v>
          </cell>
          <cell r="I307">
            <v>1</v>
          </cell>
          <cell r="J307" t="str">
            <v>Conversion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 t="str">
            <v>WTDPD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 t="str">
            <v>CORP</v>
          </cell>
          <cell r="Y307">
            <v>38260</v>
          </cell>
          <cell r="Z307">
            <v>0</v>
          </cell>
          <cell r="AA307">
            <v>0</v>
          </cell>
          <cell r="AB307" t="str">
            <v>N</v>
          </cell>
          <cell r="AD307">
            <v>0</v>
          </cell>
          <cell r="AE307" t="str">
            <v>RemVal</v>
          </cell>
          <cell r="AF307" t="str">
            <v>Depreciate</v>
          </cell>
          <cell r="AG307" t="str">
            <v>FM</v>
          </cell>
          <cell r="AH307">
            <v>1</v>
          </cell>
          <cell r="AI307">
            <v>0</v>
          </cell>
          <cell r="AJ307">
            <v>2.93E-2</v>
          </cell>
          <cell r="AK307">
            <v>0</v>
          </cell>
          <cell r="AL307" t="str">
            <v>Strt Line</v>
          </cell>
          <cell r="AM307">
            <v>0</v>
          </cell>
          <cell r="AN307" t="str">
            <v>GA3314A0</v>
          </cell>
          <cell r="AO307">
            <v>0</v>
          </cell>
          <cell r="AP307" t="str">
            <v>N</v>
          </cell>
          <cell r="AQ307">
            <v>38261.021099537036</v>
          </cell>
          <cell r="AR307">
            <v>38260</v>
          </cell>
          <cell r="AS307">
            <v>38260</v>
          </cell>
          <cell r="AT307">
            <v>0</v>
          </cell>
          <cell r="AU307">
            <v>35431</v>
          </cell>
          <cell r="AV307">
            <v>0</v>
          </cell>
        </row>
        <row r="308">
          <cell r="B308" t="str">
            <v>00000306</v>
          </cell>
          <cell r="C308" t="str">
            <v>000000000306</v>
          </cell>
          <cell r="D308" t="str">
            <v>3314A0</v>
          </cell>
          <cell r="E308" t="str">
            <v>20 Yr Prop.</v>
          </cell>
          <cell r="F308" t="str">
            <v>In Service</v>
          </cell>
          <cell r="G308" t="str">
            <v>3314A</v>
          </cell>
          <cell r="H308" t="str">
            <v>Grp Member</v>
          </cell>
          <cell r="I308">
            <v>1</v>
          </cell>
          <cell r="J308" t="str">
            <v>Conversion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 t="str">
            <v>WTDPD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str">
            <v>CORP</v>
          </cell>
          <cell r="Y308">
            <v>38260</v>
          </cell>
          <cell r="Z308">
            <v>0</v>
          </cell>
          <cell r="AA308">
            <v>0</v>
          </cell>
          <cell r="AB308" t="str">
            <v>N</v>
          </cell>
          <cell r="AD308">
            <v>0</v>
          </cell>
          <cell r="AE308" t="str">
            <v>RemVal</v>
          </cell>
          <cell r="AF308" t="str">
            <v>Depreciate</v>
          </cell>
          <cell r="AG308" t="str">
            <v>FM</v>
          </cell>
          <cell r="AH308">
            <v>1</v>
          </cell>
          <cell r="AI308">
            <v>0</v>
          </cell>
          <cell r="AJ308">
            <v>2.93E-2</v>
          </cell>
          <cell r="AK308">
            <v>0</v>
          </cell>
          <cell r="AL308" t="str">
            <v>Strt Line</v>
          </cell>
          <cell r="AM308">
            <v>0</v>
          </cell>
          <cell r="AN308" t="str">
            <v>GA3314A0</v>
          </cell>
          <cell r="AO308">
            <v>0</v>
          </cell>
          <cell r="AP308" t="str">
            <v>N</v>
          </cell>
          <cell r="AQ308">
            <v>38261.021203703705</v>
          </cell>
          <cell r="AR308">
            <v>38260</v>
          </cell>
          <cell r="AS308">
            <v>38260</v>
          </cell>
          <cell r="AT308">
            <v>0</v>
          </cell>
          <cell r="AU308">
            <v>35431</v>
          </cell>
          <cell r="AV308">
            <v>0</v>
          </cell>
        </row>
        <row r="309">
          <cell r="B309" t="str">
            <v>00000307</v>
          </cell>
          <cell r="C309" t="str">
            <v>000000000307</v>
          </cell>
          <cell r="D309" t="str">
            <v>3314A0</v>
          </cell>
          <cell r="E309" t="str">
            <v>25 Yr Prop</v>
          </cell>
          <cell r="F309" t="str">
            <v>In Service</v>
          </cell>
          <cell r="G309" t="str">
            <v>3314A</v>
          </cell>
          <cell r="H309" t="str">
            <v>Grp Member</v>
          </cell>
          <cell r="I309">
            <v>1</v>
          </cell>
          <cell r="J309" t="str">
            <v>Conversion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 t="str">
            <v>WTDPD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str">
            <v>CORP</v>
          </cell>
          <cell r="Y309">
            <v>38260</v>
          </cell>
          <cell r="Z309">
            <v>0</v>
          </cell>
          <cell r="AA309">
            <v>0</v>
          </cell>
          <cell r="AB309" t="str">
            <v>N</v>
          </cell>
          <cell r="AD309">
            <v>0</v>
          </cell>
          <cell r="AE309" t="str">
            <v>RemVal</v>
          </cell>
          <cell r="AF309" t="str">
            <v>Depreciate</v>
          </cell>
          <cell r="AG309" t="str">
            <v>FM</v>
          </cell>
          <cell r="AH309">
            <v>1</v>
          </cell>
          <cell r="AI309">
            <v>0</v>
          </cell>
          <cell r="AJ309">
            <v>2.93E-2</v>
          </cell>
          <cell r="AK309">
            <v>0</v>
          </cell>
          <cell r="AL309" t="str">
            <v>Strt Line</v>
          </cell>
          <cell r="AM309">
            <v>0</v>
          </cell>
          <cell r="AN309" t="str">
            <v>GA3314A0</v>
          </cell>
          <cell r="AO309">
            <v>0</v>
          </cell>
          <cell r="AP309" t="str">
            <v>N</v>
          </cell>
          <cell r="AQ309">
            <v>38261.021307870367</v>
          </cell>
          <cell r="AR309">
            <v>38260</v>
          </cell>
          <cell r="AS309">
            <v>38260</v>
          </cell>
          <cell r="AT309">
            <v>0</v>
          </cell>
          <cell r="AU309">
            <v>35431</v>
          </cell>
          <cell r="AV309">
            <v>0</v>
          </cell>
        </row>
        <row r="310">
          <cell r="B310" t="str">
            <v>00000308</v>
          </cell>
          <cell r="C310" t="str">
            <v>000000000308</v>
          </cell>
          <cell r="D310" t="str">
            <v>3314A0</v>
          </cell>
          <cell r="E310" t="str">
            <v>7 Yr Prop</v>
          </cell>
          <cell r="F310" t="str">
            <v>In Service</v>
          </cell>
          <cell r="G310" t="str">
            <v>3314A</v>
          </cell>
          <cell r="H310" t="str">
            <v>Grp Member</v>
          </cell>
          <cell r="I310">
            <v>1</v>
          </cell>
          <cell r="J310" t="str">
            <v>Conversion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 t="str">
            <v>WTDPD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 t="str">
            <v>CORP</v>
          </cell>
          <cell r="Y310">
            <v>38260</v>
          </cell>
          <cell r="Z310">
            <v>0</v>
          </cell>
          <cell r="AA310">
            <v>0</v>
          </cell>
          <cell r="AB310" t="str">
            <v>N</v>
          </cell>
          <cell r="AD310">
            <v>0</v>
          </cell>
          <cell r="AE310" t="str">
            <v>RemVal</v>
          </cell>
          <cell r="AF310" t="str">
            <v>Depreciate</v>
          </cell>
          <cell r="AG310" t="str">
            <v>FM</v>
          </cell>
          <cell r="AH310">
            <v>1</v>
          </cell>
          <cell r="AI310">
            <v>0</v>
          </cell>
          <cell r="AJ310">
            <v>2.93E-2</v>
          </cell>
          <cell r="AK310">
            <v>0</v>
          </cell>
          <cell r="AL310" t="str">
            <v>Strt Line</v>
          </cell>
          <cell r="AM310">
            <v>0</v>
          </cell>
          <cell r="AN310" t="str">
            <v>GA3314A0</v>
          </cell>
          <cell r="AO310">
            <v>0</v>
          </cell>
          <cell r="AP310" t="str">
            <v>N</v>
          </cell>
          <cell r="AQ310">
            <v>38261.02138888889</v>
          </cell>
          <cell r="AR310">
            <v>38260</v>
          </cell>
          <cell r="AS310">
            <v>38260</v>
          </cell>
          <cell r="AT310">
            <v>0</v>
          </cell>
          <cell r="AU310">
            <v>35431</v>
          </cell>
          <cell r="AV310">
            <v>0</v>
          </cell>
        </row>
        <row r="311">
          <cell r="B311" t="str">
            <v>00000309</v>
          </cell>
          <cell r="C311" t="str">
            <v>000000000309</v>
          </cell>
          <cell r="D311" t="str">
            <v>3314A0</v>
          </cell>
          <cell r="E311" t="str">
            <v>39 Yr Structures</v>
          </cell>
          <cell r="F311" t="str">
            <v>In Service</v>
          </cell>
          <cell r="G311" t="str">
            <v>3314A</v>
          </cell>
          <cell r="H311" t="str">
            <v>Grp Member</v>
          </cell>
          <cell r="I311">
            <v>1</v>
          </cell>
          <cell r="J311" t="str">
            <v>Conversion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 t="str">
            <v>WTDPD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 t="str">
            <v>CORP</v>
          </cell>
          <cell r="Y311">
            <v>38260</v>
          </cell>
          <cell r="Z311">
            <v>0</v>
          </cell>
          <cell r="AA311">
            <v>0</v>
          </cell>
          <cell r="AB311" t="str">
            <v>N</v>
          </cell>
          <cell r="AD311">
            <v>0</v>
          </cell>
          <cell r="AE311" t="str">
            <v>RemVal</v>
          </cell>
          <cell r="AF311" t="str">
            <v>Depreciate</v>
          </cell>
          <cell r="AG311" t="str">
            <v>FM</v>
          </cell>
          <cell r="AH311">
            <v>1</v>
          </cell>
          <cell r="AI311">
            <v>0</v>
          </cell>
          <cell r="AJ311">
            <v>2.93E-2</v>
          </cell>
          <cell r="AK311">
            <v>0</v>
          </cell>
          <cell r="AL311" t="str">
            <v>Strt Line</v>
          </cell>
          <cell r="AM311">
            <v>0</v>
          </cell>
          <cell r="AN311" t="str">
            <v>GA3314A0</v>
          </cell>
          <cell r="AO311">
            <v>0</v>
          </cell>
          <cell r="AP311" t="str">
            <v>N</v>
          </cell>
          <cell r="AQ311">
            <v>38261.021469907406</v>
          </cell>
          <cell r="AR311">
            <v>38260</v>
          </cell>
          <cell r="AS311">
            <v>38260</v>
          </cell>
          <cell r="AT311">
            <v>0</v>
          </cell>
          <cell r="AU311">
            <v>35431</v>
          </cell>
          <cell r="AV311">
            <v>0</v>
          </cell>
        </row>
        <row r="312">
          <cell r="B312" t="str">
            <v>00000310</v>
          </cell>
          <cell r="C312" t="str">
            <v>000000000310</v>
          </cell>
          <cell r="D312" t="str">
            <v>3405S0</v>
          </cell>
          <cell r="E312" t="str">
            <v>MICROSOFT ROLLOUT</v>
          </cell>
          <cell r="F312" t="str">
            <v>Suspended</v>
          </cell>
          <cell r="G312" t="str">
            <v>3405A</v>
          </cell>
          <cell r="H312" t="str">
            <v>None</v>
          </cell>
          <cell r="I312">
            <v>1</v>
          </cell>
          <cell r="J312" t="str">
            <v>Conversion</v>
          </cell>
          <cell r="K312">
            <v>103733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 t="str">
            <v>WGPD</v>
          </cell>
          <cell r="S312" t="str">
            <v>3405A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 t="str">
            <v>CORP</v>
          </cell>
          <cell r="Y312">
            <v>35581</v>
          </cell>
          <cell r="Z312">
            <v>0</v>
          </cell>
          <cell r="AA312">
            <v>0</v>
          </cell>
          <cell r="AB312" t="str">
            <v>N</v>
          </cell>
          <cell r="AD312">
            <v>0</v>
          </cell>
          <cell r="AE312" t="str">
            <v>RemVal</v>
          </cell>
          <cell r="AF312" t="str">
            <v>Non Depr</v>
          </cell>
          <cell r="AG312" t="str">
            <v>FM</v>
          </cell>
          <cell r="AH312">
            <v>0</v>
          </cell>
          <cell r="AI312">
            <v>0</v>
          </cell>
          <cell r="AJ312">
            <v>0.24840000000000001</v>
          </cell>
          <cell r="AK312">
            <v>0</v>
          </cell>
          <cell r="AL312" t="str">
            <v>Flat Rate</v>
          </cell>
          <cell r="AM312" t="str">
            <v>Y</v>
          </cell>
          <cell r="AN312">
            <v>0</v>
          </cell>
          <cell r="AO312">
            <v>0</v>
          </cell>
          <cell r="AP312" t="str">
            <v>N</v>
          </cell>
          <cell r="AQ312">
            <v>38261.021550925929</v>
          </cell>
          <cell r="AR312">
            <v>38260</v>
          </cell>
          <cell r="AS312">
            <v>38260</v>
          </cell>
          <cell r="AT312">
            <v>0</v>
          </cell>
          <cell r="AU312">
            <v>35581</v>
          </cell>
          <cell r="AV312">
            <v>0</v>
          </cell>
        </row>
        <row r="313">
          <cell r="B313" t="str">
            <v>00000311</v>
          </cell>
          <cell r="C313" t="str">
            <v>000000000311</v>
          </cell>
          <cell r="D313" t="str">
            <v>304300</v>
          </cell>
          <cell r="E313" t="str">
            <v>PAVING RESTORATION</v>
          </cell>
          <cell r="F313" t="str">
            <v>In Service</v>
          </cell>
          <cell r="G313" t="str">
            <v>30430</v>
          </cell>
          <cell r="H313" t="str">
            <v>Grp Member</v>
          </cell>
          <cell r="I313">
            <v>1</v>
          </cell>
          <cell r="J313" t="str">
            <v>Conversion</v>
          </cell>
          <cell r="K313">
            <v>716.58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>WWTPD</v>
          </cell>
          <cell r="S313" t="str">
            <v>30430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 t="str">
            <v>CORP</v>
          </cell>
          <cell r="Y313">
            <v>38260</v>
          </cell>
          <cell r="Z313">
            <v>0</v>
          </cell>
          <cell r="AA313">
            <v>0</v>
          </cell>
          <cell r="AB313" t="str">
            <v>N</v>
          </cell>
          <cell r="AD313">
            <v>0</v>
          </cell>
          <cell r="AE313" t="str">
            <v>RemVal</v>
          </cell>
          <cell r="AF313" t="str">
            <v>Depreciate</v>
          </cell>
          <cell r="AG313" t="str">
            <v>FM</v>
          </cell>
          <cell r="AH313">
            <v>0</v>
          </cell>
          <cell r="AI313">
            <v>0</v>
          </cell>
          <cell r="AJ313">
            <v>2.75E-2</v>
          </cell>
          <cell r="AK313">
            <v>0</v>
          </cell>
          <cell r="AL313" t="str">
            <v>Flat Rate</v>
          </cell>
          <cell r="AM313">
            <v>0</v>
          </cell>
          <cell r="AN313" t="str">
            <v>GA304300</v>
          </cell>
          <cell r="AO313">
            <v>0</v>
          </cell>
          <cell r="AP313" t="str">
            <v>N</v>
          </cell>
          <cell r="AQ313">
            <v>38261.021608796298</v>
          </cell>
          <cell r="AR313">
            <v>38260</v>
          </cell>
          <cell r="AS313">
            <v>38260</v>
          </cell>
          <cell r="AT313">
            <v>0</v>
          </cell>
          <cell r="AU313">
            <v>35581</v>
          </cell>
          <cell r="AV313">
            <v>0</v>
          </cell>
        </row>
        <row r="314">
          <cell r="B314" t="str">
            <v>00000312</v>
          </cell>
          <cell r="C314" t="str">
            <v>000000000312</v>
          </cell>
          <cell r="D314" t="str">
            <v>3112A0</v>
          </cell>
          <cell r="E314" t="str">
            <v>B/W PUMP SEALS AND ELECTRICAL</v>
          </cell>
          <cell r="F314" t="str">
            <v>In Service</v>
          </cell>
          <cell r="G314" t="str">
            <v>3112A</v>
          </cell>
          <cell r="H314" t="str">
            <v>Grp Member</v>
          </cell>
          <cell r="I314">
            <v>1</v>
          </cell>
          <cell r="J314" t="str">
            <v>Conversion</v>
          </cell>
          <cell r="K314">
            <v>11385.86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>WPPD</v>
          </cell>
          <cell r="S314" t="str">
            <v>3112A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str">
            <v>CORP</v>
          </cell>
          <cell r="Y314">
            <v>38260</v>
          </cell>
          <cell r="Z314">
            <v>0</v>
          </cell>
          <cell r="AA314">
            <v>0</v>
          </cell>
          <cell r="AB314" t="str">
            <v>N</v>
          </cell>
          <cell r="AD314">
            <v>0</v>
          </cell>
          <cell r="AE314" t="str">
            <v>RemVal</v>
          </cell>
          <cell r="AF314" t="str">
            <v>Depreciate</v>
          </cell>
          <cell r="AG314" t="str">
            <v>FM</v>
          </cell>
          <cell r="AH314">
            <v>0</v>
          </cell>
          <cell r="AI314">
            <v>0</v>
          </cell>
          <cell r="AJ314">
            <v>6.5299999999999997E-2</v>
          </cell>
          <cell r="AK314">
            <v>0</v>
          </cell>
          <cell r="AL314" t="str">
            <v>Flat Rate</v>
          </cell>
          <cell r="AM314">
            <v>0</v>
          </cell>
          <cell r="AN314" t="str">
            <v>GA3112A0</v>
          </cell>
          <cell r="AO314">
            <v>0</v>
          </cell>
          <cell r="AP314" t="str">
            <v>N</v>
          </cell>
          <cell r="AQ314">
            <v>38261.021666666667</v>
          </cell>
          <cell r="AR314">
            <v>38260</v>
          </cell>
          <cell r="AS314">
            <v>38260</v>
          </cell>
          <cell r="AT314">
            <v>0</v>
          </cell>
          <cell r="AU314">
            <v>35581</v>
          </cell>
          <cell r="AV314">
            <v>0</v>
          </cell>
        </row>
        <row r="315">
          <cell r="B315" t="str">
            <v>00000313</v>
          </cell>
          <cell r="C315" t="str">
            <v>000000000313</v>
          </cell>
          <cell r="D315" t="str">
            <v>3203A0</v>
          </cell>
          <cell r="E315" t="str">
            <v>FILTER - STRUCTURAL</v>
          </cell>
          <cell r="F315" t="str">
            <v>In Service</v>
          </cell>
          <cell r="G315" t="str">
            <v>3203A</v>
          </cell>
          <cell r="H315" t="str">
            <v>Grp Member</v>
          </cell>
          <cell r="I315">
            <v>1</v>
          </cell>
          <cell r="J315" t="str">
            <v>Conversion</v>
          </cell>
          <cell r="K315">
            <v>6522.41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 t="str">
            <v>WWTPD</v>
          </cell>
          <cell r="S315" t="str">
            <v>3203A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str">
            <v>CORP</v>
          </cell>
          <cell r="Y315">
            <v>38260</v>
          </cell>
          <cell r="Z315">
            <v>0</v>
          </cell>
          <cell r="AA315">
            <v>0</v>
          </cell>
          <cell r="AB315" t="str">
            <v>N</v>
          </cell>
          <cell r="AD315">
            <v>0</v>
          </cell>
          <cell r="AE315" t="str">
            <v>RemVal</v>
          </cell>
          <cell r="AF315" t="str">
            <v>Depreciate</v>
          </cell>
          <cell r="AG315" t="str">
            <v>FM</v>
          </cell>
          <cell r="AH315">
            <v>0</v>
          </cell>
          <cell r="AI315">
            <v>0</v>
          </cell>
          <cell r="AJ315">
            <v>3.8199999999999998E-2</v>
          </cell>
          <cell r="AK315">
            <v>0</v>
          </cell>
          <cell r="AL315" t="str">
            <v>Flat Rate</v>
          </cell>
          <cell r="AM315">
            <v>0</v>
          </cell>
          <cell r="AN315" t="str">
            <v>GA3203A0</v>
          </cell>
          <cell r="AO315">
            <v>0</v>
          </cell>
          <cell r="AP315" t="str">
            <v>N</v>
          </cell>
          <cell r="AQ315">
            <v>38261.021724537037</v>
          </cell>
          <cell r="AR315">
            <v>38260</v>
          </cell>
          <cell r="AS315">
            <v>38260</v>
          </cell>
          <cell r="AT315">
            <v>0</v>
          </cell>
          <cell r="AU315">
            <v>35581</v>
          </cell>
          <cell r="AV315">
            <v>0</v>
          </cell>
        </row>
        <row r="316">
          <cell r="B316" t="str">
            <v>00000314</v>
          </cell>
          <cell r="C316" t="str">
            <v>000000000314</v>
          </cell>
          <cell r="D316" t="str">
            <v>3314R0</v>
          </cell>
          <cell r="E316" t="str">
            <v>12" PVC</v>
          </cell>
          <cell r="F316" t="str">
            <v>In Service</v>
          </cell>
          <cell r="G316" t="str">
            <v>3314R</v>
          </cell>
          <cell r="H316" t="str">
            <v>Grp Member</v>
          </cell>
          <cell r="I316">
            <v>1</v>
          </cell>
          <cell r="J316" t="str">
            <v>Conversion</v>
          </cell>
          <cell r="K316">
            <v>43862.66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 t="str">
            <v>WTDPD</v>
          </cell>
          <cell r="S316" t="str">
            <v>3314R12PV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str">
            <v>CORP</v>
          </cell>
          <cell r="Y316">
            <v>38260</v>
          </cell>
          <cell r="Z316">
            <v>0</v>
          </cell>
          <cell r="AA316">
            <v>0</v>
          </cell>
          <cell r="AB316" t="str">
            <v>N</v>
          </cell>
          <cell r="AD316">
            <v>0</v>
          </cell>
          <cell r="AE316" t="str">
            <v>RemVal</v>
          </cell>
          <cell r="AF316" t="str">
            <v>Depreciate</v>
          </cell>
          <cell r="AG316" t="str">
            <v>FM</v>
          </cell>
          <cell r="AH316">
            <v>0</v>
          </cell>
          <cell r="AI316">
            <v>0</v>
          </cell>
          <cell r="AJ316">
            <v>1.55E-2</v>
          </cell>
          <cell r="AK316">
            <v>0</v>
          </cell>
          <cell r="AL316" t="str">
            <v>Flat Rate</v>
          </cell>
          <cell r="AM316">
            <v>0</v>
          </cell>
          <cell r="AN316" t="str">
            <v>GA3314R0</v>
          </cell>
          <cell r="AO316">
            <v>0</v>
          </cell>
          <cell r="AP316" t="str">
            <v>N</v>
          </cell>
          <cell r="AQ316">
            <v>38261.021782407406</v>
          </cell>
          <cell r="AR316">
            <v>38260</v>
          </cell>
          <cell r="AS316">
            <v>38260</v>
          </cell>
          <cell r="AT316">
            <v>0</v>
          </cell>
          <cell r="AU316">
            <v>35581</v>
          </cell>
          <cell r="AV316">
            <v>0</v>
          </cell>
        </row>
        <row r="317">
          <cell r="B317" t="str">
            <v>00000315</v>
          </cell>
          <cell r="C317" t="str">
            <v>000000000315</v>
          </cell>
          <cell r="D317" t="str">
            <v>335400</v>
          </cell>
          <cell r="E317" t="str">
            <v>HYDRANTS 1997</v>
          </cell>
          <cell r="F317" t="str">
            <v>In Service</v>
          </cell>
          <cell r="G317" t="str">
            <v>33540</v>
          </cell>
          <cell r="H317" t="str">
            <v>Grp Member</v>
          </cell>
          <cell r="I317">
            <v>1</v>
          </cell>
          <cell r="J317" t="str">
            <v>Conversion</v>
          </cell>
          <cell r="K317">
            <v>3887.3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 t="str">
            <v>WTDPD</v>
          </cell>
          <cell r="S317" t="str">
            <v>3354006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 t="str">
            <v>CORP</v>
          </cell>
          <cell r="Y317">
            <v>38260</v>
          </cell>
          <cell r="Z317">
            <v>0</v>
          </cell>
          <cell r="AA317">
            <v>0</v>
          </cell>
          <cell r="AB317" t="str">
            <v>N</v>
          </cell>
          <cell r="AD317">
            <v>0</v>
          </cell>
          <cell r="AE317" t="str">
            <v>RemVal</v>
          </cell>
          <cell r="AF317" t="str">
            <v>Depreciate</v>
          </cell>
          <cell r="AG317" t="str">
            <v>FM</v>
          </cell>
          <cell r="AH317">
            <v>0</v>
          </cell>
          <cell r="AI317">
            <v>0</v>
          </cell>
          <cell r="AJ317">
            <v>2.2599999999999999E-2</v>
          </cell>
          <cell r="AK317">
            <v>0</v>
          </cell>
          <cell r="AL317" t="str">
            <v>Flat Rate</v>
          </cell>
          <cell r="AM317">
            <v>0</v>
          </cell>
          <cell r="AN317" t="str">
            <v>GA335400</v>
          </cell>
          <cell r="AO317">
            <v>0</v>
          </cell>
          <cell r="AP317" t="str">
            <v>N</v>
          </cell>
          <cell r="AQ317">
            <v>38261.021840277775</v>
          </cell>
          <cell r="AR317">
            <v>38260</v>
          </cell>
          <cell r="AS317">
            <v>38260</v>
          </cell>
          <cell r="AT317">
            <v>0</v>
          </cell>
          <cell r="AU317">
            <v>35581</v>
          </cell>
          <cell r="AV317">
            <v>0</v>
          </cell>
        </row>
        <row r="318">
          <cell r="B318" t="str">
            <v>00000316</v>
          </cell>
          <cell r="C318" t="str">
            <v>000000000316</v>
          </cell>
          <cell r="D318" t="str">
            <v>3314Q0</v>
          </cell>
          <cell r="E318" t="str">
            <v>8" PVC</v>
          </cell>
          <cell r="F318" t="str">
            <v>In Service</v>
          </cell>
          <cell r="G318" t="str">
            <v>3314Q</v>
          </cell>
          <cell r="H318" t="str">
            <v>Grp Member</v>
          </cell>
          <cell r="I318">
            <v>1</v>
          </cell>
          <cell r="J318" t="str">
            <v>Conversion</v>
          </cell>
          <cell r="K318">
            <v>17980.43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 t="str">
            <v>WTDPD</v>
          </cell>
          <cell r="S318" t="str">
            <v>3314Q08PV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 t="str">
            <v>CORP</v>
          </cell>
          <cell r="Y318">
            <v>38260</v>
          </cell>
          <cell r="Z318">
            <v>0</v>
          </cell>
          <cell r="AA318">
            <v>0</v>
          </cell>
          <cell r="AB318" t="str">
            <v>N</v>
          </cell>
          <cell r="AD318">
            <v>0</v>
          </cell>
          <cell r="AE318" t="str">
            <v>RemVal</v>
          </cell>
          <cell r="AF318" t="str">
            <v>Depreciate</v>
          </cell>
          <cell r="AG318" t="str">
            <v>FM</v>
          </cell>
          <cell r="AH318">
            <v>0</v>
          </cell>
          <cell r="AI318">
            <v>0</v>
          </cell>
          <cell r="AJ318">
            <v>2.1899999999999999E-2</v>
          </cell>
          <cell r="AK318">
            <v>0</v>
          </cell>
          <cell r="AL318" t="str">
            <v>Flat Rate</v>
          </cell>
          <cell r="AM318">
            <v>0</v>
          </cell>
          <cell r="AN318" t="str">
            <v>GA3314Q0</v>
          </cell>
          <cell r="AO318">
            <v>0</v>
          </cell>
          <cell r="AP318" t="str">
            <v>N</v>
          </cell>
          <cell r="AQ318">
            <v>38261.021921296298</v>
          </cell>
          <cell r="AR318">
            <v>38260</v>
          </cell>
          <cell r="AS318">
            <v>38260</v>
          </cell>
          <cell r="AT318">
            <v>0</v>
          </cell>
          <cell r="AU318">
            <v>35581</v>
          </cell>
          <cell r="AV318">
            <v>0</v>
          </cell>
        </row>
        <row r="319">
          <cell r="B319" t="str">
            <v>00000317</v>
          </cell>
          <cell r="C319" t="str">
            <v>000000000317</v>
          </cell>
          <cell r="D319" t="str">
            <v>335400</v>
          </cell>
          <cell r="E319" t="str">
            <v>HYDRANTS 1997</v>
          </cell>
          <cell r="F319" t="str">
            <v>In Service</v>
          </cell>
          <cell r="G319" t="str">
            <v>33540</v>
          </cell>
          <cell r="H319" t="str">
            <v>Grp Member</v>
          </cell>
          <cell r="I319">
            <v>1</v>
          </cell>
          <cell r="J319" t="str">
            <v>Conversion</v>
          </cell>
          <cell r="K319">
            <v>1308.17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 t="str">
            <v>WTDPD</v>
          </cell>
          <cell r="S319" t="str">
            <v>3354006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 t="str">
            <v>CORP</v>
          </cell>
          <cell r="Y319">
            <v>38260</v>
          </cell>
          <cell r="Z319">
            <v>0</v>
          </cell>
          <cell r="AA319">
            <v>0</v>
          </cell>
          <cell r="AB319" t="str">
            <v>N</v>
          </cell>
          <cell r="AD319">
            <v>0</v>
          </cell>
          <cell r="AE319" t="str">
            <v>RemVal</v>
          </cell>
          <cell r="AF319" t="str">
            <v>Depreciate</v>
          </cell>
          <cell r="AG319" t="str">
            <v>FM</v>
          </cell>
          <cell r="AH319">
            <v>0</v>
          </cell>
          <cell r="AI319">
            <v>0</v>
          </cell>
          <cell r="AJ319">
            <v>2.2599999999999999E-2</v>
          </cell>
          <cell r="AK319">
            <v>0</v>
          </cell>
          <cell r="AL319" t="str">
            <v>Flat Rate</v>
          </cell>
          <cell r="AM319">
            <v>0</v>
          </cell>
          <cell r="AN319" t="str">
            <v>GA335400</v>
          </cell>
          <cell r="AO319">
            <v>0</v>
          </cell>
          <cell r="AP319" t="str">
            <v>N</v>
          </cell>
          <cell r="AQ319">
            <v>38261.022013888891</v>
          </cell>
          <cell r="AR319">
            <v>38260</v>
          </cell>
          <cell r="AS319">
            <v>38260</v>
          </cell>
          <cell r="AT319">
            <v>0</v>
          </cell>
          <cell r="AU319">
            <v>35581</v>
          </cell>
          <cell r="AV319">
            <v>0</v>
          </cell>
        </row>
        <row r="320">
          <cell r="B320" t="str">
            <v>00000318</v>
          </cell>
          <cell r="C320" t="str">
            <v>000000000318</v>
          </cell>
          <cell r="D320" t="str">
            <v>3314R0</v>
          </cell>
          <cell r="E320" t="str">
            <v>12" PVC</v>
          </cell>
          <cell r="F320" t="str">
            <v>In Service</v>
          </cell>
          <cell r="G320" t="str">
            <v>3314R</v>
          </cell>
          <cell r="H320" t="str">
            <v>Grp Member</v>
          </cell>
          <cell r="I320">
            <v>1</v>
          </cell>
          <cell r="J320" t="str">
            <v>Conversion</v>
          </cell>
          <cell r="K320">
            <v>91159.76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 t="str">
            <v>WTDPD</v>
          </cell>
          <cell r="S320" t="str">
            <v>3314R12PV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 t="str">
            <v>CORP</v>
          </cell>
          <cell r="Y320">
            <v>38260</v>
          </cell>
          <cell r="Z320">
            <v>0</v>
          </cell>
          <cell r="AA320">
            <v>0</v>
          </cell>
          <cell r="AB320" t="str">
            <v>N</v>
          </cell>
          <cell r="AD320">
            <v>0</v>
          </cell>
          <cell r="AE320" t="str">
            <v>RemVal</v>
          </cell>
          <cell r="AF320" t="str">
            <v>Depreciate</v>
          </cell>
          <cell r="AG320" t="str">
            <v>FM</v>
          </cell>
          <cell r="AH320">
            <v>0</v>
          </cell>
          <cell r="AI320">
            <v>0</v>
          </cell>
          <cell r="AJ320">
            <v>1.55E-2</v>
          </cell>
          <cell r="AK320">
            <v>0</v>
          </cell>
          <cell r="AL320" t="str">
            <v>Flat Rate</v>
          </cell>
          <cell r="AM320">
            <v>0</v>
          </cell>
          <cell r="AN320" t="str">
            <v>GA3314R0</v>
          </cell>
          <cell r="AO320">
            <v>0</v>
          </cell>
          <cell r="AP320" t="str">
            <v>N</v>
          </cell>
          <cell r="AQ320">
            <v>38261.02207175926</v>
          </cell>
          <cell r="AR320">
            <v>38260</v>
          </cell>
          <cell r="AS320">
            <v>38260</v>
          </cell>
          <cell r="AT320">
            <v>0</v>
          </cell>
          <cell r="AU320">
            <v>35581</v>
          </cell>
          <cell r="AV320">
            <v>0</v>
          </cell>
        </row>
        <row r="321">
          <cell r="B321" t="str">
            <v>00000319</v>
          </cell>
          <cell r="C321" t="str">
            <v>000000000319</v>
          </cell>
          <cell r="D321" t="str">
            <v>3314Q0</v>
          </cell>
          <cell r="E321" t="str">
            <v>8" PVC</v>
          </cell>
          <cell r="F321" t="str">
            <v>In Service</v>
          </cell>
          <cell r="G321" t="str">
            <v>3314Q</v>
          </cell>
          <cell r="H321" t="str">
            <v>Grp Member</v>
          </cell>
          <cell r="I321">
            <v>1</v>
          </cell>
          <cell r="J321" t="str">
            <v>Conversion</v>
          </cell>
          <cell r="K321">
            <v>29910.23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>WTDPD</v>
          </cell>
          <cell r="S321" t="str">
            <v>3314Q08PV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 t="str">
            <v>CORP</v>
          </cell>
          <cell r="Y321">
            <v>38260</v>
          </cell>
          <cell r="Z321">
            <v>0</v>
          </cell>
          <cell r="AA321">
            <v>0</v>
          </cell>
          <cell r="AB321" t="str">
            <v>N</v>
          </cell>
          <cell r="AD321">
            <v>0</v>
          </cell>
          <cell r="AE321" t="str">
            <v>RemVal</v>
          </cell>
          <cell r="AF321" t="str">
            <v>Depreciate</v>
          </cell>
          <cell r="AG321" t="str">
            <v>FM</v>
          </cell>
          <cell r="AH321">
            <v>0</v>
          </cell>
          <cell r="AI321">
            <v>0</v>
          </cell>
          <cell r="AJ321">
            <v>2.1899999999999999E-2</v>
          </cell>
          <cell r="AK321">
            <v>0</v>
          </cell>
          <cell r="AL321" t="str">
            <v>Flat Rate</v>
          </cell>
          <cell r="AM321">
            <v>0</v>
          </cell>
          <cell r="AN321" t="str">
            <v>GA3314Q0</v>
          </cell>
          <cell r="AO321">
            <v>0</v>
          </cell>
          <cell r="AP321" t="str">
            <v>N</v>
          </cell>
          <cell r="AQ321">
            <v>38261.022129629629</v>
          </cell>
          <cell r="AR321">
            <v>38260</v>
          </cell>
          <cell r="AS321">
            <v>38260</v>
          </cell>
          <cell r="AT321">
            <v>0</v>
          </cell>
          <cell r="AU321">
            <v>35581</v>
          </cell>
          <cell r="AV321">
            <v>0</v>
          </cell>
        </row>
        <row r="322">
          <cell r="B322" t="str">
            <v>00000320</v>
          </cell>
          <cell r="C322" t="str">
            <v>000000000320</v>
          </cell>
          <cell r="D322" t="str">
            <v>335400</v>
          </cell>
          <cell r="E322" t="str">
            <v>HYDRANTS 1997</v>
          </cell>
          <cell r="F322" t="str">
            <v>In Service</v>
          </cell>
          <cell r="G322" t="str">
            <v>33540</v>
          </cell>
          <cell r="H322" t="str">
            <v>Grp Member</v>
          </cell>
          <cell r="I322">
            <v>1</v>
          </cell>
          <cell r="J322" t="str">
            <v>Conversion</v>
          </cell>
          <cell r="K322">
            <v>7222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>WTDPD</v>
          </cell>
          <cell r="S322" t="str">
            <v>3354006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 t="str">
            <v>CORP</v>
          </cell>
          <cell r="Y322">
            <v>38260</v>
          </cell>
          <cell r="Z322">
            <v>0</v>
          </cell>
          <cell r="AA322">
            <v>0</v>
          </cell>
          <cell r="AB322" t="str">
            <v>N</v>
          </cell>
          <cell r="AD322">
            <v>0</v>
          </cell>
          <cell r="AE322" t="str">
            <v>RemVal</v>
          </cell>
          <cell r="AF322" t="str">
            <v>Depreciate</v>
          </cell>
          <cell r="AG322" t="str">
            <v>FM</v>
          </cell>
          <cell r="AH322">
            <v>0</v>
          </cell>
          <cell r="AI322">
            <v>0</v>
          </cell>
          <cell r="AJ322">
            <v>2.2599999999999999E-2</v>
          </cell>
          <cell r="AK322">
            <v>0</v>
          </cell>
          <cell r="AL322" t="str">
            <v>Flat Rate</v>
          </cell>
          <cell r="AM322">
            <v>0</v>
          </cell>
          <cell r="AN322" t="str">
            <v>GA335400</v>
          </cell>
          <cell r="AO322">
            <v>0</v>
          </cell>
          <cell r="AP322" t="str">
            <v>N</v>
          </cell>
          <cell r="AQ322">
            <v>38261.022187499999</v>
          </cell>
          <cell r="AR322">
            <v>38260</v>
          </cell>
          <cell r="AS322">
            <v>38260</v>
          </cell>
          <cell r="AT322">
            <v>0</v>
          </cell>
          <cell r="AU322">
            <v>35581</v>
          </cell>
          <cell r="AV322">
            <v>0</v>
          </cell>
        </row>
        <row r="323">
          <cell r="B323" t="str">
            <v>00000321</v>
          </cell>
          <cell r="C323" t="str">
            <v>000000000321</v>
          </cell>
          <cell r="D323" t="str">
            <v>3314Q0</v>
          </cell>
          <cell r="E323" t="str">
            <v>6" PVC</v>
          </cell>
          <cell r="F323" t="str">
            <v>In Service</v>
          </cell>
          <cell r="G323" t="str">
            <v>3314Q</v>
          </cell>
          <cell r="H323" t="str">
            <v>Grp Member</v>
          </cell>
          <cell r="I323">
            <v>1</v>
          </cell>
          <cell r="J323" t="str">
            <v>Conversion</v>
          </cell>
          <cell r="K323">
            <v>8784.9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>WTDPD</v>
          </cell>
          <cell r="S323" t="str">
            <v>3314Q06PV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 t="str">
            <v>CORP</v>
          </cell>
          <cell r="Y323">
            <v>38260</v>
          </cell>
          <cell r="Z323">
            <v>0</v>
          </cell>
          <cell r="AA323">
            <v>0</v>
          </cell>
          <cell r="AB323" t="str">
            <v>N</v>
          </cell>
          <cell r="AD323">
            <v>0</v>
          </cell>
          <cell r="AE323" t="str">
            <v>RemVal</v>
          </cell>
          <cell r="AF323" t="str">
            <v>Depreciate</v>
          </cell>
          <cell r="AG323" t="str">
            <v>FM</v>
          </cell>
          <cell r="AH323">
            <v>0</v>
          </cell>
          <cell r="AI323">
            <v>0</v>
          </cell>
          <cell r="AJ323">
            <v>2.1899999999999999E-2</v>
          </cell>
          <cell r="AK323">
            <v>0</v>
          </cell>
          <cell r="AL323" t="str">
            <v>Flat Rate</v>
          </cell>
          <cell r="AM323">
            <v>0</v>
          </cell>
          <cell r="AN323" t="str">
            <v>GA3314Q0</v>
          </cell>
          <cell r="AO323">
            <v>0</v>
          </cell>
          <cell r="AP323" t="str">
            <v>N</v>
          </cell>
          <cell r="AQ323">
            <v>38261.022245370368</v>
          </cell>
          <cell r="AR323">
            <v>38260</v>
          </cell>
          <cell r="AS323">
            <v>38260</v>
          </cell>
          <cell r="AT323">
            <v>0</v>
          </cell>
          <cell r="AU323">
            <v>35581</v>
          </cell>
          <cell r="AV323">
            <v>0</v>
          </cell>
        </row>
        <row r="324">
          <cell r="B324" t="str">
            <v>00000322</v>
          </cell>
          <cell r="C324" t="str">
            <v>000000000322</v>
          </cell>
          <cell r="D324" t="str">
            <v>3314P0</v>
          </cell>
          <cell r="E324" t="str">
            <v>2" PVC</v>
          </cell>
          <cell r="F324" t="str">
            <v>In Service</v>
          </cell>
          <cell r="G324" t="str">
            <v>3314P</v>
          </cell>
          <cell r="H324" t="str">
            <v>Grp Member</v>
          </cell>
          <cell r="I324">
            <v>1</v>
          </cell>
          <cell r="J324" t="str">
            <v>Conversion</v>
          </cell>
          <cell r="K324">
            <v>69.599999999999994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 t="str">
            <v>WTDPD</v>
          </cell>
          <cell r="S324" t="str">
            <v>3314P02PV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 t="str">
            <v>CORP</v>
          </cell>
          <cell r="Y324">
            <v>38260</v>
          </cell>
          <cell r="Z324">
            <v>0</v>
          </cell>
          <cell r="AA324">
            <v>0</v>
          </cell>
          <cell r="AB324" t="str">
            <v>N</v>
          </cell>
          <cell r="AD324">
            <v>0</v>
          </cell>
          <cell r="AE324" t="str">
            <v>RemVal</v>
          </cell>
          <cell r="AF324" t="str">
            <v>Depreciate</v>
          </cell>
          <cell r="AG324" t="str">
            <v>FM</v>
          </cell>
          <cell r="AH324">
            <v>0</v>
          </cell>
          <cell r="AI324">
            <v>0</v>
          </cell>
          <cell r="AJ324">
            <v>2.64E-2</v>
          </cell>
          <cell r="AK324">
            <v>0</v>
          </cell>
          <cell r="AL324" t="str">
            <v>Flat Rate</v>
          </cell>
          <cell r="AM324">
            <v>0</v>
          </cell>
          <cell r="AN324" t="str">
            <v>GA3314P0</v>
          </cell>
          <cell r="AO324">
            <v>0</v>
          </cell>
          <cell r="AP324" t="str">
            <v>N</v>
          </cell>
          <cell r="AQ324">
            <v>38261.022303240738</v>
          </cell>
          <cell r="AR324">
            <v>38260</v>
          </cell>
          <cell r="AS324">
            <v>38260</v>
          </cell>
          <cell r="AT324">
            <v>0</v>
          </cell>
          <cell r="AU324">
            <v>35581</v>
          </cell>
          <cell r="AV324">
            <v>0</v>
          </cell>
        </row>
        <row r="325">
          <cell r="B325" t="str">
            <v>00000323</v>
          </cell>
          <cell r="C325" t="str">
            <v>000000000323</v>
          </cell>
          <cell r="D325" t="str">
            <v>3314Q0</v>
          </cell>
          <cell r="E325" t="str">
            <v>8" PVC</v>
          </cell>
          <cell r="F325" t="str">
            <v>In Service</v>
          </cell>
          <cell r="G325" t="str">
            <v>3314Q</v>
          </cell>
          <cell r="H325" t="str">
            <v>Grp Member</v>
          </cell>
          <cell r="I325">
            <v>1</v>
          </cell>
          <cell r="J325" t="str">
            <v>Conversion</v>
          </cell>
          <cell r="K325">
            <v>105.4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 t="str">
            <v>WTDPD</v>
          </cell>
          <cell r="S325" t="str">
            <v>3314Q08PV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 t="str">
            <v>CORP</v>
          </cell>
          <cell r="Y325">
            <v>38260</v>
          </cell>
          <cell r="Z325">
            <v>0</v>
          </cell>
          <cell r="AA325">
            <v>0</v>
          </cell>
          <cell r="AB325" t="str">
            <v>N</v>
          </cell>
          <cell r="AD325">
            <v>0</v>
          </cell>
          <cell r="AE325" t="str">
            <v>RemVal</v>
          </cell>
          <cell r="AF325" t="str">
            <v>Depreciate</v>
          </cell>
          <cell r="AG325" t="str">
            <v>FM</v>
          </cell>
          <cell r="AH325">
            <v>0</v>
          </cell>
          <cell r="AI325">
            <v>0</v>
          </cell>
          <cell r="AJ325">
            <v>2.1899999999999999E-2</v>
          </cell>
          <cell r="AK325">
            <v>0</v>
          </cell>
          <cell r="AL325" t="str">
            <v>Flat Rate</v>
          </cell>
          <cell r="AM325">
            <v>0</v>
          </cell>
          <cell r="AN325" t="str">
            <v>GA3314Q0</v>
          </cell>
          <cell r="AO325">
            <v>0</v>
          </cell>
          <cell r="AP325" t="str">
            <v>N</v>
          </cell>
          <cell r="AQ325">
            <v>38261.022361111114</v>
          </cell>
          <cell r="AR325">
            <v>38260</v>
          </cell>
          <cell r="AS325">
            <v>38260</v>
          </cell>
          <cell r="AT325">
            <v>0</v>
          </cell>
          <cell r="AU325">
            <v>35581</v>
          </cell>
          <cell r="AV325">
            <v>0</v>
          </cell>
        </row>
        <row r="326">
          <cell r="B326" t="str">
            <v>00000324</v>
          </cell>
          <cell r="C326" t="str">
            <v>000000000324</v>
          </cell>
          <cell r="D326" t="str">
            <v>3314Q0</v>
          </cell>
          <cell r="E326" t="str">
            <v>8" PVC</v>
          </cell>
          <cell r="F326" t="str">
            <v>In Service</v>
          </cell>
          <cell r="G326" t="str">
            <v>3314Q</v>
          </cell>
          <cell r="H326" t="str">
            <v>Grp Member</v>
          </cell>
          <cell r="I326">
            <v>1</v>
          </cell>
          <cell r="J326" t="str">
            <v>Conversion</v>
          </cell>
          <cell r="K326">
            <v>24162.14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 t="str">
            <v>WTDPD</v>
          </cell>
          <cell r="S326" t="str">
            <v>3314Q08PV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 t="str">
            <v>CORP</v>
          </cell>
          <cell r="Y326">
            <v>38260</v>
          </cell>
          <cell r="Z326">
            <v>0</v>
          </cell>
          <cell r="AA326">
            <v>0</v>
          </cell>
          <cell r="AB326" t="str">
            <v>N</v>
          </cell>
          <cell r="AD326">
            <v>0</v>
          </cell>
          <cell r="AE326" t="str">
            <v>RemVal</v>
          </cell>
          <cell r="AF326" t="str">
            <v>Depreciate</v>
          </cell>
          <cell r="AG326" t="str">
            <v>FM</v>
          </cell>
          <cell r="AH326">
            <v>0</v>
          </cell>
          <cell r="AI326">
            <v>0</v>
          </cell>
          <cell r="AJ326">
            <v>2.1899999999999999E-2</v>
          </cell>
          <cell r="AK326">
            <v>0</v>
          </cell>
          <cell r="AL326" t="str">
            <v>Flat Rate</v>
          </cell>
          <cell r="AM326">
            <v>0</v>
          </cell>
          <cell r="AN326" t="str">
            <v>GA3314Q0</v>
          </cell>
          <cell r="AO326">
            <v>0</v>
          </cell>
          <cell r="AP326" t="str">
            <v>N</v>
          </cell>
          <cell r="AQ326">
            <v>38261.022418981483</v>
          </cell>
          <cell r="AR326">
            <v>38260</v>
          </cell>
          <cell r="AS326">
            <v>38260</v>
          </cell>
          <cell r="AT326">
            <v>0</v>
          </cell>
          <cell r="AU326">
            <v>35581</v>
          </cell>
          <cell r="AV326">
            <v>0</v>
          </cell>
        </row>
        <row r="327">
          <cell r="B327" t="str">
            <v>00000325</v>
          </cell>
          <cell r="C327" t="str">
            <v>000000000325</v>
          </cell>
          <cell r="D327" t="str">
            <v>335400</v>
          </cell>
          <cell r="E327" t="str">
            <v>HYDRANTS 1997</v>
          </cell>
          <cell r="F327" t="str">
            <v>In Service</v>
          </cell>
          <cell r="G327" t="str">
            <v>33540</v>
          </cell>
          <cell r="H327" t="str">
            <v>Grp Member</v>
          </cell>
          <cell r="I327">
            <v>1</v>
          </cell>
          <cell r="J327" t="str">
            <v>Conversion</v>
          </cell>
          <cell r="K327">
            <v>2111.38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 t="str">
            <v>WTDPD</v>
          </cell>
          <cell r="S327" t="str">
            <v>3354006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 t="str">
            <v>CORP</v>
          </cell>
          <cell r="Y327">
            <v>38260</v>
          </cell>
          <cell r="Z327">
            <v>0</v>
          </cell>
          <cell r="AA327">
            <v>0</v>
          </cell>
          <cell r="AB327" t="str">
            <v>N</v>
          </cell>
          <cell r="AD327">
            <v>0</v>
          </cell>
          <cell r="AE327" t="str">
            <v>RemVal</v>
          </cell>
          <cell r="AF327" t="str">
            <v>Depreciate</v>
          </cell>
          <cell r="AG327" t="str">
            <v>FM</v>
          </cell>
          <cell r="AH327">
            <v>0</v>
          </cell>
          <cell r="AI327">
            <v>0</v>
          </cell>
          <cell r="AJ327">
            <v>2.2599999999999999E-2</v>
          </cell>
          <cell r="AK327">
            <v>0</v>
          </cell>
          <cell r="AL327" t="str">
            <v>Flat Rate</v>
          </cell>
          <cell r="AM327">
            <v>0</v>
          </cell>
          <cell r="AN327" t="str">
            <v>GA335400</v>
          </cell>
          <cell r="AO327">
            <v>0</v>
          </cell>
          <cell r="AP327" t="str">
            <v>N</v>
          </cell>
          <cell r="AQ327">
            <v>38261.022476851853</v>
          </cell>
          <cell r="AR327">
            <v>38260</v>
          </cell>
          <cell r="AS327">
            <v>38260</v>
          </cell>
          <cell r="AT327">
            <v>0</v>
          </cell>
          <cell r="AU327">
            <v>35581</v>
          </cell>
          <cell r="AV327">
            <v>0</v>
          </cell>
        </row>
        <row r="328">
          <cell r="B328" t="str">
            <v>00000326</v>
          </cell>
          <cell r="C328" t="str">
            <v>000000000326</v>
          </cell>
          <cell r="D328" t="str">
            <v>3314R0</v>
          </cell>
          <cell r="E328" t="str">
            <v>12" PVC</v>
          </cell>
          <cell r="F328" t="str">
            <v>In Service</v>
          </cell>
          <cell r="G328" t="str">
            <v>3314R</v>
          </cell>
          <cell r="H328" t="str">
            <v>Grp Member</v>
          </cell>
          <cell r="I328">
            <v>1</v>
          </cell>
          <cell r="J328" t="str">
            <v>Conversion</v>
          </cell>
          <cell r="K328">
            <v>98748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 t="str">
            <v>WTDPD</v>
          </cell>
          <cell r="S328" t="str">
            <v>3314R12PV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 t="str">
            <v>CORP</v>
          </cell>
          <cell r="Y328">
            <v>38260</v>
          </cell>
          <cell r="Z328">
            <v>0</v>
          </cell>
          <cell r="AA328">
            <v>0</v>
          </cell>
          <cell r="AB328" t="str">
            <v>N</v>
          </cell>
          <cell r="AD328">
            <v>0</v>
          </cell>
          <cell r="AE328" t="str">
            <v>RemVal</v>
          </cell>
          <cell r="AF328" t="str">
            <v>Depreciate</v>
          </cell>
          <cell r="AG328" t="str">
            <v>FM</v>
          </cell>
          <cell r="AH328">
            <v>0</v>
          </cell>
          <cell r="AI328">
            <v>0</v>
          </cell>
          <cell r="AJ328">
            <v>1.55E-2</v>
          </cell>
          <cell r="AK328">
            <v>0</v>
          </cell>
          <cell r="AL328" t="str">
            <v>Flat Rate</v>
          </cell>
          <cell r="AM328">
            <v>0</v>
          </cell>
          <cell r="AN328" t="str">
            <v>GA3314R0</v>
          </cell>
          <cell r="AO328">
            <v>0</v>
          </cell>
          <cell r="AP328" t="str">
            <v>N</v>
          </cell>
          <cell r="AQ328">
            <v>38261.022534722222</v>
          </cell>
          <cell r="AR328">
            <v>38260</v>
          </cell>
          <cell r="AS328">
            <v>38260</v>
          </cell>
          <cell r="AT328">
            <v>0</v>
          </cell>
          <cell r="AU328">
            <v>35581</v>
          </cell>
          <cell r="AV328">
            <v>0</v>
          </cell>
        </row>
        <row r="329">
          <cell r="B329" t="str">
            <v>00000327</v>
          </cell>
          <cell r="C329" t="str">
            <v>000000000327</v>
          </cell>
          <cell r="D329" t="str">
            <v>335400</v>
          </cell>
          <cell r="E329" t="str">
            <v>HYDRANTS 1997</v>
          </cell>
          <cell r="F329" t="str">
            <v>In Service</v>
          </cell>
          <cell r="G329" t="str">
            <v>33540</v>
          </cell>
          <cell r="H329" t="str">
            <v>Grp Member</v>
          </cell>
          <cell r="I329">
            <v>1</v>
          </cell>
          <cell r="J329" t="str">
            <v>Conversion</v>
          </cell>
          <cell r="K329">
            <v>4781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 t="str">
            <v>WTDPD</v>
          </cell>
          <cell r="S329" t="str">
            <v>3354006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 t="str">
            <v>CORP</v>
          </cell>
          <cell r="Y329">
            <v>38260</v>
          </cell>
          <cell r="Z329">
            <v>0</v>
          </cell>
          <cell r="AA329">
            <v>0</v>
          </cell>
          <cell r="AB329" t="str">
            <v>N</v>
          </cell>
          <cell r="AD329">
            <v>0</v>
          </cell>
          <cell r="AE329" t="str">
            <v>RemVal</v>
          </cell>
          <cell r="AF329" t="str">
            <v>Depreciate</v>
          </cell>
          <cell r="AG329" t="str">
            <v>FM</v>
          </cell>
          <cell r="AH329">
            <v>0</v>
          </cell>
          <cell r="AI329">
            <v>0</v>
          </cell>
          <cell r="AJ329">
            <v>2.2599999999999999E-2</v>
          </cell>
          <cell r="AK329">
            <v>0</v>
          </cell>
          <cell r="AL329" t="str">
            <v>Flat Rate</v>
          </cell>
          <cell r="AM329">
            <v>0</v>
          </cell>
          <cell r="AN329" t="str">
            <v>GA335400</v>
          </cell>
          <cell r="AO329">
            <v>0</v>
          </cell>
          <cell r="AP329" t="str">
            <v>N</v>
          </cell>
          <cell r="AQ329">
            <v>38261.022592592592</v>
          </cell>
          <cell r="AR329">
            <v>38260</v>
          </cell>
          <cell r="AS329">
            <v>38260</v>
          </cell>
          <cell r="AT329">
            <v>0</v>
          </cell>
          <cell r="AU329">
            <v>35581</v>
          </cell>
          <cell r="AV329">
            <v>0</v>
          </cell>
        </row>
        <row r="330">
          <cell r="B330" t="str">
            <v>00000328</v>
          </cell>
          <cell r="C330" t="str">
            <v>000000000328</v>
          </cell>
          <cell r="D330" t="str">
            <v>3314R0</v>
          </cell>
          <cell r="E330" t="str">
            <v>12" PVC</v>
          </cell>
          <cell r="F330" t="str">
            <v>In Service</v>
          </cell>
          <cell r="G330" t="str">
            <v>3314R</v>
          </cell>
          <cell r="H330" t="str">
            <v>Grp Member</v>
          </cell>
          <cell r="I330">
            <v>1</v>
          </cell>
          <cell r="J330" t="str">
            <v>Conversion</v>
          </cell>
          <cell r="K330">
            <v>49107.19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 t="str">
            <v>WTDPD</v>
          </cell>
          <cell r="S330" t="str">
            <v>3314R12PV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 t="str">
            <v>CORP</v>
          </cell>
          <cell r="Y330">
            <v>38260</v>
          </cell>
          <cell r="Z330">
            <v>0</v>
          </cell>
          <cell r="AA330">
            <v>0</v>
          </cell>
          <cell r="AB330" t="str">
            <v>N</v>
          </cell>
          <cell r="AD330">
            <v>0</v>
          </cell>
          <cell r="AE330" t="str">
            <v>RemVal</v>
          </cell>
          <cell r="AF330" t="str">
            <v>Depreciate</v>
          </cell>
          <cell r="AG330" t="str">
            <v>FM</v>
          </cell>
          <cell r="AH330">
            <v>0</v>
          </cell>
          <cell r="AI330">
            <v>0</v>
          </cell>
          <cell r="AJ330">
            <v>1.55E-2</v>
          </cell>
          <cell r="AK330">
            <v>0</v>
          </cell>
          <cell r="AL330" t="str">
            <v>Flat Rate</v>
          </cell>
          <cell r="AM330">
            <v>0</v>
          </cell>
          <cell r="AN330" t="str">
            <v>GA3314R0</v>
          </cell>
          <cell r="AO330">
            <v>0</v>
          </cell>
          <cell r="AP330" t="str">
            <v>N</v>
          </cell>
          <cell r="AQ330">
            <v>38261.022650462961</v>
          </cell>
          <cell r="AR330">
            <v>38260</v>
          </cell>
          <cell r="AS330">
            <v>38260</v>
          </cell>
          <cell r="AT330">
            <v>0</v>
          </cell>
          <cell r="AU330">
            <v>35581</v>
          </cell>
          <cell r="AV330">
            <v>0</v>
          </cell>
        </row>
        <row r="331">
          <cell r="B331" t="str">
            <v>00000329</v>
          </cell>
          <cell r="C331" t="str">
            <v>000000000329</v>
          </cell>
          <cell r="D331" t="str">
            <v>3314Q0</v>
          </cell>
          <cell r="E331" t="str">
            <v>6" PVC</v>
          </cell>
          <cell r="F331" t="str">
            <v>In Service</v>
          </cell>
          <cell r="G331" t="str">
            <v>3314Q</v>
          </cell>
          <cell r="H331" t="str">
            <v>Grp Member</v>
          </cell>
          <cell r="I331">
            <v>1</v>
          </cell>
          <cell r="J331" t="str">
            <v>Conversion</v>
          </cell>
          <cell r="K331">
            <v>2383.5700000000002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 t="str">
            <v>WTDPD</v>
          </cell>
          <cell r="S331" t="str">
            <v>3314Q06PV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 t="str">
            <v>CORP</v>
          </cell>
          <cell r="Y331">
            <v>38260</v>
          </cell>
          <cell r="Z331">
            <v>0</v>
          </cell>
          <cell r="AA331">
            <v>0</v>
          </cell>
          <cell r="AB331" t="str">
            <v>N</v>
          </cell>
          <cell r="AD331">
            <v>0</v>
          </cell>
          <cell r="AE331" t="str">
            <v>RemVal</v>
          </cell>
          <cell r="AF331" t="str">
            <v>Depreciate</v>
          </cell>
          <cell r="AG331" t="str">
            <v>FM</v>
          </cell>
          <cell r="AH331">
            <v>0</v>
          </cell>
          <cell r="AI331">
            <v>0</v>
          </cell>
          <cell r="AJ331">
            <v>2.1899999999999999E-2</v>
          </cell>
          <cell r="AK331">
            <v>0</v>
          </cell>
          <cell r="AL331" t="str">
            <v>Flat Rate</v>
          </cell>
          <cell r="AM331">
            <v>0</v>
          </cell>
          <cell r="AN331" t="str">
            <v>GA3314Q0</v>
          </cell>
          <cell r="AO331">
            <v>0</v>
          </cell>
          <cell r="AP331" t="str">
            <v>N</v>
          </cell>
          <cell r="AQ331">
            <v>38261.02270833333</v>
          </cell>
          <cell r="AR331">
            <v>38260</v>
          </cell>
          <cell r="AS331">
            <v>38260</v>
          </cell>
          <cell r="AT331">
            <v>0</v>
          </cell>
          <cell r="AU331">
            <v>35581</v>
          </cell>
          <cell r="AV331">
            <v>0</v>
          </cell>
        </row>
        <row r="332">
          <cell r="B332" t="str">
            <v>00000330</v>
          </cell>
          <cell r="C332" t="str">
            <v>000000000330</v>
          </cell>
          <cell r="D332" t="str">
            <v>3314Q0</v>
          </cell>
          <cell r="E332" t="str">
            <v>6" PVC</v>
          </cell>
          <cell r="F332" t="str">
            <v>In Service</v>
          </cell>
          <cell r="G332" t="str">
            <v>3314Q</v>
          </cell>
          <cell r="H332" t="str">
            <v>Grp Member</v>
          </cell>
          <cell r="I332">
            <v>1</v>
          </cell>
          <cell r="J332" t="str">
            <v>Conversion</v>
          </cell>
          <cell r="K332">
            <v>5584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>WTDPD</v>
          </cell>
          <cell r="S332" t="str">
            <v>3314Q06PV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 t="str">
            <v>CORP</v>
          </cell>
          <cell r="Y332">
            <v>38260</v>
          </cell>
          <cell r="Z332">
            <v>0</v>
          </cell>
          <cell r="AA332">
            <v>0</v>
          </cell>
          <cell r="AB332" t="str">
            <v>N</v>
          </cell>
          <cell r="AD332">
            <v>0</v>
          </cell>
          <cell r="AE332" t="str">
            <v>RemVal</v>
          </cell>
          <cell r="AF332" t="str">
            <v>Depreciate</v>
          </cell>
          <cell r="AG332" t="str">
            <v>FM</v>
          </cell>
          <cell r="AH332">
            <v>0</v>
          </cell>
          <cell r="AI332">
            <v>0</v>
          </cell>
          <cell r="AJ332">
            <v>2.1899999999999999E-2</v>
          </cell>
          <cell r="AK332">
            <v>0</v>
          </cell>
          <cell r="AL332" t="str">
            <v>Flat Rate</v>
          </cell>
          <cell r="AM332">
            <v>0</v>
          </cell>
          <cell r="AN332" t="str">
            <v>GA3314Q0</v>
          </cell>
          <cell r="AO332">
            <v>0</v>
          </cell>
          <cell r="AP332" t="str">
            <v>N</v>
          </cell>
          <cell r="AQ332">
            <v>38261.022766203707</v>
          </cell>
          <cell r="AR332">
            <v>38260</v>
          </cell>
          <cell r="AS332">
            <v>38260</v>
          </cell>
          <cell r="AT332">
            <v>0</v>
          </cell>
          <cell r="AU332">
            <v>35581</v>
          </cell>
          <cell r="AV332">
            <v>0</v>
          </cell>
        </row>
        <row r="333">
          <cell r="B333" t="str">
            <v>00000331</v>
          </cell>
          <cell r="C333" t="str">
            <v>000000000331</v>
          </cell>
          <cell r="D333" t="str">
            <v>3314Q0</v>
          </cell>
          <cell r="E333" t="str">
            <v>8" PVC</v>
          </cell>
          <cell r="F333" t="str">
            <v>In Service</v>
          </cell>
          <cell r="G333" t="str">
            <v>3314Q</v>
          </cell>
          <cell r="H333" t="str">
            <v>Grp Member</v>
          </cell>
          <cell r="I333">
            <v>1</v>
          </cell>
          <cell r="J333" t="str">
            <v>Conversion</v>
          </cell>
          <cell r="K333">
            <v>12391.18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 t="str">
            <v>WTDPD</v>
          </cell>
          <cell r="S333" t="str">
            <v>3314Q08PV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 t="str">
            <v>CORP</v>
          </cell>
          <cell r="Y333">
            <v>38260</v>
          </cell>
          <cell r="Z333">
            <v>0</v>
          </cell>
          <cell r="AA333">
            <v>0</v>
          </cell>
          <cell r="AB333" t="str">
            <v>N</v>
          </cell>
          <cell r="AD333">
            <v>0</v>
          </cell>
          <cell r="AE333" t="str">
            <v>RemVal</v>
          </cell>
          <cell r="AF333" t="str">
            <v>Depreciate</v>
          </cell>
          <cell r="AG333" t="str">
            <v>FM</v>
          </cell>
          <cell r="AH333">
            <v>0</v>
          </cell>
          <cell r="AI333">
            <v>0</v>
          </cell>
          <cell r="AJ333">
            <v>2.1899999999999999E-2</v>
          </cell>
          <cell r="AK333">
            <v>0</v>
          </cell>
          <cell r="AL333" t="str">
            <v>Flat Rate</v>
          </cell>
          <cell r="AM333">
            <v>0</v>
          </cell>
          <cell r="AN333" t="str">
            <v>GA3314Q0</v>
          </cell>
          <cell r="AO333">
            <v>0</v>
          </cell>
          <cell r="AP333" t="str">
            <v>N</v>
          </cell>
          <cell r="AQ333">
            <v>38261.022824074076</v>
          </cell>
          <cell r="AR333">
            <v>38260</v>
          </cell>
          <cell r="AS333">
            <v>38260</v>
          </cell>
          <cell r="AT333">
            <v>0</v>
          </cell>
          <cell r="AU333">
            <v>35581</v>
          </cell>
          <cell r="AV333">
            <v>0</v>
          </cell>
        </row>
        <row r="334">
          <cell r="B334" t="str">
            <v>00000332</v>
          </cell>
          <cell r="C334" t="str">
            <v>000000000332</v>
          </cell>
          <cell r="D334" t="str">
            <v>335400</v>
          </cell>
          <cell r="E334" t="str">
            <v>HYDRANTS 1997</v>
          </cell>
          <cell r="F334" t="str">
            <v>In Service</v>
          </cell>
          <cell r="G334" t="str">
            <v>33540</v>
          </cell>
          <cell r="H334" t="str">
            <v>Grp Member</v>
          </cell>
          <cell r="I334">
            <v>1</v>
          </cell>
          <cell r="J334" t="str">
            <v>Conversion</v>
          </cell>
          <cell r="K334">
            <v>1738.48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 t="str">
            <v>WTDPD</v>
          </cell>
          <cell r="S334" t="str">
            <v>3354006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 t="str">
            <v>CORP</v>
          </cell>
          <cell r="Y334">
            <v>38260</v>
          </cell>
          <cell r="Z334">
            <v>0</v>
          </cell>
          <cell r="AA334">
            <v>0</v>
          </cell>
          <cell r="AB334" t="str">
            <v>N</v>
          </cell>
          <cell r="AD334">
            <v>0</v>
          </cell>
          <cell r="AE334" t="str">
            <v>RemVal</v>
          </cell>
          <cell r="AF334" t="str">
            <v>Depreciate</v>
          </cell>
          <cell r="AG334" t="str">
            <v>FM</v>
          </cell>
          <cell r="AH334">
            <v>0</v>
          </cell>
          <cell r="AI334">
            <v>0</v>
          </cell>
          <cell r="AJ334">
            <v>2.2599999999999999E-2</v>
          </cell>
          <cell r="AK334">
            <v>0</v>
          </cell>
          <cell r="AL334" t="str">
            <v>Flat Rate</v>
          </cell>
          <cell r="AM334">
            <v>0</v>
          </cell>
          <cell r="AN334" t="str">
            <v>GA335400</v>
          </cell>
          <cell r="AO334">
            <v>0</v>
          </cell>
          <cell r="AP334" t="str">
            <v>N</v>
          </cell>
          <cell r="AQ334">
            <v>38261.022881944446</v>
          </cell>
          <cell r="AR334">
            <v>38260</v>
          </cell>
          <cell r="AS334">
            <v>38260</v>
          </cell>
          <cell r="AT334">
            <v>0</v>
          </cell>
          <cell r="AU334">
            <v>35581</v>
          </cell>
          <cell r="AV334">
            <v>0</v>
          </cell>
        </row>
        <row r="335">
          <cell r="B335" t="str">
            <v>00000333</v>
          </cell>
          <cell r="C335" t="str">
            <v>000000000333</v>
          </cell>
          <cell r="D335" t="str">
            <v>3314Q0</v>
          </cell>
          <cell r="E335" t="str">
            <v>8" PVC</v>
          </cell>
          <cell r="F335" t="str">
            <v>In Service</v>
          </cell>
          <cell r="G335" t="str">
            <v>3314Q</v>
          </cell>
          <cell r="H335" t="str">
            <v>Grp Member</v>
          </cell>
          <cell r="I335">
            <v>1</v>
          </cell>
          <cell r="J335" t="str">
            <v>Conversion</v>
          </cell>
          <cell r="K335">
            <v>8339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>WTDPD</v>
          </cell>
          <cell r="S335" t="str">
            <v>3314Q08PV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 t="str">
            <v>CORP</v>
          </cell>
          <cell r="Y335">
            <v>38260</v>
          </cell>
          <cell r="Z335">
            <v>0</v>
          </cell>
          <cell r="AA335">
            <v>0</v>
          </cell>
          <cell r="AB335" t="str">
            <v>N</v>
          </cell>
          <cell r="AD335">
            <v>0</v>
          </cell>
          <cell r="AE335" t="str">
            <v>RemVal</v>
          </cell>
          <cell r="AF335" t="str">
            <v>Depreciate</v>
          </cell>
          <cell r="AG335" t="str">
            <v>FM</v>
          </cell>
          <cell r="AH335">
            <v>0</v>
          </cell>
          <cell r="AI335">
            <v>0</v>
          </cell>
          <cell r="AJ335">
            <v>2.1899999999999999E-2</v>
          </cell>
          <cell r="AK335">
            <v>0</v>
          </cell>
          <cell r="AL335" t="str">
            <v>Flat Rate</v>
          </cell>
          <cell r="AM335">
            <v>0</v>
          </cell>
          <cell r="AN335" t="str">
            <v>GA3314Q0</v>
          </cell>
          <cell r="AO335">
            <v>0</v>
          </cell>
          <cell r="AP335" t="str">
            <v>N</v>
          </cell>
          <cell r="AQ335">
            <v>38261.022939814815</v>
          </cell>
          <cell r="AR335">
            <v>38260</v>
          </cell>
          <cell r="AS335">
            <v>38260</v>
          </cell>
          <cell r="AT335">
            <v>0</v>
          </cell>
          <cell r="AU335">
            <v>35581</v>
          </cell>
          <cell r="AV335">
            <v>0</v>
          </cell>
        </row>
        <row r="336">
          <cell r="B336" t="str">
            <v>00000334</v>
          </cell>
          <cell r="C336" t="str">
            <v>000000000334</v>
          </cell>
          <cell r="D336" t="str">
            <v>3314Q0</v>
          </cell>
          <cell r="E336" t="str">
            <v>8" PVC</v>
          </cell>
          <cell r="F336" t="str">
            <v>In Service</v>
          </cell>
          <cell r="G336" t="str">
            <v>3314Q</v>
          </cell>
          <cell r="H336" t="str">
            <v>Grp Member</v>
          </cell>
          <cell r="I336">
            <v>1</v>
          </cell>
          <cell r="J336" t="str">
            <v>Conversion</v>
          </cell>
          <cell r="K336">
            <v>18398.95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>WTDPD</v>
          </cell>
          <cell r="S336" t="str">
            <v>3314Q08PV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 t="str">
            <v>CORP</v>
          </cell>
          <cell r="Y336">
            <v>38260</v>
          </cell>
          <cell r="Z336">
            <v>0</v>
          </cell>
          <cell r="AA336">
            <v>0</v>
          </cell>
          <cell r="AB336" t="str">
            <v>N</v>
          </cell>
          <cell r="AD336">
            <v>0</v>
          </cell>
          <cell r="AE336" t="str">
            <v>RemVal</v>
          </cell>
          <cell r="AF336" t="str">
            <v>Depreciate</v>
          </cell>
          <cell r="AG336" t="str">
            <v>FM</v>
          </cell>
          <cell r="AH336">
            <v>0</v>
          </cell>
          <cell r="AI336">
            <v>0</v>
          </cell>
          <cell r="AJ336">
            <v>2.1899999999999999E-2</v>
          </cell>
          <cell r="AK336">
            <v>0</v>
          </cell>
          <cell r="AL336" t="str">
            <v>Flat Rate</v>
          </cell>
          <cell r="AM336">
            <v>0</v>
          </cell>
          <cell r="AN336" t="str">
            <v>GA3314Q0</v>
          </cell>
          <cell r="AO336">
            <v>0</v>
          </cell>
          <cell r="AP336" t="str">
            <v>N</v>
          </cell>
          <cell r="AQ336">
            <v>38261.022997685184</v>
          </cell>
          <cell r="AR336">
            <v>38260</v>
          </cell>
          <cell r="AS336">
            <v>38260</v>
          </cell>
          <cell r="AT336">
            <v>0</v>
          </cell>
          <cell r="AU336">
            <v>35581</v>
          </cell>
          <cell r="AV336">
            <v>0</v>
          </cell>
        </row>
        <row r="337">
          <cell r="B337" t="str">
            <v>00000335</v>
          </cell>
          <cell r="C337" t="str">
            <v>000000000335</v>
          </cell>
          <cell r="D337" t="str">
            <v>335400</v>
          </cell>
          <cell r="E337" t="str">
            <v>HYDRANTS 1997</v>
          </cell>
          <cell r="F337" t="str">
            <v>In Service</v>
          </cell>
          <cell r="G337" t="str">
            <v>33540</v>
          </cell>
          <cell r="H337" t="str">
            <v>Grp Member</v>
          </cell>
          <cell r="I337">
            <v>1</v>
          </cell>
          <cell r="J337" t="str">
            <v>Conversion</v>
          </cell>
          <cell r="K337">
            <v>4995.41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 t="str">
            <v>WTDPD</v>
          </cell>
          <cell r="S337" t="str">
            <v>3354006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str">
            <v>CORP</v>
          </cell>
          <cell r="Y337">
            <v>38260</v>
          </cell>
          <cell r="Z337">
            <v>0</v>
          </cell>
          <cell r="AA337">
            <v>0</v>
          </cell>
          <cell r="AB337" t="str">
            <v>N</v>
          </cell>
          <cell r="AD337">
            <v>0</v>
          </cell>
          <cell r="AE337" t="str">
            <v>RemVal</v>
          </cell>
          <cell r="AF337" t="str">
            <v>Depreciate</v>
          </cell>
          <cell r="AG337" t="str">
            <v>FM</v>
          </cell>
          <cell r="AH337">
            <v>0</v>
          </cell>
          <cell r="AI337">
            <v>0</v>
          </cell>
          <cell r="AJ337">
            <v>2.2599999999999999E-2</v>
          </cell>
          <cell r="AK337">
            <v>0</v>
          </cell>
          <cell r="AL337" t="str">
            <v>Flat Rate</v>
          </cell>
          <cell r="AM337">
            <v>0</v>
          </cell>
          <cell r="AN337" t="str">
            <v>GA335400</v>
          </cell>
          <cell r="AO337">
            <v>0</v>
          </cell>
          <cell r="AP337" t="str">
            <v>N</v>
          </cell>
          <cell r="AQ337">
            <v>38261.023055555554</v>
          </cell>
          <cell r="AR337">
            <v>38260</v>
          </cell>
          <cell r="AS337">
            <v>38260</v>
          </cell>
          <cell r="AT337">
            <v>0</v>
          </cell>
          <cell r="AU337">
            <v>35581</v>
          </cell>
          <cell r="AV337">
            <v>0</v>
          </cell>
        </row>
        <row r="338">
          <cell r="B338" t="str">
            <v>00000336</v>
          </cell>
          <cell r="C338" t="str">
            <v>000000000336</v>
          </cell>
          <cell r="D338" t="str">
            <v>3314Q0</v>
          </cell>
          <cell r="E338" t="str">
            <v>8" PVC</v>
          </cell>
          <cell r="F338" t="str">
            <v>In Service</v>
          </cell>
          <cell r="G338" t="str">
            <v>3314Q</v>
          </cell>
          <cell r="H338" t="str">
            <v>Grp Member</v>
          </cell>
          <cell r="I338">
            <v>1</v>
          </cell>
          <cell r="J338" t="str">
            <v>Conversion</v>
          </cell>
          <cell r="K338">
            <v>13227.88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 t="str">
            <v>WTDPD</v>
          </cell>
          <cell r="S338" t="str">
            <v>3314Q08PV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str">
            <v>CORP</v>
          </cell>
          <cell r="Y338">
            <v>38260</v>
          </cell>
          <cell r="Z338">
            <v>0</v>
          </cell>
          <cell r="AA338">
            <v>0</v>
          </cell>
          <cell r="AB338" t="str">
            <v>N</v>
          </cell>
          <cell r="AD338">
            <v>0</v>
          </cell>
          <cell r="AE338" t="str">
            <v>RemVal</v>
          </cell>
          <cell r="AF338" t="str">
            <v>Depreciate</v>
          </cell>
          <cell r="AG338" t="str">
            <v>FM</v>
          </cell>
          <cell r="AH338">
            <v>0</v>
          </cell>
          <cell r="AI338">
            <v>0</v>
          </cell>
          <cell r="AJ338">
            <v>2.1899999999999999E-2</v>
          </cell>
          <cell r="AK338">
            <v>0</v>
          </cell>
          <cell r="AL338" t="str">
            <v>Flat Rate</v>
          </cell>
          <cell r="AM338">
            <v>0</v>
          </cell>
          <cell r="AN338" t="str">
            <v>GA3314Q0</v>
          </cell>
          <cell r="AO338">
            <v>0</v>
          </cell>
          <cell r="AP338" t="str">
            <v>N</v>
          </cell>
          <cell r="AQ338">
            <v>38261.023113425923</v>
          </cell>
          <cell r="AR338">
            <v>38260</v>
          </cell>
          <cell r="AS338">
            <v>38260</v>
          </cell>
          <cell r="AT338">
            <v>0</v>
          </cell>
          <cell r="AU338">
            <v>35581</v>
          </cell>
          <cell r="AV338">
            <v>0</v>
          </cell>
        </row>
        <row r="339">
          <cell r="B339" t="str">
            <v>00000337</v>
          </cell>
          <cell r="C339" t="str">
            <v>000000000337</v>
          </cell>
          <cell r="D339" t="str">
            <v>335400</v>
          </cell>
          <cell r="E339" t="str">
            <v>HYDRANTS 1997</v>
          </cell>
          <cell r="F339" t="str">
            <v>In Service</v>
          </cell>
          <cell r="G339" t="str">
            <v>33540</v>
          </cell>
          <cell r="H339" t="str">
            <v>Grp Member</v>
          </cell>
          <cell r="I339">
            <v>1</v>
          </cell>
          <cell r="J339" t="str">
            <v>Conversion</v>
          </cell>
          <cell r="K339">
            <v>2541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str">
            <v>WTDPD</v>
          </cell>
          <cell r="S339" t="str">
            <v>3354006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 t="str">
            <v>CORP</v>
          </cell>
          <cell r="Y339">
            <v>38260</v>
          </cell>
          <cell r="Z339">
            <v>0</v>
          </cell>
          <cell r="AA339">
            <v>0</v>
          </cell>
          <cell r="AB339" t="str">
            <v>N</v>
          </cell>
          <cell r="AD339">
            <v>0</v>
          </cell>
          <cell r="AE339" t="str">
            <v>RemVal</v>
          </cell>
          <cell r="AF339" t="str">
            <v>Depreciate</v>
          </cell>
          <cell r="AG339" t="str">
            <v>FM</v>
          </cell>
          <cell r="AH339">
            <v>0</v>
          </cell>
          <cell r="AI339">
            <v>0</v>
          </cell>
          <cell r="AJ339">
            <v>2.2599999999999999E-2</v>
          </cell>
          <cell r="AK339">
            <v>0</v>
          </cell>
          <cell r="AL339" t="str">
            <v>Flat Rate</v>
          </cell>
          <cell r="AM339">
            <v>0</v>
          </cell>
          <cell r="AN339" t="str">
            <v>GA335400</v>
          </cell>
          <cell r="AO339">
            <v>0</v>
          </cell>
          <cell r="AP339" t="str">
            <v>N</v>
          </cell>
          <cell r="AQ339">
            <v>38261.0231712963</v>
          </cell>
          <cell r="AR339">
            <v>38260</v>
          </cell>
          <cell r="AS339">
            <v>38260</v>
          </cell>
          <cell r="AT339">
            <v>0</v>
          </cell>
          <cell r="AU339">
            <v>35581</v>
          </cell>
          <cell r="AV339">
            <v>0</v>
          </cell>
        </row>
        <row r="340">
          <cell r="B340" t="str">
            <v>00000338</v>
          </cell>
          <cell r="C340" t="str">
            <v>000000000338</v>
          </cell>
          <cell r="D340" t="str">
            <v>3314R0</v>
          </cell>
          <cell r="E340" t="str">
            <v>12" PVC</v>
          </cell>
          <cell r="F340" t="str">
            <v>In Service</v>
          </cell>
          <cell r="G340" t="str">
            <v>3314R</v>
          </cell>
          <cell r="H340" t="str">
            <v>Grp Member</v>
          </cell>
          <cell r="I340">
            <v>1</v>
          </cell>
          <cell r="J340" t="str">
            <v>Conversion</v>
          </cell>
          <cell r="K340">
            <v>1675.59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 t="str">
            <v>WTDPD</v>
          </cell>
          <cell r="S340" t="str">
            <v>3314R12PV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 t="str">
            <v>CORP</v>
          </cell>
          <cell r="Y340">
            <v>38260</v>
          </cell>
          <cell r="Z340">
            <v>0</v>
          </cell>
          <cell r="AA340">
            <v>0</v>
          </cell>
          <cell r="AB340" t="str">
            <v>N</v>
          </cell>
          <cell r="AD340">
            <v>0</v>
          </cell>
          <cell r="AE340" t="str">
            <v>RemVal</v>
          </cell>
          <cell r="AF340" t="str">
            <v>Depreciate</v>
          </cell>
          <cell r="AG340" t="str">
            <v>FM</v>
          </cell>
          <cell r="AH340">
            <v>0</v>
          </cell>
          <cell r="AI340">
            <v>0</v>
          </cell>
          <cell r="AJ340">
            <v>1.55E-2</v>
          </cell>
          <cell r="AK340">
            <v>0</v>
          </cell>
          <cell r="AL340" t="str">
            <v>Flat Rate</v>
          </cell>
          <cell r="AM340">
            <v>0</v>
          </cell>
          <cell r="AN340" t="str">
            <v>GA3314R0</v>
          </cell>
          <cell r="AO340">
            <v>0</v>
          </cell>
          <cell r="AP340" t="str">
            <v>N</v>
          </cell>
          <cell r="AQ340">
            <v>38261.023229166669</v>
          </cell>
          <cell r="AR340">
            <v>38260</v>
          </cell>
          <cell r="AS340">
            <v>38260</v>
          </cell>
          <cell r="AT340">
            <v>0</v>
          </cell>
          <cell r="AU340">
            <v>35581</v>
          </cell>
          <cell r="AV340">
            <v>0</v>
          </cell>
        </row>
        <row r="341">
          <cell r="B341" t="str">
            <v>00000339</v>
          </cell>
          <cell r="C341" t="str">
            <v>000000000339</v>
          </cell>
          <cell r="D341" t="str">
            <v>3314Q0</v>
          </cell>
          <cell r="E341" t="str">
            <v>8" PVC</v>
          </cell>
          <cell r="F341" t="str">
            <v>In Service</v>
          </cell>
          <cell r="G341" t="str">
            <v>3314Q</v>
          </cell>
          <cell r="H341" t="str">
            <v>Grp Member</v>
          </cell>
          <cell r="I341">
            <v>1</v>
          </cell>
          <cell r="J341" t="str">
            <v>Conversion</v>
          </cell>
          <cell r="K341">
            <v>21671.84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>WTDPD</v>
          </cell>
          <cell r="S341" t="str">
            <v>3314Q08PV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 t="str">
            <v>CORP</v>
          </cell>
          <cell r="Y341">
            <v>38260</v>
          </cell>
          <cell r="Z341">
            <v>0</v>
          </cell>
          <cell r="AA341">
            <v>0</v>
          </cell>
          <cell r="AB341" t="str">
            <v>N</v>
          </cell>
          <cell r="AD341">
            <v>0</v>
          </cell>
          <cell r="AE341" t="str">
            <v>RemVal</v>
          </cell>
          <cell r="AF341" t="str">
            <v>Depreciate</v>
          </cell>
          <cell r="AG341" t="str">
            <v>FM</v>
          </cell>
          <cell r="AH341">
            <v>0</v>
          </cell>
          <cell r="AI341">
            <v>0</v>
          </cell>
          <cell r="AJ341">
            <v>2.1899999999999999E-2</v>
          </cell>
          <cell r="AK341">
            <v>0</v>
          </cell>
          <cell r="AL341" t="str">
            <v>Flat Rate</v>
          </cell>
          <cell r="AM341">
            <v>0</v>
          </cell>
          <cell r="AN341" t="str">
            <v>GA3314Q0</v>
          </cell>
          <cell r="AO341">
            <v>0</v>
          </cell>
          <cell r="AP341" t="str">
            <v>N</v>
          </cell>
          <cell r="AQ341">
            <v>38261.023287037038</v>
          </cell>
          <cell r="AR341">
            <v>38260</v>
          </cell>
          <cell r="AS341">
            <v>38260</v>
          </cell>
          <cell r="AT341">
            <v>0</v>
          </cell>
          <cell r="AU341">
            <v>35581</v>
          </cell>
          <cell r="AV341">
            <v>0</v>
          </cell>
        </row>
        <row r="342">
          <cell r="B342" t="str">
            <v>00000340</v>
          </cell>
          <cell r="C342" t="str">
            <v>000000000340</v>
          </cell>
          <cell r="D342" t="str">
            <v>335400</v>
          </cell>
          <cell r="E342" t="str">
            <v>HYDRANTS 1997</v>
          </cell>
          <cell r="F342" t="str">
            <v>In Service</v>
          </cell>
          <cell r="G342" t="str">
            <v>33540</v>
          </cell>
          <cell r="H342" t="str">
            <v>Grp Member</v>
          </cell>
          <cell r="I342">
            <v>1</v>
          </cell>
          <cell r="J342" t="str">
            <v>Conversion</v>
          </cell>
          <cell r="K342">
            <v>2331.84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 t="str">
            <v>WTDPD</v>
          </cell>
          <cell r="S342" t="str">
            <v>3354006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 t="str">
            <v>CORP</v>
          </cell>
          <cell r="Y342">
            <v>38260</v>
          </cell>
          <cell r="Z342">
            <v>0</v>
          </cell>
          <cell r="AA342">
            <v>0</v>
          </cell>
          <cell r="AB342" t="str">
            <v>N</v>
          </cell>
          <cell r="AD342">
            <v>0</v>
          </cell>
          <cell r="AE342" t="str">
            <v>RemVal</v>
          </cell>
          <cell r="AF342" t="str">
            <v>Depreciate</v>
          </cell>
          <cell r="AG342" t="str">
            <v>FM</v>
          </cell>
          <cell r="AH342">
            <v>0</v>
          </cell>
          <cell r="AI342">
            <v>0</v>
          </cell>
          <cell r="AJ342">
            <v>2.2599999999999999E-2</v>
          </cell>
          <cell r="AK342">
            <v>0</v>
          </cell>
          <cell r="AL342" t="str">
            <v>Flat Rate</v>
          </cell>
          <cell r="AM342">
            <v>0</v>
          </cell>
          <cell r="AN342" t="str">
            <v>GA335400</v>
          </cell>
          <cell r="AO342">
            <v>0</v>
          </cell>
          <cell r="AP342" t="str">
            <v>N</v>
          </cell>
          <cell r="AQ342">
            <v>38261.023344907408</v>
          </cell>
          <cell r="AR342">
            <v>38260</v>
          </cell>
          <cell r="AS342">
            <v>38260</v>
          </cell>
          <cell r="AT342">
            <v>0</v>
          </cell>
          <cell r="AU342">
            <v>35581</v>
          </cell>
          <cell r="AV342">
            <v>0</v>
          </cell>
        </row>
        <row r="343">
          <cell r="B343" t="str">
            <v>00000341</v>
          </cell>
          <cell r="C343" t="str">
            <v>000000000341</v>
          </cell>
          <cell r="D343" t="str">
            <v>3314R0</v>
          </cell>
          <cell r="E343" t="str">
            <v>12" PVC</v>
          </cell>
          <cell r="F343" t="str">
            <v>In Service</v>
          </cell>
          <cell r="G343" t="str">
            <v>3314R</v>
          </cell>
          <cell r="H343" t="str">
            <v>Grp Member</v>
          </cell>
          <cell r="I343">
            <v>1</v>
          </cell>
          <cell r="J343" t="str">
            <v>Conversion</v>
          </cell>
          <cell r="K343">
            <v>29057.08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 t="str">
            <v>WTDPD</v>
          </cell>
          <cell r="S343" t="str">
            <v>3314R12PV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 t="str">
            <v>CORP</v>
          </cell>
          <cell r="Y343">
            <v>38260</v>
          </cell>
          <cell r="Z343">
            <v>0</v>
          </cell>
          <cell r="AA343">
            <v>0</v>
          </cell>
          <cell r="AB343" t="str">
            <v>N</v>
          </cell>
          <cell r="AD343">
            <v>0</v>
          </cell>
          <cell r="AE343" t="str">
            <v>RemVal</v>
          </cell>
          <cell r="AF343" t="str">
            <v>Depreciate</v>
          </cell>
          <cell r="AG343" t="str">
            <v>FM</v>
          </cell>
          <cell r="AH343">
            <v>0</v>
          </cell>
          <cell r="AI343">
            <v>0</v>
          </cell>
          <cell r="AJ343">
            <v>1.55E-2</v>
          </cell>
          <cell r="AK343">
            <v>0</v>
          </cell>
          <cell r="AL343" t="str">
            <v>Flat Rate</v>
          </cell>
          <cell r="AM343">
            <v>0</v>
          </cell>
          <cell r="AN343" t="str">
            <v>GA3314R0</v>
          </cell>
          <cell r="AO343">
            <v>0</v>
          </cell>
          <cell r="AP343" t="str">
            <v>N</v>
          </cell>
          <cell r="AQ343">
            <v>38261.023402777777</v>
          </cell>
          <cell r="AR343">
            <v>38260</v>
          </cell>
          <cell r="AS343">
            <v>38260</v>
          </cell>
          <cell r="AT343">
            <v>0</v>
          </cell>
          <cell r="AU343">
            <v>35581</v>
          </cell>
          <cell r="AV343">
            <v>0</v>
          </cell>
        </row>
        <row r="344">
          <cell r="B344" t="str">
            <v>00000342</v>
          </cell>
          <cell r="C344" t="str">
            <v>000000000342</v>
          </cell>
          <cell r="D344" t="str">
            <v>3405S0</v>
          </cell>
          <cell r="E344" t="str">
            <v>IT TECH ARCH/WAN</v>
          </cell>
          <cell r="F344" t="str">
            <v>Suspended</v>
          </cell>
          <cell r="G344" t="str">
            <v>3405A</v>
          </cell>
          <cell r="H344" t="str">
            <v>None</v>
          </cell>
          <cell r="I344">
            <v>1</v>
          </cell>
          <cell r="J344" t="str">
            <v>Conversion</v>
          </cell>
          <cell r="K344">
            <v>345929.63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 t="str">
            <v>C96J950_002</v>
          </cell>
          <cell r="Q344">
            <v>0</v>
          </cell>
          <cell r="R344" t="str">
            <v>WGPD</v>
          </cell>
          <cell r="S344" t="str">
            <v>3405A0000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 t="str">
            <v>CORP</v>
          </cell>
          <cell r="Y344">
            <v>35581</v>
          </cell>
          <cell r="Z344">
            <v>5</v>
          </cell>
          <cell r="AA344">
            <v>1997</v>
          </cell>
          <cell r="AB344" t="str">
            <v>N</v>
          </cell>
          <cell r="AC344">
            <v>35582</v>
          </cell>
          <cell r="AD344">
            <v>0</v>
          </cell>
          <cell r="AE344" t="str">
            <v>RemVal</v>
          </cell>
          <cell r="AF344" t="str">
            <v>Non Depr</v>
          </cell>
          <cell r="AG344" t="str">
            <v>FM</v>
          </cell>
          <cell r="AH344">
            <v>0</v>
          </cell>
          <cell r="AI344">
            <v>0</v>
          </cell>
          <cell r="AJ344">
            <v>0.24840000000000001</v>
          </cell>
          <cell r="AK344">
            <v>0</v>
          </cell>
          <cell r="AL344" t="str">
            <v>Flat Rate</v>
          </cell>
          <cell r="AM344" t="str">
            <v>Y</v>
          </cell>
          <cell r="AN344">
            <v>0</v>
          </cell>
          <cell r="AO344">
            <v>0</v>
          </cell>
          <cell r="AP344" t="str">
            <v>N</v>
          </cell>
          <cell r="AQ344">
            <v>38261.0234837963</v>
          </cell>
          <cell r="AR344">
            <v>38260</v>
          </cell>
          <cell r="AS344">
            <v>38260</v>
          </cell>
          <cell r="AT344">
            <v>0</v>
          </cell>
          <cell r="AU344">
            <v>35581</v>
          </cell>
          <cell r="AV344">
            <v>0</v>
          </cell>
        </row>
        <row r="345">
          <cell r="B345" t="str">
            <v>00000343</v>
          </cell>
          <cell r="C345" t="str">
            <v>000000000343</v>
          </cell>
          <cell r="D345" t="str">
            <v>3405S0</v>
          </cell>
          <cell r="E345" t="str">
            <v>IFMS - GENERAL LEDGER</v>
          </cell>
          <cell r="F345" t="str">
            <v>Suspended</v>
          </cell>
          <cell r="G345" t="str">
            <v>3405A</v>
          </cell>
          <cell r="H345" t="str">
            <v>None</v>
          </cell>
          <cell r="I345">
            <v>1</v>
          </cell>
          <cell r="J345" t="str">
            <v>Conversion</v>
          </cell>
          <cell r="K345">
            <v>257102.14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 t="str">
            <v>C96J953_002</v>
          </cell>
          <cell r="Q345">
            <v>0</v>
          </cell>
          <cell r="R345" t="str">
            <v>WGPD</v>
          </cell>
          <cell r="S345" t="str">
            <v>3405A0000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 t="str">
            <v>CORP</v>
          </cell>
          <cell r="Y345">
            <v>35581</v>
          </cell>
          <cell r="Z345">
            <v>0</v>
          </cell>
          <cell r="AA345">
            <v>0</v>
          </cell>
          <cell r="AB345" t="str">
            <v>N</v>
          </cell>
          <cell r="AD345">
            <v>0</v>
          </cell>
          <cell r="AE345" t="str">
            <v>RemVal</v>
          </cell>
          <cell r="AF345" t="str">
            <v>Non Depr</v>
          </cell>
          <cell r="AG345" t="str">
            <v>FM</v>
          </cell>
          <cell r="AH345">
            <v>0</v>
          </cell>
          <cell r="AI345">
            <v>0</v>
          </cell>
          <cell r="AJ345">
            <v>0.24840000000000001</v>
          </cell>
          <cell r="AK345">
            <v>0</v>
          </cell>
          <cell r="AL345" t="str">
            <v>Flat Rate</v>
          </cell>
          <cell r="AM345" t="str">
            <v>Y</v>
          </cell>
          <cell r="AN345">
            <v>0</v>
          </cell>
          <cell r="AO345">
            <v>0</v>
          </cell>
          <cell r="AP345" t="str">
            <v>N</v>
          </cell>
          <cell r="AQ345">
            <v>38261.023576388892</v>
          </cell>
          <cell r="AR345">
            <v>38260</v>
          </cell>
          <cell r="AS345">
            <v>38260</v>
          </cell>
          <cell r="AT345">
            <v>0</v>
          </cell>
          <cell r="AU345">
            <v>35581</v>
          </cell>
          <cell r="AV345">
            <v>0</v>
          </cell>
        </row>
        <row r="346">
          <cell r="B346" t="str">
            <v>00000344</v>
          </cell>
          <cell r="C346" t="str">
            <v>000000000344</v>
          </cell>
          <cell r="D346" t="str">
            <v>3405S0</v>
          </cell>
          <cell r="E346" t="str">
            <v>IFMS - TIME ENTRY/PAYROLL</v>
          </cell>
          <cell r="F346" t="str">
            <v>Suspended</v>
          </cell>
          <cell r="G346" t="str">
            <v>3405A</v>
          </cell>
          <cell r="H346" t="str">
            <v>None</v>
          </cell>
          <cell r="I346">
            <v>1</v>
          </cell>
          <cell r="J346" t="str">
            <v>Conversion</v>
          </cell>
          <cell r="K346">
            <v>211955.82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 t="str">
            <v>C96J954_002</v>
          </cell>
          <cell r="Q346">
            <v>0</v>
          </cell>
          <cell r="R346" t="str">
            <v>WGPD</v>
          </cell>
          <cell r="S346" t="str">
            <v>3405A0000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 t="str">
            <v>CORP</v>
          </cell>
          <cell r="Y346">
            <v>35581</v>
          </cell>
          <cell r="Z346">
            <v>0</v>
          </cell>
          <cell r="AA346">
            <v>0</v>
          </cell>
          <cell r="AB346" t="str">
            <v>N</v>
          </cell>
          <cell r="AD346">
            <v>0</v>
          </cell>
          <cell r="AE346" t="str">
            <v>RemVal</v>
          </cell>
          <cell r="AF346" t="str">
            <v>Non Depr</v>
          </cell>
          <cell r="AG346" t="str">
            <v>FM</v>
          </cell>
          <cell r="AH346">
            <v>0</v>
          </cell>
          <cell r="AI346">
            <v>0</v>
          </cell>
          <cell r="AJ346">
            <v>0.24840000000000001</v>
          </cell>
          <cell r="AK346">
            <v>0</v>
          </cell>
          <cell r="AL346" t="str">
            <v>Flat Rate</v>
          </cell>
          <cell r="AM346" t="str">
            <v>Y</v>
          </cell>
          <cell r="AN346">
            <v>0</v>
          </cell>
          <cell r="AO346">
            <v>0</v>
          </cell>
          <cell r="AP346" t="str">
            <v>N</v>
          </cell>
          <cell r="AQ346">
            <v>38261.023634259262</v>
          </cell>
          <cell r="AR346">
            <v>38260</v>
          </cell>
          <cell r="AS346">
            <v>38260</v>
          </cell>
          <cell r="AT346">
            <v>0</v>
          </cell>
          <cell r="AU346">
            <v>35581</v>
          </cell>
          <cell r="AV346">
            <v>0</v>
          </cell>
        </row>
        <row r="347">
          <cell r="B347" t="str">
            <v>00000345</v>
          </cell>
          <cell r="C347" t="str">
            <v>000000000345</v>
          </cell>
          <cell r="D347" t="str">
            <v>3405S0</v>
          </cell>
          <cell r="E347" t="str">
            <v>IFMS - PROCUREMENT</v>
          </cell>
          <cell r="F347" t="str">
            <v>Suspended</v>
          </cell>
          <cell r="G347" t="str">
            <v>3405A</v>
          </cell>
          <cell r="H347" t="str">
            <v>None</v>
          </cell>
          <cell r="I347">
            <v>1</v>
          </cell>
          <cell r="J347" t="str">
            <v>Conversion</v>
          </cell>
          <cell r="K347">
            <v>226783.44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 t="str">
            <v>C96J955_002</v>
          </cell>
          <cell r="Q347">
            <v>0</v>
          </cell>
          <cell r="R347" t="str">
            <v>WGPD</v>
          </cell>
          <cell r="S347" t="str">
            <v>3405A0000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 t="str">
            <v>CORP</v>
          </cell>
          <cell r="Y347">
            <v>35581</v>
          </cell>
          <cell r="Z347">
            <v>0</v>
          </cell>
          <cell r="AA347">
            <v>0</v>
          </cell>
          <cell r="AB347" t="str">
            <v>N</v>
          </cell>
          <cell r="AD347">
            <v>0</v>
          </cell>
          <cell r="AE347" t="str">
            <v>RemVal</v>
          </cell>
          <cell r="AF347" t="str">
            <v>Non Depr</v>
          </cell>
          <cell r="AG347" t="str">
            <v>FM</v>
          </cell>
          <cell r="AH347">
            <v>0</v>
          </cell>
          <cell r="AI347">
            <v>0</v>
          </cell>
          <cell r="AJ347">
            <v>0.24840000000000001</v>
          </cell>
          <cell r="AK347">
            <v>0</v>
          </cell>
          <cell r="AL347" t="str">
            <v>Flat Rate</v>
          </cell>
          <cell r="AM347" t="str">
            <v>Y</v>
          </cell>
          <cell r="AN347">
            <v>0</v>
          </cell>
          <cell r="AO347">
            <v>0</v>
          </cell>
          <cell r="AP347" t="str">
            <v>N</v>
          </cell>
          <cell r="AQ347">
            <v>38261.023692129631</v>
          </cell>
          <cell r="AR347">
            <v>38260</v>
          </cell>
          <cell r="AS347">
            <v>38260</v>
          </cell>
          <cell r="AT347">
            <v>0</v>
          </cell>
          <cell r="AU347">
            <v>35581</v>
          </cell>
          <cell r="AV347">
            <v>0</v>
          </cell>
        </row>
        <row r="348">
          <cell r="B348" t="str">
            <v>00000346</v>
          </cell>
          <cell r="C348" t="str">
            <v>000000000346</v>
          </cell>
          <cell r="D348" t="str">
            <v>3203C0</v>
          </cell>
          <cell r="E348" t="str">
            <v>ON-LINE ANALYZERS</v>
          </cell>
          <cell r="F348" t="str">
            <v>In Service</v>
          </cell>
          <cell r="G348" t="str">
            <v>3203C</v>
          </cell>
          <cell r="H348" t="str">
            <v>Grp Member</v>
          </cell>
          <cell r="I348">
            <v>1</v>
          </cell>
          <cell r="J348" t="str">
            <v>Conversion</v>
          </cell>
          <cell r="K348">
            <v>21729.97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>WWTPD</v>
          </cell>
          <cell r="S348" t="str">
            <v>3203C0000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 t="str">
            <v>CORP</v>
          </cell>
          <cell r="Y348">
            <v>38260</v>
          </cell>
          <cell r="Z348">
            <v>0</v>
          </cell>
          <cell r="AA348">
            <v>0</v>
          </cell>
          <cell r="AB348" t="str">
            <v>N</v>
          </cell>
          <cell r="AD348">
            <v>0</v>
          </cell>
          <cell r="AE348" t="str">
            <v>RemVal</v>
          </cell>
          <cell r="AF348" t="str">
            <v>Depreciate</v>
          </cell>
          <cell r="AG348" t="str">
            <v>FM</v>
          </cell>
          <cell r="AH348">
            <v>0</v>
          </cell>
          <cell r="AI348">
            <v>0</v>
          </cell>
          <cell r="AJ348">
            <v>5.1400000000000001E-2</v>
          </cell>
          <cell r="AK348">
            <v>0</v>
          </cell>
          <cell r="AL348" t="str">
            <v>Flat Rate</v>
          </cell>
          <cell r="AM348">
            <v>0</v>
          </cell>
          <cell r="AN348" t="str">
            <v>GA3203C0</v>
          </cell>
          <cell r="AO348">
            <v>0</v>
          </cell>
          <cell r="AP348" t="str">
            <v>N</v>
          </cell>
          <cell r="AQ348">
            <v>38261.02375</v>
          </cell>
          <cell r="AR348">
            <v>38513</v>
          </cell>
          <cell r="AS348">
            <v>38606</v>
          </cell>
          <cell r="AT348">
            <v>0</v>
          </cell>
          <cell r="AU348">
            <v>35581</v>
          </cell>
          <cell r="AV348">
            <v>0</v>
          </cell>
        </row>
        <row r="349">
          <cell r="B349" t="str">
            <v>00000347</v>
          </cell>
          <cell r="C349" t="str">
            <v>000000000347</v>
          </cell>
          <cell r="D349" t="str">
            <v>3203C0</v>
          </cell>
          <cell r="E349" t="str">
            <v>SAMPLING LINE 6TH ST WTP</v>
          </cell>
          <cell r="F349" t="str">
            <v>In Service</v>
          </cell>
          <cell r="G349" t="str">
            <v>3203C</v>
          </cell>
          <cell r="H349" t="str">
            <v>Grp Member</v>
          </cell>
          <cell r="I349">
            <v>1</v>
          </cell>
          <cell r="J349" t="str">
            <v>Conversion</v>
          </cell>
          <cell r="K349">
            <v>2785.08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 t="str">
            <v>WWTPD</v>
          </cell>
          <cell r="S349" t="str">
            <v>3203C0000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 t="str">
            <v>CORP</v>
          </cell>
          <cell r="Y349">
            <v>38260</v>
          </cell>
          <cell r="Z349">
            <v>0</v>
          </cell>
          <cell r="AA349">
            <v>0</v>
          </cell>
          <cell r="AB349" t="str">
            <v>N</v>
          </cell>
          <cell r="AD349">
            <v>0</v>
          </cell>
          <cell r="AE349" t="str">
            <v>RemVal</v>
          </cell>
          <cell r="AF349" t="str">
            <v>Depreciate</v>
          </cell>
          <cell r="AG349" t="str">
            <v>FM</v>
          </cell>
          <cell r="AH349">
            <v>0</v>
          </cell>
          <cell r="AI349">
            <v>0</v>
          </cell>
          <cell r="AJ349">
            <v>5.1400000000000001E-2</v>
          </cell>
          <cell r="AK349">
            <v>0</v>
          </cell>
          <cell r="AL349" t="str">
            <v>Flat Rate</v>
          </cell>
          <cell r="AM349">
            <v>0</v>
          </cell>
          <cell r="AN349" t="str">
            <v>GA3203C0</v>
          </cell>
          <cell r="AO349">
            <v>0</v>
          </cell>
          <cell r="AP349" t="str">
            <v>N</v>
          </cell>
          <cell r="AQ349">
            <v>38261.02380787037</v>
          </cell>
          <cell r="AR349">
            <v>38260</v>
          </cell>
          <cell r="AS349">
            <v>38260</v>
          </cell>
          <cell r="AT349">
            <v>0</v>
          </cell>
          <cell r="AU349">
            <v>35581</v>
          </cell>
          <cell r="AV349">
            <v>0</v>
          </cell>
        </row>
        <row r="350">
          <cell r="B350" t="str">
            <v>00000348</v>
          </cell>
          <cell r="C350" t="str">
            <v>000000000348</v>
          </cell>
          <cell r="D350" t="str">
            <v>3203C0</v>
          </cell>
          <cell r="E350" t="str">
            <v>POLYMER FEEDER,RABOLD WTP</v>
          </cell>
          <cell r="F350" t="str">
            <v>In Service</v>
          </cell>
          <cell r="G350" t="str">
            <v>3203C</v>
          </cell>
          <cell r="H350" t="str">
            <v>Grp Member</v>
          </cell>
          <cell r="I350">
            <v>1</v>
          </cell>
          <cell r="J350" t="str">
            <v>Conversion</v>
          </cell>
          <cell r="K350">
            <v>3500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 t="str">
            <v>WWTPD</v>
          </cell>
          <cell r="S350" t="str">
            <v>3203C0000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 t="str">
            <v>CORP</v>
          </cell>
          <cell r="Y350">
            <v>38260</v>
          </cell>
          <cell r="Z350">
            <v>0</v>
          </cell>
          <cell r="AA350">
            <v>0</v>
          </cell>
          <cell r="AB350" t="str">
            <v>N</v>
          </cell>
          <cell r="AD350">
            <v>0</v>
          </cell>
          <cell r="AE350" t="str">
            <v>RemVal</v>
          </cell>
          <cell r="AF350" t="str">
            <v>Depreciate</v>
          </cell>
          <cell r="AG350" t="str">
            <v>FM</v>
          </cell>
          <cell r="AH350">
            <v>0</v>
          </cell>
          <cell r="AI350">
            <v>0</v>
          </cell>
          <cell r="AJ350">
            <v>5.1400000000000001E-2</v>
          </cell>
          <cell r="AK350">
            <v>0</v>
          </cell>
          <cell r="AL350" t="str">
            <v>Flat Rate</v>
          </cell>
          <cell r="AM350">
            <v>0</v>
          </cell>
          <cell r="AN350" t="str">
            <v>GA3203C0</v>
          </cell>
          <cell r="AO350">
            <v>0</v>
          </cell>
          <cell r="AP350" t="str">
            <v>N</v>
          </cell>
          <cell r="AQ350">
            <v>38261.023865740739</v>
          </cell>
          <cell r="AR350">
            <v>38260</v>
          </cell>
          <cell r="AS350">
            <v>38260</v>
          </cell>
          <cell r="AT350">
            <v>0</v>
          </cell>
          <cell r="AU350">
            <v>35581</v>
          </cell>
          <cell r="AV350">
            <v>0</v>
          </cell>
        </row>
        <row r="351">
          <cell r="B351" t="str">
            <v>00000349</v>
          </cell>
          <cell r="C351" t="str">
            <v>000000000349</v>
          </cell>
          <cell r="D351" t="str">
            <v>3203C0</v>
          </cell>
          <cell r="E351" t="str">
            <v>CHEMICAL INJECTORS</v>
          </cell>
          <cell r="F351" t="str">
            <v>In Service</v>
          </cell>
          <cell r="G351" t="str">
            <v>3203C</v>
          </cell>
          <cell r="H351" t="str">
            <v>Grp Member</v>
          </cell>
          <cell r="I351">
            <v>1</v>
          </cell>
          <cell r="J351" t="str">
            <v>Conversion</v>
          </cell>
          <cell r="K351">
            <v>2441.25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 t="str">
            <v>WWTPD</v>
          </cell>
          <cell r="S351" t="str">
            <v>3203C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 t="str">
            <v>CORP</v>
          </cell>
          <cell r="Y351">
            <v>38260</v>
          </cell>
          <cell r="Z351">
            <v>0</v>
          </cell>
          <cell r="AA351">
            <v>0</v>
          </cell>
          <cell r="AB351" t="str">
            <v>N</v>
          </cell>
          <cell r="AD351">
            <v>0</v>
          </cell>
          <cell r="AE351" t="str">
            <v>RemVal</v>
          </cell>
          <cell r="AF351" t="str">
            <v>Depreciate</v>
          </cell>
          <cell r="AG351" t="str">
            <v>FM</v>
          </cell>
          <cell r="AH351">
            <v>0</v>
          </cell>
          <cell r="AI351">
            <v>0</v>
          </cell>
          <cell r="AJ351">
            <v>5.1400000000000001E-2</v>
          </cell>
          <cell r="AK351">
            <v>0</v>
          </cell>
          <cell r="AL351" t="str">
            <v>Flat Rate</v>
          </cell>
          <cell r="AM351">
            <v>0</v>
          </cell>
          <cell r="AN351" t="str">
            <v>GA3203C0</v>
          </cell>
          <cell r="AO351">
            <v>0</v>
          </cell>
          <cell r="AP351" t="str">
            <v>N</v>
          </cell>
          <cell r="AQ351">
            <v>38261.023923611108</v>
          </cell>
          <cell r="AR351">
            <v>38260</v>
          </cell>
          <cell r="AS351">
            <v>38260</v>
          </cell>
          <cell r="AT351">
            <v>0</v>
          </cell>
          <cell r="AU351">
            <v>35581</v>
          </cell>
          <cell r="AV351">
            <v>0</v>
          </cell>
        </row>
        <row r="352">
          <cell r="B352" t="str">
            <v>00000350</v>
          </cell>
          <cell r="C352" t="str">
            <v>000000000350</v>
          </cell>
          <cell r="D352" t="str">
            <v>335400</v>
          </cell>
          <cell r="E352" t="str">
            <v>NEW F.H. 4-1/2"</v>
          </cell>
          <cell r="F352" t="str">
            <v>In Service</v>
          </cell>
          <cell r="G352" t="str">
            <v>33540</v>
          </cell>
          <cell r="H352" t="str">
            <v>Grp Member</v>
          </cell>
          <cell r="I352">
            <v>1</v>
          </cell>
          <cell r="J352" t="str">
            <v>Conversion</v>
          </cell>
          <cell r="K352">
            <v>3859.34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 t="str">
            <v>WTDPD</v>
          </cell>
          <cell r="S352" t="str">
            <v>335400400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 t="str">
            <v>CORP</v>
          </cell>
          <cell r="Y352">
            <v>38260</v>
          </cell>
          <cell r="Z352">
            <v>0</v>
          </cell>
          <cell r="AA352">
            <v>0</v>
          </cell>
          <cell r="AB352" t="str">
            <v>N</v>
          </cell>
          <cell r="AD352">
            <v>0</v>
          </cell>
          <cell r="AE352" t="str">
            <v>RemVal</v>
          </cell>
          <cell r="AF352" t="str">
            <v>Depreciate</v>
          </cell>
          <cell r="AG352" t="str">
            <v>FM</v>
          </cell>
          <cell r="AH352">
            <v>0</v>
          </cell>
          <cell r="AI352">
            <v>0</v>
          </cell>
          <cell r="AJ352">
            <v>2.2599999999999999E-2</v>
          </cell>
          <cell r="AK352">
            <v>0</v>
          </cell>
          <cell r="AL352" t="str">
            <v>Flat Rate</v>
          </cell>
          <cell r="AM352">
            <v>0</v>
          </cell>
          <cell r="AN352" t="str">
            <v>GA335400</v>
          </cell>
          <cell r="AO352">
            <v>0</v>
          </cell>
          <cell r="AP352" t="str">
            <v>N</v>
          </cell>
          <cell r="AQ352">
            <v>38261.023981481485</v>
          </cell>
          <cell r="AR352">
            <v>38260</v>
          </cell>
          <cell r="AS352">
            <v>38260</v>
          </cell>
          <cell r="AT352">
            <v>0</v>
          </cell>
          <cell r="AU352">
            <v>35581</v>
          </cell>
          <cell r="AV352">
            <v>0</v>
          </cell>
        </row>
        <row r="353">
          <cell r="B353" t="str">
            <v>00000351</v>
          </cell>
          <cell r="C353" t="str">
            <v>000000000351</v>
          </cell>
          <cell r="D353" t="str">
            <v>335400</v>
          </cell>
          <cell r="E353" t="str">
            <v>NEW F.H. 4-1/2"</v>
          </cell>
          <cell r="F353" t="str">
            <v>In Service</v>
          </cell>
          <cell r="G353" t="str">
            <v>33540</v>
          </cell>
          <cell r="H353" t="str">
            <v>Grp Member</v>
          </cell>
          <cell r="I353">
            <v>1</v>
          </cell>
          <cell r="J353" t="str">
            <v>Conversion</v>
          </cell>
          <cell r="K353">
            <v>2373.02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 t="str">
            <v>WTDPD</v>
          </cell>
          <cell r="S353" t="str">
            <v>335400400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 t="str">
            <v>CORP</v>
          </cell>
          <cell r="Y353">
            <v>38260</v>
          </cell>
          <cell r="Z353">
            <v>0</v>
          </cell>
          <cell r="AA353">
            <v>0</v>
          </cell>
          <cell r="AB353" t="str">
            <v>N</v>
          </cell>
          <cell r="AD353">
            <v>0</v>
          </cell>
          <cell r="AE353" t="str">
            <v>RemVal</v>
          </cell>
          <cell r="AF353" t="str">
            <v>Depreciate</v>
          </cell>
          <cell r="AG353" t="str">
            <v>FM</v>
          </cell>
          <cell r="AH353">
            <v>0</v>
          </cell>
          <cell r="AI353">
            <v>0</v>
          </cell>
          <cell r="AJ353">
            <v>2.2599999999999999E-2</v>
          </cell>
          <cell r="AK353">
            <v>0</v>
          </cell>
          <cell r="AL353" t="str">
            <v>Flat Rate</v>
          </cell>
          <cell r="AM353">
            <v>0</v>
          </cell>
          <cell r="AN353" t="str">
            <v>GA335400</v>
          </cell>
          <cell r="AO353">
            <v>0</v>
          </cell>
          <cell r="AP353" t="str">
            <v>N</v>
          </cell>
          <cell r="AQ353">
            <v>38261.024039351854</v>
          </cell>
          <cell r="AR353">
            <v>38260</v>
          </cell>
          <cell r="AS353">
            <v>38260</v>
          </cell>
          <cell r="AT353">
            <v>0</v>
          </cell>
          <cell r="AU353">
            <v>35581</v>
          </cell>
          <cell r="AV353">
            <v>0</v>
          </cell>
        </row>
        <row r="354">
          <cell r="B354" t="str">
            <v>00000352</v>
          </cell>
          <cell r="C354" t="str">
            <v>000000000352</v>
          </cell>
          <cell r="D354" t="str">
            <v>3314P0</v>
          </cell>
          <cell r="E354" t="str">
            <v>NEW S.M. 2" PV</v>
          </cell>
          <cell r="F354" t="str">
            <v>In Service</v>
          </cell>
          <cell r="G354" t="str">
            <v>3314P</v>
          </cell>
          <cell r="H354" t="str">
            <v>Grp Member</v>
          </cell>
          <cell r="I354">
            <v>1</v>
          </cell>
          <cell r="J354" t="str">
            <v>Conversion</v>
          </cell>
          <cell r="K354">
            <v>6232.52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 t="str">
            <v>WTDPD</v>
          </cell>
          <cell r="S354" t="str">
            <v>3314P02PV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 t="str">
            <v>CORP</v>
          </cell>
          <cell r="Y354">
            <v>38260</v>
          </cell>
          <cell r="Z354">
            <v>0</v>
          </cell>
          <cell r="AA354">
            <v>0</v>
          </cell>
          <cell r="AB354" t="str">
            <v>N</v>
          </cell>
          <cell r="AD354">
            <v>0</v>
          </cell>
          <cell r="AE354" t="str">
            <v>RemVal</v>
          </cell>
          <cell r="AF354" t="str">
            <v>Depreciate</v>
          </cell>
          <cell r="AG354" t="str">
            <v>FM</v>
          </cell>
          <cell r="AH354">
            <v>0</v>
          </cell>
          <cell r="AI354">
            <v>0</v>
          </cell>
          <cell r="AJ354">
            <v>2.64E-2</v>
          </cell>
          <cell r="AK354">
            <v>0</v>
          </cell>
          <cell r="AL354" t="str">
            <v>Flat Rate</v>
          </cell>
          <cell r="AM354">
            <v>0</v>
          </cell>
          <cell r="AN354" t="str">
            <v>GA3314P0</v>
          </cell>
          <cell r="AO354">
            <v>0</v>
          </cell>
          <cell r="AP354" t="str">
            <v>N</v>
          </cell>
          <cell r="AQ354">
            <v>38261.024097222224</v>
          </cell>
          <cell r="AR354">
            <v>38260</v>
          </cell>
          <cell r="AS354">
            <v>38260</v>
          </cell>
          <cell r="AT354">
            <v>0</v>
          </cell>
          <cell r="AU354">
            <v>35581</v>
          </cell>
          <cell r="AV354">
            <v>0</v>
          </cell>
        </row>
        <row r="355">
          <cell r="B355" t="str">
            <v>00000353</v>
          </cell>
          <cell r="C355" t="str">
            <v>000000000353</v>
          </cell>
          <cell r="D355" t="str">
            <v>335400</v>
          </cell>
          <cell r="E355" t="str">
            <v>REPL F.H. 4-1/2"</v>
          </cell>
          <cell r="F355" t="str">
            <v>In Service</v>
          </cell>
          <cell r="G355" t="str">
            <v>33540</v>
          </cell>
          <cell r="H355" t="str">
            <v>Grp Member</v>
          </cell>
          <cell r="I355">
            <v>1</v>
          </cell>
          <cell r="J355" t="str">
            <v>Conversion</v>
          </cell>
          <cell r="K355">
            <v>16535.13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 t="str">
            <v>WTDPD</v>
          </cell>
          <cell r="S355" t="str">
            <v>335400400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 t="str">
            <v>CORP</v>
          </cell>
          <cell r="Y355">
            <v>38260</v>
          </cell>
          <cell r="Z355">
            <v>0</v>
          </cell>
          <cell r="AA355">
            <v>0</v>
          </cell>
          <cell r="AB355" t="str">
            <v>N</v>
          </cell>
          <cell r="AD355">
            <v>0</v>
          </cell>
          <cell r="AE355" t="str">
            <v>RemVal</v>
          </cell>
          <cell r="AF355" t="str">
            <v>Depreciate</v>
          </cell>
          <cell r="AG355" t="str">
            <v>FM</v>
          </cell>
          <cell r="AH355">
            <v>0</v>
          </cell>
          <cell r="AI355">
            <v>0</v>
          </cell>
          <cell r="AJ355">
            <v>2.2599999999999999E-2</v>
          </cell>
          <cell r="AK355">
            <v>0</v>
          </cell>
          <cell r="AL355" t="str">
            <v>Flat Rate</v>
          </cell>
          <cell r="AM355">
            <v>0</v>
          </cell>
          <cell r="AN355" t="str">
            <v>GA335400</v>
          </cell>
          <cell r="AO355">
            <v>0</v>
          </cell>
          <cell r="AP355" t="str">
            <v>N</v>
          </cell>
          <cell r="AQ355">
            <v>38261.024155092593</v>
          </cell>
          <cell r="AR355">
            <v>38260</v>
          </cell>
          <cell r="AS355">
            <v>38260</v>
          </cell>
          <cell r="AT355">
            <v>0</v>
          </cell>
          <cell r="AU355">
            <v>35581</v>
          </cell>
          <cell r="AV355">
            <v>0</v>
          </cell>
        </row>
        <row r="356">
          <cell r="B356" t="str">
            <v>00000354</v>
          </cell>
          <cell r="C356" t="str">
            <v>000000000354</v>
          </cell>
          <cell r="D356" t="str">
            <v>3314P0</v>
          </cell>
          <cell r="E356" t="str">
            <v>REPL S.M. 2</v>
          </cell>
          <cell r="F356" t="str">
            <v>In Service</v>
          </cell>
          <cell r="G356" t="str">
            <v>3314P</v>
          </cell>
          <cell r="H356" t="str">
            <v>Grp Member</v>
          </cell>
          <cell r="I356">
            <v>1</v>
          </cell>
          <cell r="J356" t="str">
            <v>Conversion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 t="str">
            <v>WTDPD</v>
          </cell>
          <cell r="S356" t="str">
            <v>3314P02PE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 t="str">
            <v>CORP</v>
          </cell>
          <cell r="Y356">
            <v>38260</v>
          </cell>
          <cell r="Z356">
            <v>0</v>
          </cell>
          <cell r="AA356">
            <v>0</v>
          </cell>
          <cell r="AB356" t="str">
            <v>N</v>
          </cell>
          <cell r="AD356">
            <v>0</v>
          </cell>
          <cell r="AE356" t="str">
            <v>RemVal</v>
          </cell>
          <cell r="AF356" t="str">
            <v>Depreciate</v>
          </cell>
          <cell r="AG356" t="str">
            <v>FM</v>
          </cell>
          <cell r="AH356">
            <v>0</v>
          </cell>
          <cell r="AI356">
            <v>0</v>
          </cell>
          <cell r="AJ356">
            <v>2.64E-2</v>
          </cell>
          <cell r="AK356">
            <v>0</v>
          </cell>
          <cell r="AL356" t="str">
            <v>Flat Rate</v>
          </cell>
          <cell r="AM356">
            <v>0</v>
          </cell>
          <cell r="AN356" t="str">
            <v>GA3314P0</v>
          </cell>
          <cell r="AO356">
            <v>0</v>
          </cell>
          <cell r="AP356" t="str">
            <v>N</v>
          </cell>
          <cell r="AQ356">
            <v>38261.024236111109</v>
          </cell>
          <cell r="AR356">
            <v>38260</v>
          </cell>
          <cell r="AS356">
            <v>38260</v>
          </cell>
          <cell r="AT356">
            <v>0</v>
          </cell>
          <cell r="AU356">
            <v>35765</v>
          </cell>
          <cell r="AV356">
            <v>0</v>
          </cell>
        </row>
        <row r="357">
          <cell r="B357" t="str">
            <v>00000355</v>
          </cell>
          <cell r="C357" t="str">
            <v>000000000355</v>
          </cell>
          <cell r="D357" t="str">
            <v>3314P0</v>
          </cell>
          <cell r="E357" t="str">
            <v>REPL S.M. 2" PV</v>
          </cell>
          <cell r="F357" t="str">
            <v>In Service</v>
          </cell>
          <cell r="G357" t="str">
            <v>3314P</v>
          </cell>
          <cell r="H357" t="str">
            <v>Grp Member</v>
          </cell>
          <cell r="I357">
            <v>1</v>
          </cell>
          <cell r="J357" t="str">
            <v>Conversion</v>
          </cell>
          <cell r="K357">
            <v>1687.61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 t="str">
            <v>WTDPD</v>
          </cell>
          <cell r="S357" t="str">
            <v>3314P02PV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 t="str">
            <v>CORP</v>
          </cell>
          <cell r="Y357">
            <v>38260</v>
          </cell>
          <cell r="Z357">
            <v>0</v>
          </cell>
          <cell r="AA357">
            <v>0</v>
          </cell>
          <cell r="AB357" t="str">
            <v>N</v>
          </cell>
          <cell r="AD357">
            <v>0</v>
          </cell>
          <cell r="AE357" t="str">
            <v>RemVal</v>
          </cell>
          <cell r="AF357" t="str">
            <v>Depreciate</v>
          </cell>
          <cell r="AG357" t="str">
            <v>FM</v>
          </cell>
          <cell r="AH357">
            <v>0</v>
          </cell>
          <cell r="AI357">
            <v>0</v>
          </cell>
          <cell r="AJ357">
            <v>2.64E-2</v>
          </cell>
          <cell r="AK357">
            <v>0</v>
          </cell>
          <cell r="AL357" t="str">
            <v>Flat Rate</v>
          </cell>
          <cell r="AM357">
            <v>0</v>
          </cell>
          <cell r="AN357" t="str">
            <v>GA3314P0</v>
          </cell>
          <cell r="AO357">
            <v>0</v>
          </cell>
          <cell r="AP357" t="str">
            <v>N</v>
          </cell>
          <cell r="AQ357">
            <v>38261.024328703701</v>
          </cell>
          <cell r="AR357">
            <v>38260</v>
          </cell>
          <cell r="AS357">
            <v>38260</v>
          </cell>
          <cell r="AT357">
            <v>0</v>
          </cell>
          <cell r="AU357">
            <v>35581</v>
          </cell>
          <cell r="AV357">
            <v>0</v>
          </cell>
        </row>
        <row r="358">
          <cell r="B358" t="str">
            <v>00000356</v>
          </cell>
          <cell r="C358" t="str">
            <v>000000000356</v>
          </cell>
          <cell r="D358" t="str">
            <v>3314P0</v>
          </cell>
          <cell r="E358" t="str">
            <v>REPL S.M. 4" PV</v>
          </cell>
          <cell r="F358" t="str">
            <v>In Service</v>
          </cell>
          <cell r="G358" t="str">
            <v>3314P</v>
          </cell>
          <cell r="H358" t="str">
            <v>Grp Member</v>
          </cell>
          <cell r="I358">
            <v>1</v>
          </cell>
          <cell r="J358" t="str">
            <v>Conversion</v>
          </cell>
          <cell r="K358">
            <v>2146.94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 t="str">
            <v>WTDPD</v>
          </cell>
          <cell r="S358" t="str">
            <v>3314P04PV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 t="str">
            <v>CORP</v>
          </cell>
          <cell r="Y358">
            <v>38260</v>
          </cell>
          <cell r="Z358">
            <v>0</v>
          </cell>
          <cell r="AA358">
            <v>0</v>
          </cell>
          <cell r="AB358" t="str">
            <v>N</v>
          </cell>
          <cell r="AD358">
            <v>0</v>
          </cell>
          <cell r="AE358" t="str">
            <v>RemVal</v>
          </cell>
          <cell r="AF358" t="str">
            <v>Depreciate</v>
          </cell>
          <cell r="AG358" t="str">
            <v>FM</v>
          </cell>
          <cell r="AH358">
            <v>0</v>
          </cell>
          <cell r="AI358">
            <v>0</v>
          </cell>
          <cell r="AJ358">
            <v>2.64E-2</v>
          </cell>
          <cell r="AK358">
            <v>0</v>
          </cell>
          <cell r="AL358" t="str">
            <v>Flat Rate</v>
          </cell>
          <cell r="AM358">
            <v>0</v>
          </cell>
          <cell r="AN358" t="str">
            <v>GA3314P0</v>
          </cell>
          <cell r="AO358">
            <v>0</v>
          </cell>
          <cell r="AP358" t="str">
            <v>N</v>
          </cell>
          <cell r="AQ358">
            <v>38261.024386574078</v>
          </cell>
          <cell r="AR358">
            <v>38260</v>
          </cell>
          <cell r="AS358">
            <v>38260</v>
          </cell>
          <cell r="AT358">
            <v>0</v>
          </cell>
          <cell r="AU358">
            <v>35581</v>
          </cell>
          <cell r="AV358">
            <v>0</v>
          </cell>
        </row>
        <row r="359">
          <cell r="B359" t="str">
            <v>00000357</v>
          </cell>
          <cell r="C359" t="str">
            <v>000000000357</v>
          </cell>
          <cell r="D359" t="str">
            <v>3314Q0</v>
          </cell>
          <cell r="E359" t="str">
            <v>REPL S.M. 6" PV</v>
          </cell>
          <cell r="F359" t="str">
            <v>In Service</v>
          </cell>
          <cell r="G359" t="str">
            <v>3314Q</v>
          </cell>
          <cell r="H359" t="str">
            <v>Grp Member</v>
          </cell>
          <cell r="I359">
            <v>1</v>
          </cell>
          <cell r="J359" t="str">
            <v>Conversion</v>
          </cell>
          <cell r="K359">
            <v>4645.53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 t="str">
            <v>WTDPD</v>
          </cell>
          <cell r="S359" t="str">
            <v>3314Q06PV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 t="str">
            <v>CORP</v>
          </cell>
          <cell r="Y359">
            <v>38260</v>
          </cell>
          <cell r="Z359">
            <v>0</v>
          </cell>
          <cell r="AA359">
            <v>0</v>
          </cell>
          <cell r="AB359" t="str">
            <v>N</v>
          </cell>
          <cell r="AD359">
            <v>0</v>
          </cell>
          <cell r="AE359" t="str">
            <v>RemVal</v>
          </cell>
          <cell r="AF359" t="str">
            <v>Depreciate</v>
          </cell>
          <cell r="AG359" t="str">
            <v>FM</v>
          </cell>
          <cell r="AH359">
            <v>0</v>
          </cell>
          <cell r="AI359">
            <v>0</v>
          </cell>
          <cell r="AJ359">
            <v>2.1899999999999999E-2</v>
          </cell>
          <cell r="AK359">
            <v>0</v>
          </cell>
          <cell r="AL359" t="str">
            <v>Flat Rate</v>
          </cell>
          <cell r="AM359">
            <v>0</v>
          </cell>
          <cell r="AN359" t="str">
            <v>GA3314Q0</v>
          </cell>
          <cell r="AO359">
            <v>0</v>
          </cell>
          <cell r="AP359" t="str">
            <v>N</v>
          </cell>
          <cell r="AQ359">
            <v>38261.024444444447</v>
          </cell>
          <cell r="AR359">
            <v>38260</v>
          </cell>
          <cell r="AS359">
            <v>38260</v>
          </cell>
          <cell r="AT359">
            <v>0</v>
          </cell>
          <cell r="AU359">
            <v>35581</v>
          </cell>
          <cell r="AV359">
            <v>0</v>
          </cell>
        </row>
        <row r="360">
          <cell r="B360" t="str">
            <v>00000358</v>
          </cell>
          <cell r="C360" t="str">
            <v>000000000358</v>
          </cell>
          <cell r="D360" t="str">
            <v>3314Q0</v>
          </cell>
          <cell r="E360" t="str">
            <v>REPL S.M. 8" PV</v>
          </cell>
          <cell r="F360" t="str">
            <v>In Service</v>
          </cell>
          <cell r="G360" t="str">
            <v>3314Q</v>
          </cell>
          <cell r="H360" t="str">
            <v>Grp Member</v>
          </cell>
          <cell r="I360">
            <v>1</v>
          </cell>
          <cell r="J360" t="str">
            <v>Conversion</v>
          </cell>
          <cell r="K360">
            <v>1173.3699999999999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 t="str">
            <v>WTDPD</v>
          </cell>
          <cell r="S360" t="str">
            <v>3314Q08PV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 t="str">
            <v>CORP</v>
          </cell>
          <cell r="Y360">
            <v>38260</v>
          </cell>
          <cell r="Z360">
            <v>0</v>
          </cell>
          <cell r="AA360">
            <v>0</v>
          </cell>
          <cell r="AB360" t="str">
            <v>N</v>
          </cell>
          <cell r="AD360">
            <v>0</v>
          </cell>
          <cell r="AE360" t="str">
            <v>RemVal</v>
          </cell>
          <cell r="AF360" t="str">
            <v>Depreciate</v>
          </cell>
          <cell r="AG360" t="str">
            <v>FM</v>
          </cell>
          <cell r="AH360">
            <v>0</v>
          </cell>
          <cell r="AI360">
            <v>0</v>
          </cell>
          <cell r="AJ360">
            <v>2.1899999999999999E-2</v>
          </cell>
          <cell r="AK360">
            <v>0</v>
          </cell>
          <cell r="AL360" t="str">
            <v>Flat Rate</v>
          </cell>
          <cell r="AM360">
            <v>0</v>
          </cell>
          <cell r="AN360" t="str">
            <v>GA3314Q0</v>
          </cell>
          <cell r="AO360">
            <v>0</v>
          </cell>
          <cell r="AP360" t="str">
            <v>N</v>
          </cell>
          <cell r="AQ360">
            <v>38261.024502314816</v>
          </cell>
          <cell r="AR360">
            <v>38260</v>
          </cell>
          <cell r="AS360">
            <v>38260</v>
          </cell>
          <cell r="AT360">
            <v>0</v>
          </cell>
          <cell r="AU360">
            <v>35581</v>
          </cell>
          <cell r="AV360">
            <v>0</v>
          </cell>
        </row>
        <row r="361">
          <cell r="B361" t="str">
            <v>00000359</v>
          </cell>
          <cell r="C361" t="str">
            <v>000000000359</v>
          </cell>
          <cell r="D361" t="str">
            <v>3314R0</v>
          </cell>
          <cell r="E361" t="str">
            <v>REPL S.M. 10" PV</v>
          </cell>
          <cell r="F361" t="str">
            <v>In Service</v>
          </cell>
          <cell r="G361" t="str">
            <v>3314R</v>
          </cell>
          <cell r="H361" t="str">
            <v>Grp Member</v>
          </cell>
          <cell r="I361">
            <v>1</v>
          </cell>
          <cell r="J361" t="str">
            <v>Conversion</v>
          </cell>
          <cell r="K361">
            <v>471.1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 t="str">
            <v>WTDPD</v>
          </cell>
          <cell r="S361" t="str">
            <v>3314R10PV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 t="str">
            <v>CORP</v>
          </cell>
          <cell r="Y361">
            <v>38260</v>
          </cell>
          <cell r="Z361">
            <v>0</v>
          </cell>
          <cell r="AA361">
            <v>0</v>
          </cell>
          <cell r="AB361" t="str">
            <v>N</v>
          </cell>
          <cell r="AD361">
            <v>0</v>
          </cell>
          <cell r="AE361" t="str">
            <v>RemVal</v>
          </cell>
          <cell r="AF361" t="str">
            <v>Depreciate</v>
          </cell>
          <cell r="AG361" t="str">
            <v>FM</v>
          </cell>
          <cell r="AH361">
            <v>0</v>
          </cell>
          <cell r="AI361">
            <v>0</v>
          </cell>
          <cell r="AJ361">
            <v>1.55E-2</v>
          </cell>
          <cell r="AK361">
            <v>0</v>
          </cell>
          <cell r="AL361" t="str">
            <v>Flat Rate</v>
          </cell>
          <cell r="AM361">
            <v>0</v>
          </cell>
          <cell r="AN361" t="str">
            <v>GA3314R0</v>
          </cell>
          <cell r="AO361">
            <v>0</v>
          </cell>
          <cell r="AP361" t="str">
            <v>N</v>
          </cell>
          <cell r="AQ361">
            <v>38261.024560185186</v>
          </cell>
          <cell r="AR361">
            <v>38260</v>
          </cell>
          <cell r="AS361">
            <v>38260</v>
          </cell>
          <cell r="AT361">
            <v>0</v>
          </cell>
          <cell r="AU361">
            <v>35581</v>
          </cell>
          <cell r="AV361">
            <v>0</v>
          </cell>
        </row>
        <row r="362">
          <cell r="B362" t="str">
            <v>00000360</v>
          </cell>
          <cell r="C362" t="str">
            <v>000000000360</v>
          </cell>
          <cell r="D362" t="str">
            <v>3314R0</v>
          </cell>
          <cell r="E362" t="str">
            <v>REPL S.M. 12" PV</v>
          </cell>
          <cell r="F362" t="str">
            <v>In Service</v>
          </cell>
          <cell r="G362" t="str">
            <v>3314R</v>
          </cell>
          <cell r="H362" t="str">
            <v>Grp Member</v>
          </cell>
          <cell r="I362">
            <v>1</v>
          </cell>
          <cell r="J362" t="str">
            <v>Conversion</v>
          </cell>
          <cell r="K362">
            <v>1129.8599999999999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 t="str">
            <v>WTDPD</v>
          </cell>
          <cell r="S362" t="str">
            <v>3314R12PV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 t="str">
            <v>CORP</v>
          </cell>
          <cell r="Y362">
            <v>38260</v>
          </cell>
          <cell r="Z362">
            <v>0</v>
          </cell>
          <cell r="AA362">
            <v>0</v>
          </cell>
          <cell r="AB362" t="str">
            <v>N</v>
          </cell>
          <cell r="AD362">
            <v>0</v>
          </cell>
          <cell r="AE362" t="str">
            <v>RemVal</v>
          </cell>
          <cell r="AF362" t="str">
            <v>Depreciate</v>
          </cell>
          <cell r="AG362" t="str">
            <v>FM</v>
          </cell>
          <cell r="AH362">
            <v>0</v>
          </cell>
          <cell r="AI362">
            <v>0</v>
          </cell>
          <cell r="AJ362">
            <v>1.55E-2</v>
          </cell>
          <cell r="AK362">
            <v>0</v>
          </cell>
          <cell r="AL362" t="str">
            <v>Flat Rate</v>
          </cell>
          <cell r="AM362">
            <v>0</v>
          </cell>
          <cell r="AN362" t="str">
            <v>GA3314R0</v>
          </cell>
          <cell r="AO362">
            <v>0</v>
          </cell>
          <cell r="AP362" t="str">
            <v>N</v>
          </cell>
          <cell r="AQ362">
            <v>38261.024618055555</v>
          </cell>
          <cell r="AR362">
            <v>38260</v>
          </cell>
          <cell r="AS362">
            <v>38260</v>
          </cell>
          <cell r="AT362">
            <v>0</v>
          </cell>
          <cell r="AU362">
            <v>35581</v>
          </cell>
          <cell r="AV362">
            <v>0</v>
          </cell>
        </row>
        <row r="363">
          <cell r="B363" t="str">
            <v>00000361</v>
          </cell>
          <cell r="C363" t="str">
            <v>000000000361</v>
          </cell>
          <cell r="D363" t="str">
            <v>3314R0</v>
          </cell>
          <cell r="E363" t="str">
            <v>12" PVC</v>
          </cell>
          <cell r="F363" t="str">
            <v>In Service</v>
          </cell>
          <cell r="G363" t="str">
            <v>3314R</v>
          </cell>
          <cell r="H363" t="str">
            <v>Grp Member</v>
          </cell>
          <cell r="I363">
            <v>1</v>
          </cell>
          <cell r="J363" t="str">
            <v>Conversion</v>
          </cell>
          <cell r="K363">
            <v>18183.05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 t="str">
            <v>WTDPD</v>
          </cell>
          <cell r="S363" t="str">
            <v>3314R12PV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 t="str">
            <v>CORP</v>
          </cell>
          <cell r="Y363">
            <v>38260</v>
          </cell>
          <cell r="Z363">
            <v>0</v>
          </cell>
          <cell r="AA363">
            <v>0</v>
          </cell>
          <cell r="AB363" t="str">
            <v>N</v>
          </cell>
          <cell r="AD363">
            <v>0</v>
          </cell>
          <cell r="AE363" t="str">
            <v>RemVal</v>
          </cell>
          <cell r="AF363" t="str">
            <v>Depreciate</v>
          </cell>
          <cell r="AG363" t="str">
            <v>FM</v>
          </cell>
          <cell r="AH363">
            <v>0</v>
          </cell>
          <cell r="AI363">
            <v>0</v>
          </cell>
          <cell r="AJ363">
            <v>1.55E-2</v>
          </cell>
          <cell r="AK363">
            <v>0</v>
          </cell>
          <cell r="AL363" t="str">
            <v>Flat Rate</v>
          </cell>
          <cell r="AM363">
            <v>0</v>
          </cell>
          <cell r="AN363" t="str">
            <v>GA3314R0</v>
          </cell>
          <cell r="AO363">
            <v>0</v>
          </cell>
          <cell r="AP363" t="str">
            <v>N</v>
          </cell>
          <cell r="AQ363">
            <v>38261.024675925924</v>
          </cell>
          <cell r="AR363">
            <v>38260</v>
          </cell>
          <cell r="AS363">
            <v>38260</v>
          </cell>
          <cell r="AT363">
            <v>0</v>
          </cell>
          <cell r="AU363">
            <v>35581</v>
          </cell>
          <cell r="AV363">
            <v>0</v>
          </cell>
        </row>
        <row r="364">
          <cell r="B364" t="str">
            <v>00000362</v>
          </cell>
          <cell r="C364" t="str">
            <v>000000000362</v>
          </cell>
          <cell r="D364" t="str">
            <v>3314Q0</v>
          </cell>
          <cell r="E364" t="str">
            <v>8" PVC</v>
          </cell>
          <cell r="F364" t="str">
            <v>In Service</v>
          </cell>
          <cell r="G364" t="str">
            <v>3314Q</v>
          </cell>
          <cell r="H364" t="str">
            <v>Grp Member</v>
          </cell>
          <cell r="I364">
            <v>1</v>
          </cell>
          <cell r="J364" t="str">
            <v>Conversion</v>
          </cell>
          <cell r="K364">
            <v>2746.96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>WTDPD</v>
          </cell>
          <cell r="S364" t="str">
            <v>3314Q08PV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 t="str">
            <v>CORP</v>
          </cell>
          <cell r="Y364">
            <v>38260</v>
          </cell>
          <cell r="Z364">
            <v>0</v>
          </cell>
          <cell r="AA364">
            <v>0</v>
          </cell>
          <cell r="AB364" t="str">
            <v>N</v>
          </cell>
          <cell r="AD364">
            <v>0</v>
          </cell>
          <cell r="AE364" t="str">
            <v>RemVal</v>
          </cell>
          <cell r="AF364" t="str">
            <v>Depreciate</v>
          </cell>
          <cell r="AG364" t="str">
            <v>FM</v>
          </cell>
          <cell r="AH364">
            <v>0</v>
          </cell>
          <cell r="AI364">
            <v>0</v>
          </cell>
          <cell r="AJ364">
            <v>2.1899999999999999E-2</v>
          </cell>
          <cell r="AK364">
            <v>0</v>
          </cell>
          <cell r="AL364" t="str">
            <v>Flat Rate</v>
          </cell>
          <cell r="AM364">
            <v>0</v>
          </cell>
          <cell r="AN364" t="str">
            <v>GA3314Q0</v>
          </cell>
          <cell r="AO364">
            <v>0</v>
          </cell>
          <cell r="AP364" t="str">
            <v>N</v>
          </cell>
          <cell r="AQ364">
            <v>38261.024733796294</v>
          </cell>
          <cell r="AR364">
            <v>38260</v>
          </cell>
          <cell r="AS364">
            <v>38260</v>
          </cell>
          <cell r="AT364">
            <v>0</v>
          </cell>
          <cell r="AU364">
            <v>35581</v>
          </cell>
          <cell r="AV364">
            <v>0</v>
          </cell>
        </row>
        <row r="365">
          <cell r="B365" t="str">
            <v>00000363</v>
          </cell>
          <cell r="C365" t="str">
            <v>000000000363</v>
          </cell>
          <cell r="D365" t="str">
            <v>335400</v>
          </cell>
          <cell r="E365" t="str">
            <v>HYDRANTS 1997</v>
          </cell>
          <cell r="F365" t="str">
            <v>In Service</v>
          </cell>
          <cell r="G365" t="str">
            <v>33540</v>
          </cell>
          <cell r="H365" t="str">
            <v>Grp Member</v>
          </cell>
          <cell r="I365">
            <v>1</v>
          </cell>
          <cell r="J365" t="str">
            <v>Conversion</v>
          </cell>
          <cell r="K365">
            <v>4904.6499999999996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 t="str">
            <v>WTDPD</v>
          </cell>
          <cell r="S365" t="str">
            <v>335400600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str">
            <v>CORP</v>
          </cell>
          <cell r="Y365">
            <v>38260</v>
          </cell>
          <cell r="Z365">
            <v>0</v>
          </cell>
          <cell r="AA365">
            <v>0</v>
          </cell>
          <cell r="AB365" t="str">
            <v>N</v>
          </cell>
          <cell r="AD365">
            <v>0</v>
          </cell>
          <cell r="AE365" t="str">
            <v>RemVal</v>
          </cell>
          <cell r="AF365" t="str">
            <v>Depreciate</v>
          </cell>
          <cell r="AG365" t="str">
            <v>FM</v>
          </cell>
          <cell r="AH365">
            <v>0</v>
          </cell>
          <cell r="AI365">
            <v>0</v>
          </cell>
          <cell r="AJ365">
            <v>2.2599999999999999E-2</v>
          </cell>
          <cell r="AK365">
            <v>0</v>
          </cell>
          <cell r="AL365" t="str">
            <v>Flat Rate</v>
          </cell>
          <cell r="AM365">
            <v>0</v>
          </cell>
          <cell r="AN365" t="str">
            <v>GA335400</v>
          </cell>
          <cell r="AO365">
            <v>0</v>
          </cell>
          <cell r="AP365" t="str">
            <v>N</v>
          </cell>
          <cell r="AQ365">
            <v>38261.024791666663</v>
          </cell>
          <cell r="AR365">
            <v>38260</v>
          </cell>
          <cell r="AS365">
            <v>38260</v>
          </cell>
          <cell r="AT365">
            <v>0</v>
          </cell>
          <cell r="AU365">
            <v>35581</v>
          </cell>
          <cell r="AV365">
            <v>0</v>
          </cell>
        </row>
        <row r="366">
          <cell r="B366" t="str">
            <v>00000364</v>
          </cell>
          <cell r="C366" t="str">
            <v>000000000364</v>
          </cell>
          <cell r="D366" t="str">
            <v>3314P0</v>
          </cell>
          <cell r="E366" t="str">
            <v>NEW S.M. 2" PE</v>
          </cell>
          <cell r="F366" t="str">
            <v>In Service</v>
          </cell>
          <cell r="G366" t="str">
            <v>3314P</v>
          </cell>
          <cell r="H366" t="str">
            <v>Grp Member</v>
          </cell>
          <cell r="I366">
            <v>1</v>
          </cell>
          <cell r="J366" t="str">
            <v>Conversion</v>
          </cell>
          <cell r="K366">
            <v>657.96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 t="str">
            <v>WTDPD</v>
          </cell>
          <cell r="S366" t="str">
            <v>3314P02PE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 t="str">
            <v>CORP</v>
          </cell>
          <cell r="Y366">
            <v>38260</v>
          </cell>
          <cell r="Z366">
            <v>0</v>
          </cell>
          <cell r="AA366">
            <v>0</v>
          </cell>
          <cell r="AB366" t="str">
            <v>N</v>
          </cell>
          <cell r="AD366">
            <v>0</v>
          </cell>
          <cell r="AE366" t="str">
            <v>RemVal</v>
          </cell>
          <cell r="AF366" t="str">
            <v>Depreciate</v>
          </cell>
          <cell r="AG366" t="str">
            <v>FM</v>
          </cell>
          <cell r="AH366">
            <v>0</v>
          </cell>
          <cell r="AI366">
            <v>0</v>
          </cell>
          <cell r="AJ366">
            <v>2.64E-2</v>
          </cell>
          <cell r="AK366">
            <v>0</v>
          </cell>
          <cell r="AL366" t="str">
            <v>Flat Rate</v>
          </cell>
          <cell r="AM366">
            <v>0</v>
          </cell>
          <cell r="AN366" t="str">
            <v>GA3314P0</v>
          </cell>
          <cell r="AO366">
            <v>0</v>
          </cell>
          <cell r="AP366" t="str">
            <v>N</v>
          </cell>
          <cell r="AQ366">
            <v>38261.02484953704</v>
          </cell>
          <cell r="AR366">
            <v>38260</v>
          </cell>
          <cell r="AS366">
            <v>38260</v>
          </cell>
          <cell r="AT366">
            <v>0</v>
          </cell>
          <cell r="AU366">
            <v>35581</v>
          </cell>
          <cell r="AV366">
            <v>0</v>
          </cell>
        </row>
        <row r="367">
          <cell r="B367" t="str">
            <v>00000365</v>
          </cell>
          <cell r="C367" t="str">
            <v>000000000365</v>
          </cell>
          <cell r="D367" t="str">
            <v>3314P0</v>
          </cell>
          <cell r="E367" t="str">
            <v>NEW S.M. 4" PV</v>
          </cell>
          <cell r="F367" t="str">
            <v>In Service</v>
          </cell>
          <cell r="G367" t="str">
            <v>3314P</v>
          </cell>
          <cell r="H367" t="str">
            <v>Grp Member</v>
          </cell>
          <cell r="I367">
            <v>1</v>
          </cell>
          <cell r="J367" t="str">
            <v>Conversion</v>
          </cell>
          <cell r="K367">
            <v>509.8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>WTDPD</v>
          </cell>
          <cell r="S367" t="str">
            <v>3314P04PV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str">
            <v>CORP</v>
          </cell>
          <cell r="Y367">
            <v>38260</v>
          </cell>
          <cell r="Z367">
            <v>0</v>
          </cell>
          <cell r="AA367">
            <v>0</v>
          </cell>
          <cell r="AB367" t="str">
            <v>N</v>
          </cell>
          <cell r="AD367">
            <v>0</v>
          </cell>
          <cell r="AE367" t="str">
            <v>RemVal</v>
          </cell>
          <cell r="AF367" t="str">
            <v>Depreciate</v>
          </cell>
          <cell r="AG367" t="str">
            <v>FM</v>
          </cell>
          <cell r="AH367">
            <v>0</v>
          </cell>
          <cell r="AI367">
            <v>0</v>
          </cell>
          <cell r="AJ367">
            <v>2.64E-2</v>
          </cell>
          <cell r="AK367">
            <v>0</v>
          </cell>
          <cell r="AL367" t="str">
            <v>Flat Rate</v>
          </cell>
          <cell r="AM367">
            <v>0</v>
          </cell>
          <cell r="AN367" t="str">
            <v>GA3314P0</v>
          </cell>
          <cell r="AO367">
            <v>0</v>
          </cell>
          <cell r="AP367" t="str">
            <v>N</v>
          </cell>
          <cell r="AQ367">
            <v>38261.024907407409</v>
          </cell>
          <cell r="AR367">
            <v>38260</v>
          </cell>
          <cell r="AS367">
            <v>38260</v>
          </cell>
          <cell r="AT367">
            <v>0</v>
          </cell>
          <cell r="AU367">
            <v>35581</v>
          </cell>
          <cell r="AV367">
            <v>0</v>
          </cell>
        </row>
        <row r="368">
          <cell r="B368" t="str">
            <v>00000366</v>
          </cell>
          <cell r="C368" t="str">
            <v>000000000366</v>
          </cell>
          <cell r="D368" t="str">
            <v>3314Q0</v>
          </cell>
          <cell r="E368" t="str">
            <v>NEW S.M. 6" PV</v>
          </cell>
          <cell r="F368" t="str">
            <v>In Service</v>
          </cell>
          <cell r="G368" t="str">
            <v>3314Q</v>
          </cell>
          <cell r="H368" t="str">
            <v>Grp Member</v>
          </cell>
          <cell r="I368">
            <v>1</v>
          </cell>
          <cell r="J368" t="str">
            <v>Conversion</v>
          </cell>
          <cell r="K368">
            <v>6289.73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 t="str">
            <v>WTDPD</v>
          </cell>
          <cell r="S368" t="str">
            <v>3314Q06PV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 t="str">
            <v>CORP</v>
          </cell>
          <cell r="Y368">
            <v>38260</v>
          </cell>
          <cell r="Z368">
            <v>0</v>
          </cell>
          <cell r="AA368">
            <v>0</v>
          </cell>
          <cell r="AB368" t="str">
            <v>N</v>
          </cell>
          <cell r="AD368">
            <v>0</v>
          </cell>
          <cell r="AE368" t="str">
            <v>RemVal</v>
          </cell>
          <cell r="AF368" t="str">
            <v>Depreciate</v>
          </cell>
          <cell r="AG368" t="str">
            <v>FM</v>
          </cell>
          <cell r="AH368">
            <v>0</v>
          </cell>
          <cell r="AI368">
            <v>0</v>
          </cell>
          <cell r="AJ368">
            <v>2.1899999999999999E-2</v>
          </cell>
          <cell r="AK368">
            <v>0</v>
          </cell>
          <cell r="AL368" t="str">
            <v>Flat Rate</v>
          </cell>
          <cell r="AM368">
            <v>0</v>
          </cell>
          <cell r="AN368" t="str">
            <v>GA3314Q0</v>
          </cell>
          <cell r="AO368">
            <v>0</v>
          </cell>
          <cell r="AP368" t="str">
            <v>N</v>
          </cell>
          <cell r="AQ368">
            <v>38261.024965277778</v>
          </cell>
          <cell r="AR368">
            <v>38260</v>
          </cell>
          <cell r="AS368">
            <v>38260</v>
          </cell>
          <cell r="AT368">
            <v>0</v>
          </cell>
          <cell r="AU368">
            <v>35581</v>
          </cell>
          <cell r="AV368">
            <v>0</v>
          </cell>
        </row>
        <row r="369">
          <cell r="B369" t="str">
            <v>00000367</v>
          </cell>
          <cell r="C369" t="str">
            <v>000000000367</v>
          </cell>
          <cell r="D369" t="str">
            <v>3314Q0</v>
          </cell>
          <cell r="E369" t="str">
            <v>NEW S.M. 8" PV</v>
          </cell>
          <cell r="F369" t="str">
            <v>In Service</v>
          </cell>
          <cell r="G369" t="str">
            <v>3314Q</v>
          </cell>
          <cell r="H369" t="str">
            <v>Grp Member</v>
          </cell>
          <cell r="I369">
            <v>1</v>
          </cell>
          <cell r="J369" t="str">
            <v>Conversion</v>
          </cell>
          <cell r="K369">
            <v>12061.77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 t="str">
            <v>WTDPD</v>
          </cell>
          <cell r="S369" t="str">
            <v>3314Q08PV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 t="str">
            <v>CORP</v>
          </cell>
          <cell r="Y369">
            <v>38260</v>
          </cell>
          <cell r="Z369">
            <v>0</v>
          </cell>
          <cell r="AA369">
            <v>0</v>
          </cell>
          <cell r="AB369" t="str">
            <v>N</v>
          </cell>
          <cell r="AD369">
            <v>0</v>
          </cell>
          <cell r="AE369" t="str">
            <v>RemVal</v>
          </cell>
          <cell r="AF369" t="str">
            <v>Depreciate</v>
          </cell>
          <cell r="AG369" t="str">
            <v>FM</v>
          </cell>
          <cell r="AH369">
            <v>0</v>
          </cell>
          <cell r="AI369">
            <v>0</v>
          </cell>
          <cell r="AJ369">
            <v>2.1899999999999999E-2</v>
          </cell>
          <cell r="AK369">
            <v>0</v>
          </cell>
          <cell r="AL369" t="str">
            <v>Flat Rate</v>
          </cell>
          <cell r="AM369">
            <v>0</v>
          </cell>
          <cell r="AN369" t="str">
            <v>GA3314Q0</v>
          </cell>
          <cell r="AO369">
            <v>0</v>
          </cell>
          <cell r="AP369" t="str">
            <v>N</v>
          </cell>
          <cell r="AQ369">
            <v>38261.025023148148</v>
          </cell>
          <cell r="AR369">
            <v>38260</v>
          </cell>
          <cell r="AS369">
            <v>38260</v>
          </cell>
          <cell r="AT369">
            <v>0</v>
          </cell>
          <cell r="AU369">
            <v>35581</v>
          </cell>
          <cell r="AV369">
            <v>0</v>
          </cell>
        </row>
        <row r="370">
          <cell r="B370" t="str">
            <v>00000368</v>
          </cell>
          <cell r="C370" t="str">
            <v>000000000368</v>
          </cell>
          <cell r="D370" t="str">
            <v>3314R0</v>
          </cell>
          <cell r="E370" t="str">
            <v>NEW S.M. 12" PV</v>
          </cell>
          <cell r="F370" t="str">
            <v>In Service</v>
          </cell>
          <cell r="G370" t="str">
            <v>3314R</v>
          </cell>
          <cell r="H370" t="str">
            <v>Grp Member</v>
          </cell>
          <cell r="I370">
            <v>1</v>
          </cell>
          <cell r="J370" t="str">
            <v>Conversion</v>
          </cell>
          <cell r="K370">
            <v>2202.62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>WTDPD</v>
          </cell>
          <cell r="S370" t="str">
            <v>3314R12PV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 t="str">
            <v>CORP</v>
          </cell>
          <cell r="Y370">
            <v>38260</v>
          </cell>
          <cell r="Z370">
            <v>0</v>
          </cell>
          <cell r="AA370">
            <v>0</v>
          </cell>
          <cell r="AB370" t="str">
            <v>N</v>
          </cell>
          <cell r="AD370">
            <v>0</v>
          </cell>
          <cell r="AE370" t="str">
            <v>RemVal</v>
          </cell>
          <cell r="AF370" t="str">
            <v>Depreciate</v>
          </cell>
          <cell r="AG370" t="str">
            <v>FM</v>
          </cell>
          <cell r="AH370">
            <v>0</v>
          </cell>
          <cell r="AI370">
            <v>0</v>
          </cell>
          <cell r="AJ370">
            <v>1.55E-2</v>
          </cell>
          <cell r="AK370">
            <v>0</v>
          </cell>
          <cell r="AL370" t="str">
            <v>Flat Rate</v>
          </cell>
          <cell r="AM370">
            <v>0</v>
          </cell>
          <cell r="AN370" t="str">
            <v>GA3314R0</v>
          </cell>
          <cell r="AO370">
            <v>0</v>
          </cell>
          <cell r="AP370" t="str">
            <v>N</v>
          </cell>
          <cell r="AQ370">
            <v>38261.025081018517</v>
          </cell>
          <cell r="AR370">
            <v>38260</v>
          </cell>
          <cell r="AS370">
            <v>38260</v>
          </cell>
          <cell r="AT370">
            <v>0</v>
          </cell>
          <cell r="AU370">
            <v>35581</v>
          </cell>
          <cell r="AV370">
            <v>0</v>
          </cell>
        </row>
        <row r="371">
          <cell r="B371" t="str">
            <v>00000369</v>
          </cell>
          <cell r="C371" t="str">
            <v>000000000369</v>
          </cell>
          <cell r="D371" t="str">
            <v>3314Q0</v>
          </cell>
          <cell r="E371" t="str">
            <v>8" PVC MAINS</v>
          </cell>
          <cell r="F371" t="str">
            <v>In Service</v>
          </cell>
          <cell r="G371" t="str">
            <v>3314Q</v>
          </cell>
          <cell r="H371" t="str">
            <v>Grp Member</v>
          </cell>
          <cell r="I371">
            <v>1</v>
          </cell>
          <cell r="J371" t="str">
            <v>Conversion</v>
          </cell>
          <cell r="K371">
            <v>50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>WTDPD</v>
          </cell>
          <cell r="S371" t="str">
            <v>3314Q08PV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 t="str">
            <v>CORP</v>
          </cell>
          <cell r="Y371">
            <v>38260</v>
          </cell>
          <cell r="Z371">
            <v>0</v>
          </cell>
          <cell r="AA371">
            <v>0</v>
          </cell>
          <cell r="AB371" t="str">
            <v>N</v>
          </cell>
          <cell r="AD371">
            <v>0</v>
          </cell>
          <cell r="AE371" t="str">
            <v>RemVal</v>
          </cell>
          <cell r="AF371" t="str">
            <v>Depreciate</v>
          </cell>
          <cell r="AG371" t="str">
            <v>FM</v>
          </cell>
          <cell r="AH371">
            <v>0</v>
          </cell>
          <cell r="AI371">
            <v>0</v>
          </cell>
          <cell r="AJ371">
            <v>2.1899999999999999E-2</v>
          </cell>
          <cell r="AK371">
            <v>0</v>
          </cell>
          <cell r="AL371" t="str">
            <v>Flat Rate</v>
          </cell>
          <cell r="AM371">
            <v>0</v>
          </cell>
          <cell r="AN371" t="str">
            <v>GA3314Q0</v>
          </cell>
          <cell r="AO371">
            <v>0</v>
          </cell>
          <cell r="AP371" t="str">
            <v>N</v>
          </cell>
          <cell r="AQ371">
            <v>38261.025138888886</v>
          </cell>
          <cell r="AR371">
            <v>38260</v>
          </cell>
          <cell r="AS371">
            <v>38260</v>
          </cell>
          <cell r="AT371">
            <v>0</v>
          </cell>
          <cell r="AU371">
            <v>35581</v>
          </cell>
          <cell r="AV371">
            <v>0</v>
          </cell>
        </row>
        <row r="372">
          <cell r="B372" t="str">
            <v>00000370</v>
          </cell>
          <cell r="C372" t="str">
            <v>000000000370</v>
          </cell>
          <cell r="D372" t="str">
            <v>3314Q0</v>
          </cell>
          <cell r="E372" t="str">
            <v>8" PVC</v>
          </cell>
          <cell r="F372" t="str">
            <v>In Service</v>
          </cell>
          <cell r="G372" t="str">
            <v>3314Q</v>
          </cell>
          <cell r="H372" t="str">
            <v>Grp Member</v>
          </cell>
          <cell r="I372">
            <v>1</v>
          </cell>
          <cell r="J372" t="str">
            <v>Conversion</v>
          </cell>
          <cell r="K372">
            <v>12516.63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 t="str">
            <v>WTDPD</v>
          </cell>
          <cell r="S372" t="str">
            <v>3314Q08PV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 t="str">
            <v>CORP</v>
          </cell>
          <cell r="Y372">
            <v>38260</v>
          </cell>
          <cell r="Z372">
            <v>0</v>
          </cell>
          <cell r="AA372">
            <v>0</v>
          </cell>
          <cell r="AB372" t="str">
            <v>N</v>
          </cell>
          <cell r="AD372">
            <v>0</v>
          </cell>
          <cell r="AE372" t="str">
            <v>RemVal</v>
          </cell>
          <cell r="AF372" t="str">
            <v>Depreciate</v>
          </cell>
          <cell r="AG372" t="str">
            <v>FM</v>
          </cell>
          <cell r="AH372">
            <v>0</v>
          </cell>
          <cell r="AI372">
            <v>0</v>
          </cell>
          <cell r="AJ372">
            <v>2.1899999999999999E-2</v>
          </cell>
          <cell r="AK372">
            <v>0</v>
          </cell>
          <cell r="AL372" t="str">
            <v>Flat Rate</v>
          </cell>
          <cell r="AM372">
            <v>0</v>
          </cell>
          <cell r="AN372" t="str">
            <v>GA3314Q0</v>
          </cell>
          <cell r="AO372">
            <v>0</v>
          </cell>
          <cell r="AP372" t="str">
            <v>N</v>
          </cell>
          <cell r="AQ372">
            <v>38261.025196759256</v>
          </cell>
          <cell r="AR372">
            <v>38260</v>
          </cell>
          <cell r="AS372">
            <v>38260</v>
          </cell>
          <cell r="AT372">
            <v>0</v>
          </cell>
          <cell r="AU372">
            <v>35581</v>
          </cell>
          <cell r="AV372">
            <v>0</v>
          </cell>
        </row>
        <row r="373">
          <cell r="B373" t="str">
            <v>00000371</v>
          </cell>
          <cell r="C373" t="str">
            <v>000000000371</v>
          </cell>
          <cell r="D373" t="str">
            <v>335400</v>
          </cell>
          <cell r="E373" t="str">
            <v>HYDRANTS 1997</v>
          </cell>
          <cell r="F373" t="str">
            <v>In Service</v>
          </cell>
          <cell r="G373" t="str">
            <v>33540</v>
          </cell>
          <cell r="H373" t="str">
            <v>Grp Member</v>
          </cell>
          <cell r="I373">
            <v>1</v>
          </cell>
          <cell r="J373" t="str">
            <v>Conversion</v>
          </cell>
          <cell r="K373">
            <v>1340.52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 t="str">
            <v>WTDPD</v>
          </cell>
          <cell r="S373" t="str">
            <v>335400600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 t="str">
            <v>CORP</v>
          </cell>
          <cell r="Y373">
            <v>38260</v>
          </cell>
          <cell r="Z373">
            <v>0</v>
          </cell>
          <cell r="AA373">
            <v>0</v>
          </cell>
          <cell r="AB373" t="str">
            <v>N</v>
          </cell>
          <cell r="AD373">
            <v>0</v>
          </cell>
          <cell r="AE373" t="str">
            <v>RemVal</v>
          </cell>
          <cell r="AF373" t="str">
            <v>Depreciate</v>
          </cell>
          <cell r="AG373" t="str">
            <v>FM</v>
          </cell>
          <cell r="AH373">
            <v>0</v>
          </cell>
          <cell r="AI373">
            <v>0</v>
          </cell>
          <cell r="AJ373">
            <v>2.2599999999999999E-2</v>
          </cell>
          <cell r="AK373">
            <v>0</v>
          </cell>
          <cell r="AL373" t="str">
            <v>Flat Rate</v>
          </cell>
          <cell r="AM373">
            <v>0</v>
          </cell>
          <cell r="AN373" t="str">
            <v>GA335400</v>
          </cell>
          <cell r="AO373">
            <v>0</v>
          </cell>
          <cell r="AP373" t="str">
            <v>N</v>
          </cell>
          <cell r="AQ373">
            <v>38261.025254629632</v>
          </cell>
          <cell r="AR373">
            <v>38260</v>
          </cell>
          <cell r="AS373">
            <v>38260</v>
          </cell>
          <cell r="AT373">
            <v>0</v>
          </cell>
          <cell r="AU373">
            <v>35581</v>
          </cell>
          <cell r="AV373">
            <v>0</v>
          </cell>
        </row>
        <row r="374">
          <cell r="B374" t="str">
            <v>00000372</v>
          </cell>
          <cell r="C374" t="str">
            <v>000000000372</v>
          </cell>
          <cell r="D374" t="str">
            <v>3314R0</v>
          </cell>
          <cell r="E374" t="str">
            <v>12" PVC MAINS</v>
          </cell>
          <cell r="F374" t="str">
            <v>In Service</v>
          </cell>
          <cell r="G374" t="str">
            <v>3314R</v>
          </cell>
          <cell r="H374" t="str">
            <v>Grp Member</v>
          </cell>
          <cell r="I374">
            <v>1</v>
          </cell>
          <cell r="J374" t="str">
            <v>Conversion</v>
          </cell>
          <cell r="K374">
            <v>81.38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 t="str">
            <v>WTDPD</v>
          </cell>
          <cell r="S374" t="str">
            <v>3314R12PV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 t="str">
            <v>CORP</v>
          </cell>
          <cell r="Y374">
            <v>38260</v>
          </cell>
          <cell r="Z374">
            <v>0</v>
          </cell>
          <cell r="AA374">
            <v>0</v>
          </cell>
          <cell r="AB374" t="str">
            <v>N</v>
          </cell>
          <cell r="AD374">
            <v>0</v>
          </cell>
          <cell r="AE374" t="str">
            <v>RemVal</v>
          </cell>
          <cell r="AF374" t="str">
            <v>Depreciate</v>
          </cell>
          <cell r="AG374" t="str">
            <v>FM</v>
          </cell>
          <cell r="AH374">
            <v>0</v>
          </cell>
          <cell r="AI374">
            <v>0</v>
          </cell>
          <cell r="AJ374">
            <v>1.55E-2</v>
          </cell>
          <cell r="AK374">
            <v>0</v>
          </cell>
          <cell r="AL374" t="str">
            <v>Flat Rate</v>
          </cell>
          <cell r="AM374">
            <v>0</v>
          </cell>
          <cell r="AN374" t="str">
            <v>GA3314R0</v>
          </cell>
          <cell r="AO374">
            <v>0</v>
          </cell>
          <cell r="AP374" t="str">
            <v>N</v>
          </cell>
          <cell r="AQ374">
            <v>38261.025312500002</v>
          </cell>
          <cell r="AR374">
            <v>38260</v>
          </cell>
          <cell r="AS374">
            <v>38260</v>
          </cell>
          <cell r="AT374">
            <v>0</v>
          </cell>
          <cell r="AU374">
            <v>35581</v>
          </cell>
          <cell r="AV374">
            <v>0</v>
          </cell>
        </row>
        <row r="375">
          <cell r="B375" t="str">
            <v>00000373</v>
          </cell>
          <cell r="C375" t="str">
            <v>000000000373</v>
          </cell>
          <cell r="D375" t="str">
            <v>3314R0</v>
          </cell>
          <cell r="E375" t="str">
            <v>12" PVC MAINS</v>
          </cell>
          <cell r="F375" t="str">
            <v>In Service</v>
          </cell>
          <cell r="G375" t="str">
            <v>3314R</v>
          </cell>
          <cell r="H375" t="str">
            <v>Grp Member</v>
          </cell>
          <cell r="I375">
            <v>1</v>
          </cell>
          <cell r="J375" t="str">
            <v>Conversion</v>
          </cell>
          <cell r="K375">
            <v>100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 t="str">
            <v>WTDPD</v>
          </cell>
          <cell r="S375" t="str">
            <v>3314R12PV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 t="str">
            <v>CORP</v>
          </cell>
          <cell r="Y375">
            <v>38260</v>
          </cell>
          <cell r="Z375">
            <v>0</v>
          </cell>
          <cell r="AA375">
            <v>0</v>
          </cell>
          <cell r="AB375" t="str">
            <v>N</v>
          </cell>
          <cell r="AD375">
            <v>0</v>
          </cell>
          <cell r="AE375" t="str">
            <v>RemVal</v>
          </cell>
          <cell r="AF375" t="str">
            <v>Depreciate</v>
          </cell>
          <cell r="AG375" t="str">
            <v>FM</v>
          </cell>
          <cell r="AH375">
            <v>0</v>
          </cell>
          <cell r="AI375">
            <v>0</v>
          </cell>
          <cell r="AJ375">
            <v>1.55E-2</v>
          </cell>
          <cell r="AK375">
            <v>0</v>
          </cell>
          <cell r="AL375" t="str">
            <v>Flat Rate</v>
          </cell>
          <cell r="AM375">
            <v>0</v>
          </cell>
          <cell r="AN375" t="str">
            <v>GA3314R0</v>
          </cell>
          <cell r="AO375">
            <v>0</v>
          </cell>
          <cell r="AP375" t="str">
            <v>N</v>
          </cell>
          <cell r="AQ375">
            <v>38261.025370370371</v>
          </cell>
          <cell r="AR375">
            <v>38260</v>
          </cell>
          <cell r="AS375">
            <v>38260</v>
          </cell>
          <cell r="AT375">
            <v>0</v>
          </cell>
          <cell r="AU375">
            <v>35581</v>
          </cell>
          <cell r="AV375">
            <v>0</v>
          </cell>
        </row>
        <row r="376">
          <cell r="B376" t="str">
            <v>00000374</v>
          </cell>
          <cell r="C376" t="str">
            <v>000000000374</v>
          </cell>
          <cell r="D376" t="str">
            <v>3334A0</v>
          </cell>
          <cell r="E376" t="str">
            <v>NEW DOM SVC 1" PE</v>
          </cell>
          <cell r="F376" t="str">
            <v>In Service</v>
          </cell>
          <cell r="G376" t="str">
            <v>3334A</v>
          </cell>
          <cell r="H376" t="str">
            <v>Grp Member</v>
          </cell>
          <cell r="I376">
            <v>1</v>
          </cell>
          <cell r="J376" t="str">
            <v>Conversion</v>
          </cell>
          <cell r="K376">
            <v>17211.3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 t="str">
            <v>WTDPD</v>
          </cell>
          <cell r="S376" t="str">
            <v>3334A01PE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 t="str">
            <v>CORP</v>
          </cell>
          <cell r="Y376">
            <v>38260</v>
          </cell>
          <cell r="Z376">
            <v>0</v>
          </cell>
          <cell r="AA376">
            <v>0</v>
          </cell>
          <cell r="AB376" t="str">
            <v>N</v>
          </cell>
          <cell r="AD376">
            <v>0</v>
          </cell>
          <cell r="AE376" t="str">
            <v>RemVal</v>
          </cell>
          <cell r="AF376" t="str">
            <v>Depreciate</v>
          </cell>
          <cell r="AG376" t="str">
            <v>FM</v>
          </cell>
          <cell r="AH376">
            <v>0</v>
          </cell>
          <cell r="AI376">
            <v>0</v>
          </cell>
          <cell r="AJ376">
            <v>2.4500000000000001E-2</v>
          </cell>
          <cell r="AK376">
            <v>0</v>
          </cell>
          <cell r="AL376" t="str">
            <v>Flat Rate</v>
          </cell>
          <cell r="AM376">
            <v>0</v>
          </cell>
          <cell r="AN376" t="str">
            <v>GA3334A0</v>
          </cell>
          <cell r="AO376">
            <v>0</v>
          </cell>
          <cell r="AP376" t="str">
            <v>N</v>
          </cell>
          <cell r="AQ376">
            <v>38261.025451388887</v>
          </cell>
          <cell r="AR376">
            <v>38260</v>
          </cell>
          <cell r="AS376">
            <v>38260</v>
          </cell>
          <cell r="AT376">
            <v>0</v>
          </cell>
          <cell r="AU376">
            <v>35581</v>
          </cell>
          <cell r="AV376">
            <v>0</v>
          </cell>
        </row>
        <row r="377">
          <cell r="B377" t="str">
            <v>00000375</v>
          </cell>
          <cell r="C377" t="str">
            <v>000000000375</v>
          </cell>
          <cell r="D377" t="str">
            <v>3334A0</v>
          </cell>
          <cell r="E377" t="str">
            <v>NEW DOM SVC 1.5" PE</v>
          </cell>
          <cell r="F377" t="str">
            <v>In Service</v>
          </cell>
          <cell r="G377" t="str">
            <v>3334A</v>
          </cell>
          <cell r="H377" t="str">
            <v>Grp Member</v>
          </cell>
          <cell r="I377">
            <v>1</v>
          </cell>
          <cell r="J377" t="str">
            <v>Conversion</v>
          </cell>
          <cell r="K377">
            <v>1477.15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>WTDPD</v>
          </cell>
          <cell r="S377" t="str">
            <v>3334A15PE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 t="str">
            <v>CORP</v>
          </cell>
          <cell r="Y377">
            <v>38260</v>
          </cell>
          <cell r="Z377">
            <v>0</v>
          </cell>
          <cell r="AA377">
            <v>0</v>
          </cell>
          <cell r="AB377" t="str">
            <v>N</v>
          </cell>
          <cell r="AD377">
            <v>0</v>
          </cell>
          <cell r="AE377" t="str">
            <v>RemVal</v>
          </cell>
          <cell r="AF377" t="str">
            <v>Depreciate</v>
          </cell>
          <cell r="AG377" t="str">
            <v>FM</v>
          </cell>
          <cell r="AH377">
            <v>0</v>
          </cell>
          <cell r="AI377">
            <v>0</v>
          </cell>
          <cell r="AJ377">
            <v>2.4500000000000001E-2</v>
          </cell>
          <cell r="AK377">
            <v>0</v>
          </cell>
          <cell r="AL377" t="str">
            <v>Flat Rate</v>
          </cell>
          <cell r="AM377">
            <v>0</v>
          </cell>
          <cell r="AN377" t="str">
            <v>GA3334A0</v>
          </cell>
          <cell r="AO377">
            <v>0</v>
          </cell>
          <cell r="AP377" t="str">
            <v>N</v>
          </cell>
          <cell r="AQ377">
            <v>38261.025543981479</v>
          </cell>
          <cell r="AR377">
            <v>38260</v>
          </cell>
          <cell r="AS377">
            <v>38260</v>
          </cell>
          <cell r="AT377">
            <v>0</v>
          </cell>
          <cell r="AU377">
            <v>35581</v>
          </cell>
          <cell r="AV377">
            <v>0</v>
          </cell>
        </row>
        <row r="378">
          <cell r="B378" t="str">
            <v>00000376</v>
          </cell>
          <cell r="C378" t="str">
            <v>000000000376</v>
          </cell>
          <cell r="D378" t="str">
            <v>3334A0</v>
          </cell>
          <cell r="E378" t="str">
            <v>NEW DOM SVC 2" PE</v>
          </cell>
          <cell r="F378" t="str">
            <v>In Service</v>
          </cell>
          <cell r="G378" t="str">
            <v>3334A</v>
          </cell>
          <cell r="H378" t="str">
            <v>Grp Member</v>
          </cell>
          <cell r="I378">
            <v>1</v>
          </cell>
          <cell r="J378" t="str">
            <v>Conversion</v>
          </cell>
          <cell r="K378">
            <v>7391.29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 t="str">
            <v>WTDPD</v>
          </cell>
          <cell r="S378" t="str">
            <v>3334A02PE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str">
            <v>CORP</v>
          </cell>
          <cell r="Y378">
            <v>38260</v>
          </cell>
          <cell r="Z378">
            <v>0</v>
          </cell>
          <cell r="AA378">
            <v>0</v>
          </cell>
          <cell r="AB378" t="str">
            <v>N</v>
          </cell>
          <cell r="AD378">
            <v>0</v>
          </cell>
          <cell r="AE378" t="str">
            <v>RemVal</v>
          </cell>
          <cell r="AF378" t="str">
            <v>Depreciate</v>
          </cell>
          <cell r="AG378" t="str">
            <v>FM</v>
          </cell>
          <cell r="AH378">
            <v>0</v>
          </cell>
          <cell r="AI378">
            <v>0</v>
          </cell>
          <cell r="AJ378">
            <v>2.4500000000000001E-2</v>
          </cell>
          <cell r="AK378">
            <v>0</v>
          </cell>
          <cell r="AL378" t="str">
            <v>Flat Rate</v>
          </cell>
          <cell r="AM378">
            <v>0</v>
          </cell>
          <cell r="AN378" t="str">
            <v>GA3334A0</v>
          </cell>
          <cell r="AO378">
            <v>0</v>
          </cell>
          <cell r="AP378" t="str">
            <v>N</v>
          </cell>
          <cell r="AQ378">
            <v>38261.025625000002</v>
          </cell>
          <cell r="AR378">
            <v>38260</v>
          </cell>
          <cell r="AS378">
            <v>38260</v>
          </cell>
          <cell r="AT378">
            <v>0</v>
          </cell>
          <cell r="AU378">
            <v>35581</v>
          </cell>
          <cell r="AV378">
            <v>0</v>
          </cell>
        </row>
        <row r="379">
          <cell r="B379" t="str">
            <v>00000377</v>
          </cell>
          <cell r="C379" t="str">
            <v>000000000377</v>
          </cell>
          <cell r="D379" t="str">
            <v>3334A0</v>
          </cell>
          <cell r="E379" t="str">
            <v>NEW DOM SVC 2" PV</v>
          </cell>
          <cell r="F379" t="str">
            <v>In Service</v>
          </cell>
          <cell r="G379" t="str">
            <v>3334A</v>
          </cell>
          <cell r="H379" t="str">
            <v>Grp Member</v>
          </cell>
          <cell r="I379">
            <v>1</v>
          </cell>
          <cell r="J379" t="str">
            <v>Conversion</v>
          </cell>
          <cell r="K379">
            <v>1519.62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 t="str">
            <v>WTDPD</v>
          </cell>
          <cell r="S379" t="str">
            <v>3334A02PV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 t="str">
            <v>CORP</v>
          </cell>
          <cell r="Y379">
            <v>38260</v>
          </cell>
          <cell r="Z379">
            <v>0</v>
          </cell>
          <cell r="AA379">
            <v>0</v>
          </cell>
          <cell r="AB379" t="str">
            <v>N</v>
          </cell>
          <cell r="AD379">
            <v>0</v>
          </cell>
          <cell r="AE379" t="str">
            <v>RemVal</v>
          </cell>
          <cell r="AF379" t="str">
            <v>Depreciate</v>
          </cell>
          <cell r="AG379" t="str">
            <v>FM</v>
          </cell>
          <cell r="AH379">
            <v>0</v>
          </cell>
          <cell r="AI379">
            <v>0</v>
          </cell>
          <cell r="AJ379">
            <v>2.4500000000000001E-2</v>
          </cell>
          <cell r="AK379">
            <v>0</v>
          </cell>
          <cell r="AL379" t="str">
            <v>Flat Rate</v>
          </cell>
          <cell r="AM379">
            <v>0</v>
          </cell>
          <cell r="AN379" t="str">
            <v>GA3334A0</v>
          </cell>
          <cell r="AO379">
            <v>0</v>
          </cell>
          <cell r="AP379" t="str">
            <v>N</v>
          </cell>
          <cell r="AQ379">
            <v>38261.025717592594</v>
          </cell>
          <cell r="AR379">
            <v>38260</v>
          </cell>
          <cell r="AS379">
            <v>38260</v>
          </cell>
          <cell r="AT379">
            <v>0</v>
          </cell>
          <cell r="AU379">
            <v>35581</v>
          </cell>
          <cell r="AV379">
            <v>0</v>
          </cell>
        </row>
        <row r="380">
          <cell r="B380" t="str">
            <v>00000378</v>
          </cell>
          <cell r="C380" t="str">
            <v>000000000378</v>
          </cell>
          <cell r="D380" t="str">
            <v>3334A0</v>
          </cell>
          <cell r="E380" t="str">
            <v>NEW DOM SVC 4" PV</v>
          </cell>
          <cell r="F380" t="str">
            <v>In Service</v>
          </cell>
          <cell r="G380" t="str">
            <v>3334A</v>
          </cell>
          <cell r="H380" t="str">
            <v>Grp Member</v>
          </cell>
          <cell r="I380">
            <v>1</v>
          </cell>
          <cell r="J380" t="str">
            <v>Conversion</v>
          </cell>
          <cell r="K380">
            <v>1593.05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>WTDPD</v>
          </cell>
          <cell r="S380" t="str">
            <v>3334A04PV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 t="str">
            <v>CORP</v>
          </cell>
          <cell r="Y380">
            <v>38260</v>
          </cell>
          <cell r="Z380">
            <v>0</v>
          </cell>
          <cell r="AA380">
            <v>0</v>
          </cell>
          <cell r="AB380" t="str">
            <v>N</v>
          </cell>
          <cell r="AD380">
            <v>0</v>
          </cell>
          <cell r="AE380" t="str">
            <v>RemVal</v>
          </cell>
          <cell r="AF380" t="str">
            <v>Depreciate</v>
          </cell>
          <cell r="AG380" t="str">
            <v>FM</v>
          </cell>
          <cell r="AH380">
            <v>0</v>
          </cell>
          <cell r="AI380">
            <v>0</v>
          </cell>
          <cell r="AJ380">
            <v>2.4500000000000001E-2</v>
          </cell>
          <cell r="AK380">
            <v>0</v>
          </cell>
          <cell r="AL380" t="str">
            <v>Flat Rate</v>
          </cell>
          <cell r="AM380">
            <v>0</v>
          </cell>
          <cell r="AN380" t="str">
            <v>GA3334A0</v>
          </cell>
          <cell r="AO380">
            <v>0</v>
          </cell>
          <cell r="AP380" t="str">
            <v>N</v>
          </cell>
          <cell r="AQ380">
            <v>38261.025775462964</v>
          </cell>
          <cell r="AR380">
            <v>38260</v>
          </cell>
          <cell r="AS380">
            <v>38260</v>
          </cell>
          <cell r="AT380">
            <v>0</v>
          </cell>
          <cell r="AU380">
            <v>35581</v>
          </cell>
          <cell r="AV380">
            <v>0</v>
          </cell>
        </row>
        <row r="381">
          <cell r="B381" t="str">
            <v>00000379</v>
          </cell>
          <cell r="C381" t="str">
            <v>000000000379</v>
          </cell>
          <cell r="D381" t="str">
            <v>3334A0</v>
          </cell>
          <cell r="E381" t="str">
            <v>NEW DOM SVC 6" PV</v>
          </cell>
          <cell r="F381" t="str">
            <v>In Service</v>
          </cell>
          <cell r="G381" t="str">
            <v>3334A</v>
          </cell>
          <cell r="H381" t="str">
            <v>Grp Member</v>
          </cell>
          <cell r="I381">
            <v>1</v>
          </cell>
          <cell r="J381" t="str">
            <v>Conversion</v>
          </cell>
          <cell r="K381">
            <v>2270.3000000000002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>WTDPD</v>
          </cell>
          <cell r="S381" t="str">
            <v>3334A06PV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 t="str">
            <v>CORP</v>
          </cell>
          <cell r="Y381">
            <v>38260</v>
          </cell>
          <cell r="Z381">
            <v>0</v>
          </cell>
          <cell r="AA381">
            <v>0</v>
          </cell>
          <cell r="AB381" t="str">
            <v>N</v>
          </cell>
          <cell r="AD381">
            <v>0</v>
          </cell>
          <cell r="AE381" t="str">
            <v>RemVal</v>
          </cell>
          <cell r="AF381" t="str">
            <v>Depreciate</v>
          </cell>
          <cell r="AG381" t="str">
            <v>FM</v>
          </cell>
          <cell r="AH381">
            <v>0</v>
          </cell>
          <cell r="AI381">
            <v>0</v>
          </cell>
          <cell r="AJ381">
            <v>2.4500000000000001E-2</v>
          </cell>
          <cell r="AK381">
            <v>0</v>
          </cell>
          <cell r="AL381" t="str">
            <v>Flat Rate</v>
          </cell>
          <cell r="AM381">
            <v>0</v>
          </cell>
          <cell r="AN381" t="str">
            <v>GA3334A0</v>
          </cell>
          <cell r="AO381">
            <v>0</v>
          </cell>
          <cell r="AP381" t="str">
            <v>N</v>
          </cell>
          <cell r="AQ381">
            <v>38261.025833333333</v>
          </cell>
          <cell r="AR381">
            <v>38260</v>
          </cell>
          <cell r="AS381">
            <v>38260</v>
          </cell>
          <cell r="AT381">
            <v>0</v>
          </cell>
          <cell r="AU381">
            <v>35581</v>
          </cell>
          <cell r="AV381">
            <v>0</v>
          </cell>
        </row>
        <row r="382">
          <cell r="B382" t="str">
            <v>00000380</v>
          </cell>
          <cell r="C382" t="str">
            <v>000000000380</v>
          </cell>
          <cell r="D382" t="str">
            <v>3334A0</v>
          </cell>
          <cell r="E382" t="str">
            <v>NEW DOM SVC 8" PV</v>
          </cell>
          <cell r="F382" t="str">
            <v>In Service</v>
          </cell>
          <cell r="G382" t="str">
            <v>3334A</v>
          </cell>
          <cell r="H382" t="str">
            <v>Grp Member</v>
          </cell>
          <cell r="I382">
            <v>1</v>
          </cell>
          <cell r="J382" t="str">
            <v>Conversion</v>
          </cell>
          <cell r="K382">
            <v>2038.31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>WTDPD</v>
          </cell>
          <cell r="S382" t="str">
            <v>3334A08PV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 t="str">
            <v>CORP</v>
          </cell>
          <cell r="Y382">
            <v>38260</v>
          </cell>
          <cell r="Z382">
            <v>0</v>
          </cell>
          <cell r="AA382">
            <v>0</v>
          </cell>
          <cell r="AB382" t="str">
            <v>N</v>
          </cell>
          <cell r="AD382">
            <v>0</v>
          </cell>
          <cell r="AE382" t="str">
            <v>RemVal</v>
          </cell>
          <cell r="AF382" t="str">
            <v>Depreciate</v>
          </cell>
          <cell r="AG382" t="str">
            <v>FM</v>
          </cell>
          <cell r="AH382">
            <v>0</v>
          </cell>
          <cell r="AI382">
            <v>0</v>
          </cell>
          <cell r="AJ382">
            <v>2.4500000000000001E-2</v>
          </cell>
          <cell r="AK382">
            <v>0</v>
          </cell>
          <cell r="AL382" t="str">
            <v>Flat Rate</v>
          </cell>
          <cell r="AM382">
            <v>0</v>
          </cell>
          <cell r="AN382" t="str">
            <v>GA3334A0</v>
          </cell>
          <cell r="AO382">
            <v>0</v>
          </cell>
          <cell r="AP382" t="str">
            <v>N</v>
          </cell>
          <cell r="AQ382">
            <v>38261.025891203702</v>
          </cell>
          <cell r="AR382">
            <v>38260</v>
          </cell>
          <cell r="AS382">
            <v>38260</v>
          </cell>
          <cell r="AT382">
            <v>0</v>
          </cell>
          <cell r="AU382">
            <v>35581</v>
          </cell>
          <cell r="AV382">
            <v>0</v>
          </cell>
        </row>
        <row r="383">
          <cell r="B383" t="str">
            <v>00000381</v>
          </cell>
          <cell r="C383" t="str">
            <v>000000000381</v>
          </cell>
          <cell r="D383" t="str">
            <v>3334A0</v>
          </cell>
          <cell r="E383" t="str">
            <v>NEW FIRE SVC 4" PV</v>
          </cell>
          <cell r="F383" t="str">
            <v>In Service</v>
          </cell>
          <cell r="G383" t="str">
            <v>3334A</v>
          </cell>
          <cell r="H383" t="str">
            <v>Grp Member</v>
          </cell>
          <cell r="I383">
            <v>1</v>
          </cell>
          <cell r="J383" t="str">
            <v>Conversion</v>
          </cell>
          <cell r="K383">
            <v>422.57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 t="str">
            <v>WTDPD</v>
          </cell>
          <cell r="S383" t="str">
            <v>3334A04PV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 t="str">
            <v>CORP</v>
          </cell>
          <cell r="Y383">
            <v>38260</v>
          </cell>
          <cell r="Z383">
            <v>0</v>
          </cell>
          <cell r="AA383">
            <v>0</v>
          </cell>
          <cell r="AB383" t="str">
            <v>N</v>
          </cell>
          <cell r="AD383">
            <v>0</v>
          </cell>
          <cell r="AE383" t="str">
            <v>RemVal</v>
          </cell>
          <cell r="AF383" t="str">
            <v>Depreciate</v>
          </cell>
          <cell r="AG383" t="str">
            <v>FM</v>
          </cell>
          <cell r="AH383">
            <v>0</v>
          </cell>
          <cell r="AI383">
            <v>0</v>
          </cell>
          <cell r="AJ383">
            <v>2.4500000000000001E-2</v>
          </cell>
          <cell r="AK383">
            <v>0</v>
          </cell>
          <cell r="AL383" t="str">
            <v>Flat Rate</v>
          </cell>
          <cell r="AM383">
            <v>0</v>
          </cell>
          <cell r="AN383" t="str">
            <v>GA3334A0</v>
          </cell>
          <cell r="AO383">
            <v>0</v>
          </cell>
          <cell r="AP383" t="str">
            <v>N</v>
          </cell>
          <cell r="AQ383">
            <v>38261.025949074072</v>
          </cell>
          <cell r="AR383">
            <v>38260</v>
          </cell>
          <cell r="AS383">
            <v>38260</v>
          </cell>
          <cell r="AT383">
            <v>0</v>
          </cell>
          <cell r="AU383">
            <v>35581</v>
          </cell>
          <cell r="AV383">
            <v>0</v>
          </cell>
        </row>
        <row r="384">
          <cell r="B384" t="str">
            <v>00000382</v>
          </cell>
          <cell r="C384" t="str">
            <v>000000000382</v>
          </cell>
          <cell r="D384" t="str">
            <v>3334A0</v>
          </cell>
          <cell r="E384" t="str">
            <v>NEW FIRE SVC 6" PV</v>
          </cell>
          <cell r="F384" t="str">
            <v>In Service</v>
          </cell>
          <cell r="G384" t="str">
            <v>3334A</v>
          </cell>
          <cell r="H384" t="str">
            <v>Grp Member</v>
          </cell>
          <cell r="I384">
            <v>1</v>
          </cell>
          <cell r="J384" t="str">
            <v>Conversion</v>
          </cell>
          <cell r="K384">
            <v>12940.19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 t="str">
            <v>WTDPD</v>
          </cell>
          <cell r="S384" t="str">
            <v>3334A06PV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 t="str">
            <v>CORP</v>
          </cell>
          <cell r="Y384">
            <v>38260</v>
          </cell>
          <cell r="Z384">
            <v>0</v>
          </cell>
          <cell r="AA384">
            <v>0</v>
          </cell>
          <cell r="AB384" t="str">
            <v>N</v>
          </cell>
          <cell r="AD384">
            <v>0</v>
          </cell>
          <cell r="AE384" t="str">
            <v>RemVal</v>
          </cell>
          <cell r="AF384" t="str">
            <v>Depreciate</v>
          </cell>
          <cell r="AG384" t="str">
            <v>FM</v>
          </cell>
          <cell r="AH384">
            <v>0</v>
          </cell>
          <cell r="AI384">
            <v>0</v>
          </cell>
          <cell r="AJ384">
            <v>2.4500000000000001E-2</v>
          </cell>
          <cell r="AK384">
            <v>0</v>
          </cell>
          <cell r="AL384" t="str">
            <v>Flat Rate</v>
          </cell>
          <cell r="AM384">
            <v>0</v>
          </cell>
          <cell r="AN384" t="str">
            <v>GA3334A0</v>
          </cell>
          <cell r="AO384">
            <v>0</v>
          </cell>
          <cell r="AP384" t="str">
            <v>N</v>
          </cell>
          <cell r="AQ384">
            <v>38261.026006944441</v>
          </cell>
          <cell r="AR384">
            <v>38260</v>
          </cell>
          <cell r="AS384">
            <v>38260</v>
          </cell>
          <cell r="AT384">
            <v>0</v>
          </cell>
          <cell r="AU384">
            <v>35581</v>
          </cell>
          <cell r="AV384">
            <v>0</v>
          </cell>
        </row>
        <row r="385">
          <cell r="B385" t="str">
            <v>00000383</v>
          </cell>
          <cell r="C385" t="str">
            <v>000000000383</v>
          </cell>
          <cell r="D385" t="str">
            <v>3334A0</v>
          </cell>
          <cell r="E385" t="str">
            <v>NEW FIRE SVC 8" PV</v>
          </cell>
          <cell r="F385" t="str">
            <v>In Service</v>
          </cell>
          <cell r="G385" t="str">
            <v>3334A</v>
          </cell>
          <cell r="H385" t="str">
            <v>Grp Member</v>
          </cell>
          <cell r="I385">
            <v>1</v>
          </cell>
          <cell r="J385" t="str">
            <v>Conversion</v>
          </cell>
          <cell r="K385">
            <v>651.84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 t="str">
            <v>WTDPD</v>
          </cell>
          <cell r="S385" t="str">
            <v>3334A08PV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 t="str">
            <v>CORP</v>
          </cell>
          <cell r="Y385">
            <v>38260</v>
          </cell>
          <cell r="Z385">
            <v>0</v>
          </cell>
          <cell r="AA385">
            <v>0</v>
          </cell>
          <cell r="AB385" t="str">
            <v>N</v>
          </cell>
          <cell r="AD385">
            <v>0</v>
          </cell>
          <cell r="AE385" t="str">
            <v>RemVal</v>
          </cell>
          <cell r="AF385" t="str">
            <v>Depreciate</v>
          </cell>
          <cell r="AG385" t="str">
            <v>FM</v>
          </cell>
          <cell r="AH385">
            <v>0</v>
          </cell>
          <cell r="AI385">
            <v>0</v>
          </cell>
          <cell r="AJ385">
            <v>2.4500000000000001E-2</v>
          </cell>
          <cell r="AK385">
            <v>0</v>
          </cell>
          <cell r="AL385" t="str">
            <v>Flat Rate</v>
          </cell>
          <cell r="AM385">
            <v>0</v>
          </cell>
          <cell r="AN385" t="str">
            <v>GA3334A0</v>
          </cell>
          <cell r="AO385">
            <v>0</v>
          </cell>
          <cell r="AP385" t="str">
            <v>N</v>
          </cell>
          <cell r="AQ385">
            <v>38261.026064814818</v>
          </cell>
          <cell r="AR385">
            <v>38260</v>
          </cell>
          <cell r="AS385">
            <v>38260</v>
          </cell>
          <cell r="AT385">
            <v>0</v>
          </cell>
          <cell r="AU385">
            <v>35581</v>
          </cell>
          <cell r="AV385">
            <v>0</v>
          </cell>
        </row>
        <row r="386">
          <cell r="B386" t="str">
            <v>00000384</v>
          </cell>
          <cell r="C386" t="str">
            <v>000000000384</v>
          </cell>
          <cell r="D386" t="str">
            <v>3334A0</v>
          </cell>
          <cell r="E386" t="str">
            <v>NEW FIRE SVC 10" PV</v>
          </cell>
          <cell r="F386" t="str">
            <v>In Service</v>
          </cell>
          <cell r="G386" t="str">
            <v>3334A</v>
          </cell>
          <cell r="H386" t="str">
            <v>Grp Member</v>
          </cell>
          <cell r="I386">
            <v>1</v>
          </cell>
          <cell r="J386" t="str">
            <v>Conversion</v>
          </cell>
          <cell r="K386">
            <v>2504.15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 t="str">
            <v>WTDPD</v>
          </cell>
          <cell r="S386" t="str">
            <v>3334A10PV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str">
            <v>CORP</v>
          </cell>
          <cell r="Y386">
            <v>38260</v>
          </cell>
          <cell r="Z386">
            <v>0</v>
          </cell>
          <cell r="AA386">
            <v>0</v>
          </cell>
          <cell r="AB386" t="str">
            <v>N</v>
          </cell>
          <cell r="AD386">
            <v>0</v>
          </cell>
          <cell r="AE386" t="str">
            <v>RemVal</v>
          </cell>
          <cell r="AF386" t="str">
            <v>Depreciate</v>
          </cell>
          <cell r="AG386" t="str">
            <v>FM</v>
          </cell>
          <cell r="AH386">
            <v>0</v>
          </cell>
          <cell r="AI386">
            <v>0</v>
          </cell>
          <cell r="AJ386">
            <v>2.4500000000000001E-2</v>
          </cell>
          <cell r="AK386">
            <v>0</v>
          </cell>
          <cell r="AL386" t="str">
            <v>Flat Rate</v>
          </cell>
          <cell r="AM386">
            <v>0</v>
          </cell>
          <cell r="AN386" t="str">
            <v>GA3334A0</v>
          </cell>
          <cell r="AO386">
            <v>0</v>
          </cell>
          <cell r="AP386" t="str">
            <v>N</v>
          </cell>
          <cell r="AQ386">
            <v>38261.026122685187</v>
          </cell>
          <cell r="AR386">
            <v>38260</v>
          </cell>
          <cell r="AS386">
            <v>38260</v>
          </cell>
          <cell r="AT386">
            <v>0</v>
          </cell>
          <cell r="AU386">
            <v>35581</v>
          </cell>
          <cell r="AV386">
            <v>0</v>
          </cell>
        </row>
        <row r="387">
          <cell r="B387" t="str">
            <v>00000385</v>
          </cell>
          <cell r="C387" t="str">
            <v>000000000385</v>
          </cell>
          <cell r="D387" t="str">
            <v>3314Q0</v>
          </cell>
          <cell r="E387" t="str">
            <v>8" PVC MAINS</v>
          </cell>
          <cell r="F387" t="str">
            <v>In Service</v>
          </cell>
          <cell r="G387" t="str">
            <v>3314Q</v>
          </cell>
          <cell r="H387" t="str">
            <v>Grp Member</v>
          </cell>
          <cell r="I387">
            <v>1</v>
          </cell>
          <cell r="J387" t="str">
            <v>Conversion</v>
          </cell>
          <cell r="K387">
            <v>5935.59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>WTDPD</v>
          </cell>
          <cell r="S387" t="str">
            <v>3314Q08PV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 t="str">
            <v>CORP</v>
          </cell>
          <cell r="Y387">
            <v>38260</v>
          </cell>
          <cell r="Z387">
            <v>0</v>
          </cell>
          <cell r="AA387">
            <v>0</v>
          </cell>
          <cell r="AB387" t="str">
            <v>N</v>
          </cell>
          <cell r="AD387">
            <v>0</v>
          </cell>
          <cell r="AE387" t="str">
            <v>RemVal</v>
          </cell>
          <cell r="AF387" t="str">
            <v>Depreciate</v>
          </cell>
          <cell r="AG387" t="str">
            <v>FM</v>
          </cell>
          <cell r="AH387">
            <v>0</v>
          </cell>
          <cell r="AI387">
            <v>0</v>
          </cell>
          <cell r="AJ387">
            <v>2.1899999999999999E-2</v>
          </cell>
          <cell r="AK387">
            <v>0</v>
          </cell>
          <cell r="AL387" t="str">
            <v>Flat Rate</v>
          </cell>
          <cell r="AM387">
            <v>0</v>
          </cell>
          <cell r="AN387" t="str">
            <v>GA3314Q0</v>
          </cell>
          <cell r="AO387">
            <v>0</v>
          </cell>
          <cell r="AP387" t="str">
            <v>N</v>
          </cell>
          <cell r="AQ387">
            <v>38261.026180555556</v>
          </cell>
          <cell r="AR387">
            <v>38260</v>
          </cell>
          <cell r="AS387">
            <v>38260</v>
          </cell>
          <cell r="AT387">
            <v>0</v>
          </cell>
          <cell r="AU387">
            <v>35581</v>
          </cell>
          <cell r="AV387">
            <v>0</v>
          </cell>
        </row>
        <row r="388">
          <cell r="B388" t="str">
            <v>00000386</v>
          </cell>
          <cell r="C388" t="str">
            <v>000000000386</v>
          </cell>
          <cell r="D388" t="str">
            <v>3314Q0</v>
          </cell>
          <cell r="E388" t="str">
            <v>8" PVC MAINS</v>
          </cell>
          <cell r="F388" t="str">
            <v>In Service</v>
          </cell>
          <cell r="G388" t="str">
            <v>3314Q</v>
          </cell>
          <cell r="H388" t="str">
            <v>Grp Member</v>
          </cell>
          <cell r="I388">
            <v>1</v>
          </cell>
          <cell r="J388" t="str">
            <v>Conversion</v>
          </cell>
          <cell r="K388">
            <v>6323.83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 t="str">
            <v>WTDPD</v>
          </cell>
          <cell r="S388" t="str">
            <v>3314Q08PV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 t="str">
            <v>CORP</v>
          </cell>
          <cell r="Y388">
            <v>38260</v>
          </cell>
          <cell r="Z388">
            <v>0</v>
          </cell>
          <cell r="AA388">
            <v>0</v>
          </cell>
          <cell r="AB388" t="str">
            <v>N</v>
          </cell>
          <cell r="AD388">
            <v>0</v>
          </cell>
          <cell r="AE388" t="str">
            <v>RemVal</v>
          </cell>
          <cell r="AF388" t="str">
            <v>Depreciate</v>
          </cell>
          <cell r="AG388" t="str">
            <v>FM</v>
          </cell>
          <cell r="AH388">
            <v>0</v>
          </cell>
          <cell r="AI388">
            <v>0</v>
          </cell>
          <cell r="AJ388">
            <v>2.1899999999999999E-2</v>
          </cell>
          <cell r="AK388">
            <v>0</v>
          </cell>
          <cell r="AL388" t="str">
            <v>Flat Rate</v>
          </cell>
          <cell r="AM388">
            <v>0</v>
          </cell>
          <cell r="AN388" t="str">
            <v>GA3314Q0</v>
          </cell>
          <cell r="AO388">
            <v>0</v>
          </cell>
          <cell r="AP388" t="str">
            <v>N</v>
          </cell>
          <cell r="AQ388">
            <v>38261.026238425926</v>
          </cell>
          <cell r="AR388">
            <v>38260</v>
          </cell>
          <cell r="AS388">
            <v>38260</v>
          </cell>
          <cell r="AT388">
            <v>0</v>
          </cell>
          <cell r="AU388">
            <v>35581</v>
          </cell>
          <cell r="AV388">
            <v>0</v>
          </cell>
        </row>
        <row r="389">
          <cell r="B389" t="str">
            <v>00000387</v>
          </cell>
          <cell r="C389" t="str">
            <v>000000000387</v>
          </cell>
          <cell r="D389" t="str">
            <v>3314T0</v>
          </cell>
          <cell r="E389" t="str">
            <v>8" VALVES</v>
          </cell>
          <cell r="F389" t="str">
            <v>In Service</v>
          </cell>
          <cell r="G389" t="str">
            <v>3314T</v>
          </cell>
          <cell r="H389" t="str">
            <v>Grp Member</v>
          </cell>
          <cell r="I389">
            <v>1</v>
          </cell>
          <cell r="J389" t="str">
            <v>Conversion</v>
          </cell>
          <cell r="K389">
            <v>1059.96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 t="str">
            <v>WTDPD</v>
          </cell>
          <cell r="S389" t="str">
            <v>3314T08VV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 t="str">
            <v>CORP</v>
          </cell>
          <cell r="Y389">
            <v>38260</v>
          </cell>
          <cell r="Z389">
            <v>0</v>
          </cell>
          <cell r="AA389">
            <v>0</v>
          </cell>
          <cell r="AB389" t="str">
            <v>N</v>
          </cell>
          <cell r="AD389">
            <v>0</v>
          </cell>
          <cell r="AE389" t="str">
            <v>RemVal</v>
          </cell>
          <cell r="AF389" t="str">
            <v>Depreciate</v>
          </cell>
          <cell r="AG389" t="str">
            <v>FM</v>
          </cell>
          <cell r="AH389">
            <v>0</v>
          </cell>
          <cell r="AI389">
            <v>0</v>
          </cell>
          <cell r="AJ389">
            <v>1.3899999999999999E-2</v>
          </cell>
          <cell r="AK389">
            <v>0</v>
          </cell>
          <cell r="AL389" t="str">
            <v>Flat Rate</v>
          </cell>
          <cell r="AM389">
            <v>0</v>
          </cell>
          <cell r="AN389" t="str">
            <v>GA3314T0</v>
          </cell>
          <cell r="AO389">
            <v>0</v>
          </cell>
          <cell r="AP389" t="str">
            <v>N</v>
          </cell>
          <cell r="AQ389">
            <v>38261.026296296295</v>
          </cell>
          <cell r="AR389">
            <v>38260</v>
          </cell>
          <cell r="AS389">
            <v>38260</v>
          </cell>
          <cell r="AT389">
            <v>0</v>
          </cell>
          <cell r="AU389">
            <v>35581</v>
          </cell>
          <cell r="AV389">
            <v>0</v>
          </cell>
        </row>
        <row r="390">
          <cell r="B390" t="str">
            <v>00000388</v>
          </cell>
          <cell r="C390" t="str">
            <v>000000000388</v>
          </cell>
          <cell r="D390" t="str">
            <v>3314T0</v>
          </cell>
          <cell r="E390" t="str">
            <v>6" VALVES</v>
          </cell>
          <cell r="F390" t="str">
            <v>In Service</v>
          </cell>
          <cell r="G390" t="str">
            <v>3314T</v>
          </cell>
          <cell r="H390" t="str">
            <v>Grp Member</v>
          </cell>
          <cell r="I390">
            <v>1</v>
          </cell>
          <cell r="J390" t="str">
            <v>Conversion</v>
          </cell>
          <cell r="K390">
            <v>564.80999999999995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 t="str">
            <v>WTDPD</v>
          </cell>
          <cell r="S390" t="str">
            <v>3314T06VV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 t="str">
            <v>CORP</v>
          </cell>
          <cell r="Y390">
            <v>38260</v>
          </cell>
          <cell r="Z390">
            <v>0</v>
          </cell>
          <cell r="AA390">
            <v>0</v>
          </cell>
          <cell r="AB390" t="str">
            <v>N</v>
          </cell>
          <cell r="AD390">
            <v>0</v>
          </cell>
          <cell r="AE390" t="str">
            <v>RemVal</v>
          </cell>
          <cell r="AF390" t="str">
            <v>Depreciate</v>
          </cell>
          <cell r="AG390" t="str">
            <v>FM</v>
          </cell>
          <cell r="AH390">
            <v>0</v>
          </cell>
          <cell r="AI390">
            <v>0</v>
          </cell>
          <cell r="AJ390">
            <v>1.3899999999999999E-2</v>
          </cell>
          <cell r="AK390">
            <v>0</v>
          </cell>
          <cell r="AL390" t="str">
            <v>Flat Rate</v>
          </cell>
          <cell r="AM390">
            <v>0</v>
          </cell>
          <cell r="AN390" t="str">
            <v>GA3314T0</v>
          </cell>
          <cell r="AO390">
            <v>0</v>
          </cell>
          <cell r="AP390" t="str">
            <v>N</v>
          </cell>
          <cell r="AQ390">
            <v>38261.026388888888</v>
          </cell>
          <cell r="AR390">
            <v>38260</v>
          </cell>
          <cell r="AS390">
            <v>38260</v>
          </cell>
          <cell r="AT390">
            <v>0</v>
          </cell>
          <cell r="AU390">
            <v>35581</v>
          </cell>
          <cell r="AV390">
            <v>0</v>
          </cell>
        </row>
        <row r="391">
          <cell r="B391" t="str">
            <v>00000389</v>
          </cell>
          <cell r="C391" t="str">
            <v>000000000389</v>
          </cell>
          <cell r="D391" t="str">
            <v>3314Q0</v>
          </cell>
          <cell r="E391" t="str">
            <v>8" PVC MAINS</v>
          </cell>
          <cell r="F391" t="str">
            <v>In Service</v>
          </cell>
          <cell r="G391" t="str">
            <v>3314Q</v>
          </cell>
          <cell r="H391" t="str">
            <v>Grp Member</v>
          </cell>
          <cell r="I391">
            <v>1</v>
          </cell>
          <cell r="J391" t="str">
            <v>Conversion</v>
          </cell>
          <cell r="K391">
            <v>20543.11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>WTDPD</v>
          </cell>
          <cell r="S391" t="str">
            <v>3314Q08PV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 t="str">
            <v>CORP</v>
          </cell>
          <cell r="Y391">
            <v>38260</v>
          </cell>
          <cell r="Z391">
            <v>0</v>
          </cell>
          <cell r="AA391">
            <v>0</v>
          </cell>
          <cell r="AB391" t="str">
            <v>N</v>
          </cell>
          <cell r="AD391">
            <v>0</v>
          </cell>
          <cell r="AE391" t="str">
            <v>RemVal</v>
          </cell>
          <cell r="AF391" t="str">
            <v>Depreciate</v>
          </cell>
          <cell r="AG391" t="str">
            <v>FM</v>
          </cell>
          <cell r="AH391">
            <v>0</v>
          </cell>
          <cell r="AI391">
            <v>0</v>
          </cell>
          <cell r="AJ391">
            <v>2.1899999999999999E-2</v>
          </cell>
          <cell r="AK391">
            <v>0</v>
          </cell>
          <cell r="AL391" t="str">
            <v>Flat Rate</v>
          </cell>
          <cell r="AM391">
            <v>0</v>
          </cell>
          <cell r="AN391" t="str">
            <v>GA3314Q0</v>
          </cell>
          <cell r="AO391">
            <v>0</v>
          </cell>
          <cell r="AP391" t="str">
            <v>N</v>
          </cell>
          <cell r="AQ391">
            <v>38261.02648148148</v>
          </cell>
          <cell r="AR391">
            <v>38260</v>
          </cell>
          <cell r="AS391">
            <v>38260</v>
          </cell>
          <cell r="AT391">
            <v>0</v>
          </cell>
          <cell r="AU391">
            <v>35581</v>
          </cell>
          <cell r="AV391">
            <v>0</v>
          </cell>
        </row>
        <row r="392">
          <cell r="B392" t="str">
            <v>00000390</v>
          </cell>
          <cell r="C392" t="str">
            <v>000000000390</v>
          </cell>
          <cell r="D392" t="str">
            <v>3314Q0</v>
          </cell>
          <cell r="E392" t="str">
            <v>8" PVC MAINS</v>
          </cell>
          <cell r="F392" t="str">
            <v>In Service</v>
          </cell>
          <cell r="G392" t="str">
            <v>3314Q</v>
          </cell>
          <cell r="H392" t="str">
            <v>Grp Member</v>
          </cell>
          <cell r="I392">
            <v>1</v>
          </cell>
          <cell r="J392" t="str">
            <v>Conversion</v>
          </cell>
          <cell r="K392">
            <v>90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 t="str">
            <v>WTDPD</v>
          </cell>
          <cell r="S392" t="str">
            <v>3314Q08PV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 t="str">
            <v>CORP</v>
          </cell>
          <cell r="Y392">
            <v>38260</v>
          </cell>
          <cell r="Z392">
            <v>0</v>
          </cell>
          <cell r="AA392">
            <v>0</v>
          </cell>
          <cell r="AB392" t="str">
            <v>N</v>
          </cell>
          <cell r="AD392">
            <v>0</v>
          </cell>
          <cell r="AE392" t="str">
            <v>RemVal</v>
          </cell>
          <cell r="AF392" t="str">
            <v>Depreciate</v>
          </cell>
          <cell r="AG392" t="str">
            <v>FM</v>
          </cell>
          <cell r="AH392">
            <v>0</v>
          </cell>
          <cell r="AI392">
            <v>0</v>
          </cell>
          <cell r="AJ392">
            <v>2.1899999999999999E-2</v>
          </cell>
          <cell r="AK392">
            <v>0</v>
          </cell>
          <cell r="AL392" t="str">
            <v>Flat Rate</v>
          </cell>
          <cell r="AM392">
            <v>0</v>
          </cell>
          <cell r="AN392" t="str">
            <v>GA3314Q0</v>
          </cell>
          <cell r="AO392">
            <v>0</v>
          </cell>
          <cell r="AP392" t="str">
            <v>N</v>
          </cell>
          <cell r="AQ392">
            <v>38261.026539351849</v>
          </cell>
          <cell r="AR392">
            <v>38260</v>
          </cell>
          <cell r="AS392">
            <v>38260</v>
          </cell>
          <cell r="AT392">
            <v>0</v>
          </cell>
          <cell r="AU392">
            <v>35581</v>
          </cell>
          <cell r="AV392">
            <v>0</v>
          </cell>
        </row>
        <row r="393">
          <cell r="B393" t="str">
            <v>00000391</v>
          </cell>
          <cell r="C393" t="str">
            <v>000000000391</v>
          </cell>
          <cell r="D393" t="str">
            <v>3314T0</v>
          </cell>
          <cell r="E393" t="str">
            <v>8" VALVES</v>
          </cell>
          <cell r="F393" t="str">
            <v>In Service</v>
          </cell>
          <cell r="G393" t="str">
            <v>3314T</v>
          </cell>
          <cell r="H393" t="str">
            <v>Grp Member</v>
          </cell>
          <cell r="I393">
            <v>1</v>
          </cell>
          <cell r="J393" t="str">
            <v>Conversion</v>
          </cell>
          <cell r="K393">
            <v>728.07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 t="str">
            <v>WTDPD</v>
          </cell>
          <cell r="S393" t="str">
            <v>3314T08VV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 t="str">
            <v>CORP</v>
          </cell>
          <cell r="Y393">
            <v>38260</v>
          </cell>
          <cell r="Z393">
            <v>0</v>
          </cell>
          <cell r="AA393">
            <v>0</v>
          </cell>
          <cell r="AB393" t="str">
            <v>N</v>
          </cell>
          <cell r="AD393">
            <v>0</v>
          </cell>
          <cell r="AE393" t="str">
            <v>RemVal</v>
          </cell>
          <cell r="AF393" t="str">
            <v>Depreciate</v>
          </cell>
          <cell r="AG393" t="str">
            <v>FM</v>
          </cell>
          <cell r="AH393">
            <v>0</v>
          </cell>
          <cell r="AI393">
            <v>0</v>
          </cell>
          <cell r="AJ393">
            <v>1.3899999999999999E-2</v>
          </cell>
          <cell r="AK393">
            <v>0</v>
          </cell>
          <cell r="AL393" t="str">
            <v>Flat Rate</v>
          </cell>
          <cell r="AM393">
            <v>0</v>
          </cell>
          <cell r="AN393" t="str">
            <v>GA3314T0</v>
          </cell>
          <cell r="AO393">
            <v>0</v>
          </cell>
          <cell r="AP393" t="str">
            <v>N</v>
          </cell>
          <cell r="AQ393">
            <v>38261.026597222219</v>
          </cell>
          <cell r="AR393">
            <v>38260</v>
          </cell>
          <cell r="AS393">
            <v>38260</v>
          </cell>
          <cell r="AT393">
            <v>0</v>
          </cell>
          <cell r="AU393">
            <v>35581</v>
          </cell>
          <cell r="AV393">
            <v>0</v>
          </cell>
        </row>
        <row r="394">
          <cell r="B394" t="str">
            <v>00000392</v>
          </cell>
          <cell r="C394" t="str">
            <v>000000000392</v>
          </cell>
          <cell r="D394" t="str">
            <v>3314Q0</v>
          </cell>
          <cell r="E394" t="str">
            <v>8" PVC MAINS</v>
          </cell>
          <cell r="F394" t="str">
            <v>In Service</v>
          </cell>
          <cell r="G394" t="str">
            <v>3314Q</v>
          </cell>
          <cell r="H394" t="str">
            <v>Grp Member</v>
          </cell>
          <cell r="I394">
            <v>1</v>
          </cell>
          <cell r="J394" t="str">
            <v>Conversion</v>
          </cell>
          <cell r="K394">
            <v>32239.22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 t="str">
            <v>WTDPD</v>
          </cell>
          <cell r="S394" t="str">
            <v>3314Q08PV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 t="str">
            <v>CORP</v>
          </cell>
          <cell r="Y394">
            <v>38260</v>
          </cell>
          <cell r="Z394">
            <v>0</v>
          </cell>
          <cell r="AA394">
            <v>0</v>
          </cell>
          <cell r="AB394" t="str">
            <v>N</v>
          </cell>
          <cell r="AD394">
            <v>0</v>
          </cell>
          <cell r="AE394" t="str">
            <v>RemVal</v>
          </cell>
          <cell r="AF394" t="str">
            <v>Depreciate</v>
          </cell>
          <cell r="AG394" t="str">
            <v>FM</v>
          </cell>
          <cell r="AH394">
            <v>0</v>
          </cell>
          <cell r="AI394">
            <v>0</v>
          </cell>
          <cell r="AJ394">
            <v>2.1899999999999999E-2</v>
          </cell>
          <cell r="AK394">
            <v>0</v>
          </cell>
          <cell r="AL394" t="str">
            <v>Flat Rate</v>
          </cell>
          <cell r="AM394">
            <v>0</v>
          </cell>
          <cell r="AN394" t="str">
            <v>GA3314Q0</v>
          </cell>
          <cell r="AO394">
            <v>0</v>
          </cell>
          <cell r="AP394" t="str">
            <v>N</v>
          </cell>
          <cell r="AQ394">
            <v>38261.026655092595</v>
          </cell>
          <cell r="AR394">
            <v>38260</v>
          </cell>
          <cell r="AS394">
            <v>38260</v>
          </cell>
          <cell r="AT394">
            <v>0</v>
          </cell>
          <cell r="AU394">
            <v>35581</v>
          </cell>
          <cell r="AV394">
            <v>0</v>
          </cell>
        </row>
        <row r="395">
          <cell r="B395" t="str">
            <v>00000393</v>
          </cell>
          <cell r="C395" t="str">
            <v>000000000393</v>
          </cell>
          <cell r="D395" t="str">
            <v>3314T0</v>
          </cell>
          <cell r="E395" t="str">
            <v>8" VALVES</v>
          </cell>
          <cell r="F395" t="str">
            <v>In Service</v>
          </cell>
          <cell r="G395" t="str">
            <v>3314T</v>
          </cell>
          <cell r="H395" t="str">
            <v>Grp Member</v>
          </cell>
          <cell r="I395">
            <v>1</v>
          </cell>
          <cell r="J395" t="str">
            <v>Conversion</v>
          </cell>
          <cell r="K395">
            <v>186.22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 t="str">
            <v>WTDPD</v>
          </cell>
          <cell r="S395" t="str">
            <v>3314T08VV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 t="str">
            <v>CORP</v>
          </cell>
          <cell r="Y395">
            <v>38260</v>
          </cell>
          <cell r="Z395">
            <v>0</v>
          </cell>
          <cell r="AA395">
            <v>0</v>
          </cell>
          <cell r="AB395" t="str">
            <v>N</v>
          </cell>
          <cell r="AD395">
            <v>0</v>
          </cell>
          <cell r="AE395" t="str">
            <v>RemVal</v>
          </cell>
          <cell r="AF395" t="str">
            <v>Depreciate</v>
          </cell>
          <cell r="AG395" t="str">
            <v>FM</v>
          </cell>
          <cell r="AH395">
            <v>0</v>
          </cell>
          <cell r="AI395">
            <v>0</v>
          </cell>
          <cell r="AJ395">
            <v>1.3899999999999999E-2</v>
          </cell>
          <cell r="AK395">
            <v>0</v>
          </cell>
          <cell r="AL395" t="str">
            <v>Flat Rate</v>
          </cell>
          <cell r="AM395">
            <v>0</v>
          </cell>
          <cell r="AN395" t="str">
            <v>GA3314T0</v>
          </cell>
          <cell r="AO395">
            <v>0</v>
          </cell>
          <cell r="AP395" t="str">
            <v>N</v>
          </cell>
          <cell r="AQ395">
            <v>38261.026712962965</v>
          </cell>
          <cell r="AR395">
            <v>38260</v>
          </cell>
          <cell r="AS395">
            <v>38260</v>
          </cell>
          <cell r="AT395">
            <v>0</v>
          </cell>
          <cell r="AU395">
            <v>35581</v>
          </cell>
          <cell r="AV395">
            <v>0</v>
          </cell>
        </row>
        <row r="396">
          <cell r="B396" t="str">
            <v>00000394</v>
          </cell>
          <cell r="C396" t="str">
            <v>000000000394</v>
          </cell>
          <cell r="D396" t="str">
            <v>3314P0</v>
          </cell>
          <cell r="E396" t="str">
            <v>2" PVC MAINS</v>
          </cell>
          <cell r="F396" t="str">
            <v>In Service</v>
          </cell>
          <cell r="G396" t="str">
            <v>3314P</v>
          </cell>
          <cell r="H396" t="str">
            <v>Grp Member</v>
          </cell>
          <cell r="I396">
            <v>1</v>
          </cell>
          <cell r="J396" t="str">
            <v>Conversion</v>
          </cell>
          <cell r="K396">
            <v>16889.04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>WTDPD</v>
          </cell>
          <cell r="S396" t="str">
            <v>3314P02PV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 t="str">
            <v>CORP</v>
          </cell>
          <cell r="Y396">
            <v>38260</v>
          </cell>
          <cell r="Z396">
            <v>0</v>
          </cell>
          <cell r="AA396">
            <v>0</v>
          </cell>
          <cell r="AB396" t="str">
            <v>N</v>
          </cell>
          <cell r="AD396">
            <v>0</v>
          </cell>
          <cell r="AE396" t="str">
            <v>RemVal</v>
          </cell>
          <cell r="AF396" t="str">
            <v>Depreciate</v>
          </cell>
          <cell r="AG396" t="str">
            <v>FM</v>
          </cell>
          <cell r="AH396">
            <v>0</v>
          </cell>
          <cell r="AI396">
            <v>0</v>
          </cell>
          <cell r="AJ396">
            <v>2.64E-2</v>
          </cell>
          <cell r="AK396">
            <v>0</v>
          </cell>
          <cell r="AL396" t="str">
            <v>Flat Rate</v>
          </cell>
          <cell r="AM396">
            <v>0</v>
          </cell>
          <cell r="AN396" t="str">
            <v>GA3314P0</v>
          </cell>
          <cell r="AO396">
            <v>0</v>
          </cell>
          <cell r="AP396" t="str">
            <v>N</v>
          </cell>
          <cell r="AQ396">
            <v>38261.02679398148</v>
          </cell>
          <cell r="AR396">
            <v>38260</v>
          </cell>
          <cell r="AS396">
            <v>38260</v>
          </cell>
          <cell r="AT396">
            <v>0</v>
          </cell>
          <cell r="AU396">
            <v>35581</v>
          </cell>
          <cell r="AV396">
            <v>0</v>
          </cell>
        </row>
        <row r="397">
          <cell r="B397" t="str">
            <v>00000395</v>
          </cell>
          <cell r="C397" t="str">
            <v>000000000395</v>
          </cell>
          <cell r="D397" t="str">
            <v>3334A0</v>
          </cell>
          <cell r="E397" t="str">
            <v>NEW DOM SVC 3/4" PE</v>
          </cell>
          <cell r="F397" t="str">
            <v>In Service</v>
          </cell>
          <cell r="G397" t="str">
            <v>3334A</v>
          </cell>
          <cell r="H397" t="str">
            <v>Grp Member</v>
          </cell>
          <cell r="I397">
            <v>1</v>
          </cell>
          <cell r="J397" t="str">
            <v>Conversion</v>
          </cell>
          <cell r="K397">
            <v>53567.94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 t="str">
            <v>WTDPD</v>
          </cell>
          <cell r="S397" t="str">
            <v>3334A34PE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 t="str">
            <v>CORP</v>
          </cell>
          <cell r="Y397">
            <v>38260</v>
          </cell>
          <cell r="Z397">
            <v>0</v>
          </cell>
          <cell r="AA397">
            <v>0</v>
          </cell>
          <cell r="AB397" t="str">
            <v>N</v>
          </cell>
          <cell r="AD397">
            <v>0</v>
          </cell>
          <cell r="AE397" t="str">
            <v>RemVal</v>
          </cell>
          <cell r="AF397" t="str">
            <v>Depreciate</v>
          </cell>
          <cell r="AG397" t="str">
            <v>FM</v>
          </cell>
          <cell r="AH397">
            <v>0</v>
          </cell>
          <cell r="AI397">
            <v>0</v>
          </cell>
          <cell r="AJ397">
            <v>2.4500000000000001E-2</v>
          </cell>
          <cell r="AK397">
            <v>0</v>
          </cell>
          <cell r="AL397" t="str">
            <v>Flat Rate</v>
          </cell>
          <cell r="AM397">
            <v>0</v>
          </cell>
          <cell r="AN397" t="str">
            <v>GA3334A0</v>
          </cell>
          <cell r="AO397">
            <v>0</v>
          </cell>
          <cell r="AP397" t="str">
            <v>N</v>
          </cell>
          <cell r="AQ397">
            <v>38261.026909722219</v>
          </cell>
          <cell r="AR397">
            <v>38260</v>
          </cell>
          <cell r="AS397">
            <v>38260</v>
          </cell>
          <cell r="AT397">
            <v>0</v>
          </cell>
          <cell r="AU397">
            <v>35581</v>
          </cell>
          <cell r="AV397">
            <v>0</v>
          </cell>
        </row>
        <row r="398">
          <cell r="B398" t="str">
            <v>00000396</v>
          </cell>
          <cell r="C398" t="str">
            <v>000000000396</v>
          </cell>
          <cell r="D398" t="str">
            <v>3334A0</v>
          </cell>
          <cell r="E398" t="str">
            <v>REPL DOM SVC 3/4" PE</v>
          </cell>
          <cell r="F398" t="str">
            <v>In Service</v>
          </cell>
          <cell r="G398" t="str">
            <v>3334A</v>
          </cell>
          <cell r="H398" t="str">
            <v>Grp Member</v>
          </cell>
          <cell r="I398">
            <v>1</v>
          </cell>
          <cell r="J398" t="str">
            <v>Conversion</v>
          </cell>
          <cell r="K398">
            <v>34304.68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 t="str">
            <v>WTDPD</v>
          </cell>
          <cell r="S398" t="str">
            <v>3334A34PE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 t="str">
            <v>CORP</v>
          </cell>
          <cell r="Y398">
            <v>38260</v>
          </cell>
          <cell r="Z398">
            <v>0</v>
          </cell>
          <cell r="AA398">
            <v>0</v>
          </cell>
          <cell r="AB398" t="str">
            <v>N</v>
          </cell>
          <cell r="AD398">
            <v>0</v>
          </cell>
          <cell r="AE398" t="str">
            <v>RemVal</v>
          </cell>
          <cell r="AF398" t="str">
            <v>Depreciate</v>
          </cell>
          <cell r="AG398" t="str">
            <v>FM</v>
          </cell>
          <cell r="AH398">
            <v>0</v>
          </cell>
          <cell r="AI398">
            <v>0</v>
          </cell>
          <cell r="AJ398">
            <v>2.4500000000000001E-2</v>
          </cell>
          <cell r="AK398">
            <v>0</v>
          </cell>
          <cell r="AL398" t="str">
            <v>Flat Rate</v>
          </cell>
          <cell r="AM398">
            <v>0</v>
          </cell>
          <cell r="AN398" t="str">
            <v>GA3334A0</v>
          </cell>
          <cell r="AO398">
            <v>0</v>
          </cell>
          <cell r="AP398" t="str">
            <v>N</v>
          </cell>
          <cell r="AQ398">
            <v>38261.027002314811</v>
          </cell>
          <cell r="AR398">
            <v>38260</v>
          </cell>
          <cell r="AS398">
            <v>38260</v>
          </cell>
          <cell r="AT398">
            <v>0</v>
          </cell>
          <cell r="AU398">
            <v>35581</v>
          </cell>
          <cell r="AV398">
            <v>0</v>
          </cell>
        </row>
        <row r="399">
          <cell r="B399" t="str">
            <v>00000397</v>
          </cell>
          <cell r="C399" t="str">
            <v>000000000397</v>
          </cell>
          <cell r="D399" t="str">
            <v>3334A0</v>
          </cell>
          <cell r="E399" t="str">
            <v>REPL DOM SVC 1" PE</v>
          </cell>
          <cell r="F399" t="str">
            <v>In Service</v>
          </cell>
          <cell r="G399" t="str">
            <v>3334A</v>
          </cell>
          <cell r="H399" t="str">
            <v>Grp Member</v>
          </cell>
          <cell r="I399">
            <v>1</v>
          </cell>
          <cell r="J399" t="str">
            <v>Conversion</v>
          </cell>
          <cell r="K399">
            <v>2916.21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 t="str">
            <v>WTDPD</v>
          </cell>
          <cell r="S399" t="str">
            <v>3334A01PE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 t="str">
            <v>CORP</v>
          </cell>
          <cell r="Y399">
            <v>38260</v>
          </cell>
          <cell r="Z399">
            <v>0</v>
          </cell>
          <cell r="AA399">
            <v>0</v>
          </cell>
          <cell r="AB399" t="str">
            <v>N</v>
          </cell>
          <cell r="AD399">
            <v>0</v>
          </cell>
          <cell r="AE399" t="str">
            <v>RemVal</v>
          </cell>
          <cell r="AF399" t="str">
            <v>Depreciate</v>
          </cell>
          <cell r="AG399" t="str">
            <v>FM</v>
          </cell>
          <cell r="AH399">
            <v>0</v>
          </cell>
          <cell r="AI399">
            <v>0</v>
          </cell>
          <cell r="AJ399">
            <v>2.4500000000000001E-2</v>
          </cell>
          <cell r="AK399">
            <v>0</v>
          </cell>
          <cell r="AL399" t="str">
            <v>Flat Rate</v>
          </cell>
          <cell r="AM399">
            <v>0</v>
          </cell>
          <cell r="AN399" t="str">
            <v>GA3334A0</v>
          </cell>
          <cell r="AO399">
            <v>0</v>
          </cell>
          <cell r="AP399" t="str">
            <v>N</v>
          </cell>
          <cell r="AQ399">
            <v>38261.027060185188</v>
          </cell>
          <cell r="AR399">
            <v>38260</v>
          </cell>
          <cell r="AS399">
            <v>38260</v>
          </cell>
          <cell r="AT399">
            <v>0</v>
          </cell>
          <cell r="AU399">
            <v>35581</v>
          </cell>
          <cell r="AV399">
            <v>0</v>
          </cell>
        </row>
        <row r="400">
          <cell r="B400" t="str">
            <v>00000398</v>
          </cell>
          <cell r="C400" t="str">
            <v>000000000398</v>
          </cell>
          <cell r="D400" t="str">
            <v>3334A0</v>
          </cell>
          <cell r="E400" t="str">
            <v>REPL DOM SVC 1.5" PE</v>
          </cell>
          <cell r="F400" t="str">
            <v>In Service</v>
          </cell>
          <cell r="G400" t="str">
            <v>3334A</v>
          </cell>
          <cell r="H400" t="str">
            <v>Grp Member</v>
          </cell>
          <cell r="I400">
            <v>1</v>
          </cell>
          <cell r="J400" t="str">
            <v>Conversion</v>
          </cell>
          <cell r="K400">
            <v>233.44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 t="str">
            <v>WTDPD</v>
          </cell>
          <cell r="S400" t="str">
            <v>3334A15PE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 t="str">
            <v>CORP</v>
          </cell>
          <cell r="Y400">
            <v>38260</v>
          </cell>
          <cell r="Z400">
            <v>0</v>
          </cell>
          <cell r="AA400">
            <v>0</v>
          </cell>
          <cell r="AB400" t="str">
            <v>N</v>
          </cell>
          <cell r="AD400">
            <v>0</v>
          </cell>
          <cell r="AE400" t="str">
            <v>RemVal</v>
          </cell>
          <cell r="AF400" t="str">
            <v>Depreciate</v>
          </cell>
          <cell r="AG400" t="str">
            <v>FM</v>
          </cell>
          <cell r="AH400">
            <v>0</v>
          </cell>
          <cell r="AI400">
            <v>0</v>
          </cell>
          <cell r="AJ400">
            <v>2.4500000000000001E-2</v>
          </cell>
          <cell r="AK400">
            <v>0</v>
          </cell>
          <cell r="AL400" t="str">
            <v>Flat Rate</v>
          </cell>
          <cell r="AM400">
            <v>0</v>
          </cell>
          <cell r="AN400" t="str">
            <v>GA3334A0</v>
          </cell>
          <cell r="AO400">
            <v>0</v>
          </cell>
          <cell r="AP400" t="str">
            <v>N</v>
          </cell>
          <cell r="AQ400">
            <v>38261.027118055557</v>
          </cell>
          <cell r="AR400">
            <v>38260</v>
          </cell>
          <cell r="AS400">
            <v>38260</v>
          </cell>
          <cell r="AT400">
            <v>0</v>
          </cell>
          <cell r="AU400">
            <v>35581</v>
          </cell>
          <cell r="AV400">
            <v>0</v>
          </cell>
        </row>
        <row r="401">
          <cell r="B401" t="str">
            <v>00000399</v>
          </cell>
          <cell r="C401" t="str">
            <v>000000000399</v>
          </cell>
          <cell r="D401" t="str">
            <v>3334A0</v>
          </cell>
          <cell r="E401" t="str">
            <v>REPL DOM SVC 2" PE</v>
          </cell>
          <cell r="F401" t="str">
            <v>In Service</v>
          </cell>
          <cell r="G401" t="str">
            <v>3334A</v>
          </cell>
          <cell r="H401" t="str">
            <v>Grp Member</v>
          </cell>
          <cell r="I401">
            <v>1</v>
          </cell>
          <cell r="J401" t="str">
            <v>Conversion</v>
          </cell>
          <cell r="K401">
            <v>2051.6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 t="str">
            <v>WTDPD</v>
          </cell>
          <cell r="S401" t="str">
            <v>3334A02PE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 t="str">
            <v>CORP</v>
          </cell>
          <cell r="Y401">
            <v>38260</v>
          </cell>
          <cell r="Z401">
            <v>0</v>
          </cell>
          <cell r="AA401">
            <v>0</v>
          </cell>
          <cell r="AB401" t="str">
            <v>N</v>
          </cell>
          <cell r="AD401">
            <v>0</v>
          </cell>
          <cell r="AE401" t="str">
            <v>RemVal</v>
          </cell>
          <cell r="AF401" t="str">
            <v>Depreciate</v>
          </cell>
          <cell r="AG401" t="str">
            <v>FM</v>
          </cell>
          <cell r="AH401">
            <v>0</v>
          </cell>
          <cell r="AI401">
            <v>0</v>
          </cell>
          <cell r="AJ401">
            <v>2.4500000000000001E-2</v>
          </cell>
          <cell r="AK401">
            <v>0</v>
          </cell>
          <cell r="AL401" t="str">
            <v>Flat Rate</v>
          </cell>
          <cell r="AM401">
            <v>0</v>
          </cell>
          <cell r="AN401" t="str">
            <v>GA3334A0</v>
          </cell>
          <cell r="AO401">
            <v>0</v>
          </cell>
          <cell r="AP401" t="str">
            <v>N</v>
          </cell>
          <cell r="AQ401">
            <v>38261.027175925927</v>
          </cell>
          <cell r="AR401">
            <v>38260</v>
          </cell>
          <cell r="AS401">
            <v>38260</v>
          </cell>
          <cell r="AT401">
            <v>0</v>
          </cell>
          <cell r="AU401">
            <v>35581</v>
          </cell>
          <cell r="AV401">
            <v>0</v>
          </cell>
        </row>
        <row r="402">
          <cell r="B402" t="str">
            <v>00000400</v>
          </cell>
          <cell r="C402" t="str">
            <v>000000000400</v>
          </cell>
          <cell r="D402" t="str">
            <v>3334A0</v>
          </cell>
          <cell r="E402" t="str">
            <v>REPL DOM SVC 2" PV</v>
          </cell>
          <cell r="F402" t="str">
            <v>In Service</v>
          </cell>
          <cell r="G402" t="str">
            <v>3334A</v>
          </cell>
          <cell r="H402" t="str">
            <v>Grp Member</v>
          </cell>
          <cell r="I402">
            <v>1</v>
          </cell>
          <cell r="J402" t="str">
            <v>Conversion</v>
          </cell>
          <cell r="K402">
            <v>90.27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 t="str">
            <v>WTDPD</v>
          </cell>
          <cell r="S402" t="str">
            <v>3334A02PV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 t="str">
            <v>CORP</v>
          </cell>
          <cell r="Y402">
            <v>38260</v>
          </cell>
          <cell r="Z402">
            <v>0</v>
          </cell>
          <cell r="AA402">
            <v>0</v>
          </cell>
          <cell r="AB402" t="str">
            <v>N</v>
          </cell>
          <cell r="AD402">
            <v>0</v>
          </cell>
          <cell r="AE402" t="str">
            <v>RemVal</v>
          </cell>
          <cell r="AF402" t="str">
            <v>Depreciate</v>
          </cell>
          <cell r="AG402" t="str">
            <v>FM</v>
          </cell>
          <cell r="AH402">
            <v>0</v>
          </cell>
          <cell r="AI402">
            <v>0</v>
          </cell>
          <cell r="AJ402">
            <v>2.4500000000000001E-2</v>
          </cell>
          <cell r="AK402">
            <v>0</v>
          </cell>
          <cell r="AL402" t="str">
            <v>Flat Rate</v>
          </cell>
          <cell r="AM402">
            <v>0</v>
          </cell>
          <cell r="AN402" t="str">
            <v>GA3334A0</v>
          </cell>
          <cell r="AO402">
            <v>0</v>
          </cell>
          <cell r="AP402" t="str">
            <v>N</v>
          </cell>
          <cell r="AQ402">
            <v>38261.027233796296</v>
          </cell>
          <cell r="AR402">
            <v>38260</v>
          </cell>
          <cell r="AS402">
            <v>38260</v>
          </cell>
          <cell r="AT402">
            <v>0</v>
          </cell>
          <cell r="AU402">
            <v>35581</v>
          </cell>
          <cell r="AV402">
            <v>0</v>
          </cell>
        </row>
        <row r="403">
          <cell r="B403" t="str">
            <v>00000401</v>
          </cell>
          <cell r="C403" t="str">
            <v>000000000401</v>
          </cell>
          <cell r="D403" t="str">
            <v>334400</v>
          </cell>
          <cell r="E403" t="str">
            <v>NEW MTR 5/8" SR</v>
          </cell>
          <cell r="F403" t="str">
            <v>In Service</v>
          </cell>
          <cell r="G403" t="str">
            <v>33440</v>
          </cell>
          <cell r="H403" t="str">
            <v>Grp Member</v>
          </cell>
          <cell r="I403">
            <v>1</v>
          </cell>
          <cell r="J403" t="str">
            <v>Conversion</v>
          </cell>
          <cell r="K403">
            <v>38976.6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 t="str">
            <v>WTDPD</v>
          </cell>
          <cell r="S403" t="str">
            <v>3344058SR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 t="str">
            <v>CORP</v>
          </cell>
          <cell r="Y403">
            <v>38260</v>
          </cell>
          <cell r="Z403">
            <v>0</v>
          </cell>
          <cell r="AA403">
            <v>0</v>
          </cell>
          <cell r="AB403" t="str">
            <v>N</v>
          </cell>
          <cell r="AD403">
            <v>0</v>
          </cell>
          <cell r="AE403" t="str">
            <v>RemVal</v>
          </cell>
          <cell r="AF403" t="str">
            <v>Depreciate</v>
          </cell>
          <cell r="AG403" t="str">
            <v>FM</v>
          </cell>
          <cell r="AH403">
            <v>0</v>
          </cell>
          <cell r="AI403">
            <v>0</v>
          </cell>
          <cell r="AJ403">
            <v>6.0699999999999997E-2</v>
          </cell>
          <cell r="AK403">
            <v>0</v>
          </cell>
          <cell r="AL403" t="str">
            <v>Flat Rate</v>
          </cell>
          <cell r="AM403">
            <v>0</v>
          </cell>
          <cell r="AN403" t="str">
            <v>GA334400</v>
          </cell>
          <cell r="AO403">
            <v>0</v>
          </cell>
          <cell r="AP403" t="str">
            <v>N</v>
          </cell>
          <cell r="AQ403">
            <v>38261.027314814812</v>
          </cell>
          <cell r="AR403">
            <v>38543</v>
          </cell>
          <cell r="AS403">
            <v>38607</v>
          </cell>
          <cell r="AT403">
            <v>0</v>
          </cell>
          <cell r="AU403">
            <v>35581</v>
          </cell>
          <cell r="AV403">
            <v>0</v>
          </cell>
        </row>
        <row r="404">
          <cell r="B404" t="str">
            <v>00000402</v>
          </cell>
          <cell r="C404" t="str">
            <v>000000000402</v>
          </cell>
          <cell r="D404" t="str">
            <v>334400</v>
          </cell>
          <cell r="E404" t="str">
            <v>NEW MTR 5/8" REM</v>
          </cell>
          <cell r="F404" t="str">
            <v>In Service</v>
          </cell>
          <cell r="G404" t="str">
            <v>33440</v>
          </cell>
          <cell r="H404" t="str">
            <v>Grp Member</v>
          </cell>
          <cell r="I404">
            <v>1</v>
          </cell>
          <cell r="J404" t="str">
            <v>Conversion</v>
          </cell>
          <cell r="K404">
            <v>16923.43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 t="str">
            <v>WTDPD</v>
          </cell>
          <cell r="S404" t="str">
            <v>3344058RM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 t="str">
            <v>CORP</v>
          </cell>
          <cell r="Y404">
            <v>38260</v>
          </cell>
          <cell r="Z404">
            <v>0</v>
          </cell>
          <cell r="AA404">
            <v>0</v>
          </cell>
          <cell r="AB404" t="str">
            <v>N</v>
          </cell>
          <cell r="AD404">
            <v>0</v>
          </cell>
          <cell r="AE404" t="str">
            <v>RemVal</v>
          </cell>
          <cell r="AF404" t="str">
            <v>Depreciate</v>
          </cell>
          <cell r="AG404" t="str">
            <v>FM</v>
          </cell>
          <cell r="AH404">
            <v>0</v>
          </cell>
          <cell r="AI404">
            <v>0</v>
          </cell>
          <cell r="AJ404">
            <v>6.0699999999999997E-2</v>
          </cell>
          <cell r="AK404">
            <v>0</v>
          </cell>
          <cell r="AL404" t="str">
            <v>Flat Rate</v>
          </cell>
          <cell r="AM404">
            <v>0</v>
          </cell>
          <cell r="AN404" t="str">
            <v>GA334400</v>
          </cell>
          <cell r="AO404">
            <v>0</v>
          </cell>
          <cell r="AP404" t="str">
            <v>N</v>
          </cell>
          <cell r="AQ404">
            <v>38261.027407407404</v>
          </cell>
          <cell r="AR404">
            <v>38260</v>
          </cell>
          <cell r="AS404">
            <v>38260</v>
          </cell>
          <cell r="AT404">
            <v>0</v>
          </cell>
          <cell r="AU404">
            <v>35581</v>
          </cell>
          <cell r="AV404">
            <v>0</v>
          </cell>
        </row>
        <row r="405">
          <cell r="B405" t="str">
            <v>00000403</v>
          </cell>
          <cell r="C405" t="str">
            <v>000000000403</v>
          </cell>
          <cell r="D405" t="str">
            <v>334400</v>
          </cell>
          <cell r="E405" t="str">
            <v>NEW MTR 3/4" SR</v>
          </cell>
          <cell r="F405" t="str">
            <v>In Service</v>
          </cell>
          <cell r="G405" t="str">
            <v>33440</v>
          </cell>
          <cell r="H405" t="str">
            <v>Grp Member</v>
          </cell>
          <cell r="I405">
            <v>1</v>
          </cell>
          <cell r="J405" t="str">
            <v>Conversion</v>
          </cell>
          <cell r="K405">
            <v>363.38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 t="str">
            <v>WTDPD</v>
          </cell>
          <cell r="S405" t="str">
            <v>3344034SR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 t="str">
            <v>CORP</v>
          </cell>
          <cell r="Y405">
            <v>38260</v>
          </cell>
          <cell r="Z405">
            <v>0</v>
          </cell>
          <cell r="AA405">
            <v>0</v>
          </cell>
          <cell r="AB405" t="str">
            <v>N</v>
          </cell>
          <cell r="AD405">
            <v>0</v>
          </cell>
          <cell r="AE405" t="str">
            <v>RemVal</v>
          </cell>
          <cell r="AF405" t="str">
            <v>Depreciate</v>
          </cell>
          <cell r="AG405" t="str">
            <v>FM</v>
          </cell>
          <cell r="AH405">
            <v>0</v>
          </cell>
          <cell r="AI405">
            <v>0</v>
          </cell>
          <cell r="AJ405">
            <v>6.0699999999999997E-2</v>
          </cell>
          <cell r="AK405">
            <v>0</v>
          </cell>
          <cell r="AL405" t="str">
            <v>Flat Rate</v>
          </cell>
          <cell r="AM405">
            <v>0</v>
          </cell>
          <cell r="AN405" t="str">
            <v>GA334400</v>
          </cell>
          <cell r="AO405">
            <v>0</v>
          </cell>
          <cell r="AP405" t="str">
            <v>N</v>
          </cell>
          <cell r="AQ405">
            <v>38261.027465277781</v>
          </cell>
          <cell r="AR405">
            <v>38260</v>
          </cell>
          <cell r="AS405">
            <v>38260</v>
          </cell>
          <cell r="AT405">
            <v>0</v>
          </cell>
          <cell r="AU405">
            <v>35581</v>
          </cell>
          <cell r="AV405">
            <v>0</v>
          </cell>
        </row>
        <row r="406">
          <cell r="B406" t="str">
            <v>00000404</v>
          </cell>
          <cell r="C406" t="str">
            <v>000000000404</v>
          </cell>
          <cell r="D406" t="str">
            <v>334400</v>
          </cell>
          <cell r="E406" t="str">
            <v>NEW MTR 3/4" REM</v>
          </cell>
          <cell r="F406" t="str">
            <v>In Service</v>
          </cell>
          <cell r="G406" t="str">
            <v>33440</v>
          </cell>
          <cell r="H406" t="str">
            <v>Grp Member</v>
          </cell>
          <cell r="I406">
            <v>1</v>
          </cell>
          <cell r="J406" t="str">
            <v>Conversion</v>
          </cell>
          <cell r="K406">
            <v>192.1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 t="str">
            <v>WTDPD</v>
          </cell>
          <cell r="S406" t="str">
            <v>3344034RM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 t="str">
            <v>CORP</v>
          </cell>
          <cell r="Y406">
            <v>38260</v>
          </cell>
          <cell r="Z406">
            <v>0</v>
          </cell>
          <cell r="AA406">
            <v>0</v>
          </cell>
          <cell r="AB406" t="str">
            <v>N</v>
          </cell>
          <cell r="AD406">
            <v>0</v>
          </cell>
          <cell r="AE406" t="str">
            <v>RemVal</v>
          </cell>
          <cell r="AF406" t="str">
            <v>Depreciate</v>
          </cell>
          <cell r="AG406" t="str">
            <v>FM</v>
          </cell>
          <cell r="AH406">
            <v>0</v>
          </cell>
          <cell r="AI406">
            <v>0</v>
          </cell>
          <cell r="AJ406">
            <v>6.0699999999999997E-2</v>
          </cell>
          <cell r="AK406">
            <v>0</v>
          </cell>
          <cell r="AL406" t="str">
            <v>Flat Rate</v>
          </cell>
          <cell r="AM406">
            <v>0</v>
          </cell>
          <cell r="AN406" t="str">
            <v>GA334400</v>
          </cell>
          <cell r="AO406">
            <v>0</v>
          </cell>
          <cell r="AP406" t="str">
            <v>N</v>
          </cell>
          <cell r="AQ406">
            <v>38261.02752314815</v>
          </cell>
          <cell r="AR406">
            <v>38260</v>
          </cell>
          <cell r="AS406">
            <v>38260</v>
          </cell>
          <cell r="AT406">
            <v>0</v>
          </cell>
          <cell r="AU406">
            <v>35581</v>
          </cell>
          <cell r="AV406">
            <v>0</v>
          </cell>
        </row>
        <row r="407">
          <cell r="B407" t="str">
            <v>00000405</v>
          </cell>
          <cell r="C407" t="str">
            <v>000000000405</v>
          </cell>
          <cell r="D407" t="str">
            <v>334400</v>
          </cell>
          <cell r="E407" t="str">
            <v>NEW MTR 1" SR</v>
          </cell>
          <cell r="F407" t="str">
            <v>In Service</v>
          </cell>
          <cell r="G407" t="str">
            <v>33440</v>
          </cell>
          <cell r="H407" t="str">
            <v>Grp Member</v>
          </cell>
          <cell r="I407">
            <v>1</v>
          </cell>
          <cell r="J407" t="str">
            <v>Conversion</v>
          </cell>
          <cell r="K407">
            <v>102.48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 t="str">
            <v>WTDPD</v>
          </cell>
          <cell r="S407" t="str">
            <v>3344001SR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 t="str">
            <v>CORP</v>
          </cell>
          <cell r="Y407">
            <v>38260</v>
          </cell>
          <cell r="Z407">
            <v>0</v>
          </cell>
          <cell r="AA407">
            <v>0</v>
          </cell>
          <cell r="AB407" t="str">
            <v>N</v>
          </cell>
          <cell r="AD407">
            <v>0</v>
          </cell>
          <cell r="AE407" t="str">
            <v>RemVal</v>
          </cell>
          <cell r="AF407" t="str">
            <v>Depreciate</v>
          </cell>
          <cell r="AG407" t="str">
            <v>FM</v>
          </cell>
          <cell r="AH407">
            <v>0</v>
          </cell>
          <cell r="AI407">
            <v>0</v>
          </cell>
          <cell r="AJ407">
            <v>6.0699999999999997E-2</v>
          </cell>
          <cell r="AK407">
            <v>0</v>
          </cell>
          <cell r="AL407" t="str">
            <v>Flat Rate</v>
          </cell>
          <cell r="AM407">
            <v>0</v>
          </cell>
          <cell r="AN407" t="str">
            <v>GA334400</v>
          </cell>
          <cell r="AO407">
            <v>0</v>
          </cell>
          <cell r="AP407" t="str">
            <v>N</v>
          </cell>
          <cell r="AQ407">
            <v>38261.027581018519</v>
          </cell>
          <cell r="AR407">
            <v>38260</v>
          </cell>
          <cell r="AS407">
            <v>38260</v>
          </cell>
          <cell r="AT407">
            <v>0</v>
          </cell>
          <cell r="AU407">
            <v>35581</v>
          </cell>
          <cell r="AV407">
            <v>0</v>
          </cell>
        </row>
        <row r="408">
          <cell r="B408" t="str">
            <v>00000406</v>
          </cell>
          <cell r="C408" t="str">
            <v>000000000406</v>
          </cell>
          <cell r="D408" t="str">
            <v>334400</v>
          </cell>
          <cell r="E408" t="str">
            <v>NEW MTR 1" REM</v>
          </cell>
          <cell r="F408" t="str">
            <v>In Service</v>
          </cell>
          <cell r="G408" t="str">
            <v>33440</v>
          </cell>
          <cell r="H408" t="str">
            <v>Grp Member</v>
          </cell>
          <cell r="I408">
            <v>1</v>
          </cell>
          <cell r="J408" t="str">
            <v>Conversion</v>
          </cell>
          <cell r="K408">
            <v>369.06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 t="str">
            <v>WTDPD</v>
          </cell>
          <cell r="S408" t="str">
            <v>3344001RM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 t="str">
            <v>CORP</v>
          </cell>
          <cell r="Y408">
            <v>38260</v>
          </cell>
          <cell r="Z408">
            <v>0</v>
          </cell>
          <cell r="AA408">
            <v>0</v>
          </cell>
          <cell r="AB408" t="str">
            <v>N</v>
          </cell>
          <cell r="AD408">
            <v>0</v>
          </cell>
          <cell r="AE408" t="str">
            <v>RemVal</v>
          </cell>
          <cell r="AF408" t="str">
            <v>Depreciate</v>
          </cell>
          <cell r="AG408" t="str">
            <v>FM</v>
          </cell>
          <cell r="AH408">
            <v>0</v>
          </cell>
          <cell r="AI408">
            <v>0</v>
          </cell>
          <cell r="AJ408">
            <v>6.0699999999999997E-2</v>
          </cell>
          <cell r="AK408">
            <v>0</v>
          </cell>
          <cell r="AL408" t="str">
            <v>Flat Rate</v>
          </cell>
          <cell r="AM408">
            <v>0</v>
          </cell>
          <cell r="AN408" t="str">
            <v>GA334400</v>
          </cell>
          <cell r="AO408">
            <v>0</v>
          </cell>
          <cell r="AP408" t="str">
            <v>N</v>
          </cell>
          <cell r="AQ408">
            <v>38261.027638888889</v>
          </cell>
          <cell r="AR408">
            <v>38260</v>
          </cell>
          <cell r="AS408">
            <v>38260</v>
          </cell>
          <cell r="AT408">
            <v>0</v>
          </cell>
          <cell r="AU408">
            <v>35581</v>
          </cell>
          <cell r="AV408">
            <v>0</v>
          </cell>
        </row>
        <row r="409">
          <cell r="B409" t="str">
            <v>00000407</v>
          </cell>
          <cell r="C409" t="str">
            <v>000000000407</v>
          </cell>
          <cell r="D409" t="str">
            <v>334400</v>
          </cell>
          <cell r="E409" t="str">
            <v>NEW MTR 1-1/2" SR</v>
          </cell>
          <cell r="F409" t="str">
            <v>In Service</v>
          </cell>
          <cell r="G409" t="str">
            <v>33440</v>
          </cell>
          <cell r="H409" t="str">
            <v>Grp Member</v>
          </cell>
          <cell r="I409">
            <v>1</v>
          </cell>
          <cell r="J409" t="str">
            <v>Conversion</v>
          </cell>
          <cell r="K409">
            <v>700.12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>WTDPD</v>
          </cell>
          <cell r="S409" t="str">
            <v>3344015SR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 t="str">
            <v>CORP</v>
          </cell>
          <cell r="Y409">
            <v>38260</v>
          </cell>
          <cell r="Z409">
            <v>0</v>
          </cell>
          <cell r="AA409">
            <v>0</v>
          </cell>
          <cell r="AB409" t="str">
            <v>N</v>
          </cell>
          <cell r="AD409">
            <v>0</v>
          </cell>
          <cell r="AE409" t="str">
            <v>RemVal</v>
          </cell>
          <cell r="AF409" t="str">
            <v>Depreciate</v>
          </cell>
          <cell r="AG409" t="str">
            <v>FM</v>
          </cell>
          <cell r="AH409">
            <v>0</v>
          </cell>
          <cell r="AI409">
            <v>0</v>
          </cell>
          <cell r="AJ409">
            <v>6.0699999999999997E-2</v>
          </cell>
          <cell r="AK409">
            <v>0</v>
          </cell>
          <cell r="AL409" t="str">
            <v>Flat Rate</v>
          </cell>
          <cell r="AM409">
            <v>0</v>
          </cell>
          <cell r="AN409" t="str">
            <v>GA334400</v>
          </cell>
          <cell r="AO409">
            <v>0</v>
          </cell>
          <cell r="AP409" t="str">
            <v>N</v>
          </cell>
          <cell r="AQ409">
            <v>38261.027696759258</v>
          </cell>
          <cell r="AR409">
            <v>38260</v>
          </cell>
          <cell r="AS409">
            <v>38260</v>
          </cell>
          <cell r="AT409">
            <v>0</v>
          </cell>
          <cell r="AU409">
            <v>35581</v>
          </cell>
          <cell r="AV409">
            <v>0</v>
          </cell>
        </row>
        <row r="410">
          <cell r="B410" t="str">
            <v>00000408</v>
          </cell>
          <cell r="C410" t="str">
            <v>000000000408</v>
          </cell>
          <cell r="D410" t="str">
            <v>334400</v>
          </cell>
          <cell r="E410" t="str">
            <v>NEW MTR 1-1/2" REM</v>
          </cell>
          <cell r="F410" t="str">
            <v>In Service</v>
          </cell>
          <cell r="G410" t="str">
            <v>33440</v>
          </cell>
          <cell r="H410" t="str">
            <v>Grp Member</v>
          </cell>
          <cell r="I410">
            <v>1</v>
          </cell>
          <cell r="J410" t="str">
            <v>Conversion</v>
          </cell>
          <cell r="K410">
            <v>1139.07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 t="str">
            <v>WTDPD</v>
          </cell>
          <cell r="S410" t="str">
            <v>3344015RM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 t="str">
            <v>CORP</v>
          </cell>
          <cell r="Y410">
            <v>38260</v>
          </cell>
          <cell r="Z410">
            <v>0</v>
          </cell>
          <cell r="AA410">
            <v>0</v>
          </cell>
          <cell r="AB410" t="str">
            <v>N</v>
          </cell>
          <cell r="AD410">
            <v>0</v>
          </cell>
          <cell r="AE410" t="str">
            <v>RemVal</v>
          </cell>
          <cell r="AF410" t="str">
            <v>Depreciate</v>
          </cell>
          <cell r="AG410" t="str">
            <v>FM</v>
          </cell>
          <cell r="AH410">
            <v>0</v>
          </cell>
          <cell r="AI410">
            <v>0</v>
          </cell>
          <cell r="AJ410">
            <v>6.0699999999999997E-2</v>
          </cell>
          <cell r="AK410">
            <v>0</v>
          </cell>
          <cell r="AL410" t="str">
            <v>Flat Rate</v>
          </cell>
          <cell r="AM410">
            <v>0</v>
          </cell>
          <cell r="AN410" t="str">
            <v>GA334400</v>
          </cell>
          <cell r="AO410">
            <v>0</v>
          </cell>
          <cell r="AP410" t="str">
            <v>N</v>
          </cell>
          <cell r="AQ410">
            <v>38261.027754629627</v>
          </cell>
          <cell r="AR410">
            <v>38260</v>
          </cell>
          <cell r="AS410">
            <v>38260</v>
          </cell>
          <cell r="AT410">
            <v>0</v>
          </cell>
          <cell r="AU410">
            <v>35581</v>
          </cell>
          <cell r="AV410">
            <v>0</v>
          </cell>
        </row>
        <row r="411">
          <cell r="B411" t="str">
            <v>00000409</v>
          </cell>
          <cell r="C411" t="str">
            <v>000000000409</v>
          </cell>
          <cell r="D411" t="str">
            <v>334400</v>
          </cell>
          <cell r="E411" t="str">
            <v>NEW MTR 2" SR</v>
          </cell>
          <cell r="F411" t="str">
            <v>In Service</v>
          </cell>
          <cell r="G411" t="str">
            <v>33440</v>
          </cell>
          <cell r="H411" t="str">
            <v>Grp Member</v>
          </cell>
          <cell r="I411">
            <v>1</v>
          </cell>
          <cell r="J411" t="str">
            <v>Conversion</v>
          </cell>
          <cell r="K411">
            <v>744.96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 t="str">
            <v>WTDPD</v>
          </cell>
          <cell r="S411" t="str">
            <v>3344002SR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 t="str">
            <v>CORP</v>
          </cell>
          <cell r="Y411">
            <v>38260</v>
          </cell>
          <cell r="Z411">
            <v>0</v>
          </cell>
          <cell r="AA411">
            <v>0</v>
          </cell>
          <cell r="AB411" t="str">
            <v>N</v>
          </cell>
          <cell r="AD411">
            <v>0</v>
          </cell>
          <cell r="AE411" t="str">
            <v>RemVal</v>
          </cell>
          <cell r="AF411" t="str">
            <v>Depreciate</v>
          </cell>
          <cell r="AG411" t="str">
            <v>FM</v>
          </cell>
          <cell r="AH411">
            <v>0</v>
          </cell>
          <cell r="AI411">
            <v>0</v>
          </cell>
          <cell r="AJ411">
            <v>6.0699999999999997E-2</v>
          </cell>
          <cell r="AK411">
            <v>0</v>
          </cell>
          <cell r="AL411" t="str">
            <v>Flat Rate</v>
          </cell>
          <cell r="AM411">
            <v>0</v>
          </cell>
          <cell r="AN411" t="str">
            <v>GA334400</v>
          </cell>
          <cell r="AO411">
            <v>0</v>
          </cell>
          <cell r="AP411" t="str">
            <v>N</v>
          </cell>
          <cell r="AQ411">
            <v>38261.027812499997</v>
          </cell>
          <cell r="AR411">
            <v>38260</v>
          </cell>
          <cell r="AS411">
            <v>38260</v>
          </cell>
          <cell r="AT411">
            <v>0</v>
          </cell>
          <cell r="AU411">
            <v>35581</v>
          </cell>
          <cell r="AV411">
            <v>0</v>
          </cell>
        </row>
        <row r="412">
          <cell r="B412" t="str">
            <v>00000410</v>
          </cell>
          <cell r="C412" t="str">
            <v>000000000410</v>
          </cell>
          <cell r="D412" t="str">
            <v>334400</v>
          </cell>
          <cell r="E412" t="str">
            <v>NEW MTR 2" REM</v>
          </cell>
          <cell r="F412" t="str">
            <v>In Service</v>
          </cell>
          <cell r="G412" t="str">
            <v>33440</v>
          </cell>
          <cell r="H412" t="str">
            <v>Grp Member</v>
          </cell>
          <cell r="I412">
            <v>1</v>
          </cell>
          <cell r="J412" t="str">
            <v>Conversion</v>
          </cell>
          <cell r="K412">
            <v>582.61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 t="str">
            <v>WTDPD</v>
          </cell>
          <cell r="S412" t="str">
            <v>3344002RM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 t="str">
            <v>CORP</v>
          </cell>
          <cell r="Y412">
            <v>38260</v>
          </cell>
          <cell r="Z412">
            <v>0</v>
          </cell>
          <cell r="AA412">
            <v>0</v>
          </cell>
          <cell r="AB412" t="str">
            <v>N</v>
          </cell>
          <cell r="AD412">
            <v>0</v>
          </cell>
          <cell r="AE412" t="str">
            <v>RemVal</v>
          </cell>
          <cell r="AF412" t="str">
            <v>Depreciate</v>
          </cell>
          <cell r="AG412" t="str">
            <v>FM</v>
          </cell>
          <cell r="AH412">
            <v>0</v>
          </cell>
          <cell r="AI412">
            <v>0</v>
          </cell>
          <cell r="AJ412">
            <v>6.0699999999999997E-2</v>
          </cell>
          <cell r="AK412">
            <v>0</v>
          </cell>
          <cell r="AL412" t="str">
            <v>Flat Rate</v>
          </cell>
          <cell r="AM412">
            <v>0</v>
          </cell>
          <cell r="AN412" t="str">
            <v>GA334400</v>
          </cell>
          <cell r="AO412">
            <v>0</v>
          </cell>
          <cell r="AP412" t="str">
            <v>N</v>
          </cell>
          <cell r="AQ412">
            <v>38261.027870370373</v>
          </cell>
          <cell r="AR412">
            <v>38260</v>
          </cell>
          <cell r="AS412">
            <v>38260</v>
          </cell>
          <cell r="AT412">
            <v>0</v>
          </cell>
          <cell r="AU412">
            <v>35581</v>
          </cell>
          <cell r="AV412">
            <v>0</v>
          </cell>
        </row>
        <row r="413">
          <cell r="B413" t="str">
            <v>00000411</v>
          </cell>
          <cell r="C413" t="str">
            <v>000000000411</v>
          </cell>
          <cell r="D413" t="str">
            <v>334400</v>
          </cell>
          <cell r="E413" t="str">
            <v>NEW MTR 3" SR</v>
          </cell>
          <cell r="F413" t="str">
            <v>In Service</v>
          </cell>
          <cell r="G413" t="str">
            <v>33440</v>
          </cell>
          <cell r="H413" t="str">
            <v>Grp Member</v>
          </cell>
          <cell r="I413">
            <v>1</v>
          </cell>
          <cell r="J413" t="str">
            <v>Conversion</v>
          </cell>
          <cell r="K413">
            <v>1020.7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>WTDPD</v>
          </cell>
          <cell r="S413" t="str">
            <v>3344003SR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 t="str">
            <v>CORP</v>
          </cell>
          <cell r="Y413">
            <v>38260</v>
          </cell>
          <cell r="Z413">
            <v>0</v>
          </cell>
          <cell r="AA413">
            <v>0</v>
          </cell>
          <cell r="AB413" t="str">
            <v>N</v>
          </cell>
          <cell r="AD413">
            <v>0</v>
          </cell>
          <cell r="AE413" t="str">
            <v>RemVal</v>
          </cell>
          <cell r="AF413" t="str">
            <v>Depreciate</v>
          </cell>
          <cell r="AG413" t="str">
            <v>FM</v>
          </cell>
          <cell r="AH413">
            <v>0</v>
          </cell>
          <cell r="AI413">
            <v>0</v>
          </cell>
          <cell r="AJ413">
            <v>6.0699999999999997E-2</v>
          </cell>
          <cell r="AK413">
            <v>0</v>
          </cell>
          <cell r="AL413" t="str">
            <v>Flat Rate</v>
          </cell>
          <cell r="AM413">
            <v>0</v>
          </cell>
          <cell r="AN413" t="str">
            <v>GA334400</v>
          </cell>
          <cell r="AO413">
            <v>0</v>
          </cell>
          <cell r="AP413" t="str">
            <v>N</v>
          </cell>
          <cell r="AQ413">
            <v>38261.027928240743</v>
          </cell>
          <cell r="AR413">
            <v>38260</v>
          </cell>
          <cell r="AS413">
            <v>38260</v>
          </cell>
          <cell r="AT413">
            <v>0</v>
          </cell>
          <cell r="AU413">
            <v>35581</v>
          </cell>
          <cell r="AV413">
            <v>0</v>
          </cell>
        </row>
        <row r="414">
          <cell r="B414" t="str">
            <v>00000412</v>
          </cell>
          <cell r="C414" t="str">
            <v>000000000412</v>
          </cell>
          <cell r="D414" t="str">
            <v>334400</v>
          </cell>
          <cell r="E414" t="str">
            <v>NEW MTR 4" SR</v>
          </cell>
          <cell r="F414" t="str">
            <v>In Service</v>
          </cell>
          <cell r="G414" t="str">
            <v>33440</v>
          </cell>
          <cell r="H414" t="str">
            <v>Grp Member</v>
          </cell>
          <cell r="I414">
            <v>1</v>
          </cell>
          <cell r="J414" t="str">
            <v>Conversion</v>
          </cell>
          <cell r="K414">
            <v>274.81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>WTDPD</v>
          </cell>
          <cell r="S414" t="str">
            <v>3344004SR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 t="str">
            <v>CORP</v>
          </cell>
          <cell r="Y414">
            <v>38260</v>
          </cell>
          <cell r="Z414">
            <v>0</v>
          </cell>
          <cell r="AA414">
            <v>0</v>
          </cell>
          <cell r="AB414" t="str">
            <v>N</v>
          </cell>
          <cell r="AD414">
            <v>0</v>
          </cell>
          <cell r="AE414" t="str">
            <v>RemVal</v>
          </cell>
          <cell r="AF414" t="str">
            <v>Depreciate</v>
          </cell>
          <cell r="AG414" t="str">
            <v>FM</v>
          </cell>
          <cell r="AH414">
            <v>0</v>
          </cell>
          <cell r="AI414">
            <v>0</v>
          </cell>
          <cell r="AJ414">
            <v>6.0699999999999997E-2</v>
          </cell>
          <cell r="AK414">
            <v>0</v>
          </cell>
          <cell r="AL414" t="str">
            <v>Flat Rate</v>
          </cell>
          <cell r="AM414">
            <v>0</v>
          </cell>
          <cell r="AN414" t="str">
            <v>GA334400</v>
          </cell>
          <cell r="AO414">
            <v>0</v>
          </cell>
          <cell r="AP414" t="str">
            <v>N</v>
          </cell>
          <cell r="AQ414">
            <v>38261.027986111112</v>
          </cell>
          <cell r="AR414">
            <v>38260</v>
          </cell>
          <cell r="AS414">
            <v>38260</v>
          </cell>
          <cell r="AT414">
            <v>0</v>
          </cell>
          <cell r="AU414">
            <v>35581</v>
          </cell>
          <cell r="AV414">
            <v>0</v>
          </cell>
        </row>
        <row r="415">
          <cell r="B415" t="str">
            <v>00000413</v>
          </cell>
          <cell r="C415" t="str">
            <v>000000000413</v>
          </cell>
          <cell r="D415" t="str">
            <v>334400</v>
          </cell>
          <cell r="E415" t="str">
            <v>NEW MTR 4" REM</v>
          </cell>
          <cell r="F415" t="str">
            <v>In Service</v>
          </cell>
          <cell r="G415" t="str">
            <v>33440</v>
          </cell>
          <cell r="H415" t="str">
            <v>Grp Member</v>
          </cell>
          <cell r="I415">
            <v>1</v>
          </cell>
          <cell r="J415" t="str">
            <v>Conversion</v>
          </cell>
          <cell r="K415">
            <v>3744.05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>WTDPD</v>
          </cell>
          <cell r="S415" t="str">
            <v>3344004RM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 t="str">
            <v>CORP</v>
          </cell>
          <cell r="Y415">
            <v>38260</v>
          </cell>
          <cell r="Z415">
            <v>0</v>
          </cell>
          <cell r="AA415">
            <v>0</v>
          </cell>
          <cell r="AB415" t="str">
            <v>N</v>
          </cell>
          <cell r="AD415">
            <v>0</v>
          </cell>
          <cell r="AE415" t="str">
            <v>RemVal</v>
          </cell>
          <cell r="AF415" t="str">
            <v>Depreciate</v>
          </cell>
          <cell r="AG415" t="str">
            <v>FM</v>
          </cell>
          <cell r="AH415">
            <v>0</v>
          </cell>
          <cell r="AI415">
            <v>0</v>
          </cell>
          <cell r="AJ415">
            <v>6.0699999999999997E-2</v>
          </cell>
          <cell r="AK415">
            <v>0</v>
          </cell>
          <cell r="AL415" t="str">
            <v>Flat Rate</v>
          </cell>
          <cell r="AM415">
            <v>0</v>
          </cell>
          <cell r="AN415" t="str">
            <v>GA334400</v>
          </cell>
          <cell r="AO415">
            <v>0</v>
          </cell>
          <cell r="AP415" t="str">
            <v>N</v>
          </cell>
          <cell r="AQ415">
            <v>38261.028043981481</v>
          </cell>
          <cell r="AR415">
            <v>38260</v>
          </cell>
          <cell r="AS415">
            <v>38260</v>
          </cell>
          <cell r="AT415">
            <v>0</v>
          </cell>
          <cell r="AU415">
            <v>35581</v>
          </cell>
          <cell r="AV415">
            <v>0</v>
          </cell>
        </row>
        <row r="416">
          <cell r="B416" t="str">
            <v>00000414</v>
          </cell>
          <cell r="C416" t="str">
            <v>000000000414</v>
          </cell>
          <cell r="D416" t="str">
            <v>334400</v>
          </cell>
          <cell r="E416" t="str">
            <v>NEW MTR 6" REM</v>
          </cell>
          <cell r="F416" t="str">
            <v>In Service</v>
          </cell>
          <cell r="G416" t="str">
            <v>33440</v>
          </cell>
          <cell r="H416" t="str">
            <v>Grp Member</v>
          </cell>
          <cell r="I416">
            <v>1</v>
          </cell>
          <cell r="J416" t="str">
            <v>Conversion</v>
          </cell>
          <cell r="K416">
            <v>2467.36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 t="str">
            <v>WTDPD</v>
          </cell>
          <cell r="S416" t="str">
            <v>3344006RM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 t="str">
            <v>CORP</v>
          </cell>
          <cell r="Y416">
            <v>38260</v>
          </cell>
          <cell r="Z416">
            <v>0</v>
          </cell>
          <cell r="AA416">
            <v>0</v>
          </cell>
          <cell r="AB416" t="str">
            <v>N</v>
          </cell>
          <cell r="AD416">
            <v>0</v>
          </cell>
          <cell r="AE416" t="str">
            <v>RemVal</v>
          </cell>
          <cell r="AF416" t="str">
            <v>Depreciate</v>
          </cell>
          <cell r="AG416" t="str">
            <v>FM</v>
          </cell>
          <cell r="AH416">
            <v>0</v>
          </cell>
          <cell r="AI416">
            <v>0</v>
          </cell>
          <cell r="AJ416">
            <v>6.0699999999999997E-2</v>
          </cell>
          <cell r="AK416">
            <v>0</v>
          </cell>
          <cell r="AL416" t="str">
            <v>Flat Rate</v>
          </cell>
          <cell r="AM416">
            <v>0</v>
          </cell>
          <cell r="AN416" t="str">
            <v>GA334400</v>
          </cell>
          <cell r="AO416">
            <v>0</v>
          </cell>
          <cell r="AP416" t="str">
            <v>N</v>
          </cell>
          <cell r="AQ416">
            <v>38261.028101851851</v>
          </cell>
          <cell r="AR416">
            <v>38260</v>
          </cell>
          <cell r="AS416">
            <v>38260</v>
          </cell>
          <cell r="AT416">
            <v>0</v>
          </cell>
          <cell r="AU416">
            <v>35581</v>
          </cell>
          <cell r="AV416">
            <v>0</v>
          </cell>
        </row>
        <row r="417">
          <cell r="B417" t="str">
            <v>00000415</v>
          </cell>
          <cell r="C417" t="str">
            <v>000000000415</v>
          </cell>
          <cell r="D417" t="str">
            <v>334400</v>
          </cell>
          <cell r="E417" t="str">
            <v>REPL MTR 5/8" SR</v>
          </cell>
          <cell r="F417" t="str">
            <v>In Service</v>
          </cell>
          <cell r="G417" t="str">
            <v>33440</v>
          </cell>
          <cell r="H417" t="str">
            <v>Grp Member</v>
          </cell>
          <cell r="I417">
            <v>1</v>
          </cell>
          <cell r="J417" t="str">
            <v>Conversion</v>
          </cell>
          <cell r="K417">
            <v>34358.18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 t="str">
            <v>WTDPD</v>
          </cell>
          <cell r="S417" t="str">
            <v>3344058SR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 t="str">
            <v>CORP</v>
          </cell>
          <cell r="Y417">
            <v>38260</v>
          </cell>
          <cell r="Z417">
            <v>0</v>
          </cell>
          <cell r="AA417">
            <v>0</v>
          </cell>
          <cell r="AB417" t="str">
            <v>N</v>
          </cell>
          <cell r="AD417">
            <v>0</v>
          </cell>
          <cell r="AE417" t="str">
            <v>RemVal</v>
          </cell>
          <cell r="AF417" t="str">
            <v>Depreciate</v>
          </cell>
          <cell r="AG417" t="str">
            <v>FM</v>
          </cell>
          <cell r="AH417">
            <v>0</v>
          </cell>
          <cell r="AI417">
            <v>0</v>
          </cell>
          <cell r="AJ417">
            <v>6.0699999999999997E-2</v>
          </cell>
          <cell r="AK417">
            <v>0</v>
          </cell>
          <cell r="AL417" t="str">
            <v>Flat Rate</v>
          </cell>
          <cell r="AM417">
            <v>0</v>
          </cell>
          <cell r="AN417" t="str">
            <v>GA334400</v>
          </cell>
          <cell r="AO417">
            <v>0</v>
          </cell>
          <cell r="AP417" t="str">
            <v>N</v>
          </cell>
          <cell r="AQ417">
            <v>38261.02815972222</v>
          </cell>
          <cell r="AR417">
            <v>38260</v>
          </cell>
          <cell r="AS417">
            <v>38260</v>
          </cell>
          <cell r="AT417">
            <v>0</v>
          </cell>
          <cell r="AU417">
            <v>35581</v>
          </cell>
          <cell r="AV417">
            <v>0</v>
          </cell>
        </row>
        <row r="418">
          <cell r="B418" t="str">
            <v>00000416</v>
          </cell>
          <cell r="C418" t="str">
            <v>000000000416</v>
          </cell>
          <cell r="D418" t="str">
            <v>334400</v>
          </cell>
          <cell r="E418" t="str">
            <v>REPL MTR 5/8" REM</v>
          </cell>
          <cell r="F418" t="str">
            <v>In Service</v>
          </cell>
          <cell r="G418" t="str">
            <v>33440</v>
          </cell>
          <cell r="H418" t="str">
            <v>Grp Member</v>
          </cell>
          <cell r="I418">
            <v>1</v>
          </cell>
          <cell r="J418" t="str">
            <v>Conversion</v>
          </cell>
          <cell r="K418">
            <v>80033.14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>WTDPD</v>
          </cell>
          <cell r="S418" t="str">
            <v>3344058RM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 t="str">
            <v>CORP</v>
          </cell>
          <cell r="Y418">
            <v>38260</v>
          </cell>
          <cell r="Z418">
            <v>0</v>
          </cell>
          <cell r="AA418">
            <v>0</v>
          </cell>
          <cell r="AB418" t="str">
            <v>N</v>
          </cell>
          <cell r="AD418">
            <v>0</v>
          </cell>
          <cell r="AE418" t="str">
            <v>RemVal</v>
          </cell>
          <cell r="AF418" t="str">
            <v>Depreciate</v>
          </cell>
          <cell r="AG418" t="str">
            <v>FM</v>
          </cell>
          <cell r="AH418">
            <v>0</v>
          </cell>
          <cell r="AI418">
            <v>0</v>
          </cell>
          <cell r="AJ418">
            <v>6.0699999999999997E-2</v>
          </cell>
          <cell r="AK418">
            <v>0</v>
          </cell>
          <cell r="AL418" t="str">
            <v>Flat Rate</v>
          </cell>
          <cell r="AM418">
            <v>0</v>
          </cell>
          <cell r="AN418" t="str">
            <v>GA334400</v>
          </cell>
          <cell r="AO418">
            <v>0</v>
          </cell>
          <cell r="AP418" t="str">
            <v>N</v>
          </cell>
          <cell r="AQ418">
            <v>38261.028217592589</v>
          </cell>
          <cell r="AR418">
            <v>38260</v>
          </cell>
          <cell r="AS418">
            <v>38260</v>
          </cell>
          <cell r="AT418">
            <v>0</v>
          </cell>
          <cell r="AU418">
            <v>35581</v>
          </cell>
          <cell r="AV418">
            <v>0</v>
          </cell>
        </row>
        <row r="419">
          <cell r="B419" t="str">
            <v>00000417</v>
          </cell>
          <cell r="C419" t="str">
            <v>000000000417</v>
          </cell>
          <cell r="D419" t="str">
            <v>334400</v>
          </cell>
          <cell r="E419" t="str">
            <v>REPL MTR 3/4" SR</v>
          </cell>
          <cell r="F419" t="str">
            <v>In Service</v>
          </cell>
          <cell r="G419" t="str">
            <v>33440</v>
          </cell>
          <cell r="H419" t="str">
            <v>Grp Member</v>
          </cell>
          <cell r="I419">
            <v>1</v>
          </cell>
          <cell r="J419" t="str">
            <v>Conversion</v>
          </cell>
          <cell r="K419">
            <v>26.26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 t="str">
            <v>WTDPD</v>
          </cell>
          <cell r="S419" t="str">
            <v>3344034SR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 t="str">
            <v>CORP</v>
          </cell>
          <cell r="Y419">
            <v>38260</v>
          </cell>
          <cell r="Z419">
            <v>0</v>
          </cell>
          <cell r="AA419">
            <v>0</v>
          </cell>
          <cell r="AB419" t="str">
            <v>N</v>
          </cell>
          <cell r="AD419">
            <v>0</v>
          </cell>
          <cell r="AE419" t="str">
            <v>RemVal</v>
          </cell>
          <cell r="AF419" t="str">
            <v>Depreciate</v>
          </cell>
          <cell r="AG419" t="str">
            <v>FM</v>
          </cell>
          <cell r="AH419">
            <v>0</v>
          </cell>
          <cell r="AI419">
            <v>0</v>
          </cell>
          <cell r="AJ419">
            <v>6.0699999999999997E-2</v>
          </cell>
          <cell r="AK419">
            <v>0</v>
          </cell>
          <cell r="AL419" t="str">
            <v>Flat Rate</v>
          </cell>
          <cell r="AM419">
            <v>0</v>
          </cell>
          <cell r="AN419" t="str">
            <v>GA334400</v>
          </cell>
          <cell r="AO419">
            <v>0</v>
          </cell>
          <cell r="AP419" t="str">
            <v>N</v>
          </cell>
          <cell r="AQ419">
            <v>38261.028275462966</v>
          </cell>
          <cell r="AR419">
            <v>38260</v>
          </cell>
          <cell r="AS419">
            <v>38260</v>
          </cell>
          <cell r="AT419">
            <v>0</v>
          </cell>
          <cell r="AU419">
            <v>35581</v>
          </cell>
          <cell r="AV419">
            <v>0</v>
          </cell>
        </row>
        <row r="420">
          <cell r="B420" t="str">
            <v>00000418</v>
          </cell>
          <cell r="C420" t="str">
            <v>000000000418</v>
          </cell>
          <cell r="D420" t="str">
            <v>334400</v>
          </cell>
          <cell r="E420" t="str">
            <v>REPL MTR 1" SR</v>
          </cell>
          <cell r="F420" t="str">
            <v>In Service</v>
          </cell>
          <cell r="G420" t="str">
            <v>33440</v>
          </cell>
          <cell r="H420" t="str">
            <v>Grp Member</v>
          </cell>
          <cell r="I420">
            <v>1</v>
          </cell>
          <cell r="J420" t="str">
            <v>Conversion</v>
          </cell>
          <cell r="K420">
            <v>550.84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 t="str">
            <v>WTDPD</v>
          </cell>
          <cell r="S420" t="str">
            <v>3344001SR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 t="str">
            <v>CORP</v>
          </cell>
          <cell r="Y420">
            <v>38260</v>
          </cell>
          <cell r="Z420">
            <v>0</v>
          </cell>
          <cell r="AA420">
            <v>0</v>
          </cell>
          <cell r="AB420" t="str">
            <v>N</v>
          </cell>
          <cell r="AD420">
            <v>0</v>
          </cell>
          <cell r="AE420" t="str">
            <v>RemVal</v>
          </cell>
          <cell r="AF420" t="str">
            <v>Depreciate</v>
          </cell>
          <cell r="AG420" t="str">
            <v>FM</v>
          </cell>
          <cell r="AH420">
            <v>0</v>
          </cell>
          <cell r="AI420">
            <v>0</v>
          </cell>
          <cell r="AJ420">
            <v>6.0699999999999997E-2</v>
          </cell>
          <cell r="AK420">
            <v>0</v>
          </cell>
          <cell r="AL420" t="str">
            <v>Flat Rate</v>
          </cell>
          <cell r="AM420">
            <v>0</v>
          </cell>
          <cell r="AN420" t="str">
            <v>GA334400</v>
          </cell>
          <cell r="AO420">
            <v>0</v>
          </cell>
          <cell r="AP420" t="str">
            <v>N</v>
          </cell>
          <cell r="AQ420">
            <v>38261.028333333335</v>
          </cell>
          <cell r="AR420">
            <v>38260</v>
          </cell>
          <cell r="AS420">
            <v>38260</v>
          </cell>
          <cell r="AT420">
            <v>0</v>
          </cell>
          <cell r="AU420">
            <v>35581</v>
          </cell>
          <cell r="AV420">
            <v>0</v>
          </cell>
        </row>
        <row r="421">
          <cell r="B421" t="str">
            <v>00000419</v>
          </cell>
          <cell r="C421" t="str">
            <v>000000000419</v>
          </cell>
          <cell r="D421" t="str">
            <v>334400</v>
          </cell>
          <cell r="E421" t="str">
            <v>REPL MTR 1" REM</v>
          </cell>
          <cell r="F421" t="str">
            <v>In Service</v>
          </cell>
          <cell r="G421" t="str">
            <v>33440</v>
          </cell>
          <cell r="H421" t="str">
            <v>Grp Member</v>
          </cell>
          <cell r="I421">
            <v>1</v>
          </cell>
          <cell r="J421" t="str">
            <v>Conversion</v>
          </cell>
          <cell r="K421">
            <v>2514.8200000000002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>WTDPD</v>
          </cell>
          <cell r="S421" t="str">
            <v>3344001RM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 t="str">
            <v>CORP</v>
          </cell>
          <cell r="Y421">
            <v>38260</v>
          </cell>
          <cell r="Z421">
            <v>0</v>
          </cell>
          <cell r="AA421">
            <v>0</v>
          </cell>
          <cell r="AB421" t="str">
            <v>N</v>
          </cell>
          <cell r="AD421">
            <v>0</v>
          </cell>
          <cell r="AE421" t="str">
            <v>RemVal</v>
          </cell>
          <cell r="AF421" t="str">
            <v>Depreciate</v>
          </cell>
          <cell r="AG421" t="str">
            <v>FM</v>
          </cell>
          <cell r="AH421">
            <v>0</v>
          </cell>
          <cell r="AI421">
            <v>0</v>
          </cell>
          <cell r="AJ421">
            <v>6.0699999999999997E-2</v>
          </cell>
          <cell r="AK421">
            <v>0</v>
          </cell>
          <cell r="AL421" t="str">
            <v>Flat Rate</v>
          </cell>
          <cell r="AM421">
            <v>0</v>
          </cell>
          <cell r="AN421" t="str">
            <v>GA334400</v>
          </cell>
          <cell r="AO421">
            <v>0</v>
          </cell>
          <cell r="AP421" t="str">
            <v>N</v>
          </cell>
          <cell r="AQ421">
            <v>38261.028391203705</v>
          </cell>
          <cell r="AR421">
            <v>38260</v>
          </cell>
          <cell r="AS421">
            <v>38260</v>
          </cell>
          <cell r="AT421">
            <v>0</v>
          </cell>
          <cell r="AU421">
            <v>35581</v>
          </cell>
          <cell r="AV421">
            <v>0</v>
          </cell>
        </row>
        <row r="422">
          <cell r="B422" t="str">
            <v>00000420</v>
          </cell>
          <cell r="C422" t="str">
            <v>000000000420</v>
          </cell>
          <cell r="D422" t="str">
            <v>334400</v>
          </cell>
          <cell r="E422" t="str">
            <v>REPL MTR 1-1/2" SR</v>
          </cell>
          <cell r="F422" t="str">
            <v>In Service</v>
          </cell>
          <cell r="G422" t="str">
            <v>33440</v>
          </cell>
          <cell r="H422" t="str">
            <v>Grp Member</v>
          </cell>
          <cell r="I422">
            <v>1</v>
          </cell>
          <cell r="J422" t="str">
            <v>Conversion</v>
          </cell>
          <cell r="K422">
            <v>-408.2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 t="str">
            <v>WTDPD</v>
          </cell>
          <cell r="S422" t="str">
            <v>3344015SR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 t="str">
            <v>CORP</v>
          </cell>
          <cell r="Y422">
            <v>38260</v>
          </cell>
          <cell r="Z422">
            <v>0</v>
          </cell>
          <cell r="AA422">
            <v>0</v>
          </cell>
          <cell r="AB422" t="str">
            <v>N</v>
          </cell>
          <cell r="AD422">
            <v>0</v>
          </cell>
          <cell r="AE422" t="str">
            <v>RemVal</v>
          </cell>
          <cell r="AF422" t="str">
            <v>Depreciate</v>
          </cell>
          <cell r="AG422" t="str">
            <v>FM</v>
          </cell>
          <cell r="AH422">
            <v>0</v>
          </cell>
          <cell r="AI422">
            <v>0</v>
          </cell>
          <cell r="AJ422">
            <v>6.0699999999999997E-2</v>
          </cell>
          <cell r="AK422">
            <v>0</v>
          </cell>
          <cell r="AL422" t="str">
            <v>Flat Rate</v>
          </cell>
          <cell r="AM422">
            <v>0</v>
          </cell>
          <cell r="AN422" t="str">
            <v>GA334400</v>
          </cell>
          <cell r="AO422">
            <v>0</v>
          </cell>
          <cell r="AP422" t="str">
            <v>N</v>
          </cell>
          <cell r="AQ422">
            <v>38261.028449074074</v>
          </cell>
          <cell r="AR422">
            <v>38260</v>
          </cell>
          <cell r="AS422">
            <v>38260</v>
          </cell>
          <cell r="AT422">
            <v>0</v>
          </cell>
          <cell r="AU422">
            <v>35581</v>
          </cell>
          <cell r="AV422">
            <v>0</v>
          </cell>
        </row>
        <row r="423">
          <cell r="B423" t="str">
            <v>00000421</v>
          </cell>
          <cell r="C423" t="str">
            <v>000000000421</v>
          </cell>
          <cell r="D423" t="str">
            <v>334400</v>
          </cell>
          <cell r="E423" t="str">
            <v>REPL MTR 1-1/2" REM</v>
          </cell>
          <cell r="F423" t="str">
            <v>In Service</v>
          </cell>
          <cell r="G423" t="str">
            <v>33440</v>
          </cell>
          <cell r="H423" t="str">
            <v>Grp Member</v>
          </cell>
          <cell r="I423">
            <v>1</v>
          </cell>
          <cell r="J423" t="str">
            <v>Conversion</v>
          </cell>
          <cell r="K423">
            <v>5930.61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>WTDPD</v>
          </cell>
          <cell r="S423" t="str">
            <v>3344015RM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 t="str">
            <v>CORP</v>
          </cell>
          <cell r="Y423">
            <v>38260</v>
          </cell>
          <cell r="Z423">
            <v>0</v>
          </cell>
          <cell r="AA423">
            <v>0</v>
          </cell>
          <cell r="AB423" t="str">
            <v>N</v>
          </cell>
          <cell r="AD423">
            <v>0</v>
          </cell>
          <cell r="AE423" t="str">
            <v>RemVal</v>
          </cell>
          <cell r="AF423" t="str">
            <v>Depreciate</v>
          </cell>
          <cell r="AG423" t="str">
            <v>FM</v>
          </cell>
          <cell r="AH423">
            <v>0</v>
          </cell>
          <cell r="AI423">
            <v>0</v>
          </cell>
          <cell r="AJ423">
            <v>6.0699999999999997E-2</v>
          </cell>
          <cell r="AK423">
            <v>0</v>
          </cell>
          <cell r="AL423" t="str">
            <v>Flat Rate</v>
          </cell>
          <cell r="AM423">
            <v>0</v>
          </cell>
          <cell r="AN423" t="str">
            <v>GA334400</v>
          </cell>
          <cell r="AO423">
            <v>0</v>
          </cell>
          <cell r="AP423" t="str">
            <v>N</v>
          </cell>
          <cell r="AQ423">
            <v>38261.028506944444</v>
          </cell>
          <cell r="AR423">
            <v>38260</v>
          </cell>
          <cell r="AS423">
            <v>38260</v>
          </cell>
          <cell r="AT423">
            <v>0</v>
          </cell>
          <cell r="AU423">
            <v>35581</v>
          </cell>
          <cell r="AV423">
            <v>0</v>
          </cell>
        </row>
        <row r="424">
          <cell r="B424" t="str">
            <v>00000422</v>
          </cell>
          <cell r="C424" t="str">
            <v>000000000422</v>
          </cell>
          <cell r="D424" t="str">
            <v>334400</v>
          </cell>
          <cell r="E424" t="str">
            <v>REPL MTR 2" SR</v>
          </cell>
          <cell r="F424" t="str">
            <v>In Service</v>
          </cell>
          <cell r="G424" t="str">
            <v>33440</v>
          </cell>
          <cell r="H424" t="str">
            <v>Grp Member</v>
          </cell>
          <cell r="I424">
            <v>1</v>
          </cell>
          <cell r="J424" t="str">
            <v>Conversion</v>
          </cell>
          <cell r="K424">
            <v>-288.81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 t="str">
            <v>WTDPD</v>
          </cell>
          <cell r="S424" t="str">
            <v>3344002SR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 t="str">
            <v>CORP</v>
          </cell>
          <cell r="Y424">
            <v>38260</v>
          </cell>
          <cell r="Z424">
            <v>0</v>
          </cell>
          <cell r="AA424">
            <v>0</v>
          </cell>
          <cell r="AB424" t="str">
            <v>N</v>
          </cell>
          <cell r="AD424">
            <v>0</v>
          </cell>
          <cell r="AE424" t="str">
            <v>RemVal</v>
          </cell>
          <cell r="AF424" t="str">
            <v>Depreciate</v>
          </cell>
          <cell r="AG424" t="str">
            <v>FM</v>
          </cell>
          <cell r="AH424">
            <v>0</v>
          </cell>
          <cell r="AI424">
            <v>0</v>
          </cell>
          <cell r="AJ424">
            <v>6.0699999999999997E-2</v>
          </cell>
          <cell r="AK424">
            <v>0</v>
          </cell>
          <cell r="AL424" t="str">
            <v>Flat Rate</v>
          </cell>
          <cell r="AM424">
            <v>0</v>
          </cell>
          <cell r="AN424" t="str">
            <v>GA334400</v>
          </cell>
          <cell r="AO424">
            <v>0</v>
          </cell>
          <cell r="AP424" t="str">
            <v>N</v>
          </cell>
          <cell r="AQ424">
            <v>38261.028564814813</v>
          </cell>
          <cell r="AR424">
            <v>38260</v>
          </cell>
          <cell r="AS424">
            <v>38260</v>
          </cell>
          <cell r="AT424">
            <v>0</v>
          </cell>
          <cell r="AU424">
            <v>35581</v>
          </cell>
          <cell r="AV424">
            <v>0</v>
          </cell>
        </row>
        <row r="425">
          <cell r="B425" t="str">
            <v>00000423</v>
          </cell>
          <cell r="C425" t="str">
            <v>000000000423</v>
          </cell>
          <cell r="D425" t="str">
            <v>334400</v>
          </cell>
          <cell r="E425" t="str">
            <v>REPL MTR 2" REM</v>
          </cell>
          <cell r="F425" t="str">
            <v>In Service</v>
          </cell>
          <cell r="G425" t="str">
            <v>33440</v>
          </cell>
          <cell r="H425" t="str">
            <v>Grp Member</v>
          </cell>
          <cell r="I425">
            <v>1</v>
          </cell>
          <cell r="J425" t="str">
            <v>Conversion</v>
          </cell>
          <cell r="K425">
            <v>17213.060000000001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 t="str">
            <v>WTDPD</v>
          </cell>
          <cell r="S425" t="str">
            <v>3344002RM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 t="str">
            <v>CORP</v>
          </cell>
          <cell r="Y425">
            <v>38260</v>
          </cell>
          <cell r="Z425">
            <v>0</v>
          </cell>
          <cell r="AA425">
            <v>0</v>
          </cell>
          <cell r="AB425" t="str">
            <v>N</v>
          </cell>
          <cell r="AD425">
            <v>0</v>
          </cell>
          <cell r="AE425" t="str">
            <v>RemVal</v>
          </cell>
          <cell r="AF425" t="str">
            <v>Depreciate</v>
          </cell>
          <cell r="AG425" t="str">
            <v>FM</v>
          </cell>
          <cell r="AH425">
            <v>0</v>
          </cell>
          <cell r="AI425">
            <v>0</v>
          </cell>
          <cell r="AJ425">
            <v>6.0699999999999997E-2</v>
          </cell>
          <cell r="AK425">
            <v>0</v>
          </cell>
          <cell r="AL425" t="str">
            <v>Flat Rate</v>
          </cell>
          <cell r="AM425">
            <v>0</v>
          </cell>
          <cell r="AN425" t="str">
            <v>GA334400</v>
          </cell>
          <cell r="AO425">
            <v>0</v>
          </cell>
          <cell r="AP425" t="str">
            <v>N</v>
          </cell>
          <cell r="AQ425">
            <v>38261.028622685182</v>
          </cell>
          <cell r="AR425">
            <v>38260</v>
          </cell>
          <cell r="AS425">
            <v>38260</v>
          </cell>
          <cell r="AT425">
            <v>0</v>
          </cell>
          <cell r="AU425">
            <v>35581</v>
          </cell>
          <cell r="AV425">
            <v>0</v>
          </cell>
        </row>
        <row r="426">
          <cell r="B426" t="str">
            <v>00000424</v>
          </cell>
          <cell r="C426" t="str">
            <v>000000000424</v>
          </cell>
          <cell r="D426" t="str">
            <v>334400</v>
          </cell>
          <cell r="E426" t="str">
            <v>REPL MTR 4" SR</v>
          </cell>
          <cell r="F426" t="str">
            <v>In Service</v>
          </cell>
          <cell r="G426" t="str">
            <v>33440</v>
          </cell>
          <cell r="H426" t="str">
            <v>Grp Member</v>
          </cell>
          <cell r="I426">
            <v>1</v>
          </cell>
          <cell r="J426" t="str">
            <v>Conversion</v>
          </cell>
          <cell r="K426">
            <v>2304.44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 t="str">
            <v>WTDPD</v>
          </cell>
          <cell r="S426" t="str">
            <v>3344004SR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 t="str">
            <v>CORP</v>
          </cell>
          <cell r="Y426">
            <v>38260</v>
          </cell>
          <cell r="Z426">
            <v>0</v>
          </cell>
          <cell r="AA426">
            <v>0</v>
          </cell>
          <cell r="AB426" t="str">
            <v>N</v>
          </cell>
          <cell r="AD426">
            <v>0</v>
          </cell>
          <cell r="AE426" t="str">
            <v>RemVal</v>
          </cell>
          <cell r="AF426" t="str">
            <v>Depreciate</v>
          </cell>
          <cell r="AG426" t="str">
            <v>FM</v>
          </cell>
          <cell r="AH426">
            <v>0</v>
          </cell>
          <cell r="AI426">
            <v>0</v>
          </cell>
          <cell r="AJ426">
            <v>6.0699999999999997E-2</v>
          </cell>
          <cell r="AK426">
            <v>0</v>
          </cell>
          <cell r="AL426" t="str">
            <v>Flat Rate</v>
          </cell>
          <cell r="AM426">
            <v>0</v>
          </cell>
          <cell r="AN426" t="str">
            <v>GA334400</v>
          </cell>
          <cell r="AO426">
            <v>0</v>
          </cell>
          <cell r="AP426" t="str">
            <v>N</v>
          </cell>
          <cell r="AQ426">
            <v>38261.028680555559</v>
          </cell>
          <cell r="AR426">
            <v>38260</v>
          </cell>
          <cell r="AS426">
            <v>38260</v>
          </cell>
          <cell r="AT426">
            <v>0</v>
          </cell>
          <cell r="AU426">
            <v>35581</v>
          </cell>
          <cell r="AV426">
            <v>0</v>
          </cell>
        </row>
        <row r="427">
          <cell r="B427" t="str">
            <v>00000425</v>
          </cell>
          <cell r="C427" t="str">
            <v>000000000425</v>
          </cell>
          <cell r="D427" t="str">
            <v>3415B0</v>
          </cell>
          <cell r="E427" t="str">
            <v>BACKHOE TRAILOR</v>
          </cell>
          <cell r="F427" t="str">
            <v>Disposed</v>
          </cell>
          <cell r="G427" t="str">
            <v>3415B</v>
          </cell>
          <cell r="H427" t="str">
            <v>None</v>
          </cell>
          <cell r="I427">
            <v>1</v>
          </cell>
          <cell r="J427" t="str">
            <v>Conversion</v>
          </cell>
          <cell r="K427">
            <v>8056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>WVEHD</v>
          </cell>
          <cell r="S427" t="str">
            <v>3415B0000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 t="str">
            <v>CORP</v>
          </cell>
          <cell r="Y427">
            <v>35581</v>
          </cell>
          <cell r="Z427">
            <v>5</v>
          </cell>
          <cell r="AA427">
            <v>1997</v>
          </cell>
          <cell r="AB427" t="str">
            <v>N</v>
          </cell>
          <cell r="AC427">
            <v>35582</v>
          </cell>
          <cell r="AD427">
            <v>0</v>
          </cell>
          <cell r="AE427" t="str">
            <v>RemVal</v>
          </cell>
          <cell r="AF427" t="str">
            <v>Non Depr</v>
          </cell>
          <cell r="AG427" t="str">
            <v>FM</v>
          </cell>
          <cell r="AH427">
            <v>0</v>
          </cell>
          <cell r="AI427">
            <v>0</v>
          </cell>
          <cell r="AJ427">
            <v>8.0199999999999994E-2</v>
          </cell>
          <cell r="AK427">
            <v>0</v>
          </cell>
          <cell r="AL427" t="str">
            <v>Flat Rate</v>
          </cell>
          <cell r="AM427" t="str">
            <v>Y</v>
          </cell>
          <cell r="AN427">
            <v>0</v>
          </cell>
          <cell r="AO427">
            <v>0</v>
          </cell>
          <cell r="AP427" t="str">
            <v>N</v>
          </cell>
          <cell r="AQ427">
            <v>38261.028761574074</v>
          </cell>
          <cell r="AR427">
            <v>38260</v>
          </cell>
          <cell r="AS427">
            <v>38260</v>
          </cell>
          <cell r="AT427">
            <v>0</v>
          </cell>
          <cell r="AU427">
            <v>35581</v>
          </cell>
          <cell r="AV427">
            <v>0</v>
          </cell>
        </row>
        <row r="428">
          <cell r="B428" t="str">
            <v>00000426</v>
          </cell>
          <cell r="C428" t="str">
            <v>000000000426</v>
          </cell>
          <cell r="D428" t="str">
            <v>3405S0</v>
          </cell>
          <cell r="E428" t="str">
            <v>CAD HARDWARE/SOFTWARE</v>
          </cell>
          <cell r="F428" t="str">
            <v>Suspended</v>
          </cell>
          <cell r="G428" t="str">
            <v>3405A</v>
          </cell>
          <cell r="H428" t="str">
            <v>None</v>
          </cell>
          <cell r="I428">
            <v>1</v>
          </cell>
          <cell r="J428" t="str">
            <v>Conversion</v>
          </cell>
          <cell r="K428">
            <v>10202.790000000001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>WGPD</v>
          </cell>
          <cell r="S428" t="str">
            <v>3405A0000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 t="str">
            <v>CORP</v>
          </cell>
          <cell r="Y428">
            <v>35581</v>
          </cell>
          <cell r="Z428">
            <v>5</v>
          </cell>
          <cell r="AA428">
            <v>1997</v>
          </cell>
          <cell r="AB428" t="str">
            <v>N</v>
          </cell>
          <cell r="AC428">
            <v>35582</v>
          </cell>
          <cell r="AD428">
            <v>0</v>
          </cell>
          <cell r="AE428" t="str">
            <v>RemVal</v>
          </cell>
          <cell r="AF428" t="str">
            <v>Non Depr</v>
          </cell>
          <cell r="AG428" t="str">
            <v>FM</v>
          </cell>
          <cell r="AH428">
            <v>0</v>
          </cell>
          <cell r="AI428">
            <v>0</v>
          </cell>
          <cell r="AJ428">
            <v>0.24840000000000001</v>
          </cell>
          <cell r="AK428">
            <v>0</v>
          </cell>
          <cell r="AL428" t="str">
            <v>Flat Rate</v>
          </cell>
          <cell r="AM428" t="str">
            <v>Y</v>
          </cell>
          <cell r="AN428">
            <v>0</v>
          </cell>
          <cell r="AO428">
            <v>0</v>
          </cell>
          <cell r="AP428" t="str">
            <v>N</v>
          </cell>
          <cell r="AQ428">
            <v>38261.028877314813</v>
          </cell>
          <cell r="AR428">
            <v>38260</v>
          </cell>
          <cell r="AS428">
            <v>38260</v>
          </cell>
          <cell r="AT428">
            <v>0</v>
          </cell>
          <cell r="AU428">
            <v>35581</v>
          </cell>
          <cell r="AV428">
            <v>0</v>
          </cell>
        </row>
        <row r="429">
          <cell r="B429" t="str">
            <v>00000427</v>
          </cell>
          <cell r="C429" t="str">
            <v>000000000427</v>
          </cell>
          <cell r="D429" t="str">
            <v>3405S0</v>
          </cell>
          <cell r="E429" t="str">
            <v>METER-MASTER HW AND SW</v>
          </cell>
          <cell r="F429" t="str">
            <v>Suspended</v>
          </cell>
          <cell r="G429" t="str">
            <v>3405A</v>
          </cell>
          <cell r="H429" t="str">
            <v>None</v>
          </cell>
          <cell r="I429">
            <v>1</v>
          </cell>
          <cell r="J429" t="str">
            <v>Conversion</v>
          </cell>
          <cell r="K429">
            <v>4487.5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>WGPD</v>
          </cell>
          <cell r="S429" t="str">
            <v>3405A0000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 t="str">
            <v>CORP</v>
          </cell>
          <cell r="Y429">
            <v>35581</v>
          </cell>
          <cell r="Z429">
            <v>0</v>
          </cell>
          <cell r="AA429">
            <v>0</v>
          </cell>
          <cell r="AB429" t="str">
            <v>N</v>
          </cell>
          <cell r="AD429">
            <v>0</v>
          </cell>
          <cell r="AE429" t="str">
            <v>RemVal</v>
          </cell>
          <cell r="AF429" t="str">
            <v>Non Depr</v>
          </cell>
          <cell r="AG429" t="str">
            <v>FM</v>
          </cell>
          <cell r="AH429">
            <v>0</v>
          </cell>
          <cell r="AI429">
            <v>0</v>
          </cell>
          <cell r="AJ429">
            <v>0.24840000000000001</v>
          </cell>
          <cell r="AK429">
            <v>0</v>
          </cell>
          <cell r="AL429" t="str">
            <v>Flat Rate</v>
          </cell>
          <cell r="AM429" t="str">
            <v>Y</v>
          </cell>
          <cell r="AN429">
            <v>0</v>
          </cell>
          <cell r="AO429">
            <v>0</v>
          </cell>
          <cell r="AP429" t="str">
            <v>N</v>
          </cell>
          <cell r="AQ429">
            <v>38261.028969907406</v>
          </cell>
          <cell r="AR429">
            <v>38260</v>
          </cell>
          <cell r="AS429">
            <v>38260</v>
          </cell>
          <cell r="AT429">
            <v>0</v>
          </cell>
          <cell r="AU429">
            <v>35581</v>
          </cell>
          <cell r="AV429">
            <v>0</v>
          </cell>
        </row>
        <row r="430">
          <cell r="B430" t="str">
            <v>00000428</v>
          </cell>
          <cell r="C430" t="str">
            <v>000000000428</v>
          </cell>
          <cell r="D430" t="str">
            <v>3435B0</v>
          </cell>
          <cell r="E430" t="str">
            <v>REPL TOOLS &amp; EQUIP B'BURG</v>
          </cell>
          <cell r="F430" t="str">
            <v>In Service</v>
          </cell>
          <cell r="G430" t="str">
            <v>3435B</v>
          </cell>
          <cell r="H430" t="str">
            <v>Grp Member</v>
          </cell>
          <cell r="I430">
            <v>1</v>
          </cell>
          <cell r="J430" t="str">
            <v>Conversion</v>
          </cell>
          <cell r="K430">
            <v>7229.68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>WGPD</v>
          </cell>
          <cell r="S430" t="str">
            <v>3435B0000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 t="str">
            <v>CORP</v>
          </cell>
          <cell r="Y430">
            <v>38260</v>
          </cell>
          <cell r="Z430">
            <v>0</v>
          </cell>
          <cell r="AA430">
            <v>0</v>
          </cell>
          <cell r="AB430" t="str">
            <v>N</v>
          </cell>
          <cell r="AD430">
            <v>0</v>
          </cell>
          <cell r="AE430" t="str">
            <v>RemVal</v>
          </cell>
          <cell r="AF430" t="str">
            <v>Depreciate</v>
          </cell>
          <cell r="AG430" t="str">
            <v>FM</v>
          </cell>
          <cell r="AH430">
            <v>0</v>
          </cell>
          <cell r="AI430">
            <v>0</v>
          </cell>
          <cell r="AJ430">
            <v>0.1056</v>
          </cell>
          <cell r="AK430">
            <v>0</v>
          </cell>
          <cell r="AL430" t="str">
            <v>Flat Rate</v>
          </cell>
          <cell r="AM430">
            <v>0</v>
          </cell>
          <cell r="AN430" t="str">
            <v>GA3435B0</v>
          </cell>
          <cell r="AO430">
            <v>0</v>
          </cell>
          <cell r="AP430" t="str">
            <v>N</v>
          </cell>
          <cell r="AQ430">
            <v>38261.029027777775</v>
          </cell>
          <cell r="AR430">
            <v>38260</v>
          </cell>
          <cell r="AS430">
            <v>38260</v>
          </cell>
          <cell r="AT430">
            <v>0</v>
          </cell>
          <cell r="AU430">
            <v>35581</v>
          </cell>
          <cell r="AV430">
            <v>0</v>
          </cell>
        </row>
        <row r="431">
          <cell r="B431" t="str">
            <v>00000429</v>
          </cell>
          <cell r="C431" t="str">
            <v>000000000429</v>
          </cell>
          <cell r="D431" t="str">
            <v>3435B0</v>
          </cell>
          <cell r="E431" t="str">
            <v>SAFETY EQUIPMENT</v>
          </cell>
          <cell r="F431" t="str">
            <v>In Service</v>
          </cell>
          <cell r="G431" t="str">
            <v>3435B</v>
          </cell>
          <cell r="H431" t="str">
            <v>Grp Member</v>
          </cell>
          <cell r="I431">
            <v>1</v>
          </cell>
          <cell r="J431" t="str">
            <v>Conversion</v>
          </cell>
          <cell r="K431">
            <v>34746.94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>WGPD</v>
          </cell>
          <cell r="S431" t="str">
            <v>3435B0000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str">
            <v>CORP</v>
          </cell>
          <cell r="Y431">
            <v>38260</v>
          </cell>
          <cell r="Z431">
            <v>0</v>
          </cell>
          <cell r="AA431">
            <v>0</v>
          </cell>
          <cell r="AB431" t="str">
            <v>N</v>
          </cell>
          <cell r="AD431">
            <v>0</v>
          </cell>
          <cell r="AE431" t="str">
            <v>RemVal</v>
          </cell>
          <cell r="AF431" t="str">
            <v>Depreciate</v>
          </cell>
          <cell r="AG431" t="str">
            <v>FM</v>
          </cell>
          <cell r="AH431">
            <v>0</v>
          </cell>
          <cell r="AI431">
            <v>0</v>
          </cell>
          <cell r="AJ431">
            <v>0.1056</v>
          </cell>
          <cell r="AK431">
            <v>0</v>
          </cell>
          <cell r="AL431" t="str">
            <v>Flat Rate</v>
          </cell>
          <cell r="AM431">
            <v>0</v>
          </cell>
          <cell r="AN431" t="str">
            <v>GA3435B0</v>
          </cell>
          <cell r="AO431">
            <v>0</v>
          </cell>
          <cell r="AP431" t="str">
            <v>N</v>
          </cell>
          <cell r="AQ431">
            <v>38261.029085648152</v>
          </cell>
          <cell r="AR431">
            <v>38260</v>
          </cell>
          <cell r="AS431">
            <v>38260</v>
          </cell>
          <cell r="AT431">
            <v>0</v>
          </cell>
          <cell r="AU431">
            <v>35581</v>
          </cell>
          <cell r="AV431">
            <v>0</v>
          </cell>
        </row>
        <row r="432">
          <cell r="B432" t="str">
            <v>00000430</v>
          </cell>
          <cell r="C432" t="str">
            <v>000000000430</v>
          </cell>
          <cell r="D432" t="str">
            <v>3435B0</v>
          </cell>
          <cell r="E432" t="str">
            <v>JD SNOW BLOWER B'BURG</v>
          </cell>
          <cell r="F432" t="str">
            <v>In Service</v>
          </cell>
          <cell r="G432" t="str">
            <v>3435B</v>
          </cell>
          <cell r="H432" t="str">
            <v>Grp Member</v>
          </cell>
          <cell r="I432">
            <v>1</v>
          </cell>
          <cell r="J432" t="str">
            <v>Conversion</v>
          </cell>
          <cell r="K432">
            <v>4126.82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>WGPD</v>
          </cell>
          <cell r="S432" t="str">
            <v>3435B0000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 t="str">
            <v>CORP</v>
          </cell>
          <cell r="Y432">
            <v>38260</v>
          </cell>
          <cell r="Z432">
            <v>0</v>
          </cell>
          <cell r="AA432">
            <v>0</v>
          </cell>
          <cell r="AB432" t="str">
            <v>N</v>
          </cell>
          <cell r="AD432">
            <v>0</v>
          </cell>
          <cell r="AE432" t="str">
            <v>RemVal</v>
          </cell>
          <cell r="AF432" t="str">
            <v>Depreciate</v>
          </cell>
          <cell r="AG432" t="str">
            <v>FM</v>
          </cell>
          <cell r="AH432">
            <v>0</v>
          </cell>
          <cell r="AI432">
            <v>0</v>
          </cell>
          <cell r="AJ432">
            <v>0.1056</v>
          </cell>
          <cell r="AK432">
            <v>0</v>
          </cell>
          <cell r="AL432" t="str">
            <v>Flat Rate</v>
          </cell>
          <cell r="AM432">
            <v>0</v>
          </cell>
          <cell r="AN432" t="str">
            <v>GA3435B0</v>
          </cell>
          <cell r="AO432">
            <v>0</v>
          </cell>
          <cell r="AP432" t="str">
            <v>N</v>
          </cell>
          <cell r="AQ432">
            <v>38261.029143518521</v>
          </cell>
          <cell r="AR432">
            <v>38260</v>
          </cell>
          <cell r="AS432">
            <v>38260</v>
          </cell>
          <cell r="AT432">
            <v>0</v>
          </cell>
          <cell r="AU432">
            <v>35581</v>
          </cell>
          <cell r="AV432">
            <v>0</v>
          </cell>
        </row>
        <row r="433">
          <cell r="B433" t="str">
            <v>00000431</v>
          </cell>
          <cell r="C433" t="str">
            <v>000000000431</v>
          </cell>
          <cell r="D433" t="str">
            <v>3435B0</v>
          </cell>
          <cell r="E433" t="str">
            <v>PIPE RACK DERRY ST.</v>
          </cell>
          <cell r="F433" t="str">
            <v>In Service</v>
          </cell>
          <cell r="G433" t="str">
            <v>3435B</v>
          </cell>
          <cell r="H433" t="str">
            <v>Grp Member</v>
          </cell>
          <cell r="I433">
            <v>1</v>
          </cell>
          <cell r="J433" t="str">
            <v>Conversion</v>
          </cell>
          <cell r="K433">
            <v>872.71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>WGPD</v>
          </cell>
          <cell r="S433" t="str">
            <v>3435B0000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str">
            <v>CORP</v>
          </cell>
          <cell r="Y433">
            <v>38260</v>
          </cell>
          <cell r="Z433">
            <v>0</v>
          </cell>
          <cell r="AA433">
            <v>0</v>
          </cell>
          <cell r="AB433" t="str">
            <v>N</v>
          </cell>
          <cell r="AD433">
            <v>0</v>
          </cell>
          <cell r="AE433" t="str">
            <v>RemVal</v>
          </cell>
          <cell r="AF433" t="str">
            <v>Depreciate</v>
          </cell>
          <cell r="AG433" t="str">
            <v>FM</v>
          </cell>
          <cell r="AH433">
            <v>0</v>
          </cell>
          <cell r="AI433">
            <v>0</v>
          </cell>
          <cell r="AJ433">
            <v>0.1056</v>
          </cell>
          <cell r="AK433">
            <v>0</v>
          </cell>
          <cell r="AL433" t="str">
            <v>Flat Rate</v>
          </cell>
          <cell r="AM433">
            <v>0</v>
          </cell>
          <cell r="AN433" t="str">
            <v>GA3435B0</v>
          </cell>
          <cell r="AO433">
            <v>0</v>
          </cell>
          <cell r="AP433" t="str">
            <v>N</v>
          </cell>
          <cell r="AQ433">
            <v>38261.02920138889</v>
          </cell>
          <cell r="AR433">
            <v>38260</v>
          </cell>
          <cell r="AS433">
            <v>38260</v>
          </cell>
          <cell r="AT433">
            <v>0</v>
          </cell>
          <cell r="AU433">
            <v>35581</v>
          </cell>
          <cell r="AV433">
            <v>0</v>
          </cell>
        </row>
        <row r="434">
          <cell r="B434" t="str">
            <v>00000432</v>
          </cell>
          <cell r="C434" t="str">
            <v>000000000432</v>
          </cell>
          <cell r="D434" t="str">
            <v>3435B0</v>
          </cell>
          <cell r="E434" t="str">
            <v>PIPE LOCATOR</v>
          </cell>
          <cell r="F434" t="str">
            <v>In Service</v>
          </cell>
          <cell r="G434" t="str">
            <v>3435B</v>
          </cell>
          <cell r="H434" t="str">
            <v>Grp Member</v>
          </cell>
          <cell r="I434">
            <v>1</v>
          </cell>
          <cell r="J434" t="str">
            <v>Conversion</v>
          </cell>
          <cell r="K434">
            <v>5037.34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 t="str">
            <v>WGPD</v>
          </cell>
          <cell r="S434" t="str">
            <v>3435B0000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 t="str">
            <v>CORP</v>
          </cell>
          <cell r="Y434">
            <v>38260</v>
          </cell>
          <cell r="Z434">
            <v>0</v>
          </cell>
          <cell r="AA434">
            <v>0</v>
          </cell>
          <cell r="AB434" t="str">
            <v>N</v>
          </cell>
          <cell r="AD434">
            <v>0</v>
          </cell>
          <cell r="AE434" t="str">
            <v>RemVal</v>
          </cell>
          <cell r="AF434" t="str">
            <v>Depreciate</v>
          </cell>
          <cell r="AG434" t="str">
            <v>FM</v>
          </cell>
          <cell r="AH434">
            <v>0</v>
          </cell>
          <cell r="AI434">
            <v>0</v>
          </cell>
          <cell r="AJ434">
            <v>0.1056</v>
          </cell>
          <cell r="AK434">
            <v>0</v>
          </cell>
          <cell r="AL434" t="str">
            <v>Flat Rate</v>
          </cell>
          <cell r="AM434">
            <v>0</v>
          </cell>
          <cell r="AN434" t="str">
            <v>GA3435B0</v>
          </cell>
          <cell r="AO434">
            <v>0</v>
          </cell>
          <cell r="AP434" t="str">
            <v>N</v>
          </cell>
          <cell r="AQ434">
            <v>38261.02925925926</v>
          </cell>
          <cell r="AR434">
            <v>38260</v>
          </cell>
          <cell r="AS434">
            <v>38260</v>
          </cell>
          <cell r="AT434">
            <v>0</v>
          </cell>
          <cell r="AU434">
            <v>35581</v>
          </cell>
          <cell r="AV434">
            <v>0</v>
          </cell>
        </row>
        <row r="435">
          <cell r="B435" t="str">
            <v>00000433</v>
          </cell>
          <cell r="C435" t="str">
            <v>000000000433</v>
          </cell>
          <cell r="D435" t="str">
            <v>304300</v>
          </cell>
          <cell r="E435" t="str">
            <v>ASPHALT WALKWAYS</v>
          </cell>
          <cell r="F435" t="str">
            <v>In Service</v>
          </cell>
          <cell r="G435" t="str">
            <v>30430</v>
          </cell>
          <cell r="H435" t="str">
            <v>Grp Member</v>
          </cell>
          <cell r="I435">
            <v>1</v>
          </cell>
          <cell r="J435" t="str">
            <v>Conversion</v>
          </cell>
          <cell r="K435">
            <v>1893.6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 t="str">
            <v>WWTPD</v>
          </cell>
          <cell r="S435" t="str">
            <v>304300000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 t="str">
            <v>CORP</v>
          </cell>
          <cell r="Y435">
            <v>38260</v>
          </cell>
          <cell r="Z435">
            <v>0</v>
          </cell>
          <cell r="AA435">
            <v>0</v>
          </cell>
          <cell r="AB435" t="str">
            <v>N</v>
          </cell>
          <cell r="AD435">
            <v>0</v>
          </cell>
          <cell r="AE435" t="str">
            <v>RemVal</v>
          </cell>
          <cell r="AF435" t="str">
            <v>Depreciate</v>
          </cell>
          <cell r="AG435" t="str">
            <v>FM</v>
          </cell>
          <cell r="AH435">
            <v>0</v>
          </cell>
          <cell r="AI435">
            <v>0</v>
          </cell>
          <cell r="AJ435">
            <v>2.75E-2</v>
          </cell>
          <cell r="AK435">
            <v>0</v>
          </cell>
          <cell r="AL435" t="str">
            <v>Flat Rate</v>
          </cell>
          <cell r="AM435" t="str">
            <v>N</v>
          </cell>
          <cell r="AN435" t="str">
            <v>GA304300</v>
          </cell>
          <cell r="AO435">
            <v>0</v>
          </cell>
          <cell r="AP435" t="str">
            <v>N</v>
          </cell>
          <cell r="AQ435">
            <v>38261.029317129629</v>
          </cell>
          <cell r="AR435">
            <v>38260</v>
          </cell>
          <cell r="AS435">
            <v>38260</v>
          </cell>
          <cell r="AT435">
            <v>0</v>
          </cell>
          <cell r="AU435">
            <v>35581</v>
          </cell>
          <cell r="AV435">
            <v>0</v>
          </cell>
        </row>
        <row r="436">
          <cell r="B436" t="str">
            <v>00000434</v>
          </cell>
          <cell r="C436" t="str">
            <v>000000000434</v>
          </cell>
          <cell r="D436" t="str">
            <v>3045A0</v>
          </cell>
          <cell r="E436" t="str">
            <v>CONFERENCE ROOM HARRISBURG</v>
          </cell>
          <cell r="F436" t="str">
            <v>In Service</v>
          </cell>
          <cell r="G436" t="str">
            <v>3045A</v>
          </cell>
          <cell r="H436" t="str">
            <v>Grp Member</v>
          </cell>
          <cell r="I436">
            <v>1</v>
          </cell>
          <cell r="J436" t="str">
            <v>Conversion</v>
          </cell>
          <cell r="K436">
            <v>15036.74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>WGPD</v>
          </cell>
          <cell r="S436" t="str">
            <v>3045A0000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 t="str">
            <v>CORP</v>
          </cell>
          <cell r="Y436">
            <v>38260</v>
          </cell>
          <cell r="Z436">
            <v>0</v>
          </cell>
          <cell r="AA436">
            <v>0</v>
          </cell>
          <cell r="AB436" t="str">
            <v>N</v>
          </cell>
          <cell r="AD436">
            <v>0</v>
          </cell>
          <cell r="AE436" t="str">
            <v>RemVal</v>
          </cell>
          <cell r="AF436" t="str">
            <v>Depreciate</v>
          </cell>
          <cell r="AG436" t="str">
            <v>FM</v>
          </cell>
          <cell r="AH436">
            <v>0</v>
          </cell>
          <cell r="AI436">
            <v>0</v>
          </cell>
          <cell r="AJ436">
            <v>2.5499999999999998E-2</v>
          </cell>
          <cell r="AK436">
            <v>0</v>
          </cell>
          <cell r="AL436" t="str">
            <v>Flat Rate</v>
          </cell>
          <cell r="AM436">
            <v>0</v>
          </cell>
          <cell r="AN436" t="str">
            <v>GA3045A0</v>
          </cell>
          <cell r="AO436">
            <v>0</v>
          </cell>
          <cell r="AP436" t="str">
            <v>N</v>
          </cell>
          <cell r="AQ436">
            <v>38261.029374999998</v>
          </cell>
          <cell r="AR436">
            <v>38260</v>
          </cell>
          <cell r="AS436">
            <v>38260</v>
          </cell>
          <cell r="AT436">
            <v>0</v>
          </cell>
          <cell r="AU436">
            <v>35581</v>
          </cell>
          <cell r="AV436">
            <v>0</v>
          </cell>
        </row>
        <row r="437">
          <cell r="B437" t="str">
            <v>00000435</v>
          </cell>
          <cell r="C437" t="str">
            <v>000000000435</v>
          </cell>
          <cell r="D437" t="str">
            <v>3405S0</v>
          </cell>
          <cell r="E437" t="str">
            <v>ADVANCE MR SYS BLOOM &amp; DALLAS</v>
          </cell>
          <cell r="F437" t="str">
            <v>Suspended</v>
          </cell>
          <cell r="G437" t="str">
            <v>3405A</v>
          </cell>
          <cell r="H437" t="str">
            <v>None</v>
          </cell>
          <cell r="I437">
            <v>1</v>
          </cell>
          <cell r="J437" t="str">
            <v>Conversion</v>
          </cell>
          <cell r="K437">
            <v>17769.650000000001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 t="str">
            <v>WGPD</v>
          </cell>
          <cell r="S437" t="str">
            <v>3405A0000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str">
            <v>CORP</v>
          </cell>
          <cell r="Y437">
            <v>35581</v>
          </cell>
          <cell r="Z437">
            <v>5</v>
          </cell>
          <cell r="AA437">
            <v>1997</v>
          </cell>
          <cell r="AB437" t="str">
            <v>N</v>
          </cell>
          <cell r="AC437">
            <v>35582</v>
          </cell>
          <cell r="AD437">
            <v>0</v>
          </cell>
          <cell r="AE437" t="str">
            <v>RemVal</v>
          </cell>
          <cell r="AF437" t="str">
            <v>Non Depr</v>
          </cell>
          <cell r="AG437" t="str">
            <v>FM</v>
          </cell>
          <cell r="AH437">
            <v>0</v>
          </cell>
          <cell r="AI437">
            <v>0</v>
          </cell>
          <cell r="AJ437">
            <v>0.24840000000000001</v>
          </cell>
          <cell r="AK437">
            <v>0</v>
          </cell>
          <cell r="AL437" t="str">
            <v>Flat Rate</v>
          </cell>
          <cell r="AM437" t="str">
            <v>Y</v>
          </cell>
          <cell r="AN437">
            <v>0</v>
          </cell>
          <cell r="AO437">
            <v>0</v>
          </cell>
          <cell r="AP437" t="str">
            <v>N</v>
          </cell>
          <cell r="AQ437">
            <v>38261.029456018521</v>
          </cell>
          <cell r="AR437">
            <v>38260</v>
          </cell>
          <cell r="AS437">
            <v>38260</v>
          </cell>
          <cell r="AT437">
            <v>0</v>
          </cell>
          <cell r="AU437">
            <v>35581</v>
          </cell>
          <cell r="AV437">
            <v>0</v>
          </cell>
        </row>
        <row r="438">
          <cell r="B438" t="str">
            <v>00000436</v>
          </cell>
          <cell r="C438" t="str">
            <v>000000000436</v>
          </cell>
          <cell r="D438" t="str">
            <v>3405S0</v>
          </cell>
          <cell r="E438" t="str">
            <v>WORKSTATIONS</v>
          </cell>
          <cell r="F438" t="str">
            <v>Suspended</v>
          </cell>
          <cell r="G438" t="str">
            <v>3405A</v>
          </cell>
          <cell r="H438" t="str">
            <v>None</v>
          </cell>
          <cell r="I438">
            <v>1</v>
          </cell>
          <cell r="J438" t="str">
            <v>Conversion</v>
          </cell>
          <cell r="K438">
            <v>6315.58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 t="str">
            <v>WGPD</v>
          </cell>
          <cell r="S438" t="str">
            <v>3405A0000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 t="str">
            <v>CORP</v>
          </cell>
          <cell r="Y438">
            <v>35581</v>
          </cell>
          <cell r="Z438">
            <v>5</v>
          </cell>
          <cell r="AA438">
            <v>1997</v>
          </cell>
          <cell r="AB438" t="str">
            <v>N</v>
          </cell>
          <cell r="AC438">
            <v>35582</v>
          </cell>
          <cell r="AD438">
            <v>0</v>
          </cell>
          <cell r="AE438" t="str">
            <v>RemVal</v>
          </cell>
          <cell r="AF438" t="str">
            <v>Non Depr</v>
          </cell>
          <cell r="AG438" t="str">
            <v>FM</v>
          </cell>
          <cell r="AH438">
            <v>0</v>
          </cell>
          <cell r="AI438">
            <v>0</v>
          </cell>
          <cell r="AJ438">
            <v>0.24840000000000001</v>
          </cell>
          <cell r="AK438">
            <v>0</v>
          </cell>
          <cell r="AL438" t="str">
            <v>Flat Rate</v>
          </cell>
          <cell r="AM438" t="str">
            <v>Y</v>
          </cell>
          <cell r="AN438">
            <v>0</v>
          </cell>
          <cell r="AO438">
            <v>0</v>
          </cell>
          <cell r="AP438" t="str">
            <v>N</v>
          </cell>
          <cell r="AQ438">
            <v>38261.02957175926</v>
          </cell>
          <cell r="AR438">
            <v>38260</v>
          </cell>
          <cell r="AS438">
            <v>38260</v>
          </cell>
          <cell r="AT438">
            <v>0</v>
          </cell>
          <cell r="AU438">
            <v>35581</v>
          </cell>
          <cell r="AV438">
            <v>0</v>
          </cell>
        </row>
        <row r="439">
          <cell r="B439" t="str">
            <v>00000437</v>
          </cell>
          <cell r="C439" t="str">
            <v>000000000437</v>
          </cell>
          <cell r="D439" t="str">
            <v>3334A0</v>
          </cell>
          <cell r="E439" t="str">
            <v>REPL DOM SVC 3/4" PE</v>
          </cell>
          <cell r="F439" t="str">
            <v>In Service</v>
          </cell>
          <cell r="G439" t="str">
            <v>3334A</v>
          </cell>
          <cell r="H439" t="str">
            <v>Grp Member</v>
          </cell>
          <cell r="I439">
            <v>1</v>
          </cell>
          <cell r="J439" t="str">
            <v>Conversion</v>
          </cell>
          <cell r="K439">
            <v>40.26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>WTDPD</v>
          </cell>
          <cell r="S439" t="str">
            <v>3334A34PE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 t="str">
            <v>CORP</v>
          </cell>
          <cell r="Y439">
            <v>38260</v>
          </cell>
          <cell r="Z439">
            <v>0</v>
          </cell>
          <cell r="AA439">
            <v>0</v>
          </cell>
          <cell r="AB439" t="str">
            <v>N</v>
          </cell>
          <cell r="AD439">
            <v>0</v>
          </cell>
          <cell r="AE439" t="str">
            <v>RemVal</v>
          </cell>
          <cell r="AF439" t="str">
            <v>Depreciate</v>
          </cell>
          <cell r="AG439" t="str">
            <v>FM</v>
          </cell>
          <cell r="AH439">
            <v>0</v>
          </cell>
          <cell r="AI439">
            <v>0</v>
          </cell>
          <cell r="AJ439">
            <v>2.4500000000000001E-2</v>
          </cell>
          <cell r="AK439">
            <v>0</v>
          </cell>
          <cell r="AL439" t="str">
            <v>Flat Rate</v>
          </cell>
          <cell r="AM439">
            <v>0</v>
          </cell>
          <cell r="AN439" t="str">
            <v>GA3334A0</v>
          </cell>
          <cell r="AO439">
            <v>0</v>
          </cell>
          <cell r="AP439" t="str">
            <v>N</v>
          </cell>
          <cell r="AQ439">
            <v>38261.029664351852</v>
          </cell>
          <cell r="AR439">
            <v>38260</v>
          </cell>
          <cell r="AS439">
            <v>38260</v>
          </cell>
          <cell r="AT439">
            <v>0</v>
          </cell>
          <cell r="AU439">
            <v>35611</v>
          </cell>
          <cell r="AV439">
            <v>0</v>
          </cell>
        </row>
        <row r="440">
          <cell r="B440" t="str">
            <v>00000438</v>
          </cell>
          <cell r="C440" t="str">
            <v>000000000438</v>
          </cell>
          <cell r="D440" t="str">
            <v>3035BX</v>
          </cell>
          <cell r="E440" t="str">
            <v>LAND</v>
          </cell>
          <cell r="F440" t="str">
            <v>In Service</v>
          </cell>
          <cell r="G440" t="str">
            <v>3035B</v>
          </cell>
          <cell r="H440" t="str">
            <v>None</v>
          </cell>
          <cell r="I440">
            <v>1</v>
          </cell>
          <cell r="J440" t="str">
            <v>Conversion</v>
          </cell>
          <cell r="K440">
            <v>7019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 t="str">
            <v>WGPN</v>
          </cell>
          <cell r="S440" t="str">
            <v>3035B0000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 t="str">
            <v>CORP</v>
          </cell>
          <cell r="Y440">
            <v>35642</v>
          </cell>
          <cell r="Z440">
            <v>0</v>
          </cell>
          <cell r="AA440">
            <v>0</v>
          </cell>
          <cell r="AB440" t="str">
            <v>N</v>
          </cell>
          <cell r="AD440">
            <v>0</v>
          </cell>
          <cell r="AE440" t="str">
            <v>RemVal</v>
          </cell>
          <cell r="AF440" t="str">
            <v>Non Depr</v>
          </cell>
          <cell r="AG440" t="str">
            <v>FM</v>
          </cell>
          <cell r="AH440">
            <v>0</v>
          </cell>
          <cell r="AI440">
            <v>0</v>
          </cell>
          <cell r="AJ440">
            <v>0.01</v>
          </cell>
          <cell r="AK440">
            <v>0</v>
          </cell>
          <cell r="AL440" t="str">
            <v>Flat Rate</v>
          </cell>
          <cell r="AM440">
            <v>0</v>
          </cell>
          <cell r="AN440">
            <v>0</v>
          </cell>
          <cell r="AO440">
            <v>0</v>
          </cell>
          <cell r="AP440" t="str">
            <v>N</v>
          </cell>
          <cell r="AQ440">
            <v>38261.029722222222</v>
          </cell>
          <cell r="AR440">
            <v>38260</v>
          </cell>
          <cell r="AS440">
            <v>38260</v>
          </cell>
          <cell r="AT440">
            <v>0</v>
          </cell>
          <cell r="AU440">
            <v>35642</v>
          </cell>
          <cell r="AV440">
            <v>0</v>
          </cell>
        </row>
        <row r="441">
          <cell r="B441" t="str">
            <v>00000439</v>
          </cell>
          <cell r="C441" t="str">
            <v>000000000439</v>
          </cell>
          <cell r="D441" t="str">
            <v>304300</v>
          </cell>
          <cell r="E441" t="str">
            <v>PAVING RESTORATION</v>
          </cell>
          <cell r="F441" t="str">
            <v>In Service</v>
          </cell>
          <cell r="G441" t="str">
            <v>30430</v>
          </cell>
          <cell r="H441" t="str">
            <v>Grp Member</v>
          </cell>
          <cell r="I441">
            <v>1</v>
          </cell>
          <cell r="J441" t="str">
            <v>Conversion</v>
          </cell>
          <cell r="K441">
            <v>60.91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 t="str">
            <v>WWTPD</v>
          </cell>
          <cell r="S441" t="str">
            <v>304300000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 t="str">
            <v>CORP</v>
          </cell>
          <cell r="Y441">
            <v>38260</v>
          </cell>
          <cell r="Z441">
            <v>0</v>
          </cell>
          <cell r="AA441">
            <v>0</v>
          </cell>
          <cell r="AB441" t="str">
            <v>N</v>
          </cell>
          <cell r="AD441">
            <v>0</v>
          </cell>
          <cell r="AE441" t="str">
            <v>RemVal</v>
          </cell>
          <cell r="AF441" t="str">
            <v>Depreciate</v>
          </cell>
          <cell r="AG441" t="str">
            <v>FM</v>
          </cell>
          <cell r="AH441">
            <v>0</v>
          </cell>
          <cell r="AI441">
            <v>0</v>
          </cell>
          <cell r="AJ441">
            <v>2.75E-2</v>
          </cell>
          <cell r="AK441">
            <v>0</v>
          </cell>
          <cell r="AL441" t="str">
            <v>Flat Rate</v>
          </cell>
          <cell r="AM441">
            <v>0</v>
          </cell>
          <cell r="AN441" t="str">
            <v>GA304300</v>
          </cell>
          <cell r="AO441">
            <v>0</v>
          </cell>
          <cell r="AP441" t="str">
            <v>N</v>
          </cell>
          <cell r="AQ441">
            <v>38261.029780092591</v>
          </cell>
          <cell r="AR441">
            <v>38260</v>
          </cell>
          <cell r="AS441">
            <v>38260</v>
          </cell>
          <cell r="AT441">
            <v>0</v>
          </cell>
          <cell r="AU441">
            <v>35642</v>
          </cell>
          <cell r="AV441">
            <v>0</v>
          </cell>
        </row>
        <row r="442">
          <cell r="B442" t="str">
            <v>00000440</v>
          </cell>
          <cell r="C442" t="str">
            <v>000000000440</v>
          </cell>
          <cell r="D442" t="str">
            <v>3203A0</v>
          </cell>
          <cell r="E442" t="str">
            <v>FILTER - STRUCTURAL</v>
          </cell>
          <cell r="F442" t="str">
            <v>In Service</v>
          </cell>
          <cell r="G442" t="str">
            <v>3203A</v>
          </cell>
          <cell r="H442" t="str">
            <v>Grp Member</v>
          </cell>
          <cell r="I442">
            <v>1</v>
          </cell>
          <cell r="J442" t="str">
            <v>Conversion</v>
          </cell>
          <cell r="K442">
            <v>217.44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 t="str">
            <v>WWTPD</v>
          </cell>
          <cell r="S442" t="str">
            <v>3203A0000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 t="str">
            <v>CORP</v>
          </cell>
          <cell r="Y442">
            <v>38260</v>
          </cell>
          <cell r="Z442">
            <v>0</v>
          </cell>
          <cell r="AA442">
            <v>0</v>
          </cell>
          <cell r="AB442" t="str">
            <v>N</v>
          </cell>
          <cell r="AD442">
            <v>0</v>
          </cell>
          <cell r="AE442" t="str">
            <v>RemVal</v>
          </cell>
          <cell r="AF442" t="str">
            <v>Depreciate</v>
          </cell>
          <cell r="AG442" t="str">
            <v>FM</v>
          </cell>
          <cell r="AH442">
            <v>0</v>
          </cell>
          <cell r="AI442">
            <v>0</v>
          </cell>
          <cell r="AJ442">
            <v>3.8199999999999998E-2</v>
          </cell>
          <cell r="AK442">
            <v>0</v>
          </cell>
          <cell r="AL442" t="str">
            <v>Flat Rate</v>
          </cell>
          <cell r="AM442">
            <v>0</v>
          </cell>
          <cell r="AN442" t="str">
            <v>GA3203A0</v>
          </cell>
          <cell r="AO442">
            <v>0</v>
          </cell>
          <cell r="AP442" t="str">
            <v>N</v>
          </cell>
          <cell r="AQ442">
            <v>38261.02983796296</v>
          </cell>
          <cell r="AR442">
            <v>38260</v>
          </cell>
          <cell r="AS442">
            <v>38260</v>
          </cell>
          <cell r="AT442">
            <v>0</v>
          </cell>
          <cell r="AU442">
            <v>35642</v>
          </cell>
          <cell r="AV442">
            <v>0</v>
          </cell>
        </row>
        <row r="443">
          <cell r="B443" t="str">
            <v>00000441</v>
          </cell>
          <cell r="C443" t="str">
            <v>000000000441</v>
          </cell>
          <cell r="D443" t="str">
            <v>3314Q0</v>
          </cell>
          <cell r="E443" t="str">
            <v>8" PVC</v>
          </cell>
          <cell r="F443" t="str">
            <v>In Service</v>
          </cell>
          <cell r="G443" t="str">
            <v>3314Q</v>
          </cell>
          <cell r="H443" t="str">
            <v>Grp Member</v>
          </cell>
          <cell r="I443">
            <v>1</v>
          </cell>
          <cell r="J443" t="str">
            <v>Conversion</v>
          </cell>
          <cell r="K443">
            <v>858.03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>WTDPD</v>
          </cell>
          <cell r="S443" t="str">
            <v>3314Q08PV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 t="str">
            <v>CORP</v>
          </cell>
          <cell r="Y443">
            <v>38260</v>
          </cell>
          <cell r="Z443">
            <v>0</v>
          </cell>
          <cell r="AA443">
            <v>0</v>
          </cell>
          <cell r="AB443" t="str">
            <v>N</v>
          </cell>
          <cell r="AD443">
            <v>0</v>
          </cell>
          <cell r="AE443" t="str">
            <v>RemVal</v>
          </cell>
          <cell r="AF443" t="str">
            <v>Depreciate</v>
          </cell>
          <cell r="AG443" t="str">
            <v>FM</v>
          </cell>
          <cell r="AH443">
            <v>0</v>
          </cell>
          <cell r="AI443">
            <v>0</v>
          </cell>
          <cell r="AJ443">
            <v>2.1899999999999999E-2</v>
          </cell>
          <cell r="AK443">
            <v>0</v>
          </cell>
          <cell r="AL443" t="str">
            <v>Flat Rate</v>
          </cell>
          <cell r="AM443">
            <v>0</v>
          </cell>
          <cell r="AN443" t="str">
            <v>GA3314Q0</v>
          </cell>
          <cell r="AO443">
            <v>0</v>
          </cell>
          <cell r="AP443" t="str">
            <v>N</v>
          </cell>
          <cell r="AQ443">
            <v>38261.029895833337</v>
          </cell>
          <cell r="AR443">
            <v>38260</v>
          </cell>
          <cell r="AS443">
            <v>38260</v>
          </cell>
          <cell r="AT443">
            <v>0</v>
          </cell>
          <cell r="AU443">
            <v>35642</v>
          </cell>
          <cell r="AV443">
            <v>0</v>
          </cell>
        </row>
        <row r="444">
          <cell r="B444" t="str">
            <v>00000442</v>
          </cell>
          <cell r="C444" t="str">
            <v>000000000442</v>
          </cell>
          <cell r="D444" t="str">
            <v>335400</v>
          </cell>
          <cell r="E444" t="str">
            <v>HYDRANTS 1997</v>
          </cell>
          <cell r="F444" t="str">
            <v>In Service</v>
          </cell>
          <cell r="G444" t="str">
            <v>33540</v>
          </cell>
          <cell r="H444" t="str">
            <v>Grp Member</v>
          </cell>
          <cell r="I444">
            <v>1</v>
          </cell>
          <cell r="J444" t="str">
            <v>Conversion</v>
          </cell>
          <cell r="K444">
            <v>27.2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 t="str">
            <v>WTDPD</v>
          </cell>
          <cell r="S444" t="str">
            <v>335400000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 t="str">
            <v>CORP</v>
          </cell>
          <cell r="Y444">
            <v>38260</v>
          </cell>
          <cell r="Z444">
            <v>0</v>
          </cell>
          <cell r="AA444">
            <v>0</v>
          </cell>
          <cell r="AB444" t="str">
            <v>N</v>
          </cell>
          <cell r="AD444">
            <v>0</v>
          </cell>
          <cell r="AE444" t="str">
            <v>RemVal</v>
          </cell>
          <cell r="AF444" t="str">
            <v>Depreciate</v>
          </cell>
          <cell r="AG444" t="str">
            <v>FM</v>
          </cell>
          <cell r="AH444">
            <v>0</v>
          </cell>
          <cell r="AI444">
            <v>0</v>
          </cell>
          <cell r="AJ444">
            <v>2.2599999999999999E-2</v>
          </cell>
          <cell r="AK444">
            <v>0</v>
          </cell>
          <cell r="AL444" t="str">
            <v>Flat Rate</v>
          </cell>
          <cell r="AM444">
            <v>0</v>
          </cell>
          <cell r="AN444" t="str">
            <v>GA335400</v>
          </cell>
          <cell r="AO444">
            <v>0</v>
          </cell>
          <cell r="AP444" t="str">
            <v>N</v>
          </cell>
          <cell r="AQ444">
            <v>38261.029953703706</v>
          </cell>
          <cell r="AR444">
            <v>38260</v>
          </cell>
          <cell r="AS444">
            <v>38260</v>
          </cell>
          <cell r="AT444">
            <v>0</v>
          </cell>
          <cell r="AU444">
            <v>35642</v>
          </cell>
          <cell r="AV444">
            <v>0</v>
          </cell>
        </row>
        <row r="445">
          <cell r="B445" t="str">
            <v>00000443</v>
          </cell>
          <cell r="C445" t="str">
            <v>000000000443</v>
          </cell>
          <cell r="D445" t="str">
            <v>3314R0</v>
          </cell>
          <cell r="E445" t="str">
            <v>12" PVC</v>
          </cell>
          <cell r="F445" t="str">
            <v>In Service</v>
          </cell>
          <cell r="G445" t="str">
            <v>3314R</v>
          </cell>
          <cell r="H445" t="str">
            <v>Grp Member</v>
          </cell>
          <cell r="I445">
            <v>1</v>
          </cell>
          <cell r="J445" t="str">
            <v>Conversion</v>
          </cell>
          <cell r="K445">
            <v>3819.5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 t="str">
            <v>WTDPD</v>
          </cell>
          <cell r="S445" t="str">
            <v>3314R12PV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str">
            <v>CORP</v>
          </cell>
          <cell r="Y445">
            <v>38260</v>
          </cell>
          <cell r="Z445">
            <v>0</v>
          </cell>
          <cell r="AA445">
            <v>0</v>
          </cell>
          <cell r="AB445" t="str">
            <v>N</v>
          </cell>
          <cell r="AD445">
            <v>0</v>
          </cell>
          <cell r="AE445" t="str">
            <v>RemVal</v>
          </cell>
          <cell r="AF445" t="str">
            <v>Depreciate</v>
          </cell>
          <cell r="AG445" t="str">
            <v>FM</v>
          </cell>
          <cell r="AH445">
            <v>0</v>
          </cell>
          <cell r="AI445">
            <v>0</v>
          </cell>
          <cell r="AJ445">
            <v>1.55E-2</v>
          </cell>
          <cell r="AK445">
            <v>0</v>
          </cell>
          <cell r="AL445" t="str">
            <v>Flat Rate</v>
          </cell>
          <cell r="AM445">
            <v>0</v>
          </cell>
          <cell r="AN445" t="str">
            <v>GA3314R0</v>
          </cell>
          <cell r="AO445">
            <v>0</v>
          </cell>
          <cell r="AP445" t="str">
            <v>N</v>
          </cell>
          <cell r="AQ445">
            <v>38261.030011574076</v>
          </cell>
          <cell r="AR445">
            <v>38260</v>
          </cell>
          <cell r="AS445">
            <v>38260</v>
          </cell>
          <cell r="AT445">
            <v>0</v>
          </cell>
          <cell r="AU445">
            <v>35642</v>
          </cell>
          <cell r="AV445">
            <v>0</v>
          </cell>
        </row>
        <row r="446">
          <cell r="B446" t="str">
            <v>00000444</v>
          </cell>
          <cell r="C446" t="str">
            <v>000000000444</v>
          </cell>
          <cell r="D446" t="str">
            <v>3314Q0</v>
          </cell>
          <cell r="E446" t="str">
            <v>8" PVC</v>
          </cell>
          <cell r="F446" t="str">
            <v>In Service</v>
          </cell>
          <cell r="G446" t="str">
            <v>3314Q</v>
          </cell>
          <cell r="H446" t="str">
            <v>Grp Member</v>
          </cell>
          <cell r="I446">
            <v>1</v>
          </cell>
          <cell r="J446" t="str">
            <v>Conversion</v>
          </cell>
          <cell r="K446">
            <v>1421.34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 t="str">
            <v>WTDPD</v>
          </cell>
          <cell r="S446" t="str">
            <v>3314Q08PV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 t="str">
            <v>CORP</v>
          </cell>
          <cell r="Y446">
            <v>38260</v>
          </cell>
          <cell r="Z446">
            <v>0</v>
          </cell>
          <cell r="AA446">
            <v>0</v>
          </cell>
          <cell r="AB446" t="str">
            <v>N</v>
          </cell>
          <cell r="AD446">
            <v>0</v>
          </cell>
          <cell r="AE446" t="str">
            <v>RemVal</v>
          </cell>
          <cell r="AF446" t="str">
            <v>Depreciate</v>
          </cell>
          <cell r="AG446" t="str">
            <v>FM</v>
          </cell>
          <cell r="AH446">
            <v>0</v>
          </cell>
          <cell r="AI446">
            <v>0</v>
          </cell>
          <cell r="AJ446">
            <v>2.1899999999999999E-2</v>
          </cell>
          <cell r="AK446">
            <v>0</v>
          </cell>
          <cell r="AL446" t="str">
            <v>Flat Rate</v>
          </cell>
          <cell r="AM446">
            <v>0</v>
          </cell>
          <cell r="AN446" t="str">
            <v>GA3314Q0</v>
          </cell>
          <cell r="AO446">
            <v>0</v>
          </cell>
          <cell r="AP446" t="str">
            <v>N</v>
          </cell>
          <cell r="AQ446">
            <v>38261.030069444445</v>
          </cell>
          <cell r="AR446">
            <v>38260</v>
          </cell>
          <cell r="AS446">
            <v>38260</v>
          </cell>
          <cell r="AT446">
            <v>0</v>
          </cell>
          <cell r="AU446">
            <v>35642</v>
          </cell>
          <cell r="AV446">
            <v>0</v>
          </cell>
        </row>
        <row r="447">
          <cell r="B447" t="str">
            <v>00000445</v>
          </cell>
          <cell r="C447" t="str">
            <v>000000000445</v>
          </cell>
          <cell r="D447" t="str">
            <v>335400</v>
          </cell>
          <cell r="E447" t="str">
            <v>HYDRANTS 1997</v>
          </cell>
          <cell r="F447" t="str">
            <v>In Service</v>
          </cell>
          <cell r="G447" t="str">
            <v>33540</v>
          </cell>
          <cell r="H447" t="str">
            <v>Grp Member</v>
          </cell>
          <cell r="I447">
            <v>1</v>
          </cell>
          <cell r="J447" t="str">
            <v>Conversion</v>
          </cell>
          <cell r="K447">
            <v>144.5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>WTDPD</v>
          </cell>
          <cell r="S447" t="str">
            <v>335400000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 t="str">
            <v>CORP</v>
          </cell>
          <cell r="Y447">
            <v>38260</v>
          </cell>
          <cell r="Z447">
            <v>0</v>
          </cell>
          <cell r="AA447">
            <v>0</v>
          </cell>
          <cell r="AB447" t="str">
            <v>N</v>
          </cell>
          <cell r="AD447">
            <v>0</v>
          </cell>
          <cell r="AE447" t="str">
            <v>RemVal</v>
          </cell>
          <cell r="AF447" t="str">
            <v>Depreciate</v>
          </cell>
          <cell r="AG447" t="str">
            <v>FM</v>
          </cell>
          <cell r="AH447">
            <v>0</v>
          </cell>
          <cell r="AI447">
            <v>0</v>
          </cell>
          <cell r="AJ447">
            <v>2.2599999999999999E-2</v>
          </cell>
          <cell r="AK447">
            <v>0</v>
          </cell>
          <cell r="AL447" t="str">
            <v>Flat Rate</v>
          </cell>
          <cell r="AM447">
            <v>0</v>
          </cell>
          <cell r="AN447" t="str">
            <v>GA335400</v>
          </cell>
          <cell r="AO447">
            <v>0</v>
          </cell>
          <cell r="AP447" t="str">
            <v>N</v>
          </cell>
          <cell r="AQ447">
            <v>38261.030127314814</v>
          </cell>
          <cell r="AR447">
            <v>38260</v>
          </cell>
          <cell r="AS447">
            <v>38260</v>
          </cell>
          <cell r="AT447">
            <v>0</v>
          </cell>
          <cell r="AU447">
            <v>35642</v>
          </cell>
          <cell r="AV447">
            <v>0</v>
          </cell>
        </row>
        <row r="448">
          <cell r="B448" t="str">
            <v>00000446</v>
          </cell>
          <cell r="C448" t="str">
            <v>000000000446</v>
          </cell>
          <cell r="D448" t="str">
            <v>3314Q0</v>
          </cell>
          <cell r="E448" t="str">
            <v>8" PVC</v>
          </cell>
          <cell r="F448" t="str">
            <v>In Service</v>
          </cell>
          <cell r="G448" t="str">
            <v>3314Q</v>
          </cell>
          <cell r="H448" t="str">
            <v>Grp Member</v>
          </cell>
          <cell r="I448">
            <v>1</v>
          </cell>
          <cell r="J448" t="str">
            <v>Conversion</v>
          </cell>
          <cell r="K448">
            <v>1421.34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 t="str">
            <v>WTDPD</v>
          </cell>
          <cell r="S448" t="str">
            <v>3314Q08PV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 t="str">
            <v>CORP</v>
          </cell>
          <cell r="Y448">
            <v>38260</v>
          </cell>
          <cell r="Z448">
            <v>0</v>
          </cell>
          <cell r="AA448">
            <v>0</v>
          </cell>
          <cell r="AB448" t="str">
            <v>N</v>
          </cell>
          <cell r="AD448">
            <v>0</v>
          </cell>
          <cell r="AE448" t="str">
            <v>RemVal</v>
          </cell>
          <cell r="AF448" t="str">
            <v>Depreciate</v>
          </cell>
          <cell r="AG448" t="str">
            <v>FM</v>
          </cell>
          <cell r="AH448">
            <v>0</v>
          </cell>
          <cell r="AI448">
            <v>0</v>
          </cell>
          <cell r="AJ448">
            <v>2.1899999999999999E-2</v>
          </cell>
          <cell r="AK448">
            <v>0</v>
          </cell>
          <cell r="AL448" t="str">
            <v>Flat Rate</v>
          </cell>
          <cell r="AM448">
            <v>0</v>
          </cell>
          <cell r="AN448" t="str">
            <v>GA3314Q0</v>
          </cell>
          <cell r="AO448">
            <v>0</v>
          </cell>
          <cell r="AP448" t="str">
            <v>N</v>
          </cell>
          <cell r="AQ448">
            <v>38261.030185185184</v>
          </cell>
          <cell r="AR448">
            <v>38260</v>
          </cell>
          <cell r="AS448">
            <v>38260</v>
          </cell>
          <cell r="AT448">
            <v>0</v>
          </cell>
          <cell r="AU448">
            <v>35642</v>
          </cell>
          <cell r="AV448">
            <v>0</v>
          </cell>
        </row>
        <row r="449">
          <cell r="B449" t="str">
            <v>00000447</v>
          </cell>
          <cell r="C449" t="str">
            <v>000000000447</v>
          </cell>
          <cell r="D449" t="str">
            <v>335400</v>
          </cell>
          <cell r="E449" t="str">
            <v>HYDRANTS 1997</v>
          </cell>
          <cell r="F449" t="str">
            <v>In Service</v>
          </cell>
          <cell r="G449" t="str">
            <v>33540</v>
          </cell>
          <cell r="H449" t="str">
            <v>Grp Member</v>
          </cell>
          <cell r="I449">
            <v>1</v>
          </cell>
          <cell r="J449" t="str">
            <v>Conversion</v>
          </cell>
          <cell r="K449">
            <v>144.5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 t="str">
            <v>WTDPD</v>
          </cell>
          <cell r="S449" t="str">
            <v>335400000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 t="str">
            <v>CORP</v>
          </cell>
          <cell r="Y449">
            <v>38260</v>
          </cell>
          <cell r="Z449">
            <v>0</v>
          </cell>
          <cell r="AA449">
            <v>0</v>
          </cell>
          <cell r="AB449" t="str">
            <v>N</v>
          </cell>
          <cell r="AD449">
            <v>0</v>
          </cell>
          <cell r="AE449" t="str">
            <v>RemVal</v>
          </cell>
          <cell r="AF449" t="str">
            <v>Depreciate</v>
          </cell>
          <cell r="AG449" t="str">
            <v>FM</v>
          </cell>
          <cell r="AH449">
            <v>0</v>
          </cell>
          <cell r="AI449">
            <v>0</v>
          </cell>
          <cell r="AJ449">
            <v>2.2599999999999999E-2</v>
          </cell>
          <cell r="AK449">
            <v>0</v>
          </cell>
          <cell r="AL449" t="str">
            <v>Flat Rate</v>
          </cell>
          <cell r="AM449">
            <v>0</v>
          </cell>
          <cell r="AN449" t="str">
            <v>GA335400</v>
          </cell>
          <cell r="AO449">
            <v>0</v>
          </cell>
          <cell r="AP449" t="str">
            <v>N</v>
          </cell>
          <cell r="AQ449">
            <v>38261.030243055553</v>
          </cell>
          <cell r="AR449">
            <v>38260</v>
          </cell>
          <cell r="AS449">
            <v>38260</v>
          </cell>
          <cell r="AT449">
            <v>0</v>
          </cell>
          <cell r="AU449">
            <v>35642</v>
          </cell>
          <cell r="AV449">
            <v>0</v>
          </cell>
        </row>
        <row r="450">
          <cell r="B450" t="str">
            <v>00000448</v>
          </cell>
          <cell r="C450" t="str">
            <v>000000000448</v>
          </cell>
          <cell r="D450" t="str">
            <v>3314Q0</v>
          </cell>
          <cell r="E450" t="str">
            <v>6" PVC</v>
          </cell>
          <cell r="F450" t="str">
            <v>In Service</v>
          </cell>
          <cell r="G450" t="str">
            <v>3314Q</v>
          </cell>
          <cell r="H450" t="str">
            <v>Grp Member</v>
          </cell>
          <cell r="I450">
            <v>1</v>
          </cell>
          <cell r="J450" t="str">
            <v>Conversion</v>
          </cell>
          <cell r="K450">
            <v>-597.83000000000004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 t="str">
            <v>WTDPD</v>
          </cell>
          <cell r="S450" t="str">
            <v>3314Q06PV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str">
            <v>CORP</v>
          </cell>
          <cell r="Y450">
            <v>38260</v>
          </cell>
          <cell r="Z450">
            <v>0</v>
          </cell>
          <cell r="AA450">
            <v>0</v>
          </cell>
          <cell r="AB450" t="str">
            <v>N</v>
          </cell>
          <cell r="AD450">
            <v>0</v>
          </cell>
          <cell r="AE450" t="str">
            <v>RemVal</v>
          </cell>
          <cell r="AF450" t="str">
            <v>Depreciate</v>
          </cell>
          <cell r="AG450" t="str">
            <v>FM</v>
          </cell>
          <cell r="AH450">
            <v>0</v>
          </cell>
          <cell r="AI450">
            <v>0</v>
          </cell>
          <cell r="AJ450">
            <v>2.1899999999999999E-2</v>
          </cell>
          <cell r="AK450">
            <v>0</v>
          </cell>
          <cell r="AL450" t="str">
            <v>Flat Rate</v>
          </cell>
          <cell r="AM450">
            <v>0</v>
          </cell>
          <cell r="AN450" t="str">
            <v>GA3314Q0</v>
          </cell>
          <cell r="AO450">
            <v>0</v>
          </cell>
          <cell r="AP450" t="str">
            <v>N</v>
          </cell>
          <cell r="AQ450">
            <v>38261.030300925922</v>
          </cell>
          <cell r="AR450">
            <v>38260</v>
          </cell>
          <cell r="AS450">
            <v>38260</v>
          </cell>
          <cell r="AT450">
            <v>0</v>
          </cell>
          <cell r="AU450">
            <v>35642</v>
          </cell>
          <cell r="AV450">
            <v>0</v>
          </cell>
        </row>
        <row r="451">
          <cell r="B451" t="str">
            <v>00000449</v>
          </cell>
          <cell r="C451" t="str">
            <v>000000000449</v>
          </cell>
          <cell r="D451" t="str">
            <v>3314P0</v>
          </cell>
          <cell r="E451" t="str">
            <v>2" PVC</v>
          </cell>
          <cell r="F451" t="str">
            <v>In Service</v>
          </cell>
          <cell r="G451" t="str">
            <v>3314P</v>
          </cell>
          <cell r="H451" t="str">
            <v>Grp Member</v>
          </cell>
          <cell r="I451">
            <v>1</v>
          </cell>
          <cell r="J451" t="str">
            <v>Conversion</v>
          </cell>
          <cell r="K451">
            <v>4195.45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 t="str">
            <v>WTDPD</v>
          </cell>
          <cell r="S451" t="str">
            <v>3314P02PV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 t="str">
            <v>CORP</v>
          </cell>
          <cell r="Y451">
            <v>38260</v>
          </cell>
          <cell r="Z451">
            <v>0</v>
          </cell>
          <cell r="AA451">
            <v>0</v>
          </cell>
          <cell r="AB451" t="str">
            <v>N</v>
          </cell>
          <cell r="AD451">
            <v>0</v>
          </cell>
          <cell r="AE451" t="str">
            <v>RemVal</v>
          </cell>
          <cell r="AF451" t="str">
            <v>Depreciate</v>
          </cell>
          <cell r="AG451" t="str">
            <v>FM</v>
          </cell>
          <cell r="AH451">
            <v>0</v>
          </cell>
          <cell r="AI451">
            <v>0</v>
          </cell>
          <cell r="AJ451">
            <v>2.64E-2</v>
          </cell>
          <cell r="AK451">
            <v>0</v>
          </cell>
          <cell r="AL451" t="str">
            <v>Flat Rate</v>
          </cell>
          <cell r="AM451">
            <v>0</v>
          </cell>
          <cell r="AN451" t="str">
            <v>GA3314P0</v>
          </cell>
          <cell r="AO451">
            <v>0</v>
          </cell>
          <cell r="AP451" t="str">
            <v>N</v>
          </cell>
          <cell r="AQ451">
            <v>38261.030358796299</v>
          </cell>
          <cell r="AR451">
            <v>38260</v>
          </cell>
          <cell r="AS451">
            <v>38260</v>
          </cell>
          <cell r="AT451">
            <v>0</v>
          </cell>
          <cell r="AU451">
            <v>35642</v>
          </cell>
          <cell r="AV451">
            <v>0</v>
          </cell>
        </row>
        <row r="452">
          <cell r="B452" t="str">
            <v>00000450</v>
          </cell>
          <cell r="C452" t="str">
            <v>000000000450</v>
          </cell>
          <cell r="D452" t="str">
            <v>3314Q0</v>
          </cell>
          <cell r="E452" t="str">
            <v>8" PVC</v>
          </cell>
          <cell r="F452" t="str">
            <v>In Service</v>
          </cell>
          <cell r="G452" t="str">
            <v>3314Q</v>
          </cell>
          <cell r="H452" t="str">
            <v>Grp Member</v>
          </cell>
          <cell r="I452">
            <v>1</v>
          </cell>
          <cell r="J452" t="str">
            <v>Conversion</v>
          </cell>
          <cell r="K452">
            <v>1083.45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 t="str">
            <v>WTDPD</v>
          </cell>
          <cell r="S452" t="str">
            <v>3314Q08PV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 t="str">
            <v>CORP</v>
          </cell>
          <cell r="Y452">
            <v>38260</v>
          </cell>
          <cell r="Z452">
            <v>0</v>
          </cell>
          <cell r="AA452">
            <v>0</v>
          </cell>
          <cell r="AB452" t="str">
            <v>N</v>
          </cell>
          <cell r="AD452">
            <v>0</v>
          </cell>
          <cell r="AE452" t="str">
            <v>RemVal</v>
          </cell>
          <cell r="AF452" t="str">
            <v>Depreciate</v>
          </cell>
          <cell r="AG452" t="str">
            <v>FM</v>
          </cell>
          <cell r="AH452">
            <v>0</v>
          </cell>
          <cell r="AI452">
            <v>0</v>
          </cell>
          <cell r="AJ452">
            <v>2.1899999999999999E-2</v>
          </cell>
          <cell r="AK452">
            <v>0</v>
          </cell>
          <cell r="AL452" t="str">
            <v>Flat Rate</v>
          </cell>
          <cell r="AM452">
            <v>0</v>
          </cell>
          <cell r="AN452" t="str">
            <v>GA3314Q0</v>
          </cell>
          <cell r="AO452">
            <v>0</v>
          </cell>
          <cell r="AP452" t="str">
            <v>N</v>
          </cell>
          <cell r="AQ452">
            <v>38261.030416666668</v>
          </cell>
          <cell r="AR452">
            <v>38260</v>
          </cell>
          <cell r="AS452">
            <v>38260</v>
          </cell>
          <cell r="AT452">
            <v>0</v>
          </cell>
          <cell r="AU452">
            <v>35642</v>
          </cell>
          <cell r="AV452">
            <v>0</v>
          </cell>
        </row>
        <row r="453">
          <cell r="B453" t="str">
            <v>00000451</v>
          </cell>
          <cell r="C453" t="str">
            <v>000000000451</v>
          </cell>
          <cell r="D453" t="str">
            <v>335400</v>
          </cell>
          <cell r="E453" t="str">
            <v>HYDRANTS 1997</v>
          </cell>
          <cell r="F453" t="str">
            <v>In Service</v>
          </cell>
          <cell r="G453" t="str">
            <v>33540</v>
          </cell>
          <cell r="H453" t="str">
            <v>Grp Member</v>
          </cell>
          <cell r="I453">
            <v>1</v>
          </cell>
          <cell r="J453" t="str">
            <v>Conversion</v>
          </cell>
          <cell r="K453">
            <v>66.3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 t="str">
            <v>WTDPD</v>
          </cell>
          <cell r="S453" t="str">
            <v>335400000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 t="str">
            <v>CORP</v>
          </cell>
          <cell r="Y453">
            <v>38260</v>
          </cell>
          <cell r="Z453">
            <v>0</v>
          </cell>
          <cell r="AA453">
            <v>0</v>
          </cell>
          <cell r="AB453" t="str">
            <v>N</v>
          </cell>
          <cell r="AD453">
            <v>0</v>
          </cell>
          <cell r="AE453" t="str">
            <v>RemVal</v>
          </cell>
          <cell r="AF453" t="str">
            <v>Depreciate</v>
          </cell>
          <cell r="AG453" t="str">
            <v>FM</v>
          </cell>
          <cell r="AH453">
            <v>0</v>
          </cell>
          <cell r="AI453">
            <v>0</v>
          </cell>
          <cell r="AJ453">
            <v>2.2599999999999999E-2</v>
          </cell>
          <cell r="AK453">
            <v>0</v>
          </cell>
          <cell r="AL453" t="str">
            <v>Flat Rate</v>
          </cell>
          <cell r="AM453">
            <v>0</v>
          </cell>
          <cell r="AN453" t="str">
            <v>GA335400</v>
          </cell>
          <cell r="AO453">
            <v>0</v>
          </cell>
          <cell r="AP453" t="str">
            <v>N</v>
          </cell>
          <cell r="AQ453">
            <v>38261.030474537038</v>
          </cell>
          <cell r="AR453">
            <v>38260</v>
          </cell>
          <cell r="AS453">
            <v>38260</v>
          </cell>
          <cell r="AT453">
            <v>0</v>
          </cell>
          <cell r="AU453">
            <v>35642</v>
          </cell>
          <cell r="AV453">
            <v>0</v>
          </cell>
        </row>
        <row r="454">
          <cell r="B454" t="str">
            <v>00000452</v>
          </cell>
          <cell r="C454" t="str">
            <v>000000000452</v>
          </cell>
          <cell r="D454" t="str">
            <v>335400</v>
          </cell>
          <cell r="E454" t="str">
            <v>HYDRANTS 1997</v>
          </cell>
          <cell r="F454" t="str">
            <v>In Service</v>
          </cell>
          <cell r="G454" t="str">
            <v>33540</v>
          </cell>
          <cell r="H454" t="str">
            <v>Grp Member</v>
          </cell>
          <cell r="I454">
            <v>1</v>
          </cell>
          <cell r="J454" t="str">
            <v>Conversion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 t="str">
            <v>WTDPD</v>
          </cell>
          <cell r="S454" t="str">
            <v>335400000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 t="str">
            <v>CORP</v>
          </cell>
          <cell r="Y454">
            <v>38260</v>
          </cell>
          <cell r="Z454">
            <v>0</v>
          </cell>
          <cell r="AA454">
            <v>0</v>
          </cell>
          <cell r="AB454" t="str">
            <v>N</v>
          </cell>
          <cell r="AD454">
            <v>0</v>
          </cell>
          <cell r="AE454" t="str">
            <v>RemVal</v>
          </cell>
          <cell r="AF454" t="str">
            <v>Depreciate</v>
          </cell>
          <cell r="AG454" t="str">
            <v>FM</v>
          </cell>
          <cell r="AH454">
            <v>0</v>
          </cell>
          <cell r="AI454">
            <v>0</v>
          </cell>
          <cell r="AJ454">
            <v>2.2599999999999999E-2</v>
          </cell>
          <cell r="AK454">
            <v>0</v>
          </cell>
          <cell r="AL454" t="str">
            <v>Flat Rate</v>
          </cell>
          <cell r="AM454">
            <v>0</v>
          </cell>
          <cell r="AN454" t="str">
            <v>GA335400</v>
          </cell>
          <cell r="AO454">
            <v>0</v>
          </cell>
          <cell r="AP454" t="str">
            <v>N</v>
          </cell>
          <cell r="AQ454">
            <v>38261.030532407407</v>
          </cell>
          <cell r="AR454">
            <v>38260</v>
          </cell>
          <cell r="AS454">
            <v>38260</v>
          </cell>
          <cell r="AT454">
            <v>0</v>
          </cell>
          <cell r="AU454">
            <v>35642</v>
          </cell>
          <cell r="AV454">
            <v>0</v>
          </cell>
        </row>
        <row r="455">
          <cell r="B455" t="str">
            <v>00000453</v>
          </cell>
          <cell r="C455" t="str">
            <v>000000000453</v>
          </cell>
          <cell r="D455" t="str">
            <v>3314R0</v>
          </cell>
          <cell r="E455" t="str">
            <v>12" PVC</v>
          </cell>
          <cell r="F455" t="str">
            <v>In Service</v>
          </cell>
          <cell r="G455" t="str">
            <v>3314R</v>
          </cell>
          <cell r="H455" t="str">
            <v>Grp Member</v>
          </cell>
          <cell r="I455">
            <v>1</v>
          </cell>
          <cell r="J455" t="str">
            <v>Conversion</v>
          </cell>
          <cell r="K455">
            <v>83.13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 t="str">
            <v>WTDPD</v>
          </cell>
          <cell r="S455" t="str">
            <v>3314R12PV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 t="str">
            <v>CORP</v>
          </cell>
          <cell r="Y455">
            <v>38260</v>
          </cell>
          <cell r="Z455">
            <v>0</v>
          </cell>
          <cell r="AA455">
            <v>0</v>
          </cell>
          <cell r="AB455" t="str">
            <v>N</v>
          </cell>
          <cell r="AD455">
            <v>0</v>
          </cell>
          <cell r="AE455" t="str">
            <v>RemVal</v>
          </cell>
          <cell r="AF455" t="str">
            <v>Depreciate</v>
          </cell>
          <cell r="AG455" t="str">
            <v>FM</v>
          </cell>
          <cell r="AH455">
            <v>0</v>
          </cell>
          <cell r="AI455">
            <v>0</v>
          </cell>
          <cell r="AJ455">
            <v>1.55E-2</v>
          </cell>
          <cell r="AK455">
            <v>0</v>
          </cell>
          <cell r="AL455" t="str">
            <v>Flat Rate</v>
          </cell>
          <cell r="AM455">
            <v>0</v>
          </cell>
          <cell r="AN455" t="str">
            <v>GA3314R0</v>
          </cell>
          <cell r="AO455">
            <v>0</v>
          </cell>
          <cell r="AP455" t="str">
            <v>N</v>
          </cell>
          <cell r="AQ455">
            <v>38261.030590277776</v>
          </cell>
          <cell r="AR455">
            <v>38260</v>
          </cell>
          <cell r="AS455">
            <v>38260</v>
          </cell>
          <cell r="AT455">
            <v>0</v>
          </cell>
          <cell r="AU455">
            <v>35642</v>
          </cell>
          <cell r="AV455">
            <v>0</v>
          </cell>
        </row>
        <row r="456">
          <cell r="B456" t="str">
            <v>00000454</v>
          </cell>
          <cell r="C456" t="str">
            <v>000000000454</v>
          </cell>
          <cell r="D456" t="str">
            <v>3314Q0</v>
          </cell>
          <cell r="E456" t="str">
            <v>8" PVC</v>
          </cell>
          <cell r="F456" t="str">
            <v>In Service</v>
          </cell>
          <cell r="G456" t="str">
            <v>3314Q</v>
          </cell>
          <cell r="H456" t="str">
            <v>Grp Member</v>
          </cell>
          <cell r="I456">
            <v>1</v>
          </cell>
          <cell r="J456" t="str">
            <v>Conversion</v>
          </cell>
          <cell r="K456">
            <v>-0.96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>WTDPD</v>
          </cell>
          <cell r="S456" t="str">
            <v>3314Q08PV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str">
            <v>CORP</v>
          </cell>
          <cell r="Y456">
            <v>38260</v>
          </cell>
          <cell r="Z456">
            <v>0</v>
          </cell>
          <cell r="AA456">
            <v>0</v>
          </cell>
          <cell r="AB456" t="str">
            <v>N</v>
          </cell>
          <cell r="AD456">
            <v>0</v>
          </cell>
          <cell r="AE456" t="str">
            <v>RemVal</v>
          </cell>
          <cell r="AF456" t="str">
            <v>Depreciate</v>
          </cell>
          <cell r="AG456" t="str">
            <v>FM</v>
          </cell>
          <cell r="AH456">
            <v>0</v>
          </cell>
          <cell r="AI456">
            <v>0</v>
          </cell>
          <cell r="AJ456">
            <v>2.1899999999999999E-2</v>
          </cell>
          <cell r="AK456">
            <v>0</v>
          </cell>
          <cell r="AL456" t="str">
            <v>Flat Rate</v>
          </cell>
          <cell r="AM456">
            <v>0</v>
          </cell>
          <cell r="AN456" t="str">
            <v>GA3314Q0</v>
          </cell>
          <cell r="AO456">
            <v>0</v>
          </cell>
          <cell r="AP456" t="str">
            <v>N</v>
          </cell>
          <cell r="AQ456">
            <v>38261.030648148146</v>
          </cell>
          <cell r="AR456">
            <v>38260</v>
          </cell>
          <cell r="AS456">
            <v>38260</v>
          </cell>
          <cell r="AT456">
            <v>0</v>
          </cell>
          <cell r="AU456">
            <v>35642</v>
          </cell>
          <cell r="AV456">
            <v>0</v>
          </cell>
        </row>
        <row r="457">
          <cell r="B457" t="str">
            <v>00000455</v>
          </cell>
          <cell r="C457" t="str">
            <v>000000000455</v>
          </cell>
          <cell r="D457" t="str">
            <v>335400</v>
          </cell>
          <cell r="E457" t="str">
            <v>HYDRANTS 1997</v>
          </cell>
          <cell r="F457" t="str">
            <v>In Service</v>
          </cell>
          <cell r="G457" t="str">
            <v>33540</v>
          </cell>
          <cell r="H457" t="str">
            <v>Grp Member</v>
          </cell>
          <cell r="I457">
            <v>1</v>
          </cell>
          <cell r="J457" t="str">
            <v>Conversion</v>
          </cell>
          <cell r="K457">
            <v>2874.06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 t="str">
            <v>WTDPD</v>
          </cell>
          <cell r="S457" t="str">
            <v>335400000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 t="str">
            <v>CORP</v>
          </cell>
          <cell r="Y457">
            <v>38260</v>
          </cell>
          <cell r="Z457">
            <v>0</v>
          </cell>
          <cell r="AA457">
            <v>0</v>
          </cell>
          <cell r="AB457" t="str">
            <v>N</v>
          </cell>
          <cell r="AD457">
            <v>0</v>
          </cell>
          <cell r="AE457" t="str">
            <v>RemVal</v>
          </cell>
          <cell r="AF457" t="str">
            <v>Depreciate</v>
          </cell>
          <cell r="AG457" t="str">
            <v>FM</v>
          </cell>
          <cell r="AH457">
            <v>0</v>
          </cell>
          <cell r="AI457">
            <v>0</v>
          </cell>
          <cell r="AJ457">
            <v>2.2599999999999999E-2</v>
          </cell>
          <cell r="AK457">
            <v>0</v>
          </cell>
          <cell r="AL457" t="str">
            <v>Flat Rate</v>
          </cell>
          <cell r="AM457">
            <v>0</v>
          </cell>
          <cell r="AN457" t="str">
            <v>GA335400</v>
          </cell>
          <cell r="AO457">
            <v>0</v>
          </cell>
          <cell r="AP457" t="str">
            <v>N</v>
          </cell>
          <cell r="AQ457">
            <v>38261.030706018515</v>
          </cell>
          <cell r="AR457">
            <v>38260</v>
          </cell>
          <cell r="AS457">
            <v>38260</v>
          </cell>
          <cell r="AT457">
            <v>0</v>
          </cell>
          <cell r="AU457">
            <v>35642</v>
          </cell>
          <cell r="AV457">
            <v>0</v>
          </cell>
        </row>
        <row r="458">
          <cell r="B458" t="str">
            <v>00000456</v>
          </cell>
          <cell r="C458" t="str">
            <v>000000000456</v>
          </cell>
          <cell r="D458" t="str">
            <v>3314Q0</v>
          </cell>
          <cell r="E458" t="str">
            <v>8" PVC</v>
          </cell>
          <cell r="F458" t="str">
            <v>In Service</v>
          </cell>
          <cell r="G458" t="str">
            <v>3314Q</v>
          </cell>
          <cell r="H458" t="str">
            <v>Grp Member</v>
          </cell>
          <cell r="I458">
            <v>1</v>
          </cell>
          <cell r="J458" t="str">
            <v>Conversion</v>
          </cell>
          <cell r="K458">
            <v>26076.42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>WTDPD</v>
          </cell>
          <cell r="S458" t="str">
            <v>3314Q08PV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 t="str">
            <v>CORP</v>
          </cell>
          <cell r="Y458">
            <v>38260</v>
          </cell>
          <cell r="Z458">
            <v>0</v>
          </cell>
          <cell r="AA458">
            <v>0</v>
          </cell>
          <cell r="AB458" t="str">
            <v>N</v>
          </cell>
          <cell r="AD458">
            <v>0</v>
          </cell>
          <cell r="AE458" t="str">
            <v>RemVal</v>
          </cell>
          <cell r="AF458" t="str">
            <v>Depreciate</v>
          </cell>
          <cell r="AG458" t="str">
            <v>FM</v>
          </cell>
          <cell r="AH458">
            <v>0</v>
          </cell>
          <cell r="AI458">
            <v>0</v>
          </cell>
          <cell r="AJ458">
            <v>2.1899999999999999E-2</v>
          </cell>
          <cell r="AK458">
            <v>0</v>
          </cell>
          <cell r="AL458" t="str">
            <v>Flat Rate</v>
          </cell>
          <cell r="AM458">
            <v>0</v>
          </cell>
          <cell r="AN458" t="str">
            <v>GA3314Q0</v>
          </cell>
          <cell r="AO458">
            <v>0</v>
          </cell>
          <cell r="AP458" t="str">
            <v>N</v>
          </cell>
          <cell r="AQ458">
            <v>38261.030763888892</v>
          </cell>
          <cell r="AR458">
            <v>38260</v>
          </cell>
          <cell r="AS458">
            <v>38260</v>
          </cell>
          <cell r="AT458">
            <v>0</v>
          </cell>
          <cell r="AU458">
            <v>35642</v>
          </cell>
          <cell r="AV458">
            <v>0</v>
          </cell>
        </row>
        <row r="459">
          <cell r="B459" t="str">
            <v>00000457</v>
          </cell>
          <cell r="C459" t="str">
            <v>000000000457</v>
          </cell>
          <cell r="D459" t="str">
            <v>335400</v>
          </cell>
          <cell r="E459" t="str">
            <v>HYDRANTS 1997</v>
          </cell>
          <cell r="F459" t="str">
            <v>In Service</v>
          </cell>
          <cell r="G459" t="str">
            <v>33540</v>
          </cell>
          <cell r="H459" t="str">
            <v>Grp Member</v>
          </cell>
          <cell r="I459">
            <v>1</v>
          </cell>
          <cell r="J459" t="str">
            <v>Conversion</v>
          </cell>
          <cell r="K459">
            <v>1452.01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>WTDPD</v>
          </cell>
          <cell r="S459" t="str">
            <v>335400000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 t="str">
            <v>CORP</v>
          </cell>
          <cell r="Y459">
            <v>38260</v>
          </cell>
          <cell r="Z459">
            <v>0</v>
          </cell>
          <cell r="AA459">
            <v>0</v>
          </cell>
          <cell r="AB459" t="str">
            <v>N</v>
          </cell>
          <cell r="AD459">
            <v>0</v>
          </cell>
          <cell r="AE459" t="str">
            <v>RemVal</v>
          </cell>
          <cell r="AF459" t="str">
            <v>Depreciate</v>
          </cell>
          <cell r="AG459" t="str">
            <v>FM</v>
          </cell>
          <cell r="AH459">
            <v>0</v>
          </cell>
          <cell r="AI459">
            <v>0</v>
          </cell>
          <cell r="AJ459">
            <v>2.2599999999999999E-2</v>
          </cell>
          <cell r="AK459">
            <v>0</v>
          </cell>
          <cell r="AL459" t="str">
            <v>Flat Rate</v>
          </cell>
          <cell r="AM459">
            <v>0</v>
          </cell>
          <cell r="AN459" t="str">
            <v>GA335400</v>
          </cell>
          <cell r="AO459">
            <v>0</v>
          </cell>
          <cell r="AP459" t="str">
            <v>N</v>
          </cell>
          <cell r="AQ459">
            <v>38261.030821759261</v>
          </cell>
          <cell r="AR459">
            <v>38260</v>
          </cell>
          <cell r="AS459">
            <v>38260</v>
          </cell>
          <cell r="AT459">
            <v>0</v>
          </cell>
          <cell r="AU459">
            <v>35642</v>
          </cell>
          <cell r="AV459">
            <v>0</v>
          </cell>
        </row>
        <row r="460">
          <cell r="B460" t="str">
            <v>00000458</v>
          </cell>
          <cell r="C460" t="str">
            <v>000000000458</v>
          </cell>
          <cell r="D460" t="str">
            <v>3314Q0</v>
          </cell>
          <cell r="E460" t="str">
            <v>8" PVC</v>
          </cell>
          <cell r="F460" t="str">
            <v>In Service</v>
          </cell>
          <cell r="G460" t="str">
            <v>3314Q</v>
          </cell>
          <cell r="H460" t="str">
            <v>Grp Member</v>
          </cell>
          <cell r="I460">
            <v>1</v>
          </cell>
          <cell r="J460" t="str">
            <v>Conversion</v>
          </cell>
          <cell r="K460">
            <v>801.13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>WTDPD</v>
          </cell>
          <cell r="S460" t="str">
            <v>3314Q08PV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 t="str">
            <v>CORP</v>
          </cell>
          <cell r="Y460">
            <v>38260</v>
          </cell>
          <cell r="Z460">
            <v>0</v>
          </cell>
          <cell r="AA460">
            <v>0</v>
          </cell>
          <cell r="AB460" t="str">
            <v>N</v>
          </cell>
          <cell r="AD460">
            <v>0</v>
          </cell>
          <cell r="AE460" t="str">
            <v>RemVal</v>
          </cell>
          <cell r="AF460" t="str">
            <v>Depreciate</v>
          </cell>
          <cell r="AG460" t="str">
            <v>FM</v>
          </cell>
          <cell r="AH460">
            <v>0</v>
          </cell>
          <cell r="AI460">
            <v>0</v>
          </cell>
          <cell r="AJ460">
            <v>2.1899999999999999E-2</v>
          </cell>
          <cell r="AK460">
            <v>0</v>
          </cell>
          <cell r="AL460" t="str">
            <v>Flat Rate</v>
          </cell>
          <cell r="AM460">
            <v>0</v>
          </cell>
          <cell r="AN460" t="str">
            <v>GA3314Q0</v>
          </cell>
          <cell r="AO460">
            <v>0</v>
          </cell>
          <cell r="AP460" t="str">
            <v>N</v>
          </cell>
          <cell r="AQ460">
            <v>38261.03087962963</v>
          </cell>
          <cell r="AR460">
            <v>38260</v>
          </cell>
          <cell r="AS460">
            <v>38260</v>
          </cell>
          <cell r="AT460">
            <v>0</v>
          </cell>
          <cell r="AU460">
            <v>35642</v>
          </cell>
          <cell r="AV460">
            <v>0</v>
          </cell>
        </row>
        <row r="461">
          <cell r="B461" t="str">
            <v>00000459</v>
          </cell>
          <cell r="C461" t="str">
            <v>000000000459</v>
          </cell>
          <cell r="D461" t="str">
            <v>335400</v>
          </cell>
          <cell r="E461" t="str">
            <v>HYDRANTS 1997</v>
          </cell>
          <cell r="F461" t="str">
            <v>In Service</v>
          </cell>
          <cell r="G461" t="str">
            <v>33540</v>
          </cell>
          <cell r="H461" t="str">
            <v>Grp Member</v>
          </cell>
          <cell r="I461">
            <v>1</v>
          </cell>
          <cell r="J461" t="str">
            <v>Conversion</v>
          </cell>
          <cell r="K461">
            <v>1327.59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>WTDPD</v>
          </cell>
          <cell r="S461" t="str">
            <v>335400000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 t="str">
            <v>CORP</v>
          </cell>
          <cell r="Y461">
            <v>38260</v>
          </cell>
          <cell r="Z461">
            <v>0</v>
          </cell>
          <cell r="AA461">
            <v>0</v>
          </cell>
          <cell r="AB461" t="str">
            <v>N</v>
          </cell>
          <cell r="AD461">
            <v>0</v>
          </cell>
          <cell r="AE461" t="str">
            <v>RemVal</v>
          </cell>
          <cell r="AF461" t="str">
            <v>Depreciate</v>
          </cell>
          <cell r="AG461" t="str">
            <v>FM</v>
          </cell>
          <cell r="AH461">
            <v>0</v>
          </cell>
          <cell r="AI461">
            <v>0</v>
          </cell>
          <cell r="AJ461">
            <v>2.2599999999999999E-2</v>
          </cell>
          <cell r="AK461">
            <v>0</v>
          </cell>
          <cell r="AL461" t="str">
            <v>Flat Rate</v>
          </cell>
          <cell r="AM461">
            <v>0</v>
          </cell>
          <cell r="AN461" t="str">
            <v>GA335400</v>
          </cell>
          <cell r="AO461">
            <v>0</v>
          </cell>
          <cell r="AP461" t="str">
            <v>N</v>
          </cell>
          <cell r="AQ461">
            <v>38261.0309375</v>
          </cell>
          <cell r="AR461">
            <v>38260</v>
          </cell>
          <cell r="AS461">
            <v>38260</v>
          </cell>
          <cell r="AT461">
            <v>0</v>
          </cell>
          <cell r="AU461">
            <v>35642</v>
          </cell>
          <cell r="AV461">
            <v>0</v>
          </cell>
        </row>
        <row r="462">
          <cell r="B462" t="str">
            <v>00000460</v>
          </cell>
          <cell r="C462" t="str">
            <v>000000000460</v>
          </cell>
          <cell r="D462" t="str">
            <v>3314R0</v>
          </cell>
          <cell r="E462" t="str">
            <v>12" PVC</v>
          </cell>
          <cell r="F462" t="str">
            <v>In Service</v>
          </cell>
          <cell r="G462" t="str">
            <v>3314R</v>
          </cell>
          <cell r="H462" t="str">
            <v>Grp Member</v>
          </cell>
          <cell r="I462">
            <v>1</v>
          </cell>
          <cell r="J462" t="str">
            <v>Conversion</v>
          </cell>
          <cell r="K462">
            <v>493.37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>WTDPD</v>
          </cell>
          <cell r="S462" t="str">
            <v>3314R12PV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 t="str">
            <v>CORP</v>
          </cell>
          <cell r="Y462">
            <v>38260</v>
          </cell>
          <cell r="Z462">
            <v>0</v>
          </cell>
          <cell r="AA462">
            <v>0</v>
          </cell>
          <cell r="AB462" t="str">
            <v>N</v>
          </cell>
          <cell r="AD462">
            <v>0</v>
          </cell>
          <cell r="AE462" t="str">
            <v>RemVal</v>
          </cell>
          <cell r="AF462" t="str">
            <v>Depreciate</v>
          </cell>
          <cell r="AG462" t="str">
            <v>FM</v>
          </cell>
          <cell r="AH462">
            <v>0</v>
          </cell>
          <cell r="AI462">
            <v>0</v>
          </cell>
          <cell r="AJ462">
            <v>1.55E-2</v>
          </cell>
          <cell r="AK462">
            <v>0</v>
          </cell>
          <cell r="AL462" t="str">
            <v>Flat Rate</v>
          </cell>
          <cell r="AM462">
            <v>0</v>
          </cell>
          <cell r="AN462" t="str">
            <v>GA3314R0</v>
          </cell>
          <cell r="AO462">
            <v>0</v>
          </cell>
          <cell r="AP462" t="str">
            <v>N</v>
          </cell>
          <cell r="AQ462">
            <v>38261.030995370369</v>
          </cell>
          <cell r="AR462">
            <v>38260</v>
          </cell>
          <cell r="AS462">
            <v>38260</v>
          </cell>
          <cell r="AT462">
            <v>0</v>
          </cell>
          <cell r="AU462">
            <v>35642</v>
          </cell>
          <cell r="AV462">
            <v>0</v>
          </cell>
        </row>
        <row r="463">
          <cell r="B463" t="str">
            <v>00000461</v>
          </cell>
          <cell r="C463" t="str">
            <v>000000000461</v>
          </cell>
          <cell r="D463" t="str">
            <v>3314Q0</v>
          </cell>
          <cell r="E463" t="str">
            <v>8" PVC</v>
          </cell>
          <cell r="F463" t="str">
            <v>In Service</v>
          </cell>
          <cell r="G463" t="str">
            <v>3314Q</v>
          </cell>
          <cell r="H463" t="str">
            <v>Grp Member</v>
          </cell>
          <cell r="I463">
            <v>1</v>
          </cell>
          <cell r="J463" t="str">
            <v>Conversion</v>
          </cell>
          <cell r="K463">
            <v>1206.5899999999999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WTDPD</v>
          </cell>
          <cell r="S463" t="str">
            <v>3314Q08PV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 t="str">
            <v>CORP</v>
          </cell>
          <cell r="Y463">
            <v>38260</v>
          </cell>
          <cell r="Z463">
            <v>0</v>
          </cell>
          <cell r="AA463">
            <v>0</v>
          </cell>
          <cell r="AB463" t="str">
            <v>N</v>
          </cell>
          <cell r="AD463">
            <v>0</v>
          </cell>
          <cell r="AE463" t="str">
            <v>RemVal</v>
          </cell>
          <cell r="AF463" t="str">
            <v>Depreciate</v>
          </cell>
          <cell r="AG463" t="str">
            <v>FM</v>
          </cell>
          <cell r="AH463">
            <v>0</v>
          </cell>
          <cell r="AI463">
            <v>0</v>
          </cell>
          <cell r="AJ463">
            <v>2.1899999999999999E-2</v>
          </cell>
          <cell r="AK463">
            <v>0</v>
          </cell>
          <cell r="AL463" t="str">
            <v>Flat Rate</v>
          </cell>
          <cell r="AM463">
            <v>0</v>
          </cell>
          <cell r="AN463" t="str">
            <v>GA3314Q0</v>
          </cell>
          <cell r="AO463">
            <v>0</v>
          </cell>
          <cell r="AP463" t="str">
            <v>N</v>
          </cell>
          <cell r="AQ463">
            <v>38261.031053240738</v>
          </cell>
          <cell r="AR463">
            <v>38260</v>
          </cell>
          <cell r="AS463">
            <v>38260</v>
          </cell>
          <cell r="AT463">
            <v>0</v>
          </cell>
          <cell r="AU463">
            <v>35642</v>
          </cell>
          <cell r="AV463">
            <v>0</v>
          </cell>
        </row>
        <row r="464">
          <cell r="B464" t="str">
            <v>00000462</v>
          </cell>
          <cell r="C464" t="str">
            <v>000000000462</v>
          </cell>
          <cell r="D464" t="str">
            <v>335400</v>
          </cell>
          <cell r="E464" t="str">
            <v>HYDRANTS 1997</v>
          </cell>
          <cell r="F464" t="str">
            <v>In Service</v>
          </cell>
          <cell r="G464" t="str">
            <v>33540</v>
          </cell>
          <cell r="H464" t="str">
            <v>Grp Member</v>
          </cell>
          <cell r="I464">
            <v>1</v>
          </cell>
          <cell r="J464" t="str">
            <v>Conversion</v>
          </cell>
          <cell r="K464">
            <v>49.64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>WTDPD</v>
          </cell>
          <cell r="S464" t="str">
            <v>335400000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 t="str">
            <v>CORP</v>
          </cell>
          <cell r="Y464">
            <v>38260</v>
          </cell>
          <cell r="Z464">
            <v>0</v>
          </cell>
          <cell r="AA464">
            <v>0</v>
          </cell>
          <cell r="AB464" t="str">
            <v>N</v>
          </cell>
          <cell r="AD464">
            <v>0</v>
          </cell>
          <cell r="AE464" t="str">
            <v>RemVal</v>
          </cell>
          <cell r="AF464" t="str">
            <v>Depreciate</v>
          </cell>
          <cell r="AG464" t="str">
            <v>FM</v>
          </cell>
          <cell r="AH464">
            <v>0</v>
          </cell>
          <cell r="AI464">
            <v>0</v>
          </cell>
          <cell r="AJ464">
            <v>2.2599999999999999E-2</v>
          </cell>
          <cell r="AK464">
            <v>0</v>
          </cell>
          <cell r="AL464" t="str">
            <v>Flat Rate</v>
          </cell>
          <cell r="AM464">
            <v>0</v>
          </cell>
          <cell r="AN464" t="str">
            <v>GA335400</v>
          </cell>
          <cell r="AO464">
            <v>0</v>
          </cell>
          <cell r="AP464" t="str">
            <v>N</v>
          </cell>
          <cell r="AQ464">
            <v>38261.031111111108</v>
          </cell>
          <cell r="AR464">
            <v>38260</v>
          </cell>
          <cell r="AS464">
            <v>38260</v>
          </cell>
          <cell r="AT464">
            <v>0</v>
          </cell>
          <cell r="AU464">
            <v>35642</v>
          </cell>
          <cell r="AV464">
            <v>0</v>
          </cell>
        </row>
        <row r="465">
          <cell r="B465" t="str">
            <v>00000463</v>
          </cell>
          <cell r="C465" t="str">
            <v>000000000463</v>
          </cell>
          <cell r="D465" t="str">
            <v>3405S0</v>
          </cell>
          <cell r="E465" t="str">
            <v>IT TECH ARCH/WAN</v>
          </cell>
          <cell r="F465" t="str">
            <v>Suspended</v>
          </cell>
          <cell r="G465" t="str">
            <v>3405A</v>
          </cell>
          <cell r="H465" t="str">
            <v>None</v>
          </cell>
          <cell r="I465">
            <v>1</v>
          </cell>
          <cell r="J465" t="str">
            <v>Conversion</v>
          </cell>
          <cell r="K465">
            <v>-6986.02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>WGPD</v>
          </cell>
          <cell r="S465" t="str">
            <v>3405A0000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 t="str">
            <v>CORP</v>
          </cell>
          <cell r="Y465">
            <v>35642</v>
          </cell>
          <cell r="Z465">
            <v>0</v>
          </cell>
          <cell r="AA465">
            <v>0</v>
          </cell>
          <cell r="AB465" t="str">
            <v>N</v>
          </cell>
          <cell r="AD465">
            <v>0</v>
          </cell>
          <cell r="AE465" t="str">
            <v>RemVal</v>
          </cell>
          <cell r="AF465" t="str">
            <v>Non Depr</v>
          </cell>
          <cell r="AG465" t="str">
            <v>FM</v>
          </cell>
          <cell r="AH465">
            <v>0</v>
          </cell>
          <cell r="AI465">
            <v>0</v>
          </cell>
          <cell r="AJ465">
            <v>0.24840000000000001</v>
          </cell>
          <cell r="AK465">
            <v>0</v>
          </cell>
          <cell r="AL465" t="str">
            <v>Flat Rate</v>
          </cell>
          <cell r="AM465" t="str">
            <v>Y</v>
          </cell>
          <cell r="AN465">
            <v>0</v>
          </cell>
          <cell r="AO465">
            <v>0</v>
          </cell>
          <cell r="AP465" t="str">
            <v>N</v>
          </cell>
          <cell r="AQ465">
            <v>38261.031168981484</v>
          </cell>
          <cell r="AR465">
            <v>38260</v>
          </cell>
          <cell r="AS465">
            <v>38260</v>
          </cell>
          <cell r="AT465">
            <v>0</v>
          </cell>
          <cell r="AU465">
            <v>35642</v>
          </cell>
          <cell r="AV465">
            <v>0</v>
          </cell>
        </row>
        <row r="466">
          <cell r="B466" t="str">
            <v>00000464</v>
          </cell>
          <cell r="C466" t="str">
            <v>000000000464</v>
          </cell>
          <cell r="D466" t="str">
            <v>3405S0</v>
          </cell>
          <cell r="E466" t="str">
            <v>IFMS - GENERAL LEDGER</v>
          </cell>
          <cell r="F466" t="str">
            <v>Suspended</v>
          </cell>
          <cell r="G466" t="str">
            <v>3405A</v>
          </cell>
          <cell r="H466" t="str">
            <v>None</v>
          </cell>
          <cell r="I466">
            <v>1</v>
          </cell>
          <cell r="J466" t="str">
            <v>Conversion</v>
          </cell>
          <cell r="K466">
            <v>4889.04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>WGPD</v>
          </cell>
          <cell r="S466" t="str">
            <v>3405A0000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 t="str">
            <v>CORP</v>
          </cell>
          <cell r="Y466">
            <v>35642</v>
          </cell>
          <cell r="Z466">
            <v>0</v>
          </cell>
          <cell r="AA466">
            <v>0</v>
          </cell>
          <cell r="AB466" t="str">
            <v>N</v>
          </cell>
          <cell r="AD466">
            <v>0</v>
          </cell>
          <cell r="AE466" t="str">
            <v>RemVal</v>
          </cell>
          <cell r="AF466" t="str">
            <v>Non Depr</v>
          </cell>
          <cell r="AG466" t="str">
            <v>FM</v>
          </cell>
          <cell r="AH466">
            <v>0</v>
          </cell>
          <cell r="AI466">
            <v>0</v>
          </cell>
          <cell r="AJ466">
            <v>0.24840000000000001</v>
          </cell>
          <cell r="AK466">
            <v>0</v>
          </cell>
          <cell r="AL466" t="str">
            <v>Flat Rate</v>
          </cell>
          <cell r="AM466" t="str">
            <v>Y</v>
          </cell>
          <cell r="AN466">
            <v>0</v>
          </cell>
          <cell r="AO466">
            <v>0</v>
          </cell>
          <cell r="AP466" t="str">
            <v>N</v>
          </cell>
          <cell r="AQ466">
            <v>38261.031226851854</v>
          </cell>
          <cell r="AR466">
            <v>38260</v>
          </cell>
          <cell r="AS466">
            <v>38260</v>
          </cell>
          <cell r="AT466">
            <v>0</v>
          </cell>
          <cell r="AU466">
            <v>35642</v>
          </cell>
          <cell r="AV466">
            <v>0</v>
          </cell>
        </row>
        <row r="467">
          <cell r="B467" t="str">
            <v>00000465</v>
          </cell>
          <cell r="C467" t="str">
            <v>000000000465</v>
          </cell>
          <cell r="D467" t="str">
            <v>3405S0</v>
          </cell>
          <cell r="E467" t="str">
            <v>IFMS - TIME ENTRY/PAYROLL</v>
          </cell>
          <cell r="F467" t="str">
            <v>Suspended</v>
          </cell>
          <cell r="G467" t="str">
            <v>3405A</v>
          </cell>
          <cell r="H467" t="str">
            <v>None</v>
          </cell>
          <cell r="I467">
            <v>1</v>
          </cell>
          <cell r="J467" t="str">
            <v>Conversion</v>
          </cell>
          <cell r="K467">
            <v>3771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 t="str">
            <v>WGPD</v>
          </cell>
          <cell r="S467" t="str">
            <v>3405A0000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str">
            <v>CORP</v>
          </cell>
          <cell r="Y467">
            <v>35642</v>
          </cell>
          <cell r="Z467">
            <v>0</v>
          </cell>
          <cell r="AA467">
            <v>0</v>
          </cell>
          <cell r="AB467" t="str">
            <v>N</v>
          </cell>
          <cell r="AD467">
            <v>0</v>
          </cell>
          <cell r="AE467" t="str">
            <v>RemVal</v>
          </cell>
          <cell r="AF467" t="str">
            <v>Non Depr</v>
          </cell>
          <cell r="AG467" t="str">
            <v>FM</v>
          </cell>
          <cell r="AH467">
            <v>0</v>
          </cell>
          <cell r="AI467">
            <v>0</v>
          </cell>
          <cell r="AJ467">
            <v>0.24840000000000001</v>
          </cell>
          <cell r="AK467">
            <v>0</v>
          </cell>
          <cell r="AL467" t="str">
            <v>Flat Rate</v>
          </cell>
          <cell r="AM467" t="str">
            <v>Y</v>
          </cell>
          <cell r="AN467">
            <v>0</v>
          </cell>
          <cell r="AO467">
            <v>0</v>
          </cell>
          <cell r="AP467" t="str">
            <v>N</v>
          </cell>
          <cell r="AQ467">
            <v>38261.031284722223</v>
          </cell>
          <cell r="AR467">
            <v>38260</v>
          </cell>
          <cell r="AS467">
            <v>38260</v>
          </cell>
          <cell r="AT467">
            <v>0</v>
          </cell>
          <cell r="AU467">
            <v>35642</v>
          </cell>
          <cell r="AV467">
            <v>0</v>
          </cell>
        </row>
        <row r="468">
          <cell r="B468" t="str">
            <v>00000466</v>
          </cell>
          <cell r="C468" t="str">
            <v>000000000466</v>
          </cell>
          <cell r="D468" t="str">
            <v>3405S0</v>
          </cell>
          <cell r="E468" t="str">
            <v>IFMS - PROCUREMENT</v>
          </cell>
          <cell r="F468" t="str">
            <v>Suspended</v>
          </cell>
          <cell r="G468" t="str">
            <v>3405A</v>
          </cell>
          <cell r="H468" t="str">
            <v>None</v>
          </cell>
          <cell r="I468">
            <v>1</v>
          </cell>
          <cell r="J468" t="str">
            <v>Conversion</v>
          </cell>
          <cell r="K468">
            <v>8075.94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 t="str">
            <v>WGPD</v>
          </cell>
          <cell r="S468" t="str">
            <v>3405A0000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 t="str">
            <v>CORP</v>
          </cell>
          <cell r="Y468">
            <v>35642</v>
          </cell>
          <cell r="Z468">
            <v>0</v>
          </cell>
          <cell r="AA468">
            <v>0</v>
          </cell>
          <cell r="AB468" t="str">
            <v>N</v>
          </cell>
          <cell r="AD468">
            <v>0</v>
          </cell>
          <cell r="AE468" t="str">
            <v>RemVal</v>
          </cell>
          <cell r="AF468" t="str">
            <v>Non Depr</v>
          </cell>
          <cell r="AG468" t="str">
            <v>FM</v>
          </cell>
          <cell r="AH468">
            <v>0</v>
          </cell>
          <cell r="AI468">
            <v>0</v>
          </cell>
          <cell r="AJ468">
            <v>0.24840000000000001</v>
          </cell>
          <cell r="AK468">
            <v>0</v>
          </cell>
          <cell r="AL468" t="str">
            <v>Flat Rate</v>
          </cell>
          <cell r="AM468" t="str">
            <v>Y</v>
          </cell>
          <cell r="AN468">
            <v>0</v>
          </cell>
          <cell r="AO468">
            <v>0</v>
          </cell>
          <cell r="AP468" t="str">
            <v>N</v>
          </cell>
          <cell r="AQ468">
            <v>38261.031342592592</v>
          </cell>
          <cell r="AR468">
            <v>38260</v>
          </cell>
          <cell r="AS468">
            <v>38260</v>
          </cell>
          <cell r="AT468">
            <v>0</v>
          </cell>
          <cell r="AU468">
            <v>35642</v>
          </cell>
          <cell r="AV468">
            <v>0</v>
          </cell>
        </row>
        <row r="469">
          <cell r="B469" t="str">
            <v>00000467</v>
          </cell>
          <cell r="C469" t="str">
            <v>000000000467</v>
          </cell>
          <cell r="D469" t="str">
            <v>3203C0</v>
          </cell>
          <cell r="E469" t="str">
            <v>ON-LINE ANALYZERS</v>
          </cell>
          <cell r="F469" t="str">
            <v>In Service</v>
          </cell>
          <cell r="G469" t="str">
            <v>3203C</v>
          </cell>
          <cell r="H469" t="str">
            <v>Grp Member</v>
          </cell>
          <cell r="I469">
            <v>1</v>
          </cell>
          <cell r="J469" t="str">
            <v>Conversion</v>
          </cell>
          <cell r="K469">
            <v>1176.48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 t="str">
            <v>WWTPD</v>
          </cell>
          <cell r="S469" t="str">
            <v>3203C0000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str">
            <v>CORP</v>
          </cell>
          <cell r="Y469">
            <v>38260</v>
          </cell>
          <cell r="Z469">
            <v>0</v>
          </cell>
          <cell r="AA469">
            <v>0</v>
          </cell>
          <cell r="AB469" t="str">
            <v>N</v>
          </cell>
          <cell r="AD469">
            <v>0</v>
          </cell>
          <cell r="AE469" t="str">
            <v>RemVal</v>
          </cell>
          <cell r="AF469" t="str">
            <v>Depreciate</v>
          </cell>
          <cell r="AG469" t="str">
            <v>FM</v>
          </cell>
          <cell r="AH469">
            <v>0</v>
          </cell>
          <cell r="AI469">
            <v>0</v>
          </cell>
          <cell r="AJ469">
            <v>5.1400000000000001E-2</v>
          </cell>
          <cell r="AK469">
            <v>0</v>
          </cell>
          <cell r="AL469" t="str">
            <v>Flat Rate</v>
          </cell>
          <cell r="AM469">
            <v>0</v>
          </cell>
          <cell r="AN469" t="str">
            <v>GA3203C0</v>
          </cell>
          <cell r="AO469">
            <v>0</v>
          </cell>
          <cell r="AP469" t="str">
            <v>N</v>
          </cell>
          <cell r="AQ469">
            <v>38261.031400462962</v>
          </cell>
          <cell r="AR469">
            <v>38260</v>
          </cell>
          <cell r="AS469">
            <v>38260</v>
          </cell>
          <cell r="AT469">
            <v>0</v>
          </cell>
          <cell r="AU469">
            <v>35642</v>
          </cell>
          <cell r="AV469">
            <v>0</v>
          </cell>
        </row>
        <row r="470">
          <cell r="B470" t="str">
            <v>00000468</v>
          </cell>
          <cell r="C470" t="str">
            <v>000000000468</v>
          </cell>
          <cell r="D470" t="str">
            <v>3203C0</v>
          </cell>
          <cell r="E470" t="str">
            <v>POLYMER FEEDER,RABOLD WTP</v>
          </cell>
          <cell r="F470" t="str">
            <v>In Service</v>
          </cell>
          <cell r="G470" t="str">
            <v>3203C</v>
          </cell>
          <cell r="H470" t="str">
            <v>Grp Member</v>
          </cell>
          <cell r="I470">
            <v>1</v>
          </cell>
          <cell r="J470" t="str">
            <v>Conversion</v>
          </cell>
          <cell r="K470">
            <v>297.5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 t="str">
            <v>WWTPD</v>
          </cell>
          <cell r="S470" t="str">
            <v>3203C0000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 t="str">
            <v>CORP</v>
          </cell>
          <cell r="Y470">
            <v>38260</v>
          </cell>
          <cell r="Z470">
            <v>0</v>
          </cell>
          <cell r="AA470">
            <v>0</v>
          </cell>
          <cell r="AB470" t="str">
            <v>N</v>
          </cell>
          <cell r="AD470">
            <v>0</v>
          </cell>
          <cell r="AE470" t="str">
            <v>RemVal</v>
          </cell>
          <cell r="AF470" t="str">
            <v>Depreciate</v>
          </cell>
          <cell r="AG470" t="str">
            <v>FM</v>
          </cell>
          <cell r="AH470">
            <v>0</v>
          </cell>
          <cell r="AI470">
            <v>0</v>
          </cell>
          <cell r="AJ470">
            <v>5.1400000000000001E-2</v>
          </cell>
          <cell r="AK470">
            <v>0</v>
          </cell>
          <cell r="AL470" t="str">
            <v>Flat Rate</v>
          </cell>
          <cell r="AM470">
            <v>0</v>
          </cell>
          <cell r="AN470" t="str">
            <v>GA3203C0</v>
          </cell>
          <cell r="AO470">
            <v>0</v>
          </cell>
          <cell r="AP470" t="str">
            <v>N</v>
          </cell>
          <cell r="AQ470">
            <v>38261.031458333331</v>
          </cell>
          <cell r="AR470">
            <v>38260</v>
          </cell>
          <cell r="AS470">
            <v>38260</v>
          </cell>
          <cell r="AT470">
            <v>0</v>
          </cell>
          <cell r="AU470">
            <v>35642</v>
          </cell>
          <cell r="AV470">
            <v>0</v>
          </cell>
        </row>
        <row r="471">
          <cell r="B471" t="str">
            <v>00000469</v>
          </cell>
          <cell r="C471" t="str">
            <v>000000000469</v>
          </cell>
          <cell r="D471" t="str">
            <v>3203C0</v>
          </cell>
          <cell r="E471" t="str">
            <v>CHEMICAL INJECTORS</v>
          </cell>
          <cell r="F471" t="str">
            <v>In Service</v>
          </cell>
          <cell r="G471" t="str">
            <v>3203C</v>
          </cell>
          <cell r="H471" t="str">
            <v>Grp Member</v>
          </cell>
          <cell r="I471">
            <v>1</v>
          </cell>
          <cell r="J471" t="str">
            <v>Conversion</v>
          </cell>
          <cell r="K471">
            <v>207.51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 t="str">
            <v>WWTPD</v>
          </cell>
          <cell r="S471" t="str">
            <v>3203C0000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str">
            <v>CORP</v>
          </cell>
          <cell r="Y471">
            <v>38260</v>
          </cell>
          <cell r="Z471">
            <v>0</v>
          </cell>
          <cell r="AA471">
            <v>0</v>
          </cell>
          <cell r="AB471" t="str">
            <v>N</v>
          </cell>
          <cell r="AD471">
            <v>0</v>
          </cell>
          <cell r="AE471" t="str">
            <v>RemVal</v>
          </cell>
          <cell r="AF471" t="str">
            <v>Depreciate</v>
          </cell>
          <cell r="AG471" t="str">
            <v>FM</v>
          </cell>
          <cell r="AH471">
            <v>0</v>
          </cell>
          <cell r="AI471">
            <v>0</v>
          </cell>
          <cell r="AJ471">
            <v>5.1400000000000001E-2</v>
          </cell>
          <cell r="AK471">
            <v>0</v>
          </cell>
          <cell r="AL471" t="str">
            <v>Flat Rate</v>
          </cell>
          <cell r="AM471">
            <v>0</v>
          </cell>
          <cell r="AN471" t="str">
            <v>GA3203C0</v>
          </cell>
          <cell r="AO471">
            <v>0</v>
          </cell>
          <cell r="AP471" t="str">
            <v>N</v>
          </cell>
          <cell r="AQ471">
            <v>38261.0315162037</v>
          </cell>
          <cell r="AR471">
            <v>38260</v>
          </cell>
          <cell r="AS471">
            <v>38260</v>
          </cell>
          <cell r="AT471">
            <v>0</v>
          </cell>
          <cell r="AU471">
            <v>35642</v>
          </cell>
          <cell r="AV471">
            <v>0</v>
          </cell>
        </row>
        <row r="472">
          <cell r="B472" t="str">
            <v>00000470</v>
          </cell>
          <cell r="C472" t="str">
            <v>000000000470</v>
          </cell>
          <cell r="D472" t="str">
            <v>335400</v>
          </cell>
          <cell r="E472" t="str">
            <v>NEW F.H. 4-1/2"</v>
          </cell>
          <cell r="F472" t="str">
            <v>In Service</v>
          </cell>
          <cell r="G472" t="str">
            <v>33540</v>
          </cell>
          <cell r="H472" t="str">
            <v>Grp Member</v>
          </cell>
          <cell r="I472">
            <v>1</v>
          </cell>
          <cell r="J472" t="str">
            <v>Conversion</v>
          </cell>
          <cell r="K472">
            <v>2169.98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 t="str">
            <v>WTDPD</v>
          </cell>
          <cell r="S472" t="str">
            <v>335400400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str">
            <v>CORP</v>
          </cell>
          <cell r="Y472">
            <v>38260</v>
          </cell>
          <cell r="Z472">
            <v>0</v>
          </cell>
          <cell r="AA472">
            <v>0</v>
          </cell>
          <cell r="AB472" t="str">
            <v>N</v>
          </cell>
          <cell r="AD472">
            <v>0</v>
          </cell>
          <cell r="AE472" t="str">
            <v>RemVal</v>
          </cell>
          <cell r="AF472" t="str">
            <v>Depreciate</v>
          </cell>
          <cell r="AG472" t="str">
            <v>FM</v>
          </cell>
          <cell r="AH472">
            <v>0</v>
          </cell>
          <cell r="AI472">
            <v>0</v>
          </cell>
          <cell r="AJ472">
            <v>2.2599999999999999E-2</v>
          </cell>
          <cell r="AK472">
            <v>0</v>
          </cell>
          <cell r="AL472" t="str">
            <v>Flat Rate</v>
          </cell>
          <cell r="AM472">
            <v>0</v>
          </cell>
          <cell r="AN472" t="str">
            <v>GA335400</v>
          </cell>
          <cell r="AO472">
            <v>0</v>
          </cell>
          <cell r="AP472" t="str">
            <v>N</v>
          </cell>
          <cell r="AQ472">
            <v>38261.031574074077</v>
          </cell>
          <cell r="AR472">
            <v>38260</v>
          </cell>
          <cell r="AS472">
            <v>38260</v>
          </cell>
          <cell r="AT472">
            <v>0</v>
          </cell>
          <cell r="AU472">
            <v>35642</v>
          </cell>
          <cell r="AV472">
            <v>0</v>
          </cell>
        </row>
        <row r="473">
          <cell r="B473" t="str">
            <v>00000471</v>
          </cell>
          <cell r="C473" t="str">
            <v>000000000471</v>
          </cell>
          <cell r="D473" t="str">
            <v>3314P0</v>
          </cell>
          <cell r="E473" t="str">
            <v>NEW S.M. 2" PV</v>
          </cell>
          <cell r="F473" t="str">
            <v>In Service</v>
          </cell>
          <cell r="G473" t="str">
            <v>3314P</v>
          </cell>
          <cell r="H473" t="str">
            <v>Grp Member</v>
          </cell>
          <cell r="I473">
            <v>1</v>
          </cell>
          <cell r="J473" t="str">
            <v>Conversion</v>
          </cell>
          <cell r="K473">
            <v>470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 t="str">
            <v>WTDPD</v>
          </cell>
          <cell r="S473" t="str">
            <v>3314P02PV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 t="str">
            <v>CORP</v>
          </cell>
          <cell r="Y473">
            <v>38260</v>
          </cell>
          <cell r="Z473">
            <v>0</v>
          </cell>
          <cell r="AA473">
            <v>0</v>
          </cell>
          <cell r="AB473" t="str">
            <v>N</v>
          </cell>
          <cell r="AD473">
            <v>0</v>
          </cell>
          <cell r="AE473" t="str">
            <v>RemVal</v>
          </cell>
          <cell r="AF473" t="str">
            <v>Depreciate</v>
          </cell>
          <cell r="AG473" t="str">
            <v>FM</v>
          </cell>
          <cell r="AH473">
            <v>0</v>
          </cell>
          <cell r="AI473">
            <v>0</v>
          </cell>
          <cell r="AJ473">
            <v>2.64E-2</v>
          </cell>
          <cell r="AK473">
            <v>0</v>
          </cell>
          <cell r="AL473" t="str">
            <v>Flat Rate</v>
          </cell>
          <cell r="AM473">
            <v>0</v>
          </cell>
          <cell r="AN473" t="str">
            <v>GA3314P0</v>
          </cell>
          <cell r="AO473">
            <v>0</v>
          </cell>
          <cell r="AP473" t="str">
            <v>N</v>
          </cell>
          <cell r="AQ473">
            <v>38261.031631944446</v>
          </cell>
          <cell r="AR473">
            <v>38260</v>
          </cell>
          <cell r="AS473">
            <v>38260</v>
          </cell>
          <cell r="AT473">
            <v>0</v>
          </cell>
          <cell r="AU473">
            <v>35642</v>
          </cell>
          <cell r="AV473">
            <v>0</v>
          </cell>
        </row>
        <row r="474">
          <cell r="B474" t="str">
            <v>00000472</v>
          </cell>
          <cell r="C474" t="str">
            <v>000000000472</v>
          </cell>
          <cell r="D474" t="str">
            <v>3314P0</v>
          </cell>
          <cell r="E474" t="str">
            <v>NEW S.M. 2" PE</v>
          </cell>
          <cell r="F474" t="str">
            <v>In Service</v>
          </cell>
          <cell r="G474" t="str">
            <v>3314P</v>
          </cell>
          <cell r="H474" t="str">
            <v>Grp Member</v>
          </cell>
          <cell r="I474">
            <v>1</v>
          </cell>
          <cell r="J474" t="str">
            <v>Conversion</v>
          </cell>
          <cell r="K474">
            <v>42.48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 t="str">
            <v>WTDPD</v>
          </cell>
          <cell r="S474" t="str">
            <v>3314P02PE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 t="str">
            <v>CORP</v>
          </cell>
          <cell r="Y474">
            <v>38260</v>
          </cell>
          <cell r="Z474">
            <v>0</v>
          </cell>
          <cell r="AA474">
            <v>0</v>
          </cell>
          <cell r="AB474" t="str">
            <v>N</v>
          </cell>
          <cell r="AD474">
            <v>0</v>
          </cell>
          <cell r="AE474" t="str">
            <v>RemVal</v>
          </cell>
          <cell r="AF474" t="str">
            <v>Depreciate</v>
          </cell>
          <cell r="AG474" t="str">
            <v>FM</v>
          </cell>
          <cell r="AH474">
            <v>0</v>
          </cell>
          <cell r="AI474">
            <v>0</v>
          </cell>
          <cell r="AJ474">
            <v>2.64E-2</v>
          </cell>
          <cell r="AK474">
            <v>0</v>
          </cell>
          <cell r="AL474" t="str">
            <v>Flat Rate</v>
          </cell>
          <cell r="AM474">
            <v>0</v>
          </cell>
          <cell r="AN474" t="str">
            <v>GA3314P0</v>
          </cell>
          <cell r="AO474">
            <v>0</v>
          </cell>
          <cell r="AP474" t="str">
            <v>N</v>
          </cell>
          <cell r="AQ474">
            <v>38261.031689814816</v>
          </cell>
          <cell r="AR474">
            <v>38260</v>
          </cell>
          <cell r="AS474">
            <v>38260</v>
          </cell>
          <cell r="AT474">
            <v>0</v>
          </cell>
          <cell r="AU474">
            <v>35642</v>
          </cell>
          <cell r="AV474">
            <v>0</v>
          </cell>
        </row>
        <row r="475">
          <cell r="B475" t="str">
            <v>00000473</v>
          </cell>
          <cell r="C475" t="str">
            <v>000000000473</v>
          </cell>
          <cell r="D475" t="str">
            <v>3314Q0</v>
          </cell>
          <cell r="E475" t="str">
            <v>NEW S.M. 6" PV</v>
          </cell>
          <cell r="F475" t="str">
            <v>In Service</v>
          </cell>
          <cell r="G475" t="str">
            <v>3314Q</v>
          </cell>
          <cell r="H475" t="str">
            <v>Grp Member</v>
          </cell>
          <cell r="I475">
            <v>1</v>
          </cell>
          <cell r="J475" t="str">
            <v>Conversion</v>
          </cell>
          <cell r="K475">
            <v>3513.19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 t="str">
            <v>WTDPD</v>
          </cell>
          <cell r="S475" t="str">
            <v>3314Q06PV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 t="str">
            <v>CORP</v>
          </cell>
          <cell r="Y475">
            <v>38260</v>
          </cell>
          <cell r="Z475">
            <v>0</v>
          </cell>
          <cell r="AA475">
            <v>0</v>
          </cell>
          <cell r="AB475" t="str">
            <v>N</v>
          </cell>
          <cell r="AD475">
            <v>0</v>
          </cell>
          <cell r="AE475" t="str">
            <v>RemVal</v>
          </cell>
          <cell r="AF475" t="str">
            <v>Depreciate</v>
          </cell>
          <cell r="AG475" t="str">
            <v>FM</v>
          </cell>
          <cell r="AH475">
            <v>0</v>
          </cell>
          <cell r="AI475">
            <v>0</v>
          </cell>
          <cell r="AJ475">
            <v>2.1899999999999999E-2</v>
          </cell>
          <cell r="AK475">
            <v>0</v>
          </cell>
          <cell r="AL475" t="str">
            <v>Flat Rate</v>
          </cell>
          <cell r="AM475">
            <v>0</v>
          </cell>
          <cell r="AN475" t="str">
            <v>GA3314Q0</v>
          </cell>
          <cell r="AO475">
            <v>0</v>
          </cell>
          <cell r="AP475" t="str">
            <v>N</v>
          </cell>
          <cell r="AQ475">
            <v>38261.031747685185</v>
          </cell>
          <cell r="AR475">
            <v>38260</v>
          </cell>
          <cell r="AS475">
            <v>38260</v>
          </cell>
          <cell r="AT475">
            <v>0</v>
          </cell>
          <cell r="AU475">
            <v>35642</v>
          </cell>
          <cell r="AV475">
            <v>0</v>
          </cell>
        </row>
        <row r="476">
          <cell r="B476" t="str">
            <v>00000474</v>
          </cell>
          <cell r="C476" t="str">
            <v>000000000474</v>
          </cell>
          <cell r="D476" t="str">
            <v>3314Q0</v>
          </cell>
          <cell r="E476" t="str">
            <v>NEW S.M. 8" PV</v>
          </cell>
          <cell r="F476" t="str">
            <v>In Service</v>
          </cell>
          <cell r="G476" t="str">
            <v>3314Q</v>
          </cell>
          <cell r="H476" t="str">
            <v>Grp Member</v>
          </cell>
          <cell r="I476">
            <v>1</v>
          </cell>
          <cell r="J476" t="str">
            <v>Conversion</v>
          </cell>
          <cell r="K476">
            <v>1241.6400000000001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 t="str">
            <v>WTDPD</v>
          </cell>
          <cell r="S476" t="str">
            <v>3314Q08PV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 t="str">
            <v>CORP</v>
          </cell>
          <cell r="Y476">
            <v>38260</v>
          </cell>
          <cell r="Z476">
            <v>0</v>
          </cell>
          <cell r="AA476">
            <v>0</v>
          </cell>
          <cell r="AB476" t="str">
            <v>N</v>
          </cell>
          <cell r="AD476">
            <v>0</v>
          </cell>
          <cell r="AE476" t="str">
            <v>RemVal</v>
          </cell>
          <cell r="AF476" t="str">
            <v>Depreciate</v>
          </cell>
          <cell r="AG476" t="str">
            <v>FM</v>
          </cell>
          <cell r="AH476">
            <v>0</v>
          </cell>
          <cell r="AI476">
            <v>0</v>
          </cell>
          <cell r="AJ476">
            <v>2.1899999999999999E-2</v>
          </cell>
          <cell r="AK476">
            <v>0</v>
          </cell>
          <cell r="AL476" t="str">
            <v>Flat Rate</v>
          </cell>
          <cell r="AM476">
            <v>0</v>
          </cell>
          <cell r="AN476" t="str">
            <v>GA3314Q0</v>
          </cell>
          <cell r="AO476">
            <v>0</v>
          </cell>
          <cell r="AP476" t="str">
            <v>N</v>
          </cell>
          <cell r="AQ476">
            <v>38261.031805555554</v>
          </cell>
          <cell r="AR476">
            <v>38260</v>
          </cell>
          <cell r="AS476">
            <v>38260</v>
          </cell>
          <cell r="AT476">
            <v>0</v>
          </cell>
          <cell r="AU476">
            <v>35642</v>
          </cell>
          <cell r="AV476">
            <v>0</v>
          </cell>
        </row>
        <row r="477">
          <cell r="B477" t="str">
            <v>00000475</v>
          </cell>
          <cell r="C477" t="str">
            <v>000000000475</v>
          </cell>
          <cell r="D477" t="str">
            <v>3314R0</v>
          </cell>
          <cell r="E477" t="str">
            <v>NEW S.M. 12" PV</v>
          </cell>
          <cell r="F477" t="str">
            <v>In Service</v>
          </cell>
          <cell r="G477" t="str">
            <v>3314R</v>
          </cell>
          <cell r="H477" t="str">
            <v>Grp Member</v>
          </cell>
          <cell r="I477">
            <v>1</v>
          </cell>
          <cell r="J477" t="str">
            <v>Conversion</v>
          </cell>
          <cell r="K477">
            <v>56.88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 t="str">
            <v>WTDPD</v>
          </cell>
          <cell r="S477" t="str">
            <v>3314R12PV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 t="str">
            <v>CORP</v>
          </cell>
          <cell r="Y477">
            <v>38260</v>
          </cell>
          <cell r="Z477">
            <v>0</v>
          </cell>
          <cell r="AA477">
            <v>0</v>
          </cell>
          <cell r="AB477" t="str">
            <v>N</v>
          </cell>
          <cell r="AD477">
            <v>0</v>
          </cell>
          <cell r="AE477" t="str">
            <v>RemVal</v>
          </cell>
          <cell r="AF477" t="str">
            <v>Depreciate</v>
          </cell>
          <cell r="AG477" t="str">
            <v>FM</v>
          </cell>
          <cell r="AH477">
            <v>0</v>
          </cell>
          <cell r="AI477">
            <v>0</v>
          </cell>
          <cell r="AJ477">
            <v>1.55E-2</v>
          </cell>
          <cell r="AK477">
            <v>0</v>
          </cell>
          <cell r="AL477" t="str">
            <v>Flat Rate</v>
          </cell>
          <cell r="AM477">
            <v>0</v>
          </cell>
          <cell r="AN477" t="str">
            <v>GA3314R0</v>
          </cell>
          <cell r="AO477">
            <v>0</v>
          </cell>
          <cell r="AP477" t="str">
            <v>N</v>
          </cell>
          <cell r="AQ477">
            <v>38261.031863425924</v>
          </cell>
          <cell r="AR477">
            <v>38260</v>
          </cell>
          <cell r="AS477">
            <v>38260</v>
          </cell>
          <cell r="AT477">
            <v>0</v>
          </cell>
          <cell r="AU477">
            <v>35642</v>
          </cell>
          <cell r="AV477">
            <v>0</v>
          </cell>
        </row>
        <row r="478">
          <cell r="B478" t="str">
            <v>00000476</v>
          </cell>
          <cell r="C478" t="str">
            <v>000000000476</v>
          </cell>
          <cell r="D478" t="str">
            <v>3314R0</v>
          </cell>
          <cell r="E478" t="str">
            <v>NEW S.M. 10" PV</v>
          </cell>
          <cell r="F478" t="str">
            <v>In Service</v>
          </cell>
          <cell r="G478" t="str">
            <v>3314R</v>
          </cell>
          <cell r="H478" t="str">
            <v>Grp Member</v>
          </cell>
          <cell r="I478">
            <v>1</v>
          </cell>
          <cell r="J478" t="str">
            <v>Conversion</v>
          </cell>
          <cell r="K478">
            <v>142547.95000000001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 t="str">
            <v>WTDPD</v>
          </cell>
          <cell r="S478" t="str">
            <v>3314R10PV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 t="str">
            <v>CORP</v>
          </cell>
          <cell r="Y478">
            <v>38260</v>
          </cell>
          <cell r="Z478">
            <v>0</v>
          </cell>
          <cell r="AA478">
            <v>0</v>
          </cell>
          <cell r="AB478" t="str">
            <v>N</v>
          </cell>
          <cell r="AD478">
            <v>0</v>
          </cell>
          <cell r="AE478" t="str">
            <v>RemVal</v>
          </cell>
          <cell r="AF478" t="str">
            <v>Depreciate</v>
          </cell>
          <cell r="AG478" t="str">
            <v>FM</v>
          </cell>
          <cell r="AH478">
            <v>0</v>
          </cell>
          <cell r="AI478">
            <v>0</v>
          </cell>
          <cell r="AJ478">
            <v>1.55E-2</v>
          </cell>
          <cell r="AK478">
            <v>0</v>
          </cell>
          <cell r="AL478" t="str">
            <v>Flat Rate</v>
          </cell>
          <cell r="AM478">
            <v>0</v>
          </cell>
          <cell r="AN478" t="str">
            <v>GA3314R0</v>
          </cell>
          <cell r="AO478">
            <v>0</v>
          </cell>
          <cell r="AP478" t="str">
            <v>N</v>
          </cell>
          <cell r="AQ478">
            <v>38261.031921296293</v>
          </cell>
          <cell r="AR478">
            <v>38260</v>
          </cell>
          <cell r="AS478">
            <v>38260</v>
          </cell>
          <cell r="AT478">
            <v>0</v>
          </cell>
          <cell r="AU478">
            <v>35642</v>
          </cell>
          <cell r="AV478">
            <v>0</v>
          </cell>
        </row>
        <row r="479">
          <cell r="B479" t="str">
            <v>00000477</v>
          </cell>
          <cell r="C479" t="str">
            <v>000000000477</v>
          </cell>
          <cell r="D479" t="str">
            <v>3314Q0</v>
          </cell>
          <cell r="E479" t="str">
            <v>8" PVC MAINS</v>
          </cell>
          <cell r="F479" t="str">
            <v>In Service</v>
          </cell>
          <cell r="G479" t="str">
            <v>3314Q</v>
          </cell>
          <cell r="H479" t="str">
            <v>Grp Member</v>
          </cell>
          <cell r="I479">
            <v>1</v>
          </cell>
          <cell r="J479" t="str">
            <v>Conversion</v>
          </cell>
          <cell r="K479">
            <v>16574.46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 t="str">
            <v>WTDPD</v>
          </cell>
          <cell r="S479" t="str">
            <v>3314Q08PV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 t="str">
            <v>CORP</v>
          </cell>
          <cell r="Y479">
            <v>38260</v>
          </cell>
          <cell r="Z479">
            <v>0</v>
          </cell>
          <cell r="AA479">
            <v>0</v>
          </cell>
          <cell r="AB479" t="str">
            <v>N</v>
          </cell>
          <cell r="AD479">
            <v>0</v>
          </cell>
          <cell r="AE479" t="str">
            <v>RemVal</v>
          </cell>
          <cell r="AF479" t="str">
            <v>Depreciate</v>
          </cell>
          <cell r="AG479" t="str">
            <v>FM</v>
          </cell>
          <cell r="AH479">
            <v>0</v>
          </cell>
          <cell r="AI479">
            <v>0</v>
          </cell>
          <cell r="AJ479">
            <v>2.1899999999999999E-2</v>
          </cell>
          <cell r="AK479">
            <v>0</v>
          </cell>
          <cell r="AL479" t="str">
            <v>Flat Rate</v>
          </cell>
          <cell r="AM479">
            <v>0</v>
          </cell>
          <cell r="AN479" t="str">
            <v>GA3314Q0</v>
          </cell>
          <cell r="AO479">
            <v>0</v>
          </cell>
          <cell r="AP479" t="str">
            <v>N</v>
          </cell>
          <cell r="AQ479">
            <v>38261.03197916667</v>
          </cell>
          <cell r="AR479">
            <v>38260</v>
          </cell>
          <cell r="AS479">
            <v>38260</v>
          </cell>
          <cell r="AT479">
            <v>0</v>
          </cell>
          <cell r="AU479">
            <v>35642</v>
          </cell>
          <cell r="AV479">
            <v>0</v>
          </cell>
        </row>
        <row r="480">
          <cell r="B480" t="str">
            <v>00000478</v>
          </cell>
          <cell r="C480" t="str">
            <v>000000000478</v>
          </cell>
          <cell r="D480" t="str">
            <v>3314T0</v>
          </cell>
          <cell r="E480" t="str">
            <v>8" VALVES</v>
          </cell>
          <cell r="F480" t="str">
            <v>In Service</v>
          </cell>
          <cell r="G480" t="str">
            <v>3314T</v>
          </cell>
          <cell r="H480" t="str">
            <v>Grp Member</v>
          </cell>
          <cell r="I480">
            <v>1</v>
          </cell>
          <cell r="J480" t="str">
            <v>Conversion</v>
          </cell>
          <cell r="K480">
            <v>611.36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 t="str">
            <v>WTDPD</v>
          </cell>
          <cell r="S480" t="str">
            <v>3314T08VV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str">
            <v>CORP</v>
          </cell>
          <cell r="Y480">
            <v>38260</v>
          </cell>
          <cell r="Z480">
            <v>0</v>
          </cell>
          <cell r="AA480">
            <v>0</v>
          </cell>
          <cell r="AB480" t="str">
            <v>N</v>
          </cell>
          <cell r="AD480">
            <v>0</v>
          </cell>
          <cell r="AE480" t="str">
            <v>RemVal</v>
          </cell>
          <cell r="AF480" t="str">
            <v>Depreciate</v>
          </cell>
          <cell r="AG480" t="str">
            <v>FM</v>
          </cell>
          <cell r="AH480">
            <v>0</v>
          </cell>
          <cell r="AI480">
            <v>0</v>
          </cell>
          <cell r="AJ480">
            <v>1.3899999999999999E-2</v>
          </cell>
          <cell r="AK480">
            <v>0</v>
          </cell>
          <cell r="AL480" t="str">
            <v>Flat Rate</v>
          </cell>
          <cell r="AM480">
            <v>0</v>
          </cell>
          <cell r="AN480" t="str">
            <v>GA3314T0</v>
          </cell>
          <cell r="AO480">
            <v>0</v>
          </cell>
          <cell r="AP480" t="str">
            <v>N</v>
          </cell>
          <cell r="AQ480">
            <v>38261.032037037039</v>
          </cell>
          <cell r="AR480">
            <v>38260</v>
          </cell>
          <cell r="AS480">
            <v>38260</v>
          </cell>
          <cell r="AT480">
            <v>0</v>
          </cell>
          <cell r="AU480">
            <v>35642</v>
          </cell>
          <cell r="AV480">
            <v>0</v>
          </cell>
        </row>
        <row r="481">
          <cell r="B481" t="str">
            <v>00000479</v>
          </cell>
          <cell r="C481" t="str">
            <v>000000000479</v>
          </cell>
          <cell r="D481" t="str">
            <v>3314R0</v>
          </cell>
          <cell r="E481" t="str">
            <v>12" PVC MAINS</v>
          </cell>
          <cell r="F481" t="str">
            <v>In Service</v>
          </cell>
          <cell r="G481" t="str">
            <v>3314R</v>
          </cell>
          <cell r="H481" t="str">
            <v>Grp Member</v>
          </cell>
          <cell r="I481">
            <v>1</v>
          </cell>
          <cell r="J481" t="str">
            <v>Conversion</v>
          </cell>
          <cell r="K481">
            <v>21646.6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 t="str">
            <v>WTDPD</v>
          </cell>
          <cell r="S481" t="str">
            <v>3314R12PV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 t="str">
            <v>CORP</v>
          </cell>
          <cell r="Y481">
            <v>38260</v>
          </cell>
          <cell r="Z481">
            <v>0</v>
          </cell>
          <cell r="AA481">
            <v>0</v>
          </cell>
          <cell r="AB481" t="str">
            <v>N</v>
          </cell>
          <cell r="AD481">
            <v>0</v>
          </cell>
          <cell r="AE481" t="str">
            <v>RemVal</v>
          </cell>
          <cell r="AF481" t="str">
            <v>Depreciate</v>
          </cell>
          <cell r="AG481" t="str">
            <v>FM</v>
          </cell>
          <cell r="AH481">
            <v>0</v>
          </cell>
          <cell r="AI481">
            <v>0</v>
          </cell>
          <cell r="AJ481">
            <v>1.55E-2</v>
          </cell>
          <cell r="AK481">
            <v>0</v>
          </cell>
          <cell r="AL481" t="str">
            <v>Flat Rate</v>
          </cell>
          <cell r="AM481">
            <v>0</v>
          </cell>
          <cell r="AN481" t="str">
            <v>GA3314R0</v>
          </cell>
          <cell r="AO481">
            <v>0</v>
          </cell>
          <cell r="AP481" t="str">
            <v>N</v>
          </cell>
          <cell r="AQ481">
            <v>38261.032094907408</v>
          </cell>
          <cell r="AR481">
            <v>38260</v>
          </cell>
          <cell r="AS481">
            <v>38260</v>
          </cell>
          <cell r="AT481">
            <v>0</v>
          </cell>
          <cell r="AU481">
            <v>35642</v>
          </cell>
          <cell r="AV481">
            <v>0</v>
          </cell>
        </row>
        <row r="482">
          <cell r="B482" t="str">
            <v>00000480</v>
          </cell>
          <cell r="C482" t="str">
            <v>000000000480</v>
          </cell>
          <cell r="D482" t="str">
            <v>3314U0</v>
          </cell>
          <cell r="E482" t="str">
            <v>12" VALVES</v>
          </cell>
          <cell r="F482" t="str">
            <v>In Service</v>
          </cell>
          <cell r="G482" t="str">
            <v>3314U</v>
          </cell>
          <cell r="H482" t="str">
            <v>Grp Member</v>
          </cell>
          <cell r="I482">
            <v>1</v>
          </cell>
          <cell r="J482" t="str">
            <v>Conversion</v>
          </cell>
          <cell r="K482">
            <v>1025.3900000000001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 t="str">
            <v>WTDPD</v>
          </cell>
          <cell r="S482" t="str">
            <v>3314U12VV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 t="str">
            <v>CORP</v>
          </cell>
          <cell r="Y482">
            <v>38260</v>
          </cell>
          <cell r="Z482">
            <v>0</v>
          </cell>
          <cell r="AA482">
            <v>0</v>
          </cell>
          <cell r="AB482" t="str">
            <v>N</v>
          </cell>
          <cell r="AD482">
            <v>0</v>
          </cell>
          <cell r="AE482" t="str">
            <v>RemVal</v>
          </cell>
          <cell r="AF482" t="str">
            <v>Depreciate</v>
          </cell>
          <cell r="AG482" t="str">
            <v>FM</v>
          </cell>
          <cell r="AH482">
            <v>0</v>
          </cell>
          <cell r="AI482">
            <v>0</v>
          </cell>
          <cell r="AJ482">
            <v>1.35E-2</v>
          </cell>
          <cell r="AK482">
            <v>0</v>
          </cell>
          <cell r="AL482" t="str">
            <v>Flat Rate</v>
          </cell>
          <cell r="AM482">
            <v>0</v>
          </cell>
          <cell r="AN482" t="str">
            <v>GA3314U0</v>
          </cell>
          <cell r="AO482">
            <v>0</v>
          </cell>
          <cell r="AP482" t="str">
            <v>N</v>
          </cell>
          <cell r="AQ482">
            <v>38261.032152777778</v>
          </cell>
          <cell r="AR482">
            <v>38260</v>
          </cell>
          <cell r="AS482">
            <v>38260</v>
          </cell>
          <cell r="AT482">
            <v>0</v>
          </cell>
          <cell r="AU482">
            <v>35642</v>
          </cell>
          <cell r="AV482">
            <v>0</v>
          </cell>
        </row>
        <row r="483">
          <cell r="B483" t="str">
            <v>00000481</v>
          </cell>
          <cell r="C483" t="str">
            <v>000000000481</v>
          </cell>
          <cell r="D483" t="str">
            <v>3314R0</v>
          </cell>
          <cell r="E483" t="str">
            <v>12" PVC MAINS</v>
          </cell>
          <cell r="F483" t="str">
            <v>In Service</v>
          </cell>
          <cell r="G483" t="str">
            <v>3314R</v>
          </cell>
          <cell r="H483" t="str">
            <v>Grp Member</v>
          </cell>
          <cell r="I483">
            <v>1</v>
          </cell>
          <cell r="J483" t="str">
            <v>Conversion</v>
          </cell>
          <cell r="K483">
            <v>8871.73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 t="str">
            <v>WTDPD</v>
          </cell>
          <cell r="S483" t="str">
            <v>3314R12PV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str">
            <v>CORP</v>
          </cell>
          <cell r="Y483">
            <v>38260</v>
          </cell>
          <cell r="Z483">
            <v>0</v>
          </cell>
          <cell r="AA483">
            <v>0</v>
          </cell>
          <cell r="AB483" t="str">
            <v>N</v>
          </cell>
          <cell r="AD483">
            <v>0</v>
          </cell>
          <cell r="AE483" t="str">
            <v>RemVal</v>
          </cell>
          <cell r="AF483" t="str">
            <v>Depreciate</v>
          </cell>
          <cell r="AG483" t="str">
            <v>FM</v>
          </cell>
          <cell r="AH483">
            <v>0</v>
          </cell>
          <cell r="AI483">
            <v>0</v>
          </cell>
          <cell r="AJ483">
            <v>1.55E-2</v>
          </cell>
          <cell r="AK483">
            <v>0</v>
          </cell>
          <cell r="AL483" t="str">
            <v>Flat Rate</v>
          </cell>
          <cell r="AM483">
            <v>0</v>
          </cell>
          <cell r="AN483" t="str">
            <v>GA3314R0</v>
          </cell>
          <cell r="AO483">
            <v>0</v>
          </cell>
          <cell r="AP483" t="str">
            <v>N</v>
          </cell>
          <cell r="AQ483">
            <v>38261.032222222224</v>
          </cell>
          <cell r="AR483">
            <v>38260</v>
          </cell>
          <cell r="AS483">
            <v>38260</v>
          </cell>
          <cell r="AT483">
            <v>0</v>
          </cell>
          <cell r="AU483">
            <v>35642</v>
          </cell>
          <cell r="AV483">
            <v>0</v>
          </cell>
        </row>
        <row r="484">
          <cell r="B484" t="str">
            <v>00000482</v>
          </cell>
          <cell r="C484" t="str">
            <v>000000000482</v>
          </cell>
          <cell r="D484" t="str">
            <v>3314U0</v>
          </cell>
          <cell r="E484" t="str">
            <v>12" VALVES</v>
          </cell>
          <cell r="F484" t="str">
            <v>In Service</v>
          </cell>
          <cell r="G484" t="str">
            <v>3314U</v>
          </cell>
          <cell r="H484" t="str">
            <v>Grp Member</v>
          </cell>
          <cell r="I484">
            <v>1</v>
          </cell>
          <cell r="J484" t="str">
            <v>Conversion</v>
          </cell>
          <cell r="K484">
            <v>454.73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 t="str">
            <v>WTDPD</v>
          </cell>
          <cell r="S484" t="str">
            <v>3314U12VV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 t="str">
            <v>CORP</v>
          </cell>
          <cell r="Y484">
            <v>38260</v>
          </cell>
          <cell r="Z484">
            <v>0</v>
          </cell>
          <cell r="AA484">
            <v>0</v>
          </cell>
          <cell r="AB484" t="str">
            <v>N</v>
          </cell>
          <cell r="AD484">
            <v>0</v>
          </cell>
          <cell r="AE484" t="str">
            <v>RemVal</v>
          </cell>
          <cell r="AF484" t="str">
            <v>Depreciate</v>
          </cell>
          <cell r="AG484" t="str">
            <v>FM</v>
          </cell>
          <cell r="AH484">
            <v>0</v>
          </cell>
          <cell r="AI484">
            <v>0</v>
          </cell>
          <cell r="AJ484">
            <v>1.35E-2</v>
          </cell>
          <cell r="AK484">
            <v>0</v>
          </cell>
          <cell r="AL484" t="str">
            <v>Flat Rate</v>
          </cell>
          <cell r="AM484">
            <v>0</v>
          </cell>
          <cell r="AN484" t="str">
            <v>GA3314U0</v>
          </cell>
          <cell r="AO484">
            <v>0</v>
          </cell>
          <cell r="AP484" t="str">
            <v>N</v>
          </cell>
          <cell r="AQ484">
            <v>38261.032280092593</v>
          </cell>
          <cell r="AR484">
            <v>38260</v>
          </cell>
          <cell r="AS484">
            <v>38260</v>
          </cell>
          <cell r="AT484">
            <v>0</v>
          </cell>
          <cell r="AU484">
            <v>35642</v>
          </cell>
          <cell r="AV484">
            <v>0</v>
          </cell>
        </row>
        <row r="485">
          <cell r="B485" t="str">
            <v>00000483</v>
          </cell>
          <cell r="C485" t="str">
            <v>000000000483</v>
          </cell>
          <cell r="D485" t="str">
            <v>335400</v>
          </cell>
          <cell r="E485" t="str">
            <v>REPL F.H. 4-1/2"</v>
          </cell>
          <cell r="F485" t="str">
            <v>In Service</v>
          </cell>
          <cell r="G485" t="str">
            <v>33540</v>
          </cell>
          <cell r="H485" t="str">
            <v>Grp Member</v>
          </cell>
          <cell r="I485">
            <v>1</v>
          </cell>
          <cell r="J485" t="str">
            <v>Conversion</v>
          </cell>
          <cell r="K485">
            <v>10339.94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 t="str">
            <v>WTDPD</v>
          </cell>
          <cell r="S485" t="str">
            <v>335400400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 t="str">
            <v>CORP</v>
          </cell>
          <cell r="Y485">
            <v>38260</v>
          </cell>
          <cell r="Z485">
            <v>0</v>
          </cell>
          <cell r="AA485">
            <v>0</v>
          </cell>
          <cell r="AB485" t="str">
            <v>N</v>
          </cell>
          <cell r="AD485">
            <v>0</v>
          </cell>
          <cell r="AE485" t="str">
            <v>RemVal</v>
          </cell>
          <cell r="AF485" t="str">
            <v>Depreciate</v>
          </cell>
          <cell r="AG485" t="str">
            <v>FM</v>
          </cell>
          <cell r="AH485">
            <v>0</v>
          </cell>
          <cell r="AI485">
            <v>0</v>
          </cell>
          <cell r="AJ485">
            <v>2.2599999999999999E-2</v>
          </cell>
          <cell r="AK485">
            <v>0</v>
          </cell>
          <cell r="AL485" t="str">
            <v>Flat Rate</v>
          </cell>
          <cell r="AM485">
            <v>0</v>
          </cell>
          <cell r="AN485" t="str">
            <v>GA335400</v>
          </cell>
          <cell r="AO485">
            <v>0</v>
          </cell>
          <cell r="AP485" t="str">
            <v>N</v>
          </cell>
          <cell r="AQ485">
            <v>38261.032337962963</v>
          </cell>
          <cell r="AR485">
            <v>38260</v>
          </cell>
          <cell r="AS485">
            <v>38260</v>
          </cell>
          <cell r="AT485">
            <v>0</v>
          </cell>
          <cell r="AU485">
            <v>35642</v>
          </cell>
          <cell r="AV485">
            <v>0</v>
          </cell>
        </row>
        <row r="486">
          <cell r="B486" t="str">
            <v>00000484</v>
          </cell>
          <cell r="C486" t="str">
            <v>000000000484</v>
          </cell>
          <cell r="D486" t="str">
            <v>3314P0</v>
          </cell>
          <cell r="E486" t="str">
            <v>REPL S.M. 2" PE</v>
          </cell>
          <cell r="F486" t="str">
            <v>In Service</v>
          </cell>
          <cell r="G486" t="str">
            <v>3314P</v>
          </cell>
          <cell r="H486" t="str">
            <v>Grp Member</v>
          </cell>
          <cell r="I486">
            <v>1</v>
          </cell>
          <cell r="J486" t="str">
            <v>Conversion</v>
          </cell>
          <cell r="K486">
            <v>43.8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 t="str">
            <v>WTDPD</v>
          </cell>
          <cell r="S486" t="str">
            <v>3314P02PE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str">
            <v>CORP</v>
          </cell>
          <cell r="Y486">
            <v>38260</v>
          </cell>
          <cell r="Z486">
            <v>0</v>
          </cell>
          <cell r="AA486">
            <v>0</v>
          </cell>
          <cell r="AB486" t="str">
            <v>N</v>
          </cell>
          <cell r="AD486">
            <v>0</v>
          </cell>
          <cell r="AE486" t="str">
            <v>RemVal</v>
          </cell>
          <cell r="AF486" t="str">
            <v>Depreciate</v>
          </cell>
          <cell r="AG486" t="str">
            <v>FM</v>
          </cell>
          <cell r="AH486">
            <v>0</v>
          </cell>
          <cell r="AI486">
            <v>0</v>
          </cell>
          <cell r="AJ486">
            <v>2.64E-2</v>
          </cell>
          <cell r="AK486">
            <v>0</v>
          </cell>
          <cell r="AL486" t="str">
            <v>Flat Rate</v>
          </cell>
          <cell r="AM486">
            <v>0</v>
          </cell>
          <cell r="AN486" t="str">
            <v>GA3314P0</v>
          </cell>
          <cell r="AO486">
            <v>0</v>
          </cell>
          <cell r="AP486" t="str">
            <v>N</v>
          </cell>
          <cell r="AQ486">
            <v>38261.032395833332</v>
          </cell>
          <cell r="AR486">
            <v>38260</v>
          </cell>
          <cell r="AS486">
            <v>38260</v>
          </cell>
          <cell r="AT486">
            <v>0</v>
          </cell>
          <cell r="AU486">
            <v>35642</v>
          </cell>
          <cell r="AV486">
            <v>0</v>
          </cell>
        </row>
        <row r="487">
          <cell r="B487" t="str">
            <v>00000485</v>
          </cell>
          <cell r="C487" t="str">
            <v>000000000485</v>
          </cell>
          <cell r="D487" t="str">
            <v>3314P0</v>
          </cell>
          <cell r="E487" t="str">
            <v>REPL S.M. 2" PV</v>
          </cell>
          <cell r="F487" t="str">
            <v>In Service</v>
          </cell>
          <cell r="G487" t="str">
            <v>3314P</v>
          </cell>
          <cell r="H487" t="str">
            <v>Grp Member</v>
          </cell>
          <cell r="I487">
            <v>1</v>
          </cell>
          <cell r="J487" t="str">
            <v>Conversion</v>
          </cell>
          <cell r="K487">
            <v>1911.2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 t="str">
            <v>WTDPD</v>
          </cell>
          <cell r="S487" t="str">
            <v>3314P02PV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 t="str">
            <v>CORP</v>
          </cell>
          <cell r="Y487">
            <v>38260</v>
          </cell>
          <cell r="Z487">
            <v>0</v>
          </cell>
          <cell r="AA487">
            <v>0</v>
          </cell>
          <cell r="AB487" t="str">
            <v>N</v>
          </cell>
          <cell r="AD487">
            <v>0</v>
          </cell>
          <cell r="AE487" t="str">
            <v>RemVal</v>
          </cell>
          <cell r="AF487" t="str">
            <v>Depreciate</v>
          </cell>
          <cell r="AG487" t="str">
            <v>FM</v>
          </cell>
          <cell r="AH487">
            <v>0</v>
          </cell>
          <cell r="AI487">
            <v>0</v>
          </cell>
          <cell r="AJ487">
            <v>2.64E-2</v>
          </cell>
          <cell r="AK487">
            <v>0</v>
          </cell>
          <cell r="AL487" t="str">
            <v>Flat Rate</v>
          </cell>
          <cell r="AM487">
            <v>0</v>
          </cell>
          <cell r="AN487" t="str">
            <v>GA3314P0</v>
          </cell>
          <cell r="AO487">
            <v>0</v>
          </cell>
          <cell r="AP487" t="str">
            <v>N</v>
          </cell>
          <cell r="AQ487">
            <v>38261.032453703701</v>
          </cell>
          <cell r="AR487">
            <v>38260</v>
          </cell>
          <cell r="AS487">
            <v>38260</v>
          </cell>
          <cell r="AT487">
            <v>0</v>
          </cell>
          <cell r="AU487">
            <v>35642</v>
          </cell>
          <cell r="AV487">
            <v>0</v>
          </cell>
        </row>
        <row r="488">
          <cell r="B488" t="str">
            <v>00000486</v>
          </cell>
          <cell r="C488" t="str">
            <v>000000000486</v>
          </cell>
          <cell r="D488" t="str">
            <v>3314P0</v>
          </cell>
          <cell r="E488" t="str">
            <v>REPL S.M. 4" PV</v>
          </cell>
          <cell r="F488" t="str">
            <v>In Service</v>
          </cell>
          <cell r="G488" t="str">
            <v>3314P</v>
          </cell>
          <cell r="H488" t="str">
            <v>Grp Member</v>
          </cell>
          <cell r="I488">
            <v>1</v>
          </cell>
          <cell r="J488" t="str">
            <v>Conversion</v>
          </cell>
          <cell r="K488">
            <v>611.72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 t="str">
            <v>WTDPD</v>
          </cell>
          <cell r="S488" t="str">
            <v>3314P04PV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str">
            <v>CORP</v>
          </cell>
          <cell r="Y488">
            <v>38260</v>
          </cell>
          <cell r="Z488">
            <v>0</v>
          </cell>
          <cell r="AA488">
            <v>0</v>
          </cell>
          <cell r="AB488" t="str">
            <v>N</v>
          </cell>
          <cell r="AD488">
            <v>0</v>
          </cell>
          <cell r="AE488" t="str">
            <v>RemVal</v>
          </cell>
          <cell r="AF488" t="str">
            <v>Depreciate</v>
          </cell>
          <cell r="AG488" t="str">
            <v>FM</v>
          </cell>
          <cell r="AH488">
            <v>0</v>
          </cell>
          <cell r="AI488">
            <v>0</v>
          </cell>
          <cell r="AJ488">
            <v>2.64E-2</v>
          </cell>
          <cell r="AK488">
            <v>0</v>
          </cell>
          <cell r="AL488" t="str">
            <v>Flat Rate</v>
          </cell>
          <cell r="AM488">
            <v>0</v>
          </cell>
          <cell r="AN488" t="str">
            <v>GA3314P0</v>
          </cell>
          <cell r="AO488">
            <v>0</v>
          </cell>
          <cell r="AP488" t="str">
            <v>N</v>
          </cell>
          <cell r="AQ488">
            <v>38261.032511574071</v>
          </cell>
          <cell r="AR488">
            <v>38260</v>
          </cell>
          <cell r="AS488">
            <v>38260</v>
          </cell>
          <cell r="AT488">
            <v>0</v>
          </cell>
          <cell r="AU488">
            <v>35642</v>
          </cell>
          <cell r="AV488">
            <v>0</v>
          </cell>
        </row>
        <row r="489">
          <cell r="B489" t="str">
            <v>00000487</v>
          </cell>
          <cell r="C489" t="str">
            <v>000000000487</v>
          </cell>
          <cell r="D489" t="str">
            <v>3314Q0</v>
          </cell>
          <cell r="E489" t="str">
            <v>REPL S.M. 6" PV</v>
          </cell>
          <cell r="F489" t="str">
            <v>In Service</v>
          </cell>
          <cell r="G489" t="str">
            <v>3314Q</v>
          </cell>
          <cell r="H489" t="str">
            <v>Grp Member</v>
          </cell>
          <cell r="I489">
            <v>1</v>
          </cell>
          <cell r="J489" t="str">
            <v>Conversion</v>
          </cell>
          <cell r="K489">
            <v>600.51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 t="str">
            <v>WTDPD</v>
          </cell>
          <cell r="S489" t="str">
            <v>3314Q06PV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str">
            <v>CORP</v>
          </cell>
          <cell r="Y489">
            <v>38260</v>
          </cell>
          <cell r="Z489">
            <v>0</v>
          </cell>
          <cell r="AA489">
            <v>0</v>
          </cell>
          <cell r="AB489" t="str">
            <v>N</v>
          </cell>
          <cell r="AD489">
            <v>0</v>
          </cell>
          <cell r="AE489" t="str">
            <v>RemVal</v>
          </cell>
          <cell r="AF489" t="str">
            <v>Depreciate</v>
          </cell>
          <cell r="AG489" t="str">
            <v>FM</v>
          </cell>
          <cell r="AH489">
            <v>0</v>
          </cell>
          <cell r="AI489">
            <v>0</v>
          </cell>
          <cell r="AJ489">
            <v>2.1899999999999999E-2</v>
          </cell>
          <cell r="AK489">
            <v>0</v>
          </cell>
          <cell r="AL489" t="str">
            <v>Flat Rate</v>
          </cell>
          <cell r="AM489">
            <v>0</v>
          </cell>
          <cell r="AN489" t="str">
            <v>GA3314Q0</v>
          </cell>
          <cell r="AO489">
            <v>0</v>
          </cell>
          <cell r="AP489" t="str">
            <v>N</v>
          </cell>
          <cell r="AQ489">
            <v>38261.032569444447</v>
          </cell>
          <cell r="AR489">
            <v>38260</v>
          </cell>
          <cell r="AS489">
            <v>38260</v>
          </cell>
          <cell r="AT489">
            <v>0</v>
          </cell>
          <cell r="AU489">
            <v>35642</v>
          </cell>
          <cell r="AV489">
            <v>0</v>
          </cell>
        </row>
        <row r="490">
          <cell r="B490" t="str">
            <v>00000488</v>
          </cell>
          <cell r="C490" t="str">
            <v>000000000488</v>
          </cell>
          <cell r="D490" t="str">
            <v>3314Q0</v>
          </cell>
          <cell r="E490" t="str">
            <v>REPL S.M. 8" PV</v>
          </cell>
          <cell r="F490" t="str">
            <v>In Service</v>
          </cell>
          <cell r="G490" t="str">
            <v>3314Q</v>
          </cell>
          <cell r="H490" t="str">
            <v>Grp Member</v>
          </cell>
          <cell r="I490">
            <v>1</v>
          </cell>
          <cell r="J490" t="str">
            <v>Conversion</v>
          </cell>
          <cell r="K490">
            <v>243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 t="str">
            <v>WTDPD</v>
          </cell>
          <cell r="S490" t="str">
            <v>3314Q08PV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str">
            <v>CORP</v>
          </cell>
          <cell r="Y490">
            <v>38260</v>
          </cell>
          <cell r="Z490">
            <v>0</v>
          </cell>
          <cell r="AA490">
            <v>0</v>
          </cell>
          <cell r="AB490" t="str">
            <v>N</v>
          </cell>
          <cell r="AD490">
            <v>0</v>
          </cell>
          <cell r="AE490" t="str">
            <v>RemVal</v>
          </cell>
          <cell r="AF490" t="str">
            <v>Depreciate</v>
          </cell>
          <cell r="AG490" t="str">
            <v>FM</v>
          </cell>
          <cell r="AH490">
            <v>0</v>
          </cell>
          <cell r="AI490">
            <v>0</v>
          </cell>
          <cell r="AJ490">
            <v>2.1899999999999999E-2</v>
          </cell>
          <cell r="AK490">
            <v>0</v>
          </cell>
          <cell r="AL490" t="str">
            <v>Flat Rate</v>
          </cell>
          <cell r="AM490">
            <v>0</v>
          </cell>
          <cell r="AN490" t="str">
            <v>GA3314Q0</v>
          </cell>
          <cell r="AO490">
            <v>0</v>
          </cell>
          <cell r="AP490" t="str">
            <v>N</v>
          </cell>
          <cell r="AQ490">
            <v>38261.032627314817</v>
          </cell>
          <cell r="AR490">
            <v>38260</v>
          </cell>
          <cell r="AS490">
            <v>38260</v>
          </cell>
          <cell r="AT490">
            <v>0</v>
          </cell>
          <cell r="AU490">
            <v>35642</v>
          </cell>
          <cell r="AV490">
            <v>0</v>
          </cell>
        </row>
        <row r="491">
          <cell r="B491" t="str">
            <v>00000489</v>
          </cell>
          <cell r="C491" t="str">
            <v>000000000489</v>
          </cell>
          <cell r="D491" t="str">
            <v>3314R0</v>
          </cell>
          <cell r="E491" t="str">
            <v>REPL S.M. 10" PV</v>
          </cell>
          <cell r="F491" t="str">
            <v>In Service</v>
          </cell>
          <cell r="G491" t="str">
            <v>3314R</v>
          </cell>
          <cell r="H491" t="str">
            <v>Grp Member</v>
          </cell>
          <cell r="I491">
            <v>1</v>
          </cell>
          <cell r="J491" t="str">
            <v>Conversion</v>
          </cell>
          <cell r="K491">
            <v>766.81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 t="str">
            <v>WTDPD</v>
          </cell>
          <cell r="S491" t="str">
            <v>3314R10PV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 t="str">
            <v>CORP</v>
          </cell>
          <cell r="Y491">
            <v>38260</v>
          </cell>
          <cell r="Z491">
            <v>0</v>
          </cell>
          <cell r="AA491">
            <v>0</v>
          </cell>
          <cell r="AB491" t="str">
            <v>N</v>
          </cell>
          <cell r="AD491">
            <v>0</v>
          </cell>
          <cell r="AE491" t="str">
            <v>RemVal</v>
          </cell>
          <cell r="AF491" t="str">
            <v>Depreciate</v>
          </cell>
          <cell r="AG491" t="str">
            <v>FM</v>
          </cell>
          <cell r="AH491">
            <v>0</v>
          </cell>
          <cell r="AI491">
            <v>0</v>
          </cell>
          <cell r="AJ491">
            <v>1.55E-2</v>
          </cell>
          <cell r="AK491">
            <v>0</v>
          </cell>
          <cell r="AL491" t="str">
            <v>Flat Rate</v>
          </cell>
          <cell r="AM491">
            <v>0</v>
          </cell>
          <cell r="AN491" t="str">
            <v>GA3314R0</v>
          </cell>
          <cell r="AO491">
            <v>0</v>
          </cell>
          <cell r="AP491" t="str">
            <v>N</v>
          </cell>
          <cell r="AQ491">
            <v>38261.032685185186</v>
          </cell>
          <cell r="AR491">
            <v>38260</v>
          </cell>
          <cell r="AS491">
            <v>38260</v>
          </cell>
          <cell r="AT491">
            <v>0</v>
          </cell>
          <cell r="AU491">
            <v>35642</v>
          </cell>
          <cell r="AV491">
            <v>0</v>
          </cell>
        </row>
        <row r="492">
          <cell r="B492" t="str">
            <v>00000490</v>
          </cell>
          <cell r="C492" t="str">
            <v>000000000490</v>
          </cell>
          <cell r="D492" t="str">
            <v>3314R0</v>
          </cell>
          <cell r="E492" t="str">
            <v>REPL S.M. 12" PV</v>
          </cell>
          <cell r="F492" t="str">
            <v>In Service</v>
          </cell>
          <cell r="G492" t="str">
            <v>3314R</v>
          </cell>
          <cell r="H492" t="str">
            <v>Grp Member</v>
          </cell>
          <cell r="I492">
            <v>1</v>
          </cell>
          <cell r="J492" t="str">
            <v>Conversion</v>
          </cell>
          <cell r="K492">
            <v>1602.26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 t="str">
            <v>WTDPD</v>
          </cell>
          <cell r="S492" t="str">
            <v>3314R12PV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 t="str">
            <v>CORP</v>
          </cell>
          <cell r="Y492">
            <v>38260</v>
          </cell>
          <cell r="Z492">
            <v>0</v>
          </cell>
          <cell r="AA492">
            <v>0</v>
          </cell>
          <cell r="AB492" t="str">
            <v>N</v>
          </cell>
          <cell r="AD492">
            <v>0</v>
          </cell>
          <cell r="AE492" t="str">
            <v>RemVal</v>
          </cell>
          <cell r="AF492" t="str">
            <v>Depreciate</v>
          </cell>
          <cell r="AG492" t="str">
            <v>FM</v>
          </cell>
          <cell r="AH492">
            <v>0</v>
          </cell>
          <cell r="AI492">
            <v>0</v>
          </cell>
          <cell r="AJ492">
            <v>1.55E-2</v>
          </cell>
          <cell r="AK492">
            <v>0</v>
          </cell>
          <cell r="AL492" t="str">
            <v>Flat Rate</v>
          </cell>
          <cell r="AM492">
            <v>0</v>
          </cell>
          <cell r="AN492" t="str">
            <v>GA3314R0</v>
          </cell>
          <cell r="AO492">
            <v>0</v>
          </cell>
          <cell r="AP492" t="str">
            <v>N</v>
          </cell>
          <cell r="AQ492">
            <v>38261.032743055555</v>
          </cell>
          <cell r="AR492">
            <v>38260</v>
          </cell>
          <cell r="AS492">
            <v>38260</v>
          </cell>
          <cell r="AT492">
            <v>0</v>
          </cell>
          <cell r="AU492">
            <v>35642</v>
          </cell>
          <cell r="AV492">
            <v>0</v>
          </cell>
        </row>
        <row r="493">
          <cell r="B493" t="str">
            <v>00000491</v>
          </cell>
          <cell r="C493" t="str">
            <v>000000000491</v>
          </cell>
          <cell r="D493" t="str">
            <v>334400</v>
          </cell>
          <cell r="E493" t="str">
            <v>REPL MTR 5/8" SR</v>
          </cell>
          <cell r="F493" t="str">
            <v>In Service</v>
          </cell>
          <cell r="G493" t="str">
            <v>33440</v>
          </cell>
          <cell r="H493" t="str">
            <v>Grp Member</v>
          </cell>
          <cell r="I493">
            <v>1</v>
          </cell>
          <cell r="J493" t="str">
            <v>Conversion</v>
          </cell>
          <cell r="K493">
            <v>3720.39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 t="str">
            <v>WTDPD</v>
          </cell>
          <cell r="S493" t="str">
            <v>3344058SR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str">
            <v>CORP</v>
          </cell>
          <cell r="Y493">
            <v>38260</v>
          </cell>
          <cell r="Z493">
            <v>0</v>
          </cell>
          <cell r="AA493">
            <v>0</v>
          </cell>
          <cell r="AB493" t="str">
            <v>N</v>
          </cell>
          <cell r="AD493">
            <v>0</v>
          </cell>
          <cell r="AE493" t="str">
            <v>RemVal</v>
          </cell>
          <cell r="AF493" t="str">
            <v>Depreciate</v>
          </cell>
          <cell r="AG493" t="str">
            <v>FM</v>
          </cell>
          <cell r="AH493">
            <v>0</v>
          </cell>
          <cell r="AI493">
            <v>0</v>
          </cell>
          <cell r="AJ493">
            <v>6.0699999999999997E-2</v>
          </cell>
          <cell r="AK493">
            <v>0</v>
          </cell>
          <cell r="AL493" t="str">
            <v>Flat Rate</v>
          </cell>
          <cell r="AM493">
            <v>0</v>
          </cell>
          <cell r="AN493" t="str">
            <v>GA334400</v>
          </cell>
          <cell r="AO493">
            <v>0</v>
          </cell>
          <cell r="AP493" t="str">
            <v>N</v>
          </cell>
          <cell r="AQ493">
            <v>38261.032800925925</v>
          </cell>
          <cell r="AR493">
            <v>38260</v>
          </cell>
          <cell r="AS493">
            <v>38260</v>
          </cell>
          <cell r="AT493">
            <v>0</v>
          </cell>
          <cell r="AU493">
            <v>35642</v>
          </cell>
          <cell r="AV493">
            <v>0</v>
          </cell>
        </row>
        <row r="494">
          <cell r="B494" t="str">
            <v>00000492</v>
          </cell>
          <cell r="C494" t="str">
            <v>000000000492</v>
          </cell>
          <cell r="D494" t="str">
            <v>334400</v>
          </cell>
          <cell r="E494" t="str">
            <v>REPL MTR 5/8" REM</v>
          </cell>
          <cell r="F494" t="str">
            <v>In Service</v>
          </cell>
          <cell r="G494" t="str">
            <v>33440</v>
          </cell>
          <cell r="H494" t="str">
            <v>Grp Member</v>
          </cell>
          <cell r="I494">
            <v>1</v>
          </cell>
          <cell r="J494" t="str">
            <v>Conversion</v>
          </cell>
          <cell r="K494">
            <v>35302.43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 t="str">
            <v>WTDPD</v>
          </cell>
          <cell r="S494" t="str">
            <v>3344058RM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 t="str">
            <v>CORP</v>
          </cell>
          <cell r="Y494">
            <v>38260</v>
          </cell>
          <cell r="Z494">
            <v>0</v>
          </cell>
          <cell r="AA494">
            <v>0</v>
          </cell>
          <cell r="AB494" t="str">
            <v>N</v>
          </cell>
          <cell r="AD494">
            <v>0</v>
          </cell>
          <cell r="AE494" t="str">
            <v>RemVal</v>
          </cell>
          <cell r="AF494" t="str">
            <v>Depreciate</v>
          </cell>
          <cell r="AG494" t="str">
            <v>FM</v>
          </cell>
          <cell r="AH494">
            <v>0</v>
          </cell>
          <cell r="AI494">
            <v>0</v>
          </cell>
          <cell r="AJ494">
            <v>6.0699999999999997E-2</v>
          </cell>
          <cell r="AK494">
            <v>0</v>
          </cell>
          <cell r="AL494" t="str">
            <v>Flat Rate</v>
          </cell>
          <cell r="AM494">
            <v>0</v>
          </cell>
          <cell r="AN494" t="str">
            <v>GA334400</v>
          </cell>
          <cell r="AO494">
            <v>0</v>
          </cell>
          <cell r="AP494" t="str">
            <v>N</v>
          </cell>
          <cell r="AQ494">
            <v>38261.032858796294</v>
          </cell>
          <cell r="AR494">
            <v>38260</v>
          </cell>
          <cell r="AS494">
            <v>38260</v>
          </cell>
          <cell r="AT494">
            <v>0</v>
          </cell>
          <cell r="AU494">
            <v>35642</v>
          </cell>
          <cell r="AV494">
            <v>0</v>
          </cell>
        </row>
        <row r="495">
          <cell r="B495" t="str">
            <v>00000493</v>
          </cell>
          <cell r="C495" t="str">
            <v>000000000493</v>
          </cell>
          <cell r="D495" t="str">
            <v>334400</v>
          </cell>
          <cell r="E495" t="str">
            <v>REPL MTR 3/4" SR</v>
          </cell>
          <cell r="F495" t="str">
            <v>In Service</v>
          </cell>
          <cell r="G495" t="str">
            <v>33440</v>
          </cell>
          <cell r="H495" t="str">
            <v>Grp Member</v>
          </cell>
          <cell r="I495">
            <v>1</v>
          </cell>
          <cell r="J495" t="str">
            <v>Conversion</v>
          </cell>
          <cell r="K495">
            <v>16.829999999999998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 t="str">
            <v>WTDPD</v>
          </cell>
          <cell r="S495" t="str">
            <v>3344034SR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 t="str">
            <v>CORP</v>
          </cell>
          <cell r="Y495">
            <v>38260</v>
          </cell>
          <cell r="Z495">
            <v>0</v>
          </cell>
          <cell r="AA495">
            <v>0</v>
          </cell>
          <cell r="AB495" t="str">
            <v>N</v>
          </cell>
          <cell r="AD495">
            <v>0</v>
          </cell>
          <cell r="AE495" t="str">
            <v>RemVal</v>
          </cell>
          <cell r="AF495" t="str">
            <v>Depreciate</v>
          </cell>
          <cell r="AG495" t="str">
            <v>FM</v>
          </cell>
          <cell r="AH495">
            <v>0</v>
          </cell>
          <cell r="AI495">
            <v>0</v>
          </cell>
          <cell r="AJ495">
            <v>6.0699999999999997E-2</v>
          </cell>
          <cell r="AK495">
            <v>0</v>
          </cell>
          <cell r="AL495" t="str">
            <v>Flat Rate</v>
          </cell>
          <cell r="AM495">
            <v>0</v>
          </cell>
          <cell r="AN495" t="str">
            <v>GA334400</v>
          </cell>
          <cell r="AO495">
            <v>0</v>
          </cell>
          <cell r="AP495" t="str">
            <v>N</v>
          </cell>
          <cell r="AQ495">
            <v>38261.032916666663</v>
          </cell>
          <cell r="AR495">
            <v>38260</v>
          </cell>
          <cell r="AS495">
            <v>38260</v>
          </cell>
          <cell r="AT495">
            <v>0</v>
          </cell>
          <cell r="AU495">
            <v>35642</v>
          </cell>
          <cell r="AV495">
            <v>0</v>
          </cell>
        </row>
        <row r="496">
          <cell r="B496" t="str">
            <v>00000494</v>
          </cell>
          <cell r="C496" t="str">
            <v>000000000494</v>
          </cell>
          <cell r="D496" t="str">
            <v>334400</v>
          </cell>
          <cell r="E496" t="str">
            <v>REPL MTR 1" SR</v>
          </cell>
          <cell r="F496" t="str">
            <v>In Service</v>
          </cell>
          <cell r="G496" t="str">
            <v>33440</v>
          </cell>
          <cell r="H496" t="str">
            <v>Grp Member</v>
          </cell>
          <cell r="I496">
            <v>1</v>
          </cell>
          <cell r="J496" t="str">
            <v>Conversion</v>
          </cell>
          <cell r="K496">
            <v>49.01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 t="str">
            <v>WTDPD</v>
          </cell>
          <cell r="S496" t="str">
            <v>3344001SR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 t="str">
            <v>CORP</v>
          </cell>
          <cell r="Y496">
            <v>38260</v>
          </cell>
          <cell r="Z496">
            <v>0</v>
          </cell>
          <cell r="AA496">
            <v>0</v>
          </cell>
          <cell r="AB496" t="str">
            <v>N</v>
          </cell>
          <cell r="AD496">
            <v>0</v>
          </cell>
          <cell r="AE496" t="str">
            <v>RemVal</v>
          </cell>
          <cell r="AF496" t="str">
            <v>Depreciate</v>
          </cell>
          <cell r="AG496" t="str">
            <v>FM</v>
          </cell>
          <cell r="AH496">
            <v>0</v>
          </cell>
          <cell r="AI496">
            <v>0</v>
          </cell>
          <cell r="AJ496">
            <v>6.0699999999999997E-2</v>
          </cell>
          <cell r="AK496">
            <v>0</v>
          </cell>
          <cell r="AL496" t="str">
            <v>Flat Rate</v>
          </cell>
          <cell r="AM496">
            <v>0</v>
          </cell>
          <cell r="AN496" t="str">
            <v>GA334400</v>
          </cell>
          <cell r="AO496">
            <v>0</v>
          </cell>
          <cell r="AP496" t="str">
            <v>N</v>
          </cell>
          <cell r="AQ496">
            <v>38261.03297453704</v>
          </cell>
          <cell r="AR496">
            <v>38260</v>
          </cell>
          <cell r="AS496">
            <v>38260</v>
          </cell>
          <cell r="AT496">
            <v>0</v>
          </cell>
          <cell r="AU496">
            <v>35642</v>
          </cell>
          <cell r="AV496">
            <v>0</v>
          </cell>
        </row>
        <row r="497">
          <cell r="B497" t="str">
            <v>00000495</v>
          </cell>
          <cell r="C497" t="str">
            <v>000000000495</v>
          </cell>
          <cell r="D497" t="str">
            <v>334400</v>
          </cell>
          <cell r="E497" t="str">
            <v>REPL MTR 1" REM</v>
          </cell>
          <cell r="F497" t="str">
            <v>In Service</v>
          </cell>
          <cell r="G497" t="str">
            <v>33440</v>
          </cell>
          <cell r="H497" t="str">
            <v>Grp Member</v>
          </cell>
          <cell r="I497">
            <v>1</v>
          </cell>
          <cell r="J497" t="str">
            <v>Conversion</v>
          </cell>
          <cell r="K497">
            <v>-16.829999999999998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 t="str">
            <v>WTDPD</v>
          </cell>
          <cell r="S497" t="str">
            <v>3344001RM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 t="str">
            <v>CORP</v>
          </cell>
          <cell r="Y497">
            <v>38260</v>
          </cell>
          <cell r="Z497">
            <v>0</v>
          </cell>
          <cell r="AA497">
            <v>0</v>
          </cell>
          <cell r="AB497" t="str">
            <v>N</v>
          </cell>
          <cell r="AD497">
            <v>0</v>
          </cell>
          <cell r="AE497" t="str">
            <v>RemVal</v>
          </cell>
          <cell r="AF497" t="str">
            <v>Depreciate</v>
          </cell>
          <cell r="AG497" t="str">
            <v>FM</v>
          </cell>
          <cell r="AH497">
            <v>0</v>
          </cell>
          <cell r="AI497">
            <v>0</v>
          </cell>
          <cell r="AJ497">
            <v>6.0699999999999997E-2</v>
          </cell>
          <cell r="AK497">
            <v>0</v>
          </cell>
          <cell r="AL497" t="str">
            <v>Flat Rate</v>
          </cell>
          <cell r="AM497">
            <v>0</v>
          </cell>
          <cell r="AN497" t="str">
            <v>GA334400</v>
          </cell>
          <cell r="AO497">
            <v>0</v>
          </cell>
          <cell r="AP497" t="str">
            <v>N</v>
          </cell>
          <cell r="AQ497">
            <v>38261.033032407409</v>
          </cell>
          <cell r="AR497">
            <v>38260</v>
          </cell>
          <cell r="AS497">
            <v>38260</v>
          </cell>
          <cell r="AT497">
            <v>0</v>
          </cell>
          <cell r="AU497">
            <v>35642</v>
          </cell>
          <cell r="AV497">
            <v>0</v>
          </cell>
        </row>
        <row r="498">
          <cell r="B498" t="str">
            <v>00000496</v>
          </cell>
          <cell r="C498" t="str">
            <v>000000000496</v>
          </cell>
          <cell r="D498" t="str">
            <v>334400</v>
          </cell>
          <cell r="E498" t="str">
            <v>REPL MTR 1-1/2" SR</v>
          </cell>
          <cell r="F498" t="str">
            <v>In Service</v>
          </cell>
          <cell r="G498" t="str">
            <v>33440</v>
          </cell>
          <cell r="H498" t="str">
            <v>Grp Member</v>
          </cell>
          <cell r="I498">
            <v>1</v>
          </cell>
          <cell r="J498" t="str">
            <v>Conversion</v>
          </cell>
          <cell r="K498">
            <v>49.66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 t="str">
            <v>WTDPD</v>
          </cell>
          <cell r="S498" t="str">
            <v>3344015SR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 t="str">
            <v>CORP</v>
          </cell>
          <cell r="Y498">
            <v>38260</v>
          </cell>
          <cell r="Z498">
            <v>0</v>
          </cell>
          <cell r="AA498">
            <v>0</v>
          </cell>
          <cell r="AB498" t="str">
            <v>N</v>
          </cell>
          <cell r="AD498">
            <v>0</v>
          </cell>
          <cell r="AE498" t="str">
            <v>RemVal</v>
          </cell>
          <cell r="AF498" t="str">
            <v>Depreciate</v>
          </cell>
          <cell r="AG498" t="str">
            <v>FM</v>
          </cell>
          <cell r="AH498">
            <v>0</v>
          </cell>
          <cell r="AI498">
            <v>0</v>
          </cell>
          <cell r="AJ498">
            <v>6.0699999999999997E-2</v>
          </cell>
          <cell r="AK498">
            <v>0</v>
          </cell>
          <cell r="AL498" t="str">
            <v>Flat Rate</v>
          </cell>
          <cell r="AM498">
            <v>0</v>
          </cell>
          <cell r="AN498" t="str">
            <v>GA334400</v>
          </cell>
          <cell r="AO498">
            <v>0</v>
          </cell>
          <cell r="AP498" t="str">
            <v>N</v>
          </cell>
          <cell r="AQ498">
            <v>38261.033090277779</v>
          </cell>
          <cell r="AR498">
            <v>38260</v>
          </cell>
          <cell r="AS498">
            <v>38260</v>
          </cell>
          <cell r="AT498">
            <v>0</v>
          </cell>
          <cell r="AU498">
            <v>35642</v>
          </cell>
          <cell r="AV498">
            <v>0</v>
          </cell>
        </row>
        <row r="499">
          <cell r="B499" t="str">
            <v>00000497</v>
          </cell>
          <cell r="C499" t="str">
            <v>000000000497</v>
          </cell>
          <cell r="D499" t="str">
            <v>334400</v>
          </cell>
          <cell r="E499" t="str">
            <v>REPL MTR 1-1/2" REM</v>
          </cell>
          <cell r="F499" t="str">
            <v>In Service</v>
          </cell>
          <cell r="G499" t="str">
            <v>33440</v>
          </cell>
          <cell r="H499" t="str">
            <v>Grp Member</v>
          </cell>
          <cell r="I499">
            <v>1</v>
          </cell>
          <cell r="J499" t="str">
            <v>Conversion</v>
          </cell>
          <cell r="K499">
            <v>15.33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 t="str">
            <v>WTDPD</v>
          </cell>
          <cell r="S499" t="str">
            <v>3344015RM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str">
            <v>CORP</v>
          </cell>
          <cell r="Y499">
            <v>38260</v>
          </cell>
          <cell r="Z499">
            <v>0</v>
          </cell>
          <cell r="AA499">
            <v>0</v>
          </cell>
          <cell r="AB499" t="str">
            <v>N</v>
          </cell>
          <cell r="AD499">
            <v>0</v>
          </cell>
          <cell r="AE499" t="str">
            <v>RemVal</v>
          </cell>
          <cell r="AF499" t="str">
            <v>Depreciate</v>
          </cell>
          <cell r="AG499" t="str">
            <v>FM</v>
          </cell>
          <cell r="AH499">
            <v>0</v>
          </cell>
          <cell r="AI499">
            <v>0</v>
          </cell>
          <cell r="AJ499">
            <v>6.0699999999999997E-2</v>
          </cell>
          <cell r="AK499">
            <v>0</v>
          </cell>
          <cell r="AL499" t="str">
            <v>Flat Rate</v>
          </cell>
          <cell r="AM499">
            <v>0</v>
          </cell>
          <cell r="AN499" t="str">
            <v>GA334400</v>
          </cell>
          <cell r="AO499">
            <v>0</v>
          </cell>
          <cell r="AP499" t="str">
            <v>N</v>
          </cell>
          <cell r="AQ499">
            <v>38261.033148148148</v>
          </cell>
          <cell r="AR499">
            <v>38260</v>
          </cell>
          <cell r="AS499">
            <v>38260</v>
          </cell>
          <cell r="AT499">
            <v>0</v>
          </cell>
          <cell r="AU499">
            <v>35642</v>
          </cell>
          <cell r="AV499">
            <v>0</v>
          </cell>
        </row>
        <row r="500">
          <cell r="B500" t="str">
            <v>00000498</v>
          </cell>
          <cell r="C500" t="str">
            <v>000000000498</v>
          </cell>
          <cell r="D500" t="str">
            <v>334400</v>
          </cell>
          <cell r="E500" t="str">
            <v>REPL MTR 2" SR</v>
          </cell>
          <cell r="F500" t="str">
            <v>In Service</v>
          </cell>
          <cell r="G500" t="str">
            <v>33440</v>
          </cell>
          <cell r="H500" t="str">
            <v>Grp Member</v>
          </cell>
          <cell r="I500">
            <v>1</v>
          </cell>
          <cell r="J500" t="str">
            <v>Conversion</v>
          </cell>
          <cell r="K500">
            <v>1235.58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 t="str">
            <v>WTDPD</v>
          </cell>
          <cell r="S500" t="str">
            <v>3344002SR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str">
            <v>CORP</v>
          </cell>
          <cell r="Y500">
            <v>38260</v>
          </cell>
          <cell r="Z500">
            <v>0</v>
          </cell>
          <cell r="AA500">
            <v>0</v>
          </cell>
          <cell r="AB500" t="str">
            <v>N</v>
          </cell>
          <cell r="AD500">
            <v>0</v>
          </cell>
          <cell r="AE500" t="str">
            <v>RemVal</v>
          </cell>
          <cell r="AF500" t="str">
            <v>Depreciate</v>
          </cell>
          <cell r="AG500" t="str">
            <v>FM</v>
          </cell>
          <cell r="AH500">
            <v>0</v>
          </cell>
          <cell r="AI500">
            <v>0</v>
          </cell>
          <cell r="AJ500">
            <v>6.0699999999999997E-2</v>
          </cell>
          <cell r="AK500">
            <v>0</v>
          </cell>
          <cell r="AL500" t="str">
            <v>Flat Rate</v>
          </cell>
          <cell r="AM500">
            <v>0</v>
          </cell>
          <cell r="AN500" t="str">
            <v>GA334400</v>
          </cell>
          <cell r="AO500">
            <v>0</v>
          </cell>
          <cell r="AP500" t="str">
            <v>N</v>
          </cell>
          <cell r="AQ500">
            <v>38261.033206018517</v>
          </cell>
          <cell r="AR500">
            <v>38260</v>
          </cell>
          <cell r="AS500">
            <v>38260</v>
          </cell>
          <cell r="AT500">
            <v>0</v>
          </cell>
          <cell r="AU500">
            <v>35642</v>
          </cell>
          <cell r="AV500">
            <v>0</v>
          </cell>
        </row>
        <row r="501">
          <cell r="B501" t="str">
            <v>00000499</v>
          </cell>
          <cell r="C501" t="str">
            <v>000000000499</v>
          </cell>
          <cell r="D501" t="str">
            <v>334400</v>
          </cell>
          <cell r="E501" t="str">
            <v>REPL MTR 2" REM</v>
          </cell>
          <cell r="F501" t="str">
            <v>In Service</v>
          </cell>
          <cell r="G501" t="str">
            <v>33440</v>
          </cell>
          <cell r="H501" t="str">
            <v>Grp Member</v>
          </cell>
          <cell r="I501">
            <v>1</v>
          </cell>
          <cell r="J501" t="str">
            <v>Conversion</v>
          </cell>
          <cell r="K501">
            <v>-47.07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 t="str">
            <v>WTDPD</v>
          </cell>
          <cell r="S501" t="str">
            <v>3344002RM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 t="str">
            <v>CORP</v>
          </cell>
          <cell r="Y501">
            <v>38260</v>
          </cell>
          <cell r="Z501">
            <v>0</v>
          </cell>
          <cell r="AA501">
            <v>0</v>
          </cell>
          <cell r="AB501" t="str">
            <v>N</v>
          </cell>
          <cell r="AD501">
            <v>0</v>
          </cell>
          <cell r="AE501" t="str">
            <v>RemVal</v>
          </cell>
          <cell r="AF501" t="str">
            <v>Depreciate</v>
          </cell>
          <cell r="AG501" t="str">
            <v>FM</v>
          </cell>
          <cell r="AH501">
            <v>0</v>
          </cell>
          <cell r="AI501">
            <v>0</v>
          </cell>
          <cell r="AJ501">
            <v>6.0699999999999997E-2</v>
          </cell>
          <cell r="AK501">
            <v>0</v>
          </cell>
          <cell r="AL501" t="str">
            <v>Flat Rate</v>
          </cell>
          <cell r="AM501">
            <v>0</v>
          </cell>
          <cell r="AN501" t="str">
            <v>GA334400</v>
          </cell>
          <cell r="AO501">
            <v>0</v>
          </cell>
          <cell r="AP501" t="str">
            <v>N</v>
          </cell>
          <cell r="AQ501">
            <v>38261.033263888887</v>
          </cell>
          <cell r="AR501">
            <v>38260</v>
          </cell>
          <cell r="AS501">
            <v>38260</v>
          </cell>
          <cell r="AT501">
            <v>0</v>
          </cell>
          <cell r="AU501">
            <v>35642</v>
          </cell>
          <cell r="AV501">
            <v>0</v>
          </cell>
        </row>
        <row r="502">
          <cell r="B502" t="str">
            <v>00000500</v>
          </cell>
          <cell r="C502" t="str">
            <v>000000000500</v>
          </cell>
          <cell r="D502" t="str">
            <v>3415B0</v>
          </cell>
          <cell r="E502" t="str">
            <v>BACKHOE TRAILOR</v>
          </cell>
          <cell r="F502" t="str">
            <v>Disposed</v>
          </cell>
          <cell r="G502" t="str">
            <v>3415B</v>
          </cell>
          <cell r="H502" t="str">
            <v>None</v>
          </cell>
          <cell r="I502">
            <v>1</v>
          </cell>
          <cell r="J502" t="str">
            <v>Conversion</v>
          </cell>
          <cell r="K502">
            <v>684.76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 t="str">
            <v>WVEHD</v>
          </cell>
          <cell r="S502" t="str">
            <v>3415B0000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str">
            <v>CORP</v>
          </cell>
          <cell r="Y502">
            <v>35642</v>
          </cell>
          <cell r="Z502">
            <v>7</v>
          </cell>
          <cell r="AA502">
            <v>1997</v>
          </cell>
          <cell r="AB502" t="str">
            <v>N</v>
          </cell>
          <cell r="AC502">
            <v>35643</v>
          </cell>
          <cell r="AD502">
            <v>0</v>
          </cell>
          <cell r="AE502" t="str">
            <v>RemVal</v>
          </cell>
          <cell r="AF502" t="str">
            <v>Non Depr</v>
          </cell>
          <cell r="AG502" t="str">
            <v>FM</v>
          </cell>
          <cell r="AH502">
            <v>0</v>
          </cell>
          <cell r="AI502">
            <v>0</v>
          </cell>
          <cell r="AJ502">
            <v>8.0199999999999994E-2</v>
          </cell>
          <cell r="AK502">
            <v>0</v>
          </cell>
          <cell r="AL502" t="str">
            <v>Flat Rate</v>
          </cell>
          <cell r="AM502" t="str">
            <v>Y</v>
          </cell>
          <cell r="AN502">
            <v>0</v>
          </cell>
          <cell r="AO502">
            <v>0</v>
          </cell>
          <cell r="AP502" t="str">
            <v>N</v>
          </cell>
          <cell r="AQ502">
            <v>38261.03334490741</v>
          </cell>
          <cell r="AR502">
            <v>38260</v>
          </cell>
          <cell r="AS502">
            <v>38260</v>
          </cell>
          <cell r="AT502">
            <v>0</v>
          </cell>
          <cell r="AU502">
            <v>35642</v>
          </cell>
          <cell r="AV502">
            <v>0</v>
          </cell>
        </row>
        <row r="503">
          <cell r="B503" t="str">
            <v>00000501</v>
          </cell>
          <cell r="C503" t="str">
            <v>000000000501</v>
          </cell>
          <cell r="D503" t="str">
            <v>3405S0</v>
          </cell>
          <cell r="E503" t="str">
            <v>CAD HARDWARE/SOFTWARE</v>
          </cell>
          <cell r="F503" t="str">
            <v>Suspended</v>
          </cell>
          <cell r="G503" t="str">
            <v>3405A</v>
          </cell>
          <cell r="H503" t="str">
            <v>None</v>
          </cell>
          <cell r="I503">
            <v>1</v>
          </cell>
          <cell r="J503" t="str">
            <v>Conversion</v>
          </cell>
          <cell r="K503">
            <v>10602.57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 t="str">
            <v>WGPD</v>
          </cell>
          <cell r="S503" t="str">
            <v>3405A0000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str">
            <v>CORP</v>
          </cell>
          <cell r="Y503">
            <v>35642</v>
          </cell>
          <cell r="Z503">
            <v>0</v>
          </cell>
          <cell r="AA503">
            <v>0</v>
          </cell>
          <cell r="AB503" t="str">
            <v>N</v>
          </cell>
          <cell r="AD503">
            <v>0</v>
          </cell>
          <cell r="AE503" t="str">
            <v>RemVal</v>
          </cell>
          <cell r="AF503" t="str">
            <v>Non Depr</v>
          </cell>
          <cell r="AG503" t="str">
            <v>FM</v>
          </cell>
          <cell r="AH503">
            <v>0</v>
          </cell>
          <cell r="AI503">
            <v>0</v>
          </cell>
          <cell r="AJ503">
            <v>0.24840000000000001</v>
          </cell>
          <cell r="AK503">
            <v>0</v>
          </cell>
          <cell r="AL503" t="str">
            <v>Flat Rate</v>
          </cell>
          <cell r="AM503" t="str">
            <v>Y</v>
          </cell>
          <cell r="AN503">
            <v>0</v>
          </cell>
          <cell r="AO503">
            <v>0</v>
          </cell>
          <cell r="AP503" t="str">
            <v>N</v>
          </cell>
          <cell r="AQ503">
            <v>38261.033437500002</v>
          </cell>
          <cell r="AR503">
            <v>38260</v>
          </cell>
          <cell r="AS503">
            <v>38260</v>
          </cell>
          <cell r="AT503">
            <v>0</v>
          </cell>
          <cell r="AU503">
            <v>35642</v>
          </cell>
          <cell r="AV503">
            <v>0</v>
          </cell>
        </row>
        <row r="504">
          <cell r="B504" t="str">
            <v>00000502</v>
          </cell>
          <cell r="C504" t="str">
            <v>000000000502</v>
          </cell>
          <cell r="D504" t="str">
            <v>3405S0</v>
          </cell>
          <cell r="E504" t="str">
            <v>METER-MASTER HW AND SW</v>
          </cell>
          <cell r="F504" t="str">
            <v>Suspended</v>
          </cell>
          <cell r="G504" t="str">
            <v>3405A</v>
          </cell>
          <cell r="H504" t="str">
            <v>None</v>
          </cell>
          <cell r="I504">
            <v>1</v>
          </cell>
          <cell r="J504" t="str">
            <v>Conversion</v>
          </cell>
          <cell r="K504">
            <v>381.44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 t="str">
            <v>WGPD</v>
          </cell>
          <cell r="S504" t="str">
            <v>3405A0000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str">
            <v>CORP</v>
          </cell>
          <cell r="Y504">
            <v>35642</v>
          </cell>
          <cell r="Z504">
            <v>0</v>
          </cell>
          <cell r="AA504">
            <v>0</v>
          </cell>
          <cell r="AB504" t="str">
            <v>N</v>
          </cell>
          <cell r="AD504">
            <v>0</v>
          </cell>
          <cell r="AE504" t="str">
            <v>RemVal</v>
          </cell>
          <cell r="AF504" t="str">
            <v>Non Depr</v>
          </cell>
          <cell r="AG504" t="str">
            <v>FM</v>
          </cell>
          <cell r="AH504">
            <v>0</v>
          </cell>
          <cell r="AI504">
            <v>0</v>
          </cell>
          <cell r="AJ504">
            <v>0.24840000000000001</v>
          </cell>
          <cell r="AK504">
            <v>0</v>
          </cell>
          <cell r="AL504" t="str">
            <v>Flat Rate</v>
          </cell>
          <cell r="AM504" t="str">
            <v>Y</v>
          </cell>
          <cell r="AN504">
            <v>0</v>
          </cell>
          <cell r="AO504">
            <v>0</v>
          </cell>
          <cell r="AP504" t="str">
            <v>N</v>
          </cell>
          <cell r="AQ504">
            <v>38261.033495370371</v>
          </cell>
          <cell r="AR504">
            <v>38260</v>
          </cell>
          <cell r="AS504">
            <v>38260</v>
          </cell>
          <cell r="AT504">
            <v>0</v>
          </cell>
          <cell r="AU504">
            <v>35642</v>
          </cell>
          <cell r="AV504">
            <v>0</v>
          </cell>
        </row>
        <row r="505">
          <cell r="B505" t="str">
            <v>00000503</v>
          </cell>
          <cell r="C505" t="str">
            <v>000000000503</v>
          </cell>
          <cell r="D505" t="str">
            <v>3314Q0</v>
          </cell>
          <cell r="E505" t="str">
            <v>8" PVC MAINS</v>
          </cell>
          <cell r="F505" t="str">
            <v>In Service</v>
          </cell>
          <cell r="G505" t="str">
            <v>3314Q</v>
          </cell>
          <cell r="H505" t="str">
            <v>Grp Member</v>
          </cell>
          <cell r="I505">
            <v>1</v>
          </cell>
          <cell r="J505" t="str">
            <v>Conversion</v>
          </cell>
          <cell r="K505">
            <v>-38.11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 t="str">
            <v>WTDPD</v>
          </cell>
          <cell r="S505" t="str">
            <v>3314Q08PV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str">
            <v>CORP</v>
          </cell>
          <cell r="Y505">
            <v>38260</v>
          </cell>
          <cell r="Z505">
            <v>0</v>
          </cell>
          <cell r="AA505">
            <v>0</v>
          </cell>
          <cell r="AB505" t="str">
            <v>N</v>
          </cell>
          <cell r="AD505">
            <v>0</v>
          </cell>
          <cell r="AE505" t="str">
            <v>RemVal</v>
          </cell>
          <cell r="AF505" t="str">
            <v>Depreciate</v>
          </cell>
          <cell r="AG505" t="str">
            <v>FM</v>
          </cell>
          <cell r="AH505">
            <v>0</v>
          </cell>
          <cell r="AI505">
            <v>0</v>
          </cell>
          <cell r="AJ505">
            <v>2.1899999999999999E-2</v>
          </cell>
          <cell r="AK505">
            <v>0</v>
          </cell>
          <cell r="AL505" t="str">
            <v>Flat Rate</v>
          </cell>
          <cell r="AM505">
            <v>0</v>
          </cell>
          <cell r="AN505" t="str">
            <v>GA3314Q0</v>
          </cell>
          <cell r="AO505">
            <v>0</v>
          </cell>
          <cell r="AP505" t="str">
            <v>N</v>
          </cell>
          <cell r="AQ505">
            <v>38261.033553240741</v>
          </cell>
          <cell r="AR505">
            <v>38260</v>
          </cell>
          <cell r="AS505">
            <v>38260</v>
          </cell>
          <cell r="AT505">
            <v>0</v>
          </cell>
          <cell r="AU505">
            <v>35642</v>
          </cell>
          <cell r="AV505">
            <v>0</v>
          </cell>
        </row>
        <row r="506">
          <cell r="B506" t="str">
            <v>00000504</v>
          </cell>
          <cell r="C506" t="str">
            <v>000000000504</v>
          </cell>
          <cell r="D506" t="str">
            <v>3314Q0</v>
          </cell>
          <cell r="E506" t="str">
            <v>8" PVC MAINS</v>
          </cell>
          <cell r="F506" t="str">
            <v>In Service</v>
          </cell>
          <cell r="G506" t="str">
            <v>3314Q</v>
          </cell>
          <cell r="H506" t="str">
            <v>Grp Member</v>
          </cell>
          <cell r="I506">
            <v>1</v>
          </cell>
          <cell r="J506" t="str">
            <v>Conversion</v>
          </cell>
          <cell r="K506">
            <v>29613.4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 t="str">
            <v>WTDPD</v>
          </cell>
          <cell r="S506" t="str">
            <v>3314Q08PV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str">
            <v>CORP</v>
          </cell>
          <cell r="Y506">
            <v>38260</v>
          </cell>
          <cell r="Z506">
            <v>0</v>
          </cell>
          <cell r="AA506">
            <v>0</v>
          </cell>
          <cell r="AB506" t="str">
            <v>N</v>
          </cell>
          <cell r="AD506">
            <v>0</v>
          </cell>
          <cell r="AE506" t="str">
            <v>RemVal</v>
          </cell>
          <cell r="AF506" t="str">
            <v>Depreciate</v>
          </cell>
          <cell r="AG506" t="str">
            <v>FM</v>
          </cell>
          <cell r="AH506">
            <v>0</v>
          </cell>
          <cell r="AI506">
            <v>0</v>
          </cell>
          <cell r="AJ506">
            <v>2.1899999999999999E-2</v>
          </cell>
          <cell r="AK506">
            <v>0</v>
          </cell>
          <cell r="AL506" t="str">
            <v>Flat Rate</v>
          </cell>
          <cell r="AM506">
            <v>0</v>
          </cell>
          <cell r="AN506" t="str">
            <v>GA3314Q0</v>
          </cell>
          <cell r="AO506">
            <v>0</v>
          </cell>
          <cell r="AP506" t="str">
            <v>N</v>
          </cell>
          <cell r="AQ506">
            <v>38261.03361111111</v>
          </cell>
          <cell r="AR506">
            <v>38260</v>
          </cell>
          <cell r="AS506">
            <v>38260</v>
          </cell>
          <cell r="AT506">
            <v>0</v>
          </cell>
          <cell r="AU506">
            <v>35642</v>
          </cell>
          <cell r="AV506">
            <v>0</v>
          </cell>
        </row>
        <row r="507">
          <cell r="B507" t="str">
            <v>00000505</v>
          </cell>
          <cell r="C507" t="str">
            <v>000000000505</v>
          </cell>
          <cell r="D507" t="str">
            <v>3314T0</v>
          </cell>
          <cell r="E507" t="str">
            <v>6" VALVES</v>
          </cell>
          <cell r="F507" t="str">
            <v>In Service</v>
          </cell>
          <cell r="G507" t="str">
            <v>3314T</v>
          </cell>
          <cell r="H507" t="str">
            <v>Grp Member</v>
          </cell>
          <cell r="I507">
            <v>1</v>
          </cell>
          <cell r="J507" t="str">
            <v>Conversion</v>
          </cell>
          <cell r="K507">
            <v>213.18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 t="str">
            <v>WTDPD</v>
          </cell>
          <cell r="S507" t="str">
            <v>3314T06VV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str">
            <v>CORP</v>
          </cell>
          <cell r="Y507">
            <v>38260</v>
          </cell>
          <cell r="Z507">
            <v>0</v>
          </cell>
          <cell r="AA507">
            <v>0</v>
          </cell>
          <cell r="AB507" t="str">
            <v>N</v>
          </cell>
          <cell r="AD507">
            <v>0</v>
          </cell>
          <cell r="AE507" t="str">
            <v>RemVal</v>
          </cell>
          <cell r="AF507" t="str">
            <v>Depreciate</v>
          </cell>
          <cell r="AG507" t="str">
            <v>FM</v>
          </cell>
          <cell r="AH507">
            <v>0</v>
          </cell>
          <cell r="AI507">
            <v>0</v>
          </cell>
          <cell r="AJ507">
            <v>1.3899999999999999E-2</v>
          </cell>
          <cell r="AK507">
            <v>0</v>
          </cell>
          <cell r="AL507" t="str">
            <v>Flat Rate</v>
          </cell>
          <cell r="AM507">
            <v>0</v>
          </cell>
          <cell r="AN507" t="str">
            <v>GA3314T0</v>
          </cell>
          <cell r="AO507">
            <v>0</v>
          </cell>
          <cell r="AP507" t="str">
            <v>N</v>
          </cell>
          <cell r="AQ507">
            <v>38261.033668981479</v>
          </cell>
          <cell r="AR507">
            <v>38260</v>
          </cell>
          <cell r="AS507">
            <v>38260</v>
          </cell>
          <cell r="AT507">
            <v>0</v>
          </cell>
          <cell r="AU507">
            <v>35642</v>
          </cell>
          <cell r="AV507">
            <v>0</v>
          </cell>
        </row>
        <row r="508">
          <cell r="B508" t="str">
            <v>00000506</v>
          </cell>
          <cell r="C508" t="str">
            <v>000000000506</v>
          </cell>
          <cell r="D508" t="str">
            <v>3314Q0</v>
          </cell>
          <cell r="E508" t="str">
            <v>8" PVC MAINS</v>
          </cell>
          <cell r="F508" t="str">
            <v>In Service</v>
          </cell>
          <cell r="G508" t="str">
            <v>3314Q</v>
          </cell>
          <cell r="H508" t="str">
            <v>Grp Member</v>
          </cell>
          <cell r="I508">
            <v>1</v>
          </cell>
          <cell r="J508" t="str">
            <v>Conversion</v>
          </cell>
          <cell r="K508">
            <v>2468.61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 t="str">
            <v>WTDPD</v>
          </cell>
          <cell r="S508" t="str">
            <v>3314Q08PV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str">
            <v>CORP</v>
          </cell>
          <cell r="Y508">
            <v>38260</v>
          </cell>
          <cell r="Z508">
            <v>0</v>
          </cell>
          <cell r="AA508">
            <v>0</v>
          </cell>
          <cell r="AB508" t="str">
            <v>N</v>
          </cell>
          <cell r="AD508">
            <v>0</v>
          </cell>
          <cell r="AE508" t="str">
            <v>RemVal</v>
          </cell>
          <cell r="AF508" t="str">
            <v>Depreciate</v>
          </cell>
          <cell r="AG508" t="str">
            <v>FM</v>
          </cell>
          <cell r="AH508">
            <v>0</v>
          </cell>
          <cell r="AI508">
            <v>0</v>
          </cell>
          <cell r="AJ508">
            <v>2.1899999999999999E-2</v>
          </cell>
          <cell r="AK508">
            <v>0</v>
          </cell>
          <cell r="AL508" t="str">
            <v>Flat Rate</v>
          </cell>
          <cell r="AM508">
            <v>0</v>
          </cell>
          <cell r="AN508" t="str">
            <v>GA3314Q0</v>
          </cell>
          <cell r="AO508">
            <v>0</v>
          </cell>
          <cell r="AP508" t="str">
            <v>N</v>
          </cell>
          <cell r="AQ508">
            <v>38261.033726851849</v>
          </cell>
          <cell r="AR508">
            <v>38260</v>
          </cell>
          <cell r="AS508">
            <v>38260</v>
          </cell>
          <cell r="AT508">
            <v>0</v>
          </cell>
          <cell r="AU508">
            <v>35642</v>
          </cell>
          <cell r="AV508">
            <v>0</v>
          </cell>
        </row>
        <row r="509">
          <cell r="B509" t="str">
            <v>00000507</v>
          </cell>
          <cell r="C509" t="str">
            <v>000000000507</v>
          </cell>
          <cell r="D509" t="str">
            <v>3314T0</v>
          </cell>
          <cell r="E509" t="str">
            <v>8" VALVES</v>
          </cell>
          <cell r="F509" t="str">
            <v>In Service</v>
          </cell>
          <cell r="G509" t="str">
            <v>3314T</v>
          </cell>
          <cell r="H509" t="str">
            <v>Grp Member</v>
          </cell>
          <cell r="I509">
            <v>1</v>
          </cell>
          <cell r="J509" t="str">
            <v>Conversion</v>
          </cell>
          <cell r="K509">
            <v>287.77999999999997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 t="str">
            <v>WTDPD</v>
          </cell>
          <cell r="S509" t="str">
            <v>3314T08VV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 t="str">
            <v>CORP</v>
          </cell>
          <cell r="Y509">
            <v>38260</v>
          </cell>
          <cell r="Z509">
            <v>0</v>
          </cell>
          <cell r="AA509">
            <v>0</v>
          </cell>
          <cell r="AB509" t="str">
            <v>N</v>
          </cell>
          <cell r="AD509">
            <v>0</v>
          </cell>
          <cell r="AE509" t="str">
            <v>RemVal</v>
          </cell>
          <cell r="AF509" t="str">
            <v>Depreciate</v>
          </cell>
          <cell r="AG509" t="str">
            <v>FM</v>
          </cell>
          <cell r="AH509">
            <v>0</v>
          </cell>
          <cell r="AI509">
            <v>0</v>
          </cell>
          <cell r="AJ509">
            <v>1.3899999999999999E-2</v>
          </cell>
          <cell r="AK509">
            <v>0</v>
          </cell>
          <cell r="AL509" t="str">
            <v>Flat Rate</v>
          </cell>
          <cell r="AM509">
            <v>0</v>
          </cell>
          <cell r="AN509" t="str">
            <v>GA3314T0</v>
          </cell>
          <cell r="AO509">
            <v>0</v>
          </cell>
          <cell r="AP509" t="str">
            <v>N</v>
          </cell>
          <cell r="AQ509">
            <v>38261.033784722225</v>
          </cell>
          <cell r="AR509">
            <v>38260</v>
          </cell>
          <cell r="AS509">
            <v>38260</v>
          </cell>
          <cell r="AT509">
            <v>0</v>
          </cell>
          <cell r="AU509">
            <v>35642</v>
          </cell>
          <cell r="AV509">
            <v>0</v>
          </cell>
        </row>
        <row r="510">
          <cell r="B510" t="str">
            <v>00000508</v>
          </cell>
          <cell r="C510" t="str">
            <v>000000000508</v>
          </cell>
          <cell r="D510" t="str">
            <v>3314Q0</v>
          </cell>
          <cell r="E510" t="str">
            <v>8" PVC MAINS</v>
          </cell>
          <cell r="F510" t="str">
            <v>In Service</v>
          </cell>
          <cell r="G510" t="str">
            <v>3314Q</v>
          </cell>
          <cell r="H510" t="str">
            <v>Grp Member</v>
          </cell>
          <cell r="I510">
            <v>1</v>
          </cell>
          <cell r="J510" t="str">
            <v>Conversion</v>
          </cell>
          <cell r="K510">
            <v>1476.45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 t="str">
            <v>WTDPD</v>
          </cell>
          <cell r="S510" t="str">
            <v>3314Q08PV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str">
            <v>CORP</v>
          </cell>
          <cell r="Y510">
            <v>38260</v>
          </cell>
          <cell r="Z510">
            <v>0</v>
          </cell>
          <cell r="AA510">
            <v>0</v>
          </cell>
          <cell r="AB510" t="str">
            <v>N</v>
          </cell>
          <cell r="AD510">
            <v>0</v>
          </cell>
          <cell r="AE510" t="str">
            <v>RemVal</v>
          </cell>
          <cell r="AF510" t="str">
            <v>Depreciate</v>
          </cell>
          <cell r="AG510" t="str">
            <v>FM</v>
          </cell>
          <cell r="AH510">
            <v>0</v>
          </cell>
          <cell r="AI510">
            <v>0</v>
          </cell>
          <cell r="AJ510">
            <v>2.1899999999999999E-2</v>
          </cell>
          <cell r="AK510">
            <v>0</v>
          </cell>
          <cell r="AL510" t="str">
            <v>Flat Rate</v>
          </cell>
          <cell r="AM510">
            <v>0</v>
          </cell>
          <cell r="AN510" t="str">
            <v>GA3314Q0</v>
          </cell>
          <cell r="AO510">
            <v>0</v>
          </cell>
          <cell r="AP510" t="str">
            <v>N</v>
          </cell>
          <cell r="AQ510">
            <v>38261.033842592595</v>
          </cell>
          <cell r="AR510">
            <v>38260</v>
          </cell>
          <cell r="AS510">
            <v>38260</v>
          </cell>
          <cell r="AT510">
            <v>0</v>
          </cell>
          <cell r="AU510">
            <v>35642</v>
          </cell>
          <cell r="AV510">
            <v>0</v>
          </cell>
        </row>
        <row r="511">
          <cell r="B511" t="str">
            <v>00000509</v>
          </cell>
          <cell r="C511" t="str">
            <v>000000000509</v>
          </cell>
          <cell r="D511" t="str">
            <v>3314Q0</v>
          </cell>
          <cell r="E511" t="str">
            <v>8" PVC MAINS</v>
          </cell>
          <cell r="F511" t="str">
            <v>In Service</v>
          </cell>
          <cell r="G511" t="str">
            <v>3314Q</v>
          </cell>
          <cell r="H511" t="str">
            <v>Grp Member</v>
          </cell>
          <cell r="I511">
            <v>1</v>
          </cell>
          <cell r="J511" t="str">
            <v>Conversion</v>
          </cell>
          <cell r="K511">
            <v>2740.34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 t="str">
            <v>WTDPD</v>
          </cell>
          <cell r="S511" t="str">
            <v>3314Q08PV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str">
            <v>CORP</v>
          </cell>
          <cell r="Y511">
            <v>38260</v>
          </cell>
          <cell r="Z511">
            <v>0</v>
          </cell>
          <cell r="AA511">
            <v>0</v>
          </cell>
          <cell r="AB511" t="str">
            <v>N</v>
          </cell>
          <cell r="AD511">
            <v>0</v>
          </cell>
          <cell r="AE511" t="str">
            <v>RemVal</v>
          </cell>
          <cell r="AF511" t="str">
            <v>Depreciate</v>
          </cell>
          <cell r="AG511" t="str">
            <v>FM</v>
          </cell>
          <cell r="AH511">
            <v>0</v>
          </cell>
          <cell r="AI511">
            <v>0</v>
          </cell>
          <cell r="AJ511">
            <v>2.1899999999999999E-2</v>
          </cell>
          <cell r="AK511">
            <v>0</v>
          </cell>
          <cell r="AL511" t="str">
            <v>Flat Rate</v>
          </cell>
          <cell r="AM511">
            <v>0</v>
          </cell>
          <cell r="AN511" t="str">
            <v>GA3314Q0</v>
          </cell>
          <cell r="AO511">
            <v>0</v>
          </cell>
          <cell r="AP511" t="str">
            <v>N</v>
          </cell>
          <cell r="AQ511">
            <v>38261.033900462964</v>
          </cell>
          <cell r="AR511">
            <v>38260</v>
          </cell>
          <cell r="AS511">
            <v>38260</v>
          </cell>
          <cell r="AT511">
            <v>0</v>
          </cell>
          <cell r="AU511">
            <v>35642</v>
          </cell>
          <cell r="AV511">
            <v>0</v>
          </cell>
        </row>
        <row r="512">
          <cell r="B512" t="str">
            <v>00000510</v>
          </cell>
          <cell r="C512" t="str">
            <v>000000000510</v>
          </cell>
          <cell r="D512" t="str">
            <v>3314T0</v>
          </cell>
          <cell r="E512" t="str">
            <v>8" VALVES</v>
          </cell>
          <cell r="F512" t="str">
            <v>In Service</v>
          </cell>
          <cell r="G512" t="str">
            <v>3314T</v>
          </cell>
          <cell r="H512" t="str">
            <v>Grp Member</v>
          </cell>
          <cell r="I512">
            <v>1</v>
          </cell>
          <cell r="J512" t="str">
            <v>Conversion</v>
          </cell>
          <cell r="K512">
            <v>15.83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 t="str">
            <v>WTDPD</v>
          </cell>
          <cell r="S512" t="str">
            <v>3314T08VV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 t="str">
            <v>CORP</v>
          </cell>
          <cell r="Y512">
            <v>38260</v>
          </cell>
          <cell r="Z512">
            <v>0</v>
          </cell>
          <cell r="AA512">
            <v>0</v>
          </cell>
          <cell r="AB512" t="str">
            <v>N</v>
          </cell>
          <cell r="AD512">
            <v>0</v>
          </cell>
          <cell r="AE512" t="str">
            <v>RemVal</v>
          </cell>
          <cell r="AF512" t="str">
            <v>Depreciate</v>
          </cell>
          <cell r="AG512" t="str">
            <v>FM</v>
          </cell>
          <cell r="AH512">
            <v>0</v>
          </cell>
          <cell r="AI512">
            <v>0</v>
          </cell>
          <cell r="AJ512">
            <v>1.3899999999999999E-2</v>
          </cell>
          <cell r="AK512">
            <v>0</v>
          </cell>
          <cell r="AL512" t="str">
            <v>Flat Rate</v>
          </cell>
          <cell r="AM512">
            <v>0</v>
          </cell>
          <cell r="AN512" t="str">
            <v>GA3314T0</v>
          </cell>
          <cell r="AO512">
            <v>0</v>
          </cell>
          <cell r="AP512" t="str">
            <v>N</v>
          </cell>
          <cell r="AQ512">
            <v>38261.033958333333</v>
          </cell>
          <cell r="AR512">
            <v>38260</v>
          </cell>
          <cell r="AS512">
            <v>38260</v>
          </cell>
          <cell r="AT512">
            <v>0</v>
          </cell>
          <cell r="AU512">
            <v>35642</v>
          </cell>
          <cell r="AV512">
            <v>0</v>
          </cell>
        </row>
        <row r="513">
          <cell r="B513" t="str">
            <v>00000511</v>
          </cell>
          <cell r="C513" t="str">
            <v>000000000511</v>
          </cell>
          <cell r="D513" t="str">
            <v>3314P0</v>
          </cell>
          <cell r="E513" t="str">
            <v>2" PVC MAINS</v>
          </cell>
          <cell r="F513" t="str">
            <v>In Service</v>
          </cell>
          <cell r="G513" t="str">
            <v>3314P</v>
          </cell>
          <cell r="H513" t="str">
            <v>Grp Member</v>
          </cell>
          <cell r="I513">
            <v>1</v>
          </cell>
          <cell r="J513" t="str">
            <v>Conversion</v>
          </cell>
          <cell r="K513">
            <v>1435.57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 t="str">
            <v>WTDPD</v>
          </cell>
          <cell r="S513" t="str">
            <v>3314P02PV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 t="str">
            <v>CORP</v>
          </cell>
          <cell r="Y513">
            <v>38260</v>
          </cell>
          <cell r="Z513">
            <v>0</v>
          </cell>
          <cell r="AA513">
            <v>0</v>
          </cell>
          <cell r="AB513" t="str">
            <v>N</v>
          </cell>
          <cell r="AD513">
            <v>0</v>
          </cell>
          <cell r="AE513" t="str">
            <v>RemVal</v>
          </cell>
          <cell r="AF513" t="str">
            <v>Depreciate</v>
          </cell>
          <cell r="AG513" t="str">
            <v>FM</v>
          </cell>
          <cell r="AH513">
            <v>0</v>
          </cell>
          <cell r="AI513">
            <v>0</v>
          </cell>
          <cell r="AJ513">
            <v>2.64E-2</v>
          </cell>
          <cell r="AK513">
            <v>0</v>
          </cell>
          <cell r="AL513" t="str">
            <v>Flat Rate</v>
          </cell>
          <cell r="AM513">
            <v>0</v>
          </cell>
          <cell r="AN513" t="str">
            <v>GA3314P0</v>
          </cell>
          <cell r="AO513">
            <v>0</v>
          </cell>
          <cell r="AP513" t="str">
            <v>N</v>
          </cell>
          <cell r="AQ513">
            <v>38261.034016203703</v>
          </cell>
          <cell r="AR513">
            <v>38260</v>
          </cell>
          <cell r="AS513">
            <v>38260</v>
          </cell>
          <cell r="AT513">
            <v>0</v>
          </cell>
          <cell r="AU513">
            <v>35642</v>
          </cell>
          <cell r="AV513">
            <v>0</v>
          </cell>
        </row>
        <row r="514">
          <cell r="B514" t="str">
            <v>00000512</v>
          </cell>
          <cell r="C514" t="str">
            <v>000000000512</v>
          </cell>
          <cell r="D514" t="str">
            <v>3334A0</v>
          </cell>
          <cell r="E514" t="str">
            <v>NEW DOM SVC 3/4" PE</v>
          </cell>
          <cell r="F514" t="str">
            <v>In Service</v>
          </cell>
          <cell r="G514" t="str">
            <v>3334A</v>
          </cell>
          <cell r="H514" t="str">
            <v>Grp Member</v>
          </cell>
          <cell r="I514">
            <v>1</v>
          </cell>
          <cell r="J514" t="str">
            <v>Conversion</v>
          </cell>
          <cell r="K514">
            <v>27944.31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 t="str">
            <v>WTDPD</v>
          </cell>
          <cell r="S514" t="str">
            <v>3334A34PE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 t="str">
            <v>CORP</v>
          </cell>
          <cell r="Y514">
            <v>38260</v>
          </cell>
          <cell r="Z514">
            <v>0</v>
          </cell>
          <cell r="AA514">
            <v>0</v>
          </cell>
          <cell r="AB514" t="str">
            <v>N</v>
          </cell>
          <cell r="AD514">
            <v>0</v>
          </cell>
          <cell r="AE514" t="str">
            <v>RemVal</v>
          </cell>
          <cell r="AF514" t="str">
            <v>Depreciate</v>
          </cell>
          <cell r="AG514" t="str">
            <v>FM</v>
          </cell>
          <cell r="AH514">
            <v>0</v>
          </cell>
          <cell r="AI514">
            <v>0</v>
          </cell>
          <cell r="AJ514">
            <v>2.4500000000000001E-2</v>
          </cell>
          <cell r="AK514">
            <v>0</v>
          </cell>
          <cell r="AL514" t="str">
            <v>Flat Rate</v>
          </cell>
          <cell r="AM514">
            <v>0</v>
          </cell>
          <cell r="AN514" t="str">
            <v>GA3334A0</v>
          </cell>
          <cell r="AO514">
            <v>0</v>
          </cell>
          <cell r="AP514" t="str">
            <v>N</v>
          </cell>
          <cell r="AQ514">
            <v>38261.034074074072</v>
          </cell>
          <cell r="AR514">
            <v>38260</v>
          </cell>
          <cell r="AS514">
            <v>38260</v>
          </cell>
          <cell r="AT514">
            <v>0</v>
          </cell>
          <cell r="AU514">
            <v>35642</v>
          </cell>
          <cell r="AV514">
            <v>0</v>
          </cell>
        </row>
        <row r="515">
          <cell r="B515" t="str">
            <v>00000513</v>
          </cell>
          <cell r="C515" t="str">
            <v>000000000513</v>
          </cell>
          <cell r="D515" t="str">
            <v>3334A0</v>
          </cell>
          <cell r="E515" t="str">
            <v>NEW DOM SVC 1" PE</v>
          </cell>
          <cell r="F515" t="str">
            <v>In Service</v>
          </cell>
          <cell r="G515" t="str">
            <v>3334A</v>
          </cell>
          <cell r="H515" t="str">
            <v>Grp Member</v>
          </cell>
          <cell r="I515">
            <v>1</v>
          </cell>
          <cell r="J515" t="str">
            <v>Conversion</v>
          </cell>
          <cell r="K515">
            <v>1225.26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 t="str">
            <v>WTDPD</v>
          </cell>
          <cell r="S515" t="str">
            <v>3334A01PE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str">
            <v>CORP</v>
          </cell>
          <cell r="Y515">
            <v>38260</v>
          </cell>
          <cell r="Z515">
            <v>0</v>
          </cell>
          <cell r="AA515">
            <v>0</v>
          </cell>
          <cell r="AB515" t="str">
            <v>N</v>
          </cell>
          <cell r="AD515">
            <v>0</v>
          </cell>
          <cell r="AE515" t="str">
            <v>RemVal</v>
          </cell>
          <cell r="AF515" t="str">
            <v>Depreciate</v>
          </cell>
          <cell r="AG515" t="str">
            <v>FM</v>
          </cell>
          <cell r="AH515">
            <v>0</v>
          </cell>
          <cell r="AI515">
            <v>0</v>
          </cell>
          <cell r="AJ515">
            <v>2.4500000000000001E-2</v>
          </cell>
          <cell r="AK515">
            <v>0</v>
          </cell>
          <cell r="AL515" t="str">
            <v>Flat Rate</v>
          </cell>
          <cell r="AM515">
            <v>0</v>
          </cell>
          <cell r="AN515" t="str">
            <v>GA3334A0</v>
          </cell>
          <cell r="AO515">
            <v>0</v>
          </cell>
          <cell r="AP515" t="str">
            <v>N</v>
          </cell>
          <cell r="AQ515">
            <v>38261.034131944441</v>
          </cell>
          <cell r="AR515">
            <v>38260</v>
          </cell>
          <cell r="AS515">
            <v>38260</v>
          </cell>
          <cell r="AT515">
            <v>0</v>
          </cell>
          <cell r="AU515">
            <v>35642</v>
          </cell>
          <cell r="AV515">
            <v>0</v>
          </cell>
        </row>
        <row r="516">
          <cell r="B516" t="str">
            <v>00000514</v>
          </cell>
          <cell r="C516" t="str">
            <v>000000000514</v>
          </cell>
          <cell r="D516" t="str">
            <v>3334A0</v>
          </cell>
          <cell r="E516" t="str">
            <v>NEW DOM SVC 2" PE</v>
          </cell>
          <cell r="F516" t="str">
            <v>In Service</v>
          </cell>
          <cell r="G516" t="str">
            <v>3334A</v>
          </cell>
          <cell r="H516" t="str">
            <v>Grp Member</v>
          </cell>
          <cell r="I516">
            <v>1</v>
          </cell>
          <cell r="J516" t="str">
            <v>Conversion</v>
          </cell>
          <cell r="K516">
            <v>2100.64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 t="str">
            <v>WTDPD</v>
          </cell>
          <cell r="S516" t="str">
            <v>3334A02PE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 t="str">
            <v>CORP</v>
          </cell>
          <cell r="Y516">
            <v>38260</v>
          </cell>
          <cell r="Z516">
            <v>0</v>
          </cell>
          <cell r="AA516">
            <v>0</v>
          </cell>
          <cell r="AB516" t="str">
            <v>N</v>
          </cell>
          <cell r="AD516">
            <v>0</v>
          </cell>
          <cell r="AE516" t="str">
            <v>RemVal</v>
          </cell>
          <cell r="AF516" t="str">
            <v>Depreciate</v>
          </cell>
          <cell r="AG516" t="str">
            <v>FM</v>
          </cell>
          <cell r="AH516">
            <v>0</v>
          </cell>
          <cell r="AI516">
            <v>0</v>
          </cell>
          <cell r="AJ516">
            <v>2.4500000000000001E-2</v>
          </cell>
          <cell r="AK516">
            <v>0</v>
          </cell>
          <cell r="AL516" t="str">
            <v>Flat Rate</v>
          </cell>
          <cell r="AM516">
            <v>0</v>
          </cell>
          <cell r="AN516" t="str">
            <v>GA3334A0</v>
          </cell>
          <cell r="AO516">
            <v>0</v>
          </cell>
          <cell r="AP516" t="str">
            <v>N</v>
          </cell>
          <cell r="AQ516">
            <v>38261.034189814818</v>
          </cell>
          <cell r="AR516">
            <v>38260</v>
          </cell>
          <cell r="AS516">
            <v>38260</v>
          </cell>
          <cell r="AT516">
            <v>0</v>
          </cell>
          <cell r="AU516">
            <v>35642</v>
          </cell>
          <cell r="AV516">
            <v>0</v>
          </cell>
        </row>
        <row r="517">
          <cell r="B517" t="str">
            <v>00000515</v>
          </cell>
          <cell r="C517" t="str">
            <v>000000000515</v>
          </cell>
          <cell r="D517" t="str">
            <v>3334A0</v>
          </cell>
          <cell r="E517" t="str">
            <v>NEW DOM SVC 2" PV</v>
          </cell>
          <cell r="F517" t="str">
            <v>In Service</v>
          </cell>
          <cell r="G517" t="str">
            <v>3334A</v>
          </cell>
          <cell r="H517" t="str">
            <v>Grp Member</v>
          </cell>
          <cell r="I517">
            <v>1</v>
          </cell>
          <cell r="J517" t="str">
            <v>Conversion</v>
          </cell>
          <cell r="K517">
            <v>267.58999999999997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WTDPD</v>
          </cell>
          <cell r="S517" t="str">
            <v>3334A02PV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str">
            <v>CORP</v>
          </cell>
          <cell r="Y517">
            <v>38260</v>
          </cell>
          <cell r="Z517">
            <v>0</v>
          </cell>
          <cell r="AA517">
            <v>0</v>
          </cell>
          <cell r="AB517" t="str">
            <v>N</v>
          </cell>
          <cell r="AD517">
            <v>0</v>
          </cell>
          <cell r="AE517" t="str">
            <v>RemVal</v>
          </cell>
          <cell r="AF517" t="str">
            <v>Depreciate</v>
          </cell>
          <cell r="AG517" t="str">
            <v>FM</v>
          </cell>
          <cell r="AH517">
            <v>0</v>
          </cell>
          <cell r="AI517">
            <v>0</v>
          </cell>
          <cell r="AJ517">
            <v>2.4500000000000001E-2</v>
          </cell>
          <cell r="AK517">
            <v>0</v>
          </cell>
          <cell r="AL517" t="str">
            <v>Flat Rate</v>
          </cell>
          <cell r="AM517">
            <v>0</v>
          </cell>
          <cell r="AN517" t="str">
            <v>GA3334A0</v>
          </cell>
          <cell r="AO517">
            <v>0</v>
          </cell>
          <cell r="AP517" t="str">
            <v>N</v>
          </cell>
          <cell r="AQ517">
            <v>38261.034247685187</v>
          </cell>
          <cell r="AR517">
            <v>38260</v>
          </cell>
          <cell r="AS517">
            <v>38260</v>
          </cell>
          <cell r="AT517">
            <v>0</v>
          </cell>
          <cell r="AU517">
            <v>35642</v>
          </cell>
          <cell r="AV517">
            <v>0</v>
          </cell>
        </row>
        <row r="518">
          <cell r="B518" t="str">
            <v>00000516</v>
          </cell>
          <cell r="C518" t="str">
            <v>000000000516</v>
          </cell>
          <cell r="D518" t="str">
            <v>3334A0</v>
          </cell>
          <cell r="E518" t="str">
            <v>NEW DOM SVC 4" PV</v>
          </cell>
          <cell r="F518" t="str">
            <v>In Service</v>
          </cell>
          <cell r="G518" t="str">
            <v>3334A</v>
          </cell>
          <cell r="H518" t="str">
            <v>Grp Member</v>
          </cell>
          <cell r="I518">
            <v>1</v>
          </cell>
          <cell r="J518" t="str">
            <v>Conversion</v>
          </cell>
          <cell r="K518">
            <v>498.33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 t="str">
            <v>WTDPD</v>
          </cell>
          <cell r="S518" t="str">
            <v>3334A04PV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str">
            <v>CORP</v>
          </cell>
          <cell r="Y518">
            <v>38260</v>
          </cell>
          <cell r="Z518">
            <v>0</v>
          </cell>
          <cell r="AA518">
            <v>0</v>
          </cell>
          <cell r="AB518" t="str">
            <v>N</v>
          </cell>
          <cell r="AD518">
            <v>0</v>
          </cell>
          <cell r="AE518" t="str">
            <v>RemVal</v>
          </cell>
          <cell r="AF518" t="str">
            <v>Depreciate</v>
          </cell>
          <cell r="AG518" t="str">
            <v>FM</v>
          </cell>
          <cell r="AH518">
            <v>0</v>
          </cell>
          <cell r="AI518">
            <v>0</v>
          </cell>
          <cell r="AJ518">
            <v>2.4500000000000001E-2</v>
          </cell>
          <cell r="AK518">
            <v>0</v>
          </cell>
          <cell r="AL518" t="str">
            <v>Flat Rate</v>
          </cell>
          <cell r="AM518">
            <v>0</v>
          </cell>
          <cell r="AN518" t="str">
            <v>GA3334A0</v>
          </cell>
          <cell r="AO518">
            <v>0</v>
          </cell>
          <cell r="AP518" t="str">
            <v>N</v>
          </cell>
          <cell r="AQ518">
            <v>38261.034305555557</v>
          </cell>
          <cell r="AR518">
            <v>38260</v>
          </cell>
          <cell r="AS518">
            <v>38260</v>
          </cell>
          <cell r="AT518">
            <v>0</v>
          </cell>
          <cell r="AU518">
            <v>35642</v>
          </cell>
          <cell r="AV518">
            <v>0</v>
          </cell>
        </row>
        <row r="519">
          <cell r="B519" t="str">
            <v>00000517</v>
          </cell>
          <cell r="C519" t="str">
            <v>000000000517</v>
          </cell>
          <cell r="D519" t="str">
            <v>3334A0</v>
          </cell>
          <cell r="E519" t="str">
            <v>NEW DOM SVC 6" PV</v>
          </cell>
          <cell r="F519" t="str">
            <v>In Service</v>
          </cell>
          <cell r="G519" t="str">
            <v>3334A</v>
          </cell>
          <cell r="H519" t="str">
            <v>Grp Member</v>
          </cell>
          <cell r="I519">
            <v>1</v>
          </cell>
          <cell r="J519" t="str">
            <v>Conversion</v>
          </cell>
          <cell r="K519">
            <v>44.85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 t="str">
            <v>WTDPD</v>
          </cell>
          <cell r="S519" t="str">
            <v>3334A06PV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str">
            <v>CORP</v>
          </cell>
          <cell r="Y519">
            <v>38260</v>
          </cell>
          <cell r="Z519">
            <v>0</v>
          </cell>
          <cell r="AA519">
            <v>0</v>
          </cell>
          <cell r="AB519" t="str">
            <v>N</v>
          </cell>
          <cell r="AD519">
            <v>0</v>
          </cell>
          <cell r="AE519" t="str">
            <v>RemVal</v>
          </cell>
          <cell r="AF519" t="str">
            <v>Depreciate</v>
          </cell>
          <cell r="AG519" t="str">
            <v>FM</v>
          </cell>
          <cell r="AH519">
            <v>0</v>
          </cell>
          <cell r="AI519">
            <v>0</v>
          </cell>
          <cell r="AJ519">
            <v>2.4500000000000001E-2</v>
          </cell>
          <cell r="AK519">
            <v>0</v>
          </cell>
          <cell r="AL519" t="str">
            <v>Flat Rate</v>
          </cell>
          <cell r="AM519">
            <v>0</v>
          </cell>
          <cell r="AN519" t="str">
            <v>GA3334A0</v>
          </cell>
          <cell r="AO519">
            <v>0</v>
          </cell>
          <cell r="AP519" t="str">
            <v>N</v>
          </cell>
          <cell r="AQ519">
            <v>38261.034363425926</v>
          </cell>
          <cell r="AR519">
            <v>38260</v>
          </cell>
          <cell r="AS519">
            <v>38260</v>
          </cell>
          <cell r="AT519">
            <v>0</v>
          </cell>
          <cell r="AU519">
            <v>35642</v>
          </cell>
          <cell r="AV519">
            <v>0</v>
          </cell>
        </row>
        <row r="520">
          <cell r="B520" t="str">
            <v>00000518</v>
          </cell>
          <cell r="C520" t="str">
            <v>000000000518</v>
          </cell>
          <cell r="D520" t="str">
            <v>3334A0</v>
          </cell>
          <cell r="E520" t="str">
            <v>NEW FIRE SVC 4" PV</v>
          </cell>
          <cell r="F520" t="str">
            <v>In Service</v>
          </cell>
          <cell r="G520" t="str">
            <v>3334A</v>
          </cell>
          <cell r="H520" t="str">
            <v>Grp Member</v>
          </cell>
          <cell r="I520">
            <v>1</v>
          </cell>
          <cell r="J520" t="str">
            <v>Conversion</v>
          </cell>
          <cell r="K520">
            <v>8903.56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 t="str">
            <v>WTDPD</v>
          </cell>
          <cell r="S520" t="str">
            <v>3334A04PV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str">
            <v>CORP</v>
          </cell>
          <cell r="Y520">
            <v>38260</v>
          </cell>
          <cell r="Z520">
            <v>0</v>
          </cell>
          <cell r="AA520">
            <v>0</v>
          </cell>
          <cell r="AB520" t="str">
            <v>N</v>
          </cell>
          <cell r="AD520">
            <v>0</v>
          </cell>
          <cell r="AE520" t="str">
            <v>RemVal</v>
          </cell>
          <cell r="AF520" t="str">
            <v>Depreciate</v>
          </cell>
          <cell r="AG520" t="str">
            <v>FM</v>
          </cell>
          <cell r="AH520">
            <v>0</v>
          </cell>
          <cell r="AI520">
            <v>0</v>
          </cell>
          <cell r="AJ520">
            <v>2.4500000000000001E-2</v>
          </cell>
          <cell r="AK520">
            <v>0</v>
          </cell>
          <cell r="AL520" t="str">
            <v>Flat Rate</v>
          </cell>
          <cell r="AM520">
            <v>0</v>
          </cell>
          <cell r="AN520" t="str">
            <v>GA3334A0</v>
          </cell>
          <cell r="AO520">
            <v>0</v>
          </cell>
          <cell r="AP520" t="str">
            <v>N</v>
          </cell>
          <cell r="AQ520">
            <v>38261.034421296295</v>
          </cell>
          <cell r="AR520">
            <v>38260</v>
          </cell>
          <cell r="AS520">
            <v>38260</v>
          </cell>
          <cell r="AT520">
            <v>0</v>
          </cell>
          <cell r="AU520">
            <v>35642</v>
          </cell>
          <cell r="AV520">
            <v>0</v>
          </cell>
        </row>
        <row r="521">
          <cell r="B521" t="str">
            <v>00000519</v>
          </cell>
          <cell r="C521" t="str">
            <v>000000000519</v>
          </cell>
          <cell r="D521" t="str">
            <v>3334A0</v>
          </cell>
          <cell r="E521" t="str">
            <v>NEW FIRE SVC 6" PV</v>
          </cell>
          <cell r="F521" t="str">
            <v>In Service</v>
          </cell>
          <cell r="G521" t="str">
            <v>3334A</v>
          </cell>
          <cell r="H521" t="str">
            <v>Grp Member</v>
          </cell>
          <cell r="I521">
            <v>1</v>
          </cell>
          <cell r="J521" t="str">
            <v>Conversion</v>
          </cell>
          <cell r="K521">
            <v>1772.41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 t="str">
            <v>WTDPD</v>
          </cell>
          <cell r="S521" t="str">
            <v>3334A06PV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 t="str">
            <v>CORP</v>
          </cell>
          <cell r="Y521">
            <v>38260</v>
          </cell>
          <cell r="Z521">
            <v>0</v>
          </cell>
          <cell r="AA521">
            <v>0</v>
          </cell>
          <cell r="AB521" t="str">
            <v>N</v>
          </cell>
          <cell r="AD521">
            <v>0</v>
          </cell>
          <cell r="AE521" t="str">
            <v>RemVal</v>
          </cell>
          <cell r="AF521" t="str">
            <v>Depreciate</v>
          </cell>
          <cell r="AG521" t="str">
            <v>FM</v>
          </cell>
          <cell r="AH521">
            <v>0</v>
          </cell>
          <cell r="AI521">
            <v>0</v>
          </cell>
          <cell r="AJ521">
            <v>2.4500000000000001E-2</v>
          </cell>
          <cell r="AK521">
            <v>0</v>
          </cell>
          <cell r="AL521" t="str">
            <v>Flat Rate</v>
          </cell>
          <cell r="AM521">
            <v>0</v>
          </cell>
          <cell r="AN521" t="str">
            <v>GA3334A0</v>
          </cell>
          <cell r="AO521">
            <v>0</v>
          </cell>
          <cell r="AP521" t="str">
            <v>N</v>
          </cell>
          <cell r="AQ521">
            <v>38261.034479166665</v>
          </cell>
          <cell r="AR521">
            <v>38260</v>
          </cell>
          <cell r="AS521">
            <v>38260</v>
          </cell>
          <cell r="AT521">
            <v>0</v>
          </cell>
          <cell r="AU521">
            <v>35642</v>
          </cell>
          <cell r="AV521">
            <v>0</v>
          </cell>
        </row>
        <row r="522">
          <cell r="B522" t="str">
            <v>00000520</v>
          </cell>
          <cell r="C522" t="str">
            <v>000000000520</v>
          </cell>
          <cell r="D522" t="str">
            <v>3334A0</v>
          </cell>
          <cell r="E522" t="str">
            <v>NEW FIRE SVC 8" PV</v>
          </cell>
          <cell r="F522" t="str">
            <v>In Service</v>
          </cell>
          <cell r="G522" t="str">
            <v>3334A</v>
          </cell>
          <cell r="H522" t="str">
            <v>Grp Member</v>
          </cell>
          <cell r="I522">
            <v>1</v>
          </cell>
          <cell r="J522" t="str">
            <v>Conversion</v>
          </cell>
          <cell r="K522">
            <v>579.89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 t="str">
            <v>WTDPD</v>
          </cell>
          <cell r="S522" t="str">
            <v>3334A08PV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str">
            <v>CORP</v>
          </cell>
          <cell r="Y522">
            <v>38260</v>
          </cell>
          <cell r="Z522">
            <v>0</v>
          </cell>
          <cell r="AA522">
            <v>0</v>
          </cell>
          <cell r="AB522" t="str">
            <v>N</v>
          </cell>
          <cell r="AD522">
            <v>0</v>
          </cell>
          <cell r="AE522" t="str">
            <v>RemVal</v>
          </cell>
          <cell r="AF522" t="str">
            <v>Depreciate</v>
          </cell>
          <cell r="AG522" t="str">
            <v>FM</v>
          </cell>
          <cell r="AH522">
            <v>0</v>
          </cell>
          <cell r="AI522">
            <v>0</v>
          </cell>
          <cell r="AJ522">
            <v>2.4500000000000001E-2</v>
          </cell>
          <cell r="AK522">
            <v>0</v>
          </cell>
          <cell r="AL522" t="str">
            <v>Flat Rate</v>
          </cell>
          <cell r="AM522">
            <v>0</v>
          </cell>
          <cell r="AN522" t="str">
            <v>GA3334A0</v>
          </cell>
          <cell r="AO522">
            <v>0</v>
          </cell>
          <cell r="AP522" t="str">
            <v>N</v>
          </cell>
          <cell r="AQ522">
            <v>38261.034537037034</v>
          </cell>
          <cell r="AR522">
            <v>38260</v>
          </cell>
          <cell r="AS522">
            <v>38260</v>
          </cell>
          <cell r="AT522">
            <v>0</v>
          </cell>
          <cell r="AU522">
            <v>35642</v>
          </cell>
          <cell r="AV522">
            <v>0</v>
          </cell>
        </row>
        <row r="523">
          <cell r="B523" t="str">
            <v>00000521</v>
          </cell>
          <cell r="C523" t="str">
            <v>000000000521</v>
          </cell>
          <cell r="D523" t="str">
            <v>3334A0</v>
          </cell>
          <cell r="E523" t="str">
            <v>NEW FIRE SVC 10" PV</v>
          </cell>
          <cell r="F523" t="str">
            <v>In Service</v>
          </cell>
          <cell r="G523" t="str">
            <v>3334A</v>
          </cell>
          <cell r="H523" t="str">
            <v>Grp Member</v>
          </cell>
          <cell r="I523">
            <v>1</v>
          </cell>
          <cell r="J523" t="str">
            <v>Conversion</v>
          </cell>
          <cell r="K523">
            <v>662.19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 t="str">
            <v>WTDPD</v>
          </cell>
          <cell r="S523" t="str">
            <v>3334A10PV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str">
            <v>CORP</v>
          </cell>
          <cell r="Y523">
            <v>38260</v>
          </cell>
          <cell r="Z523">
            <v>0</v>
          </cell>
          <cell r="AA523">
            <v>0</v>
          </cell>
          <cell r="AB523" t="str">
            <v>N</v>
          </cell>
          <cell r="AD523">
            <v>0</v>
          </cell>
          <cell r="AE523" t="str">
            <v>RemVal</v>
          </cell>
          <cell r="AF523" t="str">
            <v>Depreciate</v>
          </cell>
          <cell r="AG523" t="str">
            <v>FM</v>
          </cell>
          <cell r="AH523">
            <v>0</v>
          </cell>
          <cell r="AI523">
            <v>0</v>
          </cell>
          <cell r="AJ523">
            <v>2.4500000000000001E-2</v>
          </cell>
          <cell r="AK523">
            <v>0</v>
          </cell>
          <cell r="AL523" t="str">
            <v>Flat Rate</v>
          </cell>
          <cell r="AM523">
            <v>0</v>
          </cell>
          <cell r="AN523" t="str">
            <v>GA3334A0</v>
          </cell>
          <cell r="AO523">
            <v>0</v>
          </cell>
          <cell r="AP523" t="str">
            <v>N</v>
          </cell>
          <cell r="AQ523">
            <v>38261.034594907411</v>
          </cell>
          <cell r="AR523">
            <v>38260</v>
          </cell>
          <cell r="AS523">
            <v>38260</v>
          </cell>
          <cell r="AT523">
            <v>0</v>
          </cell>
          <cell r="AU523">
            <v>35642</v>
          </cell>
          <cell r="AV523">
            <v>0</v>
          </cell>
        </row>
        <row r="524">
          <cell r="B524" t="str">
            <v>00000522</v>
          </cell>
          <cell r="C524" t="str">
            <v>000000000522</v>
          </cell>
          <cell r="D524" t="str">
            <v>3334A0</v>
          </cell>
          <cell r="E524" t="str">
            <v>REPL DOM SVC 3/4" PE</v>
          </cell>
          <cell r="F524" t="str">
            <v>In Service</v>
          </cell>
          <cell r="G524" t="str">
            <v>3334A</v>
          </cell>
          <cell r="H524" t="str">
            <v>Grp Member</v>
          </cell>
          <cell r="I524">
            <v>1</v>
          </cell>
          <cell r="J524" t="str">
            <v>Conversion</v>
          </cell>
          <cell r="K524">
            <v>14470.5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 t="str">
            <v>WTDPD</v>
          </cell>
          <cell r="S524" t="str">
            <v>3334A34PE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 t="str">
            <v>CORP</v>
          </cell>
          <cell r="Y524">
            <v>38260</v>
          </cell>
          <cell r="Z524">
            <v>0</v>
          </cell>
          <cell r="AA524">
            <v>0</v>
          </cell>
          <cell r="AB524" t="str">
            <v>N</v>
          </cell>
          <cell r="AD524">
            <v>0</v>
          </cell>
          <cell r="AE524" t="str">
            <v>RemVal</v>
          </cell>
          <cell r="AF524" t="str">
            <v>Depreciate</v>
          </cell>
          <cell r="AG524" t="str">
            <v>FM</v>
          </cell>
          <cell r="AH524">
            <v>0</v>
          </cell>
          <cell r="AI524">
            <v>0</v>
          </cell>
          <cell r="AJ524">
            <v>2.4500000000000001E-2</v>
          </cell>
          <cell r="AK524">
            <v>0</v>
          </cell>
          <cell r="AL524" t="str">
            <v>Flat Rate</v>
          </cell>
          <cell r="AM524">
            <v>0</v>
          </cell>
          <cell r="AN524" t="str">
            <v>GA3334A0</v>
          </cell>
          <cell r="AO524">
            <v>0</v>
          </cell>
          <cell r="AP524" t="str">
            <v>N</v>
          </cell>
          <cell r="AQ524">
            <v>38261.03465277778</v>
          </cell>
          <cell r="AR524">
            <v>38260</v>
          </cell>
          <cell r="AS524">
            <v>38260</v>
          </cell>
          <cell r="AT524">
            <v>0</v>
          </cell>
          <cell r="AU524">
            <v>35642</v>
          </cell>
          <cell r="AV524">
            <v>0</v>
          </cell>
        </row>
        <row r="525">
          <cell r="B525" t="str">
            <v>00000523</v>
          </cell>
          <cell r="C525" t="str">
            <v>000000000523</v>
          </cell>
          <cell r="D525" t="str">
            <v>3334A0</v>
          </cell>
          <cell r="E525" t="str">
            <v>REPL DOM SVC 1" PE</v>
          </cell>
          <cell r="F525" t="str">
            <v>In Service</v>
          </cell>
          <cell r="G525" t="str">
            <v>3334A</v>
          </cell>
          <cell r="H525" t="str">
            <v>Grp Member</v>
          </cell>
          <cell r="I525">
            <v>1</v>
          </cell>
          <cell r="J525" t="str">
            <v>Conversion</v>
          </cell>
          <cell r="K525">
            <v>2559.6799999999998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 t="str">
            <v>WTDPD</v>
          </cell>
          <cell r="S525" t="str">
            <v>3334A01PE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str">
            <v>CORP</v>
          </cell>
          <cell r="Y525">
            <v>38260</v>
          </cell>
          <cell r="Z525">
            <v>0</v>
          </cell>
          <cell r="AA525">
            <v>0</v>
          </cell>
          <cell r="AB525" t="str">
            <v>N</v>
          </cell>
          <cell r="AD525">
            <v>0</v>
          </cell>
          <cell r="AE525" t="str">
            <v>RemVal</v>
          </cell>
          <cell r="AF525" t="str">
            <v>Depreciate</v>
          </cell>
          <cell r="AG525" t="str">
            <v>FM</v>
          </cell>
          <cell r="AH525">
            <v>0</v>
          </cell>
          <cell r="AI525">
            <v>0</v>
          </cell>
          <cell r="AJ525">
            <v>2.4500000000000001E-2</v>
          </cell>
          <cell r="AK525">
            <v>0</v>
          </cell>
          <cell r="AL525" t="str">
            <v>Flat Rate</v>
          </cell>
          <cell r="AM525">
            <v>0</v>
          </cell>
          <cell r="AN525" t="str">
            <v>GA3334A0</v>
          </cell>
          <cell r="AO525">
            <v>0</v>
          </cell>
          <cell r="AP525" t="str">
            <v>N</v>
          </cell>
          <cell r="AQ525">
            <v>38261.034710648149</v>
          </cell>
          <cell r="AR525">
            <v>38260</v>
          </cell>
          <cell r="AS525">
            <v>38260</v>
          </cell>
          <cell r="AT525">
            <v>0</v>
          </cell>
          <cell r="AU525">
            <v>35642</v>
          </cell>
          <cell r="AV525">
            <v>0</v>
          </cell>
        </row>
        <row r="526">
          <cell r="B526" t="str">
            <v>00000524</v>
          </cell>
          <cell r="C526" t="str">
            <v>000000000524</v>
          </cell>
          <cell r="D526" t="str">
            <v>3334A0</v>
          </cell>
          <cell r="E526" t="str">
            <v>REPL DOM SVC 2" PE</v>
          </cell>
          <cell r="F526" t="str">
            <v>In Service</v>
          </cell>
          <cell r="G526" t="str">
            <v>3334A</v>
          </cell>
          <cell r="H526" t="str">
            <v>Grp Member</v>
          </cell>
          <cell r="I526">
            <v>1</v>
          </cell>
          <cell r="J526" t="str">
            <v>Conversion</v>
          </cell>
          <cell r="K526">
            <v>1359.43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str">
            <v>WTDPD</v>
          </cell>
          <cell r="S526" t="str">
            <v>3334A02PE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str">
            <v>CORP</v>
          </cell>
          <cell r="Y526">
            <v>38260</v>
          </cell>
          <cell r="Z526">
            <v>0</v>
          </cell>
          <cell r="AA526">
            <v>0</v>
          </cell>
          <cell r="AB526" t="str">
            <v>N</v>
          </cell>
          <cell r="AD526">
            <v>0</v>
          </cell>
          <cell r="AE526" t="str">
            <v>RemVal</v>
          </cell>
          <cell r="AF526" t="str">
            <v>Depreciate</v>
          </cell>
          <cell r="AG526" t="str">
            <v>FM</v>
          </cell>
          <cell r="AH526">
            <v>0</v>
          </cell>
          <cell r="AI526">
            <v>0</v>
          </cell>
          <cell r="AJ526">
            <v>2.4500000000000001E-2</v>
          </cell>
          <cell r="AK526">
            <v>0</v>
          </cell>
          <cell r="AL526" t="str">
            <v>Flat Rate</v>
          </cell>
          <cell r="AM526">
            <v>0</v>
          </cell>
          <cell r="AN526" t="str">
            <v>GA3334A0</v>
          </cell>
          <cell r="AO526">
            <v>0</v>
          </cell>
          <cell r="AP526" t="str">
            <v>N</v>
          </cell>
          <cell r="AQ526">
            <v>38261.034768518519</v>
          </cell>
          <cell r="AR526">
            <v>38260</v>
          </cell>
          <cell r="AS526">
            <v>38260</v>
          </cell>
          <cell r="AT526">
            <v>0</v>
          </cell>
          <cell r="AU526">
            <v>35642</v>
          </cell>
          <cell r="AV526">
            <v>0</v>
          </cell>
        </row>
        <row r="527">
          <cell r="B527" t="str">
            <v>00000525</v>
          </cell>
          <cell r="C527" t="str">
            <v>000000000525</v>
          </cell>
          <cell r="D527" t="str">
            <v>334400</v>
          </cell>
          <cell r="E527" t="str">
            <v>NEW MTR 5/8" SR</v>
          </cell>
          <cell r="F527" t="str">
            <v>In Service</v>
          </cell>
          <cell r="G527" t="str">
            <v>33440</v>
          </cell>
          <cell r="H527" t="str">
            <v>Grp Member</v>
          </cell>
          <cell r="I527">
            <v>1</v>
          </cell>
          <cell r="J527" t="str">
            <v>Conversion</v>
          </cell>
          <cell r="K527">
            <v>4199.37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 t="str">
            <v>WTDPD</v>
          </cell>
          <cell r="S527" t="str">
            <v>3344058SR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str">
            <v>CORP</v>
          </cell>
          <cell r="Y527">
            <v>38260</v>
          </cell>
          <cell r="Z527">
            <v>0</v>
          </cell>
          <cell r="AA527">
            <v>0</v>
          </cell>
          <cell r="AB527" t="str">
            <v>N</v>
          </cell>
          <cell r="AD527">
            <v>0</v>
          </cell>
          <cell r="AE527" t="str">
            <v>RemVal</v>
          </cell>
          <cell r="AF527" t="str">
            <v>Depreciate</v>
          </cell>
          <cell r="AG527" t="str">
            <v>FM</v>
          </cell>
          <cell r="AH527">
            <v>0</v>
          </cell>
          <cell r="AI527">
            <v>0</v>
          </cell>
          <cell r="AJ527">
            <v>6.0699999999999997E-2</v>
          </cell>
          <cell r="AK527">
            <v>0</v>
          </cell>
          <cell r="AL527" t="str">
            <v>Flat Rate</v>
          </cell>
          <cell r="AM527">
            <v>0</v>
          </cell>
          <cell r="AN527" t="str">
            <v>GA334400</v>
          </cell>
          <cell r="AO527">
            <v>0</v>
          </cell>
          <cell r="AP527" t="str">
            <v>N</v>
          </cell>
          <cell r="AQ527">
            <v>38261.034826388888</v>
          </cell>
          <cell r="AR527">
            <v>38260</v>
          </cell>
          <cell r="AS527">
            <v>38260</v>
          </cell>
          <cell r="AT527">
            <v>0</v>
          </cell>
          <cell r="AU527">
            <v>35642</v>
          </cell>
          <cell r="AV527">
            <v>0</v>
          </cell>
        </row>
        <row r="528">
          <cell r="B528" t="str">
            <v>00000526</v>
          </cell>
          <cell r="C528" t="str">
            <v>000000000526</v>
          </cell>
          <cell r="D528" t="str">
            <v>334400</v>
          </cell>
          <cell r="E528" t="str">
            <v>NEW MTR 5/8" REM</v>
          </cell>
          <cell r="F528" t="str">
            <v>In Service</v>
          </cell>
          <cell r="G528" t="str">
            <v>33440</v>
          </cell>
          <cell r="H528" t="str">
            <v>Grp Member</v>
          </cell>
          <cell r="I528">
            <v>1</v>
          </cell>
          <cell r="J528" t="str">
            <v>Conversion</v>
          </cell>
          <cell r="K528">
            <v>1650.32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 t="str">
            <v>WTDPD</v>
          </cell>
          <cell r="S528" t="str">
            <v>3344058RM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str">
            <v>CORP</v>
          </cell>
          <cell r="Y528">
            <v>38260</v>
          </cell>
          <cell r="Z528">
            <v>0</v>
          </cell>
          <cell r="AA528">
            <v>0</v>
          </cell>
          <cell r="AB528" t="str">
            <v>N</v>
          </cell>
          <cell r="AD528">
            <v>0</v>
          </cell>
          <cell r="AE528" t="str">
            <v>RemVal</v>
          </cell>
          <cell r="AF528" t="str">
            <v>Depreciate</v>
          </cell>
          <cell r="AG528" t="str">
            <v>FM</v>
          </cell>
          <cell r="AH528">
            <v>0</v>
          </cell>
          <cell r="AI528">
            <v>0</v>
          </cell>
          <cell r="AJ528">
            <v>6.0699999999999997E-2</v>
          </cell>
          <cell r="AK528">
            <v>0</v>
          </cell>
          <cell r="AL528" t="str">
            <v>Flat Rate</v>
          </cell>
          <cell r="AM528">
            <v>0</v>
          </cell>
          <cell r="AN528" t="str">
            <v>GA334400</v>
          </cell>
          <cell r="AO528">
            <v>0</v>
          </cell>
          <cell r="AP528" t="str">
            <v>N</v>
          </cell>
          <cell r="AQ528">
            <v>38261.034884259258</v>
          </cell>
          <cell r="AR528">
            <v>38260</v>
          </cell>
          <cell r="AS528">
            <v>38260</v>
          </cell>
          <cell r="AT528">
            <v>0</v>
          </cell>
          <cell r="AU528">
            <v>35642</v>
          </cell>
          <cell r="AV528">
            <v>0</v>
          </cell>
        </row>
        <row r="529">
          <cell r="B529" t="str">
            <v>00000527</v>
          </cell>
          <cell r="C529" t="str">
            <v>000000000527</v>
          </cell>
          <cell r="D529" t="str">
            <v>334400</v>
          </cell>
          <cell r="E529" t="str">
            <v>NEW MTR 3/4" REM</v>
          </cell>
          <cell r="F529" t="str">
            <v>In Service</v>
          </cell>
          <cell r="G529" t="str">
            <v>33440</v>
          </cell>
          <cell r="H529" t="str">
            <v>Grp Member</v>
          </cell>
          <cell r="I529">
            <v>1</v>
          </cell>
          <cell r="J529" t="str">
            <v>Conversion</v>
          </cell>
          <cell r="K529">
            <v>44.85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 t="str">
            <v>WTDPD</v>
          </cell>
          <cell r="S529" t="str">
            <v>3344034RM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 t="str">
            <v>CORP</v>
          </cell>
          <cell r="Y529">
            <v>38260</v>
          </cell>
          <cell r="Z529">
            <v>0</v>
          </cell>
          <cell r="AA529">
            <v>0</v>
          </cell>
          <cell r="AB529" t="str">
            <v>N</v>
          </cell>
          <cell r="AD529">
            <v>0</v>
          </cell>
          <cell r="AE529" t="str">
            <v>RemVal</v>
          </cell>
          <cell r="AF529" t="str">
            <v>Depreciate</v>
          </cell>
          <cell r="AG529" t="str">
            <v>FM</v>
          </cell>
          <cell r="AH529">
            <v>0</v>
          </cell>
          <cell r="AI529">
            <v>0</v>
          </cell>
          <cell r="AJ529">
            <v>6.0699999999999997E-2</v>
          </cell>
          <cell r="AK529">
            <v>0</v>
          </cell>
          <cell r="AL529" t="str">
            <v>Flat Rate</v>
          </cell>
          <cell r="AM529">
            <v>0</v>
          </cell>
          <cell r="AN529" t="str">
            <v>GA334400</v>
          </cell>
          <cell r="AO529">
            <v>0</v>
          </cell>
          <cell r="AP529" t="str">
            <v>N</v>
          </cell>
          <cell r="AQ529">
            <v>38261.034942129627</v>
          </cell>
          <cell r="AR529">
            <v>38260</v>
          </cell>
          <cell r="AS529">
            <v>38260</v>
          </cell>
          <cell r="AT529">
            <v>0</v>
          </cell>
          <cell r="AU529">
            <v>35642</v>
          </cell>
          <cell r="AV529">
            <v>0</v>
          </cell>
        </row>
        <row r="530">
          <cell r="B530" t="str">
            <v>00000528</v>
          </cell>
          <cell r="C530" t="str">
            <v>000000000528</v>
          </cell>
          <cell r="D530" t="str">
            <v>334400</v>
          </cell>
          <cell r="E530" t="str">
            <v>NEW MTR 1" SR</v>
          </cell>
          <cell r="F530" t="str">
            <v>In Service</v>
          </cell>
          <cell r="G530" t="str">
            <v>33440</v>
          </cell>
          <cell r="H530" t="str">
            <v>Grp Member</v>
          </cell>
          <cell r="I530">
            <v>1</v>
          </cell>
          <cell r="J530" t="str">
            <v>Conversion</v>
          </cell>
          <cell r="K530">
            <v>10.89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 t="str">
            <v>WTDPD</v>
          </cell>
          <cell r="S530" t="str">
            <v>3344001SR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str">
            <v>CORP</v>
          </cell>
          <cell r="Y530">
            <v>38260</v>
          </cell>
          <cell r="Z530">
            <v>0</v>
          </cell>
          <cell r="AA530">
            <v>0</v>
          </cell>
          <cell r="AB530" t="str">
            <v>N</v>
          </cell>
          <cell r="AD530">
            <v>0</v>
          </cell>
          <cell r="AE530" t="str">
            <v>RemVal</v>
          </cell>
          <cell r="AF530" t="str">
            <v>Depreciate</v>
          </cell>
          <cell r="AG530" t="str">
            <v>FM</v>
          </cell>
          <cell r="AH530">
            <v>0</v>
          </cell>
          <cell r="AI530">
            <v>0</v>
          </cell>
          <cell r="AJ530">
            <v>6.0699999999999997E-2</v>
          </cell>
          <cell r="AK530">
            <v>0</v>
          </cell>
          <cell r="AL530" t="str">
            <v>Flat Rate</v>
          </cell>
          <cell r="AM530">
            <v>0</v>
          </cell>
          <cell r="AN530" t="str">
            <v>GA334400</v>
          </cell>
          <cell r="AO530">
            <v>0</v>
          </cell>
          <cell r="AP530" t="str">
            <v>N</v>
          </cell>
          <cell r="AQ530">
            <v>38261.035000000003</v>
          </cell>
          <cell r="AR530">
            <v>38260</v>
          </cell>
          <cell r="AS530">
            <v>38260</v>
          </cell>
          <cell r="AT530">
            <v>0</v>
          </cell>
          <cell r="AU530">
            <v>35642</v>
          </cell>
          <cell r="AV530">
            <v>0</v>
          </cell>
        </row>
        <row r="531">
          <cell r="B531" t="str">
            <v>00000529</v>
          </cell>
          <cell r="C531" t="str">
            <v>000000000529</v>
          </cell>
          <cell r="D531" t="str">
            <v>334400</v>
          </cell>
          <cell r="E531" t="str">
            <v>NEW MTR 1" REM</v>
          </cell>
          <cell r="F531" t="str">
            <v>In Service</v>
          </cell>
          <cell r="G531" t="str">
            <v>33440</v>
          </cell>
          <cell r="H531" t="str">
            <v>Grp Member</v>
          </cell>
          <cell r="I531">
            <v>1</v>
          </cell>
          <cell r="J531" t="str">
            <v>Conversion</v>
          </cell>
          <cell r="K531">
            <v>16.829999999999998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 t="str">
            <v>WTDPD</v>
          </cell>
          <cell r="S531" t="str">
            <v>3344001RM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 t="str">
            <v>CORP</v>
          </cell>
          <cell r="Y531">
            <v>38260</v>
          </cell>
          <cell r="Z531">
            <v>0</v>
          </cell>
          <cell r="AA531">
            <v>0</v>
          </cell>
          <cell r="AB531" t="str">
            <v>N</v>
          </cell>
          <cell r="AD531">
            <v>0</v>
          </cell>
          <cell r="AE531" t="str">
            <v>RemVal</v>
          </cell>
          <cell r="AF531" t="str">
            <v>Depreciate</v>
          </cell>
          <cell r="AG531" t="str">
            <v>FM</v>
          </cell>
          <cell r="AH531">
            <v>0</v>
          </cell>
          <cell r="AI531">
            <v>0</v>
          </cell>
          <cell r="AJ531">
            <v>6.0699999999999997E-2</v>
          </cell>
          <cell r="AK531">
            <v>0</v>
          </cell>
          <cell r="AL531" t="str">
            <v>Flat Rate</v>
          </cell>
          <cell r="AM531">
            <v>0</v>
          </cell>
          <cell r="AN531" t="str">
            <v>GA334400</v>
          </cell>
          <cell r="AO531">
            <v>0</v>
          </cell>
          <cell r="AP531" t="str">
            <v>N</v>
          </cell>
          <cell r="AQ531">
            <v>38261.035057870373</v>
          </cell>
          <cell r="AR531">
            <v>38260</v>
          </cell>
          <cell r="AS531">
            <v>38260</v>
          </cell>
          <cell r="AT531">
            <v>0</v>
          </cell>
          <cell r="AU531">
            <v>35642</v>
          </cell>
          <cell r="AV531">
            <v>0</v>
          </cell>
        </row>
        <row r="532">
          <cell r="B532" t="str">
            <v>00000530</v>
          </cell>
          <cell r="C532" t="str">
            <v>000000000530</v>
          </cell>
          <cell r="D532" t="str">
            <v>334400</v>
          </cell>
          <cell r="E532" t="str">
            <v>NEW MTR 1-1/2" SR</v>
          </cell>
          <cell r="F532" t="str">
            <v>In Service</v>
          </cell>
          <cell r="G532" t="str">
            <v>33440</v>
          </cell>
          <cell r="H532" t="str">
            <v>Grp Member</v>
          </cell>
          <cell r="I532">
            <v>1</v>
          </cell>
          <cell r="J532" t="str">
            <v>Conversion</v>
          </cell>
          <cell r="K532">
            <v>27.88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 t="str">
            <v>WTDPD</v>
          </cell>
          <cell r="S532" t="str">
            <v>3344015SR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str">
            <v>CORP</v>
          </cell>
          <cell r="Y532">
            <v>38260</v>
          </cell>
          <cell r="Z532">
            <v>0</v>
          </cell>
          <cell r="AA532">
            <v>0</v>
          </cell>
          <cell r="AB532" t="str">
            <v>N</v>
          </cell>
          <cell r="AD532">
            <v>0</v>
          </cell>
          <cell r="AE532" t="str">
            <v>RemVal</v>
          </cell>
          <cell r="AF532" t="str">
            <v>Depreciate</v>
          </cell>
          <cell r="AG532" t="str">
            <v>FM</v>
          </cell>
          <cell r="AH532">
            <v>0</v>
          </cell>
          <cell r="AI532">
            <v>0</v>
          </cell>
          <cell r="AJ532">
            <v>6.0699999999999997E-2</v>
          </cell>
          <cell r="AK532">
            <v>0</v>
          </cell>
          <cell r="AL532" t="str">
            <v>Flat Rate</v>
          </cell>
          <cell r="AM532">
            <v>0</v>
          </cell>
          <cell r="AN532" t="str">
            <v>GA334400</v>
          </cell>
          <cell r="AO532">
            <v>0</v>
          </cell>
          <cell r="AP532" t="str">
            <v>N</v>
          </cell>
          <cell r="AQ532">
            <v>38261.035115740742</v>
          </cell>
          <cell r="AR532">
            <v>38260</v>
          </cell>
          <cell r="AS532">
            <v>38260</v>
          </cell>
          <cell r="AT532">
            <v>0</v>
          </cell>
          <cell r="AU532">
            <v>35642</v>
          </cell>
          <cell r="AV532">
            <v>0</v>
          </cell>
        </row>
        <row r="533">
          <cell r="B533" t="str">
            <v>00000531</v>
          </cell>
          <cell r="C533" t="str">
            <v>000000000531</v>
          </cell>
          <cell r="D533" t="str">
            <v>334400</v>
          </cell>
          <cell r="E533" t="str">
            <v>NEW MTR 1-1/2" REM</v>
          </cell>
          <cell r="F533" t="str">
            <v>In Service</v>
          </cell>
          <cell r="G533" t="str">
            <v>33440</v>
          </cell>
          <cell r="H533" t="str">
            <v>Grp Member</v>
          </cell>
          <cell r="I533">
            <v>1</v>
          </cell>
          <cell r="J533" t="str">
            <v>Conversion</v>
          </cell>
          <cell r="K533">
            <v>89.48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 t="str">
            <v>WTDPD</v>
          </cell>
          <cell r="S533" t="str">
            <v>3344015RM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 t="str">
            <v>CORP</v>
          </cell>
          <cell r="Y533">
            <v>38260</v>
          </cell>
          <cell r="Z533">
            <v>0</v>
          </cell>
          <cell r="AA533">
            <v>0</v>
          </cell>
          <cell r="AB533" t="str">
            <v>N</v>
          </cell>
          <cell r="AD533">
            <v>0</v>
          </cell>
          <cell r="AE533" t="str">
            <v>RemVal</v>
          </cell>
          <cell r="AF533" t="str">
            <v>Depreciate</v>
          </cell>
          <cell r="AG533" t="str">
            <v>FM</v>
          </cell>
          <cell r="AH533">
            <v>0</v>
          </cell>
          <cell r="AI533">
            <v>0</v>
          </cell>
          <cell r="AJ533">
            <v>6.0699999999999997E-2</v>
          </cell>
          <cell r="AK533">
            <v>0</v>
          </cell>
          <cell r="AL533" t="str">
            <v>Flat Rate</v>
          </cell>
          <cell r="AM533">
            <v>0</v>
          </cell>
          <cell r="AN533" t="str">
            <v>GA334400</v>
          </cell>
          <cell r="AO533">
            <v>0</v>
          </cell>
          <cell r="AP533" t="str">
            <v>N</v>
          </cell>
          <cell r="AQ533">
            <v>38261.035173611112</v>
          </cell>
          <cell r="AR533">
            <v>38260</v>
          </cell>
          <cell r="AS533">
            <v>38260</v>
          </cell>
          <cell r="AT533">
            <v>0</v>
          </cell>
          <cell r="AU533">
            <v>35642</v>
          </cell>
          <cell r="AV533">
            <v>0</v>
          </cell>
        </row>
        <row r="534">
          <cell r="B534" t="str">
            <v>00000532</v>
          </cell>
          <cell r="C534" t="str">
            <v>000000000532</v>
          </cell>
          <cell r="D534" t="str">
            <v>334400</v>
          </cell>
          <cell r="E534" t="str">
            <v>NEW MTR 2" SR</v>
          </cell>
          <cell r="F534" t="str">
            <v>In Service</v>
          </cell>
          <cell r="G534" t="str">
            <v>33440</v>
          </cell>
          <cell r="H534" t="str">
            <v>Grp Member</v>
          </cell>
          <cell r="I534">
            <v>1</v>
          </cell>
          <cell r="J534" t="str">
            <v>Conversion</v>
          </cell>
          <cell r="K534">
            <v>52.72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 t="str">
            <v>WTDPD</v>
          </cell>
          <cell r="S534" t="str">
            <v>3344002SR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 t="str">
            <v>CORP</v>
          </cell>
          <cell r="Y534">
            <v>38260</v>
          </cell>
          <cell r="Z534">
            <v>0</v>
          </cell>
          <cell r="AA534">
            <v>0</v>
          </cell>
          <cell r="AB534" t="str">
            <v>N</v>
          </cell>
          <cell r="AD534">
            <v>0</v>
          </cell>
          <cell r="AE534" t="str">
            <v>RemVal</v>
          </cell>
          <cell r="AF534" t="str">
            <v>Depreciate</v>
          </cell>
          <cell r="AG534" t="str">
            <v>FM</v>
          </cell>
          <cell r="AH534">
            <v>0</v>
          </cell>
          <cell r="AI534">
            <v>0</v>
          </cell>
          <cell r="AJ534">
            <v>6.0699999999999997E-2</v>
          </cell>
          <cell r="AK534">
            <v>0</v>
          </cell>
          <cell r="AL534" t="str">
            <v>Flat Rate</v>
          </cell>
          <cell r="AM534">
            <v>0</v>
          </cell>
          <cell r="AN534" t="str">
            <v>GA334400</v>
          </cell>
          <cell r="AO534">
            <v>0</v>
          </cell>
          <cell r="AP534" t="str">
            <v>N</v>
          </cell>
          <cell r="AQ534">
            <v>38261.035231481481</v>
          </cell>
          <cell r="AR534">
            <v>38260</v>
          </cell>
          <cell r="AS534">
            <v>38260</v>
          </cell>
          <cell r="AT534">
            <v>0</v>
          </cell>
          <cell r="AU534">
            <v>35642</v>
          </cell>
          <cell r="AV534">
            <v>0</v>
          </cell>
        </row>
        <row r="535">
          <cell r="B535" t="str">
            <v>00000533</v>
          </cell>
          <cell r="C535" t="str">
            <v>000000000533</v>
          </cell>
          <cell r="D535" t="str">
            <v>334400</v>
          </cell>
          <cell r="E535" t="str">
            <v>NEWMTR 2" REM</v>
          </cell>
          <cell r="F535" t="str">
            <v>In Service</v>
          </cell>
          <cell r="G535" t="str">
            <v>33440</v>
          </cell>
          <cell r="H535" t="str">
            <v>Grp Member</v>
          </cell>
          <cell r="I535">
            <v>1</v>
          </cell>
          <cell r="J535" t="str">
            <v>Conversion</v>
          </cell>
          <cell r="K535">
            <v>238.56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 t="str">
            <v>WTDPD</v>
          </cell>
          <cell r="S535" t="str">
            <v>3344002RM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str">
            <v>CORP</v>
          </cell>
          <cell r="Y535">
            <v>38260</v>
          </cell>
          <cell r="Z535">
            <v>0</v>
          </cell>
          <cell r="AA535">
            <v>0</v>
          </cell>
          <cell r="AB535" t="str">
            <v>N</v>
          </cell>
          <cell r="AD535">
            <v>0</v>
          </cell>
          <cell r="AE535" t="str">
            <v>RemVal</v>
          </cell>
          <cell r="AF535" t="str">
            <v>Depreciate</v>
          </cell>
          <cell r="AG535" t="str">
            <v>FM</v>
          </cell>
          <cell r="AH535">
            <v>0</v>
          </cell>
          <cell r="AI535">
            <v>0</v>
          </cell>
          <cell r="AJ535">
            <v>6.0699999999999997E-2</v>
          </cell>
          <cell r="AK535">
            <v>0</v>
          </cell>
          <cell r="AL535" t="str">
            <v>Flat Rate</v>
          </cell>
          <cell r="AM535">
            <v>0</v>
          </cell>
          <cell r="AN535" t="str">
            <v>GA334400</v>
          </cell>
          <cell r="AO535">
            <v>0</v>
          </cell>
          <cell r="AP535" t="str">
            <v>N</v>
          </cell>
          <cell r="AQ535">
            <v>38261.03528935185</v>
          </cell>
          <cell r="AR535">
            <v>38260</v>
          </cell>
          <cell r="AS535">
            <v>38260</v>
          </cell>
          <cell r="AT535">
            <v>0</v>
          </cell>
          <cell r="AU535">
            <v>35642</v>
          </cell>
          <cell r="AV535">
            <v>0</v>
          </cell>
        </row>
        <row r="536">
          <cell r="B536" t="str">
            <v>00000534</v>
          </cell>
          <cell r="C536" t="str">
            <v>000000000534</v>
          </cell>
          <cell r="D536" t="str">
            <v>334400</v>
          </cell>
          <cell r="E536" t="str">
            <v>NEW MTR 3" SR</v>
          </cell>
          <cell r="F536" t="str">
            <v>In Service</v>
          </cell>
          <cell r="G536" t="str">
            <v>33440</v>
          </cell>
          <cell r="H536" t="str">
            <v>Grp Member</v>
          </cell>
          <cell r="I536">
            <v>1</v>
          </cell>
          <cell r="J536" t="str">
            <v>Conversion</v>
          </cell>
          <cell r="K536">
            <v>1108.46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 t="str">
            <v>WTDPD</v>
          </cell>
          <cell r="S536" t="str">
            <v>3344003SR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str">
            <v>CORP</v>
          </cell>
          <cell r="Y536">
            <v>38260</v>
          </cell>
          <cell r="Z536">
            <v>0</v>
          </cell>
          <cell r="AA536">
            <v>0</v>
          </cell>
          <cell r="AB536" t="str">
            <v>N</v>
          </cell>
          <cell r="AD536">
            <v>0</v>
          </cell>
          <cell r="AE536" t="str">
            <v>RemVal</v>
          </cell>
          <cell r="AF536" t="str">
            <v>Depreciate</v>
          </cell>
          <cell r="AG536" t="str">
            <v>FM</v>
          </cell>
          <cell r="AH536">
            <v>0</v>
          </cell>
          <cell r="AI536">
            <v>0</v>
          </cell>
          <cell r="AJ536">
            <v>6.0699999999999997E-2</v>
          </cell>
          <cell r="AK536">
            <v>0</v>
          </cell>
          <cell r="AL536" t="str">
            <v>Flat Rate</v>
          </cell>
          <cell r="AM536">
            <v>0</v>
          </cell>
          <cell r="AN536" t="str">
            <v>GA334400</v>
          </cell>
          <cell r="AO536">
            <v>0</v>
          </cell>
          <cell r="AP536" t="str">
            <v>N</v>
          </cell>
          <cell r="AQ536">
            <v>38261.03534722222</v>
          </cell>
          <cell r="AR536">
            <v>38260</v>
          </cell>
          <cell r="AS536">
            <v>38260</v>
          </cell>
          <cell r="AT536">
            <v>0</v>
          </cell>
          <cell r="AU536">
            <v>35642</v>
          </cell>
          <cell r="AV536">
            <v>0</v>
          </cell>
        </row>
        <row r="537">
          <cell r="B537" t="str">
            <v>00000535</v>
          </cell>
          <cell r="C537" t="str">
            <v>000000000535</v>
          </cell>
          <cell r="D537" t="str">
            <v>334400</v>
          </cell>
          <cell r="E537" t="str">
            <v>NEW MTR 4" SR</v>
          </cell>
          <cell r="F537" t="str">
            <v>In Service</v>
          </cell>
          <cell r="G537" t="str">
            <v>33440</v>
          </cell>
          <cell r="H537" t="str">
            <v>Grp Member</v>
          </cell>
          <cell r="I537">
            <v>1</v>
          </cell>
          <cell r="J537" t="str">
            <v>Conversion</v>
          </cell>
          <cell r="K537">
            <v>176.15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 t="str">
            <v>WTDPD</v>
          </cell>
          <cell r="S537" t="str">
            <v>3344004SR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str">
            <v>CORP</v>
          </cell>
          <cell r="Y537">
            <v>38260</v>
          </cell>
          <cell r="Z537">
            <v>0</v>
          </cell>
          <cell r="AA537">
            <v>0</v>
          </cell>
          <cell r="AB537" t="str">
            <v>N</v>
          </cell>
          <cell r="AD537">
            <v>0</v>
          </cell>
          <cell r="AE537" t="str">
            <v>RemVal</v>
          </cell>
          <cell r="AF537" t="str">
            <v>Depreciate</v>
          </cell>
          <cell r="AG537" t="str">
            <v>FM</v>
          </cell>
          <cell r="AH537">
            <v>0</v>
          </cell>
          <cell r="AI537">
            <v>0</v>
          </cell>
          <cell r="AJ537">
            <v>6.0699999999999997E-2</v>
          </cell>
          <cell r="AK537">
            <v>0</v>
          </cell>
          <cell r="AL537" t="str">
            <v>Flat Rate</v>
          </cell>
          <cell r="AM537">
            <v>0</v>
          </cell>
          <cell r="AN537" t="str">
            <v>GA334400</v>
          </cell>
          <cell r="AO537">
            <v>0</v>
          </cell>
          <cell r="AP537" t="str">
            <v>N</v>
          </cell>
          <cell r="AQ537">
            <v>38261.035405092596</v>
          </cell>
          <cell r="AR537">
            <v>38260</v>
          </cell>
          <cell r="AS537">
            <v>38260</v>
          </cell>
          <cell r="AT537">
            <v>0</v>
          </cell>
          <cell r="AU537">
            <v>35642</v>
          </cell>
          <cell r="AV537">
            <v>0</v>
          </cell>
        </row>
        <row r="538">
          <cell r="B538" t="str">
            <v>00000536</v>
          </cell>
          <cell r="C538" t="str">
            <v>000000000536</v>
          </cell>
          <cell r="D538" t="str">
            <v>334400</v>
          </cell>
          <cell r="E538" t="str">
            <v>NEW MTR 4" REM</v>
          </cell>
          <cell r="F538" t="str">
            <v>In Service</v>
          </cell>
          <cell r="G538" t="str">
            <v>33440</v>
          </cell>
          <cell r="H538" t="str">
            <v>Grp Member</v>
          </cell>
          <cell r="I538">
            <v>1</v>
          </cell>
          <cell r="J538" t="str">
            <v>Conversion</v>
          </cell>
          <cell r="K538">
            <v>234.55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 t="str">
            <v>WTDPD</v>
          </cell>
          <cell r="S538" t="str">
            <v>3344004RM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 t="str">
            <v>CORP</v>
          </cell>
          <cell r="Y538">
            <v>38260</v>
          </cell>
          <cell r="Z538">
            <v>0</v>
          </cell>
          <cell r="AA538">
            <v>0</v>
          </cell>
          <cell r="AB538" t="str">
            <v>N</v>
          </cell>
          <cell r="AD538">
            <v>0</v>
          </cell>
          <cell r="AE538" t="str">
            <v>RemVal</v>
          </cell>
          <cell r="AF538" t="str">
            <v>Depreciate</v>
          </cell>
          <cell r="AG538" t="str">
            <v>FM</v>
          </cell>
          <cell r="AH538">
            <v>0</v>
          </cell>
          <cell r="AI538">
            <v>0</v>
          </cell>
          <cell r="AJ538">
            <v>6.0699999999999997E-2</v>
          </cell>
          <cell r="AK538">
            <v>0</v>
          </cell>
          <cell r="AL538" t="str">
            <v>Flat Rate</v>
          </cell>
          <cell r="AM538">
            <v>0</v>
          </cell>
          <cell r="AN538" t="str">
            <v>GA334400</v>
          </cell>
          <cell r="AO538">
            <v>0</v>
          </cell>
          <cell r="AP538" t="str">
            <v>N</v>
          </cell>
          <cell r="AQ538">
            <v>38261.035462962966</v>
          </cell>
          <cell r="AR538">
            <v>38260</v>
          </cell>
          <cell r="AS538">
            <v>38260</v>
          </cell>
          <cell r="AT538">
            <v>0</v>
          </cell>
          <cell r="AU538">
            <v>35642</v>
          </cell>
          <cell r="AV538">
            <v>0</v>
          </cell>
        </row>
        <row r="539">
          <cell r="B539" t="str">
            <v>00000537</v>
          </cell>
          <cell r="C539" t="str">
            <v>000000000537</v>
          </cell>
          <cell r="D539" t="str">
            <v>334400</v>
          </cell>
          <cell r="E539" t="str">
            <v>NEW MTR 10" SR</v>
          </cell>
          <cell r="F539" t="str">
            <v>In Service</v>
          </cell>
          <cell r="G539" t="str">
            <v>33440</v>
          </cell>
          <cell r="H539" t="str">
            <v>Grp Member</v>
          </cell>
          <cell r="I539">
            <v>1</v>
          </cell>
          <cell r="J539" t="str">
            <v>Conversion</v>
          </cell>
          <cell r="K539">
            <v>28.16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 t="str">
            <v>WTDPD</v>
          </cell>
          <cell r="S539" t="str">
            <v>3344010SR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str">
            <v>CORP</v>
          </cell>
          <cell r="Y539">
            <v>38260</v>
          </cell>
          <cell r="Z539">
            <v>0</v>
          </cell>
          <cell r="AA539">
            <v>0</v>
          </cell>
          <cell r="AB539" t="str">
            <v>N</v>
          </cell>
          <cell r="AD539">
            <v>0</v>
          </cell>
          <cell r="AE539" t="str">
            <v>RemVal</v>
          </cell>
          <cell r="AF539" t="str">
            <v>Depreciate</v>
          </cell>
          <cell r="AG539" t="str">
            <v>FM</v>
          </cell>
          <cell r="AH539">
            <v>0</v>
          </cell>
          <cell r="AI539">
            <v>0</v>
          </cell>
          <cell r="AJ539">
            <v>6.0699999999999997E-2</v>
          </cell>
          <cell r="AK539">
            <v>0</v>
          </cell>
          <cell r="AL539" t="str">
            <v>Flat Rate</v>
          </cell>
          <cell r="AM539">
            <v>0</v>
          </cell>
          <cell r="AN539" t="str">
            <v>GA334400</v>
          </cell>
          <cell r="AO539">
            <v>0</v>
          </cell>
          <cell r="AP539" t="str">
            <v>N</v>
          </cell>
          <cell r="AQ539">
            <v>38261.035520833335</v>
          </cell>
          <cell r="AR539">
            <v>38260</v>
          </cell>
          <cell r="AS539">
            <v>38260</v>
          </cell>
          <cell r="AT539">
            <v>0</v>
          </cell>
          <cell r="AU539">
            <v>35642</v>
          </cell>
          <cell r="AV539">
            <v>0</v>
          </cell>
        </row>
        <row r="540">
          <cell r="B540" t="str">
            <v>00000538</v>
          </cell>
          <cell r="C540" t="str">
            <v>000000000538</v>
          </cell>
          <cell r="D540" t="str">
            <v>3435B0</v>
          </cell>
          <cell r="E540" t="str">
            <v>JD SNOW BLOWER B'BURG</v>
          </cell>
          <cell r="F540" t="str">
            <v>In Service</v>
          </cell>
          <cell r="G540" t="str">
            <v>3435B</v>
          </cell>
          <cell r="H540" t="str">
            <v>Grp Member</v>
          </cell>
          <cell r="I540">
            <v>1</v>
          </cell>
          <cell r="J540" t="str">
            <v>Conversion</v>
          </cell>
          <cell r="K540">
            <v>3109.3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 t="str">
            <v>WGPD</v>
          </cell>
          <cell r="S540" t="str">
            <v>3435B0000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 t="str">
            <v>CORP</v>
          </cell>
          <cell r="Y540">
            <v>38260</v>
          </cell>
          <cell r="Z540">
            <v>0</v>
          </cell>
          <cell r="AA540">
            <v>0</v>
          </cell>
          <cell r="AB540" t="str">
            <v>N</v>
          </cell>
          <cell r="AD540">
            <v>0</v>
          </cell>
          <cell r="AE540" t="str">
            <v>RemVal</v>
          </cell>
          <cell r="AF540" t="str">
            <v>Depreciate</v>
          </cell>
          <cell r="AG540" t="str">
            <v>FM</v>
          </cell>
          <cell r="AH540">
            <v>0</v>
          </cell>
          <cell r="AI540">
            <v>0</v>
          </cell>
          <cell r="AJ540">
            <v>0.1056</v>
          </cell>
          <cell r="AK540">
            <v>0</v>
          </cell>
          <cell r="AL540" t="str">
            <v>Flat Rate</v>
          </cell>
          <cell r="AM540">
            <v>0</v>
          </cell>
          <cell r="AN540" t="str">
            <v>GA3435B0</v>
          </cell>
          <cell r="AO540">
            <v>0</v>
          </cell>
          <cell r="AP540" t="str">
            <v>N</v>
          </cell>
          <cell r="AQ540">
            <v>38261.035578703704</v>
          </cell>
          <cell r="AR540">
            <v>38260</v>
          </cell>
          <cell r="AS540">
            <v>38260</v>
          </cell>
          <cell r="AT540">
            <v>0</v>
          </cell>
          <cell r="AU540">
            <v>35642</v>
          </cell>
          <cell r="AV540">
            <v>0</v>
          </cell>
        </row>
        <row r="541">
          <cell r="B541" t="str">
            <v>00000539</v>
          </cell>
          <cell r="C541" t="str">
            <v>000000000539</v>
          </cell>
          <cell r="D541" t="str">
            <v>3435B0</v>
          </cell>
          <cell r="E541" t="str">
            <v>PIPE RACK DERRY ST.</v>
          </cell>
          <cell r="F541" t="str">
            <v>In Service</v>
          </cell>
          <cell r="G541" t="str">
            <v>3435B</v>
          </cell>
          <cell r="H541" t="str">
            <v>Grp Member</v>
          </cell>
          <cell r="I541">
            <v>1</v>
          </cell>
          <cell r="J541" t="str">
            <v>Conversion</v>
          </cell>
          <cell r="K541">
            <v>281.54000000000002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 t="str">
            <v>WGPD</v>
          </cell>
          <cell r="S541" t="str">
            <v>3435B0000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str">
            <v>CORP</v>
          </cell>
          <cell r="Y541">
            <v>38260</v>
          </cell>
          <cell r="Z541">
            <v>0</v>
          </cell>
          <cell r="AA541">
            <v>0</v>
          </cell>
          <cell r="AB541" t="str">
            <v>N</v>
          </cell>
          <cell r="AD541">
            <v>0</v>
          </cell>
          <cell r="AE541" t="str">
            <v>RemVal</v>
          </cell>
          <cell r="AF541" t="str">
            <v>Depreciate</v>
          </cell>
          <cell r="AG541" t="str">
            <v>FM</v>
          </cell>
          <cell r="AH541">
            <v>0</v>
          </cell>
          <cell r="AI541">
            <v>0</v>
          </cell>
          <cell r="AJ541">
            <v>0.1056</v>
          </cell>
          <cell r="AK541">
            <v>0</v>
          </cell>
          <cell r="AL541" t="str">
            <v>Flat Rate</v>
          </cell>
          <cell r="AM541">
            <v>0</v>
          </cell>
          <cell r="AN541" t="str">
            <v>GA3435B0</v>
          </cell>
          <cell r="AO541">
            <v>0</v>
          </cell>
          <cell r="AP541" t="str">
            <v>N</v>
          </cell>
          <cell r="AQ541">
            <v>38261.035636574074</v>
          </cell>
          <cell r="AR541">
            <v>38260</v>
          </cell>
          <cell r="AS541">
            <v>38260</v>
          </cell>
          <cell r="AT541">
            <v>0</v>
          </cell>
          <cell r="AU541">
            <v>35642</v>
          </cell>
          <cell r="AV541">
            <v>0</v>
          </cell>
        </row>
        <row r="542">
          <cell r="B542" t="str">
            <v>00000540</v>
          </cell>
          <cell r="C542" t="str">
            <v>000000000540</v>
          </cell>
          <cell r="D542" t="str">
            <v>3435B0</v>
          </cell>
          <cell r="E542" t="str">
            <v>JACK HAMMER,B'BURG</v>
          </cell>
          <cell r="F542" t="str">
            <v>In Service</v>
          </cell>
          <cell r="G542" t="str">
            <v>3435B</v>
          </cell>
          <cell r="H542" t="str">
            <v>Grp Member</v>
          </cell>
          <cell r="I542">
            <v>1</v>
          </cell>
          <cell r="J542" t="str">
            <v>Conversion</v>
          </cell>
          <cell r="K542">
            <v>1044.0999999999999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 t="str">
            <v>WGPD</v>
          </cell>
          <cell r="S542" t="str">
            <v>3435B0000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str">
            <v>CORP</v>
          </cell>
          <cell r="Y542">
            <v>38260</v>
          </cell>
          <cell r="Z542">
            <v>0</v>
          </cell>
          <cell r="AA542">
            <v>0</v>
          </cell>
          <cell r="AB542" t="str">
            <v>N</v>
          </cell>
          <cell r="AD542">
            <v>0</v>
          </cell>
          <cell r="AE542" t="str">
            <v>RemVal</v>
          </cell>
          <cell r="AF542" t="str">
            <v>Depreciate</v>
          </cell>
          <cell r="AG542" t="str">
            <v>FM</v>
          </cell>
          <cell r="AH542">
            <v>0</v>
          </cell>
          <cell r="AI542">
            <v>0</v>
          </cell>
          <cell r="AJ542">
            <v>0.1056</v>
          </cell>
          <cell r="AK542">
            <v>0</v>
          </cell>
          <cell r="AL542" t="str">
            <v>Flat Rate</v>
          </cell>
          <cell r="AM542">
            <v>0</v>
          </cell>
          <cell r="AN542" t="str">
            <v>GA3435B0</v>
          </cell>
          <cell r="AO542">
            <v>0</v>
          </cell>
          <cell r="AP542" t="str">
            <v>N</v>
          </cell>
          <cell r="AQ542">
            <v>38261.035694444443</v>
          </cell>
          <cell r="AR542">
            <v>38260</v>
          </cell>
          <cell r="AS542">
            <v>38260</v>
          </cell>
          <cell r="AT542">
            <v>0</v>
          </cell>
          <cell r="AU542">
            <v>35642</v>
          </cell>
          <cell r="AV542">
            <v>0</v>
          </cell>
        </row>
        <row r="543">
          <cell r="B543" t="str">
            <v>00000541</v>
          </cell>
          <cell r="C543" t="str">
            <v>000000000541</v>
          </cell>
          <cell r="D543" t="str">
            <v>3435B0</v>
          </cell>
          <cell r="E543" t="str">
            <v>REPL TOOLS &amp; EQUIP B'BURG</v>
          </cell>
          <cell r="F543" t="str">
            <v>In Service</v>
          </cell>
          <cell r="G543" t="str">
            <v>3435B</v>
          </cell>
          <cell r="H543" t="str">
            <v>Grp Member</v>
          </cell>
          <cell r="I543">
            <v>1</v>
          </cell>
          <cell r="J543" t="str">
            <v>Conversion</v>
          </cell>
          <cell r="K543">
            <v>4717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 t="str">
            <v>WGPD</v>
          </cell>
          <cell r="S543" t="str">
            <v>3435B0000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str">
            <v>CORP</v>
          </cell>
          <cell r="Y543">
            <v>38260</v>
          </cell>
          <cell r="Z543">
            <v>0</v>
          </cell>
          <cell r="AA543">
            <v>0</v>
          </cell>
          <cell r="AB543" t="str">
            <v>N</v>
          </cell>
          <cell r="AD543">
            <v>0</v>
          </cell>
          <cell r="AE543" t="str">
            <v>RemVal</v>
          </cell>
          <cell r="AF543" t="str">
            <v>Depreciate</v>
          </cell>
          <cell r="AG543" t="str">
            <v>FM</v>
          </cell>
          <cell r="AH543">
            <v>0</v>
          </cell>
          <cell r="AI543">
            <v>0</v>
          </cell>
          <cell r="AJ543">
            <v>0.1056</v>
          </cell>
          <cell r="AK543">
            <v>0</v>
          </cell>
          <cell r="AL543" t="str">
            <v>Flat Rate</v>
          </cell>
          <cell r="AM543">
            <v>0</v>
          </cell>
          <cell r="AN543" t="str">
            <v>GA3435B0</v>
          </cell>
          <cell r="AO543">
            <v>0</v>
          </cell>
          <cell r="AP543" t="str">
            <v>N</v>
          </cell>
          <cell r="AQ543">
            <v>38261.035752314812</v>
          </cell>
          <cell r="AR543">
            <v>38260</v>
          </cell>
          <cell r="AS543">
            <v>38260</v>
          </cell>
          <cell r="AT543">
            <v>0</v>
          </cell>
          <cell r="AU543">
            <v>35642</v>
          </cell>
          <cell r="AV543">
            <v>0</v>
          </cell>
        </row>
        <row r="544">
          <cell r="B544" t="str">
            <v>00000542</v>
          </cell>
          <cell r="C544" t="str">
            <v>000000000542</v>
          </cell>
          <cell r="D544" t="str">
            <v>3435B0</v>
          </cell>
          <cell r="E544" t="str">
            <v>SAFETY EQUIPMENT</v>
          </cell>
          <cell r="F544" t="str">
            <v>In Service</v>
          </cell>
          <cell r="G544" t="str">
            <v>3435B</v>
          </cell>
          <cell r="H544" t="str">
            <v>Grp Member</v>
          </cell>
          <cell r="I544">
            <v>1</v>
          </cell>
          <cell r="J544" t="str">
            <v>Conversion</v>
          </cell>
          <cell r="K544">
            <v>1108.6300000000001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WGPD</v>
          </cell>
          <cell r="S544" t="str">
            <v>3435B0000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 t="str">
            <v>CORP</v>
          </cell>
          <cell r="Y544">
            <v>38260</v>
          </cell>
          <cell r="Z544">
            <v>0</v>
          </cell>
          <cell r="AA544">
            <v>0</v>
          </cell>
          <cell r="AB544" t="str">
            <v>N</v>
          </cell>
          <cell r="AD544">
            <v>0</v>
          </cell>
          <cell r="AE544" t="str">
            <v>RemVal</v>
          </cell>
          <cell r="AF544" t="str">
            <v>Depreciate</v>
          </cell>
          <cell r="AG544" t="str">
            <v>FM</v>
          </cell>
          <cell r="AH544">
            <v>0</v>
          </cell>
          <cell r="AI544">
            <v>0</v>
          </cell>
          <cell r="AJ544">
            <v>0.1056</v>
          </cell>
          <cell r="AK544">
            <v>0</v>
          </cell>
          <cell r="AL544" t="str">
            <v>Flat Rate</v>
          </cell>
          <cell r="AM544">
            <v>0</v>
          </cell>
          <cell r="AN544" t="str">
            <v>GA3435B0</v>
          </cell>
          <cell r="AO544">
            <v>0</v>
          </cell>
          <cell r="AP544" t="str">
            <v>N</v>
          </cell>
          <cell r="AQ544">
            <v>38261.035810185182</v>
          </cell>
          <cell r="AR544">
            <v>38260</v>
          </cell>
          <cell r="AS544">
            <v>38260</v>
          </cell>
          <cell r="AT544">
            <v>0</v>
          </cell>
          <cell r="AU544">
            <v>35642</v>
          </cell>
          <cell r="AV544">
            <v>0</v>
          </cell>
        </row>
        <row r="545">
          <cell r="B545" t="str">
            <v>00000543</v>
          </cell>
          <cell r="C545" t="str">
            <v>000000000543</v>
          </cell>
          <cell r="D545" t="str">
            <v>304300</v>
          </cell>
          <cell r="E545" t="str">
            <v>ASPHALT WALKWAYS</v>
          </cell>
          <cell r="F545" t="str">
            <v>In Service</v>
          </cell>
          <cell r="G545" t="str">
            <v>30430</v>
          </cell>
          <cell r="H545" t="str">
            <v>Grp Member</v>
          </cell>
          <cell r="I545">
            <v>1</v>
          </cell>
          <cell r="J545" t="str">
            <v>Conversion</v>
          </cell>
          <cell r="K545">
            <v>160.94999999999999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 t="str">
            <v>WWTPD</v>
          </cell>
          <cell r="S545" t="str">
            <v>304300000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 t="str">
            <v>CORP</v>
          </cell>
          <cell r="Y545">
            <v>38260</v>
          </cell>
          <cell r="Z545">
            <v>0</v>
          </cell>
          <cell r="AA545">
            <v>0</v>
          </cell>
          <cell r="AB545" t="str">
            <v>N</v>
          </cell>
          <cell r="AD545">
            <v>0</v>
          </cell>
          <cell r="AE545" t="str">
            <v>RemVal</v>
          </cell>
          <cell r="AF545" t="str">
            <v>Depreciate</v>
          </cell>
          <cell r="AG545" t="str">
            <v>FM</v>
          </cell>
          <cell r="AH545">
            <v>0</v>
          </cell>
          <cell r="AI545">
            <v>0</v>
          </cell>
          <cell r="AJ545">
            <v>2.75E-2</v>
          </cell>
          <cell r="AK545">
            <v>0</v>
          </cell>
          <cell r="AL545" t="str">
            <v>Flat Rate</v>
          </cell>
          <cell r="AM545" t="str">
            <v>N</v>
          </cell>
          <cell r="AN545" t="str">
            <v>GA304300</v>
          </cell>
          <cell r="AO545">
            <v>0</v>
          </cell>
          <cell r="AP545" t="str">
            <v>N</v>
          </cell>
          <cell r="AQ545">
            <v>38261.035868055558</v>
          </cell>
          <cell r="AR545">
            <v>38260</v>
          </cell>
          <cell r="AS545">
            <v>38260</v>
          </cell>
          <cell r="AT545">
            <v>0</v>
          </cell>
          <cell r="AU545">
            <v>35642</v>
          </cell>
          <cell r="AV545">
            <v>0</v>
          </cell>
        </row>
        <row r="546">
          <cell r="B546" t="str">
            <v>00000544</v>
          </cell>
          <cell r="C546" t="str">
            <v>000000000544</v>
          </cell>
          <cell r="D546" t="str">
            <v>3045A0</v>
          </cell>
          <cell r="E546" t="str">
            <v>CONFERENCE ROOM HARRISBURG</v>
          </cell>
          <cell r="F546" t="str">
            <v>In Service</v>
          </cell>
          <cell r="G546" t="str">
            <v>3045A</v>
          </cell>
          <cell r="H546" t="str">
            <v>Grp Member</v>
          </cell>
          <cell r="I546">
            <v>1</v>
          </cell>
          <cell r="J546" t="str">
            <v>Conversion</v>
          </cell>
          <cell r="K546">
            <v>725.57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 t="str">
            <v>WGPD</v>
          </cell>
          <cell r="S546" t="str">
            <v>3045A0000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str">
            <v>CORP</v>
          </cell>
          <cell r="Y546">
            <v>38260</v>
          </cell>
          <cell r="Z546">
            <v>0</v>
          </cell>
          <cell r="AA546">
            <v>0</v>
          </cell>
          <cell r="AB546" t="str">
            <v>N</v>
          </cell>
          <cell r="AD546">
            <v>0</v>
          </cell>
          <cell r="AE546" t="str">
            <v>RemVal</v>
          </cell>
          <cell r="AF546" t="str">
            <v>Depreciate</v>
          </cell>
          <cell r="AG546" t="str">
            <v>FM</v>
          </cell>
          <cell r="AH546">
            <v>0</v>
          </cell>
          <cell r="AI546">
            <v>0</v>
          </cell>
          <cell r="AJ546">
            <v>2.5499999999999998E-2</v>
          </cell>
          <cell r="AK546">
            <v>0</v>
          </cell>
          <cell r="AL546" t="str">
            <v>Flat Rate</v>
          </cell>
          <cell r="AM546">
            <v>0</v>
          </cell>
          <cell r="AN546" t="str">
            <v>GA3045A0</v>
          </cell>
          <cell r="AO546">
            <v>0</v>
          </cell>
          <cell r="AP546" t="str">
            <v>N</v>
          </cell>
          <cell r="AQ546">
            <v>38261.035925925928</v>
          </cell>
          <cell r="AR546">
            <v>38260</v>
          </cell>
          <cell r="AS546">
            <v>38260</v>
          </cell>
          <cell r="AT546">
            <v>0</v>
          </cell>
          <cell r="AU546">
            <v>35642</v>
          </cell>
          <cell r="AV546">
            <v>0</v>
          </cell>
        </row>
        <row r="547">
          <cell r="B547" t="str">
            <v>00000545</v>
          </cell>
          <cell r="C547" t="str">
            <v>000000000545</v>
          </cell>
          <cell r="D547" t="str">
            <v>3405S0</v>
          </cell>
          <cell r="E547" t="str">
            <v>WORKSTATIONS</v>
          </cell>
          <cell r="F547" t="str">
            <v>Suspended</v>
          </cell>
          <cell r="G547" t="str">
            <v>3405A</v>
          </cell>
          <cell r="H547" t="str">
            <v>None</v>
          </cell>
          <cell r="I547">
            <v>1</v>
          </cell>
          <cell r="J547" t="str">
            <v>Conversion</v>
          </cell>
          <cell r="K547">
            <v>1091.53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 t="str">
            <v>WGPD</v>
          </cell>
          <cell r="S547" t="str">
            <v>3405A0000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str">
            <v>CORP</v>
          </cell>
          <cell r="Y547">
            <v>35642</v>
          </cell>
          <cell r="Z547">
            <v>7</v>
          </cell>
          <cell r="AA547">
            <v>1997</v>
          </cell>
          <cell r="AB547" t="str">
            <v>N</v>
          </cell>
          <cell r="AC547">
            <v>35643</v>
          </cell>
          <cell r="AD547">
            <v>0</v>
          </cell>
          <cell r="AE547" t="str">
            <v>RemVal</v>
          </cell>
          <cell r="AF547" t="str">
            <v>Non Depr</v>
          </cell>
          <cell r="AG547" t="str">
            <v>FM</v>
          </cell>
          <cell r="AH547">
            <v>0</v>
          </cell>
          <cell r="AI547">
            <v>0</v>
          </cell>
          <cell r="AJ547">
            <v>0.24840000000000001</v>
          </cell>
          <cell r="AK547">
            <v>0</v>
          </cell>
          <cell r="AL547" t="str">
            <v>Flat Rate</v>
          </cell>
          <cell r="AM547" t="str">
            <v>Y</v>
          </cell>
          <cell r="AN547">
            <v>0</v>
          </cell>
          <cell r="AO547">
            <v>0</v>
          </cell>
          <cell r="AP547" t="str">
            <v>N</v>
          </cell>
          <cell r="AQ547">
            <v>38261.036006944443</v>
          </cell>
          <cell r="AR547">
            <v>38260</v>
          </cell>
          <cell r="AS547">
            <v>38260</v>
          </cell>
          <cell r="AT547">
            <v>0</v>
          </cell>
          <cell r="AU547">
            <v>35642</v>
          </cell>
          <cell r="AV547">
            <v>0</v>
          </cell>
        </row>
        <row r="548">
          <cell r="B548" t="str">
            <v>00000546</v>
          </cell>
          <cell r="C548" t="str">
            <v>000000000546</v>
          </cell>
          <cell r="D548" t="str">
            <v>3405S0</v>
          </cell>
          <cell r="E548" t="str">
            <v>COLOR INK-JET PRINTER</v>
          </cell>
          <cell r="F548" t="str">
            <v>Suspended</v>
          </cell>
          <cell r="G548" t="str">
            <v>3405A</v>
          </cell>
          <cell r="H548" t="str">
            <v>None</v>
          </cell>
          <cell r="I548">
            <v>1</v>
          </cell>
          <cell r="J548" t="str">
            <v>Conversion</v>
          </cell>
          <cell r="K548">
            <v>1656.81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 t="str">
            <v>WGPD</v>
          </cell>
          <cell r="S548" t="str">
            <v>3405A0000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str">
            <v>CORP</v>
          </cell>
          <cell r="Y548">
            <v>35642</v>
          </cell>
          <cell r="Z548">
            <v>0</v>
          </cell>
          <cell r="AA548">
            <v>0</v>
          </cell>
          <cell r="AB548" t="str">
            <v>N</v>
          </cell>
          <cell r="AD548">
            <v>0</v>
          </cell>
          <cell r="AE548" t="str">
            <v>RemVal</v>
          </cell>
          <cell r="AF548" t="str">
            <v>Non Depr</v>
          </cell>
          <cell r="AG548" t="str">
            <v>FM</v>
          </cell>
          <cell r="AH548">
            <v>0</v>
          </cell>
          <cell r="AI548">
            <v>0</v>
          </cell>
          <cell r="AJ548">
            <v>0.24840000000000001</v>
          </cell>
          <cell r="AK548">
            <v>0</v>
          </cell>
          <cell r="AL548" t="str">
            <v>Flat Rate</v>
          </cell>
          <cell r="AM548" t="str">
            <v>Y</v>
          </cell>
          <cell r="AN548">
            <v>0</v>
          </cell>
          <cell r="AO548">
            <v>0</v>
          </cell>
          <cell r="AP548" t="str">
            <v>N</v>
          </cell>
          <cell r="AQ548">
            <v>38261.036099537036</v>
          </cell>
          <cell r="AR548">
            <v>38260</v>
          </cell>
          <cell r="AS548">
            <v>38260</v>
          </cell>
          <cell r="AT548">
            <v>0</v>
          </cell>
          <cell r="AU548">
            <v>35642</v>
          </cell>
          <cell r="AV548">
            <v>0</v>
          </cell>
        </row>
        <row r="549">
          <cell r="B549" t="str">
            <v>00000547</v>
          </cell>
          <cell r="C549" t="str">
            <v>000000000547</v>
          </cell>
          <cell r="D549" t="str">
            <v>3035BX</v>
          </cell>
          <cell r="E549" t="str">
            <v>LAND</v>
          </cell>
          <cell r="F549" t="str">
            <v>In Service</v>
          </cell>
          <cell r="G549" t="str">
            <v>3035B</v>
          </cell>
          <cell r="H549" t="str">
            <v>None</v>
          </cell>
          <cell r="I549">
            <v>1</v>
          </cell>
          <cell r="J549" t="str">
            <v>Conversion</v>
          </cell>
          <cell r="K549">
            <v>-7019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 t="str">
            <v>C96K023_002</v>
          </cell>
          <cell r="Q549">
            <v>0</v>
          </cell>
          <cell r="R549" t="str">
            <v>WGPN</v>
          </cell>
          <cell r="S549" t="str">
            <v>3035B0000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str">
            <v>CORP</v>
          </cell>
          <cell r="Y549">
            <v>35642</v>
          </cell>
          <cell r="Z549">
            <v>0</v>
          </cell>
          <cell r="AA549">
            <v>0</v>
          </cell>
          <cell r="AB549" t="str">
            <v>N</v>
          </cell>
          <cell r="AD549">
            <v>0</v>
          </cell>
          <cell r="AE549" t="str">
            <v>RemVal</v>
          </cell>
          <cell r="AF549" t="str">
            <v>Non Depr</v>
          </cell>
          <cell r="AG549" t="str">
            <v>FM</v>
          </cell>
          <cell r="AH549">
            <v>0</v>
          </cell>
          <cell r="AI549">
            <v>0</v>
          </cell>
          <cell r="AJ549">
            <v>0.01</v>
          </cell>
          <cell r="AK549">
            <v>0</v>
          </cell>
          <cell r="AL549" t="str">
            <v>Flat Rate</v>
          </cell>
          <cell r="AM549">
            <v>0</v>
          </cell>
          <cell r="AN549">
            <v>0</v>
          </cell>
          <cell r="AO549">
            <v>0</v>
          </cell>
          <cell r="AP549" t="str">
            <v>N</v>
          </cell>
          <cell r="AQ549">
            <v>38261.036157407405</v>
          </cell>
          <cell r="AR549">
            <v>38260</v>
          </cell>
          <cell r="AS549">
            <v>38260</v>
          </cell>
          <cell r="AT549">
            <v>0</v>
          </cell>
          <cell r="AU549">
            <v>35642</v>
          </cell>
          <cell r="AV549">
            <v>0</v>
          </cell>
        </row>
        <row r="550">
          <cell r="B550" t="str">
            <v>00000548</v>
          </cell>
          <cell r="C550" t="str">
            <v>000000000548</v>
          </cell>
          <cell r="D550" t="str">
            <v>335400</v>
          </cell>
          <cell r="E550" t="str">
            <v>HYDRANT</v>
          </cell>
          <cell r="F550" t="str">
            <v>In Service</v>
          </cell>
          <cell r="G550" t="str">
            <v>33540</v>
          </cell>
          <cell r="H550" t="str">
            <v>Grp Member</v>
          </cell>
          <cell r="I550">
            <v>1</v>
          </cell>
          <cell r="J550" t="str">
            <v>Conversion</v>
          </cell>
          <cell r="K550">
            <v>297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 t="str">
            <v>C97D501_002</v>
          </cell>
          <cell r="Q550">
            <v>0</v>
          </cell>
          <cell r="R550" t="str">
            <v>WTDPD</v>
          </cell>
          <cell r="S550" t="str">
            <v>335400400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str">
            <v>CORP</v>
          </cell>
          <cell r="Y550">
            <v>38260</v>
          </cell>
          <cell r="Z550">
            <v>0</v>
          </cell>
          <cell r="AA550">
            <v>0</v>
          </cell>
          <cell r="AB550" t="str">
            <v>N</v>
          </cell>
          <cell r="AD550">
            <v>0</v>
          </cell>
          <cell r="AE550" t="str">
            <v>RemVal</v>
          </cell>
          <cell r="AF550" t="str">
            <v>Depreciate</v>
          </cell>
          <cell r="AG550" t="str">
            <v>FM</v>
          </cell>
          <cell r="AH550">
            <v>0</v>
          </cell>
          <cell r="AI550">
            <v>0</v>
          </cell>
          <cell r="AJ550">
            <v>2.2599999999999999E-2</v>
          </cell>
          <cell r="AK550">
            <v>0</v>
          </cell>
          <cell r="AL550" t="str">
            <v>Flat Rate</v>
          </cell>
          <cell r="AM550">
            <v>0</v>
          </cell>
          <cell r="AN550" t="str">
            <v>GA335400</v>
          </cell>
          <cell r="AO550">
            <v>0</v>
          </cell>
          <cell r="AP550" t="str">
            <v>N</v>
          </cell>
          <cell r="AQ550">
            <v>38261.036215277774</v>
          </cell>
          <cell r="AR550">
            <v>38260</v>
          </cell>
          <cell r="AS550">
            <v>38260</v>
          </cell>
          <cell r="AT550">
            <v>0</v>
          </cell>
          <cell r="AU550">
            <v>35642</v>
          </cell>
          <cell r="AV550">
            <v>0</v>
          </cell>
        </row>
        <row r="551">
          <cell r="B551" t="str">
            <v>00000549</v>
          </cell>
          <cell r="C551" t="str">
            <v>000000000549</v>
          </cell>
          <cell r="D551" t="str">
            <v>3314Q0</v>
          </cell>
          <cell r="E551" t="str">
            <v>8"Pvc</v>
          </cell>
          <cell r="F551" t="str">
            <v>In Service</v>
          </cell>
          <cell r="G551" t="str">
            <v>3314Q</v>
          </cell>
          <cell r="H551" t="str">
            <v>Grp Member</v>
          </cell>
          <cell r="I551">
            <v>1</v>
          </cell>
          <cell r="J551" t="str">
            <v>Conversion</v>
          </cell>
          <cell r="K551">
            <v>1287.43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 t="str">
            <v>C96D315_002</v>
          </cell>
          <cell r="Q551">
            <v>0</v>
          </cell>
          <cell r="R551" t="str">
            <v>WTDPD</v>
          </cell>
          <cell r="S551" t="str">
            <v>3314Q08PV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str">
            <v>CORP</v>
          </cell>
          <cell r="Y551">
            <v>38260</v>
          </cell>
          <cell r="Z551">
            <v>0</v>
          </cell>
          <cell r="AA551">
            <v>0</v>
          </cell>
          <cell r="AB551" t="str">
            <v>N</v>
          </cell>
          <cell r="AD551">
            <v>0</v>
          </cell>
          <cell r="AE551" t="str">
            <v>RemVal</v>
          </cell>
          <cell r="AF551" t="str">
            <v>Depreciate</v>
          </cell>
          <cell r="AG551" t="str">
            <v>FM</v>
          </cell>
          <cell r="AH551">
            <v>0</v>
          </cell>
          <cell r="AI551">
            <v>0</v>
          </cell>
          <cell r="AJ551">
            <v>2.1899999999999999E-2</v>
          </cell>
          <cell r="AK551">
            <v>0</v>
          </cell>
          <cell r="AL551" t="str">
            <v>Flat Rate</v>
          </cell>
          <cell r="AM551">
            <v>0</v>
          </cell>
          <cell r="AN551" t="str">
            <v>GA3314Q0</v>
          </cell>
          <cell r="AO551">
            <v>0</v>
          </cell>
          <cell r="AP551" t="str">
            <v>N</v>
          </cell>
          <cell r="AQ551">
            <v>38261.036273148151</v>
          </cell>
          <cell r="AR551">
            <v>38260</v>
          </cell>
          <cell r="AS551">
            <v>38260</v>
          </cell>
          <cell r="AT551">
            <v>0</v>
          </cell>
          <cell r="AU551">
            <v>35787</v>
          </cell>
          <cell r="AV551">
            <v>0</v>
          </cell>
        </row>
        <row r="552">
          <cell r="B552" t="str">
            <v>00000550</v>
          </cell>
          <cell r="C552" t="str">
            <v>000000000550</v>
          </cell>
          <cell r="D552" t="str">
            <v>3314P0</v>
          </cell>
          <cell r="E552" t="str">
            <v>4"Pvc</v>
          </cell>
          <cell r="F552" t="str">
            <v>In Service</v>
          </cell>
          <cell r="G552" t="str">
            <v>3314P</v>
          </cell>
          <cell r="H552" t="str">
            <v>Grp Member</v>
          </cell>
          <cell r="I552">
            <v>1</v>
          </cell>
          <cell r="J552" t="str">
            <v>Conversion</v>
          </cell>
          <cell r="K552">
            <v>23063.599999999999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 t="str">
            <v>C96D332_002</v>
          </cell>
          <cell r="Q552">
            <v>0</v>
          </cell>
          <cell r="R552" t="str">
            <v>WTDPD</v>
          </cell>
          <cell r="S552" t="str">
            <v>3314P04PV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str">
            <v>CORP</v>
          </cell>
          <cell r="Y552">
            <v>38260</v>
          </cell>
          <cell r="Z552">
            <v>0</v>
          </cell>
          <cell r="AA552">
            <v>0</v>
          </cell>
          <cell r="AB552" t="str">
            <v>N</v>
          </cell>
          <cell r="AD552">
            <v>0</v>
          </cell>
          <cell r="AE552" t="str">
            <v>RemVal</v>
          </cell>
          <cell r="AF552" t="str">
            <v>Depreciate</v>
          </cell>
          <cell r="AG552" t="str">
            <v>FM</v>
          </cell>
          <cell r="AH552">
            <v>0</v>
          </cell>
          <cell r="AI552">
            <v>0</v>
          </cell>
          <cell r="AJ552">
            <v>2.64E-2</v>
          </cell>
          <cell r="AK552">
            <v>0</v>
          </cell>
          <cell r="AL552" t="str">
            <v>Flat Rate</v>
          </cell>
          <cell r="AM552">
            <v>0</v>
          </cell>
          <cell r="AN552" t="str">
            <v>GA3314P0</v>
          </cell>
          <cell r="AO552">
            <v>0</v>
          </cell>
          <cell r="AP552" t="str">
            <v>N</v>
          </cell>
          <cell r="AQ552">
            <v>38261.03633101852</v>
          </cell>
          <cell r="AR552">
            <v>38260</v>
          </cell>
          <cell r="AS552">
            <v>38260</v>
          </cell>
          <cell r="AT552">
            <v>0</v>
          </cell>
          <cell r="AU552">
            <v>35787</v>
          </cell>
          <cell r="AV552">
            <v>0</v>
          </cell>
        </row>
        <row r="553">
          <cell r="B553" t="str">
            <v>00000551</v>
          </cell>
          <cell r="C553" t="str">
            <v>000000000551</v>
          </cell>
          <cell r="D553" t="str">
            <v>3314T0</v>
          </cell>
          <cell r="E553" t="str">
            <v>6"Pvc</v>
          </cell>
          <cell r="F553" t="str">
            <v>In Service</v>
          </cell>
          <cell r="G553" t="str">
            <v>3314T</v>
          </cell>
          <cell r="H553" t="str">
            <v>Grp Member</v>
          </cell>
          <cell r="I553">
            <v>1</v>
          </cell>
          <cell r="J553" t="str">
            <v>Conversion</v>
          </cell>
          <cell r="K553">
            <v>430.31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 t="str">
            <v>C96D343_002</v>
          </cell>
          <cell r="Q553">
            <v>0</v>
          </cell>
          <cell r="R553" t="str">
            <v>WTDPD</v>
          </cell>
          <cell r="S553" t="str">
            <v>3314T06VV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str">
            <v>CORP</v>
          </cell>
          <cell r="Y553">
            <v>38260</v>
          </cell>
          <cell r="Z553">
            <v>0</v>
          </cell>
          <cell r="AA553">
            <v>0</v>
          </cell>
          <cell r="AB553" t="str">
            <v>N</v>
          </cell>
          <cell r="AD553">
            <v>0</v>
          </cell>
          <cell r="AE553" t="str">
            <v>RemVal</v>
          </cell>
          <cell r="AF553" t="str">
            <v>Depreciate</v>
          </cell>
          <cell r="AG553" t="str">
            <v>FM</v>
          </cell>
          <cell r="AH553">
            <v>0</v>
          </cell>
          <cell r="AI553">
            <v>0</v>
          </cell>
          <cell r="AJ553">
            <v>1.3899999999999999E-2</v>
          </cell>
          <cell r="AK553">
            <v>0</v>
          </cell>
          <cell r="AL553" t="str">
            <v>Flat Rate</v>
          </cell>
          <cell r="AM553">
            <v>0</v>
          </cell>
          <cell r="AN553" t="str">
            <v>GA3314T0</v>
          </cell>
          <cell r="AO553">
            <v>0</v>
          </cell>
          <cell r="AP553" t="str">
            <v>N</v>
          </cell>
          <cell r="AQ553">
            <v>38261.03638888889</v>
          </cell>
          <cell r="AR553">
            <v>38260</v>
          </cell>
          <cell r="AS553">
            <v>38260</v>
          </cell>
          <cell r="AT553">
            <v>0</v>
          </cell>
          <cell r="AU553">
            <v>35787</v>
          </cell>
          <cell r="AV553">
            <v>0</v>
          </cell>
        </row>
        <row r="554">
          <cell r="B554" t="str">
            <v>00000552</v>
          </cell>
          <cell r="C554" t="str">
            <v>000000000552</v>
          </cell>
          <cell r="D554" t="str">
            <v>3405S0</v>
          </cell>
          <cell r="E554" t="str">
            <v>MS Rollout</v>
          </cell>
          <cell r="F554" t="str">
            <v>Suspended</v>
          </cell>
          <cell r="G554" t="str">
            <v>3405A</v>
          </cell>
          <cell r="H554" t="str">
            <v>None</v>
          </cell>
          <cell r="I554">
            <v>1</v>
          </cell>
          <cell r="J554" t="str">
            <v>Conversion</v>
          </cell>
          <cell r="K554">
            <v>1698.64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 t="str">
            <v>C96J001_002</v>
          </cell>
          <cell r="Q554">
            <v>0</v>
          </cell>
          <cell r="R554" t="str">
            <v>WGPD</v>
          </cell>
          <cell r="S554" t="str">
            <v>3405A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str">
            <v>CORP</v>
          </cell>
          <cell r="Y554">
            <v>35787</v>
          </cell>
          <cell r="Z554">
            <v>12</v>
          </cell>
          <cell r="AA554">
            <v>1997</v>
          </cell>
          <cell r="AB554" t="str">
            <v>N</v>
          </cell>
          <cell r="AC554">
            <v>35796</v>
          </cell>
          <cell r="AD554">
            <v>0</v>
          </cell>
          <cell r="AE554" t="str">
            <v>RemVal</v>
          </cell>
          <cell r="AF554" t="str">
            <v>Non Depr</v>
          </cell>
          <cell r="AG554" t="str">
            <v>FM</v>
          </cell>
          <cell r="AH554">
            <v>0</v>
          </cell>
          <cell r="AI554">
            <v>0</v>
          </cell>
          <cell r="AJ554">
            <v>0.24840000000000001</v>
          </cell>
          <cell r="AK554">
            <v>0</v>
          </cell>
          <cell r="AL554" t="str">
            <v>Flat Rate</v>
          </cell>
          <cell r="AM554" t="str">
            <v>Y</v>
          </cell>
          <cell r="AN554">
            <v>0</v>
          </cell>
          <cell r="AO554">
            <v>0</v>
          </cell>
          <cell r="AP554" t="str">
            <v>N</v>
          </cell>
          <cell r="AQ554">
            <v>38261.036469907405</v>
          </cell>
          <cell r="AR554">
            <v>38260</v>
          </cell>
          <cell r="AS554">
            <v>38260</v>
          </cell>
          <cell r="AT554">
            <v>0</v>
          </cell>
          <cell r="AU554">
            <v>35787</v>
          </cell>
          <cell r="AV554">
            <v>0</v>
          </cell>
        </row>
        <row r="555">
          <cell r="B555" t="str">
            <v>00000553</v>
          </cell>
          <cell r="C555" t="str">
            <v>000000000553</v>
          </cell>
          <cell r="D555" t="str">
            <v>3405S0</v>
          </cell>
          <cell r="E555" t="str">
            <v>IFMS Budjeting</v>
          </cell>
          <cell r="F555" t="str">
            <v>Suspended</v>
          </cell>
          <cell r="G555" t="str">
            <v>3405A</v>
          </cell>
          <cell r="H555" t="str">
            <v>None</v>
          </cell>
          <cell r="I555">
            <v>1</v>
          </cell>
          <cell r="J555" t="str">
            <v>Conversion</v>
          </cell>
          <cell r="K555">
            <v>131162.01999999999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 t="str">
            <v>C96J952_002</v>
          </cell>
          <cell r="Q555">
            <v>0</v>
          </cell>
          <cell r="R555" t="str">
            <v>WGPD</v>
          </cell>
          <cell r="S555" t="str">
            <v>3405A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str">
            <v>CORP</v>
          </cell>
          <cell r="Y555">
            <v>35787</v>
          </cell>
          <cell r="Z555">
            <v>0</v>
          </cell>
          <cell r="AA555">
            <v>0</v>
          </cell>
          <cell r="AB555" t="str">
            <v>N</v>
          </cell>
          <cell r="AD555">
            <v>0</v>
          </cell>
          <cell r="AE555" t="str">
            <v>RemVal</v>
          </cell>
          <cell r="AF555" t="str">
            <v>Non Depr</v>
          </cell>
          <cell r="AG555" t="str">
            <v>FM</v>
          </cell>
          <cell r="AH555">
            <v>0</v>
          </cell>
          <cell r="AI555">
            <v>0</v>
          </cell>
          <cell r="AJ555">
            <v>0.24840000000000001</v>
          </cell>
          <cell r="AK555">
            <v>0</v>
          </cell>
          <cell r="AL555" t="str">
            <v>Flat Rate</v>
          </cell>
          <cell r="AM555" t="str">
            <v>Y</v>
          </cell>
          <cell r="AN555">
            <v>0</v>
          </cell>
          <cell r="AO555">
            <v>0</v>
          </cell>
          <cell r="AP555" t="str">
            <v>N</v>
          </cell>
          <cell r="AQ555">
            <v>38261.036562499998</v>
          </cell>
          <cell r="AR555">
            <v>38260</v>
          </cell>
          <cell r="AS555">
            <v>38260</v>
          </cell>
          <cell r="AT555">
            <v>0</v>
          </cell>
          <cell r="AU555">
            <v>35787</v>
          </cell>
          <cell r="AV555">
            <v>0</v>
          </cell>
        </row>
        <row r="556">
          <cell r="B556" t="str">
            <v>00000554</v>
          </cell>
          <cell r="C556" t="str">
            <v>000000000554</v>
          </cell>
          <cell r="D556" t="str">
            <v>3405S0</v>
          </cell>
          <cell r="E556" t="str">
            <v>IFMS - Proj Cost/Fixed Asset</v>
          </cell>
          <cell r="F556" t="str">
            <v>Suspended</v>
          </cell>
          <cell r="G556" t="str">
            <v>3405A</v>
          </cell>
          <cell r="H556" t="str">
            <v>None</v>
          </cell>
          <cell r="I556">
            <v>1</v>
          </cell>
          <cell r="J556" t="str">
            <v>Conversion</v>
          </cell>
          <cell r="K556">
            <v>216676.94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 t="str">
            <v>C96J956_002</v>
          </cell>
          <cell r="Q556">
            <v>0</v>
          </cell>
          <cell r="R556" t="str">
            <v>WGPD</v>
          </cell>
          <cell r="S556" t="str">
            <v>3405A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str">
            <v>CORP</v>
          </cell>
          <cell r="Y556">
            <v>35792</v>
          </cell>
          <cell r="Z556">
            <v>0</v>
          </cell>
          <cell r="AA556">
            <v>0</v>
          </cell>
          <cell r="AB556" t="str">
            <v>N</v>
          </cell>
          <cell r="AD556">
            <v>0</v>
          </cell>
          <cell r="AE556" t="str">
            <v>RemVal</v>
          </cell>
          <cell r="AF556" t="str">
            <v>Non Depr</v>
          </cell>
          <cell r="AG556" t="str">
            <v>FM</v>
          </cell>
          <cell r="AH556">
            <v>0</v>
          </cell>
          <cell r="AI556">
            <v>0</v>
          </cell>
          <cell r="AJ556">
            <v>0.24840000000000001</v>
          </cell>
          <cell r="AK556">
            <v>0</v>
          </cell>
          <cell r="AL556" t="str">
            <v>Flat Rate</v>
          </cell>
          <cell r="AM556" t="str">
            <v>Y</v>
          </cell>
          <cell r="AN556">
            <v>0</v>
          </cell>
          <cell r="AO556">
            <v>0</v>
          </cell>
          <cell r="AP556" t="str">
            <v>N</v>
          </cell>
          <cell r="AQ556">
            <v>38261.036620370367</v>
          </cell>
          <cell r="AR556">
            <v>38260</v>
          </cell>
          <cell r="AS556">
            <v>38260</v>
          </cell>
          <cell r="AT556">
            <v>0</v>
          </cell>
          <cell r="AU556">
            <v>35792</v>
          </cell>
          <cell r="AV556">
            <v>0</v>
          </cell>
        </row>
        <row r="557">
          <cell r="B557" t="str">
            <v>00000555</v>
          </cell>
          <cell r="C557" t="str">
            <v>000000000555</v>
          </cell>
          <cell r="D557" t="str">
            <v>3045C0</v>
          </cell>
          <cell r="E557" t="str">
            <v>Construction</v>
          </cell>
          <cell r="F557" t="str">
            <v>In Service</v>
          </cell>
          <cell r="G557" t="str">
            <v>3045C</v>
          </cell>
          <cell r="H557" t="str">
            <v>Grp Member</v>
          </cell>
          <cell r="I557">
            <v>1</v>
          </cell>
          <cell r="J557" t="str">
            <v>Conversion</v>
          </cell>
          <cell r="K557">
            <v>4975.76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 t="str">
            <v>C96K023_002</v>
          </cell>
          <cell r="Q557">
            <v>0</v>
          </cell>
          <cell r="R557" t="str">
            <v>WGPD</v>
          </cell>
          <cell r="S557" t="str">
            <v>3045C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 t="str">
            <v>CORP</v>
          </cell>
          <cell r="Y557">
            <v>38260</v>
          </cell>
          <cell r="Z557">
            <v>0</v>
          </cell>
          <cell r="AA557">
            <v>0</v>
          </cell>
          <cell r="AB557" t="str">
            <v>N</v>
          </cell>
          <cell r="AD557">
            <v>0</v>
          </cell>
          <cell r="AE557" t="str">
            <v>RemVal</v>
          </cell>
          <cell r="AF557" t="str">
            <v>Depreciate</v>
          </cell>
          <cell r="AG557" t="str">
            <v>FM</v>
          </cell>
          <cell r="AH557">
            <v>0</v>
          </cell>
          <cell r="AI557">
            <v>0</v>
          </cell>
          <cell r="AJ557">
            <v>7.4700000000000003E-2</v>
          </cell>
          <cell r="AK557">
            <v>0</v>
          </cell>
          <cell r="AL557" t="str">
            <v>Flat Rate</v>
          </cell>
          <cell r="AM557">
            <v>0</v>
          </cell>
          <cell r="AN557" t="str">
            <v>GA3045C0</v>
          </cell>
          <cell r="AO557">
            <v>0</v>
          </cell>
          <cell r="AP557" t="str">
            <v>N</v>
          </cell>
          <cell r="AQ557">
            <v>38261.036678240744</v>
          </cell>
          <cell r="AR557">
            <v>38260</v>
          </cell>
          <cell r="AS557">
            <v>38260</v>
          </cell>
          <cell r="AT557">
            <v>0</v>
          </cell>
          <cell r="AU557">
            <v>35792</v>
          </cell>
          <cell r="AV557">
            <v>0</v>
          </cell>
        </row>
        <row r="558">
          <cell r="B558" t="str">
            <v>00000556</v>
          </cell>
          <cell r="C558" t="str">
            <v>000000000556</v>
          </cell>
          <cell r="D558" t="str">
            <v>307200</v>
          </cell>
          <cell r="E558" t="str">
            <v>Dallas Groundwater Study</v>
          </cell>
          <cell r="F558" t="str">
            <v>In Service</v>
          </cell>
          <cell r="G558" t="str">
            <v>30720</v>
          </cell>
          <cell r="H558" t="str">
            <v>Grp Member</v>
          </cell>
          <cell r="I558">
            <v>1</v>
          </cell>
          <cell r="J558" t="str">
            <v>Conversion</v>
          </cell>
          <cell r="K558">
            <v>9244.8700000000008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 t="str">
            <v>C97A002_002</v>
          </cell>
          <cell r="Q558">
            <v>0</v>
          </cell>
          <cell r="R558" t="str">
            <v>WSOSD</v>
          </cell>
          <cell r="S558" t="str">
            <v>30720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str">
            <v>CORP</v>
          </cell>
          <cell r="Y558">
            <v>38260</v>
          </cell>
          <cell r="Z558">
            <v>0</v>
          </cell>
          <cell r="AA558">
            <v>0</v>
          </cell>
          <cell r="AB558" t="str">
            <v>N</v>
          </cell>
          <cell r="AD558">
            <v>0</v>
          </cell>
          <cell r="AE558" t="str">
            <v>RemVal</v>
          </cell>
          <cell r="AF558" t="str">
            <v>Depreciate</v>
          </cell>
          <cell r="AG558" t="str">
            <v>FM</v>
          </cell>
          <cell r="AH558">
            <v>0</v>
          </cell>
          <cell r="AI558">
            <v>0</v>
          </cell>
          <cell r="AJ558">
            <v>4.5900000000000003E-2</v>
          </cell>
          <cell r="AK558">
            <v>0</v>
          </cell>
          <cell r="AL558" t="str">
            <v>Flat Rate</v>
          </cell>
          <cell r="AM558">
            <v>0</v>
          </cell>
          <cell r="AN558" t="str">
            <v>GA307200</v>
          </cell>
          <cell r="AO558">
            <v>0</v>
          </cell>
          <cell r="AP558" t="str">
            <v>N</v>
          </cell>
          <cell r="AQ558">
            <v>38261.036736111113</v>
          </cell>
          <cell r="AR558">
            <v>38260</v>
          </cell>
          <cell r="AS558">
            <v>38260</v>
          </cell>
          <cell r="AT558">
            <v>0</v>
          </cell>
          <cell r="AU558">
            <v>35792</v>
          </cell>
          <cell r="AV558">
            <v>0</v>
          </cell>
        </row>
        <row r="559">
          <cell r="B559" t="str">
            <v>00000557</v>
          </cell>
          <cell r="C559" t="str">
            <v>000000000557</v>
          </cell>
          <cell r="D559" t="str">
            <v>306200</v>
          </cell>
          <cell r="E559" t="str">
            <v>Consulting Engineer cost</v>
          </cell>
          <cell r="F559" t="str">
            <v>In Service</v>
          </cell>
          <cell r="G559" t="str">
            <v>30620</v>
          </cell>
          <cell r="H559" t="str">
            <v>Grp Member</v>
          </cell>
          <cell r="I559">
            <v>1</v>
          </cell>
          <cell r="J559" t="str">
            <v>Conversion</v>
          </cell>
          <cell r="K559">
            <v>40296.89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 t="str">
            <v>C97A003_002</v>
          </cell>
          <cell r="Q559">
            <v>0</v>
          </cell>
          <cell r="R559" t="str">
            <v>WSOSD</v>
          </cell>
          <cell r="S559" t="str">
            <v>30620F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 t="str">
            <v>CORP</v>
          </cell>
          <cell r="Y559">
            <v>38260</v>
          </cell>
          <cell r="Z559">
            <v>0</v>
          </cell>
          <cell r="AA559">
            <v>0</v>
          </cell>
          <cell r="AB559" t="str">
            <v>N</v>
          </cell>
          <cell r="AD559">
            <v>0</v>
          </cell>
          <cell r="AE559" t="str">
            <v>RemVal</v>
          </cell>
          <cell r="AF559" t="str">
            <v>Depreciate</v>
          </cell>
          <cell r="AG559" t="str">
            <v>FM</v>
          </cell>
          <cell r="AH559">
            <v>0</v>
          </cell>
          <cell r="AI559">
            <v>0</v>
          </cell>
          <cell r="AJ559">
            <v>2.23E-2</v>
          </cell>
          <cell r="AK559">
            <v>0</v>
          </cell>
          <cell r="AL559" t="str">
            <v>Flat Rate</v>
          </cell>
          <cell r="AM559">
            <v>0</v>
          </cell>
          <cell r="AN559" t="str">
            <v>GA306200</v>
          </cell>
          <cell r="AO559">
            <v>0</v>
          </cell>
          <cell r="AP559" t="str">
            <v>N</v>
          </cell>
          <cell r="AQ559">
            <v>38261.036793981482</v>
          </cell>
          <cell r="AR559">
            <v>38260</v>
          </cell>
          <cell r="AS559">
            <v>38260</v>
          </cell>
          <cell r="AT559">
            <v>0</v>
          </cell>
          <cell r="AU559">
            <v>35792</v>
          </cell>
          <cell r="AV559">
            <v>0</v>
          </cell>
        </row>
        <row r="560">
          <cell r="B560" t="str">
            <v>00000558</v>
          </cell>
          <cell r="C560" t="str">
            <v>000000000558</v>
          </cell>
          <cell r="D560" t="str">
            <v>306200</v>
          </cell>
          <cell r="E560" t="str">
            <v>Bldng. to house air blower</v>
          </cell>
          <cell r="F560" t="str">
            <v>In Service</v>
          </cell>
          <cell r="G560" t="str">
            <v>30620</v>
          </cell>
          <cell r="H560" t="str">
            <v>Grp Member</v>
          </cell>
          <cell r="I560">
            <v>1</v>
          </cell>
          <cell r="J560" t="str">
            <v>Conversion</v>
          </cell>
          <cell r="K560">
            <v>7857.84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 t="str">
            <v>C97A003_002</v>
          </cell>
          <cell r="Q560">
            <v>0</v>
          </cell>
          <cell r="R560" t="str">
            <v>WSOSD</v>
          </cell>
          <cell r="S560" t="str">
            <v>30620G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str">
            <v>CORP</v>
          </cell>
          <cell r="Y560">
            <v>38260</v>
          </cell>
          <cell r="Z560">
            <v>0</v>
          </cell>
          <cell r="AA560">
            <v>0</v>
          </cell>
          <cell r="AB560" t="str">
            <v>N</v>
          </cell>
          <cell r="AD560">
            <v>0</v>
          </cell>
          <cell r="AE560" t="str">
            <v>RemVal</v>
          </cell>
          <cell r="AF560" t="str">
            <v>Depreciate</v>
          </cell>
          <cell r="AG560" t="str">
            <v>FM</v>
          </cell>
          <cell r="AH560">
            <v>0</v>
          </cell>
          <cell r="AI560">
            <v>0</v>
          </cell>
          <cell r="AJ560">
            <v>2.23E-2</v>
          </cell>
          <cell r="AK560">
            <v>0</v>
          </cell>
          <cell r="AL560" t="str">
            <v>Flat Rate</v>
          </cell>
          <cell r="AM560">
            <v>0</v>
          </cell>
          <cell r="AN560" t="str">
            <v>GA306200</v>
          </cell>
          <cell r="AO560">
            <v>0</v>
          </cell>
          <cell r="AP560" t="str">
            <v>N</v>
          </cell>
          <cell r="AQ560">
            <v>38261.036851851852</v>
          </cell>
          <cell r="AR560">
            <v>38260</v>
          </cell>
          <cell r="AS560">
            <v>38260</v>
          </cell>
          <cell r="AT560">
            <v>0</v>
          </cell>
          <cell r="AU560">
            <v>35792</v>
          </cell>
          <cell r="AV560">
            <v>0</v>
          </cell>
        </row>
        <row r="561">
          <cell r="B561" t="str">
            <v>00000559</v>
          </cell>
          <cell r="C561" t="str">
            <v>000000000559</v>
          </cell>
          <cell r="D561" t="str">
            <v>3203A0</v>
          </cell>
          <cell r="E561" t="str">
            <v>Aeration System DuPont Well</v>
          </cell>
          <cell r="F561" t="str">
            <v>In Service</v>
          </cell>
          <cell r="G561" t="str">
            <v>3203A</v>
          </cell>
          <cell r="H561" t="str">
            <v>Grp Member</v>
          </cell>
          <cell r="I561">
            <v>1</v>
          </cell>
          <cell r="J561" t="str">
            <v>Conversion</v>
          </cell>
          <cell r="K561">
            <v>79174.710000000006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 t="str">
            <v>C97B006_002</v>
          </cell>
          <cell r="Q561">
            <v>0</v>
          </cell>
          <cell r="R561" t="str">
            <v>WWTPD</v>
          </cell>
          <cell r="S561" t="str">
            <v>3203A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 t="str">
            <v>CORP</v>
          </cell>
          <cell r="Y561">
            <v>38260</v>
          </cell>
          <cell r="Z561">
            <v>0</v>
          </cell>
          <cell r="AA561">
            <v>0</v>
          </cell>
          <cell r="AB561" t="str">
            <v>N</v>
          </cell>
          <cell r="AD561">
            <v>0</v>
          </cell>
          <cell r="AE561" t="str">
            <v>RemVal</v>
          </cell>
          <cell r="AF561" t="str">
            <v>Depreciate</v>
          </cell>
          <cell r="AG561" t="str">
            <v>FM</v>
          </cell>
          <cell r="AH561">
            <v>0</v>
          </cell>
          <cell r="AI561">
            <v>0</v>
          </cell>
          <cell r="AJ561">
            <v>3.8199999999999998E-2</v>
          </cell>
          <cell r="AK561">
            <v>0</v>
          </cell>
          <cell r="AL561" t="str">
            <v>Flat Rate</v>
          </cell>
          <cell r="AM561">
            <v>0</v>
          </cell>
          <cell r="AN561" t="str">
            <v>GA3203A0</v>
          </cell>
          <cell r="AO561">
            <v>0</v>
          </cell>
          <cell r="AP561" t="str">
            <v>N</v>
          </cell>
          <cell r="AQ561">
            <v>38261.036932870367</v>
          </cell>
          <cell r="AR561">
            <v>38260</v>
          </cell>
          <cell r="AS561">
            <v>38260</v>
          </cell>
          <cell r="AT561">
            <v>0</v>
          </cell>
          <cell r="AU561">
            <v>35792</v>
          </cell>
          <cell r="AV561">
            <v>0</v>
          </cell>
        </row>
        <row r="562">
          <cell r="B562" t="str">
            <v>00000560</v>
          </cell>
          <cell r="C562" t="str">
            <v>000000000560</v>
          </cell>
          <cell r="D562" t="str">
            <v>3203A0</v>
          </cell>
          <cell r="E562" t="str">
            <v>Concrete Pit for Clar Media</v>
          </cell>
          <cell r="F562" t="str">
            <v>In Service</v>
          </cell>
          <cell r="G562" t="str">
            <v>3203A</v>
          </cell>
          <cell r="H562" t="str">
            <v>Grp Member</v>
          </cell>
          <cell r="I562">
            <v>1</v>
          </cell>
          <cell r="J562" t="str">
            <v>Conversion</v>
          </cell>
          <cell r="K562">
            <v>6798.81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 t="str">
            <v>C97B008_002</v>
          </cell>
          <cell r="Q562">
            <v>0</v>
          </cell>
          <cell r="R562" t="str">
            <v>WWTPD</v>
          </cell>
          <cell r="S562" t="str">
            <v>3203A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str">
            <v>CORP</v>
          </cell>
          <cell r="Y562">
            <v>38260</v>
          </cell>
          <cell r="Z562">
            <v>0</v>
          </cell>
          <cell r="AA562">
            <v>0</v>
          </cell>
          <cell r="AB562" t="str">
            <v>N</v>
          </cell>
          <cell r="AD562">
            <v>0</v>
          </cell>
          <cell r="AE562" t="str">
            <v>RemVal</v>
          </cell>
          <cell r="AF562" t="str">
            <v>Depreciate</v>
          </cell>
          <cell r="AG562" t="str">
            <v>FM</v>
          </cell>
          <cell r="AH562">
            <v>0</v>
          </cell>
          <cell r="AI562">
            <v>0</v>
          </cell>
          <cell r="AJ562">
            <v>3.8199999999999998E-2</v>
          </cell>
          <cell r="AK562">
            <v>0</v>
          </cell>
          <cell r="AL562" t="str">
            <v>Flat Rate</v>
          </cell>
          <cell r="AM562">
            <v>0</v>
          </cell>
          <cell r="AN562" t="str">
            <v>GA3203A0</v>
          </cell>
          <cell r="AO562">
            <v>0</v>
          </cell>
          <cell r="AP562" t="str">
            <v>N</v>
          </cell>
          <cell r="AQ562">
            <v>38261.03702546296</v>
          </cell>
          <cell r="AR562">
            <v>38260</v>
          </cell>
          <cell r="AS562">
            <v>38260</v>
          </cell>
          <cell r="AT562">
            <v>0</v>
          </cell>
          <cell r="AU562">
            <v>35792</v>
          </cell>
          <cell r="AV562">
            <v>0</v>
          </cell>
        </row>
        <row r="563">
          <cell r="B563" t="str">
            <v>00000561</v>
          </cell>
          <cell r="C563" t="str">
            <v>000000000561</v>
          </cell>
          <cell r="D563" t="str">
            <v>3203C0</v>
          </cell>
          <cell r="E563" t="str">
            <v>Polymer feed for Irondale Plt.</v>
          </cell>
          <cell r="F563" t="str">
            <v>In Service</v>
          </cell>
          <cell r="G563" t="str">
            <v>3203C</v>
          </cell>
          <cell r="H563" t="str">
            <v>Grp Member</v>
          </cell>
          <cell r="I563">
            <v>1</v>
          </cell>
          <cell r="J563" t="str">
            <v>Conversion</v>
          </cell>
          <cell r="K563">
            <v>3259.87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 t="str">
            <v>C97B009_002</v>
          </cell>
          <cell r="Q563">
            <v>0</v>
          </cell>
          <cell r="R563" t="str">
            <v>WWTPD</v>
          </cell>
          <cell r="S563" t="str">
            <v>3203C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str">
            <v>CORP</v>
          </cell>
          <cell r="Y563">
            <v>38260</v>
          </cell>
          <cell r="Z563">
            <v>0</v>
          </cell>
          <cell r="AA563">
            <v>0</v>
          </cell>
          <cell r="AB563" t="str">
            <v>N</v>
          </cell>
          <cell r="AD563">
            <v>0</v>
          </cell>
          <cell r="AE563" t="str">
            <v>RemVal</v>
          </cell>
          <cell r="AF563" t="str">
            <v>Depreciate</v>
          </cell>
          <cell r="AG563" t="str">
            <v>FM</v>
          </cell>
          <cell r="AH563">
            <v>0</v>
          </cell>
          <cell r="AI563">
            <v>0</v>
          </cell>
          <cell r="AJ563">
            <v>5.1400000000000001E-2</v>
          </cell>
          <cell r="AK563">
            <v>0</v>
          </cell>
          <cell r="AL563" t="str">
            <v>Flat Rate</v>
          </cell>
          <cell r="AM563">
            <v>0</v>
          </cell>
          <cell r="AN563" t="str">
            <v>GA3203C0</v>
          </cell>
          <cell r="AO563">
            <v>0</v>
          </cell>
          <cell r="AP563" t="str">
            <v>N</v>
          </cell>
          <cell r="AQ563">
            <v>38261.037083333336</v>
          </cell>
          <cell r="AR563">
            <v>38260</v>
          </cell>
          <cell r="AS563">
            <v>38260</v>
          </cell>
          <cell r="AT563">
            <v>0</v>
          </cell>
          <cell r="AU563">
            <v>35792</v>
          </cell>
          <cell r="AV563">
            <v>0</v>
          </cell>
        </row>
        <row r="564">
          <cell r="B564" t="str">
            <v>00000562</v>
          </cell>
          <cell r="C564" t="str">
            <v>000000000562</v>
          </cell>
          <cell r="D564" t="str">
            <v>3112A0</v>
          </cell>
          <cell r="E564" t="str">
            <v>Flygt Submersible Pump</v>
          </cell>
          <cell r="F564" t="str">
            <v>In Service</v>
          </cell>
          <cell r="G564" t="str">
            <v>3112A</v>
          </cell>
          <cell r="H564" t="str">
            <v>Grp Member</v>
          </cell>
          <cell r="I564">
            <v>1</v>
          </cell>
          <cell r="J564" t="str">
            <v>Conversion</v>
          </cell>
          <cell r="K564">
            <v>15619.2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 t="str">
            <v>C97C001_002</v>
          </cell>
          <cell r="Q564">
            <v>0</v>
          </cell>
          <cell r="R564" t="str">
            <v>WPPD</v>
          </cell>
          <cell r="S564" t="str">
            <v>3112A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 t="str">
            <v>CORP</v>
          </cell>
          <cell r="Y564">
            <v>38260</v>
          </cell>
          <cell r="Z564">
            <v>0</v>
          </cell>
          <cell r="AA564">
            <v>0</v>
          </cell>
          <cell r="AB564" t="str">
            <v>N</v>
          </cell>
          <cell r="AD564">
            <v>0</v>
          </cell>
          <cell r="AE564" t="str">
            <v>RemVal</v>
          </cell>
          <cell r="AF564" t="str">
            <v>Depreciate</v>
          </cell>
          <cell r="AG564" t="str">
            <v>FM</v>
          </cell>
          <cell r="AH564">
            <v>0</v>
          </cell>
          <cell r="AI564">
            <v>0</v>
          </cell>
          <cell r="AJ564">
            <v>6.5299999999999997E-2</v>
          </cell>
          <cell r="AK564">
            <v>0</v>
          </cell>
          <cell r="AL564" t="str">
            <v>Flat Rate</v>
          </cell>
          <cell r="AM564">
            <v>0</v>
          </cell>
          <cell r="AN564" t="str">
            <v>GA3112A0</v>
          </cell>
          <cell r="AO564">
            <v>0</v>
          </cell>
          <cell r="AP564" t="str">
            <v>N</v>
          </cell>
          <cell r="AQ564">
            <v>38261.037141203706</v>
          </cell>
          <cell r="AR564">
            <v>38260</v>
          </cell>
          <cell r="AS564">
            <v>38260</v>
          </cell>
          <cell r="AT564">
            <v>0</v>
          </cell>
          <cell r="AU564">
            <v>35792</v>
          </cell>
          <cell r="AV564">
            <v>0</v>
          </cell>
        </row>
        <row r="565">
          <cell r="B565" t="str">
            <v>00000563</v>
          </cell>
          <cell r="C565" t="str">
            <v>000000000563</v>
          </cell>
          <cell r="D565" t="str">
            <v>3112A0</v>
          </cell>
          <cell r="E565" t="str">
            <v>Replace Htown LS Pump</v>
          </cell>
          <cell r="F565" t="str">
            <v>In Service</v>
          </cell>
          <cell r="G565" t="str">
            <v>3112A</v>
          </cell>
          <cell r="H565" t="str">
            <v>Grp Member</v>
          </cell>
          <cell r="I565">
            <v>1</v>
          </cell>
          <cell r="J565" t="str">
            <v>Conversion</v>
          </cell>
          <cell r="K565">
            <v>98.6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 t="str">
            <v>C97C002_002</v>
          </cell>
          <cell r="Q565">
            <v>0</v>
          </cell>
          <cell r="R565" t="str">
            <v>WPPD</v>
          </cell>
          <cell r="S565" t="str">
            <v>3112A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str">
            <v>CORP</v>
          </cell>
          <cell r="Y565">
            <v>38260</v>
          </cell>
          <cell r="Z565">
            <v>0</v>
          </cell>
          <cell r="AA565">
            <v>0</v>
          </cell>
          <cell r="AB565" t="str">
            <v>N</v>
          </cell>
          <cell r="AD565">
            <v>0</v>
          </cell>
          <cell r="AE565" t="str">
            <v>RemVal</v>
          </cell>
          <cell r="AF565" t="str">
            <v>Depreciate</v>
          </cell>
          <cell r="AG565" t="str">
            <v>FM</v>
          </cell>
          <cell r="AH565">
            <v>0</v>
          </cell>
          <cell r="AI565">
            <v>0</v>
          </cell>
          <cell r="AJ565">
            <v>6.5299999999999997E-2</v>
          </cell>
          <cell r="AK565">
            <v>0</v>
          </cell>
          <cell r="AL565" t="str">
            <v>Flat Rate</v>
          </cell>
          <cell r="AM565">
            <v>0</v>
          </cell>
          <cell r="AN565" t="str">
            <v>GA3112A0</v>
          </cell>
          <cell r="AO565">
            <v>0</v>
          </cell>
          <cell r="AP565" t="str">
            <v>N</v>
          </cell>
          <cell r="AQ565">
            <v>38261.037199074075</v>
          </cell>
          <cell r="AR565">
            <v>38260</v>
          </cell>
          <cell r="AS565">
            <v>38260</v>
          </cell>
          <cell r="AT565">
            <v>0</v>
          </cell>
          <cell r="AU565">
            <v>35792</v>
          </cell>
          <cell r="AV565">
            <v>0</v>
          </cell>
        </row>
        <row r="566">
          <cell r="B566" t="str">
            <v>00000564</v>
          </cell>
          <cell r="C566" t="str">
            <v>000000000564</v>
          </cell>
          <cell r="D566" t="str">
            <v>3112A0</v>
          </cell>
          <cell r="E566" t="str">
            <v>200 HP Pump/Motor and VFD</v>
          </cell>
          <cell r="F566" t="str">
            <v>In Service</v>
          </cell>
          <cell r="G566" t="str">
            <v>3112A</v>
          </cell>
          <cell r="H566" t="str">
            <v>Grp Member</v>
          </cell>
          <cell r="I566">
            <v>1</v>
          </cell>
          <cell r="J566" t="str">
            <v>Conversion</v>
          </cell>
          <cell r="K566">
            <v>28463.82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 t="str">
            <v>C97C003_002</v>
          </cell>
          <cell r="Q566">
            <v>0</v>
          </cell>
          <cell r="R566" t="str">
            <v>WPPD</v>
          </cell>
          <cell r="S566" t="str">
            <v>3112A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str">
            <v>CORP</v>
          </cell>
          <cell r="Y566">
            <v>38260</v>
          </cell>
          <cell r="Z566">
            <v>0</v>
          </cell>
          <cell r="AA566">
            <v>0</v>
          </cell>
          <cell r="AB566" t="str">
            <v>N</v>
          </cell>
          <cell r="AD566">
            <v>0</v>
          </cell>
          <cell r="AE566" t="str">
            <v>RemVal</v>
          </cell>
          <cell r="AF566" t="str">
            <v>Depreciate</v>
          </cell>
          <cell r="AG566" t="str">
            <v>FM</v>
          </cell>
          <cell r="AH566">
            <v>0</v>
          </cell>
          <cell r="AI566">
            <v>0</v>
          </cell>
          <cell r="AJ566">
            <v>6.5299999999999997E-2</v>
          </cell>
          <cell r="AK566">
            <v>0</v>
          </cell>
          <cell r="AL566" t="str">
            <v>Flat Rate</v>
          </cell>
          <cell r="AM566">
            <v>0</v>
          </cell>
          <cell r="AN566" t="str">
            <v>GA3112A0</v>
          </cell>
          <cell r="AO566">
            <v>0</v>
          </cell>
          <cell r="AP566" t="str">
            <v>N</v>
          </cell>
          <cell r="AQ566">
            <v>38261.037256944444</v>
          </cell>
          <cell r="AR566">
            <v>38260</v>
          </cell>
          <cell r="AS566">
            <v>38260</v>
          </cell>
          <cell r="AT566">
            <v>0</v>
          </cell>
          <cell r="AU566">
            <v>35792</v>
          </cell>
          <cell r="AV566">
            <v>0</v>
          </cell>
        </row>
        <row r="567">
          <cell r="B567" t="str">
            <v>00000565</v>
          </cell>
          <cell r="C567" t="str">
            <v>000000000565</v>
          </cell>
          <cell r="D567" t="str">
            <v>3112A0</v>
          </cell>
          <cell r="E567" t="str">
            <v>Package Pump Station Complete</v>
          </cell>
          <cell r="F567" t="str">
            <v>In Service</v>
          </cell>
          <cell r="G567" t="str">
            <v>3112A</v>
          </cell>
          <cell r="H567" t="str">
            <v>Grp Member</v>
          </cell>
          <cell r="I567">
            <v>1</v>
          </cell>
          <cell r="J567" t="str">
            <v>Conversion</v>
          </cell>
          <cell r="K567">
            <v>98216.41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 t="str">
            <v>C97C005_002</v>
          </cell>
          <cell r="Q567">
            <v>0</v>
          </cell>
          <cell r="R567" t="str">
            <v>WPPD</v>
          </cell>
          <cell r="S567" t="str">
            <v>3112A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str">
            <v>CORP</v>
          </cell>
          <cell r="Y567">
            <v>38260</v>
          </cell>
          <cell r="Z567">
            <v>0</v>
          </cell>
          <cell r="AA567">
            <v>0</v>
          </cell>
          <cell r="AB567" t="str">
            <v>N</v>
          </cell>
          <cell r="AD567">
            <v>0</v>
          </cell>
          <cell r="AE567" t="str">
            <v>RemVal</v>
          </cell>
          <cell r="AF567" t="str">
            <v>Depreciate</v>
          </cell>
          <cell r="AG567" t="str">
            <v>FM</v>
          </cell>
          <cell r="AH567">
            <v>0</v>
          </cell>
          <cell r="AI567">
            <v>0</v>
          </cell>
          <cell r="AJ567">
            <v>6.5299999999999997E-2</v>
          </cell>
          <cell r="AK567">
            <v>0</v>
          </cell>
          <cell r="AL567" t="str">
            <v>Flat Rate</v>
          </cell>
          <cell r="AM567">
            <v>0</v>
          </cell>
          <cell r="AN567" t="str">
            <v>GA3112A0</v>
          </cell>
          <cell r="AO567">
            <v>0</v>
          </cell>
          <cell r="AP567" t="str">
            <v>N</v>
          </cell>
          <cell r="AQ567">
            <v>38261.037314814814</v>
          </cell>
          <cell r="AR567">
            <v>38676</v>
          </cell>
          <cell r="AS567">
            <v>38676</v>
          </cell>
          <cell r="AT567">
            <v>0</v>
          </cell>
          <cell r="AU567">
            <v>35792</v>
          </cell>
          <cell r="AV567">
            <v>0</v>
          </cell>
        </row>
        <row r="568">
          <cell r="B568" t="str">
            <v>00000566</v>
          </cell>
          <cell r="C568" t="str">
            <v>000000000566</v>
          </cell>
          <cell r="D568" t="str">
            <v>3112A0</v>
          </cell>
          <cell r="E568" t="str">
            <v>Replace Htown Meter Pit</v>
          </cell>
          <cell r="F568" t="str">
            <v>In Service</v>
          </cell>
          <cell r="G568" t="str">
            <v>3112A</v>
          </cell>
          <cell r="H568" t="str">
            <v>Grp Member</v>
          </cell>
          <cell r="I568">
            <v>1</v>
          </cell>
          <cell r="J568" t="str">
            <v>Conversion</v>
          </cell>
          <cell r="K568">
            <v>26971.67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 t="str">
            <v>C97C006_002</v>
          </cell>
          <cell r="Q568">
            <v>0</v>
          </cell>
          <cell r="R568" t="str">
            <v>WPPD</v>
          </cell>
          <cell r="S568" t="str">
            <v>3112A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 t="str">
            <v>CORP</v>
          </cell>
          <cell r="Y568">
            <v>38260</v>
          </cell>
          <cell r="Z568">
            <v>0</v>
          </cell>
          <cell r="AA568">
            <v>0</v>
          </cell>
          <cell r="AB568" t="str">
            <v>N</v>
          </cell>
          <cell r="AD568">
            <v>0</v>
          </cell>
          <cell r="AE568" t="str">
            <v>RemVal</v>
          </cell>
          <cell r="AF568" t="str">
            <v>Depreciate</v>
          </cell>
          <cell r="AG568" t="str">
            <v>FM</v>
          </cell>
          <cell r="AH568">
            <v>0</v>
          </cell>
          <cell r="AI568">
            <v>0</v>
          </cell>
          <cell r="AJ568">
            <v>6.5299999999999997E-2</v>
          </cell>
          <cell r="AK568">
            <v>0</v>
          </cell>
          <cell r="AL568" t="str">
            <v>Flat Rate</v>
          </cell>
          <cell r="AM568">
            <v>0</v>
          </cell>
          <cell r="AN568" t="str">
            <v>GA3112A0</v>
          </cell>
          <cell r="AO568">
            <v>0</v>
          </cell>
          <cell r="AP568" t="str">
            <v>N</v>
          </cell>
          <cell r="AQ568">
            <v>38261.037372685183</v>
          </cell>
          <cell r="AR568">
            <v>38260</v>
          </cell>
          <cell r="AS568">
            <v>38260</v>
          </cell>
          <cell r="AT568">
            <v>0</v>
          </cell>
          <cell r="AU568">
            <v>35792</v>
          </cell>
          <cell r="AV568">
            <v>0</v>
          </cell>
        </row>
        <row r="569">
          <cell r="B569" t="str">
            <v>00000567</v>
          </cell>
          <cell r="C569" t="str">
            <v>000000000567</v>
          </cell>
          <cell r="D569" t="str">
            <v>3314C0</v>
          </cell>
          <cell r="E569" t="str">
            <v>12" DI PIPES</v>
          </cell>
          <cell r="F569" t="str">
            <v>In Service</v>
          </cell>
          <cell r="G569" t="str">
            <v>3314C</v>
          </cell>
          <cell r="H569" t="str">
            <v>Grp Member</v>
          </cell>
          <cell r="I569">
            <v>1</v>
          </cell>
          <cell r="J569" t="str">
            <v>Conversion</v>
          </cell>
          <cell r="K569">
            <v>1832.91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 t="str">
            <v>C97D104_002</v>
          </cell>
          <cell r="Q569">
            <v>0</v>
          </cell>
          <cell r="R569" t="str">
            <v>WTDPD</v>
          </cell>
          <cell r="S569" t="str">
            <v>3314C12DI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str">
            <v>CORP</v>
          </cell>
          <cell r="Y569">
            <v>38260</v>
          </cell>
          <cell r="Z569">
            <v>0</v>
          </cell>
          <cell r="AA569">
            <v>0</v>
          </cell>
          <cell r="AB569" t="str">
            <v>N</v>
          </cell>
          <cell r="AD569">
            <v>0</v>
          </cell>
          <cell r="AE569" t="str">
            <v>RemVal</v>
          </cell>
          <cell r="AF569" t="str">
            <v>Depreciate</v>
          </cell>
          <cell r="AG569" t="str">
            <v>FM</v>
          </cell>
          <cell r="AH569">
            <v>0</v>
          </cell>
          <cell r="AI569">
            <v>0</v>
          </cell>
          <cell r="AJ569">
            <v>1.5900000000000001E-2</v>
          </cell>
          <cell r="AK569">
            <v>0</v>
          </cell>
          <cell r="AL569" t="str">
            <v>Flat Rate</v>
          </cell>
          <cell r="AM569">
            <v>0</v>
          </cell>
          <cell r="AN569" t="str">
            <v>GA3314C0</v>
          </cell>
          <cell r="AO569">
            <v>0</v>
          </cell>
          <cell r="AP569" t="str">
            <v>N</v>
          </cell>
          <cell r="AQ569">
            <v>38261.037430555552</v>
          </cell>
          <cell r="AR569">
            <v>38260</v>
          </cell>
          <cell r="AS569">
            <v>38260</v>
          </cell>
          <cell r="AT569">
            <v>0</v>
          </cell>
          <cell r="AU569">
            <v>35792</v>
          </cell>
          <cell r="AV569">
            <v>0</v>
          </cell>
        </row>
        <row r="570">
          <cell r="B570" t="str">
            <v>00000568</v>
          </cell>
          <cell r="C570" t="str">
            <v>000000000568</v>
          </cell>
          <cell r="D570" t="str">
            <v>3314R0</v>
          </cell>
          <cell r="E570" t="str">
            <v>12" Main</v>
          </cell>
          <cell r="F570" t="str">
            <v>In Service</v>
          </cell>
          <cell r="G570" t="str">
            <v>3314R</v>
          </cell>
          <cell r="H570" t="str">
            <v>Grp Member</v>
          </cell>
          <cell r="I570">
            <v>1</v>
          </cell>
          <cell r="J570" t="str">
            <v>Conversion</v>
          </cell>
          <cell r="K570">
            <v>8433.68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 t="str">
            <v>C97D104_002</v>
          </cell>
          <cell r="Q570">
            <v>0</v>
          </cell>
          <cell r="R570" t="str">
            <v>WTDPD</v>
          </cell>
          <cell r="S570" t="str">
            <v>3314R12PV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str">
            <v>CORP</v>
          </cell>
          <cell r="Y570">
            <v>38260</v>
          </cell>
          <cell r="Z570">
            <v>0</v>
          </cell>
          <cell r="AA570">
            <v>0</v>
          </cell>
          <cell r="AB570" t="str">
            <v>N</v>
          </cell>
          <cell r="AD570">
            <v>0</v>
          </cell>
          <cell r="AE570" t="str">
            <v>RemVal</v>
          </cell>
          <cell r="AF570" t="str">
            <v>Depreciate</v>
          </cell>
          <cell r="AG570" t="str">
            <v>FM</v>
          </cell>
          <cell r="AH570">
            <v>0</v>
          </cell>
          <cell r="AI570">
            <v>0</v>
          </cell>
          <cell r="AJ570">
            <v>1.55E-2</v>
          </cell>
          <cell r="AK570">
            <v>0</v>
          </cell>
          <cell r="AL570" t="str">
            <v>Flat Rate</v>
          </cell>
          <cell r="AM570">
            <v>0</v>
          </cell>
          <cell r="AN570" t="str">
            <v>GA3314R0</v>
          </cell>
          <cell r="AO570">
            <v>0</v>
          </cell>
          <cell r="AP570" t="str">
            <v>N</v>
          </cell>
          <cell r="AQ570">
            <v>38261.037488425929</v>
          </cell>
          <cell r="AR570">
            <v>38260</v>
          </cell>
          <cell r="AS570">
            <v>38260</v>
          </cell>
          <cell r="AT570">
            <v>0</v>
          </cell>
          <cell r="AU570">
            <v>35792</v>
          </cell>
          <cell r="AV570">
            <v>0</v>
          </cell>
        </row>
        <row r="571">
          <cell r="B571" t="str">
            <v>00000569</v>
          </cell>
          <cell r="C571" t="str">
            <v>000000000569</v>
          </cell>
          <cell r="D571" t="str">
            <v>3314U0</v>
          </cell>
          <cell r="E571" t="str">
            <v>12" Valve</v>
          </cell>
          <cell r="F571" t="str">
            <v>In Service</v>
          </cell>
          <cell r="G571" t="str">
            <v>3314U</v>
          </cell>
          <cell r="H571" t="str">
            <v>Grp Member</v>
          </cell>
          <cell r="I571">
            <v>1</v>
          </cell>
          <cell r="J571" t="str">
            <v>Conversion</v>
          </cell>
          <cell r="K571">
            <v>2525.91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 t="str">
            <v>C97D104_002</v>
          </cell>
          <cell r="Q571">
            <v>0</v>
          </cell>
          <cell r="R571" t="str">
            <v>WTDPD</v>
          </cell>
          <cell r="S571" t="str">
            <v>3314U12VV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 t="str">
            <v>CORP</v>
          </cell>
          <cell r="Y571">
            <v>38260</v>
          </cell>
          <cell r="Z571">
            <v>0</v>
          </cell>
          <cell r="AA571">
            <v>0</v>
          </cell>
          <cell r="AB571" t="str">
            <v>N</v>
          </cell>
          <cell r="AD571">
            <v>0</v>
          </cell>
          <cell r="AE571" t="str">
            <v>RemVal</v>
          </cell>
          <cell r="AF571" t="str">
            <v>Depreciate</v>
          </cell>
          <cell r="AG571" t="str">
            <v>FM</v>
          </cell>
          <cell r="AH571">
            <v>0</v>
          </cell>
          <cell r="AI571">
            <v>0</v>
          </cell>
          <cell r="AJ571">
            <v>1.35E-2</v>
          </cell>
          <cell r="AK571">
            <v>0</v>
          </cell>
          <cell r="AL571" t="str">
            <v>Flat Rate</v>
          </cell>
          <cell r="AM571">
            <v>0</v>
          </cell>
          <cell r="AN571" t="str">
            <v>GA3314U0</v>
          </cell>
          <cell r="AO571">
            <v>0</v>
          </cell>
          <cell r="AP571" t="str">
            <v>N</v>
          </cell>
          <cell r="AQ571">
            <v>38261.037546296298</v>
          </cell>
          <cell r="AR571">
            <v>38260</v>
          </cell>
          <cell r="AS571">
            <v>38260</v>
          </cell>
          <cell r="AT571">
            <v>0</v>
          </cell>
          <cell r="AU571">
            <v>35792</v>
          </cell>
          <cell r="AV571">
            <v>0</v>
          </cell>
        </row>
        <row r="572">
          <cell r="B572" t="str">
            <v>00000570</v>
          </cell>
          <cell r="C572" t="str">
            <v>000000000570</v>
          </cell>
          <cell r="D572" t="str">
            <v>3314C0</v>
          </cell>
          <cell r="E572" t="str">
            <v>16" DUCTILE IRON PIPE</v>
          </cell>
          <cell r="F572" t="str">
            <v>In Service</v>
          </cell>
          <cell r="G572" t="str">
            <v>3314C</v>
          </cell>
          <cell r="H572" t="str">
            <v>Grp Member</v>
          </cell>
          <cell r="I572">
            <v>1</v>
          </cell>
          <cell r="J572" t="str">
            <v>Conversion</v>
          </cell>
          <cell r="K572">
            <v>84730.96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 t="str">
            <v>C97D104_002</v>
          </cell>
          <cell r="Q572">
            <v>0</v>
          </cell>
          <cell r="R572" t="str">
            <v>WTDPD</v>
          </cell>
          <cell r="S572" t="str">
            <v>3314C16DI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str">
            <v>CORP</v>
          </cell>
          <cell r="Y572">
            <v>38260</v>
          </cell>
          <cell r="Z572">
            <v>0</v>
          </cell>
          <cell r="AA572">
            <v>0</v>
          </cell>
          <cell r="AB572" t="str">
            <v>N</v>
          </cell>
          <cell r="AD572">
            <v>0</v>
          </cell>
          <cell r="AE572" t="str">
            <v>RemVal</v>
          </cell>
          <cell r="AF572" t="str">
            <v>Depreciate</v>
          </cell>
          <cell r="AG572" t="str">
            <v>FM</v>
          </cell>
          <cell r="AH572">
            <v>0</v>
          </cell>
          <cell r="AI572">
            <v>0</v>
          </cell>
          <cell r="AJ572">
            <v>1.5900000000000001E-2</v>
          </cell>
          <cell r="AK572">
            <v>0</v>
          </cell>
          <cell r="AL572" t="str">
            <v>Flat Rate</v>
          </cell>
          <cell r="AM572">
            <v>0</v>
          </cell>
          <cell r="AN572" t="str">
            <v>GA3314C0</v>
          </cell>
          <cell r="AO572">
            <v>0</v>
          </cell>
          <cell r="AP572" t="str">
            <v>N</v>
          </cell>
          <cell r="AQ572">
            <v>38261.037604166668</v>
          </cell>
          <cell r="AR572">
            <v>38260</v>
          </cell>
          <cell r="AS572">
            <v>38260</v>
          </cell>
          <cell r="AT572">
            <v>0</v>
          </cell>
          <cell r="AU572">
            <v>35792</v>
          </cell>
          <cell r="AV572">
            <v>0</v>
          </cell>
        </row>
        <row r="573">
          <cell r="B573" t="str">
            <v>00000571</v>
          </cell>
          <cell r="C573" t="str">
            <v>000000000571</v>
          </cell>
          <cell r="D573" t="str">
            <v>3314R0</v>
          </cell>
          <cell r="E573" t="str">
            <v>16" Main</v>
          </cell>
          <cell r="F573" t="str">
            <v>In Service</v>
          </cell>
          <cell r="G573" t="str">
            <v>3314R</v>
          </cell>
          <cell r="H573" t="str">
            <v>Grp Member</v>
          </cell>
          <cell r="I573">
            <v>1</v>
          </cell>
          <cell r="J573" t="str">
            <v>Conversion</v>
          </cell>
          <cell r="K573">
            <v>8575.07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 t="str">
            <v>C97D104_002</v>
          </cell>
          <cell r="Q573">
            <v>0</v>
          </cell>
          <cell r="R573" t="str">
            <v>WTDPD</v>
          </cell>
          <cell r="S573" t="str">
            <v>3314R16PV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str">
            <v>CORP</v>
          </cell>
          <cell r="Y573">
            <v>38260</v>
          </cell>
          <cell r="Z573">
            <v>0</v>
          </cell>
          <cell r="AA573">
            <v>0</v>
          </cell>
          <cell r="AB573" t="str">
            <v>N</v>
          </cell>
          <cell r="AD573">
            <v>0</v>
          </cell>
          <cell r="AE573" t="str">
            <v>RemVal</v>
          </cell>
          <cell r="AF573" t="str">
            <v>Depreciate</v>
          </cell>
          <cell r="AG573" t="str">
            <v>FM</v>
          </cell>
          <cell r="AH573">
            <v>0</v>
          </cell>
          <cell r="AI573">
            <v>0</v>
          </cell>
          <cell r="AJ573">
            <v>1.55E-2</v>
          </cell>
          <cell r="AK573">
            <v>0</v>
          </cell>
          <cell r="AL573" t="str">
            <v>Flat Rate</v>
          </cell>
          <cell r="AM573">
            <v>0</v>
          </cell>
          <cell r="AN573" t="str">
            <v>GA3314R0</v>
          </cell>
          <cell r="AO573">
            <v>0</v>
          </cell>
          <cell r="AP573" t="str">
            <v>N</v>
          </cell>
          <cell r="AQ573">
            <v>38261.037662037037</v>
          </cell>
          <cell r="AR573">
            <v>38260</v>
          </cell>
          <cell r="AS573">
            <v>38260</v>
          </cell>
          <cell r="AT573">
            <v>0</v>
          </cell>
          <cell r="AU573">
            <v>35792</v>
          </cell>
          <cell r="AV573">
            <v>0</v>
          </cell>
        </row>
        <row r="574">
          <cell r="B574" t="str">
            <v>00000572</v>
          </cell>
          <cell r="C574" t="str">
            <v>000000000572</v>
          </cell>
          <cell r="D574" t="str">
            <v>3314U0</v>
          </cell>
          <cell r="E574" t="str">
            <v>16" Valve</v>
          </cell>
          <cell r="F574" t="str">
            <v>In Service</v>
          </cell>
          <cell r="G574" t="str">
            <v>3314U</v>
          </cell>
          <cell r="H574" t="str">
            <v>Grp Member</v>
          </cell>
          <cell r="I574">
            <v>1</v>
          </cell>
          <cell r="J574" t="str">
            <v>Conversion</v>
          </cell>
          <cell r="K574">
            <v>5998.94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 t="str">
            <v>C97D104_002</v>
          </cell>
          <cell r="Q574">
            <v>0</v>
          </cell>
          <cell r="R574" t="str">
            <v>WTDPD</v>
          </cell>
          <cell r="S574" t="str">
            <v>3314U16VV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 t="str">
            <v>CORP</v>
          </cell>
          <cell r="Y574">
            <v>38260</v>
          </cell>
          <cell r="Z574">
            <v>0</v>
          </cell>
          <cell r="AA574">
            <v>0</v>
          </cell>
          <cell r="AB574" t="str">
            <v>N</v>
          </cell>
          <cell r="AD574">
            <v>0</v>
          </cell>
          <cell r="AE574" t="str">
            <v>RemVal</v>
          </cell>
          <cell r="AF574" t="str">
            <v>Depreciate</v>
          </cell>
          <cell r="AG574" t="str">
            <v>FM</v>
          </cell>
          <cell r="AH574">
            <v>0</v>
          </cell>
          <cell r="AI574">
            <v>0</v>
          </cell>
          <cell r="AJ574">
            <v>1.35E-2</v>
          </cell>
          <cell r="AK574">
            <v>0</v>
          </cell>
          <cell r="AL574" t="str">
            <v>Flat Rate</v>
          </cell>
          <cell r="AM574">
            <v>0</v>
          </cell>
          <cell r="AN574" t="str">
            <v>GA3314U0</v>
          </cell>
          <cell r="AO574">
            <v>0</v>
          </cell>
          <cell r="AP574" t="str">
            <v>N</v>
          </cell>
          <cell r="AQ574">
            <v>38261.037719907406</v>
          </cell>
          <cell r="AR574">
            <v>38260</v>
          </cell>
          <cell r="AS574">
            <v>38260</v>
          </cell>
          <cell r="AT574">
            <v>0</v>
          </cell>
          <cell r="AU574">
            <v>35792</v>
          </cell>
          <cell r="AV574">
            <v>0</v>
          </cell>
        </row>
        <row r="575">
          <cell r="B575" t="str">
            <v>00000573</v>
          </cell>
          <cell r="C575" t="str">
            <v>000000000573</v>
          </cell>
          <cell r="D575" t="str">
            <v>3314Q0</v>
          </cell>
          <cell r="E575" t="str">
            <v>8" Pvc</v>
          </cell>
          <cell r="F575" t="str">
            <v>In Service</v>
          </cell>
          <cell r="G575" t="str">
            <v>3314Q</v>
          </cell>
          <cell r="H575" t="str">
            <v>Grp Member</v>
          </cell>
          <cell r="I575">
            <v>1</v>
          </cell>
          <cell r="J575" t="str">
            <v>Conversion</v>
          </cell>
          <cell r="K575">
            <v>29994.21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 t="str">
            <v>C97D301_002</v>
          </cell>
          <cell r="Q575">
            <v>0</v>
          </cell>
          <cell r="R575" t="str">
            <v>WTDPD</v>
          </cell>
          <cell r="S575" t="str">
            <v>3314Q08PV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str">
            <v>CORP</v>
          </cell>
          <cell r="Y575">
            <v>38260</v>
          </cell>
          <cell r="Z575">
            <v>0</v>
          </cell>
          <cell r="AA575">
            <v>0</v>
          </cell>
          <cell r="AB575" t="str">
            <v>N</v>
          </cell>
          <cell r="AD575">
            <v>0</v>
          </cell>
          <cell r="AE575" t="str">
            <v>RemVal</v>
          </cell>
          <cell r="AF575" t="str">
            <v>Depreciate</v>
          </cell>
          <cell r="AG575" t="str">
            <v>FM</v>
          </cell>
          <cell r="AH575">
            <v>0</v>
          </cell>
          <cell r="AI575">
            <v>0</v>
          </cell>
          <cell r="AJ575">
            <v>2.1899999999999999E-2</v>
          </cell>
          <cell r="AK575">
            <v>0</v>
          </cell>
          <cell r="AL575" t="str">
            <v>Flat Rate</v>
          </cell>
          <cell r="AM575">
            <v>0</v>
          </cell>
          <cell r="AN575" t="str">
            <v>GA3314Q0</v>
          </cell>
          <cell r="AO575">
            <v>0</v>
          </cell>
          <cell r="AP575" t="str">
            <v>N</v>
          </cell>
          <cell r="AQ575">
            <v>38261.037777777776</v>
          </cell>
          <cell r="AR575">
            <v>38260</v>
          </cell>
          <cell r="AS575">
            <v>38260</v>
          </cell>
          <cell r="AT575">
            <v>0</v>
          </cell>
          <cell r="AU575">
            <v>35792</v>
          </cell>
          <cell r="AV575">
            <v>0</v>
          </cell>
        </row>
        <row r="576">
          <cell r="B576" t="str">
            <v>00000574</v>
          </cell>
          <cell r="C576" t="str">
            <v>000000000574</v>
          </cell>
          <cell r="D576" t="str">
            <v>3314T0</v>
          </cell>
          <cell r="E576" t="str">
            <v>8" Valves</v>
          </cell>
          <cell r="F576" t="str">
            <v>In Service</v>
          </cell>
          <cell r="G576" t="str">
            <v>3314T</v>
          </cell>
          <cell r="H576" t="str">
            <v>Grp Member</v>
          </cell>
          <cell r="I576">
            <v>1</v>
          </cell>
          <cell r="J576" t="str">
            <v>Conversion</v>
          </cell>
          <cell r="K576">
            <v>3094.67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 t="str">
            <v>C97D301_002</v>
          </cell>
          <cell r="Q576">
            <v>0</v>
          </cell>
          <cell r="R576" t="str">
            <v>WTDPD</v>
          </cell>
          <cell r="S576" t="str">
            <v>3314T08VV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 t="str">
            <v>CORP</v>
          </cell>
          <cell r="Y576">
            <v>38260</v>
          </cell>
          <cell r="Z576">
            <v>0</v>
          </cell>
          <cell r="AA576">
            <v>0</v>
          </cell>
          <cell r="AB576" t="str">
            <v>N</v>
          </cell>
          <cell r="AD576">
            <v>0</v>
          </cell>
          <cell r="AE576" t="str">
            <v>RemVal</v>
          </cell>
          <cell r="AF576" t="str">
            <v>Depreciate</v>
          </cell>
          <cell r="AG576" t="str">
            <v>FM</v>
          </cell>
          <cell r="AH576">
            <v>0</v>
          </cell>
          <cell r="AI576">
            <v>0</v>
          </cell>
          <cell r="AJ576">
            <v>1.3899999999999999E-2</v>
          </cell>
          <cell r="AK576">
            <v>0</v>
          </cell>
          <cell r="AL576" t="str">
            <v>Flat Rate</v>
          </cell>
          <cell r="AM576">
            <v>0</v>
          </cell>
          <cell r="AN576" t="str">
            <v>GA3314T0</v>
          </cell>
          <cell r="AO576">
            <v>0</v>
          </cell>
          <cell r="AP576" t="str">
            <v>N</v>
          </cell>
          <cell r="AQ576">
            <v>38261.037835648145</v>
          </cell>
          <cell r="AR576">
            <v>38260</v>
          </cell>
          <cell r="AS576">
            <v>38260</v>
          </cell>
          <cell r="AT576">
            <v>0</v>
          </cell>
          <cell r="AU576">
            <v>35792</v>
          </cell>
          <cell r="AV576">
            <v>0</v>
          </cell>
        </row>
        <row r="577">
          <cell r="B577" t="str">
            <v>00000575</v>
          </cell>
          <cell r="C577" t="str">
            <v>000000000575</v>
          </cell>
          <cell r="D577" t="str">
            <v>3314R0</v>
          </cell>
          <cell r="E577" t="str">
            <v>12" Pvc</v>
          </cell>
          <cell r="F577" t="str">
            <v>In Service</v>
          </cell>
          <cell r="G577" t="str">
            <v>3314R</v>
          </cell>
          <cell r="H577" t="str">
            <v>Grp Member</v>
          </cell>
          <cell r="I577">
            <v>1</v>
          </cell>
          <cell r="J577" t="str">
            <v>Conversion</v>
          </cell>
          <cell r="K577">
            <v>2903.74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 t="str">
            <v>C97D301_002</v>
          </cell>
          <cell r="Q577">
            <v>0</v>
          </cell>
          <cell r="R577" t="str">
            <v>WTDPD</v>
          </cell>
          <cell r="S577" t="str">
            <v>3314R12PV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 t="str">
            <v>CORP</v>
          </cell>
          <cell r="Y577">
            <v>38260</v>
          </cell>
          <cell r="Z577">
            <v>0</v>
          </cell>
          <cell r="AA577">
            <v>0</v>
          </cell>
          <cell r="AB577" t="str">
            <v>N</v>
          </cell>
          <cell r="AD577">
            <v>0</v>
          </cell>
          <cell r="AE577" t="str">
            <v>RemVal</v>
          </cell>
          <cell r="AF577" t="str">
            <v>Depreciate</v>
          </cell>
          <cell r="AG577" t="str">
            <v>FM</v>
          </cell>
          <cell r="AH577">
            <v>0</v>
          </cell>
          <cell r="AI577">
            <v>0</v>
          </cell>
          <cell r="AJ577">
            <v>1.55E-2</v>
          </cell>
          <cell r="AK577">
            <v>0</v>
          </cell>
          <cell r="AL577" t="str">
            <v>Flat Rate</v>
          </cell>
          <cell r="AM577">
            <v>0</v>
          </cell>
          <cell r="AN577" t="str">
            <v>GA3314R0</v>
          </cell>
          <cell r="AO577">
            <v>0</v>
          </cell>
          <cell r="AP577" t="str">
            <v>N</v>
          </cell>
          <cell r="AQ577">
            <v>38261.037893518522</v>
          </cell>
          <cell r="AR577">
            <v>38260</v>
          </cell>
          <cell r="AS577">
            <v>38260</v>
          </cell>
          <cell r="AT577">
            <v>0</v>
          </cell>
          <cell r="AU577">
            <v>35792</v>
          </cell>
          <cell r="AV577">
            <v>0</v>
          </cell>
        </row>
        <row r="578">
          <cell r="B578" t="str">
            <v>00000576</v>
          </cell>
          <cell r="C578" t="str">
            <v>000000000576</v>
          </cell>
          <cell r="D578" t="str">
            <v>3314U0</v>
          </cell>
          <cell r="E578" t="str">
            <v>12" Valves</v>
          </cell>
          <cell r="F578" t="str">
            <v>In Service</v>
          </cell>
          <cell r="G578" t="str">
            <v>3314U</v>
          </cell>
          <cell r="H578" t="str">
            <v>Grp Member</v>
          </cell>
          <cell r="I578">
            <v>1</v>
          </cell>
          <cell r="J578" t="str">
            <v>Conversion</v>
          </cell>
          <cell r="K578">
            <v>459.01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 t="str">
            <v>C97D301_002</v>
          </cell>
          <cell r="Q578">
            <v>0</v>
          </cell>
          <cell r="R578" t="str">
            <v>WTDPD</v>
          </cell>
          <cell r="S578" t="str">
            <v>3314U12VV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 t="str">
            <v>CORP</v>
          </cell>
          <cell r="Y578">
            <v>38260</v>
          </cell>
          <cell r="Z578">
            <v>0</v>
          </cell>
          <cell r="AA578">
            <v>0</v>
          </cell>
          <cell r="AB578" t="str">
            <v>N</v>
          </cell>
          <cell r="AD578">
            <v>0</v>
          </cell>
          <cell r="AE578" t="str">
            <v>RemVal</v>
          </cell>
          <cell r="AF578" t="str">
            <v>Depreciate</v>
          </cell>
          <cell r="AG578" t="str">
            <v>FM</v>
          </cell>
          <cell r="AH578">
            <v>0</v>
          </cell>
          <cell r="AI578">
            <v>0</v>
          </cell>
          <cell r="AJ578">
            <v>1.35E-2</v>
          </cell>
          <cell r="AK578">
            <v>0</v>
          </cell>
          <cell r="AL578" t="str">
            <v>Flat Rate</v>
          </cell>
          <cell r="AM578">
            <v>0</v>
          </cell>
          <cell r="AN578" t="str">
            <v>GA3314U0</v>
          </cell>
          <cell r="AO578">
            <v>0</v>
          </cell>
          <cell r="AP578" t="str">
            <v>N</v>
          </cell>
          <cell r="AQ578">
            <v>38261.037951388891</v>
          </cell>
          <cell r="AR578">
            <v>38260</v>
          </cell>
          <cell r="AS578">
            <v>38260</v>
          </cell>
          <cell r="AT578">
            <v>0</v>
          </cell>
          <cell r="AU578">
            <v>35792</v>
          </cell>
          <cell r="AV578">
            <v>0</v>
          </cell>
        </row>
        <row r="579">
          <cell r="B579" t="str">
            <v>00000577</v>
          </cell>
          <cell r="C579" t="str">
            <v>000000000577</v>
          </cell>
          <cell r="D579" t="str">
            <v>335400</v>
          </cell>
          <cell r="E579" t="str">
            <v>Hydrants 1997</v>
          </cell>
          <cell r="F579" t="str">
            <v>In Service</v>
          </cell>
          <cell r="G579" t="str">
            <v>33540</v>
          </cell>
          <cell r="H579" t="str">
            <v>Grp Member</v>
          </cell>
          <cell r="I579">
            <v>1</v>
          </cell>
          <cell r="J579" t="str">
            <v>Conversion</v>
          </cell>
          <cell r="K579">
            <v>3908.56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 t="str">
            <v>C97D301_002</v>
          </cell>
          <cell r="Q579">
            <v>0</v>
          </cell>
          <cell r="R579" t="str">
            <v>WTDPD</v>
          </cell>
          <cell r="S579" t="str">
            <v>3354006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str">
            <v>CORP</v>
          </cell>
          <cell r="Y579">
            <v>38260</v>
          </cell>
          <cell r="Z579">
            <v>0</v>
          </cell>
          <cell r="AA579">
            <v>0</v>
          </cell>
          <cell r="AB579" t="str">
            <v>N</v>
          </cell>
          <cell r="AD579">
            <v>0</v>
          </cell>
          <cell r="AE579" t="str">
            <v>RemVal</v>
          </cell>
          <cell r="AF579" t="str">
            <v>Depreciate</v>
          </cell>
          <cell r="AG579" t="str">
            <v>FM</v>
          </cell>
          <cell r="AH579">
            <v>0</v>
          </cell>
          <cell r="AI579">
            <v>0</v>
          </cell>
          <cell r="AJ579">
            <v>2.2599999999999999E-2</v>
          </cell>
          <cell r="AK579">
            <v>0</v>
          </cell>
          <cell r="AL579" t="str">
            <v>Flat Rate</v>
          </cell>
          <cell r="AM579">
            <v>0</v>
          </cell>
          <cell r="AN579" t="str">
            <v>GA335400</v>
          </cell>
          <cell r="AO579">
            <v>0</v>
          </cell>
          <cell r="AP579" t="str">
            <v>N</v>
          </cell>
          <cell r="AQ579">
            <v>38261.03800925926</v>
          </cell>
          <cell r="AR579">
            <v>38260</v>
          </cell>
          <cell r="AS579">
            <v>38260</v>
          </cell>
          <cell r="AT579">
            <v>0</v>
          </cell>
          <cell r="AU579">
            <v>35792</v>
          </cell>
          <cell r="AV579">
            <v>0</v>
          </cell>
        </row>
        <row r="580">
          <cell r="B580" t="str">
            <v>00000578</v>
          </cell>
          <cell r="C580" t="str">
            <v>000000000578</v>
          </cell>
          <cell r="D580" t="str">
            <v>3314Q0</v>
          </cell>
          <cell r="E580" t="str">
            <v>8" PVC Main</v>
          </cell>
          <cell r="F580" t="str">
            <v>In Service</v>
          </cell>
          <cell r="G580" t="str">
            <v>3314Q</v>
          </cell>
          <cell r="H580" t="str">
            <v>Grp Member</v>
          </cell>
          <cell r="I580">
            <v>1</v>
          </cell>
          <cell r="J580" t="str">
            <v>Conversion</v>
          </cell>
          <cell r="K580">
            <v>3894.8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 t="str">
            <v>C97D307_002</v>
          </cell>
          <cell r="Q580">
            <v>0</v>
          </cell>
          <cell r="R580" t="str">
            <v>WTDPD</v>
          </cell>
          <cell r="S580" t="str">
            <v>3314Q08PV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str">
            <v>CORP</v>
          </cell>
          <cell r="Y580">
            <v>38260</v>
          </cell>
          <cell r="Z580">
            <v>0</v>
          </cell>
          <cell r="AA580">
            <v>0</v>
          </cell>
          <cell r="AB580" t="str">
            <v>N</v>
          </cell>
          <cell r="AD580">
            <v>0</v>
          </cell>
          <cell r="AE580" t="str">
            <v>RemVal</v>
          </cell>
          <cell r="AF580" t="str">
            <v>Depreciate</v>
          </cell>
          <cell r="AG580" t="str">
            <v>FM</v>
          </cell>
          <cell r="AH580">
            <v>0</v>
          </cell>
          <cell r="AI580">
            <v>0</v>
          </cell>
          <cell r="AJ580">
            <v>2.1899999999999999E-2</v>
          </cell>
          <cell r="AK580">
            <v>0</v>
          </cell>
          <cell r="AL580" t="str">
            <v>Flat Rate</v>
          </cell>
          <cell r="AM580">
            <v>0</v>
          </cell>
          <cell r="AN580" t="str">
            <v>GA3314Q0</v>
          </cell>
          <cell r="AO580">
            <v>0</v>
          </cell>
          <cell r="AP580" t="str">
            <v>N</v>
          </cell>
          <cell r="AQ580">
            <v>38261.03806712963</v>
          </cell>
          <cell r="AR580">
            <v>38260</v>
          </cell>
          <cell r="AS580">
            <v>38260</v>
          </cell>
          <cell r="AT580">
            <v>0</v>
          </cell>
          <cell r="AU580">
            <v>35792</v>
          </cell>
          <cell r="AV580">
            <v>0</v>
          </cell>
        </row>
        <row r="581">
          <cell r="B581" t="str">
            <v>00000579</v>
          </cell>
          <cell r="C581" t="str">
            <v>000000000579</v>
          </cell>
          <cell r="D581" t="str">
            <v>335400</v>
          </cell>
          <cell r="E581" t="str">
            <v>Hydrants 1997</v>
          </cell>
          <cell r="F581" t="str">
            <v>In Service</v>
          </cell>
          <cell r="G581" t="str">
            <v>33540</v>
          </cell>
          <cell r="H581" t="str">
            <v>Grp Member</v>
          </cell>
          <cell r="I581">
            <v>1</v>
          </cell>
          <cell r="J581" t="str">
            <v>Conversion</v>
          </cell>
          <cell r="K581">
            <v>1344.99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 t="str">
            <v>C97D307_002</v>
          </cell>
          <cell r="Q581">
            <v>0</v>
          </cell>
          <cell r="R581" t="str">
            <v>WTDPD</v>
          </cell>
          <cell r="S581" t="str">
            <v>3354006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str">
            <v>CORP</v>
          </cell>
          <cell r="Y581">
            <v>38260</v>
          </cell>
          <cell r="Z581">
            <v>0</v>
          </cell>
          <cell r="AA581">
            <v>0</v>
          </cell>
          <cell r="AB581" t="str">
            <v>N</v>
          </cell>
          <cell r="AD581">
            <v>0</v>
          </cell>
          <cell r="AE581" t="str">
            <v>RemVal</v>
          </cell>
          <cell r="AF581" t="str">
            <v>Depreciate</v>
          </cell>
          <cell r="AG581" t="str">
            <v>FM</v>
          </cell>
          <cell r="AH581">
            <v>0</v>
          </cell>
          <cell r="AI581">
            <v>0</v>
          </cell>
          <cell r="AJ581">
            <v>2.2599999999999999E-2</v>
          </cell>
          <cell r="AK581">
            <v>0</v>
          </cell>
          <cell r="AL581" t="str">
            <v>Flat Rate</v>
          </cell>
          <cell r="AM581">
            <v>0</v>
          </cell>
          <cell r="AN581" t="str">
            <v>GA335400</v>
          </cell>
          <cell r="AO581">
            <v>0</v>
          </cell>
          <cell r="AP581" t="str">
            <v>N</v>
          </cell>
          <cell r="AQ581">
            <v>38261.038124999999</v>
          </cell>
          <cell r="AR581">
            <v>38260</v>
          </cell>
          <cell r="AS581">
            <v>38260</v>
          </cell>
          <cell r="AT581">
            <v>0</v>
          </cell>
          <cell r="AU581">
            <v>35792</v>
          </cell>
          <cell r="AV581">
            <v>0</v>
          </cell>
        </row>
        <row r="582">
          <cell r="B582" t="str">
            <v>00000580</v>
          </cell>
          <cell r="C582" t="str">
            <v>000000000580</v>
          </cell>
          <cell r="D582" t="str">
            <v>3314Q0</v>
          </cell>
          <cell r="E582" t="str">
            <v>8" Pvc</v>
          </cell>
          <cell r="F582" t="str">
            <v>In Service</v>
          </cell>
          <cell r="G582" t="str">
            <v>3314Q</v>
          </cell>
          <cell r="H582" t="str">
            <v>Grp Member</v>
          </cell>
          <cell r="I582">
            <v>1</v>
          </cell>
          <cell r="J582" t="str">
            <v>Conversion</v>
          </cell>
          <cell r="K582">
            <v>13906.69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 t="str">
            <v>C97D309_002</v>
          </cell>
          <cell r="Q582">
            <v>0</v>
          </cell>
          <cell r="R582" t="str">
            <v>WTDPD</v>
          </cell>
          <cell r="S582" t="str">
            <v>3314Q08PV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str">
            <v>CORP</v>
          </cell>
          <cell r="Y582">
            <v>38260</v>
          </cell>
          <cell r="Z582">
            <v>0</v>
          </cell>
          <cell r="AA582">
            <v>0</v>
          </cell>
          <cell r="AB582" t="str">
            <v>N</v>
          </cell>
          <cell r="AD582">
            <v>0</v>
          </cell>
          <cell r="AE582" t="str">
            <v>RemVal</v>
          </cell>
          <cell r="AF582" t="str">
            <v>Depreciate</v>
          </cell>
          <cell r="AG582" t="str">
            <v>FM</v>
          </cell>
          <cell r="AH582">
            <v>0</v>
          </cell>
          <cell r="AI582">
            <v>0</v>
          </cell>
          <cell r="AJ582">
            <v>2.1899999999999999E-2</v>
          </cell>
          <cell r="AK582">
            <v>0</v>
          </cell>
          <cell r="AL582" t="str">
            <v>Flat Rate</v>
          </cell>
          <cell r="AM582">
            <v>0</v>
          </cell>
          <cell r="AN582" t="str">
            <v>GA3314Q0</v>
          </cell>
          <cell r="AO582">
            <v>0</v>
          </cell>
          <cell r="AP582" t="str">
            <v>N</v>
          </cell>
          <cell r="AQ582">
            <v>38261.038182870368</v>
          </cell>
          <cell r="AR582">
            <v>38260</v>
          </cell>
          <cell r="AS582">
            <v>38260</v>
          </cell>
          <cell r="AT582">
            <v>0</v>
          </cell>
          <cell r="AU582">
            <v>35792</v>
          </cell>
          <cell r="AV582">
            <v>0</v>
          </cell>
        </row>
        <row r="583">
          <cell r="B583" t="str">
            <v>00000581</v>
          </cell>
          <cell r="C583" t="str">
            <v>000000000581</v>
          </cell>
          <cell r="D583" t="str">
            <v>3314T0</v>
          </cell>
          <cell r="E583" t="str">
            <v>8" Valves</v>
          </cell>
          <cell r="F583" t="str">
            <v>In Service</v>
          </cell>
          <cell r="G583" t="str">
            <v>3314T</v>
          </cell>
          <cell r="H583" t="str">
            <v>Grp Member</v>
          </cell>
          <cell r="I583">
            <v>1</v>
          </cell>
          <cell r="J583" t="str">
            <v>Conversion</v>
          </cell>
          <cell r="K583">
            <v>1867.99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 t="str">
            <v>C97D309_002</v>
          </cell>
          <cell r="Q583">
            <v>0</v>
          </cell>
          <cell r="R583" t="str">
            <v>WTDPD</v>
          </cell>
          <cell r="S583" t="str">
            <v>3314T08VV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str">
            <v>CORP</v>
          </cell>
          <cell r="Y583">
            <v>38260</v>
          </cell>
          <cell r="Z583">
            <v>0</v>
          </cell>
          <cell r="AA583">
            <v>0</v>
          </cell>
          <cell r="AB583" t="str">
            <v>N</v>
          </cell>
          <cell r="AD583">
            <v>0</v>
          </cell>
          <cell r="AE583" t="str">
            <v>RemVal</v>
          </cell>
          <cell r="AF583" t="str">
            <v>Depreciate</v>
          </cell>
          <cell r="AG583" t="str">
            <v>FM</v>
          </cell>
          <cell r="AH583">
            <v>0</v>
          </cell>
          <cell r="AI583">
            <v>0</v>
          </cell>
          <cell r="AJ583">
            <v>1.3899999999999999E-2</v>
          </cell>
          <cell r="AK583">
            <v>0</v>
          </cell>
          <cell r="AL583" t="str">
            <v>Flat Rate</v>
          </cell>
          <cell r="AM583">
            <v>0</v>
          </cell>
          <cell r="AN583" t="str">
            <v>GA3314T0</v>
          </cell>
          <cell r="AO583">
            <v>0</v>
          </cell>
          <cell r="AP583" t="str">
            <v>N</v>
          </cell>
          <cell r="AQ583">
            <v>38261.038240740738</v>
          </cell>
          <cell r="AR583">
            <v>38260</v>
          </cell>
          <cell r="AS583">
            <v>38260</v>
          </cell>
          <cell r="AT583">
            <v>0</v>
          </cell>
          <cell r="AU583">
            <v>35792</v>
          </cell>
          <cell r="AV583">
            <v>0</v>
          </cell>
        </row>
        <row r="584">
          <cell r="B584" t="str">
            <v>00000582</v>
          </cell>
          <cell r="C584" t="str">
            <v>000000000582</v>
          </cell>
          <cell r="D584" t="str">
            <v>3314R0</v>
          </cell>
          <cell r="E584" t="str">
            <v>12" Pvc</v>
          </cell>
          <cell r="F584" t="str">
            <v>In Service</v>
          </cell>
          <cell r="G584" t="str">
            <v>3314R</v>
          </cell>
          <cell r="H584" t="str">
            <v>Grp Member</v>
          </cell>
          <cell r="I584">
            <v>1</v>
          </cell>
          <cell r="J584" t="str">
            <v>Conversion</v>
          </cell>
          <cell r="K584">
            <v>7875.14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 t="str">
            <v>C97D309_002</v>
          </cell>
          <cell r="Q584">
            <v>0</v>
          </cell>
          <cell r="R584" t="str">
            <v>WTDPD</v>
          </cell>
          <cell r="S584" t="str">
            <v>3314R12PV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 t="str">
            <v>CORP</v>
          </cell>
          <cell r="Y584">
            <v>38260</v>
          </cell>
          <cell r="Z584">
            <v>0</v>
          </cell>
          <cell r="AA584">
            <v>0</v>
          </cell>
          <cell r="AB584" t="str">
            <v>N</v>
          </cell>
          <cell r="AD584">
            <v>0</v>
          </cell>
          <cell r="AE584" t="str">
            <v>RemVal</v>
          </cell>
          <cell r="AF584" t="str">
            <v>Depreciate</v>
          </cell>
          <cell r="AG584" t="str">
            <v>FM</v>
          </cell>
          <cell r="AH584">
            <v>0</v>
          </cell>
          <cell r="AI584">
            <v>0</v>
          </cell>
          <cell r="AJ584">
            <v>1.55E-2</v>
          </cell>
          <cell r="AK584">
            <v>0</v>
          </cell>
          <cell r="AL584" t="str">
            <v>Flat Rate</v>
          </cell>
          <cell r="AM584">
            <v>0</v>
          </cell>
          <cell r="AN584" t="str">
            <v>GA3314R0</v>
          </cell>
          <cell r="AO584">
            <v>0</v>
          </cell>
          <cell r="AP584" t="str">
            <v>N</v>
          </cell>
          <cell r="AQ584">
            <v>38261.038298611114</v>
          </cell>
          <cell r="AR584">
            <v>38260</v>
          </cell>
          <cell r="AS584">
            <v>38260</v>
          </cell>
          <cell r="AT584">
            <v>0</v>
          </cell>
          <cell r="AU584">
            <v>35792</v>
          </cell>
          <cell r="AV584">
            <v>0</v>
          </cell>
        </row>
        <row r="585">
          <cell r="B585" t="str">
            <v>00000583</v>
          </cell>
          <cell r="C585" t="str">
            <v>000000000583</v>
          </cell>
          <cell r="D585" t="str">
            <v>3314U0</v>
          </cell>
          <cell r="E585" t="str">
            <v>12" Valves</v>
          </cell>
          <cell r="F585" t="str">
            <v>In Service</v>
          </cell>
          <cell r="G585" t="str">
            <v>3314U</v>
          </cell>
          <cell r="H585" t="str">
            <v>Grp Member</v>
          </cell>
          <cell r="I585">
            <v>1</v>
          </cell>
          <cell r="J585" t="str">
            <v>Conversion</v>
          </cell>
          <cell r="K585">
            <v>1062.56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 t="str">
            <v>C97D309_002</v>
          </cell>
          <cell r="Q585">
            <v>0</v>
          </cell>
          <cell r="R585" t="str">
            <v>WTDPD</v>
          </cell>
          <cell r="S585" t="str">
            <v>3314U12VV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 t="str">
            <v>CORP</v>
          </cell>
          <cell r="Y585">
            <v>38260</v>
          </cell>
          <cell r="Z585">
            <v>0</v>
          </cell>
          <cell r="AA585">
            <v>0</v>
          </cell>
          <cell r="AB585" t="str">
            <v>N</v>
          </cell>
          <cell r="AD585">
            <v>0</v>
          </cell>
          <cell r="AE585" t="str">
            <v>RemVal</v>
          </cell>
          <cell r="AF585" t="str">
            <v>Depreciate</v>
          </cell>
          <cell r="AG585" t="str">
            <v>FM</v>
          </cell>
          <cell r="AH585">
            <v>0</v>
          </cell>
          <cell r="AI585">
            <v>0</v>
          </cell>
          <cell r="AJ585">
            <v>1.35E-2</v>
          </cell>
          <cell r="AK585">
            <v>0</v>
          </cell>
          <cell r="AL585" t="str">
            <v>Flat Rate</v>
          </cell>
          <cell r="AM585">
            <v>0</v>
          </cell>
          <cell r="AN585" t="str">
            <v>GA3314U0</v>
          </cell>
          <cell r="AO585">
            <v>0</v>
          </cell>
          <cell r="AP585" t="str">
            <v>N</v>
          </cell>
          <cell r="AQ585">
            <v>38261.038356481484</v>
          </cell>
          <cell r="AR585">
            <v>38260</v>
          </cell>
          <cell r="AS585">
            <v>38260</v>
          </cell>
          <cell r="AT585">
            <v>0</v>
          </cell>
          <cell r="AU585">
            <v>35792</v>
          </cell>
          <cell r="AV585">
            <v>0</v>
          </cell>
        </row>
        <row r="586">
          <cell r="B586" t="str">
            <v>00000584</v>
          </cell>
          <cell r="C586" t="str">
            <v>000000000584</v>
          </cell>
          <cell r="D586" t="str">
            <v>335400</v>
          </cell>
          <cell r="E586" t="str">
            <v>Hydrants 1997</v>
          </cell>
          <cell r="F586" t="str">
            <v>In Service</v>
          </cell>
          <cell r="G586" t="str">
            <v>33540</v>
          </cell>
          <cell r="H586" t="str">
            <v>Grp Member</v>
          </cell>
          <cell r="I586">
            <v>1</v>
          </cell>
          <cell r="J586" t="str">
            <v>Conversion</v>
          </cell>
          <cell r="K586">
            <v>5232.63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 t="str">
            <v>C97D309_002</v>
          </cell>
          <cell r="Q586">
            <v>0</v>
          </cell>
          <cell r="R586" t="str">
            <v>WTDPD</v>
          </cell>
          <cell r="S586" t="str">
            <v>3354006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 t="str">
            <v>CORP</v>
          </cell>
          <cell r="Y586">
            <v>38260</v>
          </cell>
          <cell r="Z586">
            <v>0</v>
          </cell>
          <cell r="AA586">
            <v>0</v>
          </cell>
          <cell r="AB586" t="str">
            <v>N</v>
          </cell>
          <cell r="AD586">
            <v>0</v>
          </cell>
          <cell r="AE586" t="str">
            <v>RemVal</v>
          </cell>
          <cell r="AF586" t="str">
            <v>Depreciate</v>
          </cell>
          <cell r="AG586" t="str">
            <v>FM</v>
          </cell>
          <cell r="AH586">
            <v>0</v>
          </cell>
          <cell r="AI586">
            <v>0</v>
          </cell>
          <cell r="AJ586">
            <v>2.2599999999999999E-2</v>
          </cell>
          <cell r="AK586">
            <v>0</v>
          </cell>
          <cell r="AL586" t="str">
            <v>Flat Rate</v>
          </cell>
          <cell r="AM586">
            <v>0</v>
          </cell>
          <cell r="AN586" t="str">
            <v>GA335400</v>
          </cell>
          <cell r="AO586">
            <v>0</v>
          </cell>
          <cell r="AP586" t="str">
            <v>N</v>
          </cell>
          <cell r="AQ586">
            <v>38261.038414351853</v>
          </cell>
          <cell r="AR586">
            <v>38260</v>
          </cell>
          <cell r="AS586">
            <v>38260</v>
          </cell>
          <cell r="AT586">
            <v>0</v>
          </cell>
          <cell r="AU586">
            <v>35792</v>
          </cell>
          <cell r="AV586">
            <v>0</v>
          </cell>
        </row>
        <row r="587">
          <cell r="B587" t="str">
            <v>00000585</v>
          </cell>
          <cell r="C587" t="str">
            <v>000000000585</v>
          </cell>
          <cell r="D587" t="str">
            <v>3314P0</v>
          </cell>
          <cell r="E587" t="str">
            <v>2" PVC Mains</v>
          </cell>
          <cell r="F587" t="str">
            <v>In Service</v>
          </cell>
          <cell r="G587" t="str">
            <v>3314P</v>
          </cell>
          <cell r="H587" t="str">
            <v>Grp Member</v>
          </cell>
          <cell r="I587">
            <v>1</v>
          </cell>
          <cell r="J587" t="str">
            <v>Conversion</v>
          </cell>
          <cell r="K587">
            <v>4210.51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 t="str">
            <v>C97D310_002</v>
          </cell>
          <cell r="Q587">
            <v>0</v>
          </cell>
          <cell r="R587" t="str">
            <v>WTDPD</v>
          </cell>
          <cell r="S587" t="str">
            <v>3314P02PV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str">
            <v>CORP</v>
          </cell>
          <cell r="Y587">
            <v>38260</v>
          </cell>
          <cell r="Z587">
            <v>0</v>
          </cell>
          <cell r="AA587">
            <v>0</v>
          </cell>
          <cell r="AB587" t="str">
            <v>N</v>
          </cell>
          <cell r="AD587">
            <v>0</v>
          </cell>
          <cell r="AE587" t="str">
            <v>RemVal</v>
          </cell>
          <cell r="AF587" t="str">
            <v>Depreciate</v>
          </cell>
          <cell r="AG587" t="str">
            <v>FM</v>
          </cell>
          <cell r="AH587">
            <v>0</v>
          </cell>
          <cell r="AI587">
            <v>0</v>
          </cell>
          <cell r="AJ587">
            <v>2.64E-2</v>
          </cell>
          <cell r="AK587">
            <v>0</v>
          </cell>
          <cell r="AL587" t="str">
            <v>Flat Rate</v>
          </cell>
          <cell r="AM587">
            <v>0</v>
          </cell>
          <cell r="AN587" t="str">
            <v>GA3314P0</v>
          </cell>
          <cell r="AO587">
            <v>0</v>
          </cell>
          <cell r="AP587" t="str">
            <v>N</v>
          </cell>
          <cell r="AQ587">
            <v>38261.038472222222</v>
          </cell>
          <cell r="AR587">
            <v>38260</v>
          </cell>
          <cell r="AS587">
            <v>38260</v>
          </cell>
          <cell r="AT587">
            <v>0</v>
          </cell>
          <cell r="AU587">
            <v>35792</v>
          </cell>
          <cell r="AV587">
            <v>0</v>
          </cell>
        </row>
        <row r="588">
          <cell r="B588" t="str">
            <v>00000586</v>
          </cell>
          <cell r="C588" t="str">
            <v>000000000586</v>
          </cell>
          <cell r="D588" t="str">
            <v>3314S0</v>
          </cell>
          <cell r="E588" t="str">
            <v>2" Valves</v>
          </cell>
          <cell r="F588" t="str">
            <v>In Service</v>
          </cell>
          <cell r="G588" t="str">
            <v>3314S</v>
          </cell>
          <cell r="H588" t="str">
            <v>Grp Member</v>
          </cell>
          <cell r="I588">
            <v>1</v>
          </cell>
          <cell r="J588" t="str">
            <v>Conversion</v>
          </cell>
          <cell r="K588">
            <v>38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 t="str">
            <v>C97D310_002</v>
          </cell>
          <cell r="Q588">
            <v>0</v>
          </cell>
          <cell r="R588" t="str">
            <v>WTDPD</v>
          </cell>
          <cell r="S588" t="str">
            <v>3314S02VV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 t="str">
            <v>CORP</v>
          </cell>
          <cell r="Y588">
            <v>38260</v>
          </cell>
          <cell r="Z588">
            <v>0</v>
          </cell>
          <cell r="AA588">
            <v>0</v>
          </cell>
          <cell r="AB588" t="str">
            <v>N</v>
          </cell>
          <cell r="AD588">
            <v>0</v>
          </cell>
          <cell r="AE588" t="str">
            <v>RemVal</v>
          </cell>
          <cell r="AF588" t="str">
            <v>Depreciate</v>
          </cell>
          <cell r="AG588" t="str">
            <v>FM</v>
          </cell>
          <cell r="AH588">
            <v>0</v>
          </cell>
          <cell r="AI588">
            <v>0</v>
          </cell>
          <cell r="AJ588">
            <v>2.1299999999999999E-2</v>
          </cell>
          <cell r="AK588">
            <v>0</v>
          </cell>
          <cell r="AL588" t="str">
            <v>Flat Rate</v>
          </cell>
          <cell r="AM588">
            <v>0</v>
          </cell>
          <cell r="AN588" t="str">
            <v>GA3314S0</v>
          </cell>
          <cell r="AO588">
            <v>0</v>
          </cell>
          <cell r="AP588" t="str">
            <v>N</v>
          </cell>
          <cell r="AQ588">
            <v>38261.038530092592</v>
          </cell>
          <cell r="AR588">
            <v>38260</v>
          </cell>
          <cell r="AS588">
            <v>38260</v>
          </cell>
          <cell r="AT588">
            <v>0</v>
          </cell>
          <cell r="AU588">
            <v>35792</v>
          </cell>
          <cell r="AV588">
            <v>0</v>
          </cell>
        </row>
        <row r="589">
          <cell r="B589" t="str">
            <v>00000587</v>
          </cell>
          <cell r="C589" t="str">
            <v>000000000587</v>
          </cell>
          <cell r="D589" t="str">
            <v>3314Q0</v>
          </cell>
          <cell r="E589" t="str">
            <v>8" Pvc</v>
          </cell>
          <cell r="F589" t="str">
            <v>In Service</v>
          </cell>
          <cell r="G589" t="str">
            <v>3314Q</v>
          </cell>
          <cell r="H589" t="str">
            <v>Grp Member</v>
          </cell>
          <cell r="I589">
            <v>1</v>
          </cell>
          <cell r="J589" t="str">
            <v>Conversion</v>
          </cell>
          <cell r="K589">
            <v>22813.51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 t="str">
            <v>C97D311_002</v>
          </cell>
          <cell r="Q589">
            <v>0</v>
          </cell>
          <cell r="R589" t="str">
            <v>WTDPD</v>
          </cell>
          <cell r="S589" t="str">
            <v>3314Q08PV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 t="str">
            <v>CORP</v>
          </cell>
          <cell r="Y589">
            <v>38260</v>
          </cell>
          <cell r="Z589">
            <v>0</v>
          </cell>
          <cell r="AA589">
            <v>0</v>
          </cell>
          <cell r="AB589" t="str">
            <v>N</v>
          </cell>
          <cell r="AD589">
            <v>0</v>
          </cell>
          <cell r="AE589" t="str">
            <v>RemVal</v>
          </cell>
          <cell r="AF589" t="str">
            <v>Depreciate</v>
          </cell>
          <cell r="AG589" t="str">
            <v>FM</v>
          </cell>
          <cell r="AH589">
            <v>0</v>
          </cell>
          <cell r="AI589">
            <v>0</v>
          </cell>
          <cell r="AJ589">
            <v>2.1899999999999999E-2</v>
          </cell>
          <cell r="AK589">
            <v>0</v>
          </cell>
          <cell r="AL589" t="str">
            <v>Flat Rate</v>
          </cell>
          <cell r="AM589">
            <v>0</v>
          </cell>
          <cell r="AN589" t="str">
            <v>GA3314Q0</v>
          </cell>
          <cell r="AO589">
            <v>0</v>
          </cell>
          <cell r="AP589" t="str">
            <v>N</v>
          </cell>
          <cell r="AQ589">
            <v>38261.038587962961</v>
          </cell>
          <cell r="AR589">
            <v>38260</v>
          </cell>
          <cell r="AS589">
            <v>38260</v>
          </cell>
          <cell r="AT589">
            <v>0</v>
          </cell>
          <cell r="AU589">
            <v>35792</v>
          </cell>
          <cell r="AV589">
            <v>0</v>
          </cell>
        </row>
        <row r="590">
          <cell r="B590" t="str">
            <v>00000588</v>
          </cell>
          <cell r="C590" t="str">
            <v>000000000588</v>
          </cell>
          <cell r="D590" t="str">
            <v>3314T0</v>
          </cell>
          <cell r="E590" t="str">
            <v>8" Valves</v>
          </cell>
          <cell r="F590" t="str">
            <v>In Service</v>
          </cell>
          <cell r="G590" t="str">
            <v>3314T</v>
          </cell>
          <cell r="H590" t="str">
            <v>Grp Member</v>
          </cell>
          <cell r="I590">
            <v>1</v>
          </cell>
          <cell r="J590" t="str">
            <v>Conversion</v>
          </cell>
          <cell r="K590">
            <v>533.62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 t="str">
            <v>C97D311_002</v>
          </cell>
          <cell r="Q590">
            <v>0</v>
          </cell>
          <cell r="R590" t="str">
            <v>WTDPD</v>
          </cell>
          <cell r="S590" t="str">
            <v>3314T08VV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str">
            <v>CORP</v>
          </cell>
          <cell r="Y590">
            <v>38260</v>
          </cell>
          <cell r="Z590">
            <v>0</v>
          </cell>
          <cell r="AA590">
            <v>0</v>
          </cell>
          <cell r="AB590" t="str">
            <v>N</v>
          </cell>
          <cell r="AD590">
            <v>0</v>
          </cell>
          <cell r="AE590" t="str">
            <v>RemVal</v>
          </cell>
          <cell r="AF590" t="str">
            <v>Depreciate</v>
          </cell>
          <cell r="AG590" t="str">
            <v>FM</v>
          </cell>
          <cell r="AH590">
            <v>0</v>
          </cell>
          <cell r="AI590">
            <v>0</v>
          </cell>
          <cell r="AJ590">
            <v>1.3899999999999999E-2</v>
          </cell>
          <cell r="AK590">
            <v>0</v>
          </cell>
          <cell r="AL590" t="str">
            <v>Flat Rate</v>
          </cell>
          <cell r="AM590">
            <v>0</v>
          </cell>
          <cell r="AN590" t="str">
            <v>GA3314T0</v>
          </cell>
          <cell r="AO590">
            <v>0</v>
          </cell>
          <cell r="AP590" t="str">
            <v>N</v>
          </cell>
          <cell r="AQ590">
            <v>38261.038645833331</v>
          </cell>
          <cell r="AR590">
            <v>38260</v>
          </cell>
          <cell r="AS590">
            <v>38260</v>
          </cell>
          <cell r="AT590">
            <v>0</v>
          </cell>
          <cell r="AU590">
            <v>35792</v>
          </cell>
          <cell r="AV590">
            <v>0</v>
          </cell>
        </row>
        <row r="591">
          <cell r="B591" t="str">
            <v>00000589</v>
          </cell>
          <cell r="C591" t="str">
            <v>000000000589</v>
          </cell>
          <cell r="D591" t="str">
            <v>335400</v>
          </cell>
          <cell r="E591" t="str">
            <v>Hydrants 1997</v>
          </cell>
          <cell r="F591" t="str">
            <v>In Service</v>
          </cell>
          <cell r="G591" t="str">
            <v>33540</v>
          </cell>
          <cell r="H591" t="str">
            <v>Grp Member</v>
          </cell>
          <cell r="I591">
            <v>1</v>
          </cell>
          <cell r="J591" t="str">
            <v>Conversion</v>
          </cell>
          <cell r="K591">
            <v>2607.5500000000002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 t="str">
            <v>C97D311_002</v>
          </cell>
          <cell r="Q591">
            <v>0</v>
          </cell>
          <cell r="R591" t="str">
            <v>WTDPD</v>
          </cell>
          <cell r="S591" t="str">
            <v>3354006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str">
            <v>CORP</v>
          </cell>
          <cell r="Y591">
            <v>38260</v>
          </cell>
          <cell r="Z591">
            <v>0</v>
          </cell>
          <cell r="AA591">
            <v>0</v>
          </cell>
          <cell r="AB591" t="str">
            <v>N</v>
          </cell>
          <cell r="AD591">
            <v>0</v>
          </cell>
          <cell r="AE591" t="str">
            <v>RemVal</v>
          </cell>
          <cell r="AF591" t="str">
            <v>Depreciate</v>
          </cell>
          <cell r="AG591" t="str">
            <v>FM</v>
          </cell>
          <cell r="AH591">
            <v>0</v>
          </cell>
          <cell r="AI591">
            <v>0</v>
          </cell>
          <cell r="AJ591">
            <v>2.2599999999999999E-2</v>
          </cell>
          <cell r="AK591">
            <v>0</v>
          </cell>
          <cell r="AL591" t="str">
            <v>Flat Rate</v>
          </cell>
          <cell r="AM591">
            <v>0</v>
          </cell>
          <cell r="AN591" t="str">
            <v>GA335400</v>
          </cell>
          <cell r="AO591">
            <v>0</v>
          </cell>
          <cell r="AP591" t="str">
            <v>N</v>
          </cell>
          <cell r="AQ591">
            <v>38261.038703703707</v>
          </cell>
          <cell r="AR591">
            <v>38260</v>
          </cell>
          <cell r="AS591">
            <v>38260</v>
          </cell>
          <cell r="AT591">
            <v>0</v>
          </cell>
          <cell r="AU591">
            <v>35792</v>
          </cell>
          <cell r="AV591">
            <v>0</v>
          </cell>
        </row>
        <row r="592">
          <cell r="B592" t="str">
            <v>00000590</v>
          </cell>
          <cell r="C592" t="str">
            <v>000000000590</v>
          </cell>
          <cell r="D592" t="str">
            <v>3314P0</v>
          </cell>
          <cell r="E592" t="str">
            <v>2" pvc pipe</v>
          </cell>
          <cell r="F592" t="str">
            <v>In Service</v>
          </cell>
          <cell r="G592" t="str">
            <v>3314P</v>
          </cell>
          <cell r="H592" t="str">
            <v>Grp Member</v>
          </cell>
          <cell r="I592">
            <v>1</v>
          </cell>
          <cell r="J592" t="str">
            <v>Conversion</v>
          </cell>
          <cell r="K592">
            <v>217.67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 t="str">
            <v>C97D315_002</v>
          </cell>
          <cell r="Q592">
            <v>0</v>
          </cell>
          <cell r="R592" t="str">
            <v>WTDPD</v>
          </cell>
          <cell r="S592" t="str">
            <v>3314P02PV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 t="str">
            <v>CORP</v>
          </cell>
          <cell r="Y592">
            <v>38260</v>
          </cell>
          <cell r="Z592">
            <v>0</v>
          </cell>
          <cell r="AA592">
            <v>0</v>
          </cell>
          <cell r="AB592" t="str">
            <v>N</v>
          </cell>
          <cell r="AD592">
            <v>0</v>
          </cell>
          <cell r="AE592" t="str">
            <v>RemVal</v>
          </cell>
          <cell r="AF592" t="str">
            <v>Depreciate</v>
          </cell>
          <cell r="AG592" t="str">
            <v>FM</v>
          </cell>
          <cell r="AH592">
            <v>0</v>
          </cell>
          <cell r="AI592">
            <v>0</v>
          </cell>
          <cell r="AJ592">
            <v>2.64E-2</v>
          </cell>
          <cell r="AK592">
            <v>0</v>
          </cell>
          <cell r="AL592" t="str">
            <v>Flat Rate</v>
          </cell>
          <cell r="AM592">
            <v>0</v>
          </cell>
          <cell r="AN592" t="str">
            <v>GA3314P0</v>
          </cell>
          <cell r="AO592">
            <v>0</v>
          </cell>
          <cell r="AP592" t="str">
            <v>N</v>
          </cell>
          <cell r="AQ592">
            <v>38261.038761574076</v>
          </cell>
          <cell r="AR592">
            <v>38260</v>
          </cell>
          <cell r="AS592">
            <v>38260</v>
          </cell>
          <cell r="AT592">
            <v>0</v>
          </cell>
          <cell r="AU592">
            <v>35792</v>
          </cell>
          <cell r="AV592">
            <v>0</v>
          </cell>
        </row>
        <row r="593">
          <cell r="B593" t="str">
            <v>00000591</v>
          </cell>
          <cell r="C593" t="str">
            <v>000000000591</v>
          </cell>
          <cell r="D593" t="str">
            <v>3314Q0</v>
          </cell>
          <cell r="E593" t="str">
            <v>8" PVC Mains</v>
          </cell>
          <cell r="F593" t="str">
            <v>In Service</v>
          </cell>
          <cell r="G593" t="str">
            <v>3314Q</v>
          </cell>
          <cell r="H593" t="str">
            <v>Grp Member</v>
          </cell>
          <cell r="I593">
            <v>1</v>
          </cell>
          <cell r="J593" t="str">
            <v>Conversion</v>
          </cell>
          <cell r="K593">
            <v>4626.04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 t="str">
            <v>C97D315_002</v>
          </cell>
          <cell r="Q593">
            <v>0</v>
          </cell>
          <cell r="R593" t="str">
            <v>WTDPD</v>
          </cell>
          <cell r="S593" t="str">
            <v>3314Q08PV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 t="str">
            <v>CORP</v>
          </cell>
          <cell r="Y593">
            <v>38260</v>
          </cell>
          <cell r="Z593">
            <v>0</v>
          </cell>
          <cell r="AA593">
            <v>0</v>
          </cell>
          <cell r="AB593" t="str">
            <v>N</v>
          </cell>
          <cell r="AD593">
            <v>0</v>
          </cell>
          <cell r="AE593" t="str">
            <v>RemVal</v>
          </cell>
          <cell r="AF593" t="str">
            <v>Depreciate</v>
          </cell>
          <cell r="AG593" t="str">
            <v>FM</v>
          </cell>
          <cell r="AH593">
            <v>0</v>
          </cell>
          <cell r="AI593">
            <v>0</v>
          </cell>
          <cell r="AJ593">
            <v>2.1899999999999999E-2</v>
          </cell>
          <cell r="AK593">
            <v>0</v>
          </cell>
          <cell r="AL593" t="str">
            <v>Flat Rate</v>
          </cell>
          <cell r="AM593">
            <v>0</v>
          </cell>
          <cell r="AN593" t="str">
            <v>GA3314Q0</v>
          </cell>
          <cell r="AO593">
            <v>0</v>
          </cell>
          <cell r="AP593" t="str">
            <v>N</v>
          </cell>
          <cell r="AQ593">
            <v>38261.038819444446</v>
          </cell>
          <cell r="AR593">
            <v>38260</v>
          </cell>
          <cell r="AS593">
            <v>38260</v>
          </cell>
          <cell r="AT593">
            <v>0</v>
          </cell>
          <cell r="AU593">
            <v>35792</v>
          </cell>
          <cell r="AV593">
            <v>0</v>
          </cell>
        </row>
        <row r="594">
          <cell r="B594" t="str">
            <v>00000592</v>
          </cell>
          <cell r="C594" t="str">
            <v>000000000592</v>
          </cell>
          <cell r="D594" t="str">
            <v>3314Q0</v>
          </cell>
          <cell r="E594" t="str">
            <v>8" PVC Mains</v>
          </cell>
          <cell r="F594" t="str">
            <v>In Service</v>
          </cell>
          <cell r="G594" t="str">
            <v>3314Q</v>
          </cell>
          <cell r="H594" t="str">
            <v>Grp Member</v>
          </cell>
          <cell r="I594">
            <v>1</v>
          </cell>
          <cell r="J594" t="str">
            <v>Conversion</v>
          </cell>
          <cell r="K594">
            <v>561.28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 t="str">
            <v>C97D317_002</v>
          </cell>
          <cell r="Q594">
            <v>0</v>
          </cell>
          <cell r="R594" t="str">
            <v>WTDPD</v>
          </cell>
          <cell r="S594" t="str">
            <v>3314Q08PV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str">
            <v>CORP</v>
          </cell>
          <cell r="Y594">
            <v>38260</v>
          </cell>
          <cell r="Z594">
            <v>0</v>
          </cell>
          <cell r="AA594">
            <v>0</v>
          </cell>
          <cell r="AB594" t="str">
            <v>N</v>
          </cell>
          <cell r="AD594">
            <v>0</v>
          </cell>
          <cell r="AE594" t="str">
            <v>RemVal</v>
          </cell>
          <cell r="AF594" t="str">
            <v>Depreciate</v>
          </cell>
          <cell r="AG594" t="str">
            <v>FM</v>
          </cell>
          <cell r="AH594">
            <v>0</v>
          </cell>
          <cell r="AI594">
            <v>0</v>
          </cell>
          <cell r="AJ594">
            <v>2.1899999999999999E-2</v>
          </cell>
          <cell r="AK594">
            <v>0</v>
          </cell>
          <cell r="AL594" t="str">
            <v>Flat Rate</v>
          </cell>
          <cell r="AM594">
            <v>0</v>
          </cell>
          <cell r="AN594" t="str">
            <v>GA3314Q0</v>
          </cell>
          <cell r="AO594">
            <v>0</v>
          </cell>
          <cell r="AP594" t="str">
            <v>N</v>
          </cell>
          <cell r="AQ594">
            <v>38261.038877314815</v>
          </cell>
          <cell r="AR594">
            <v>38260</v>
          </cell>
          <cell r="AS594">
            <v>38260</v>
          </cell>
          <cell r="AT594">
            <v>0</v>
          </cell>
          <cell r="AU594">
            <v>35792</v>
          </cell>
          <cell r="AV594">
            <v>0</v>
          </cell>
        </row>
        <row r="595">
          <cell r="B595" t="str">
            <v>00000593</v>
          </cell>
          <cell r="C595" t="str">
            <v>000000000593</v>
          </cell>
          <cell r="D595" t="str">
            <v>3314R0</v>
          </cell>
          <cell r="E595" t="str">
            <v>12" PVC Mains</v>
          </cell>
          <cell r="F595" t="str">
            <v>In Service</v>
          </cell>
          <cell r="G595" t="str">
            <v>3314R</v>
          </cell>
          <cell r="H595" t="str">
            <v>Grp Member</v>
          </cell>
          <cell r="I595">
            <v>1</v>
          </cell>
          <cell r="J595" t="str">
            <v>Conversion</v>
          </cell>
          <cell r="K595">
            <v>34813.74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 t="str">
            <v>C97D320_002</v>
          </cell>
          <cell r="Q595">
            <v>0</v>
          </cell>
          <cell r="R595" t="str">
            <v>WTDPD</v>
          </cell>
          <cell r="S595" t="str">
            <v>3314R12PV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str">
            <v>CORP</v>
          </cell>
          <cell r="Y595">
            <v>38260</v>
          </cell>
          <cell r="Z595">
            <v>0</v>
          </cell>
          <cell r="AA595">
            <v>0</v>
          </cell>
          <cell r="AB595" t="str">
            <v>N</v>
          </cell>
          <cell r="AD595">
            <v>0</v>
          </cell>
          <cell r="AE595" t="str">
            <v>RemVal</v>
          </cell>
          <cell r="AF595" t="str">
            <v>Depreciate</v>
          </cell>
          <cell r="AG595" t="str">
            <v>FM</v>
          </cell>
          <cell r="AH595">
            <v>0</v>
          </cell>
          <cell r="AI595">
            <v>0</v>
          </cell>
          <cell r="AJ595">
            <v>1.55E-2</v>
          </cell>
          <cell r="AK595">
            <v>0</v>
          </cell>
          <cell r="AL595" t="str">
            <v>Flat Rate</v>
          </cell>
          <cell r="AM595">
            <v>0</v>
          </cell>
          <cell r="AN595" t="str">
            <v>GA3314R0</v>
          </cell>
          <cell r="AO595">
            <v>0</v>
          </cell>
          <cell r="AP595" t="str">
            <v>N</v>
          </cell>
          <cell r="AQ595">
            <v>38261.038935185185</v>
          </cell>
          <cell r="AR595">
            <v>38260</v>
          </cell>
          <cell r="AS595">
            <v>38260</v>
          </cell>
          <cell r="AT595">
            <v>0</v>
          </cell>
          <cell r="AU595">
            <v>35792</v>
          </cell>
          <cell r="AV595">
            <v>0</v>
          </cell>
        </row>
        <row r="596">
          <cell r="B596" t="str">
            <v>00000594</v>
          </cell>
          <cell r="C596" t="str">
            <v>000000000594</v>
          </cell>
          <cell r="D596" t="str">
            <v>3314U0</v>
          </cell>
          <cell r="E596" t="str">
            <v>12" Valves</v>
          </cell>
          <cell r="F596" t="str">
            <v>In Service</v>
          </cell>
          <cell r="G596" t="str">
            <v>3314U</v>
          </cell>
          <cell r="H596" t="str">
            <v>Grp Member</v>
          </cell>
          <cell r="I596">
            <v>1</v>
          </cell>
          <cell r="J596" t="str">
            <v>Conversion</v>
          </cell>
          <cell r="K596">
            <v>3187.69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 t="str">
            <v>C97D320_002</v>
          </cell>
          <cell r="Q596">
            <v>0</v>
          </cell>
          <cell r="R596" t="str">
            <v>WTDPD</v>
          </cell>
          <cell r="S596" t="str">
            <v>3314U12VV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 t="str">
            <v>CORP</v>
          </cell>
          <cell r="Y596">
            <v>38260</v>
          </cell>
          <cell r="Z596">
            <v>0</v>
          </cell>
          <cell r="AA596">
            <v>0</v>
          </cell>
          <cell r="AB596" t="str">
            <v>N</v>
          </cell>
          <cell r="AD596">
            <v>0</v>
          </cell>
          <cell r="AE596" t="str">
            <v>RemVal</v>
          </cell>
          <cell r="AF596" t="str">
            <v>Depreciate</v>
          </cell>
          <cell r="AG596" t="str">
            <v>FM</v>
          </cell>
          <cell r="AH596">
            <v>0</v>
          </cell>
          <cell r="AI596">
            <v>0</v>
          </cell>
          <cell r="AJ596">
            <v>1.35E-2</v>
          </cell>
          <cell r="AK596">
            <v>0</v>
          </cell>
          <cell r="AL596" t="str">
            <v>Flat Rate</v>
          </cell>
          <cell r="AM596">
            <v>0</v>
          </cell>
          <cell r="AN596" t="str">
            <v>GA3314U0</v>
          </cell>
          <cell r="AO596">
            <v>0</v>
          </cell>
          <cell r="AP596" t="str">
            <v>N</v>
          </cell>
          <cell r="AQ596">
            <v>38261.038993055554</v>
          </cell>
          <cell r="AR596">
            <v>38260</v>
          </cell>
          <cell r="AS596">
            <v>38260</v>
          </cell>
          <cell r="AT596">
            <v>0</v>
          </cell>
          <cell r="AU596">
            <v>35792</v>
          </cell>
          <cell r="AV596">
            <v>0</v>
          </cell>
        </row>
        <row r="597">
          <cell r="B597" t="str">
            <v>00000595</v>
          </cell>
          <cell r="C597" t="str">
            <v>000000000595</v>
          </cell>
          <cell r="D597" t="str">
            <v>335400</v>
          </cell>
          <cell r="E597" t="str">
            <v>Hydrants 1997</v>
          </cell>
          <cell r="F597" t="str">
            <v>In Service</v>
          </cell>
          <cell r="G597" t="str">
            <v>33540</v>
          </cell>
          <cell r="H597" t="str">
            <v>Grp Member</v>
          </cell>
          <cell r="I597">
            <v>1</v>
          </cell>
          <cell r="J597" t="str">
            <v>Conversion</v>
          </cell>
          <cell r="K597">
            <v>5129.4799999999996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 t="str">
            <v>C97D320_002</v>
          </cell>
          <cell r="Q597">
            <v>0</v>
          </cell>
          <cell r="R597" t="str">
            <v>WTDPD</v>
          </cell>
          <cell r="S597" t="str">
            <v>3354006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str">
            <v>CORP</v>
          </cell>
          <cell r="Y597">
            <v>38260</v>
          </cell>
          <cell r="Z597">
            <v>0</v>
          </cell>
          <cell r="AA597">
            <v>0</v>
          </cell>
          <cell r="AB597" t="str">
            <v>N</v>
          </cell>
          <cell r="AD597">
            <v>0</v>
          </cell>
          <cell r="AE597" t="str">
            <v>RemVal</v>
          </cell>
          <cell r="AF597" t="str">
            <v>Depreciate</v>
          </cell>
          <cell r="AG597" t="str">
            <v>FM</v>
          </cell>
          <cell r="AH597">
            <v>0</v>
          </cell>
          <cell r="AI597">
            <v>0</v>
          </cell>
          <cell r="AJ597">
            <v>2.2599999999999999E-2</v>
          </cell>
          <cell r="AK597">
            <v>0</v>
          </cell>
          <cell r="AL597" t="str">
            <v>Flat Rate</v>
          </cell>
          <cell r="AM597">
            <v>0</v>
          </cell>
          <cell r="AN597" t="str">
            <v>GA335400</v>
          </cell>
          <cell r="AO597">
            <v>0</v>
          </cell>
          <cell r="AP597" t="str">
            <v>N</v>
          </cell>
          <cell r="AQ597">
            <v>38261.039050925923</v>
          </cell>
          <cell r="AR597">
            <v>38260</v>
          </cell>
          <cell r="AS597">
            <v>38260</v>
          </cell>
          <cell r="AT597">
            <v>0</v>
          </cell>
          <cell r="AU597">
            <v>35792</v>
          </cell>
          <cell r="AV597">
            <v>0</v>
          </cell>
        </row>
        <row r="598">
          <cell r="B598" t="str">
            <v>00000596</v>
          </cell>
          <cell r="C598" t="str">
            <v>000000000596</v>
          </cell>
          <cell r="D598" t="str">
            <v>3314R0</v>
          </cell>
          <cell r="E598" t="str">
            <v>12" PVC Mains</v>
          </cell>
          <cell r="F598" t="str">
            <v>In Service</v>
          </cell>
          <cell r="G598" t="str">
            <v>3314R</v>
          </cell>
          <cell r="H598" t="str">
            <v>Grp Member</v>
          </cell>
          <cell r="I598">
            <v>1</v>
          </cell>
          <cell r="J598" t="str">
            <v>Conversion</v>
          </cell>
          <cell r="K598">
            <v>24842.959999999999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 t="str">
            <v>C97D321_002</v>
          </cell>
          <cell r="Q598">
            <v>0</v>
          </cell>
          <cell r="R598" t="str">
            <v>WTDPD</v>
          </cell>
          <cell r="S598" t="str">
            <v>3314R12PV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str">
            <v>CORP</v>
          </cell>
          <cell r="Y598">
            <v>38260</v>
          </cell>
          <cell r="Z598">
            <v>0</v>
          </cell>
          <cell r="AA598">
            <v>0</v>
          </cell>
          <cell r="AB598" t="str">
            <v>N</v>
          </cell>
          <cell r="AD598">
            <v>0</v>
          </cell>
          <cell r="AE598" t="str">
            <v>RemVal</v>
          </cell>
          <cell r="AF598" t="str">
            <v>Depreciate</v>
          </cell>
          <cell r="AG598" t="str">
            <v>FM</v>
          </cell>
          <cell r="AH598">
            <v>0</v>
          </cell>
          <cell r="AI598">
            <v>0</v>
          </cell>
          <cell r="AJ598">
            <v>1.55E-2</v>
          </cell>
          <cell r="AK598">
            <v>0</v>
          </cell>
          <cell r="AL598" t="str">
            <v>Flat Rate</v>
          </cell>
          <cell r="AM598">
            <v>0</v>
          </cell>
          <cell r="AN598" t="str">
            <v>GA3314R0</v>
          </cell>
          <cell r="AO598">
            <v>0</v>
          </cell>
          <cell r="AP598" t="str">
            <v>N</v>
          </cell>
          <cell r="AQ598">
            <v>38261.0391087963</v>
          </cell>
          <cell r="AR598">
            <v>38260</v>
          </cell>
          <cell r="AS598">
            <v>38260</v>
          </cell>
          <cell r="AT598">
            <v>0</v>
          </cell>
          <cell r="AU598">
            <v>35792</v>
          </cell>
          <cell r="AV598">
            <v>0</v>
          </cell>
        </row>
        <row r="599">
          <cell r="B599" t="str">
            <v>00000597</v>
          </cell>
          <cell r="C599" t="str">
            <v>000000000597</v>
          </cell>
          <cell r="D599" t="str">
            <v>335400</v>
          </cell>
          <cell r="E599" t="str">
            <v>Hydrants 1997</v>
          </cell>
          <cell r="F599" t="str">
            <v>In Service</v>
          </cell>
          <cell r="G599" t="str">
            <v>33540</v>
          </cell>
          <cell r="H599" t="str">
            <v>Grp Member</v>
          </cell>
          <cell r="I599">
            <v>1</v>
          </cell>
          <cell r="J599" t="str">
            <v>Conversion</v>
          </cell>
          <cell r="K599">
            <v>1859.51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 t="str">
            <v>C97D321_002</v>
          </cell>
          <cell r="Q599">
            <v>0</v>
          </cell>
          <cell r="R599" t="str">
            <v>WTDPD</v>
          </cell>
          <cell r="S599" t="str">
            <v>3354006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 t="str">
            <v>CORP</v>
          </cell>
          <cell r="Y599">
            <v>38260</v>
          </cell>
          <cell r="Z599">
            <v>0</v>
          </cell>
          <cell r="AA599">
            <v>0</v>
          </cell>
          <cell r="AB599" t="str">
            <v>N</v>
          </cell>
          <cell r="AD599">
            <v>0</v>
          </cell>
          <cell r="AE599" t="str">
            <v>RemVal</v>
          </cell>
          <cell r="AF599" t="str">
            <v>Depreciate</v>
          </cell>
          <cell r="AG599" t="str">
            <v>FM</v>
          </cell>
          <cell r="AH599">
            <v>0</v>
          </cell>
          <cell r="AI599">
            <v>0</v>
          </cell>
          <cell r="AJ599">
            <v>2.2599999999999999E-2</v>
          </cell>
          <cell r="AK599">
            <v>0</v>
          </cell>
          <cell r="AL599" t="str">
            <v>Flat Rate</v>
          </cell>
          <cell r="AM599">
            <v>0</v>
          </cell>
          <cell r="AN599" t="str">
            <v>GA335400</v>
          </cell>
          <cell r="AO599">
            <v>0</v>
          </cell>
          <cell r="AP599" t="str">
            <v>N</v>
          </cell>
          <cell r="AQ599">
            <v>38261.039166666669</v>
          </cell>
          <cell r="AR599">
            <v>38260</v>
          </cell>
          <cell r="AS599">
            <v>38260</v>
          </cell>
          <cell r="AT599">
            <v>0</v>
          </cell>
          <cell r="AU599">
            <v>35792</v>
          </cell>
          <cell r="AV599">
            <v>0</v>
          </cell>
        </row>
        <row r="600">
          <cell r="B600" t="str">
            <v>00000598</v>
          </cell>
          <cell r="C600" t="str">
            <v>000000000598</v>
          </cell>
          <cell r="D600" t="str">
            <v>3314Q0</v>
          </cell>
          <cell r="E600" t="str">
            <v>6" PVC Mains</v>
          </cell>
          <cell r="F600" t="str">
            <v>In Service</v>
          </cell>
          <cell r="G600" t="str">
            <v>3314Q</v>
          </cell>
          <cell r="H600" t="str">
            <v>Grp Member</v>
          </cell>
          <cell r="I600">
            <v>1</v>
          </cell>
          <cell r="J600" t="str">
            <v>Conversion</v>
          </cell>
          <cell r="K600">
            <v>2136.3000000000002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 t="str">
            <v>C97D322_002</v>
          </cell>
          <cell r="Q600">
            <v>0</v>
          </cell>
          <cell r="R600" t="str">
            <v>WTDPD</v>
          </cell>
          <cell r="S600" t="str">
            <v>3314Q06PV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 t="str">
            <v>CORP</v>
          </cell>
          <cell r="Y600">
            <v>38260</v>
          </cell>
          <cell r="Z600">
            <v>0</v>
          </cell>
          <cell r="AA600">
            <v>0</v>
          </cell>
          <cell r="AB600" t="str">
            <v>N</v>
          </cell>
          <cell r="AD600">
            <v>0</v>
          </cell>
          <cell r="AE600" t="str">
            <v>RemVal</v>
          </cell>
          <cell r="AF600" t="str">
            <v>Depreciate</v>
          </cell>
          <cell r="AG600" t="str">
            <v>FM</v>
          </cell>
          <cell r="AH600">
            <v>0</v>
          </cell>
          <cell r="AI600">
            <v>0</v>
          </cell>
          <cell r="AJ600">
            <v>2.1899999999999999E-2</v>
          </cell>
          <cell r="AK600">
            <v>0</v>
          </cell>
          <cell r="AL600" t="str">
            <v>Flat Rate</v>
          </cell>
          <cell r="AM600">
            <v>0</v>
          </cell>
          <cell r="AN600" t="str">
            <v>GA3314Q0</v>
          </cell>
          <cell r="AO600">
            <v>0</v>
          </cell>
          <cell r="AP600" t="str">
            <v>N</v>
          </cell>
          <cell r="AQ600">
            <v>38261.039224537039</v>
          </cell>
          <cell r="AR600">
            <v>38260</v>
          </cell>
          <cell r="AS600">
            <v>38260</v>
          </cell>
          <cell r="AT600">
            <v>0</v>
          </cell>
          <cell r="AU600">
            <v>35792</v>
          </cell>
          <cell r="AV600">
            <v>0</v>
          </cell>
        </row>
        <row r="601">
          <cell r="B601" t="str">
            <v>00000599</v>
          </cell>
          <cell r="C601" t="str">
            <v>000000000599</v>
          </cell>
          <cell r="D601" t="str">
            <v>3314Q0</v>
          </cell>
          <cell r="E601" t="str">
            <v>8" PVC Mains</v>
          </cell>
          <cell r="F601" t="str">
            <v>In Service</v>
          </cell>
          <cell r="G601" t="str">
            <v>3314Q</v>
          </cell>
          <cell r="H601" t="str">
            <v>Grp Member</v>
          </cell>
          <cell r="I601">
            <v>1</v>
          </cell>
          <cell r="J601" t="str">
            <v>Conversion</v>
          </cell>
          <cell r="K601">
            <v>36915.97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 t="str">
            <v>C97D324_002</v>
          </cell>
          <cell r="Q601">
            <v>0</v>
          </cell>
          <cell r="R601" t="str">
            <v>WTDPD</v>
          </cell>
          <cell r="S601" t="str">
            <v>3314Q08PV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 t="str">
            <v>CORP</v>
          </cell>
          <cell r="Y601">
            <v>38260</v>
          </cell>
          <cell r="Z601">
            <v>0</v>
          </cell>
          <cell r="AA601">
            <v>0</v>
          </cell>
          <cell r="AB601" t="str">
            <v>N</v>
          </cell>
          <cell r="AD601">
            <v>0</v>
          </cell>
          <cell r="AE601" t="str">
            <v>RemVal</v>
          </cell>
          <cell r="AF601" t="str">
            <v>Depreciate</v>
          </cell>
          <cell r="AG601" t="str">
            <v>FM</v>
          </cell>
          <cell r="AH601">
            <v>0</v>
          </cell>
          <cell r="AI601">
            <v>0</v>
          </cell>
          <cell r="AJ601">
            <v>2.1899999999999999E-2</v>
          </cell>
          <cell r="AK601">
            <v>0</v>
          </cell>
          <cell r="AL601" t="str">
            <v>Flat Rate</v>
          </cell>
          <cell r="AM601">
            <v>0</v>
          </cell>
          <cell r="AN601" t="str">
            <v>GA3314Q0</v>
          </cell>
          <cell r="AO601">
            <v>0</v>
          </cell>
          <cell r="AP601" t="str">
            <v>N</v>
          </cell>
          <cell r="AQ601">
            <v>38261.039282407408</v>
          </cell>
          <cell r="AR601">
            <v>38260</v>
          </cell>
          <cell r="AS601">
            <v>38260</v>
          </cell>
          <cell r="AT601">
            <v>0</v>
          </cell>
          <cell r="AU601">
            <v>35792</v>
          </cell>
          <cell r="AV601">
            <v>0</v>
          </cell>
        </row>
        <row r="602">
          <cell r="B602" t="str">
            <v>00000600</v>
          </cell>
          <cell r="C602" t="str">
            <v>000000000600</v>
          </cell>
          <cell r="D602" t="str">
            <v>3314T0</v>
          </cell>
          <cell r="E602" t="str">
            <v>8" Valves</v>
          </cell>
          <cell r="F602" t="str">
            <v>In Service</v>
          </cell>
          <cell r="G602" t="str">
            <v>3314T</v>
          </cell>
          <cell r="H602" t="str">
            <v>Grp Member</v>
          </cell>
          <cell r="I602">
            <v>1</v>
          </cell>
          <cell r="J602" t="str">
            <v>Conversion</v>
          </cell>
          <cell r="K602">
            <v>2373.3200000000002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 t="str">
            <v>C97D324_002</v>
          </cell>
          <cell r="Q602">
            <v>0</v>
          </cell>
          <cell r="R602" t="str">
            <v>WTDPD</v>
          </cell>
          <cell r="S602" t="str">
            <v>3314T08VV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str">
            <v>CORP</v>
          </cell>
          <cell r="Y602">
            <v>38260</v>
          </cell>
          <cell r="Z602">
            <v>0</v>
          </cell>
          <cell r="AA602">
            <v>0</v>
          </cell>
          <cell r="AB602" t="str">
            <v>N</v>
          </cell>
          <cell r="AD602">
            <v>0</v>
          </cell>
          <cell r="AE602" t="str">
            <v>RemVal</v>
          </cell>
          <cell r="AF602" t="str">
            <v>Depreciate</v>
          </cell>
          <cell r="AG602" t="str">
            <v>FM</v>
          </cell>
          <cell r="AH602">
            <v>0</v>
          </cell>
          <cell r="AI602">
            <v>0</v>
          </cell>
          <cell r="AJ602">
            <v>1.3899999999999999E-2</v>
          </cell>
          <cell r="AK602">
            <v>0</v>
          </cell>
          <cell r="AL602" t="str">
            <v>Flat Rate</v>
          </cell>
          <cell r="AM602">
            <v>0</v>
          </cell>
          <cell r="AN602" t="str">
            <v>GA3314T0</v>
          </cell>
          <cell r="AO602">
            <v>0</v>
          </cell>
          <cell r="AP602" t="str">
            <v>N</v>
          </cell>
          <cell r="AQ602">
            <v>38261.039340277777</v>
          </cell>
          <cell r="AR602">
            <v>38260</v>
          </cell>
          <cell r="AS602">
            <v>38260</v>
          </cell>
          <cell r="AT602">
            <v>0</v>
          </cell>
          <cell r="AU602">
            <v>35792</v>
          </cell>
          <cell r="AV602">
            <v>0</v>
          </cell>
        </row>
        <row r="603">
          <cell r="B603" t="str">
            <v>00000601</v>
          </cell>
          <cell r="C603" t="str">
            <v>000000000601</v>
          </cell>
          <cell r="D603" t="str">
            <v>335400</v>
          </cell>
          <cell r="E603" t="str">
            <v>Hydrants 1997</v>
          </cell>
          <cell r="F603" t="str">
            <v>In Service</v>
          </cell>
          <cell r="G603" t="str">
            <v>33540</v>
          </cell>
          <cell r="H603" t="str">
            <v>Grp Member</v>
          </cell>
          <cell r="I603">
            <v>1</v>
          </cell>
          <cell r="J603" t="str">
            <v>Conversion</v>
          </cell>
          <cell r="K603">
            <v>6838.34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 t="str">
            <v>C97D324_002</v>
          </cell>
          <cell r="Q603">
            <v>0</v>
          </cell>
          <cell r="R603" t="str">
            <v>WTDPD</v>
          </cell>
          <cell r="S603" t="str">
            <v>3354006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str">
            <v>CORP</v>
          </cell>
          <cell r="Y603">
            <v>38260</v>
          </cell>
          <cell r="Z603">
            <v>0</v>
          </cell>
          <cell r="AA603">
            <v>0</v>
          </cell>
          <cell r="AB603" t="str">
            <v>N</v>
          </cell>
          <cell r="AD603">
            <v>0</v>
          </cell>
          <cell r="AE603" t="str">
            <v>RemVal</v>
          </cell>
          <cell r="AF603" t="str">
            <v>Depreciate</v>
          </cell>
          <cell r="AG603" t="str">
            <v>FM</v>
          </cell>
          <cell r="AH603">
            <v>0</v>
          </cell>
          <cell r="AI603">
            <v>0</v>
          </cell>
          <cell r="AJ603">
            <v>2.2599999999999999E-2</v>
          </cell>
          <cell r="AK603">
            <v>0</v>
          </cell>
          <cell r="AL603" t="str">
            <v>Flat Rate</v>
          </cell>
          <cell r="AM603">
            <v>0</v>
          </cell>
          <cell r="AN603" t="str">
            <v>GA335400</v>
          </cell>
          <cell r="AO603">
            <v>0</v>
          </cell>
          <cell r="AP603" t="str">
            <v>N</v>
          </cell>
          <cell r="AQ603">
            <v>38261.039398148147</v>
          </cell>
          <cell r="AR603">
            <v>38260</v>
          </cell>
          <cell r="AS603">
            <v>38260</v>
          </cell>
          <cell r="AT603">
            <v>0</v>
          </cell>
          <cell r="AU603">
            <v>35792</v>
          </cell>
          <cell r="AV603">
            <v>0</v>
          </cell>
        </row>
        <row r="604">
          <cell r="B604" t="str">
            <v>00000602</v>
          </cell>
          <cell r="C604" t="str">
            <v>000000000602</v>
          </cell>
          <cell r="D604" t="str">
            <v>3314Q0</v>
          </cell>
          <cell r="E604" t="str">
            <v>8" PVC Mains</v>
          </cell>
          <cell r="F604" t="str">
            <v>In Service</v>
          </cell>
          <cell r="G604" t="str">
            <v>3314Q</v>
          </cell>
          <cell r="H604" t="str">
            <v>Grp Member</v>
          </cell>
          <cell r="I604">
            <v>1</v>
          </cell>
          <cell r="J604" t="str">
            <v>Conversion</v>
          </cell>
          <cell r="K604">
            <v>302.75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 t="str">
            <v>C97D612_002</v>
          </cell>
          <cell r="Q604">
            <v>0</v>
          </cell>
          <cell r="R604" t="str">
            <v>WTDPD</v>
          </cell>
          <cell r="S604" t="str">
            <v>3314Q08PV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 t="str">
            <v>CORP</v>
          </cell>
          <cell r="Y604">
            <v>38260</v>
          </cell>
          <cell r="Z604">
            <v>0</v>
          </cell>
          <cell r="AA604">
            <v>0</v>
          </cell>
          <cell r="AB604" t="str">
            <v>N</v>
          </cell>
          <cell r="AD604">
            <v>0</v>
          </cell>
          <cell r="AE604" t="str">
            <v>RemVal</v>
          </cell>
          <cell r="AF604" t="str">
            <v>Depreciate</v>
          </cell>
          <cell r="AG604" t="str">
            <v>FM</v>
          </cell>
          <cell r="AH604">
            <v>0</v>
          </cell>
          <cell r="AI604">
            <v>0</v>
          </cell>
          <cell r="AJ604">
            <v>2.1899999999999999E-2</v>
          </cell>
          <cell r="AK604">
            <v>0</v>
          </cell>
          <cell r="AL604" t="str">
            <v>Flat Rate</v>
          </cell>
          <cell r="AM604">
            <v>0</v>
          </cell>
          <cell r="AN604" t="str">
            <v>GA3314Q0</v>
          </cell>
          <cell r="AO604">
            <v>0</v>
          </cell>
          <cell r="AP604" t="str">
            <v>N</v>
          </cell>
          <cell r="AQ604">
            <v>38261.039456018516</v>
          </cell>
          <cell r="AR604">
            <v>38260</v>
          </cell>
          <cell r="AS604">
            <v>38260</v>
          </cell>
          <cell r="AT604">
            <v>0</v>
          </cell>
          <cell r="AU604">
            <v>35792</v>
          </cell>
          <cell r="AV604">
            <v>0</v>
          </cell>
        </row>
        <row r="605">
          <cell r="B605" t="str">
            <v>00000603</v>
          </cell>
          <cell r="C605" t="str">
            <v>000000000603</v>
          </cell>
          <cell r="D605" t="str">
            <v>3314R0</v>
          </cell>
          <cell r="E605" t="str">
            <v>12" PIPE INSTALLATION</v>
          </cell>
          <cell r="F605" t="str">
            <v>In Service</v>
          </cell>
          <cell r="G605" t="str">
            <v>3314R</v>
          </cell>
          <cell r="H605" t="str">
            <v>Grp Member</v>
          </cell>
          <cell r="I605">
            <v>1</v>
          </cell>
          <cell r="J605" t="str">
            <v>Conversion</v>
          </cell>
          <cell r="K605">
            <v>15712.05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 t="str">
            <v>C97D617_002</v>
          </cell>
          <cell r="Q605">
            <v>0</v>
          </cell>
          <cell r="R605" t="str">
            <v>WTDPD</v>
          </cell>
          <cell r="S605" t="str">
            <v>3314R12PV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 t="str">
            <v>CORP</v>
          </cell>
          <cell r="Y605">
            <v>38260</v>
          </cell>
          <cell r="Z605">
            <v>0</v>
          </cell>
          <cell r="AA605">
            <v>0</v>
          </cell>
          <cell r="AB605" t="str">
            <v>N</v>
          </cell>
          <cell r="AD605">
            <v>0</v>
          </cell>
          <cell r="AE605" t="str">
            <v>RemVal</v>
          </cell>
          <cell r="AF605" t="str">
            <v>Depreciate</v>
          </cell>
          <cell r="AG605" t="str">
            <v>FM</v>
          </cell>
          <cell r="AH605">
            <v>0</v>
          </cell>
          <cell r="AI605">
            <v>0</v>
          </cell>
          <cell r="AJ605">
            <v>1.55E-2</v>
          </cell>
          <cell r="AK605">
            <v>0</v>
          </cell>
          <cell r="AL605" t="str">
            <v>Flat Rate</v>
          </cell>
          <cell r="AM605">
            <v>0</v>
          </cell>
          <cell r="AN605" t="str">
            <v>GA3314R0</v>
          </cell>
          <cell r="AO605">
            <v>0</v>
          </cell>
          <cell r="AP605" t="str">
            <v>N</v>
          </cell>
          <cell r="AQ605">
            <v>38261.039513888885</v>
          </cell>
          <cell r="AR605">
            <v>38260</v>
          </cell>
          <cell r="AS605">
            <v>38260</v>
          </cell>
          <cell r="AT605">
            <v>0</v>
          </cell>
          <cell r="AU605">
            <v>35792</v>
          </cell>
          <cell r="AV605">
            <v>0</v>
          </cell>
        </row>
        <row r="606">
          <cell r="B606" t="str">
            <v>00000604</v>
          </cell>
          <cell r="C606" t="str">
            <v>000000000604</v>
          </cell>
          <cell r="D606" t="str">
            <v>3314U0</v>
          </cell>
          <cell r="E606" t="str">
            <v>12" VALVES</v>
          </cell>
          <cell r="F606" t="str">
            <v>In Service</v>
          </cell>
          <cell r="G606" t="str">
            <v>3314U</v>
          </cell>
          <cell r="H606" t="str">
            <v>Grp Member</v>
          </cell>
          <cell r="I606">
            <v>1</v>
          </cell>
          <cell r="J606" t="str">
            <v>Conversion</v>
          </cell>
          <cell r="K606">
            <v>693.2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 t="str">
            <v>C97D617_002</v>
          </cell>
          <cell r="Q606">
            <v>0</v>
          </cell>
          <cell r="R606" t="str">
            <v>WTDPD</v>
          </cell>
          <cell r="S606" t="str">
            <v>3314U12VV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 t="str">
            <v>CORP</v>
          </cell>
          <cell r="Y606">
            <v>38260</v>
          </cell>
          <cell r="Z606">
            <v>0</v>
          </cell>
          <cell r="AA606">
            <v>0</v>
          </cell>
          <cell r="AB606" t="str">
            <v>N</v>
          </cell>
          <cell r="AD606">
            <v>0</v>
          </cell>
          <cell r="AE606" t="str">
            <v>RemVal</v>
          </cell>
          <cell r="AF606" t="str">
            <v>Depreciate</v>
          </cell>
          <cell r="AG606" t="str">
            <v>FM</v>
          </cell>
          <cell r="AH606">
            <v>0</v>
          </cell>
          <cell r="AI606">
            <v>0</v>
          </cell>
          <cell r="AJ606">
            <v>1.35E-2</v>
          </cell>
          <cell r="AK606">
            <v>0</v>
          </cell>
          <cell r="AL606" t="str">
            <v>Flat Rate</v>
          </cell>
          <cell r="AM606">
            <v>0</v>
          </cell>
          <cell r="AN606" t="str">
            <v>GA3314U0</v>
          </cell>
          <cell r="AO606">
            <v>0</v>
          </cell>
          <cell r="AP606" t="str">
            <v>N</v>
          </cell>
          <cell r="AQ606">
            <v>38261.039571759262</v>
          </cell>
          <cell r="AR606">
            <v>38260</v>
          </cell>
          <cell r="AS606">
            <v>38260</v>
          </cell>
          <cell r="AT606">
            <v>0</v>
          </cell>
          <cell r="AU606">
            <v>35792</v>
          </cell>
          <cell r="AV606">
            <v>0</v>
          </cell>
        </row>
        <row r="607">
          <cell r="B607" t="str">
            <v>00000605</v>
          </cell>
          <cell r="C607" t="str">
            <v>000000000605</v>
          </cell>
          <cell r="D607" t="str">
            <v>3314S0</v>
          </cell>
          <cell r="E607" t="str">
            <v>4" Valves</v>
          </cell>
          <cell r="F607" t="str">
            <v>In Service</v>
          </cell>
          <cell r="G607" t="str">
            <v>3314S</v>
          </cell>
          <cell r="H607" t="str">
            <v>Grp Member</v>
          </cell>
          <cell r="I607">
            <v>1</v>
          </cell>
          <cell r="J607" t="str">
            <v>Conversion</v>
          </cell>
          <cell r="K607">
            <v>116.52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 t="str">
            <v>C97D618_002</v>
          </cell>
          <cell r="Q607">
            <v>0</v>
          </cell>
          <cell r="R607" t="str">
            <v>WTDPD</v>
          </cell>
          <cell r="S607" t="str">
            <v>3314S04VV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str">
            <v>CORP</v>
          </cell>
          <cell r="Y607">
            <v>38260</v>
          </cell>
          <cell r="Z607">
            <v>0</v>
          </cell>
          <cell r="AA607">
            <v>0</v>
          </cell>
          <cell r="AB607" t="str">
            <v>N</v>
          </cell>
          <cell r="AD607">
            <v>0</v>
          </cell>
          <cell r="AE607" t="str">
            <v>RemVal</v>
          </cell>
          <cell r="AF607" t="str">
            <v>Depreciate</v>
          </cell>
          <cell r="AG607" t="str">
            <v>FM</v>
          </cell>
          <cell r="AH607">
            <v>0</v>
          </cell>
          <cell r="AI607">
            <v>0</v>
          </cell>
          <cell r="AJ607">
            <v>2.1299999999999999E-2</v>
          </cell>
          <cell r="AK607">
            <v>0</v>
          </cell>
          <cell r="AL607" t="str">
            <v>Flat Rate</v>
          </cell>
          <cell r="AM607">
            <v>0</v>
          </cell>
          <cell r="AN607" t="str">
            <v>GA3314S0</v>
          </cell>
          <cell r="AO607">
            <v>0</v>
          </cell>
          <cell r="AP607" t="str">
            <v>N</v>
          </cell>
          <cell r="AQ607">
            <v>38261.039629629631</v>
          </cell>
          <cell r="AR607">
            <v>38260</v>
          </cell>
          <cell r="AS607">
            <v>38260</v>
          </cell>
          <cell r="AT607">
            <v>0</v>
          </cell>
          <cell r="AU607">
            <v>35792</v>
          </cell>
          <cell r="AV607">
            <v>0</v>
          </cell>
        </row>
        <row r="608">
          <cell r="B608" t="str">
            <v>00000606</v>
          </cell>
          <cell r="C608" t="str">
            <v>000000000606</v>
          </cell>
          <cell r="D608" t="str">
            <v>3314Q0</v>
          </cell>
          <cell r="E608" t="str">
            <v>8" PVC Mains</v>
          </cell>
          <cell r="F608" t="str">
            <v>In Service</v>
          </cell>
          <cell r="G608" t="str">
            <v>3314Q</v>
          </cell>
          <cell r="H608" t="str">
            <v>Grp Member</v>
          </cell>
          <cell r="I608">
            <v>1</v>
          </cell>
          <cell r="J608" t="str">
            <v>Conversion</v>
          </cell>
          <cell r="K608">
            <v>54606.55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 t="str">
            <v>C97D618_002</v>
          </cell>
          <cell r="Q608">
            <v>0</v>
          </cell>
          <cell r="R608" t="str">
            <v>WTDPD</v>
          </cell>
          <cell r="S608" t="str">
            <v>3314Q08PV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str">
            <v>CORP</v>
          </cell>
          <cell r="Y608">
            <v>38260</v>
          </cell>
          <cell r="Z608">
            <v>0</v>
          </cell>
          <cell r="AA608">
            <v>0</v>
          </cell>
          <cell r="AB608" t="str">
            <v>N</v>
          </cell>
          <cell r="AD608">
            <v>0</v>
          </cell>
          <cell r="AE608" t="str">
            <v>RemVal</v>
          </cell>
          <cell r="AF608" t="str">
            <v>Depreciate</v>
          </cell>
          <cell r="AG608" t="str">
            <v>FM</v>
          </cell>
          <cell r="AH608">
            <v>0</v>
          </cell>
          <cell r="AI608">
            <v>0</v>
          </cell>
          <cell r="AJ608">
            <v>2.1899999999999999E-2</v>
          </cell>
          <cell r="AK608">
            <v>0</v>
          </cell>
          <cell r="AL608" t="str">
            <v>Flat Rate</v>
          </cell>
          <cell r="AM608">
            <v>0</v>
          </cell>
          <cell r="AN608" t="str">
            <v>GA3314Q0</v>
          </cell>
          <cell r="AO608">
            <v>0</v>
          </cell>
          <cell r="AP608" t="str">
            <v>N</v>
          </cell>
          <cell r="AQ608">
            <v>38261.039687500001</v>
          </cell>
          <cell r="AR608">
            <v>38260</v>
          </cell>
          <cell r="AS608">
            <v>38260</v>
          </cell>
          <cell r="AT608">
            <v>0</v>
          </cell>
          <cell r="AU608">
            <v>35792</v>
          </cell>
          <cell r="AV608">
            <v>0</v>
          </cell>
        </row>
        <row r="609">
          <cell r="B609" t="str">
            <v>00000607</v>
          </cell>
          <cell r="C609" t="str">
            <v>000000000607</v>
          </cell>
          <cell r="D609" t="str">
            <v>3314T0</v>
          </cell>
          <cell r="E609" t="str">
            <v>8" Valves</v>
          </cell>
          <cell r="F609" t="str">
            <v>In Service</v>
          </cell>
          <cell r="G609" t="str">
            <v>3314T</v>
          </cell>
          <cell r="H609" t="str">
            <v>Grp Member</v>
          </cell>
          <cell r="I609">
            <v>1</v>
          </cell>
          <cell r="J609" t="str">
            <v>Conversion</v>
          </cell>
          <cell r="K609">
            <v>1358.21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 t="str">
            <v>C97D618_002</v>
          </cell>
          <cell r="Q609">
            <v>0</v>
          </cell>
          <cell r="R609" t="str">
            <v>WTDPD</v>
          </cell>
          <cell r="S609" t="str">
            <v>3314T08VV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str">
            <v>CORP</v>
          </cell>
          <cell r="Y609">
            <v>38260</v>
          </cell>
          <cell r="Z609">
            <v>0</v>
          </cell>
          <cell r="AA609">
            <v>0</v>
          </cell>
          <cell r="AB609" t="str">
            <v>N</v>
          </cell>
          <cell r="AD609">
            <v>0</v>
          </cell>
          <cell r="AE609" t="str">
            <v>RemVal</v>
          </cell>
          <cell r="AF609" t="str">
            <v>Depreciate</v>
          </cell>
          <cell r="AG609" t="str">
            <v>FM</v>
          </cell>
          <cell r="AH609">
            <v>0</v>
          </cell>
          <cell r="AI609">
            <v>0</v>
          </cell>
          <cell r="AJ609">
            <v>1.3899999999999999E-2</v>
          </cell>
          <cell r="AK609">
            <v>0</v>
          </cell>
          <cell r="AL609" t="str">
            <v>Flat Rate</v>
          </cell>
          <cell r="AM609">
            <v>0</v>
          </cell>
          <cell r="AN609" t="str">
            <v>GA3314T0</v>
          </cell>
          <cell r="AO609">
            <v>0</v>
          </cell>
          <cell r="AP609" t="str">
            <v>N</v>
          </cell>
          <cell r="AQ609">
            <v>38261.03974537037</v>
          </cell>
          <cell r="AR609">
            <v>38260</v>
          </cell>
          <cell r="AS609">
            <v>38260</v>
          </cell>
          <cell r="AT609">
            <v>0</v>
          </cell>
          <cell r="AU609">
            <v>35792</v>
          </cell>
          <cell r="AV609">
            <v>0</v>
          </cell>
        </row>
        <row r="610">
          <cell r="B610" t="str">
            <v>00000608</v>
          </cell>
          <cell r="C610" t="str">
            <v>000000000608</v>
          </cell>
          <cell r="D610" t="str">
            <v>3314S0</v>
          </cell>
          <cell r="E610" t="str">
            <v>2" Valves</v>
          </cell>
          <cell r="F610" t="str">
            <v>In Service</v>
          </cell>
          <cell r="G610" t="str">
            <v>3314S</v>
          </cell>
          <cell r="H610" t="str">
            <v>Grp Member</v>
          </cell>
          <cell r="I610">
            <v>1</v>
          </cell>
          <cell r="J610" t="str">
            <v>Conversion</v>
          </cell>
          <cell r="K610">
            <v>414.86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 t="str">
            <v>C97D619_002</v>
          </cell>
          <cell r="Q610">
            <v>0</v>
          </cell>
          <cell r="R610" t="str">
            <v>WTDPD</v>
          </cell>
          <cell r="S610" t="str">
            <v>3314S02VV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str">
            <v>CORP</v>
          </cell>
          <cell r="Y610">
            <v>38260</v>
          </cell>
          <cell r="Z610">
            <v>0</v>
          </cell>
          <cell r="AA610">
            <v>0</v>
          </cell>
          <cell r="AB610" t="str">
            <v>N</v>
          </cell>
          <cell r="AD610">
            <v>0</v>
          </cell>
          <cell r="AE610" t="str">
            <v>RemVal</v>
          </cell>
          <cell r="AF610" t="str">
            <v>Depreciate</v>
          </cell>
          <cell r="AG610" t="str">
            <v>FM</v>
          </cell>
          <cell r="AH610">
            <v>0</v>
          </cell>
          <cell r="AI610">
            <v>0</v>
          </cell>
          <cell r="AJ610">
            <v>2.1299999999999999E-2</v>
          </cell>
          <cell r="AK610">
            <v>0</v>
          </cell>
          <cell r="AL610" t="str">
            <v>Flat Rate</v>
          </cell>
          <cell r="AM610">
            <v>0</v>
          </cell>
          <cell r="AN610" t="str">
            <v>GA3314S0</v>
          </cell>
          <cell r="AO610">
            <v>0</v>
          </cell>
          <cell r="AP610" t="str">
            <v>N</v>
          </cell>
          <cell r="AQ610">
            <v>38261.039803240739</v>
          </cell>
          <cell r="AR610">
            <v>38260</v>
          </cell>
          <cell r="AS610">
            <v>38260</v>
          </cell>
          <cell r="AT610">
            <v>0</v>
          </cell>
          <cell r="AU610">
            <v>35793</v>
          </cell>
          <cell r="AV610">
            <v>0</v>
          </cell>
        </row>
        <row r="611">
          <cell r="B611" t="str">
            <v>00000609</v>
          </cell>
          <cell r="C611" t="str">
            <v>000000000609</v>
          </cell>
          <cell r="D611" t="str">
            <v>3314T0</v>
          </cell>
          <cell r="E611" t="str">
            <v>6" Valves</v>
          </cell>
          <cell r="F611" t="str">
            <v>In Service</v>
          </cell>
          <cell r="G611" t="str">
            <v>3314T</v>
          </cell>
          <cell r="H611" t="str">
            <v>Grp Member</v>
          </cell>
          <cell r="I611">
            <v>1</v>
          </cell>
          <cell r="J611" t="str">
            <v>Conversion</v>
          </cell>
          <cell r="K611">
            <v>383.07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 t="str">
            <v>C97D619_002</v>
          </cell>
          <cell r="Q611">
            <v>0</v>
          </cell>
          <cell r="R611" t="str">
            <v>WTDPD</v>
          </cell>
          <cell r="S611" t="str">
            <v>3314T06VV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str">
            <v>CORP</v>
          </cell>
          <cell r="Y611">
            <v>38260</v>
          </cell>
          <cell r="Z611">
            <v>0</v>
          </cell>
          <cell r="AA611">
            <v>0</v>
          </cell>
          <cell r="AB611" t="str">
            <v>N</v>
          </cell>
          <cell r="AD611">
            <v>0</v>
          </cell>
          <cell r="AE611" t="str">
            <v>RemVal</v>
          </cell>
          <cell r="AF611" t="str">
            <v>Depreciate</v>
          </cell>
          <cell r="AG611" t="str">
            <v>FM</v>
          </cell>
          <cell r="AH611">
            <v>0</v>
          </cell>
          <cell r="AI611">
            <v>0</v>
          </cell>
          <cell r="AJ611">
            <v>1.3899999999999999E-2</v>
          </cell>
          <cell r="AK611">
            <v>0</v>
          </cell>
          <cell r="AL611" t="str">
            <v>Flat Rate</v>
          </cell>
          <cell r="AM611">
            <v>0</v>
          </cell>
          <cell r="AN611" t="str">
            <v>GA3314T0</v>
          </cell>
          <cell r="AO611">
            <v>0</v>
          </cell>
          <cell r="AP611" t="str">
            <v>N</v>
          </cell>
          <cell r="AQ611">
            <v>38261.039861111109</v>
          </cell>
          <cell r="AR611">
            <v>38260</v>
          </cell>
          <cell r="AS611">
            <v>38260</v>
          </cell>
          <cell r="AT611">
            <v>0</v>
          </cell>
          <cell r="AU611">
            <v>35793</v>
          </cell>
          <cell r="AV611">
            <v>0</v>
          </cell>
        </row>
        <row r="612">
          <cell r="B612" t="str">
            <v>00000610</v>
          </cell>
          <cell r="C612" t="str">
            <v>000000000610</v>
          </cell>
          <cell r="D612" t="str">
            <v>3314Q0</v>
          </cell>
          <cell r="E612" t="str">
            <v>8" PVC Mains</v>
          </cell>
          <cell r="F612" t="str">
            <v>In Service</v>
          </cell>
          <cell r="G612" t="str">
            <v>3314Q</v>
          </cell>
          <cell r="H612" t="str">
            <v>Grp Member</v>
          </cell>
          <cell r="I612">
            <v>1</v>
          </cell>
          <cell r="J612" t="str">
            <v>Conversion</v>
          </cell>
          <cell r="K612">
            <v>9986.7999999999993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 t="str">
            <v>C97D619_002</v>
          </cell>
          <cell r="Q612">
            <v>0</v>
          </cell>
          <cell r="R612" t="str">
            <v>WTDPD</v>
          </cell>
          <cell r="S612" t="str">
            <v>3314Q08PV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str">
            <v>CORP</v>
          </cell>
          <cell r="Y612">
            <v>38260</v>
          </cell>
          <cell r="Z612">
            <v>0</v>
          </cell>
          <cell r="AA612">
            <v>0</v>
          </cell>
          <cell r="AB612" t="str">
            <v>N</v>
          </cell>
          <cell r="AD612">
            <v>0</v>
          </cell>
          <cell r="AE612" t="str">
            <v>RemVal</v>
          </cell>
          <cell r="AF612" t="str">
            <v>Depreciate</v>
          </cell>
          <cell r="AG612" t="str">
            <v>FM</v>
          </cell>
          <cell r="AH612">
            <v>0</v>
          </cell>
          <cell r="AI612">
            <v>0</v>
          </cell>
          <cell r="AJ612">
            <v>2.1899999999999999E-2</v>
          </cell>
          <cell r="AK612">
            <v>0</v>
          </cell>
          <cell r="AL612" t="str">
            <v>Flat Rate</v>
          </cell>
          <cell r="AM612">
            <v>0</v>
          </cell>
          <cell r="AN612" t="str">
            <v>GA3314Q0</v>
          </cell>
          <cell r="AO612">
            <v>0</v>
          </cell>
          <cell r="AP612" t="str">
            <v>N</v>
          </cell>
          <cell r="AQ612">
            <v>38261.039918981478</v>
          </cell>
          <cell r="AR612">
            <v>38260</v>
          </cell>
          <cell r="AS612">
            <v>38260</v>
          </cell>
          <cell r="AT612">
            <v>0</v>
          </cell>
          <cell r="AU612">
            <v>35793</v>
          </cell>
          <cell r="AV612">
            <v>0</v>
          </cell>
        </row>
        <row r="613">
          <cell r="B613" t="str">
            <v>00000611</v>
          </cell>
          <cell r="C613" t="str">
            <v>000000000611</v>
          </cell>
          <cell r="D613" t="str">
            <v>3314T0</v>
          </cell>
          <cell r="E613" t="str">
            <v>8" Valves</v>
          </cell>
          <cell r="F613" t="str">
            <v>In Service</v>
          </cell>
          <cell r="G613" t="str">
            <v>3314T</v>
          </cell>
          <cell r="H613" t="str">
            <v>Grp Member</v>
          </cell>
          <cell r="I613">
            <v>1</v>
          </cell>
          <cell r="J613" t="str">
            <v>Conversion</v>
          </cell>
          <cell r="K613">
            <v>235.45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 t="str">
            <v>C97D619_002</v>
          </cell>
          <cell r="Q613">
            <v>0</v>
          </cell>
          <cell r="R613" t="str">
            <v>WTDPD</v>
          </cell>
          <cell r="S613" t="str">
            <v>3314T08VV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str">
            <v>CORP</v>
          </cell>
          <cell r="Y613">
            <v>38260</v>
          </cell>
          <cell r="Z613">
            <v>0</v>
          </cell>
          <cell r="AA613">
            <v>0</v>
          </cell>
          <cell r="AB613" t="str">
            <v>N</v>
          </cell>
          <cell r="AD613">
            <v>0</v>
          </cell>
          <cell r="AE613" t="str">
            <v>RemVal</v>
          </cell>
          <cell r="AF613" t="str">
            <v>Depreciate</v>
          </cell>
          <cell r="AG613" t="str">
            <v>FM</v>
          </cell>
          <cell r="AH613">
            <v>0</v>
          </cell>
          <cell r="AI613">
            <v>0</v>
          </cell>
          <cell r="AJ613">
            <v>1.3899999999999999E-2</v>
          </cell>
          <cell r="AK613">
            <v>0</v>
          </cell>
          <cell r="AL613" t="str">
            <v>Flat Rate</v>
          </cell>
          <cell r="AM613">
            <v>0</v>
          </cell>
          <cell r="AN613" t="str">
            <v>GA3314T0</v>
          </cell>
          <cell r="AO613">
            <v>0</v>
          </cell>
          <cell r="AP613" t="str">
            <v>N</v>
          </cell>
          <cell r="AQ613">
            <v>38261.039976851855</v>
          </cell>
          <cell r="AR613">
            <v>38260</v>
          </cell>
          <cell r="AS613">
            <v>38260</v>
          </cell>
          <cell r="AT613">
            <v>0</v>
          </cell>
          <cell r="AU613">
            <v>35793</v>
          </cell>
          <cell r="AV613">
            <v>0</v>
          </cell>
        </row>
        <row r="614">
          <cell r="B614" t="str">
            <v>00000612</v>
          </cell>
          <cell r="C614" t="str">
            <v>000000000612</v>
          </cell>
          <cell r="D614" t="str">
            <v>3314P0</v>
          </cell>
          <cell r="E614" t="str">
            <v>2" Main</v>
          </cell>
          <cell r="F614" t="str">
            <v>In Service</v>
          </cell>
          <cell r="G614" t="str">
            <v>3314P</v>
          </cell>
          <cell r="H614" t="str">
            <v>Grp Member</v>
          </cell>
          <cell r="I614">
            <v>1</v>
          </cell>
          <cell r="J614" t="str">
            <v>Conversion</v>
          </cell>
          <cell r="K614">
            <v>240.84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 t="str">
            <v>C97D620_002</v>
          </cell>
          <cell r="Q614">
            <v>0</v>
          </cell>
          <cell r="R614" t="str">
            <v>WTDPD</v>
          </cell>
          <cell r="S614" t="str">
            <v>3314P02PV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str">
            <v>CORP</v>
          </cell>
          <cell r="Y614">
            <v>38260</v>
          </cell>
          <cell r="Z614">
            <v>0</v>
          </cell>
          <cell r="AA614">
            <v>0</v>
          </cell>
          <cell r="AB614" t="str">
            <v>N</v>
          </cell>
          <cell r="AD614">
            <v>0</v>
          </cell>
          <cell r="AE614" t="str">
            <v>RemVal</v>
          </cell>
          <cell r="AF614" t="str">
            <v>Depreciate</v>
          </cell>
          <cell r="AG614" t="str">
            <v>FM</v>
          </cell>
          <cell r="AH614">
            <v>0</v>
          </cell>
          <cell r="AI614">
            <v>0</v>
          </cell>
          <cell r="AJ614">
            <v>2.64E-2</v>
          </cell>
          <cell r="AK614">
            <v>0</v>
          </cell>
          <cell r="AL614" t="str">
            <v>Flat Rate</v>
          </cell>
          <cell r="AM614">
            <v>0</v>
          </cell>
          <cell r="AN614" t="str">
            <v>GA3314P0</v>
          </cell>
          <cell r="AO614">
            <v>0</v>
          </cell>
          <cell r="AP614" t="str">
            <v>N</v>
          </cell>
          <cell r="AQ614">
            <v>38261.040034722224</v>
          </cell>
          <cell r="AR614">
            <v>38260</v>
          </cell>
          <cell r="AS614">
            <v>38260</v>
          </cell>
          <cell r="AT614">
            <v>0</v>
          </cell>
          <cell r="AU614">
            <v>35793</v>
          </cell>
          <cell r="AV614">
            <v>0</v>
          </cell>
        </row>
        <row r="615">
          <cell r="B615" t="str">
            <v>00000613</v>
          </cell>
          <cell r="C615" t="str">
            <v>000000000613</v>
          </cell>
          <cell r="D615" t="str">
            <v>3314S0</v>
          </cell>
          <cell r="E615" t="str">
            <v>2" Valve</v>
          </cell>
          <cell r="F615" t="str">
            <v>In Service</v>
          </cell>
          <cell r="G615" t="str">
            <v>3314S</v>
          </cell>
          <cell r="H615" t="str">
            <v>Grp Member</v>
          </cell>
          <cell r="I615">
            <v>1</v>
          </cell>
          <cell r="J615" t="str">
            <v>Conversion</v>
          </cell>
          <cell r="K615">
            <v>745.44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 t="str">
            <v>C97D620_002</v>
          </cell>
          <cell r="Q615">
            <v>0</v>
          </cell>
          <cell r="R615" t="str">
            <v>WTDPD</v>
          </cell>
          <cell r="S615" t="str">
            <v>3314S02VV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str">
            <v>CORP</v>
          </cell>
          <cell r="Y615">
            <v>38260</v>
          </cell>
          <cell r="Z615">
            <v>0</v>
          </cell>
          <cell r="AA615">
            <v>0</v>
          </cell>
          <cell r="AB615" t="str">
            <v>N</v>
          </cell>
          <cell r="AD615">
            <v>0</v>
          </cell>
          <cell r="AE615" t="str">
            <v>RemVal</v>
          </cell>
          <cell r="AF615" t="str">
            <v>Depreciate</v>
          </cell>
          <cell r="AG615" t="str">
            <v>FM</v>
          </cell>
          <cell r="AH615">
            <v>0</v>
          </cell>
          <cell r="AI615">
            <v>0</v>
          </cell>
          <cell r="AJ615">
            <v>2.1299999999999999E-2</v>
          </cell>
          <cell r="AK615">
            <v>0</v>
          </cell>
          <cell r="AL615" t="str">
            <v>Flat Rate</v>
          </cell>
          <cell r="AM615">
            <v>0</v>
          </cell>
          <cell r="AN615" t="str">
            <v>GA3314S0</v>
          </cell>
          <cell r="AO615">
            <v>0</v>
          </cell>
          <cell r="AP615" t="str">
            <v>N</v>
          </cell>
          <cell r="AQ615">
            <v>38261.040092592593</v>
          </cell>
          <cell r="AR615">
            <v>38260</v>
          </cell>
          <cell r="AS615">
            <v>38260</v>
          </cell>
          <cell r="AT615">
            <v>0</v>
          </cell>
          <cell r="AU615">
            <v>35793</v>
          </cell>
          <cell r="AV615">
            <v>0</v>
          </cell>
        </row>
        <row r="616">
          <cell r="B616" t="str">
            <v>00000614</v>
          </cell>
          <cell r="C616" t="str">
            <v>000000000614</v>
          </cell>
          <cell r="D616" t="str">
            <v>3314Q0</v>
          </cell>
          <cell r="E616" t="str">
            <v>8" Main</v>
          </cell>
          <cell r="F616" t="str">
            <v>In Service</v>
          </cell>
          <cell r="G616" t="str">
            <v>3314Q</v>
          </cell>
          <cell r="H616" t="str">
            <v>Grp Member</v>
          </cell>
          <cell r="I616">
            <v>1</v>
          </cell>
          <cell r="J616" t="str">
            <v>Conversion</v>
          </cell>
          <cell r="K616">
            <v>102.76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 t="str">
            <v>C97D620_002</v>
          </cell>
          <cell r="Q616">
            <v>0</v>
          </cell>
          <cell r="R616" t="str">
            <v>WTDPD</v>
          </cell>
          <cell r="S616" t="str">
            <v>3314Q08PV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str">
            <v>CORP</v>
          </cell>
          <cell r="Y616">
            <v>38260</v>
          </cell>
          <cell r="Z616">
            <v>0</v>
          </cell>
          <cell r="AA616">
            <v>0</v>
          </cell>
          <cell r="AB616" t="str">
            <v>N</v>
          </cell>
          <cell r="AD616">
            <v>0</v>
          </cell>
          <cell r="AE616" t="str">
            <v>RemVal</v>
          </cell>
          <cell r="AF616" t="str">
            <v>Depreciate</v>
          </cell>
          <cell r="AG616" t="str">
            <v>FM</v>
          </cell>
          <cell r="AH616">
            <v>0</v>
          </cell>
          <cell r="AI616">
            <v>0</v>
          </cell>
          <cell r="AJ616">
            <v>2.1899999999999999E-2</v>
          </cell>
          <cell r="AK616">
            <v>0</v>
          </cell>
          <cell r="AL616" t="str">
            <v>Flat Rate</v>
          </cell>
          <cell r="AM616">
            <v>0</v>
          </cell>
          <cell r="AN616" t="str">
            <v>GA3314Q0</v>
          </cell>
          <cell r="AO616">
            <v>0</v>
          </cell>
          <cell r="AP616" t="str">
            <v>N</v>
          </cell>
          <cell r="AQ616">
            <v>38261.040150462963</v>
          </cell>
          <cell r="AR616">
            <v>38260</v>
          </cell>
          <cell r="AS616">
            <v>38260</v>
          </cell>
          <cell r="AT616">
            <v>0</v>
          </cell>
          <cell r="AU616">
            <v>35793</v>
          </cell>
          <cell r="AV616">
            <v>0</v>
          </cell>
        </row>
        <row r="617">
          <cell r="B617" t="str">
            <v>00000615</v>
          </cell>
          <cell r="C617" t="str">
            <v>000000000615</v>
          </cell>
          <cell r="D617" t="str">
            <v>3314T0</v>
          </cell>
          <cell r="E617" t="str">
            <v>8" Valve</v>
          </cell>
          <cell r="F617" t="str">
            <v>In Service</v>
          </cell>
          <cell r="G617" t="str">
            <v>3314T</v>
          </cell>
          <cell r="H617" t="str">
            <v>Grp Member</v>
          </cell>
          <cell r="I617">
            <v>1</v>
          </cell>
          <cell r="J617" t="str">
            <v>Conversion</v>
          </cell>
          <cell r="K617">
            <v>26.63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 t="str">
            <v>C97D620_002</v>
          </cell>
          <cell r="Q617">
            <v>0</v>
          </cell>
          <cell r="R617" t="str">
            <v>WTDPD</v>
          </cell>
          <cell r="S617" t="str">
            <v>3314T08VV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str">
            <v>CORP</v>
          </cell>
          <cell r="Y617">
            <v>38260</v>
          </cell>
          <cell r="Z617">
            <v>0</v>
          </cell>
          <cell r="AA617">
            <v>0</v>
          </cell>
          <cell r="AB617" t="str">
            <v>N</v>
          </cell>
          <cell r="AD617">
            <v>0</v>
          </cell>
          <cell r="AE617" t="str">
            <v>RemVal</v>
          </cell>
          <cell r="AF617" t="str">
            <v>Depreciate</v>
          </cell>
          <cell r="AG617" t="str">
            <v>FM</v>
          </cell>
          <cell r="AH617">
            <v>0</v>
          </cell>
          <cell r="AI617">
            <v>0</v>
          </cell>
          <cell r="AJ617">
            <v>1.3899999999999999E-2</v>
          </cell>
          <cell r="AK617">
            <v>0</v>
          </cell>
          <cell r="AL617" t="str">
            <v>Flat Rate</v>
          </cell>
          <cell r="AM617">
            <v>0</v>
          </cell>
          <cell r="AN617" t="str">
            <v>GA3314T0</v>
          </cell>
          <cell r="AO617">
            <v>0</v>
          </cell>
          <cell r="AP617" t="str">
            <v>N</v>
          </cell>
          <cell r="AQ617">
            <v>38261.040208333332</v>
          </cell>
          <cell r="AR617">
            <v>38260</v>
          </cell>
          <cell r="AS617">
            <v>38260</v>
          </cell>
          <cell r="AT617">
            <v>0</v>
          </cell>
          <cell r="AU617">
            <v>35793</v>
          </cell>
          <cell r="AV617">
            <v>0</v>
          </cell>
        </row>
        <row r="618">
          <cell r="B618" t="str">
            <v>00000616</v>
          </cell>
          <cell r="C618" t="str">
            <v>000000000616</v>
          </cell>
          <cell r="D618" t="str">
            <v>3314R0</v>
          </cell>
          <cell r="E618" t="str">
            <v>12" Main</v>
          </cell>
          <cell r="F618" t="str">
            <v>In Service</v>
          </cell>
          <cell r="G618" t="str">
            <v>3314R</v>
          </cell>
          <cell r="H618" t="str">
            <v>Grp Member</v>
          </cell>
          <cell r="I618">
            <v>1</v>
          </cell>
          <cell r="J618" t="str">
            <v>Conversion</v>
          </cell>
          <cell r="K618">
            <v>2903.23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 t="str">
            <v>C97D620_002</v>
          </cell>
          <cell r="Q618">
            <v>0</v>
          </cell>
          <cell r="R618" t="str">
            <v>WTDPD</v>
          </cell>
          <cell r="S618" t="str">
            <v>3314R12PV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 t="str">
            <v>CORP</v>
          </cell>
          <cell r="Y618">
            <v>38260</v>
          </cell>
          <cell r="Z618">
            <v>0</v>
          </cell>
          <cell r="AA618">
            <v>0</v>
          </cell>
          <cell r="AB618" t="str">
            <v>N</v>
          </cell>
          <cell r="AD618">
            <v>0</v>
          </cell>
          <cell r="AE618" t="str">
            <v>RemVal</v>
          </cell>
          <cell r="AF618" t="str">
            <v>Depreciate</v>
          </cell>
          <cell r="AG618" t="str">
            <v>FM</v>
          </cell>
          <cell r="AH618">
            <v>0</v>
          </cell>
          <cell r="AI618">
            <v>0</v>
          </cell>
          <cell r="AJ618">
            <v>1.55E-2</v>
          </cell>
          <cell r="AK618">
            <v>0</v>
          </cell>
          <cell r="AL618" t="str">
            <v>Flat Rate</v>
          </cell>
          <cell r="AM618">
            <v>0</v>
          </cell>
          <cell r="AN618" t="str">
            <v>GA3314R0</v>
          </cell>
          <cell r="AO618">
            <v>0</v>
          </cell>
          <cell r="AP618" t="str">
            <v>N</v>
          </cell>
          <cell r="AQ618">
            <v>38261.040266203701</v>
          </cell>
          <cell r="AR618">
            <v>38260</v>
          </cell>
          <cell r="AS618">
            <v>38260</v>
          </cell>
          <cell r="AT618">
            <v>0</v>
          </cell>
          <cell r="AU618">
            <v>35793</v>
          </cell>
          <cell r="AV618">
            <v>0</v>
          </cell>
        </row>
        <row r="619">
          <cell r="B619" t="str">
            <v>00000617</v>
          </cell>
          <cell r="C619" t="str">
            <v>000000000617</v>
          </cell>
          <cell r="D619" t="str">
            <v>3314U0</v>
          </cell>
          <cell r="E619" t="str">
            <v>12" Valve</v>
          </cell>
          <cell r="F619" t="str">
            <v>In Service</v>
          </cell>
          <cell r="G619" t="str">
            <v>3314U</v>
          </cell>
          <cell r="H619" t="str">
            <v>Grp Member</v>
          </cell>
          <cell r="I619">
            <v>1</v>
          </cell>
          <cell r="J619" t="str">
            <v>Conversion</v>
          </cell>
          <cell r="K619">
            <v>1746.81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 t="str">
            <v>C97D620_002</v>
          </cell>
          <cell r="Q619">
            <v>0</v>
          </cell>
          <cell r="R619" t="str">
            <v>WTDPD</v>
          </cell>
          <cell r="S619" t="str">
            <v>3314U12VV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 t="str">
            <v>CORP</v>
          </cell>
          <cell r="Y619">
            <v>38260</v>
          </cell>
          <cell r="Z619">
            <v>0</v>
          </cell>
          <cell r="AA619">
            <v>0</v>
          </cell>
          <cell r="AB619" t="str">
            <v>N</v>
          </cell>
          <cell r="AD619">
            <v>0</v>
          </cell>
          <cell r="AE619" t="str">
            <v>RemVal</v>
          </cell>
          <cell r="AF619" t="str">
            <v>Depreciate</v>
          </cell>
          <cell r="AG619" t="str">
            <v>FM</v>
          </cell>
          <cell r="AH619">
            <v>0</v>
          </cell>
          <cell r="AI619">
            <v>0</v>
          </cell>
          <cell r="AJ619">
            <v>1.35E-2</v>
          </cell>
          <cell r="AK619">
            <v>0</v>
          </cell>
          <cell r="AL619" t="str">
            <v>Flat Rate</v>
          </cell>
          <cell r="AM619">
            <v>0</v>
          </cell>
          <cell r="AN619" t="str">
            <v>GA3314U0</v>
          </cell>
          <cell r="AO619">
            <v>0</v>
          </cell>
          <cell r="AP619" t="str">
            <v>N</v>
          </cell>
          <cell r="AQ619">
            <v>38261.040324074071</v>
          </cell>
          <cell r="AR619">
            <v>38260</v>
          </cell>
          <cell r="AS619">
            <v>38260</v>
          </cell>
          <cell r="AT619">
            <v>0</v>
          </cell>
          <cell r="AU619">
            <v>35793</v>
          </cell>
          <cell r="AV619">
            <v>0</v>
          </cell>
        </row>
        <row r="620">
          <cell r="B620" t="str">
            <v>00000618</v>
          </cell>
          <cell r="C620" t="str">
            <v>000000000618</v>
          </cell>
          <cell r="D620" t="str">
            <v>3314C0</v>
          </cell>
          <cell r="E620" t="str">
            <v>16" DUCTILE IRON PIPE</v>
          </cell>
          <cell r="F620" t="str">
            <v>In Service</v>
          </cell>
          <cell r="G620" t="str">
            <v>3314C</v>
          </cell>
          <cell r="H620" t="str">
            <v>Grp Member</v>
          </cell>
          <cell r="I620">
            <v>1</v>
          </cell>
          <cell r="J620" t="str">
            <v>Conversion</v>
          </cell>
          <cell r="K620">
            <v>48956.63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 t="str">
            <v>C97D620_002</v>
          </cell>
          <cell r="Q620">
            <v>0</v>
          </cell>
          <cell r="R620" t="str">
            <v>WTDPD</v>
          </cell>
          <cell r="S620" t="str">
            <v>3314C16DI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 t="str">
            <v>CORP</v>
          </cell>
          <cell r="Y620">
            <v>38260</v>
          </cell>
          <cell r="Z620">
            <v>0</v>
          </cell>
          <cell r="AA620">
            <v>0</v>
          </cell>
          <cell r="AB620" t="str">
            <v>N</v>
          </cell>
          <cell r="AD620">
            <v>0</v>
          </cell>
          <cell r="AE620" t="str">
            <v>RemVal</v>
          </cell>
          <cell r="AF620" t="str">
            <v>Depreciate</v>
          </cell>
          <cell r="AG620" t="str">
            <v>FM</v>
          </cell>
          <cell r="AH620">
            <v>0</v>
          </cell>
          <cell r="AI620">
            <v>0</v>
          </cell>
          <cell r="AJ620">
            <v>1.5900000000000001E-2</v>
          </cell>
          <cell r="AK620">
            <v>0</v>
          </cell>
          <cell r="AL620" t="str">
            <v>Flat Rate</v>
          </cell>
          <cell r="AM620">
            <v>0</v>
          </cell>
          <cell r="AN620" t="str">
            <v>GA3314C0</v>
          </cell>
          <cell r="AO620">
            <v>0</v>
          </cell>
          <cell r="AP620" t="str">
            <v>N</v>
          </cell>
          <cell r="AQ620">
            <v>38261.040381944447</v>
          </cell>
          <cell r="AR620">
            <v>38260</v>
          </cell>
          <cell r="AS620">
            <v>38260</v>
          </cell>
          <cell r="AT620">
            <v>0</v>
          </cell>
          <cell r="AU620">
            <v>35793</v>
          </cell>
          <cell r="AV620">
            <v>0</v>
          </cell>
        </row>
        <row r="621">
          <cell r="B621" t="str">
            <v>00000619</v>
          </cell>
          <cell r="C621" t="str">
            <v>000000000619</v>
          </cell>
          <cell r="D621" t="str">
            <v>3314R0</v>
          </cell>
          <cell r="E621" t="str">
            <v>16" Main</v>
          </cell>
          <cell r="F621" t="str">
            <v>In Service</v>
          </cell>
          <cell r="G621" t="str">
            <v>3314R</v>
          </cell>
          <cell r="H621" t="str">
            <v>Grp Member</v>
          </cell>
          <cell r="I621">
            <v>1</v>
          </cell>
          <cell r="J621" t="str">
            <v>Conversion</v>
          </cell>
          <cell r="K621">
            <v>1400.26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 t="str">
            <v>C97D620_002</v>
          </cell>
          <cell r="Q621">
            <v>0</v>
          </cell>
          <cell r="R621" t="str">
            <v>WTDPD</v>
          </cell>
          <cell r="S621" t="str">
            <v>3314R16PV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 t="str">
            <v>CORP</v>
          </cell>
          <cell r="Y621">
            <v>38260</v>
          </cell>
          <cell r="Z621">
            <v>0</v>
          </cell>
          <cell r="AA621">
            <v>0</v>
          </cell>
          <cell r="AB621" t="str">
            <v>N</v>
          </cell>
          <cell r="AD621">
            <v>0</v>
          </cell>
          <cell r="AE621" t="str">
            <v>RemVal</v>
          </cell>
          <cell r="AF621" t="str">
            <v>Depreciate</v>
          </cell>
          <cell r="AG621" t="str">
            <v>FM</v>
          </cell>
          <cell r="AH621">
            <v>0</v>
          </cell>
          <cell r="AI621">
            <v>0</v>
          </cell>
          <cell r="AJ621">
            <v>1.55E-2</v>
          </cell>
          <cell r="AK621">
            <v>0</v>
          </cell>
          <cell r="AL621" t="str">
            <v>Flat Rate</v>
          </cell>
          <cell r="AM621">
            <v>0</v>
          </cell>
          <cell r="AN621" t="str">
            <v>GA3314R0</v>
          </cell>
          <cell r="AO621">
            <v>0</v>
          </cell>
          <cell r="AP621" t="str">
            <v>N</v>
          </cell>
          <cell r="AQ621">
            <v>38261.040439814817</v>
          </cell>
          <cell r="AR621">
            <v>38260</v>
          </cell>
          <cell r="AS621">
            <v>38260</v>
          </cell>
          <cell r="AT621">
            <v>0</v>
          </cell>
          <cell r="AU621">
            <v>35793</v>
          </cell>
          <cell r="AV621">
            <v>0</v>
          </cell>
        </row>
        <row r="622">
          <cell r="B622" t="str">
            <v>00000620</v>
          </cell>
          <cell r="C622" t="str">
            <v>000000000620</v>
          </cell>
          <cell r="D622" t="str">
            <v>3314U0</v>
          </cell>
          <cell r="E622" t="str">
            <v>16" Valve</v>
          </cell>
          <cell r="F622" t="str">
            <v>In Service</v>
          </cell>
          <cell r="G622" t="str">
            <v>3314U</v>
          </cell>
          <cell r="H622" t="str">
            <v>Grp Member</v>
          </cell>
          <cell r="I622">
            <v>1</v>
          </cell>
          <cell r="J622" t="str">
            <v>Conversion</v>
          </cell>
          <cell r="K622">
            <v>7504.31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 t="str">
            <v>C97D620_002</v>
          </cell>
          <cell r="Q622">
            <v>0</v>
          </cell>
          <cell r="R622" t="str">
            <v>WTDPD</v>
          </cell>
          <cell r="S622" t="str">
            <v>3314U16VV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 t="str">
            <v>CORP</v>
          </cell>
          <cell r="Y622">
            <v>38260</v>
          </cell>
          <cell r="Z622">
            <v>0</v>
          </cell>
          <cell r="AA622">
            <v>0</v>
          </cell>
          <cell r="AB622" t="str">
            <v>N</v>
          </cell>
          <cell r="AD622">
            <v>0</v>
          </cell>
          <cell r="AE622" t="str">
            <v>RemVal</v>
          </cell>
          <cell r="AF622" t="str">
            <v>Depreciate</v>
          </cell>
          <cell r="AG622" t="str">
            <v>FM</v>
          </cell>
          <cell r="AH622">
            <v>0</v>
          </cell>
          <cell r="AI622">
            <v>0</v>
          </cell>
          <cell r="AJ622">
            <v>1.35E-2</v>
          </cell>
          <cell r="AK622">
            <v>0</v>
          </cell>
          <cell r="AL622" t="str">
            <v>Flat Rate</v>
          </cell>
          <cell r="AM622">
            <v>0</v>
          </cell>
          <cell r="AN622" t="str">
            <v>GA3314U0</v>
          </cell>
          <cell r="AO622">
            <v>0</v>
          </cell>
          <cell r="AP622" t="str">
            <v>N</v>
          </cell>
          <cell r="AQ622">
            <v>38261.040497685186</v>
          </cell>
          <cell r="AR622">
            <v>38260</v>
          </cell>
          <cell r="AS622">
            <v>38260</v>
          </cell>
          <cell r="AT622">
            <v>0</v>
          </cell>
          <cell r="AU622">
            <v>35793</v>
          </cell>
          <cell r="AV622">
            <v>0</v>
          </cell>
        </row>
        <row r="623">
          <cell r="B623" t="str">
            <v>00000621</v>
          </cell>
          <cell r="C623" t="str">
            <v>000000000621</v>
          </cell>
          <cell r="D623" t="str">
            <v>334400</v>
          </cell>
          <cell r="E623" t="str">
            <v>Repl Mtr 3" Rem</v>
          </cell>
          <cell r="F623" t="str">
            <v>In Service</v>
          </cell>
          <cell r="G623" t="str">
            <v>33440</v>
          </cell>
          <cell r="H623" t="str">
            <v>Grp Member</v>
          </cell>
          <cell r="I623">
            <v>1</v>
          </cell>
          <cell r="J623" t="str">
            <v>Conversion</v>
          </cell>
          <cell r="K623">
            <v>7583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 t="str">
            <v>C97G501_002</v>
          </cell>
          <cell r="Q623">
            <v>0</v>
          </cell>
          <cell r="R623" t="str">
            <v>WTDPD</v>
          </cell>
          <cell r="S623" t="str">
            <v>3344003RM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 t="str">
            <v>CORP</v>
          </cell>
          <cell r="Y623">
            <v>38260</v>
          </cell>
          <cell r="Z623">
            <v>0</v>
          </cell>
          <cell r="AA623">
            <v>0</v>
          </cell>
          <cell r="AB623" t="str">
            <v>N</v>
          </cell>
          <cell r="AD623">
            <v>0</v>
          </cell>
          <cell r="AE623" t="str">
            <v>RemVal</v>
          </cell>
          <cell r="AF623" t="str">
            <v>Depreciate</v>
          </cell>
          <cell r="AG623" t="str">
            <v>FM</v>
          </cell>
          <cell r="AH623">
            <v>0</v>
          </cell>
          <cell r="AI623">
            <v>0</v>
          </cell>
          <cell r="AJ623">
            <v>6.0699999999999997E-2</v>
          </cell>
          <cell r="AK623">
            <v>0</v>
          </cell>
          <cell r="AL623" t="str">
            <v>Flat Rate</v>
          </cell>
          <cell r="AM623">
            <v>0</v>
          </cell>
          <cell r="AN623" t="str">
            <v>GA334400</v>
          </cell>
          <cell r="AO623">
            <v>0</v>
          </cell>
          <cell r="AP623" t="str">
            <v>N</v>
          </cell>
          <cell r="AQ623">
            <v>38261.040555555555</v>
          </cell>
          <cell r="AR623">
            <v>38260</v>
          </cell>
          <cell r="AS623">
            <v>38260</v>
          </cell>
          <cell r="AT623">
            <v>0</v>
          </cell>
          <cell r="AU623">
            <v>35793</v>
          </cell>
          <cell r="AV623">
            <v>0</v>
          </cell>
        </row>
        <row r="624">
          <cell r="B624" t="str">
            <v>00000622</v>
          </cell>
          <cell r="C624" t="str">
            <v>000000000622</v>
          </cell>
          <cell r="D624" t="str">
            <v>335400</v>
          </cell>
          <cell r="E624" t="str">
            <v>Hydrant</v>
          </cell>
          <cell r="F624" t="str">
            <v>In Service</v>
          </cell>
          <cell r="G624" t="str">
            <v>33540</v>
          </cell>
          <cell r="H624" t="str">
            <v>Grp Member</v>
          </cell>
          <cell r="I624">
            <v>1</v>
          </cell>
          <cell r="J624" t="str">
            <v>Conversion</v>
          </cell>
          <cell r="K624">
            <v>1238.53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 t="str">
            <v>C97D620_002</v>
          </cell>
          <cell r="Q624">
            <v>0</v>
          </cell>
          <cell r="R624" t="str">
            <v>WTDPD</v>
          </cell>
          <cell r="S624" t="str">
            <v>3354006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 t="str">
            <v>CORP</v>
          </cell>
          <cell r="Y624">
            <v>38260</v>
          </cell>
          <cell r="Z624">
            <v>0</v>
          </cell>
          <cell r="AA624">
            <v>0</v>
          </cell>
          <cell r="AB624" t="str">
            <v>N</v>
          </cell>
          <cell r="AD624">
            <v>0</v>
          </cell>
          <cell r="AE624" t="str">
            <v>RemVal</v>
          </cell>
          <cell r="AF624" t="str">
            <v>Depreciate</v>
          </cell>
          <cell r="AG624" t="str">
            <v>FM</v>
          </cell>
          <cell r="AH624">
            <v>0</v>
          </cell>
          <cell r="AI624">
            <v>0</v>
          </cell>
          <cell r="AJ624">
            <v>2.2599999999999999E-2</v>
          </cell>
          <cell r="AK624">
            <v>0</v>
          </cell>
          <cell r="AL624" t="str">
            <v>Flat Rate</v>
          </cell>
          <cell r="AM624">
            <v>0</v>
          </cell>
          <cell r="AN624" t="str">
            <v>GA335400</v>
          </cell>
          <cell r="AO624">
            <v>0</v>
          </cell>
          <cell r="AP624" t="str">
            <v>N</v>
          </cell>
          <cell r="AQ624">
            <v>38261.040613425925</v>
          </cell>
          <cell r="AR624">
            <v>38260</v>
          </cell>
          <cell r="AS624">
            <v>38260</v>
          </cell>
          <cell r="AT624">
            <v>0</v>
          </cell>
          <cell r="AU624">
            <v>35793</v>
          </cell>
          <cell r="AV624">
            <v>0</v>
          </cell>
        </row>
        <row r="625">
          <cell r="B625" t="str">
            <v>00000623</v>
          </cell>
          <cell r="C625" t="str">
            <v>000000000623</v>
          </cell>
          <cell r="D625" t="str">
            <v>334400</v>
          </cell>
          <cell r="E625" t="str">
            <v>Repl Mtr 4" Rem</v>
          </cell>
          <cell r="F625" t="str">
            <v>In Service</v>
          </cell>
          <cell r="G625" t="str">
            <v>33440</v>
          </cell>
          <cell r="H625" t="str">
            <v>Grp Member</v>
          </cell>
          <cell r="I625">
            <v>1</v>
          </cell>
          <cell r="J625" t="str">
            <v>Conversion</v>
          </cell>
          <cell r="K625">
            <v>6.92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 t="str">
            <v>C97G501_002</v>
          </cell>
          <cell r="Q625">
            <v>0</v>
          </cell>
          <cell r="R625" t="str">
            <v>WTDPD</v>
          </cell>
          <cell r="S625" t="str">
            <v>3344004RM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 t="str">
            <v>CORP</v>
          </cell>
          <cell r="Y625">
            <v>38260</v>
          </cell>
          <cell r="Z625">
            <v>0</v>
          </cell>
          <cell r="AA625">
            <v>0</v>
          </cell>
          <cell r="AB625" t="str">
            <v>N</v>
          </cell>
          <cell r="AD625">
            <v>0</v>
          </cell>
          <cell r="AE625" t="str">
            <v>RemVal</v>
          </cell>
          <cell r="AF625" t="str">
            <v>Depreciate</v>
          </cell>
          <cell r="AG625" t="str">
            <v>FM</v>
          </cell>
          <cell r="AH625">
            <v>0</v>
          </cell>
          <cell r="AI625">
            <v>0</v>
          </cell>
          <cell r="AJ625">
            <v>6.0699999999999997E-2</v>
          </cell>
          <cell r="AK625">
            <v>0</v>
          </cell>
          <cell r="AL625" t="str">
            <v>Flat Rate</v>
          </cell>
          <cell r="AM625">
            <v>0</v>
          </cell>
          <cell r="AN625" t="str">
            <v>GA334400</v>
          </cell>
          <cell r="AO625">
            <v>0</v>
          </cell>
          <cell r="AP625" t="str">
            <v>N</v>
          </cell>
          <cell r="AQ625">
            <v>38261.040671296294</v>
          </cell>
          <cell r="AR625">
            <v>38260</v>
          </cell>
          <cell r="AS625">
            <v>38260</v>
          </cell>
          <cell r="AT625">
            <v>0</v>
          </cell>
          <cell r="AU625">
            <v>35793</v>
          </cell>
          <cell r="AV625">
            <v>0</v>
          </cell>
        </row>
        <row r="626">
          <cell r="B626" t="str">
            <v>00000624</v>
          </cell>
          <cell r="C626" t="str">
            <v>000000000624</v>
          </cell>
          <cell r="D626" t="str">
            <v>3314Q0</v>
          </cell>
          <cell r="E626" t="str">
            <v>8" PVC Mains</v>
          </cell>
          <cell r="F626" t="str">
            <v>In Service</v>
          </cell>
          <cell r="G626" t="str">
            <v>3314Q</v>
          </cell>
          <cell r="H626" t="str">
            <v>Grp Member</v>
          </cell>
          <cell r="I626">
            <v>1</v>
          </cell>
          <cell r="J626" t="str">
            <v>Conversion</v>
          </cell>
          <cell r="K626">
            <v>39329.61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 t="str">
            <v>C97D621_002</v>
          </cell>
          <cell r="Q626">
            <v>0</v>
          </cell>
          <cell r="R626" t="str">
            <v>WTDPD</v>
          </cell>
          <cell r="S626" t="str">
            <v>3314Q08PV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 t="str">
            <v>CORP</v>
          </cell>
          <cell r="Y626">
            <v>38260</v>
          </cell>
          <cell r="Z626">
            <v>0</v>
          </cell>
          <cell r="AA626">
            <v>0</v>
          </cell>
          <cell r="AB626" t="str">
            <v>N</v>
          </cell>
          <cell r="AD626">
            <v>0</v>
          </cell>
          <cell r="AE626" t="str">
            <v>RemVal</v>
          </cell>
          <cell r="AF626" t="str">
            <v>Depreciate</v>
          </cell>
          <cell r="AG626" t="str">
            <v>FM</v>
          </cell>
          <cell r="AH626">
            <v>0</v>
          </cell>
          <cell r="AI626">
            <v>0</v>
          </cell>
          <cell r="AJ626">
            <v>2.1899999999999999E-2</v>
          </cell>
          <cell r="AK626">
            <v>0</v>
          </cell>
          <cell r="AL626" t="str">
            <v>Flat Rate</v>
          </cell>
          <cell r="AM626">
            <v>0</v>
          </cell>
          <cell r="AN626" t="str">
            <v>GA3314Q0</v>
          </cell>
          <cell r="AO626">
            <v>0</v>
          </cell>
          <cell r="AP626" t="str">
            <v>N</v>
          </cell>
          <cell r="AQ626">
            <v>38261.040729166663</v>
          </cell>
          <cell r="AR626">
            <v>38260</v>
          </cell>
          <cell r="AS626">
            <v>38260</v>
          </cell>
          <cell r="AT626">
            <v>0</v>
          </cell>
          <cell r="AU626">
            <v>35793</v>
          </cell>
          <cell r="AV626">
            <v>0</v>
          </cell>
        </row>
        <row r="627">
          <cell r="B627" t="str">
            <v>00000625</v>
          </cell>
          <cell r="C627" t="str">
            <v>000000000625</v>
          </cell>
          <cell r="D627" t="str">
            <v>3314T0</v>
          </cell>
          <cell r="E627" t="str">
            <v>8" Valves</v>
          </cell>
          <cell r="F627" t="str">
            <v>In Service</v>
          </cell>
          <cell r="G627" t="str">
            <v>3314T</v>
          </cell>
          <cell r="H627" t="str">
            <v>Grp Member</v>
          </cell>
          <cell r="I627">
            <v>1</v>
          </cell>
          <cell r="J627" t="str">
            <v>Conversion</v>
          </cell>
          <cell r="K627">
            <v>266.85000000000002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 t="str">
            <v>C97D621_002</v>
          </cell>
          <cell r="Q627">
            <v>0</v>
          </cell>
          <cell r="R627" t="str">
            <v>WTDPD</v>
          </cell>
          <cell r="S627" t="str">
            <v>3314T08VV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 t="str">
            <v>CORP</v>
          </cell>
          <cell r="Y627">
            <v>38260</v>
          </cell>
          <cell r="Z627">
            <v>0</v>
          </cell>
          <cell r="AA627">
            <v>0</v>
          </cell>
          <cell r="AB627" t="str">
            <v>N</v>
          </cell>
          <cell r="AD627">
            <v>0</v>
          </cell>
          <cell r="AE627" t="str">
            <v>RemVal</v>
          </cell>
          <cell r="AF627" t="str">
            <v>Depreciate</v>
          </cell>
          <cell r="AG627" t="str">
            <v>FM</v>
          </cell>
          <cell r="AH627">
            <v>0</v>
          </cell>
          <cell r="AI627">
            <v>0</v>
          </cell>
          <cell r="AJ627">
            <v>1.3899999999999999E-2</v>
          </cell>
          <cell r="AK627">
            <v>0</v>
          </cell>
          <cell r="AL627" t="str">
            <v>Flat Rate</v>
          </cell>
          <cell r="AM627">
            <v>0</v>
          </cell>
          <cell r="AN627" t="str">
            <v>GA3314T0</v>
          </cell>
          <cell r="AO627">
            <v>0</v>
          </cell>
          <cell r="AP627" t="str">
            <v>N</v>
          </cell>
          <cell r="AQ627">
            <v>38261.04078703704</v>
          </cell>
          <cell r="AR627">
            <v>38260</v>
          </cell>
          <cell r="AS627">
            <v>38260</v>
          </cell>
          <cell r="AT627">
            <v>0</v>
          </cell>
          <cell r="AU627">
            <v>35793</v>
          </cell>
          <cell r="AV627">
            <v>0</v>
          </cell>
        </row>
        <row r="628">
          <cell r="B628" t="str">
            <v>00000628</v>
          </cell>
          <cell r="C628" t="str">
            <v>000000000626</v>
          </cell>
          <cell r="D628" t="str">
            <v>3314P0</v>
          </cell>
          <cell r="E628" t="str">
            <v>2" PVC Mains</v>
          </cell>
          <cell r="F628" t="str">
            <v>In Service</v>
          </cell>
          <cell r="G628" t="str">
            <v>3314P</v>
          </cell>
          <cell r="H628" t="str">
            <v>Grp Member</v>
          </cell>
          <cell r="I628">
            <v>1</v>
          </cell>
          <cell r="J628" t="str">
            <v>Conversion</v>
          </cell>
          <cell r="K628">
            <v>18342.72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 t="str">
            <v>C97D623_002</v>
          </cell>
          <cell r="Q628">
            <v>0</v>
          </cell>
          <cell r="R628" t="str">
            <v>WTDPD</v>
          </cell>
          <cell r="S628" t="str">
            <v>3314P02PV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 t="str">
            <v>CORP</v>
          </cell>
          <cell r="Y628">
            <v>38260</v>
          </cell>
          <cell r="Z628">
            <v>0</v>
          </cell>
          <cell r="AA628">
            <v>0</v>
          </cell>
          <cell r="AB628" t="str">
            <v>N</v>
          </cell>
          <cell r="AD628">
            <v>0</v>
          </cell>
          <cell r="AE628" t="str">
            <v>RemVal</v>
          </cell>
          <cell r="AF628" t="str">
            <v>Depreciate</v>
          </cell>
          <cell r="AG628" t="str">
            <v>FM</v>
          </cell>
          <cell r="AH628">
            <v>0</v>
          </cell>
          <cell r="AI628">
            <v>0</v>
          </cell>
          <cell r="AJ628">
            <v>2.64E-2</v>
          </cell>
          <cell r="AK628">
            <v>0</v>
          </cell>
          <cell r="AL628" t="str">
            <v>Flat Rate</v>
          </cell>
          <cell r="AM628">
            <v>0</v>
          </cell>
          <cell r="AN628" t="str">
            <v>GA3314P0</v>
          </cell>
          <cell r="AO628">
            <v>0</v>
          </cell>
          <cell r="AP628" t="str">
            <v>N</v>
          </cell>
          <cell r="AQ628">
            <v>38261.040844907409</v>
          </cell>
          <cell r="AR628">
            <v>38260</v>
          </cell>
          <cell r="AS628">
            <v>38260</v>
          </cell>
          <cell r="AT628">
            <v>0</v>
          </cell>
          <cell r="AU628">
            <v>35793</v>
          </cell>
          <cell r="AV628">
            <v>0</v>
          </cell>
        </row>
        <row r="629">
          <cell r="B629" t="str">
            <v>00000629</v>
          </cell>
          <cell r="C629" t="str">
            <v>000000000627</v>
          </cell>
          <cell r="D629" t="str">
            <v>3314Q0</v>
          </cell>
          <cell r="E629" t="str">
            <v>8" PVC Mains</v>
          </cell>
          <cell r="F629" t="str">
            <v>In Service</v>
          </cell>
          <cell r="G629" t="str">
            <v>3314Q</v>
          </cell>
          <cell r="H629" t="str">
            <v>Grp Member</v>
          </cell>
          <cell r="I629">
            <v>1</v>
          </cell>
          <cell r="J629" t="str">
            <v>Conversion</v>
          </cell>
          <cell r="K629">
            <v>34672.71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 t="str">
            <v>C97D623_002</v>
          </cell>
          <cell r="Q629">
            <v>0</v>
          </cell>
          <cell r="R629" t="str">
            <v>WTDPD</v>
          </cell>
          <cell r="S629" t="str">
            <v>3314Q08PV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 t="str">
            <v>CORP</v>
          </cell>
          <cell r="Y629">
            <v>38260</v>
          </cell>
          <cell r="Z629">
            <v>0</v>
          </cell>
          <cell r="AA629">
            <v>0</v>
          </cell>
          <cell r="AB629" t="str">
            <v>N</v>
          </cell>
          <cell r="AD629">
            <v>0</v>
          </cell>
          <cell r="AE629" t="str">
            <v>RemVal</v>
          </cell>
          <cell r="AF629" t="str">
            <v>Depreciate</v>
          </cell>
          <cell r="AG629" t="str">
            <v>FM</v>
          </cell>
          <cell r="AH629">
            <v>0</v>
          </cell>
          <cell r="AI629">
            <v>0</v>
          </cell>
          <cell r="AJ629">
            <v>2.1899999999999999E-2</v>
          </cell>
          <cell r="AK629">
            <v>0</v>
          </cell>
          <cell r="AL629" t="str">
            <v>Flat Rate</v>
          </cell>
          <cell r="AM629">
            <v>0</v>
          </cell>
          <cell r="AN629" t="str">
            <v>GA3314Q0</v>
          </cell>
          <cell r="AO629">
            <v>0</v>
          </cell>
          <cell r="AP629" t="str">
            <v>N</v>
          </cell>
          <cell r="AQ629">
            <v>38261.040902777779</v>
          </cell>
          <cell r="AR629">
            <v>38260</v>
          </cell>
          <cell r="AS629">
            <v>38260</v>
          </cell>
          <cell r="AT629">
            <v>0</v>
          </cell>
          <cell r="AU629">
            <v>35793</v>
          </cell>
          <cell r="AV629">
            <v>0</v>
          </cell>
        </row>
        <row r="630">
          <cell r="B630" t="str">
            <v>00000630</v>
          </cell>
          <cell r="C630" t="str">
            <v>000000000628</v>
          </cell>
          <cell r="D630" t="str">
            <v>3314T0</v>
          </cell>
          <cell r="E630" t="str">
            <v>8" Valves</v>
          </cell>
          <cell r="F630" t="str">
            <v>In Service</v>
          </cell>
          <cell r="G630" t="str">
            <v>3314T</v>
          </cell>
          <cell r="H630" t="str">
            <v>Grp Member</v>
          </cell>
          <cell r="I630">
            <v>1</v>
          </cell>
          <cell r="J630" t="str">
            <v>Conversion</v>
          </cell>
          <cell r="K630">
            <v>267.52999999999997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 t="str">
            <v>C97D623_002</v>
          </cell>
          <cell r="Q630">
            <v>0</v>
          </cell>
          <cell r="R630" t="str">
            <v>WTDPD</v>
          </cell>
          <cell r="S630" t="str">
            <v>3314T08VV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 t="str">
            <v>CORP</v>
          </cell>
          <cell r="Y630">
            <v>38260</v>
          </cell>
          <cell r="Z630">
            <v>0</v>
          </cell>
          <cell r="AA630">
            <v>0</v>
          </cell>
          <cell r="AB630" t="str">
            <v>N</v>
          </cell>
          <cell r="AD630">
            <v>0</v>
          </cell>
          <cell r="AE630" t="str">
            <v>RemVal</v>
          </cell>
          <cell r="AF630" t="str">
            <v>Depreciate</v>
          </cell>
          <cell r="AG630" t="str">
            <v>FM</v>
          </cell>
          <cell r="AH630">
            <v>0</v>
          </cell>
          <cell r="AI630">
            <v>0</v>
          </cell>
          <cell r="AJ630">
            <v>1.3899999999999999E-2</v>
          </cell>
          <cell r="AK630">
            <v>0</v>
          </cell>
          <cell r="AL630" t="str">
            <v>Flat Rate</v>
          </cell>
          <cell r="AM630">
            <v>0</v>
          </cell>
          <cell r="AN630" t="str">
            <v>GA3314T0</v>
          </cell>
          <cell r="AO630">
            <v>0</v>
          </cell>
          <cell r="AP630" t="str">
            <v>N</v>
          </cell>
          <cell r="AQ630">
            <v>38261.040960648148</v>
          </cell>
          <cell r="AR630">
            <v>38260</v>
          </cell>
          <cell r="AS630">
            <v>38260</v>
          </cell>
          <cell r="AT630">
            <v>0</v>
          </cell>
          <cell r="AU630">
            <v>35793</v>
          </cell>
          <cell r="AV630">
            <v>0</v>
          </cell>
        </row>
        <row r="631">
          <cell r="B631" t="str">
            <v>00000631</v>
          </cell>
          <cell r="C631" t="str">
            <v>000000000629</v>
          </cell>
          <cell r="D631" t="str">
            <v>335400</v>
          </cell>
          <cell r="E631" t="str">
            <v>Hydrants 1997</v>
          </cell>
          <cell r="F631" t="str">
            <v>In Service</v>
          </cell>
          <cell r="G631" t="str">
            <v>33540</v>
          </cell>
          <cell r="H631" t="str">
            <v>Grp Member</v>
          </cell>
          <cell r="I631">
            <v>1</v>
          </cell>
          <cell r="J631" t="str">
            <v>Conversion</v>
          </cell>
          <cell r="K631">
            <v>1367.94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 t="str">
            <v>C97D623_002</v>
          </cell>
          <cell r="Q631">
            <v>0</v>
          </cell>
          <cell r="R631" t="str">
            <v>WTDPD</v>
          </cell>
          <cell r="S631" t="str">
            <v>3354006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 t="str">
            <v>CORP</v>
          </cell>
          <cell r="Y631">
            <v>38260</v>
          </cell>
          <cell r="Z631">
            <v>0</v>
          </cell>
          <cell r="AA631">
            <v>0</v>
          </cell>
          <cell r="AB631" t="str">
            <v>N</v>
          </cell>
          <cell r="AD631">
            <v>0</v>
          </cell>
          <cell r="AE631" t="str">
            <v>RemVal</v>
          </cell>
          <cell r="AF631" t="str">
            <v>Depreciate</v>
          </cell>
          <cell r="AG631" t="str">
            <v>FM</v>
          </cell>
          <cell r="AH631">
            <v>0</v>
          </cell>
          <cell r="AI631">
            <v>0</v>
          </cell>
          <cell r="AJ631">
            <v>2.2599999999999999E-2</v>
          </cell>
          <cell r="AK631">
            <v>0</v>
          </cell>
          <cell r="AL631" t="str">
            <v>Flat Rate</v>
          </cell>
          <cell r="AM631">
            <v>0</v>
          </cell>
          <cell r="AN631" t="str">
            <v>GA335400</v>
          </cell>
          <cell r="AO631">
            <v>0</v>
          </cell>
          <cell r="AP631" t="str">
            <v>N</v>
          </cell>
          <cell r="AQ631">
            <v>38261.041018518517</v>
          </cell>
          <cell r="AR631">
            <v>38260</v>
          </cell>
          <cell r="AS631">
            <v>38260</v>
          </cell>
          <cell r="AT631">
            <v>0</v>
          </cell>
          <cell r="AU631">
            <v>35793</v>
          </cell>
          <cell r="AV631">
            <v>0</v>
          </cell>
        </row>
        <row r="632">
          <cell r="B632" t="str">
            <v>00000632</v>
          </cell>
          <cell r="C632" t="str">
            <v>000000000630</v>
          </cell>
          <cell r="D632" t="str">
            <v>3314Q0</v>
          </cell>
          <cell r="E632" t="str">
            <v>6" PVC Mains</v>
          </cell>
          <cell r="F632" t="str">
            <v>In Service</v>
          </cell>
          <cell r="G632" t="str">
            <v>3314Q</v>
          </cell>
          <cell r="H632" t="str">
            <v>Grp Member</v>
          </cell>
          <cell r="I632">
            <v>1</v>
          </cell>
          <cell r="J632" t="str">
            <v>Conversion</v>
          </cell>
          <cell r="K632">
            <v>5507.19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 t="str">
            <v>C97D626_002</v>
          </cell>
          <cell r="Q632">
            <v>0</v>
          </cell>
          <cell r="R632" t="str">
            <v>WTDPD</v>
          </cell>
          <cell r="S632" t="str">
            <v>3314Q06PV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 t="str">
            <v>CORP</v>
          </cell>
          <cell r="Y632">
            <v>38260</v>
          </cell>
          <cell r="Z632">
            <v>0</v>
          </cell>
          <cell r="AA632">
            <v>0</v>
          </cell>
          <cell r="AB632" t="str">
            <v>N</v>
          </cell>
          <cell r="AD632">
            <v>0</v>
          </cell>
          <cell r="AE632" t="str">
            <v>RemVal</v>
          </cell>
          <cell r="AF632" t="str">
            <v>Depreciate</v>
          </cell>
          <cell r="AG632" t="str">
            <v>FM</v>
          </cell>
          <cell r="AH632">
            <v>0</v>
          </cell>
          <cell r="AI632">
            <v>0</v>
          </cell>
          <cell r="AJ632">
            <v>2.1899999999999999E-2</v>
          </cell>
          <cell r="AK632">
            <v>0</v>
          </cell>
          <cell r="AL632" t="str">
            <v>Flat Rate</v>
          </cell>
          <cell r="AM632">
            <v>0</v>
          </cell>
          <cell r="AN632" t="str">
            <v>GA3314Q0</v>
          </cell>
          <cell r="AO632">
            <v>0</v>
          </cell>
          <cell r="AP632" t="str">
            <v>N</v>
          </cell>
          <cell r="AQ632">
            <v>38261.041076388887</v>
          </cell>
          <cell r="AR632">
            <v>38260</v>
          </cell>
          <cell r="AS632">
            <v>38260</v>
          </cell>
          <cell r="AT632">
            <v>0</v>
          </cell>
          <cell r="AU632">
            <v>35793</v>
          </cell>
          <cell r="AV632">
            <v>0</v>
          </cell>
        </row>
        <row r="633">
          <cell r="B633" t="str">
            <v>00000633</v>
          </cell>
          <cell r="C633" t="str">
            <v>000000000631</v>
          </cell>
          <cell r="D633" t="str">
            <v>3314Q0</v>
          </cell>
          <cell r="E633" t="str">
            <v>8" PVC Mains</v>
          </cell>
          <cell r="F633" t="str">
            <v>In Service</v>
          </cell>
          <cell r="G633" t="str">
            <v>3314Q</v>
          </cell>
          <cell r="H633" t="str">
            <v>Grp Member</v>
          </cell>
          <cell r="I633">
            <v>1</v>
          </cell>
          <cell r="J633" t="str">
            <v>Conversion</v>
          </cell>
          <cell r="K633">
            <v>94859.54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 t="str">
            <v>C97D627_002</v>
          </cell>
          <cell r="Q633">
            <v>0</v>
          </cell>
          <cell r="R633" t="str">
            <v>WTDPD</v>
          </cell>
          <cell r="S633" t="str">
            <v>3314Q08PV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 t="str">
            <v>CORP</v>
          </cell>
          <cell r="Y633">
            <v>38260</v>
          </cell>
          <cell r="Z633">
            <v>0</v>
          </cell>
          <cell r="AA633">
            <v>0</v>
          </cell>
          <cell r="AB633" t="str">
            <v>N</v>
          </cell>
          <cell r="AD633">
            <v>0</v>
          </cell>
          <cell r="AE633" t="str">
            <v>RemVal</v>
          </cell>
          <cell r="AF633" t="str">
            <v>Depreciate</v>
          </cell>
          <cell r="AG633" t="str">
            <v>FM</v>
          </cell>
          <cell r="AH633">
            <v>0</v>
          </cell>
          <cell r="AI633">
            <v>0</v>
          </cell>
          <cell r="AJ633">
            <v>2.1899999999999999E-2</v>
          </cell>
          <cell r="AK633">
            <v>0</v>
          </cell>
          <cell r="AL633" t="str">
            <v>Flat Rate</v>
          </cell>
          <cell r="AM633">
            <v>0</v>
          </cell>
          <cell r="AN633" t="str">
            <v>GA3314Q0</v>
          </cell>
          <cell r="AO633">
            <v>0</v>
          </cell>
          <cell r="AP633" t="str">
            <v>N</v>
          </cell>
          <cell r="AQ633">
            <v>38261.041134259256</v>
          </cell>
          <cell r="AR633">
            <v>38260</v>
          </cell>
          <cell r="AS633">
            <v>38260</v>
          </cell>
          <cell r="AT633">
            <v>0</v>
          </cell>
          <cell r="AU633">
            <v>35793</v>
          </cell>
          <cell r="AV633">
            <v>0</v>
          </cell>
        </row>
        <row r="634">
          <cell r="B634" t="str">
            <v>00000634</v>
          </cell>
          <cell r="C634" t="str">
            <v>000000000632</v>
          </cell>
          <cell r="D634" t="str">
            <v>334400</v>
          </cell>
          <cell r="E634" t="str">
            <v>Repl Mtr 6" Rem</v>
          </cell>
          <cell r="F634" t="str">
            <v>In Service</v>
          </cell>
          <cell r="G634" t="str">
            <v>33440</v>
          </cell>
          <cell r="H634" t="str">
            <v>Grp Member</v>
          </cell>
          <cell r="I634">
            <v>1</v>
          </cell>
          <cell r="J634" t="str">
            <v>Conversion</v>
          </cell>
          <cell r="K634">
            <v>218.67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 t="str">
            <v>C97G501_002</v>
          </cell>
          <cell r="Q634">
            <v>0</v>
          </cell>
          <cell r="R634" t="str">
            <v>WTDPD</v>
          </cell>
          <cell r="S634" t="str">
            <v>3344006RM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 t="str">
            <v>CORP</v>
          </cell>
          <cell r="Y634">
            <v>38260</v>
          </cell>
          <cell r="Z634">
            <v>0</v>
          </cell>
          <cell r="AA634">
            <v>0</v>
          </cell>
          <cell r="AB634" t="str">
            <v>N</v>
          </cell>
          <cell r="AD634">
            <v>0</v>
          </cell>
          <cell r="AE634" t="str">
            <v>RemVal</v>
          </cell>
          <cell r="AF634" t="str">
            <v>Depreciate</v>
          </cell>
          <cell r="AG634" t="str">
            <v>FM</v>
          </cell>
          <cell r="AH634">
            <v>0</v>
          </cell>
          <cell r="AI634">
            <v>0</v>
          </cell>
          <cell r="AJ634">
            <v>6.0699999999999997E-2</v>
          </cell>
          <cell r="AK634">
            <v>0</v>
          </cell>
          <cell r="AL634" t="str">
            <v>Flat Rate</v>
          </cell>
          <cell r="AM634">
            <v>0</v>
          </cell>
          <cell r="AN634" t="str">
            <v>GA334400</v>
          </cell>
          <cell r="AO634">
            <v>0</v>
          </cell>
          <cell r="AP634" t="str">
            <v>N</v>
          </cell>
          <cell r="AQ634">
            <v>38261.041192129633</v>
          </cell>
          <cell r="AR634">
            <v>38260</v>
          </cell>
          <cell r="AS634">
            <v>38260</v>
          </cell>
          <cell r="AT634">
            <v>0</v>
          </cell>
          <cell r="AU634">
            <v>35793</v>
          </cell>
          <cell r="AV634">
            <v>0</v>
          </cell>
        </row>
        <row r="635">
          <cell r="B635" t="str">
            <v>00000635</v>
          </cell>
          <cell r="C635" t="str">
            <v>000000000633</v>
          </cell>
          <cell r="D635" t="str">
            <v>334400</v>
          </cell>
          <cell r="E635" t="str">
            <v>Repl Mtr 10" Rem</v>
          </cell>
          <cell r="F635" t="str">
            <v>In Service</v>
          </cell>
          <cell r="G635" t="str">
            <v>33440</v>
          </cell>
          <cell r="H635" t="str">
            <v>Grp Member</v>
          </cell>
          <cell r="I635">
            <v>1</v>
          </cell>
          <cell r="J635" t="str">
            <v>Conversion</v>
          </cell>
          <cell r="K635">
            <v>162.38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 t="str">
            <v>C97G501_002</v>
          </cell>
          <cell r="Q635">
            <v>0</v>
          </cell>
          <cell r="R635" t="str">
            <v>WTDPD</v>
          </cell>
          <cell r="S635" t="str">
            <v>3344010RM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 t="str">
            <v>CORP</v>
          </cell>
          <cell r="Y635">
            <v>38260</v>
          </cell>
          <cell r="Z635">
            <v>0</v>
          </cell>
          <cell r="AA635">
            <v>0</v>
          </cell>
          <cell r="AB635" t="str">
            <v>N</v>
          </cell>
          <cell r="AD635">
            <v>0</v>
          </cell>
          <cell r="AE635" t="str">
            <v>RemVal</v>
          </cell>
          <cell r="AF635" t="str">
            <v>Depreciate</v>
          </cell>
          <cell r="AG635" t="str">
            <v>FM</v>
          </cell>
          <cell r="AH635">
            <v>0</v>
          </cell>
          <cell r="AI635">
            <v>0</v>
          </cell>
          <cell r="AJ635">
            <v>6.0699999999999997E-2</v>
          </cell>
          <cell r="AK635">
            <v>0</v>
          </cell>
          <cell r="AL635" t="str">
            <v>Flat Rate</v>
          </cell>
          <cell r="AM635">
            <v>0</v>
          </cell>
          <cell r="AN635" t="str">
            <v>GA334400</v>
          </cell>
          <cell r="AO635">
            <v>0</v>
          </cell>
          <cell r="AP635" t="str">
            <v>N</v>
          </cell>
          <cell r="AQ635">
            <v>38261.041250000002</v>
          </cell>
          <cell r="AR635">
            <v>38260</v>
          </cell>
          <cell r="AS635">
            <v>38260</v>
          </cell>
          <cell r="AT635">
            <v>0</v>
          </cell>
          <cell r="AU635">
            <v>35793</v>
          </cell>
          <cell r="AV635">
            <v>0</v>
          </cell>
        </row>
        <row r="636">
          <cell r="B636" t="str">
            <v>00000637</v>
          </cell>
          <cell r="C636" t="str">
            <v>000000000634</v>
          </cell>
          <cell r="D636" t="str">
            <v>3314T0</v>
          </cell>
          <cell r="E636" t="str">
            <v>8" Valves</v>
          </cell>
          <cell r="F636" t="str">
            <v>In Service</v>
          </cell>
          <cell r="G636" t="str">
            <v>3314T</v>
          </cell>
          <cell r="H636" t="str">
            <v>Grp Member</v>
          </cell>
          <cell r="I636">
            <v>1</v>
          </cell>
          <cell r="J636" t="str">
            <v>Conversion</v>
          </cell>
          <cell r="K636">
            <v>843.11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 t="str">
            <v>C97D627_002</v>
          </cell>
          <cell r="Q636">
            <v>0</v>
          </cell>
          <cell r="R636" t="str">
            <v>WTDPD</v>
          </cell>
          <cell r="S636" t="str">
            <v>3314T08VV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 t="str">
            <v>CORP</v>
          </cell>
          <cell r="Y636">
            <v>38260</v>
          </cell>
          <cell r="Z636">
            <v>0</v>
          </cell>
          <cell r="AA636">
            <v>0</v>
          </cell>
          <cell r="AB636" t="str">
            <v>N</v>
          </cell>
          <cell r="AD636">
            <v>0</v>
          </cell>
          <cell r="AE636" t="str">
            <v>RemVal</v>
          </cell>
          <cell r="AF636" t="str">
            <v>Depreciate</v>
          </cell>
          <cell r="AG636" t="str">
            <v>FM</v>
          </cell>
          <cell r="AH636">
            <v>0</v>
          </cell>
          <cell r="AI636">
            <v>0</v>
          </cell>
          <cell r="AJ636">
            <v>1.3899999999999999E-2</v>
          </cell>
          <cell r="AK636">
            <v>0</v>
          </cell>
          <cell r="AL636" t="str">
            <v>Flat Rate</v>
          </cell>
          <cell r="AM636">
            <v>0</v>
          </cell>
          <cell r="AN636" t="str">
            <v>GA3314T0</v>
          </cell>
          <cell r="AO636">
            <v>0</v>
          </cell>
          <cell r="AP636" t="str">
            <v>N</v>
          </cell>
          <cell r="AQ636">
            <v>38261.041307870371</v>
          </cell>
          <cell r="AR636">
            <v>38260</v>
          </cell>
          <cell r="AS636">
            <v>38260</v>
          </cell>
          <cell r="AT636">
            <v>0</v>
          </cell>
          <cell r="AU636">
            <v>35793</v>
          </cell>
          <cell r="AV636">
            <v>0</v>
          </cell>
        </row>
        <row r="637">
          <cell r="B637" t="str">
            <v>00000638</v>
          </cell>
          <cell r="C637" t="str">
            <v>000000000635</v>
          </cell>
          <cell r="D637" t="str">
            <v>335400</v>
          </cell>
          <cell r="E637" t="str">
            <v>Hydrants 1997</v>
          </cell>
          <cell r="F637" t="str">
            <v>In Service</v>
          </cell>
          <cell r="G637" t="str">
            <v>33540</v>
          </cell>
          <cell r="H637" t="str">
            <v>Grp Member</v>
          </cell>
          <cell r="I637">
            <v>1</v>
          </cell>
          <cell r="J637" t="str">
            <v>Conversion</v>
          </cell>
          <cell r="K637">
            <v>6707.75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 t="str">
            <v>C97D627_002</v>
          </cell>
          <cell r="Q637">
            <v>0</v>
          </cell>
          <cell r="R637" t="str">
            <v>WTDPD</v>
          </cell>
          <cell r="S637" t="str">
            <v>3354006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 t="str">
            <v>CORP</v>
          </cell>
          <cell r="Y637">
            <v>38260</v>
          </cell>
          <cell r="Z637">
            <v>0</v>
          </cell>
          <cell r="AA637">
            <v>0</v>
          </cell>
          <cell r="AB637" t="str">
            <v>N</v>
          </cell>
          <cell r="AD637">
            <v>0</v>
          </cell>
          <cell r="AE637" t="str">
            <v>RemVal</v>
          </cell>
          <cell r="AF637" t="str">
            <v>Depreciate</v>
          </cell>
          <cell r="AG637" t="str">
            <v>FM</v>
          </cell>
          <cell r="AH637">
            <v>0</v>
          </cell>
          <cell r="AI637">
            <v>0</v>
          </cell>
          <cell r="AJ637">
            <v>2.2599999999999999E-2</v>
          </cell>
          <cell r="AK637">
            <v>0</v>
          </cell>
          <cell r="AL637" t="str">
            <v>Flat Rate</v>
          </cell>
          <cell r="AM637">
            <v>0</v>
          </cell>
          <cell r="AN637" t="str">
            <v>GA335400</v>
          </cell>
          <cell r="AO637">
            <v>0</v>
          </cell>
          <cell r="AP637" t="str">
            <v>N</v>
          </cell>
          <cell r="AQ637">
            <v>38261.041365740741</v>
          </cell>
          <cell r="AR637">
            <v>38260</v>
          </cell>
          <cell r="AS637">
            <v>38260</v>
          </cell>
          <cell r="AT637">
            <v>0</v>
          </cell>
          <cell r="AU637">
            <v>35793</v>
          </cell>
          <cell r="AV637">
            <v>0</v>
          </cell>
        </row>
        <row r="638">
          <cell r="B638" t="str">
            <v>00000639</v>
          </cell>
          <cell r="C638" t="str">
            <v>000000000636</v>
          </cell>
          <cell r="D638" t="str">
            <v>3314T0</v>
          </cell>
          <cell r="E638" t="str">
            <v>6" Valves</v>
          </cell>
          <cell r="F638" t="str">
            <v>In Service</v>
          </cell>
          <cell r="G638" t="str">
            <v>3314T</v>
          </cell>
          <cell r="H638" t="str">
            <v>Grp Member</v>
          </cell>
          <cell r="I638">
            <v>1</v>
          </cell>
          <cell r="J638" t="str">
            <v>Conversion</v>
          </cell>
          <cell r="K638">
            <v>310.19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 t="str">
            <v>C97D631_002</v>
          </cell>
          <cell r="Q638">
            <v>0</v>
          </cell>
          <cell r="R638" t="str">
            <v>WTDPD</v>
          </cell>
          <cell r="S638" t="str">
            <v>3314T06VV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 t="str">
            <v>CORP</v>
          </cell>
          <cell r="Y638">
            <v>38260</v>
          </cell>
          <cell r="Z638">
            <v>0</v>
          </cell>
          <cell r="AA638">
            <v>0</v>
          </cell>
          <cell r="AB638" t="str">
            <v>N</v>
          </cell>
          <cell r="AD638">
            <v>0</v>
          </cell>
          <cell r="AE638" t="str">
            <v>RemVal</v>
          </cell>
          <cell r="AF638" t="str">
            <v>Depreciate</v>
          </cell>
          <cell r="AG638" t="str">
            <v>FM</v>
          </cell>
          <cell r="AH638">
            <v>0</v>
          </cell>
          <cell r="AI638">
            <v>0</v>
          </cell>
          <cell r="AJ638">
            <v>1.3899999999999999E-2</v>
          </cell>
          <cell r="AK638">
            <v>0</v>
          </cell>
          <cell r="AL638" t="str">
            <v>Flat Rate</v>
          </cell>
          <cell r="AM638">
            <v>0</v>
          </cell>
          <cell r="AN638" t="str">
            <v>GA3314T0</v>
          </cell>
          <cell r="AO638">
            <v>0</v>
          </cell>
          <cell r="AP638" t="str">
            <v>N</v>
          </cell>
          <cell r="AQ638">
            <v>38261.04142361111</v>
          </cell>
          <cell r="AR638">
            <v>38260</v>
          </cell>
          <cell r="AS638">
            <v>38260</v>
          </cell>
          <cell r="AT638">
            <v>0</v>
          </cell>
          <cell r="AU638">
            <v>35793</v>
          </cell>
          <cell r="AV638">
            <v>0</v>
          </cell>
        </row>
        <row r="639">
          <cell r="B639" t="str">
            <v>00000640</v>
          </cell>
          <cell r="C639" t="str">
            <v>000000000637</v>
          </cell>
          <cell r="D639" t="str">
            <v>3314C0</v>
          </cell>
          <cell r="E639" t="str">
            <v>12" Pipe</v>
          </cell>
          <cell r="F639" t="str">
            <v>In Service</v>
          </cell>
          <cell r="G639" t="str">
            <v>3314C</v>
          </cell>
          <cell r="H639" t="str">
            <v>Grp Member</v>
          </cell>
          <cell r="I639">
            <v>1</v>
          </cell>
          <cell r="J639" t="str">
            <v>Conversion</v>
          </cell>
          <cell r="K639">
            <v>41716.269999999997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 t="str">
            <v>C97D634_002</v>
          </cell>
          <cell r="Q639">
            <v>0</v>
          </cell>
          <cell r="R639" t="str">
            <v>WTDPD</v>
          </cell>
          <cell r="S639" t="str">
            <v>3314C12DI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 t="str">
            <v>CORP</v>
          </cell>
          <cell r="Y639">
            <v>38260</v>
          </cell>
          <cell r="Z639">
            <v>0</v>
          </cell>
          <cell r="AA639">
            <v>0</v>
          </cell>
          <cell r="AB639" t="str">
            <v>N</v>
          </cell>
          <cell r="AD639">
            <v>0</v>
          </cell>
          <cell r="AE639" t="str">
            <v>RemVal</v>
          </cell>
          <cell r="AF639" t="str">
            <v>Depreciate</v>
          </cell>
          <cell r="AG639" t="str">
            <v>FM</v>
          </cell>
          <cell r="AH639">
            <v>0</v>
          </cell>
          <cell r="AI639">
            <v>0</v>
          </cell>
          <cell r="AJ639">
            <v>1.5900000000000001E-2</v>
          </cell>
          <cell r="AK639">
            <v>0</v>
          </cell>
          <cell r="AL639" t="str">
            <v>Flat Rate</v>
          </cell>
          <cell r="AM639">
            <v>0</v>
          </cell>
          <cell r="AN639" t="str">
            <v>GA3314C0</v>
          </cell>
          <cell r="AO639">
            <v>0</v>
          </cell>
          <cell r="AP639" t="str">
            <v>N</v>
          </cell>
          <cell r="AQ639">
            <v>38261.041481481479</v>
          </cell>
          <cell r="AR639">
            <v>38260</v>
          </cell>
          <cell r="AS639">
            <v>38260</v>
          </cell>
          <cell r="AT639">
            <v>0</v>
          </cell>
          <cell r="AU639">
            <v>35793</v>
          </cell>
          <cell r="AV639">
            <v>0</v>
          </cell>
        </row>
        <row r="640">
          <cell r="B640" t="str">
            <v>00000641</v>
          </cell>
          <cell r="C640" t="str">
            <v>000000000638</v>
          </cell>
          <cell r="D640" t="str">
            <v>3314U0</v>
          </cell>
          <cell r="E640" t="str">
            <v>12" Gate Valves</v>
          </cell>
          <cell r="F640" t="str">
            <v>In Service</v>
          </cell>
          <cell r="G640" t="str">
            <v>3314U</v>
          </cell>
          <cell r="H640" t="str">
            <v>Grp Member</v>
          </cell>
          <cell r="I640">
            <v>1</v>
          </cell>
          <cell r="J640" t="str">
            <v>Conversion</v>
          </cell>
          <cell r="K640">
            <v>1435.29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 t="str">
            <v>C97D634_002</v>
          </cell>
          <cell r="Q640">
            <v>0</v>
          </cell>
          <cell r="R640" t="str">
            <v>WTDPD</v>
          </cell>
          <cell r="S640" t="str">
            <v>3314U12VV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 t="str">
            <v>CORP</v>
          </cell>
          <cell r="Y640">
            <v>38260</v>
          </cell>
          <cell r="Z640">
            <v>0</v>
          </cell>
          <cell r="AA640">
            <v>0</v>
          </cell>
          <cell r="AB640" t="str">
            <v>N</v>
          </cell>
          <cell r="AD640">
            <v>0</v>
          </cell>
          <cell r="AE640" t="str">
            <v>RemVal</v>
          </cell>
          <cell r="AF640" t="str">
            <v>Depreciate</v>
          </cell>
          <cell r="AG640" t="str">
            <v>FM</v>
          </cell>
          <cell r="AH640">
            <v>0</v>
          </cell>
          <cell r="AI640">
            <v>0</v>
          </cell>
          <cell r="AJ640">
            <v>1.35E-2</v>
          </cell>
          <cell r="AK640">
            <v>0</v>
          </cell>
          <cell r="AL640" t="str">
            <v>Flat Rate</v>
          </cell>
          <cell r="AM640">
            <v>0</v>
          </cell>
          <cell r="AN640" t="str">
            <v>GA3314U0</v>
          </cell>
          <cell r="AO640">
            <v>0</v>
          </cell>
          <cell r="AP640" t="str">
            <v>N</v>
          </cell>
          <cell r="AQ640">
            <v>38261.041539351849</v>
          </cell>
          <cell r="AR640">
            <v>38260</v>
          </cell>
          <cell r="AS640">
            <v>38260</v>
          </cell>
          <cell r="AT640">
            <v>0</v>
          </cell>
          <cell r="AU640">
            <v>35793</v>
          </cell>
          <cell r="AV640">
            <v>0</v>
          </cell>
        </row>
        <row r="641">
          <cell r="B641" t="str">
            <v>00000642</v>
          </cell>
          <cell r="C641" t="str">
            <v>000000000639</v>
          </cell>
          <cell r="D641" t="str">
            <v>3304B0</v>
          </cell>
          <cell r="E641" t="str">
            <v>Repaint Locust Lane Tank</v>
          </cell>
          <cell r="F641" t="str">
            <v>In Service</v>
          </cell>
          <cell r="G641" t="str">
            <v>3304B</v>
          </cell>
          <cell r="H641" t="str">
            <v>Grp Member</v>
          </cell>
          <cell r="I641">
            <v>1</v>
          </cell>
          <cell r="J641" t="str">
            <v>Conversion</v>
          </cell>
          <cell r="K641">
            <v>-27472.68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 t="str">
            <v>C97E001_002</v>
          </cell>
          <cell r="Q641">
            <v>0</v>
          </cell>
          <cell r="R641" t="str">
            <v>WTDPD</v>
          </cell>
          <cell r="S641" t="str">
            <v>3304B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 t="str">
            <v>CORP</v>
          </cell>
          <cell r="Y641">
            <v>38260</v>
          </cell>
          <cell r="Z641">
            <v>0</v>
          </cell>
          <cell r="AA641">
            <v>0</v>
          </cell>
          <cell r="AB641" t="str">
            <v>N</v>
          </cell>
          <cell r="AD641">
            <v>0</v>
          </cell>
          <cell r="AE641" t="str">
            <v>RemVal</v>
          </cell>
          <cell r="AF641" t="str">
            <v>Depreciate</v>
          </cell>
          <cell r="AG641" t="str">
            <v>FM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 t="str">
            <v>Flat Rate</v>
          </cell>
          <cell r="AM641">
            <v>0</v>
          </cell>
          <cell r="AN641" t="str">
            <v>GA3304B0</v>
          </cell>
          <cell r="AO641">
            <v>0</v>
          </cell>
          <cell r="AP641" t="str">
            <v>N</v>
          </cell>
          <cell r="AQ641">
            <v>38261.041597222225</v>
          </cell>
          <cell r="AR641">
            <v>38260</v>
          </cell>
          <cell r="AS641">
            <v>38260</v>
          </cell>
          <cell r="AT641">
            <v>0</v>
          </cell>
          <cell r="AU641">
            <v>35793</v>
          </cell>
          <cell r="AV641">
            <v>0</v>
          </cell>
        </row>
        <row r="642">
          <cell r="B642" t="str">
            <v>00000643</v>
          </cell>
          <cell r="C642" t="str">
            <v>000000000640</v>
          </cell>
          <cell r="D642" t="str">
            <v>3314T0</v>
          </cell>
          <cell r="E642" t="str">
            <v>Rem Op Electric Valve</v>
          </cell>
          <cell r="F642" t="str">
            <v>In Service</v>
          </cell>
          <cell r="G642" t="str">
            <v>3314T</v>
          </cell>
          <cell r="H642" t="str">
            <v>Grp Member</v>
          </cell>
          <cell r="I642">
            <v>1</v>
          </cell>
          <cell r="J642" t="str">
            <v>Conversion</v>
          </cell>
          <cell r="K642">
            <v>3057.61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 t="str">
            <v>C97E003_002</v>
          </cell>
          <cell r="Q642">
            <v>0</v>
          </cell>
          <cell r="R642" t="str">
            <v>WTDPD</v>
          </cell>
          <cell r="S642" t="str">
            <v>3314T08XX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 t="str">
            <v>CORP</v>
          </cell>
          <cell r="Y642">
            <v>38260</v>
          </cell>
          <cell r="Z642">
            <v>0</v>
          </cell>
          <cell r="AA642">
            <v>0</v>
          </cell>
          <cell r="AB642" t="str">
            <v>N</v>
          </cell>
          <cell r="AD642">
            <v>0</v>
          </cell>
          <cell r="AE642" t="str">
            <v>RemVal</v>
          </cell>
          <cell r="AF642" t="str">
            <v>Depreciate</v>
          </cell>
          <cell r="AG642" t="str">
            <v>FM</v>
          </cell>
          <cell r="AH642">
            <v>0</v>
          </cell>
          <cell r="AI642">
            <v>0</v>
          </cell>
          <cell r="AJ642">
            <v>1.3899999999999999E-2</v>
          </cell>
          <cell r="AK642">
            <v>0</v>
          </cell>
          <cell r="AL642" t="str">
            <v>Flat Rate</v>
          </cell>
          <cell r="AM642">
            <v>0</v>
          </cell>
          <cell r="AN642" t="str">
            <v>GA3314T0</v>
          </cell>
          <cell r="AO642">
            <v>0</v>
          </cell>
          <cell r="AP642" t="str">
            <v>N</v>
          </cell>
          <cell r="AQ642">
            <v>38261.041655092595</v>
          </cell>
          <cell r="AR642">
            <v>38260</v>
          </cell>
          <cell r="AS642">
            <v>38260</v>
          </cell>
          <cell r="AT642">
            <v>0</v>
          </cell>
          <cell r="AU642">
            <v>35793</v>
          </cell>
          <cell r="AV642">
            <v>0</v>
          </cell>
        </row>
        <row r="643">
          <cell r="B643" t="str">
            <v>00000644</v>
          </cell>
          <cell r="C643" t="str">
            <v>000000000641</v>
          </cell>
          <cell r="D643" t="str">
            <v>3334B0</v>
          </cell>
          <cell r="E643" t="str">
            <v>1" COPPER SERVICE</v>
          </cell>
          <cell r="F643" t="str">
            <v>In Service</v>
          </cell>
          <cell r="G643" t="str">
            <v>3334B</v>
          </cell>
          <cell r="H643" t="str">
            <v>Grp Member</v>
          </cell>
          <cell r="I643">
            <v>1</v>
          </cell>
          <cell r="J643" t="str">
            <v>Conversion</v>
          </cell>
          <cell r="K643">
            <v>508.55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 t="str">
            <v>C97F001_002</v>
          </cell>
          <cell r="Q643">
            <v>0</v>
          </cell>
          <cell r="R643" t="str">
            <v>WTDPD</v>
          </cell>
          <cell r="S643" t="str">
            <v>3334B01CP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 t="str">
            <v>CORP</v>
          </cell>
          <cell r="Y643">
            <v>38260</v>
          </cell>
          <cell r="Z643">
            <v>0</v>
          </cell>
          <cell r="AA643">
            <v>0</v>
          </cell>
          <cell r="AB643" t="str">
            <v>N</v>
          </cell>
          <cell r="AD643">
            <v>0</v>
          </cell>
          <cell r="AE643" t="str">
            <v>RemVal</v>
          </cell>
          <cell r="AF643" t="str">
            <v>Depreciate</v>
          </cell>
          <cell r="AG643" t="str">
            <v>FM</v>
          </cell>
          <cell r="AH643">
            <v>0</v>
          </cell>
          <cell r="AI643">
            <v>0</v>
          </cell>
          <cell r="AJ643">
            <v>2.87E-2</v>
          </cell>
          <cell r="AK643">
            <v>0</v>
          </cell>
          <cell r="AL643" t="str">
            <v>Flat Rate</v>
          </cell>
          <cell r="AM643">
            <v>0</v>
          </cell>
          <cell r="AN643" t="str">
            <v>GA3334B0</v>
          </cell>
          <cell r="AO643">
            <v>0</v>
          </cell>
          <cell r="AP643" t="str">
            <v>N</v>
          </cell>
          <cell r="AQ643">
            <v>38261.041712962964</v>
          </cell>
          <cell r="AR643">
            <v>38260</v>
          </cell>
          <cell r="AS643">
            <v>38260</v>
          </cell>
          <cell r="AT643">
            <v>0</v>
          </cell>
          <cell r="AU643">
            <v>35793</v>
          </cell>
          <cell r="AV643">
            <v>0</v>
          </cell>
        </row>
        <row r="644">
          <cell r="B644" t="str">
            <v>00000645</v>
          </cell>
          <cell r="C644" t="str">
            <v>000000000642</v>
          </cell>
          <cell r="D644" t="str">
            <v>3334A0</v>
          </cell>
          <cell r="E644" t="str">
            <v>New Fire Svc 1" PE</v>
          </cell>
          <cell r="F644" t="str">
            <v>In Service</v>
          </cell>
          <cell r="G644" t="str">
            <v>3334A</v>
          </cell>
          <cell r="H644" t="str">
            <v>Grp Member</v>
          </cell>
          <cell r="I644">
            <v>1</v>
          </cell>
          <cell r="J644" t="str">
            <v>Conversion</v>
          </cell>
          <cell r="K644">
            <v>48.09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 t="str">
            <v>C97F003_002</v>
          </cell>
          <cell r="Q644">
            <v>0</v>
          </cell>
          <cell r="R644" t="str">
            <v>WTDPD</v>
          </cell>
          <cell r="S644" t="str">
            <v>3334A01PE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 t="str">
            <v>CORP</v>
          </cell>
          <cell r="Y644">
            <v>38260</v>
          </cell>
          <cell r="Z644">
            <v>0</v>
          </cell>
          <cell r="AA644">
            <v>0</v>
          </cell>
          <cell r="AB644" t="str">
            <v>N</v>
          </cell>
          <cell r="AD644">
            <v>0</v>
          </cell>
          <cell r="AE644" t="str">
            <v>RemVal</v>
          </cell>
          <cell r="AF644" t="str">
            <v>Depreciate</v>
          </cell>
          <cell r="AG644" t="str">
            <v>FM</v>
          </cell>
          <cell r="AH644">
            <v>0</v>
          </cell>
          <cell r="AI644">
            <v>0</v>
          </cell>
          <cell r="AJ644">
            <v>2.4500000000000001E-2</v>
          </cell>
          <cell r="AK644">
            <v>0</v>
          </cell>
          <cell r="AL644" t="str">
            <v>Flat Rate</v>
          </cell>
          <cell r="AM644">
            <v>0</v>
          </cell>
          <cell r="AN644" t="str">
            <v>GA3334A0</v>
          </cell>
          <cell r="AO644">
            <v>0</v>
          </cell>
          <cell r="AP644" t="str">
            <v>N</v>
          </cell>
          <cell r="AQ644">
            <v>38261.041770833333</v>
          </cell>
          <cell r="AR644">
            <v>38260</v>
          </cell>
          <cell r="AS644">
            <v>38260</v>
          </cell>
          <cell r="AT644">
            <v>0</v>
          </cell>
          <cell r="AU644">
            <v>35793</v>
          </cell>
          <cell r="AV644">
            <v>0</v>
          </cell>
        </row>
        <row r="645">
          <cell r="B645" t="str">
            <v>00000646</v>
          </cell>
          <cell r="C645" t="str">
            <v>000000000643</v>
          </cell>
          <cell r="D645" t="str">
            <v>3334A0</v>
          </cell>
          <cell r="E645" t="str">
            <v>New Fire Svc 2" PE</v>
          </cell>
          <cell r="F645" t="str">
            <v>In Service</v>
          </cell>
          <cell r="G645" t="str">
            <v>3334A</v>
          </cell>
          <cell r="H645" t="str">
            <v>Grp Member</v>
          </cell>
          <cell r="I645">
            <v>1</v>
          </cell>
          <cell r="J645" t="str">
            <v>Conversion</v>
          </cell>
          <cell r="K645">
            <v>122.5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 t="str">
            <v>C97F003_002</v>
          </cell>
          <cell r="Q645">
            <v>0</v>
          </cell>
          <cell r="R645" t="str">
            <v>WTDPD</v>
          </cell>
          <cell r="S645" t="str">
            <v>3334A02PE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 t="str">
            <v>CORP</v>
          </cell>
          <cell r="Y645">
            <v>38260</v>
          </cell>
          <cell r="Z645">
            <v>0</v>
          </cell>
          <cell r="AA645">
            <v>0</v>
          </cell>
          <cell r="AB645" t="str">
            <v>N</v>
          </cell>
          <cell r="AD645">
            <v>0</v>
          </cell>
          <cell r="AE645" t="str">
            <v>RemVal</v>
          </cell>
          <cell r="AF645" t="str">
            <v>Depreciate</v>
          </cell>
          <cell r="AG645" t="str">
            <v>FM</v>
          </cell>
          <cell r="AH645">
            <v>0</v>
          </cell>
          <cell r="AI645">
            <v>0</v>
          </cell>
          <cell r="AJ645">
            <v>2.4500000000000001E-2</v>
          </cell>
          <cell r="AK645">
            <v>0</v>
          </cell>
          <cell r="AL645" t="str">
            <v>Flat Rate</v>
          </cell>
          <cell r="AM645">
            <v>0</v>
          </cell>
          <cell r="AN645" t="str">
            <v>GA3334A0</v>
          </cell>
          <cell r="AO645">
            <v>0</v>
          </cell>
          <cell r="AP645" t="str">
            <v>N</v>
          </cell>
          <cell r="AQ645">
            <v>38261.041828703703</v>
          </cell>
          <cell r="AR645">
            <v>38260</v>
          </cell>
          <cell r="AS645">
            <v>38260</v>
          </cell>
          <cell r="AT645">
            <v>0</v>
          </cell>
          <cell r="AU645">
            <v>35793</v>
          </cell>
          <cell r="AV645">
            <v>0</v>
          </cell>
        </row>
        <row r="646">
          <cell r="B646" t="str">
            <v>00000647</v>
          </cell>
          <cell r="C646" t="str">
            <v>000000000644</v>
          </cell>
          <cell r="D646" t="str">
            <v>3334A0</v>
          </cell>
          <cell r="E646" t="str">
            <v>New Fire Svc 2" PV</v>
          </cell>
          <cell r="F646" t="str">
            <v>In Service</v>
          </cell>
          <cell r="G646" t="str">
            <v>3334A</v>
          </cell>
          <cell r="H646" t="str">
            <v>Grp Member</v>
          </cell>
          <cell r="I646">
            <v>1</v>
          </cell>
          <cell r="J646" t="str">
            <v>Conversion</v>
          </cell>
          <cell r="K646">
            <v>373.05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 t="str">
            <v>C97F003_002</v>
          </cell>
          <cell r="Q646">
            <v>0</v>
          </cell>
          <cell r="R646" t="str">
            <v>WTDPD</v>
          </cell>
          <cell r="S646" t="str">
            <v>3334A02PV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 t="str">
            <v>CORP</v>
          </cell>
          <cell r="Y646">
            <v>38260</v>
          </cell>
          <cell r="Z646">
            <v>0</v>
          </cell>
          <cell r="AA646">
            <v>0</v>
          </cell>
          <cell r="AB646" t="str">
            <v>N</v>
          </cell>
          <cell r="AD646">
            <v>0</v>
          </cell>
          <cell r="AE646" t="str">
            <v>RemVal</v>
          </cell>
          <cell r="AF646" t="str">
            <v>Depreciate</v>
          </cell>
          <cell r="AG646" t="str">
            <v>FM</v>
          </cell>
          <cell r="AH646">
            <v>0</v>
          </cell>
          <cell r="AI646">
            <v>0</v>
          </cell>
          <cell r="AJ646">
            <v>2.4500000000000001E-2</v>
          </cell>
          <cell r="AK646">
            <v>0</v>
          </cell>
          <cell r="AL646" t="str">
            <v>Flat Rate</v>
          </cell>
          <cell r="AM646">
            <v>0</v>
          </cell>
          <cell r="AN646" t="str">
            <v>GA3334A0</v>
          </cell>
          <cell r="AO646">
            <v>0</v>
          </cell>
          <cell r="AP646" t="str">
            <v>N</v>
          </cell>
          <cell r="AQ646">
            <v>38261.041886574072</v>
          </cell>
          <cell r="AR646">
            <v>38260</v>
          </cell>
          <cell r="AS646">
            <v>38260</v>
          </cell>
          <cell r="AT646">
            <v>0</v>
          </cell>
          <cell r="AU646">
            <v>35793</v>
          </cell>
          <cell r="AV646">
            <v>0</v>
          </cell>
        </row>
        <row r="647">
          <cell r="B647" t="str">
            <v>00000648</v>
          </cell>
          <cell r="C647" t="str">
            <v>000000000645</v>
          </cell>
          <cell r="D647" t="str">
            <v>3334A0</v>
          </cell>
          <cell r="E647" t="str">
            <v>New Fire Svc 12" PV</v>
          </cell>
          <cell r="F647" t="str">
            <v>In Service</v>
          </cell>
          <cell r="G647" t="str">
            <v>3334A</v>
          </cell>
          <cell r="H647" t="str">
            <v>Grp Member</v>
          </cell>
          <cell r="I647">
            <v>1</v>
          </cell>
          <cell r="J647" t="str">
            <v>Conversion</v>
          </cell>
          <cell r="K647">
            <v>5.88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 t="str">
            <v>C97F003_002</v>
          </cell>
          <cell r="Q647">
            <v>0</v>
          </cell>
          <cell r="R647" t="str">
            <v>WTDPD</v>
          </cell>
          <cell r="S647" t="str">
            <v>3334A12PV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 t="str">
            <v>CORP</v>
          </cell>
          <cell r="Y647">
            <v>38260</v>
          </cell>
          <cell r="Z647">
            <v>0</v>
          </cell>
          <cell r="AA647">
            <v>0</v>
          </cell>
          <cell r="AB647" t="str">
            <v>N</v>
          </cell>
          <cell r="AD647">
            <v>0</v>
          </cell>
          <cell r="AE647" t="str">
            <v>RemVal</v>
          </cell>
          <cell r="AF647" t="str">
            <v>Depreciate</v>
          </cell>
          <cell r="AG647" t="str">
            <v>FM</v>
          </cell>
          <cell r="AH647">
            <v>0</v>
          </cell>
          <cell r="AI647">
            <v>0</v>
          </cell>
          <cell r="AJ647">
            <v>2.4500000000000001E-2</v>
          </cell>
          <cell r="AK647">
            <v>0</v>
          </cell>
          <cell r="AL647" t="str">
            <v>Flat Rate</v>
          </cell>
          <cell r="AM647">
            <v>0</v>
          </cell>
          <cell r="AN647" t="str">
            <v>GA3334A0</v>
          </cell>
          <cell r="AO647">
            <v>0</v>
          </cell>
          <cell r="AP647" t="str">
            <v>N</v>
          </cell>
          <cell r="AQ647">
            <v>38261.041944444441</v>
          </cell>
          <cell r="AR647">
            <v>38260</v>
          </cell>
          <cell r="AS647">
            <v>38260</v>
          </cell>
          <cell r="AT647">
            <v>0</v>
          </cell>
          <cell r="AU647">
            <v>35793</v>
          </cell>
          <cell r="AV647">
            <v>0</v>
          </cell>
        </row>
        <row r="648">
          <cell r="B648" t="str">
            <v>00000649</v>
          </cell>
          <cell r="C648" t="str">
            <v>000000000646</v>
          </cell>
          <cell r="D648" t="str">
            <v>3334A0</v>
          </cell>
          <cell r="E648" t="str">
            <v>New Fire Svc 1.5 PE</v>
          </cell>
          <cell r="F648" t="str">
            <v>In Service</v>
          </cell>
          <cell r="G648" t="str">
            <v>3334A</v>
          </cell>
          <cell r="H648" t="str">
            <v>Grp Member</v>
          </cell>
          <cell r="I648">
            <v>1</v>
          </cell>
          <cell r="J648" t="str">
            <v>Conversion</v>
          </cell>
          <cell r="K648">
            <v>7.0000000000000007E-2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 t="str">
            <v>C97F003_002</v>
          </cell>
          <cell r="Q648">
            <v>0</v>
          </cell>
          <cell r="R648" t="str">
            <v>WTDPD</v>
          </cell>
          <cell r="S648" t="str">
            <v>3334A15PE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 t="str">
            <v>CORP</v>
          </cell>
          <cell r="Y648">
            <v>38260</v>
          </cell>
          <cell r="Z648">
            <v>0</v>
          </cell>
          <cell r="AA648">
            <v>0</v>
          </cell>
          <cell r="AB648" t="str">
            <v>N</v>
          </cell>
          <cell r="AD648">
            <v>0</v>
          </cell>
          <cell r="AE648" t="str">
            <v>RemVal</v>
          </cell>
          <cell r="AF648" t="str">
            <v>Depreciate</v>
          </cell>
          <cell r="AG648" t="str">
            <v>FM</v>
          </cell>
          <cell r="AH648">
            <v>0</v>
          </cell>
          <cell r="AI648">
            <v>0</v>
          </cell>
          <cell r="AJ648">
            <v>2.4500000000000001E-2</v>
          </cell>
          <cell r="AK648">
            <v>0</v>
          </cell>
          <cell r="AL648" t="str">
            <v>Flat Rate</v>
          </cell>
          <cell r="AM648">
            <v>0</v>
          </cell>
          <cell r="AN648" t="str">
            <v>GA3334A0</v>
          </cell>
          <cell r="AO648">
            <v>0</v>
          </cell>
          <cell r="AP648" t="str">
            <v>N</v>
          </cell>
          <cell r="AQ648">
            <v>38261.042002314818</v>
          </cell>
          <cell r="AR648">
            <v>38260</v>
          </cell>
          <cell r="AS648">
            <v>38260</v>
          </cell>
          <cell r="AT648">
            <v>0</v>
          </cell>
          <cell r="AU648">
            <v>35793</v>
          </cell>
          <cell r="AV648">
            <v>0</v>
          </cell>
        </row>
        <row r="649">
          <cell r="B649" t="str">
            <v>00000650</v>
          </cell>
          <cell r="C649" t="str">
            <v>000000000647</v>
          </cell>
          <cell r="D649" t="str">
            <v>3334A0</v>
          </cell>
          <cell r="E649" t="str">
            <v>REPL DOM SVC 6" PVC</v>
          </cell>
          <cell r="F649" t="str">
            <v>In Service</v>
          </cell>
          <cell r="G649" t="str">
            <v>3334A</v>
          </cell>
          <cell r="H649" t="str">
            <v>Grp Member</v>
          </cell>
          <cell r="I649">
            <v>1</v>
          </cell>
          <cell r="J649" t="str">
            <v>Conversion</v>
          </cell>
          <cell r="K649">
            <v>412.77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 t="str">
            <v>C97F501_002</v>
          </cell>
          <cell r="Q649">
            <v>0</v>
          </cell>
          <cell r="R649" t="str">
            <v>WTDPD</v>
          </cell>
          <cell r="S649" t="str">
            <v>3334A06PV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 t="str">
            <v>CORP</v>
          </cell>
          <cell r="Y649">
            <v>38260</v>
          </cell>
          <cell r="Z649">
            <v>0</v>
          </cell>
          <cell r="AA649">
            <v>0</v>
          </cell>
          <cell r="AB649" t="str">
            <v>N</v>
          </cell>
          <cell r="AD649">
            <v>0</v>
          </cell>
          <cell r="AE649" t="str">
            <v>RemVal</v>
          </cell>
          <cell r="AF649" t="str">
            <v>Depreciate</v>
          </cell>
          <cell r="AG649" t="str">
            <v>FM</v>
          </cell>
          <cell r="AH649">
            <v>0</v>
          </cell>
          <cell r="AI649">
            <v>0</v>
          </cell>
          <cell r="AJ649">
            <v>2.4500000000000001E-2</v>
          </cell>
          <cell r="AK649">
            <v>0</v>
          </cell>
          <cell r="AL649" t="str">
            <v>Flat Rate</v>
          </cell>
          <cell r="AM649">
            <v>0</v>
          </cell>
          <cell r="AN649" t="str">
            <v>GA3334A0</v>
          </cell>
          <cell r="AO649">
            <v>0</v>
          </cell>
          <cell r="AP649" t="str">
            <v>N</v>
          </cell>
          <cell r="AQ649">
            <v>38261.042060185187</v>
          </cell>
          <cell r="AR649">
            <v>38260</v>
          </cell>
          <cell r="AS649">
            <v>38260</v>
          </cell>
          <cell r="AT649">
            <v>0</v>
          </cell>
          <cell r="AU649">
            <v>35793</v>
          </cell>
          <cell r="AV649">
            <v>0</v>
          </cell>
        </row>
        <row r="650">
          <cell r="B650" t="str">
            <v>00000651</v>
          </cell>
          <cell r="C650" t="str">
            <v>000000000648</v>
          </cell>
          <cell r="D650" t="str">
            <v>3042B0</v>
          </cell>
          <cell r="E650" t="str">
            <v>Building construction</v>
          </cell>
          <cell r="F650" t="str">
            <v>In Service</v>
          </cell>
          <cell r="G650" t="str">
            <v>3042B</v>
          </cell>
          <cell r="H650" t="str">
            <v>Grp Member</v>
          </cell>
          <cell r="I650">
            <v>1</v>
          </cell>
          <cell r="J650" t="str">
            <v>Conversion</v>
          </cell>
          <cell r="K650">
            <v>92806.99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 t="str">
            <v>C97K004_002</v>
          </cell>
          <cell r="Q650">
            <v>0</v>
          </cell>
          <cell r="R650" t="str">
            <v>WPPD</v>
          </cell>
          <cell r="S650" t="str">
            <v>3042B0000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 t="str">
            <v>CORP</v>
          </cell>
          <cell r="Y650">
            <v>38260</v>
          </cell>
          <cell r="Z650">
            <v>0</v>
          </cell>
          <cell r="AA650">
            <v>0</v>
          </cell>
          <cell r="AB650" t="str">
            <v>N</v>
          </cell>
          <cell r="AD650">
            <v>0</v>
          </cell>
          <cell r="AE650" t="str">
            <v>RemVal</v>
          </cell>
          <cell r="AF650" t="str">
            <v>Depreciate</v>
          </cell>
          <cell r="AG650" t="str">
            <v>FM</v>
          </cell>
          <cell r="AH650">
            <v>0</v>
          </cell>
          <cell r="AI650">
            <v>0</v>
          </cell>
          <cell r="AJ650">
            <v>3.5499999999999997E-2</v>
          </cell>
          <cell r="AK650">
            <v>0</v>
          </cell>
          <cell r="AL650" t="str">
            <v>Flat Rate</v>
          </cell>
          <cell r="AM650">
            <v>0</v>
          </cell>
          <cell r="AN650" t="str">
            <v>GA3042B0</v>
          </cell>
          <cell r="AO650">
            <v>0</v>
          </cell>
          <cell r="AP650" t="str">
            <v>N</v>
          </cell>
          <cell r="AQ650">
            <v>38261.042118055557</v>
          </cell>
          <cell r="AR650">
            <v>38260</v>
          </cell>
          <cell r="AS650">
            <v>38260</v>
          </cell>
          <cell r="AT650">
            <v>0</v>
          </cell>
          <cell r="AU650">
            <v>35793</v>
          </cell>
          <cell r="AV650">
            <v>0</v>
          </cell>
        </row>
        <row r="651">
          <cell r="B651" t="str">
            <v>00000652</v>
          </cell>
          <cell r="C651" t="str">
            <v>000000000649</v>
          </cell>
          <cell r="D651" t="str">
            <v>334400</v>
          </cell>
          <cell r="E651" t="str">
            <v>NEW MTR 8" REM</v>
          </cell>
          <cell r="F651" t="str">
            <v>In Service</v>
          </cell>
          <cell r="G651" t="str">
            <v>33440</v>
          </cell>
          <cell r="H651" t="str">
            <v>Grp Member</v>
          </cell>
          <cell r="I651">
            <v>1</v>
          </cell>
          <cell r="J651" t="str">
            <v>Conversion</v>
          </cell>
          <cell r="K651">
            <v>664.47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 t="str">
            <v>C97G001_002</v>
          </cell>
          <cell r="Q651">
            <v>0</v>
          </cell>
          <cell r="R651" t="str">
            <v>WTDPD</v>
          </cell>
          <cell r="S651" t="str">
            <v>3344008RM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 t="str">
            <v>CORP</v>
          </cell>
          <cell r="Y651">
            <v>38260</v>
          </cell>
          <cell r="Z651">
            <v>0</v>
          </cell>
          <cell r="AA651">
            <v>0</v>
          </cell>
          <cell r="AB651" t="str">
            <v>N</v>
          </cell>
          <cell r="AD651">
            <v>0</v>
          </cell>
          <cell r="AE651" t="str">
            <v>RemVal</v>
          </cell>
          <cell r="AF651" t="str">
            <v>Depreciate</v>
          </cell>
          <cell r="AG651" t="str">
            <v>FM</v>
          </cell>
          <cell r="AH651">
            <v>0</v>
          </cell>
          <cell r="AI651">
            <v>0</v>
          </cell>
          <cell r="AJ651">
            <v>6.0699999999999997E-2</v>
          </cell>
          <cell r="AK651">
            <v>0</v>
          </cell>
          <cell r="AL651" t="str">
            <v>Flat Rate</v>
          </cell>
          <cell r="AM651">
            <v>0</v>
          </cell>
          <cell r="AN651" t="str">
            <v>GA334400</v>
          </cell>
          <cell r="AO651">
            <v>0</v>
          </cell>
          <cell r="AP651" t="str">
            <v>N</v>
          </cell>
          <cell r="AQ651">
            <v>38261.042175925926</v>
          </cell>
          <cell r="AR651">
            <v>38260</v>
          </cell>
          <cell r="AS651">
            <v>38260</v>
          </cell>
          <cell r="AT651">
            <v>0</v>
          </cell>
          <cell r="AU651">
            <v>35793</v>
          </cell>
          <cell r="AV651">
            <v>0</v>
          </cell>
        </row>
        <row r="652">
          <cell r="B652" t="str">
            <v>00000654</v>
          </cell>
          <cell r="C652" t="str">
            <v>000000000650</v>
          </cell>
          <cell r="D652" t="str">
            <v>334400</v>
          </cell>
          <cell r="E652" t="str">
            <v>NEW MTR 3" REM</v>
          </cell>
          <cell r="F652" t="str">
            <v>In Service</v>
          </cell>
          <cell r="G652" t="str">
            <v>33440</v>
          </cell>
          <cell r="H652" t="str">
            <v>Grp Member</v>
          </cell>
          <cell r="I652">
            <v>1</v>
          </cell>
          <cell r="J652" t="str">
            <v>Conversion</v>
          </cell>
          <cell r="K652">
            <v>770.58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 t="str">
            <v>C97G001_002</v>
          </cell>
          <cell r="Q652">
            <v>0</v>
          </cell>
          <cell r="R652" t="str">
            <v>WTDPD</v>
          </cell>
          <cell r="S652" t="str">
            <v>3344003RM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 t="str">
            <v>CORP</v>
          </cell>
          <cell r="Y652">
            <v>38260</v>
          </cell>
          <cell r="Z652">
            <v>0</v>
          </cell>
          <cell r="AA652">
            <v>0</v>
          </cell>
          <cell r="AB652" t="str">
            <v>N</v>
          </cell>
          <cell r="AD652">
            <v>0</v>
          </cell>
          <cell r="AE652" t="str">
            <v>RemVal</v>
          </cell>
          <cell r="AF652" t="str">
            <v>Depreciate</v>
          </cell>
          <cell r="AG652" t="str">
            <v>FM</v>
          </cell>
          <cell r="AH652">
            <v>0</v>
          </cell>
          <cell r="AI652">
            <v>0</v>
          </cell>
          <cell r="AJ652">
            <v>6.0699999999999997E-2</v>
          </cell>
          <cell r="AK652">
            <v>0</v>
          </cell>
          <cell r="AL652" t="str">
            <v>Flat Rate</v>
          </cell>
          <cell r="AM652">
            <v>0</v>
          </cell>
          <cell r="AN652" t="str">
            <v>GA334400</v>
          </cell>
          <cell r="AO652">
            <v>0</v>
          </cell>
          <cell r="AP652" t="str">
            <v>N</v>
          </cell>
          <cell r="AQ652">
            <v>38261.042233796295</v>
          </cell>
          <cell r="AR652">
            <v>38260</v>
          </cell>
          <cell r="AS652">
            <v>38260</v>
          </cell>
          <cell r="AT652">
            <v>0</v>
          </cell>
          <cell r="AU652">
            <v>35793</v>
          </cell>
          <cell r="AV652">
            <v>0</v>
          </cell>
        </row>
        <row r="653">
          <cell r="B653" t="str">
            <v>00000655</v>
          </cell>
          <cell r="C653" t="str">
            <v>000000000651</v>
          </cell>
          <cell r="D653" t="str">
            <v>3042B0</v>
          </cell>
          <cell r="E653" t="str">
            <v>Replace Windows and Doors</v>
          </cell>
          <cell r="F653" t="str">
            <v>In Service</v>
          </cell>
          <cell r="G653" t="str">
            <v>3042B</v>
          </cell>
          <cell r="H653" t="str">
            <v>Grp Member</v>
          </cell>
          <cell r="I653">
            <v>1</v>
          </cell>
          <cell r="J653" t="str">
            <v>Conversion</v>
          </cell>
          <cell r="K653">
            <v>382.95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 t="str">
            <v>C97K005_002</v>
          </cell>
          <cell r="Q653">
            <v>0</v>
          </cell>
          <cell r="R653" t="str">
            <v>WPPD</v>
          </cell>
          <cell r="S653" t="str">
            <v>3042B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 t="str">
            <v>CORP</v>
          </cell>
          <cell r="Y653">
            <v>38260</v>
          </cell>
          <cell r="Z653">
            <v>0</v>
          </cell>
          <cell r="AA653">
            <v>0</v>
          </cell>
          <cell r="AB653" t="str">
            <v>N</v>
          </cell>
          <cell r="AD653">
            <v>0</v>
          </cell>
          <cell r="AE653" t="str">
            <v>RemVal</v>
          </cell>
          <cell r="AF653" t="str">
            <v>Depreciate</v>
          </cell>
          <cell r="AG653" t="str">
            <v>FM</v>
          </cell>
          <cell r="AH653">
            <v>0</v>
          </cell>
          <cell r="AI653">
            <v>0</v>
          </cell>
          <cell r="AJ653">
            <v>3.5499999999999997E-2</v>
          </cell>
          <cell r="AK653">
            <v>0</v>
          </cell>
          <cell r="AL653" t="str">
            <v>Flat Rate</v>
          </cell>
          <cell r="AM653">
            <v>0</v>
          </cell>
          <cell r="AN653" t="str">
            <v>GA3042B0</v>
          </cell>
          <cell r="AO653">
            <v>0</v>
          </cell>
          <cell r="AP653" t="str">
            <v>N</v>
          </cell>
          <cell r="AQ653">
            <v>38261.042291666665</v>
          </cell>
          <cell r="AR653">
            <v>38260</v>
          </cell>
          <cell r="AS653">
            <v>38260</v>
          </cell>
          <cell r="AT653">
            <v>0</v>
          </cell>
          <cell r="AU653">
            <v>35793</v>
          </cell>
          <cell r="AV653">
            <v>0</v>
          </cell>
        </row>
        <row r="654">
          <cell r="B654" t="str">
            <v>00000656</v>
          </cell>
          <cell r="C654" t="str">
            <v>000000000652</v>
          </cell>
          <cell r="D654" t="str">
            <v>3042B0</v>
          </cell>
          <cell r="E654" t="str">
            <v>Install Insulated Double Doo</v>
          </cell>
          <cell r="F654" t="str">
            <v>In Service</v>
          </cell>
          <cell r="G654" t="str">
            <v>3042B</v>
          </cell>
          <cell r="H654" t="str">
            <v>Grp Member</v>
          </cell>
          <cell r="I654">
            <v>1</v>
          </cell>
          <cell r="J654" t="str">
            <v>Conversion</v>
          </cell>
          <cell r="K654">
            <v>1412.61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 t="str">
            <v>C97K006_002</v>
          </cell>
          <cell r="Q654">
            <v>0</v>
          </cell>
          <cell r="R654" t="str">
            <v>WPPD</v>
          </cell>
          <cell r="S654" t="str">
            <v>3042B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 t="str">
            <v>CORP</v>
          </cell>
          <cell r="Y654">
            <v>38260</v>
          </cell>
          <cell r="Z654">
            <v>0</v>
          </cell>
          <cell r="AA654">
            <v>0</v>
          </cell>
          <cell r="AB654" t="str">
            <v>N</v>
          </cell>
          <cell r="AD654">
            <v>0</v>
          </cell>
          <cell r="AE654" t="str">
            <v>RemVal</v>
          </cell>
          <cell r="AF654" t="str">
            <v>Depreciate</v>
          </cell>
          <cell r="AG654" t="str">
            <v>FM</v>
          </cell>
          <cell r="AH654">
            <v>0</v>
          </cell>
          <cell r="AI654">
            <v>0</v>
          </cell>
          <cell r="AJ654">
            <v>3.5499999999999997E-2</v>
          </cell>
          <cell r="AK654">
            <v>0</v>
          </cell>
          <cell r="AL654" t="str">
            <v>Flat Rate</v>
          </cell>
          <cell r="AM654">
            <v>0</v>
          </cell>
          <cell r="AN654" t="str">
            <v>GA3042B0</v>
          </cell>
          <cell r="AO654">
            <v>0</v>
          </cell>
          <cell r="AP654" t="str">
            <v>N</v>
          </cell>
          <cell r="AQ654">
            <v>38261.042349537034</v>
          </cell>
          <cell r="AR654">
            <v>38260</v>
          </cell>
          <cell r="AS654">
            <v>38260</v>
          </cell>
          <cell r="AT654">
            <v>0</v>
          </cell>
          <cell r="AU654">
            <v>35793</v>
          </cell>
          <cell r="AV654">
            <v>0</v>
          </cell>
        </row>
        <row r="655">
          <cell r="B655" t="str">
            <v>00000657</v>
          </cell>
          <cell r="C655" t="str">
            <v>000000000653</v>
          </cell>
          <cell r="D655" t="str">
            <v>3405S0</v>
          </cell>
          <cell r="E655" t="str">
            <v>Advance MR Sys Bloom &amp; Dallas</v>
          </cell>
          <cell r="F655" t="str">
            <v>Suspended</v>
          </cell>
          <cell r="G655" t="str">
            <v>3405A</v>
          </cell>
          <cell r="H655" t="str">
            <v>None</v>
          </cell>
          <cell r="I655">
            <v>1</v>
          </cell>
          <cell r="J655" t="str">
            <v>Conversion</v>
          </cell>
          <cell r="K655">
            <v>3434.14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 t="str">
            <v>C97K009_002</v>
          </cell>
          <cell r="Q655">
            <v>0</v>
          </cell>
          <cell r="R655" t="str">
            <v>WGPD</v>
          </cell>
          <cell r="S655" t="str">
            <v>3405A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 t="str">
            <v>CORP</v>
          </cell>
          <cell r="Y655">
            <v>36996</v>
          </cell>
          <cell r="Z655">
            <v>0</v>
          </cell>
          <cell r="AA655">
            <v>0</v>
          </cell>
          <cell r="AB655" t="str">
            <v>N</v>
          </cell>
          <cell r="AD655">
            <v>0</v>
          </cell>
          <cell r="AE655" t="str">
            <v>RemVal</v>
          </cell>
          <cell r="AF655" t="str">
            <v>Non Depr</v>
          </cell>
          <cell r="AG655" t="str">
            <v>FM</v>
          </cell>
          <cell r="AH655">
            <v>0</v>
          </cell>
          <cell r="AI655">
            <v>0</v>
          </cell>
          <cell r="AJ655">
            <v>0.24840000000000001</v>
          </cell>
          <cell r="AK655">
            <v>0</v>
          </cell>
          <cell r="AL655" t="str">
            <v>Flat Rate</v>
          </cell>
          <cell r="AM655" t="str">
            <v>Y</v>
          </cell>
          <cell r="AN655">
            <v>0</v>
          </cell>
          <cell r="AO655">
            <v>0</v>
          </cell>
          <cell r="AP655" t="str">
            <v>N</v>
          </cell>
          <cell r="AQ655">
            <v>38261.042407407411</v>
          </cell>
          <cell r="AR655">
            <v>38260</v>
          </cell>
          <cell r="AS655">
            <v>38260</v>
          </cell>
          <cell r="AT655">
            <v>0</v>
          </cell>
          <cell r="AU655">
            <v>36996</v>
          </cell>
          <cell r="AV655">
            <v>0</v>
          </cell>
        </row>
        <row r="656">
          <cell r="B656" t="str">
            <v>00000658</v>
          </cell>
          <cell r="C656" t="str">
            <v>000000000654</v>
          </cell>
          <cell r="D656" t="str">
            <v>3435B0</v>
          </cell>
          <cell r="E656" t="str">
            <v>New lawn mower for Dallas Op.</v>
          </cell>
          <cell r="F656" t="str">
            <v>Disposed</v>
          </cell>
          <cell r="G656" t="str">
            <v>3435B</v>
          </cell>
          <cell r="H656" t="str">
            <v>Grp Member</v>
          </cell>
          <cell r="I656">
            <v>1</v>
          </cell>
          <cell r="J656" t="str">
            <v>Conversion</v>
          </cell>
          <cell r="K656">
            <v>170.78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 t="str">
            <v>C97K012_002</v>
          </cell>
          <cell r="Q656">
            <v>0</v>
          </cell>
          <cell r="R656" t="str">
            <v>WGPD</v>
          </cell>
          <cell r="S656" t="str">
            <v>3435B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 t="str">
            <v>CORP</v>
          </cell>
          <cell r="Y656">
            <v>38260</v>
          </cell>
          <cell r="Z656">
            <v>0</v>
          </cell>
          <cell r="AA656">
            <v>0</v>
          </cell>
          <cell r="AB656" t="str">
            <v>N</v>
          </cell>
          <cell r="AD656">
            <v>0</v>
          </cell>
          <cell r="AE656" t="str">
            <v>RemVal</v>
          </cell>
          <cell r="AF656" t="str">
            <v>Depreciate</v>
          </cell>
          <cell r="AG656" t="str">
            <v>FM</v>
          </cell>
          <cell r="AH656">
            <v>0</v>
          </cell>
          <cell r="AI656">
            <v>0</v>
          </cell>
          <cell r="AJ656">
            <v>0.1056</v>
          </cell>
          <cell r="AK656">
            <v>0</v>
          </cell>
          <cell r="AL656" t="str">
            <v>Flat Rate</v>
          </cell>
          <cell r="AM656">
            <v>0</v>
          </cell>
          <cell r="AN656" t="str">
            <v>GA3435B0</v>
          </cell>
          <cell r="AO656">
            <v>0</v>
          </cell>
          <cell r="AP656" t="str">
            <v>N</v>
          </cell>
          <cell r="AQ656">
            <v>38261.042488425926</v>
          </cell>
          <cell r="AR656">
            <v>38260</v>
          </cell>
          <cell r="AS656">
            <v>38260</v>
          </cell>
          <cell r="AT656">
            <v>0</v>
          </cell>
          <cell r="AU656">
            <v>35793</v>
          </cell>
          <cell r="AV656">
            <v>0</v>
          </cell>
        </row>
        <row r="657">
          <cell r="B657" t="str">
            <v>00000659</v>
          </cell>
          <cell r="C657" t="str">
            <v>000000000655</v>
          </cell>
          <cell r="D657" t="str">
            <v>346500</v>
          </cell>
          <cell r="E657" t="str">
            <v>purchased 6 radios</v>
          </cell>
          <cell r="F657" t="str">
            <v>In Service</v>
          </cell>
          <cell r="G657" t="str">
            <v>34650</v>
          </cell>
          <cell r="H657" t="str">
            <v>Grp Member</v>
          </cell>
          <cell r="I657">
            <v>1</v>
          </cell>
          <cell r="J657" t="str">
            <v>Conversion</v>
          </cell>
          <cell r="K657">
            <v>5792.14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 t="str">
            <v>C97K016_002</v>
          </cell>
          <cell r="Q657">
            <v>0</v>
          </cell>
          <cell r="R657" t="str">
            <v>WGPD</v>
          </cell>
          <cell r="S657" t="str">
            <v>34650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 t="str">
            <v>CORP</v>
          </cell>
          <cell r="Y657">
            <v>38260</v>
          </cell>
          <cell r="Z657">
            <v>0</v>
          </cell>
          <cell r="AA657">
            <v>0</v>
          </cell>
          <cell r="AB657" t="str">
            <v>N</v>
          </cell>
          <cell r="AD657">
            <v>0</v>
          </cell>
          <cell r="AE657" t="str">
            <v>RemVal</v>
          </cell>
          <cell r="AF657" t="str">
            <v>Depreciate</v>
          </cell>
          <cell r="AG657" t="str">
            <v>FM</v>
          </cell>
          <cell r="AH657">
            <v>0</v>
          </cell>
          <cell r="AI657">
            <v>0</v>
          </cell>
          <cell r="AJ657">
            <v>4.2700000000000002E-2</v>
          </cell>
          <cell r="AK657">
            <v>0</v>
          </cell>
          <cell r="AL657" t="str">
            <v>Flat Rate</v>
          </cell>
          <cell r="AM657">
            <v>0</v>
          </cell>
          <cell r="AN657" t="str">
            <v>GA346500</v>
          </cell>
          <cell r="AO657">
            <v>0</v>
          </cell>
          <cell r="AP657" t="str">
            <v>N</v>
          </cell>
          <cell r="AQ657">
            <v>38261.042581018519</v>
          </cell>
          <cell r="AR657">
            <v>38260</v>
          </cell>
          <cell r="AS657">
            <v>38260</v>
          </cell>
          <cell r="AT657">
            <v>0</v>
          </cell>
          <cell r="AU657">
            <v>35793</v>
          </cell>
          <cell r="AV657">
            <v>0</v>
          </cell>
        </row>
        <row r="658">
          <cell r="B658" t="str">
            <v>00000661</v>
          </cell>
          <cell r="C658" t="str">
            <v>000000000656</v>
          </cell>
          <cell r="D658" t="str">
            <v>3314B0</v>
          </cell>
          <cell r="E658" t="str">
            <v>6" CL Mains</v>
          </cell>
          <cell r="F658" t="str">
            <v>In Service</v>
          </cell>
          <cell r="G658" t="str">
            <v>3314B</v>
          </cell>
          <cell r="H658" t="str">
            <v>Grp Member</v>
          </cell>
          <cell r="I658">
            <v>1</v>
          </cell>
          <cell r="J658" t="str">
            <v>Conversion</v>
          </cell>
          <cell r="K658">
            <v>218.46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 t="str">
            <v>C97D625_002</v>
          </cell>
          <cell r="Q658">
            <v>0</v>
          </cell>
          <cell r="R658" t="str">
            <v>WTDPD</v>
          </cell>
          <cell r="S658" t="str">
            <v>3314B06CI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 t="str">
            <v>CORP</v>
          </cell>
          <cell r="Y658">
            <v>38260</v>
          </cell>
          <cell r="Z658">
            <v>0</v>
          </cell>
          <cell r="AA658">
            <v>0</v>
          </cell>
          <cell r="AB658" t="str">
            <v>N</v>
          </cell>
          <cell r="AD658">
            <v>0</v>
          </cell>
          <cell r="AE658" t="str">
            <v>RemVal</v>
          </cell>
          <cell r="AF658" t="str">
            <v>Depreciate</v>
          </cell>
          <cell r="AG658" t="str">
            <v>FM</v>
          </cell>
          <cell r="AH658">
            <v>0</v>
          </cell>
          <cell r="AI658">
            <v>0</v>
          </cell>
          <cell r="AJ658">
            <v>1.9E-2</v>
          </cell>
          <cell r="AK658">
            <v>0</v>
          </cell>
          <cell r="AL658" t="str">
            <v>Flat Rate</v>
          </cell>
          <cell r="AM658">
            <v>0</v>
          </cell>
          <cell r="AN658" t="str">
            <v>GA3314B0</v>
          </cell>
          <cell r="AO658">
            <v>0</v>
          </cell>
          <cell r="AP658" t="str">
            <v>N</v>
          </cell>
          <cell r="AQ658">
            <v>38261.042638888888</v>
          </cell>
          <cell r="AR658">
            <v>38260</v>
          </cell>
          <cell r="AS658">
            <v>38260</v>
          </cell>
          <cell r="AT658">
            <v>0</v>
          </cell>
          <cell r="AU658">
            <v>35793</v>
          </cell>
          <cell r="AV658">
            <v>0</v>
          </cell>
        </row>
        <row r="659">
          <cell r="B659" t="str">
            <v>00000662</v>
          </cell>
          <cell r="C659" t="str">
            <v>000000000657</v>
          </cell>
          <cell r="D659" t="str">
            <v>3314T0</v>
          </cell>
          <cell r="E659" t="str">
            <v>6" Valves</v>
          </cell>
          <cell r="F659" t="str">
            <v>In Service</v>
          </cell>
          <cell r="G659" t="str">
            <v>3314T</v>
          </cell>
          <cell r="H659" t="str">
            <v>Grp Member</v>
          </cell>
          <cell r="I659">
            <v>1</v>
          </cell>
          <cell r="J659" t="str">
            <v>Conversion</v>
          </cell>
          <cell r="K659">
            <v>303.79000000000002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 t="str">
            <v>C97D625_002</v>
          </cell>
          <cell r="Q659">
            <v>0</v>
          </cell>
          <cell r="R659" t="str">
            <v>WTDPD</v>
          </cell>
          <cell r="S659" t="str">
            <v>3314T06VV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 t="str">
            <v>CORP</v>
          </cell>
          <cell r="Y659">
            <v>38260</v>
          </cell>
          <cell r="Z659">
            <v>0</v>
          </cell>
          <cell r="AA659">
            <v>0</v>
          </cell>
          <cell r="AB659" t="str">
            <v>N</v>
          </cell>
          <cell r="AD659">
            <v>0</v>
          </cell>
          <cell r="AE659" t="str">
            <v>RemVal</v>
          </cell>
          <cell r="AF659" t="str">
            <v>Depreciate</v>
          </cell>
          <cell r="AG659" t="str">
            <v>FM</v>
          </cell>
          <cell r="AH659">
            <v>0</v>
          </cell>
          <cell r="AI659">
            <v>0</v>
          </cell>
          <cell r="AJ659">
            <v>1.3899999999999999E-2</v>
          </cell>
          <cell r="AK659">
            <v>0</v>
          </cell>
          <cell r="AL659" t="str">
            <v>Flat Rate</v>
          </cell>
          <cell r="AM659">
            <v>0</v>
          </cell>
          <cell r="AN659" t="str">
            <v>GA3314T0</v>
          </cell>
          <cell r="AO659">
            <v>0</v>
          </cell>
          <cell r="AP659" t="str">
            <v>N</v>
          </cell>
          <cell r="AQ659">
            <v>38261.042696759258</v>
          </cell>
          <cell r="AR659">
            <v>38260</v>
          </cell>
          <cell r="AS659">
            <v>38260</v>
          </cell>
          <cell r="AT659">
            <v>0</v>
          </cell>
          <cell r="AU659">
            <v>35793</v>
          </cell>
          <cell r="AV659">
            <v>0</v>
          </cell>
        </row>
        <row r="660">
          <cell r="B660" t="str">
            <v>00000663</v>
          </cell>
          <cell r="C660" t="str">
            <v>000000000658</v>
          </cell>
          <cell r="D660" t="str">
            <v>3314T0</v>
          </cell>
          <cell r="E660" t="str">
            <v>8" Valves</v>
          </cell>
          <cell r="F660" t="str">
            <v>In Service</v>
          </cell>
          <cell r="G660" t="str">
            <v>3314T</v>
          </cell>
          <cell r="H660" t="str">
            <v>Grp Member</v>
          </cell>
          <cell r="I660">
            <v>1</v>
          </cell>
          <cell r="J660" t="str">
            <v>Conversion</v>
          </cell>
          <cell r="K660">
            <v>901.15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 t="str">
            <v>C97D625_002</v>
          </cell>
          <cell r="Q660">
            <v>0</v>
          </cell>
          <cell r="R660" t="str">
            <v>WTDPD</v>
          </cell>
          <cell r="S660" t="str">
            <v>3314T08VV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 t="str">
            <v>CORP</v>
          </cell>
          <cell r="Y660">
            <v>38260</v>
          </cell>
          <cell r="Z660">
            <v>0</v>
          </cell>
          <cell r="AA660">
            <v>0</v>
          </cell>
          <cell r="AB660" t="str">
            <v>N</v>
          </cell>
          <cell r="AD660">
            <v>0</v>
          </cell>
          <cell r="AE660" t="str">
            <v>RemVal</v>
          </cell>
          <cell r="AF660" t="str">
            <v>Depreciate</v>
          </cell>
          <cell r="AG660" t="str">
            <v>FM</v>
          </cell>
          <cell r="AH660">
            <v>0</v>
          </cell>
          <cell r="AI660">
            <v>0</v>
          </cell>
          <cell r="AJ660">
            <v>1.3899999999999999E-2</v>
          </cell>
          <cell r="AK660">
            <v>0</v>
          </cell>
          <cell r="AL660" t="str">
            <v>Flat Rate</v>
          </cell>
          <cell r="AM660">
            <v>0</v>
          </cell>
          <cell r="AN660" t="str">
            <v>GA3314T0</v>
          </cell>
          <cell r="AO660">
            <v>0</v>
          </cell>
          <cell r="AP660" t="str">
            <v>N</v>
          </cell>
          <cell r="AQ660">
            <v>38261.042754629627</v>
          </cell>
          <cell r="AR660">
            <v>38260</v>
          </cell>
          <cell r="AS660">
            <v>38260</v>
          </cell>
          <cell r="AT660">
            <v>0</v>
          </cell>
          <cell r="AU660">
            <v>35793</v>
          </cell>
          <cell r="AV660">
            <v>0</v>
          </cell>
        </row>
        <row r="661">
          <cell r="B661" t="str">
            <v>00000664</v>
          </cell>
          <cell r="C661" t="str">
            <v>000000000659</v>
          </cell>
          <cell r="D661" t="str">
            <v>3314R0</v>
          </cell>
          <cell r="E661" t="str">
            <v>12" PVC Mains</v>
          </cell>
          <cell r="F661" t="str">
            <v>In Service</v>
          </cell>
          <cell r="G661" t="str">
            <v>3314R</v>
          </cell>
          <cell r="H661" t="str">
            <v>Grp Member</v>
          </cell>
          <cell r="I661">
            <v>1</v>
          </cell>
          <cell r="J661" t="str">
            <v>Conversion</v>
          </cell>
          <cell r="K661">
            <v>1444.24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 t="str">
            <v>C97D625_002</v>
          </cell>
          <cell r="Q661">
            <v>0</v>
          </cell>
          <cell r="R661" t="str">
            <v>WTDPD</v>
          </cell>
          <cell r="S661" t="str">
            <v>3314R12PV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 t="str">
            <v>CORP</v>
          </cell>
          <cell r="Y661">
            <v>38260</v>
          </cell>
          <cell r="Z661">
            <v>0</v>
          </cell>
          <cell r="AA661">
            <v>0</v>
          </cell>
          <cell r="AB661" t="str">
            <v>N</v>
          </cell>
          <cell r="AD661">
            <v>0</v>
          </cell>
          <cell r="AE661" t="str">
            <v>RemVal</v>
          </cell>
          <cell r="AF661" t="str">
            <v>Depreciate</v>
          </cell>
          <cell r="AG661" t="str">
            <v>FM</v>
          </cell>
          <cell r="AH661">
            <v>0</v>
          </cell>
          <cell r="AI661">
            <v>0</v>
          </cell>
          <cell r="AJ661">
            <v>1.55E-2</v>
          </cell>
          <cell r="AK661">
            <v>0</v>
          </cell>
          <cell r="AL661" t="str">
            <v>Flat Rate</v>
          </cell>
          <cell r="AM661">
            <v>0</v>
          </cell>
          <cell r="AN661" t="str">
            <v>GA3314R0</v>
          </cell>
          <cell r="AO661">
            <v>0</v>
          </cell>
          <cell r="AP661" t="str">
            <v>N</v>
          </cell>
          <cell r="AQ661">
            <v>38261.042812500003</v>
          </cell>
          <cell r="AR661">
            <v>38260</v>
          </cell>
          <cell r="AS661">
            <v>38260</v>
          </cell>
          <cell r="AT661">
            <v>0</v>
          </cell>
          <cell r="AU661">
            <v>35793</v>
          </cell>
          <cell r="AV661">
            <v>0</v>
          </cell>
        </row>
        <row r="662">
          <cell r="B662" t="str">
            <v>00000665</v>
          </cell>
          <cell r="C662" t="str">
            <v>000000000660</v>
          </cell>
          <cell r="D662" t="str">
            <v>3314U0</v>
          </cell>
          <cell r="E662" t="str">
            <v>12" Valves</v>
          </cell>
          <cell r="F662" t="str">
            <v>In Service</v>
          </cell>
          <cell r="G662" t="str">
            <v>3314U</v>
          </cell>
          <cell r="H662" t="str">
            <v>Grp Member</v>
          </cell>
          <cell r="I662">
            <v>1</v>
          </cell>
          <cell r="J662" t="str">
            <v>Conversion</v>
          </cell>
          <cell r="K662">
            <v>2999.23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 t="str">
            <v>C97D625_002</v>
          </cell>
          <cell r="Q662">
            <v>0</v>
          </cell>
          <cell r="R662" t="str">
            <v>WTDPD</v>
          </cell>
          <cell r="S662" t="str">
            <v>3314U12VV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 t="str">
            <v>CORP</v>
          </cell>
          <cell r="Y662">
            <v>38260</v>
          </cell>
          <cell r="Z662">
            <v>0</v>
          </cell>
          <cell r="AA662">
            <v>0</v>
          </cell>
          <cell r="AB662" t="str">
            <v>N</v>
          </cell>
          <cell r="AD662">
            <v>0</v>
          </cell>
          <cell r="AE662" t="str">
            <v>RemVal</v>
          </cell>
          <cell r="AF662" t="str">
            <v>Depreciate</v>
          </cell>
          <cell r="AG662" t="str">
            <v>FM</v>
          </cell>
          <cell r="AH662">
            <v>0</v>
          </cell>
          <cell r="AI662">
            <v>0</v>
          </cell>
          <cell r="AJ662">
            <v>1.35E-2</v>
          </cell>
          <cell r="AK662">
            <v>0</v>
          </cell>
          <cell r="AL662" t="str">
            <v>Flat Rate</v>
          </cell>
          <cell r="AM662">
            <v>0</v>
          </cell>
          <cell r="AN662" t="str">
            <v>GA3314U0</v>
          </cell>
          <cell r="AO662">
            <v>0</v>
          </cell>
          <cell r="AP662" t="str">
            <v>N</v>
          </cell>
          <cell r="AQ662">
            <v>38261.042870370373</v>
          </cell>
          <cell r="AR662">
            <v>38260</v>
          </cell>
          <cell r="AS662">
            <v>38260</v>
          </cell>
          <cell r="AT662">
            <v>0</v>
          </cell>
          <cell r="AU662">
            <v>35793</v>
          </cell>
          <cell r="AV662">
            <v>0</v>
          </cell>
        </row>
        <row r="663">
          <cell r="B663" t="str">
            <v>00000666</v>
          </cell>
          <cell r="C663" t="str">
            <v>000000000661</v>
          </cell>
          <cell r="D663" t="str">
            <v>3314S0</v>
          </cell>
          <cell r="E663" t="str">
            <v>2" Valves</v>
          </cell>
          <cell r="F663" t="str">
            <v>In Service</v>
          </cell>
          <cell r="G663" t="str">
            <v>3314S</v>
          </cell>
          <cell r="H663" t="str">
            <v>Grp Member</v>
          </cell>
          <cell r="I663">
            <v>1</v>
          </cell>
          <cell r="J663" t="str">
            <v>Conversion</v>
          </cell>
          <cell r="K663">
            <v>135.83000000000001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 t="str">
            <v>C97D632_002</v>
          </cell>
          <cell r="Q663">
            <v>0</v>
          </cell>
          <cell r="R663" t="str">
            <v>WTDPD</v>
          </cell>
          <cell r="S663" t="str">
            <v>3314S02VV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 t="str">
            <v>CORP</v>
          </cell>
          <cell r="Y663">
            <v>38260</v>
          </cell>
          <cell r="Z663">
            <v>0</v>
          </cell>
          <cell r="AA663">
            <v>0</v>
          </cell>
          <cell r="AB663" t="str">
            <v>N</v>
          </cell>
          <cell r="AD663">
            <v>0</v>
          </cell>
          <cell r="AE663" t="str">
            <v>RemVal</v>
          </cell>
          <cell r="AF663" t="str">
            <v>Depreciate</v>
          </cell>
          <cell r="AG663" t="str">
            <v>FM</v>
          </cell>
          <cell r="AH663">
            <v>0</v>
          </cell>
          <cell r="AI663">
            <v>0</v>
          </cell>
          <cell r="AJ663">
            <v>2.1299999999999999E-2</v>
          </cell>
          <cell r="AK663">
            <v>0</v>
          </cell>
          <cell r="AL663" t="str">
            <v>Flat Rate</v>
          </cell>
          <cell r="AM663">
            <v>0</v>
          </cell>
          <cell r="AN663" t="str">
            <v>GA3314S0</v>
          </cell>
          <cell r="AO663">
            <v>0</v>
          </cell>
          <cell r="AP663" t="str">
            <v>N</v>
          </cell>
          <cell r="AQ663">
            <v>38261.042928240742</v>
          </cell>
          <cell r="AR663">
            <v>38260</v>
          </cell>
          <cell r="AS663">
            <v>38260</v>
          </cell>
          <cell r="AT663">
            <v>0</v>
          </cell>
          <cell r="AU663">
            <v>35793</v>
          </cell>
          <cell r="AV663">
            <v>0</v>
          </cell>
        </row>
        <row r="664">
          <cell r="B664" t="str">
            <v>00000667</v>
          </cell>
          <cell r="C664" t="str">
            <v>000000000662</v>
          </cell>
          <cell r="D664" t="str">
            <v>3334A0</v>
          </cell>
          <cell r="E664" t="str">
            <v>SERVICE,3/4" PE</v>
          </cell>
          <cell r="F664" t="str">
            <v>In Service</v>
          </cell>
          <cell r="G664" t="str">
            <v>3334A</v>
          </cell>
          <cell r="H664" t="str">
            <v>Grp Member</v>
          </cell>
          <cell r="I664">
            <v>1</v>
          </cell>
          <cell r="J664" t="str">
            <v>Conversion</v>
          </cell>
          <cell r="K664">
            <v>8206.06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 t="str">
            <v>C97F001_002</v>
          </cell>
          <cell r="Q664">
            <v>0</v>
          </cell>
          <cell r="R664" t="str">
            <v>WTDPD</v>
          </cell>
          <cell r="S664" t="str">
            <v>3334A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 t="str">
            <v>CORP</v>
          </cell>
          <cell r="Y664">
            <v>38260</v>
          </cell>
          <cell r="Z664">
            <v>0</v>
          </cell>
          <cell r="AA664">
            <v>0</v>
          </cell>
          <cell r="AB664" t="str">
            <v>N</v>
          </cell>
          <cell r="AD664">
            <v>0</v>
          </cell>
          <cell r="AE664" t="str">
            <v>RemVal</v>
          </cell>
          <cell r="AF664" t="str">
            <v>Depreciate</v>
          </cell>
          <cell r="AG664" t="str">
            <v>FM</v>
          </cell>
          <cell r="AH664">
            <v>0</v>
          </cell>
          <cell r="AI664">
            <v>0</v>
          </cell>
          <cell r="AJ664">
            <v>2.4500000000000001E-2</v>
          </cell>
          <cell r="AK664">
            <v>0</v>
          </cell>
          <cell r="AL664" t="str">
            <v>Flat Rate</v>
          </cell>
          <cell r="AM664">
            <v>0</v>
          </cell>
          <cell r="AN664" t="str">
            <v>GA3334A0</v>
          </cell>
          <cell r="AO664">
            <v>0</v>
          </cell>
          <cell r="AP664" t="str">
            <v>N</v>
          </cell>
          <cell r="AQ664">
            <v>38261.042986111112</v>
          </cell>
          <cell r="AR664">
            <v>38260</v>
          </cell>
          <cell r="AS664">
            <v>38260</v>
          </cell>
          <cell r="AT664">
            <v>0</v>
          </cell>
          <cell r="AU664">
            <v>35703</v>
          </cell>
          <cell r="AV664">
            <v>0</v>
          </cell>
        </row>
        <row r="665">
          <cell r="B665" t="str">
            <v>00000668</v>
          </cell>
          <cell r="C665" t="str">
            <v>000000000663</v>
          </cell>
          <cell r="D665" t="str">
            <v>3334A0</v>
          </cell>
          <cell r="E665" t="str">
            <v>FIRE SERVICE,2"PE</v>
          </cell>
          <cell r="F665" t="str">
            <v>In Service</v>
          </cell>
          <cell r="G665" t="str">
            <v>3334A</v>
          </cell>
          <cell r="H665" t="str">
            <v>Grp Member</v>
          </cell>
          <cell r="I665">
            <v>1</v>
          </cell>
          <cell r="J665" t="str">
            <v>Conversion</v>
          </cell>
          <cell r="K665">
            <v>44.26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 t="str">
            <v>C97F003_002</v>
          </cell>
          <cell r="Q665">
            <v>0</v>
          </cell>
          <cell r="R665" t="str">
            <v>WTDPD</v>
          </cell>
          <cell r="S665" t="str">
            <v>3334A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 t="str">
            <v>CORP</v>
          </cell>
          <cell r="Y665">
            <v>38260</v>
          </cell>
          <cell r="Z665">
            <v>0</v>
          </cell>
          <cell r="AA665">
            <v>0</v>
          </cell>
          <cell r="AB665" t="str">
            <v>N</v>
          </cell>
          <cell r="AD665">
            <v>0</v>
          </cell>
          <cell r="AE665" t="str">
            <v>RemVal</v>
          </cell>
          <cell r="AF665" t="str">
            <v>Depreciate</v>
          </cell>
          <cell r="AG665" t="str">
            <v>FM</v>
          </cell>
          <cell r="AH665">
            <v>0</v>
          </cell>
          <cell r="AI665">
            <v>0</v>
          </cell>
          <cell r="AJ665">
            <v>2.4500000000000001E-2</v>
          </cell>
          <cell r="AK665">
            <v>0</v>
          </cell>
          <cell r="AL665" t="str">
            <v>Flat Rate</v>
          </cell>
          <cell r="AM665">
            <v>0</v>
          </cell>
          <cell r="AN665" t="str">
            <v>GA3334A0</v>
          </cell>
          <cell r="AO665">
            <v>0</v>
          </cell>
          <cell r="AP665" t="str">
            <v>N</v>
          </cell>
          <cell r="AQ665">
            <v>38261.043043981481</v>
          </cell>
          <cell r="AR665">
            <v>38260</v>
          </cell>
          <cell r="AS665">
            <v>38260</v>
          </cell>
          <cell r="AT665">
            <v>0</v>
          </cell>
          <cell r="AU665">
            <v>35703</v>
          </cell>
          <cell r="AV665">
            <v>0</v>
          </cell>
        </row>
        <row r="666">
          <cell r="B666" t="str">
            <v>00000669</v>
          </cell>
          <cell r="C666" t="str">
            <v>000000000664</v>
          </cell>
          <cell r="D666" t="str">
            <v>3334A0</v>
          </cell>
          <cell r="E666" t="str">
            <v>SERVICE,3/4"PE</v>
          </cell>
          <cell r="F666" t="str">
            <v>In Service</v>
          </cell>
          <cell r="G666" t="str">
            <v>3334A</v>
          </cell>
          <cell r="H666" t="str">
            <v>Grp Member</v>
          </cell>
          <cell r="I666">
            <v>1</v>
          </cell>
          <cell r="J666" t="str">
            <v>Conversion</v>
          </cell>
          <cell r="K666">
            <v>15439.6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 t="str">
            <v>C97F501_002</v>
          </cell>
          <cell r="Q666">
            <v>0</v>
          </cell>
          <cell r="R666" t="str">
            <v>WTDPD</v>
          </cell>
          <cell r="S666" t="str">
            <v>3334A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 t="str">
            <v>CORP</v>
          </cell>
          <cell r="Y666">
            <v>38260</v>
          </cell>
          <cell r="Z666">
            <v>0</v>
          </cell>
          <cell r="AA666">
            <v>0</v>
          </cell>
          <cell r="AB666" t="str">
            <v>N</v>
          </cell>
          <cell r="AD666">
            <v>0</v>
          </cell>
          <cell r="AE666" t="str">
            <v>RemVal</v>
          </cell>
          <cell r="AF666" t="str">
            <v>Depreciate</v>
          </cell>
          <cell r="AG666" t="str">
            <v>FM</v>
          </cell>
          <cell r="AH666">
            <v>0</v>
          </cell>
          <cell r="AI666">
            <v>0</v>
          </cell>
          <cell r="AJ666">
            <v>2.4500000000000001E-2</v>
          </cell>
          <cell r="AK666">
            <v>0</v>
          </cell>
          <cell r="AL666" t="str">
            <v>Flat Rate</v>
          </cell>
          <cell r="AM666">
            <v>0</v>
          </cell>
          <cell r="AN666" t="str">
            <v>GA3334A0</v>
          </cell>
          <cell r="AO666">
            <v>0</v>
          </cell>
          <cell r="AP666" t="str">
            <v>N</v>
          </cell>
          <cell r="AQ666">
            <v>38261.04310185185</v>
          </cell>
          <cell r="AR666">
            <v>38260</v>
          </cell>
          <cell r="AS666">
            <v>38260</v>
          </cell>
          <cell r="AT666">
            <v>0</v>
          </cell>
          <cell r="AU666">
            <v>35703</v>
          </cell>
          <cell r="AV666">
            <v>0</v>
          </cell>
        </row>
        <row r="667">
          <cell r="B667" t="str">
            <v>00000670</v>
          </cell>
          <cell r="C667" t="str">
            <v>000000000665</v>
          </cell>
          <cell r="D667" t="str">
            <v>334400</v>
          </cell>
          <cell r="E667" t="str">
            <v>METER,5/8"REM</v>
          </cell>
          <cell r="F667" t="str">
            <v>In Service</v>
          </cell>
          <cell r="G667" t="str">
            <v>33440</v>
          </cell>
          <cell r="H667" t="str">
            <v>Grp Member</v>
          </cell>
          <cell r="I667">
            <v>1</v>
          </cell>
          <cell r="J667" t="str">
            <v>Conversion</v>
          </cell>
          <cell r="K667">
            <v>1808.6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 t="str">
            <v>C97G001_002</v>
          </cell>
          <cell r="Q667">
            <v>0</v>
          </cell>
          <cell r="R667" t="str">
            <v>WTDPD</v>
          </cell>
          <cell r="S667" t="str">
            <v>33440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 t="str">
            <v>CORP</v>
          </cell>
          <cell r="Y667">
            <v>38260</v>
          </cell>
          <cell r="Z667">
            <v>0</v>
          </cell>
          <cell r="AA667">
            <v>0</v>
          </cell>
          <cell r="AB667" t="str">
            <v>N</v>
          </cell>
          <cell r="AD667">
            <v>0</v>
          </cell>
          <cell r="AE667" t="str">
            <v>RemVal</v>
          </cell>
          <cell r="AF667" t="str">
            <v>Depreciate</v>
          </cell>
          <cell r="AG667" t="str">
            <v>FM</v>
          </cell>
          <cell r="AH667">
            <v>0</v>
          </cell>
          <cell r="AI667">
            <v>0</v>
          </cell>
          <cell r="AJ667">
            <v>6.0699999999999997E-2</v>
          </cell>
          <cell r="AK667">
            <v>0</v>
          </cell>
          <cell r="AL667" t="str">
            <v>Flat Rate</v>
          </cell>
          <cell r="AM667">
            <v>0</v>
          </cell>
          <cell r="AN667" t="str">
            <v>GA334400</v>
          </cell>
          <cell r="AO667">
            <v>0</v>
          </cell>
          <cell r="AP667" t="str">
            <v>N</v>
          </cell>
          <cell r="AQ667">
            <v>38261.04315972222</v>
          </cell>
          <cell r="AR667">
            <v>38260</v>
          </cell>
          <cell r="AS667">
            <v>38260</v>
          </cell>
          <cell r="AT667">
            <v>0</v>
          </cell>
          <cell r="AU667">
            <v>35703</v>
          </cell>
          <cell r="AV667">
            <v>0</v>
          </cell>
        </row>
        <row r="668">
          <cell r="B668" t="str">
            <v>00000671</v>
          </cell>
          <cell r="C668" t="str">
            <v>000000000666</v>
          </cell>
          <cell r="D668" t="str">
            <v>334400</v>
          </cell>
          <cell r="E668" t="str">
            <v>METER,5/8"REM</v>
          </cell>
          <cell r="F668" t="str">
            <v>In Service</v>
          </cell>
          <cell r="G668" t="str">
            <v>33440</v>
          </cell>
          <cell r="H668" t="str">
            <v>Grp Member</v>
          </cell>
          <cell r="I668">
            <v>1</v>
          </cell>
          <cell r="J668" t="str">
            <v>Conversion</v>
          </cell>
          <cell r="K668">
            <v>42196.08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 t="str">
            <v>C97G501_002</v>
          </cell>
          <cell r="Q668">
            <v>0</v>
          </cell>
          <cell r="R668" t="str">
            <v>WTDPD</v>
          </cell>
          <cell r="S668" t="str">
            <v>33440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 t="str">
            <v>CORP</v>
          </cell>
          <cell r="Y668">
            <v>38260</v>
          </cell>
          <cell r="Z668">
            <v>0</v>
          </cell>
          <cell r="AA668">
            <v>0</v>
          </cell>
          <cell r="AB668" t="str">
            <v>N</v>
          </cell>
          <cell r="AD668">
            <v>0</v>
          </cell>
          <cell r="AE668" t="str">
            <v>RemVal</v>
          </cell>
          <cell r="AF668" t="str">
            <v>Depreciate</v>
          </cell>
          <cell r="AG668" t="str">
            <v>FM</v>
          </cell>
          <cell r="AH668">
            <v>0</v>
          </cell>
          <cell r="AI668">
            <v>0</v>
          </cell>
          <cell r="AJ668">
            <v>6.0699999999999997E-2</v>
          </cell>
          <cell r="AK668">
            <v>0</v>
          </cell>
          <cell r="AL668" t="str">
            <v>Flat Rate</v>
          </cell>
          <cell r="AM668">
            <v>0</v>
          </cell>
          <cell r="AN668" t="str">
            <v>GA334400</v>
          </cell>
          <cell r="AO668">
            <v>0</v>
          </cell>
          <cell r="AP668" t="str">
            <v>N</v>
          </cell>
          <cell r="AQ668">
            <v>38261.043217592596</v>
          </cell>
          <cell r="AR668">
            <v>38260</v>
          </cell>
          <cell r="AS668">
            <v>38260</v>
          </cell>
          <cell r="AT668">
            <v>0</v>
          </cell>
          <cell r="AU668">
            <v>35703</v>
          </cell>
          <cell r="AV668">
            <v>0</v>
          </cell>
        </row>
        <row r="669">
          <cell r="B669" t="str">
            <v>00000672</v>
          </cell>
          <cell r="C669" t="str">
            <v>000000000667</v>
          </cell>
          <cell r="D669" t="str">
            <v>3435B0</v>
          </cell>
          <cell r="E669" t="str">
            <v>STORAGE CABINET RCR WTP</v>
          </cell>
          <cell r="F669" t="str">
            <v>In Service</v>
          </cell>
          <cell r="G669" t="str">
            <v>3435B</v>
          </cell>
          <cell r="H669" t="str">
            <v>Grp Member</v>
          </cell>
          <cell r="I669">
            <v>1</v>
          </cell>
          <cell r="J669" t="str">
            <v>Conversion</v>
          </cell>
          <cell r="K669">
            <v>2699.46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 t="str">
            <v>C97K001_002</v>
          </cell>
          <cell r="Q669">
            <v>0</v>
          </cell>
          <cell r="R669" t="str">
            <v>WGPD</v>
          </cell>
          <cell r="S669" t="str">
            <v>3435B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 t="str">
            <v>CORP</v>
          </cell>
          <cell r="Y669">
            <v>38260</v>
          </cell>
          <cell r="Z669">
            <v>0</v>
          </cell>
          <cell r="AA669">
            <v>0</v>
          </cell>
          <cell r="AB669" t="str">
            <v>N</v>
          </cell>
          <cell r="AD669">
            <v>0</v>
          </cell>
          <cell r="AE669" t="str">
            <v>RemVal</v>
          </cell>
          <cell r="AF669" t="str">
            <v>Depreciate</v>
          </cell>
          <cell r="AG669" t="str">
            <v>FM</v>
          </cell>
          <cell r="AH669">
            <v>0</v>
          </cell>
          <cell r="AI669">
            <v>0</v>
          </cell>
          <cell r="AJ669">
            <v>0.1056</v>
          </cell>
          <cell r="AK669">
            <v>0</v>
          </cell>
          <cell r="AL669" t="str">
            <v>Flat Rate</v>
          </cell>
          <cell r="AM669">
            <v>0</v>
          </cell>
          <cell r="AN669" t="str">
            <v>GA3435B0</v>
          </cell>
          <cell r="AO669">
            <v>0</v>
          </cell>
          <cell r="AP669" t="str">
            <v>N</v>
          </cell>
          <cell r="AQ669">
            <v>38261.043275462966</v>
          </cell>
          <cell r="AR669">
            <v>38260</v>
          </cell>
          <cell r="AS669">
            <v>38260</v>
          </cell>
          <cell r="AT669">
            <v>0</v>
          </cell>
          <cell r="AU669">
            <v>35703</v>
          </cell>
          <cell r="AV669">
            <v>0</v>
          </cell>
        </row>
        <row r="670">
          <cell r="B670" t="str">
            <v>00000673</v>
          </cell>
          <cell r="C670" t="str">
            <v>000000000668</v>
          </cell>
          <cell r="D670" t="str">
            <v>3435B0</v>
          </cell>
          <cell r="E670" t="str">
            <v>LAWN MOWER/DALLAS OP.</v>
          </cell>
          <cell r="F670" t="str">
            <v>In Service</v>
          </cell>
          <cell r="G670" t="str">
            <v>3435B</v>
          </cell>
          <cell r="H670" t="str">
            <v>Grp Member</v>
          </cell>
          <cell r="I670">
            <v>1</v>
          </cell>
          <cell r="J670" t="str">
            <v>Conversion</v>
          </cell>
          <cell r="K670">
            <v>1971.6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 t="str">
            <v>C97K012_002</v>
          </cell>
          <cell r="Q670">
            <v>0</v>
          </cell>
          <cell r="R670" t="str">
            <v>WGPD</v>
          </cell>
          <cell r="S670" t="str">
            <v>3435B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 t="str">
            <v>CORP</v>
          </cell>
          <cell r="Y670">
            <v>38260</v>
          </cell>
          <cell r="Z670">
            <v>0</v>
          </cell>
          <cell r="AA670">
            <v>0</v>
          </cell>
          <cell r="AB670" t="str">
            <v>N</v>
          </cell>
          <cell r="AD670">
            <v>0</v>
          </cell>
          <cell r="AE670" t="str">
            <v>RemVal</v>
          </cell>
          <cell r="AF670" t="str">
            <v>Depreciate</v>
          </cell>
          <cell r="AG670" t="str">
            <v>FM</v>
          </cell>
          <cell r="AH670">
            <v>0</v>
          </cell>
          <cell r="AI670">
            <v>0</v>
          </cell>
          <cell r="AJ670">
            <v>0.1056</v>
          </cell>
          <cell r="AK670">
            <v>0</v>
          </cell>
          <cell r="AL670" t="str">
            <v>Flat Rate</v>
          </cell>
          <cell r="AM670">
            <v>0</v>
          </cell>
          <cell r="AN670" t="str">
            <v>GA3435B0</v>
          </cell>
          <cell r="AO670">
            <v>0</v>
          </cell>
          <cell r="AP670" t="str">
            <v>N</v>
          </cell>
          <cell r="AQ670">
            <v>38261.043333333335</v>
          </cell>
          <cell r="AR670">
            <v>38260</v>
          </cell>
          <cell r="AS670">
            <v>38260</v>
          </cell>
          <cell r="AT670">
            <v>0</v>
          </cell>
          <cell r="AU670">
            <v>35703</v>
          </cell>
          <cell r="AV670">
            <v>0</v>
          </cell>
        </row>
        <row r="671">
          <cell r="B671" t="str">
            <v>00000674</v>
          </cell>
          <cell r="C671" t="str">
            <v>000000000669</v>
          </cell>
          <cell r="D671" t="str">
            <v>3203A0</v>
          </cell>
          <cell r="E671" t="str">
            <v>FILTER-STRUCTURAL</v>
          </cell>
          <cell r="F671" t="str">
            <v>In Service</v>
          </cell>
          <cell r="G671" t="str">
            <v>3203A</v>
          </cell>
          <cell r="H671" t="str">
            <v>Grp Member</v>
          </cell>
          <cell r="I671">
            <v>1</v>
          </cell>
          <cell r="J671" t="str">
            <v>Conversion</v>
          </cell>
          <cell r="K671">
            <v>428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 t="str">
            <v>C96B009_002</v>
          </cell>
          <cell r="Q671">
            <v>0</v>
          </cell>
          <cell r="R671" t="str">
            <v>WWTPD</v>
          </cell>
          <cell r="S671" t="str">
            <v>3203A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 t="str">
            <v>CORP</v>
          </cell>
          <cell r="Y671">
            <v>38260</v>
          </cell>
          <cell r="Z671">
            <v>0</v>
          </cell>
          <cell r="AA671">
            <v>0</v>
          </cell>
          <cell r="AB671" t="str">
            <v>N</v>
          </cell>
          <cell r="AD671">
            <v>0</v>
          </cell>
          <cell r="AE671" t="str">
            <v>RemVal</v>
          </cell>
          <cell r="AF671" t="str">
            <v>Depreciate</v>
          </cell>
          <cell r="AG671" t="str">
            <v>FM</v>
          </cell>
          <cell r="AH671">
            <v>0</v>
          </cell>
          <cell r="AI671">
            <v>0</v>
          </cell>
          <cell r="AJ671">
            <v>3.8199999999999998E-2</v>
          </cell>
          <cell r="AK671">
            <v>0</v>
          </cell>
          <cell r="AL671" t="str">
            <v>Flat Rate</v>
          </cell>
          <cell r="AM671">
            <v>0</v>
          </cell>
          <cell r="AN671" t="str">
            <v>GA3203A0</v>
          </cell>
          <cell r="AO671">
            <v>0</v>
          </cell>
          <cell r="AP671" t="str">
            <v>N</v>
          </cell>
          <cell r="AQ671">
            <v>38261.043391203704</v>
          </cell>
          <cell r="AR671">
            <v>38260</v>
          </cell>
          <cell r="AS671">
            <v>38260</v>
          </cell>
          <cell r="AT671">
            <v>0</v>
          </cell>
          <cell r="AU671">
            <v>35703</v>
          </cell>
          <cell r="AV671">
            <v>0</v>
          </cell>
        </row>
        <row r="672">
          <cell r="B672" t="str">
            <v>00000675</v>
          </cell>
          <cell r="C672" t="str">
            <v>000000000670</v>
          </cell>
          <cell r="D672" t="str">
            <v>3314Q0</v>
          </cell>
          <cell r="E672" t="str">
            <v>8" PVC</v>
          </cell>
          <cell r="F672" t="str">
            <v>In Service</v>
          </cell>
          <cell r="G672" t="str">
            <v>3314Q</v>
          </cell>
          <cell r="H672" t="str">
            <v>Grp Member</v>
          </cell>
          <cell r="I672">
            <v>1</v>
          </cell>
          <cell r="J672" t="str">
            <v>Conversion</v>
          </cell>
          <cell r="K672">
            <v>92.57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 t="str">
            <v>C96D348_002</v>
          </cell>
          <cell r="Q672">
            <v>0</v>
          </cell>
          <cell r="R672" t="str">
            <v>WTDPD</v>
          </cell>
          <cell r="S672" t="str">
            <v>3314Q08PV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 t="str">
            <v>CORP</v>
          </cell>
          <cell r="Y672">
            <v>38260</v>
          </cell>
          <cell r="Z672">
            <v>0</v>
          </cell>
          <cell r="AA672">
            <v>0</v>
          </cell>
          <cell r="AB672" t="str">
            <v>N</v>
          </cell>
          <cell r="AD672">
            <v>0</v>
          </cell>
          <cell r="AE672" t="str">
            <v>RemVal</v>
          </cell>
          <cell r="AF672" t="str">
            <v>Depreciate</v>
          </cell>
          <cell r="AG672" t="str">
            <v>FM</v>
          </cell>
          <cell r="AH672">
            <v>0</v>
          </cell>
          <cell r="AI672">
            <v>0</v>
          </cell>
          <cell r="AJ672">
            <v>2.1899999999999999E-2</v>
          </cell>
          <cell r="AK672">
            <v>0</v>
          </cell>
          <cell r="AL672" t="str">
            <v>Flat Rate</v>
          </cell>
          <cell r="AM672">
            <v>0</v>
          </cell>
          <cell r="AN672" t="str">
            <v>GA3314Q0</v>
          </cell>
          <cell r="AO672">
            <v>0</v>
          </cell>
          <cell r="AP672" t="str">
            <v>N</v>
          </cell>
          <cell r="AQ672">
            <v>38261.043449074074</v>
          </cell>
          <cell r="AR672">
            <v>38260</v>
          </cell>
          <cell r="AS672">
            <v>38260</v>
          </cell>
          <cell r="AT672">
            <v>0</v>
          </cell>
          <cell r="AU672">
            <v>35703</v>
          </cell>
          <cell r="AV672">
            <v>0</v>
          </cell>
        </row>
        <row r="673">
          <cell r="B673" t="str">
            <v>00000676</v>
          </cell>
          <cell r="C673" t="str">
            <v>000000000671</v>
          </cell>
          <cell r="D673" t="str">
            <v>3314Q0</v>
          </cell>
          <cell r="E673" t="str">
            <v>8"PVC</v>
          </cell>
          <cell r="F673" t="str">
            <v>In Service</v>
          </cell>
          <cell r="G673" t="str">
            <v>3314Q</v>
          </cell>
          <cell r="H673" t="str">
            <v>Grp Member</v>
          </cell>
          <cell r="I673">
            <v>1</v>
          </cell>
          <cell r="J673" t="str">
            <v>Conversion</v>
          </cell>
          <cell r="K673">
            <v>39.979999999999997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 t="str">
            <v>C96D344_002</v>
          </cell>
          <cell r="Q673">
            <v>0</v>
          </cell>
          <cell r="R673" t="str">
            <v>WTDPD</v>
          </cell>
          <cell r="S673" t="str">
            <v>3314Q08PV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 t="str">
            <v>CORP</v>
          </cell>
          <cell r="Y673">
            <v>38260</v>
          </cell>
          <cell r="Z673">
            <v>0</v>
          </cell>
          <cell r="AA673">
            <v>0</v>
          </cell>
          <cell r="AB673" t="str">
            <v>N</v>
          </cell>
          <cell r="AD673">
            <v>0</v>
          </cell>
          <cell r="AE673" t="str">
            <v>RemVal</v>
          </cell>
          <cell r="AF673" t="str">
            <v>Depreciate</v>
          </cell>
          <cell r="AG673" t="str">
            <v>FM</v>
          </cell>
          <cell r="AH673">
            <v>0</v>
          </cell>
          <cell r="AI673">
            <v>0</v>
          </cell>
          <cell r="AJ673">
            <v>2.1899999999999999E-2</v>
          </cell>
          <cell r="AK673">
            <v>0</v>
          </cell>
          <cell r="AL673" t="str">
            <v>Flat Rate</v>
          </cell>
          <cell r="AM673">
            <v>0</v>
          </cell>
          <cell r="AN673" t="str">
            <v>GA3314Q0</v>
          </cell>
          <cell r="AO673">
            <v>0</v>
          </cell>
          <cell r="AP673" t="str">
            <v>N</v>
          </cell>
          <cell r="AQ673">
            <v>38261.043506944443</v>
          </cell>
          <cell r="AR673">
            <v>38260</v>
          </cell>
          <cell r="AS673">
            <v>38260</v>
          </cell>
          <cell r="AT673">
            <v>0</v>
          </cell>
          <cell r="AU673">
            <v>35703</v>
          </cell>
          <cell r="AV673">
            <v>0</v>
          </cell>
        </row>
        <row r="674">
          <cell r="B674" t="str">
            <v>00000677</v>
          </cell>
          <cell r="C674" t="str">
            <v>000000000672</v>
          </cell>
          <cell r="D674" t="str">
            <v>335400</v>
          </cell>
          <cell r="E674" t="str">
            <v>FIRE HYDRANTS</v>
          </cell>
          <cell r="F674" t="str">
            <v>In Service</v>
          </cell>
          <cell r="G674" t="str">
            <v>33540</v>
          </cell>
          <cell r="H674" t="str">
            <v>Grp Member</v>
          </cell>
          <cell r="I674">
            <v>1</v>
          </cell>
          <cell r="J674" t="str">
            <v>Conversion</v>
          </cell>
          <cell r="K674">
            <v>393.09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 t="str">
            <v>C97D001_002</v>
          </cell>
          <cell r="Q674">
            <v>0</v>
          </cell>
          <cell r="R674" t="str">
            <v>WTDPD</v>
          </cell>
          <cell r="S674" t="str">
            <v>33540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 t="str">
            <v>CORP</v>
          </cell>
          <cell r="Y674">
            <v>38260</v>
          </cell>
          <cell r="Z674">
            <v>0</v>
          </cell>
          <cell r="AA674">
            <v>0</v>
          </cell>
          <cell r="AB674" t="str">
            <v>N</v>
          </cell>
          <cell r="AD674">
            <v>0</v>
          </cell>
          <cell r="AE674" t="str">
            <v>RemVal</v>
          </cell>
          <cell r="AF674" t="str">
            <v>Depreciate</v>
          </cell>
          <cell r="AG674" t="str">
            <v>FM</v>
          </cell>
          <cell r="AH674">
            <v>0</v>
          </cell>
          <cell r="AI674">
            <v>0</v>
          </cell>
          <cell r="AJ674">
            <v>2.2599999999999999E-2</v>
          </cell>
          <cell r="AK674">
            <v>0</v>
          </cell>
          <cell r="AL674" t="str">
            <v>Flat Rate</v>
          </cell>
          <cell r="AM674">
            <v>0</v>
          </cell>
          <cell r="AN674" t="str">
            <v>GA335400</v>
          </cell>
          <cell r="AO674">
            <v>0</v>
          </cell>
          <cell r="AP674" t="str">
            <v>N</v>
          </cell>
          <cell r="AQ674">
            <v>38261.043564814812</v>
          </cell>
          <cell r="AR674">
            <v>38260</v>
          </cell>
          <cell r="AS674">
            <v>38260</v>
          </cell>
          <cell r="AT674">
            <v>0</v>
          </cell>
          <cell r="AU674">
            <v>35703</v>
          </cell>
          <cell r="AV674">
            <v>0</v>
          </cell>
        </row>
        <row r="675">
          <cell r="B675" t="str">
            <v>00000678</v>
          </cell>
          <cell r="C675" t="str">
            <v>000000000673</v>
          </cell>
          <cell r="D675" t="str">
            <v>335400</v>
          </cell>
          <cell r="E675" t="str">
            <v>SHORT MAIN8"PV</v>
          </cell>
          <cell r="F675" t="str">
            <v>In Service</v>
          </cell>
          <cell r="G675" t="str">
            <v>33540</v>
          </cell>
          <cell r="H675" t="str">
            <v>Grp Member</v>
          </cell>
          <cell r="I675">
            <v>1</v>
          </cell>
          <cell r="J675" t="str">
            <v>Conversion</v>
          </cell>
          <cell r="K675">
            <v>-18904.72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 t="str">
            <v>C97D002_002</v>
          </cell>
          <cell r="Q675">
            <v>0</v>
          </cell>
          <cell r="R675" t="str">
            <v>WTDPD</v>
          </cell>
          <cell r="S675" t="str">
            <v>33540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 t="str">
            <v>CORP</v>
          </cell>
          <cell r="Y675">
            <v>38260</v>
          </cell>
          <cell r="Z675">
            <v>0</v>
          </cell>
          <cell r="AA675">
            <v>0</v>
          </cell>
          <cell r="AB675" t="str">
            <v>N</v>
          </cell>
          <cell r="AD675">
            <v>0</v>
          </cell>
          <cell r="AE675" t="str">
            <v>RemVal</v>
          </cell>
          <cell r="AF675" t="str">
            <v>Depreciate</v>
          </cell>
          <cell r="AG675" t="str">
            <v>FM</v>
          </cell>
          <cell r="AH675">
            <v>0</v>
          </cell>
          <cell r="AI675">
            <v>0</v>
          </cell>
          <cell r="AJ675">
            <v>2.2599999999999999E-2</v>
          </cell>
          <cell r="AK675">
            <v>0</v>
          </cell>
          <cell r="AL675" t="str">
            <v>Flat Rate</v>
          </cell>
          <cell r="AM675">
            <v>0</v>
          </cell>
          <cell r="AN675" t="str">
            <v>GA335400</v>
          </cell>
          <cell r="AO675">
            <v>0</v>
          </cell>
          <cell r="AP675" t="str">
            <v>N</v>
          </cell>
          <cell r="AQ675">
            <v>38261.043622685182</v>
          </cell>
          <cell r="AR675">
            <v>38260</v>
          </cell>
          <cell r="AS675">
            <v>38260</v>
          </cell>
          <cell r="AT675">
            <v>0</v>
          </cell>
          <cell r="AU675">
            <v>35703</v>
          </cell>
          <cell r="AV675">
            <v>0</v>
          </cell>
        </row>
        <row r="676">
          <cell r="B676" t="str">
            <v>00000679</v>
          </cell>
          <cell r="C676" t="str">
            <v>000000000674</v>
          </cell>
          <cell r="D676" t="str">
            <v>3314R0</v>
          </cell>
          <cell r="E676" t="str">
            <v>MAINS 12" PVC</v>
          </cell>
          <cell r="F676" t="str">
            <v>In Service</v>
          </cell>
          <cell r="G676" t="str">
            <v>3314R</v>
          </cell>
          <cell r="H676" t="str">
            <v>Grp Member</v>
          </cell>
          <cell r="I676">
            <v>1</v>
          </cell>
          <cell r="J676" t="str">
            <v>Conversion</v>
          </cell>
          <cell r="K676">
            <v>111.08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 t="str">
            <v>C97D305_002</v>
          </cell>
          <cell r="Q676">
            <v>0</v>
          </cell>
          <cell r="R676" t="str">
            <v>WTDPD</v>
          </cell>
          <cell r="S676" t="str">
            <v>3314R12PV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 t="str">
            <v>CORP</v>
          </cell>
          <cell r="Y676">
            <v>38260</v>
          </cell>
          <cell r="Z676">
            <v>0</v>
          </cell>
          <cell r="AA676">
            <v>0</v>
          </cell>
          <cell r="AB676" t="str">
            <v>N</v>
          </cell>
          <cell r="AD676">
            <v>0</v>
          </cell>
          <cell r="AE676" t="str">
            <v>RemVal</v>
          </cell>
          <cell r="AF676" t="str">
            <v>Depreciate</v>
          </cell>
          <cell r="AG676" t="str">
            <v>FM</v>
          </cell>
          <cell r="AH676">
            <v>0</v>
          </cell>
          <cell r="AI676">
            <v>0</v>
          </cell>
          <cell r="AJ676">
            <v>1.55E-2</v>
          </cell>
          <cell r="AK676">
            <v>0</v>
          </cell>
          <cell r="AL676" t="str">
            <v>Flat Rate</v>
          </cell>
          <cell r="AM676">
            <v>0</v>
          </cell>
          <cell r="AN676" t="str">
            <v>GA3314R0</v>
          </cell>
          <cell r="AO676">
            <v>0</v>
          </cell>
          <cell r="AP676" t="str">
            <v>N</v>
          </cell>
          <cell r="AQ676">
            <v>38261.043680555558</v>
          </cell>
          <cell r="AR676">
            <v>38260</v>
          </cell>
          <cell r="AS676">
            <v>38260</v>
          </cell>
          <cell r="AT676">
            <v>0</v>
          </cell>
          <cell r="AU676">
            <v>35703</v>
          </cell>
          <cell r="AV676">
            <v>0</v>
          </cell>
        </row>
        <row r="677">
          <cell r="B677" t="str">
            <v>00000680</v>
          </cell>
          <cell r="C677" t="str">
            <v>000000000675</v>
          </cell>
          <cell r="D677" t="str">
            <v>3314R0</v>
          </cell>
          <cell r="E677" t="str">
            <v>MAINS 12"PVC</v>
          </cell>
          <cell r="F677" t="str">
            <v>In Service</v>
          </cell>
          <cell r="G677" t="str">
            <v>3314R</v>
          </cell>
          <cell r="H677" t="str">
            <v>Grp Member</v>
          </cell>
          <cell r="I677">
            <v>1</v>
          </cell>
          <cell r="J677" t="str">
            <v>Conversion</v>
          </cell>
          <cell r="K677">
            <v>212.9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 t="str">
            <v>C97D316_002</v>
          </cell>
          <cell r="Q677">
            <v>0</v>
          </cell>
          <cell r="R677" t="str">
            <v>WTDPD</v>
          </cell>
          <cell r="S677" t="str">
            <v>3314R12PV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 t="str">
            <v>CORP</v>
          </cell>
          <cell r="Y677">
            <v>38260</v>
          </cell>
          <cell r="Z677">
            <v>0</v>
          </cell>
          <cell r="AA677">
            <v>0</v>
          </cell>
          <cell r="AB677" t="str">
            <v>N</v>
          </cell>
          <cell r="AD677">
            <v>0</v>
          </cell>
          <cell r="AE677" t="str">
            <v>RemVal</v>
          </cell>
          <cell r="AF677" t="str">
            <v>Depreciate</v>
          </cell>
          <cell r="AG677" t="str">
            <v>FM</v>
          </cell>
          <cell r="AH677">
            <v>0</v>
          </cell>
          <cell r="AI677">
            <v>0</v>
          </cell>
          <cell r="AJ677">
            <v>1.55E-2</v>
          </cell>
          <cell r="AK677">
            <v>0</v>
          </cell>
          <cell r="AL677" t="str">
            <v>Flat Rate</v>
          </cell>
          <cell r="AM677">
            <v>0</v>
          </cell>
          <cell r="AN677" t="str">
            <v>GA3314R0</v>
          </cell>
          <cell r="AO677">
            <v>0</v>
          </cell>
          <cell r="AP677" t="str">
            <v>N</v>
          </cell>
          <cell r="AQ677">
            <v>38261.043738425928</v>
          </cell>
          <cell r="AR677">
            <v>38260</v>
          </cell>
          <cell r="AS677">
            <v>38260</v>
          </cell>
          <cell r="AT677">
            <v>0</v>
          </cell>
          <cell r="AU677">
            <v>35703</v>
          </cell>
          <cell r="AV677">
            <v>0</v>
          </cell>
        </row>
        <row r="678">
          <cell r="B678" t="str">
            <v>00000681</v>
          </cell>
          <cell r="C678" t="str">
            <v>000000000676</v>
          </cell>
          <cell r="D678" t="str">
            <v>335400</v>
          </cell>
          <cell r="E678" t="str">
            <v>FIRE HYDRANT REPLACEMENT</v>
          </cell>
          <cell r="F678" t="str">
            <v>In Service</v>
          </cell>
          <cell r="G678" t="str">
            <v>33540</v>
          </cell>
          <cell r="H678" t="str">
            <v>Grp Member</v>
          </cell>
          <cell r="I678">
            <v>1</v>
          </cell>
          <cell r="J678" t="str">
            <v>Conversion</v>
          </cell>
          <cell r="K678">
            <v>1140.29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 t="str">
            <v>C97D501_002</v>
          </cell>
          <cell r="Q678">
            <v>0</v>
          </cell>
          <cell r="R678" t="str">
            <v>WTDPD</v>
          </cell>
          <cell r="S678" t="str">
            <v>33540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 t="str">
            <v>CORP</v>
          </cell>
          <cell r="Y678">
            <v>38260</v>
          </cell>
          <cell r="Z678">
            <v>0</v>
          </cell>
          <cell r="AA678">
            <v>0</v>
          </cell>
          <cell r="AB678" t="str">
            <v>N</v>
          </cell>
          <cell r="AD678">
            <v>0</v>
          </cell>
          <cell r="AE678" t="str">
            <v>RemVal</v>
          </cell>
          <cell r="AF678" t="str">
            <v>Depreciate</v>
          </cell>
          <cell r="AG678" t="str">
            <v>FM</v>
          </cell>
          <cell r="AH678">
            <v>0</v>
          </cell>
          <cell r="AI678">
            <v>0</v>
          </cell>
          <cell r="AJ678">
            <v>2.2599999999999999E-2</v>
          </cell>
          <cell r="AK678">
            <v>0</v>
          </cell>
          <cell r="AL678" t="str">
            <v>Flat Rate</v>
          </cell>
          <cell r="AM678">
            <v>0</v>
          </cell>
          <cell r="AN678" t="str">
            <v>GA335400</v>
          </cell>
          <cell r="AO678">
            <v>0</v>
          </cell>
          <cell r="AP678" t="str">
            <v>N</v>
          </cell>
          <cell r="AQ678">
            <v>38261.043796296297</v>
          </cell>
          <cell r="AR678">
            <v>38260</v>
          </cell>
          <cell r="AS678">
            <v>38260</v>
          </cell>
          <cell r="AT678">
            <v>0</v>
          </cell>
          <cell r="AU678">
            <v>35703</v>
          </cell>
          <cell r="AV678">
            <v>0</v>
          </cell>
        </row>
        <row r="679">
          <cell r="B679" t="str">
            <v>00000682</v>
          </cell>
          <cell r="C679" t="str">
            <v>000000000677</v>
          </cell>
          <cell r="D679" t="str">
            <v>3314Q0</v>
          </cell>
          <cell r="E679" t="str">
            <v>SHORT MAINS 8"PV</v>
          </cell>
          <cell r="F679" t="str">
            <v>In Service</v>
          </cell>
          <cell r="G679" t="str">
            <v>3314Q</v>
          </cell>
          <cell r="H679" t="str">
            <v>Grp Member</v>
          </cell>
          <cell r="I679">
            <v>1</v>
          </cell>
          <cell r="J679" t="str">
            <v>Conversion</v>
          </cell>
          <cell r="K679">
            <v>3222.48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 t="str">
            <v>C97D502_002</v>
          </cell>
          <cell r="Q679">
            <v>0</v>
          </cell>
          <cell r="R679" t="str">
            <v>WTDPD</v>
          </cell>
          <cell r="S679" t="str">
            <v>3314Q08PV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 t="str">
            <v>CORP</v>
          </cell>
          <cell r="Y679">
            <v>38260</v>
          </cell>
          <cell r="Z679">
            <v>0</v>
          </cell>
          <cell r="AA679">
            <v>0</v>
          </cell>
          <cell r="AB679" t="str">
            <v>N</v>
          </cell>
          <cell r="AD679">
            <v>0</v>
          </cell>
          <cell r="AE679" t="str">
            <v>RemVal</v>
          </cell>
          <cell r="AF679" t="str">
            <v>Depreciate</v>
          </cell>
          <cell r="AG679" t="str">
            <v>FM</v>
          </cell>
          <cell r="AH679">
            <v>0</v>
          </cell>
          <cell r="AI679">
            <v>0</v>
          </cell>
          <cell r="AJ679">
            <v>2.1899999999999999E-2</v>
          </cell>
          <cell r="AK679">
            <v>0</v>
          </cell>
          <cell r="AL679" t="str">
            <v>Flat Rate</v>
          </cell>
          <cell r="AM679">
            <v>0</v>
          </cell>
          <cell r="AN679" t="str">
            <v>GA3314Q0</v>
          </cell>
          <cell r="AO679">
            <v>0</v>
          </cell>
          <cell r="AP679" t="str">
            <v>N</v>
          </cell>
          <cell r="AQ679">
            <v>38261.043854166666</v>
          </cell>
          <cell r="AR679">
            <v>38260</v>
          </cell>
          <cell r="AS679">
            <v>38260</v>
          </cell>
          <cell r="AT679">
            <v>0</v>
          </cell>
          <cell r="AU679">
            <v>35703</v>
          </cell>
          <cell r="AV679">
            <v>0</v>
          </cell>
        </row>
        <row r="680">
          <cell r="B680" t="str">
            <v>00000683</v>
          </cell>
          <cell r="C680" t="str">
            <v>000000000678</v>
          </cell>
          <cell r="D680" t="str">
            <v>334400</v>
          </cell>
          <cell r="E680" t="str">
            <v>METER 2"REM</v>
          </cell>
          <cell r="F680" t="str">
            <v>In Service</v>
          </cell>
          <cell r="G680" t="str">
            <v>33440</v>
          </cell>
          <cell r="H680" t="str">
            <v>Grp Member</v>
          </cell>
          <cell r="I680">
            <v>1</v>
          </cell>
          <cell r="J680" t="str">
            <v>Conversion</v>
          </cell>
          <cell r="K680">
            <v>13.96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 t="str">
            <v>C97G501_002</v>
          </cell>
          <cell r="Q680">
            <v>0</v>
          </cell>
          <cell r="R680" t="str">
            <v>WTDPD</v>
          </cell>
          <cell r="S680" t="str">
            <v>33440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 t="str">
            <v>CORP</v>
          </cell>
          <cell r="Y680">
            <v>38260</v>
          </cell>
          <cell r="Z680">
            <v>0</v>
          </cell>
          <cell r="AA680">
            <v>0</v>
          </cell>
          <cell r="AB680" t="str">
            <v>N</v>
          </cell>
          <cell r="AD680">
            <v>0</v>
          </cell>
          <cell r="AE680" t="str">
            <v>RemVal</v>
          </cell>
          <cell r="AF680" t="str">
            <v>Depreciate</v>
          </cell>
          <cell r="AG680" t="str">
            <v>FM</v>
          </cell>
          <cell r="AH680">
            <v>0</v>
          </cell>
          <cell r="AI680">
            <v>0</v>
          </cell>
          <cell r="AJ680">
            <v>6.0699999999999997E-2</v>
          </cell>
          <cell r="AK680">
            <v>0</v>
          </cell>
          <cell r="AL680" t="str">
            <v>Flat Rate</v>
          </cell>
          <cell r="AM680">
            <v>0</v>
          </cell>
          <cell r="AN680" t="str">
            <v>GA334400</v>
          </cell>
          <cell r="AO680">
            <v>0</v>
          </cell>
          <cell r="AP680" t="str">
            <v>N</v>
          </cell>
          <cell r="AQ680">
            <v>38261.043912037036</v>
          </cell>
          <cell r="AR680">
            <v>38260</v>
          </cell>
          <cell r="AS680">
            <v>38260</v>
          </cell>
          <cell r="AT680">
            <v>0</v>
          </cell>
          <cell r="AU680">
            <v>35703</v>
          </cell>
          <cell r="AV680">
            <v>0</v>
          </cell>
        </row>
        <row r="681">
          <cell r="B681" t="str">
            <v>00000684</v>
          </cell>
          <cell r="C681" t="str">
            <v>000000000679</v>
          </cell>
          <cell r="D681" t="str">
            <v>3304B0</v>
          </cell>
          <cell r="E681" t="str">
            <v>TANK,LOCUST LANE,REPAINT</v>
          </cell>
          <cell r="F681" t="str">
            <v>In Service</v>
          </cell>
          <cell r="G681" t="str">
            <v>3304B</v>
          </cell>
          <cell r="H681" t="str">
            <v>Grp Member</v>
          </cell>
          <cell r="I681">
            <v>1</v>
          </cell>
          <cell r="J681" t="str">
            <v>Conversion</v>
          </cell>
          <cell r="K681">
            <v>28500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 t="str">
            <v>C97E001_002</v>
          </cell>
          <cell r="Q681">
            <v>0</v>
          </cell>
          <cell r="R681" t="str">
            <v>WTDPD</v>
          </cell>
          <cell r="S681" t="str">
            <v>3304B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 t="str">
            <v>CORP</v>
          </cell>
          <cell r="Y681">
            <v>38260</v>
          </cell>
          <cell r="Z681">
            <v>0</v>
          </cell>
          <cell r="AA681">
            <v>0</v>
          </cell>
          <cell r="AB681" t="str">
            <v>N</v>
          </cell>
          <cell r="AD681">
            <v>0</v>
          </cell>
          <cell r="AE681" t="str">
            <v>RemVal</v>
          </cell>
          <cell r="AF681" t="str">
            <v>Depreciate</v>
          </cell>
          <cell r="AG681" t="str">
            <v>FM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 t="str">
            <v>Flat Rate</v>
          </cell>
          <cell r="AM681">
            <v>0</v>
          </cell>
          <cell r="AN681" t="str">
            <v>GA3304B0</v>
          </cell>
          <cell r="AO681">
            <v>0</v>
          </cell>
          <cell r="AP681" t="str">
            <v>N</v>
          </cell>
          <cell r="AQ681">
            <v>38261.043969907405</v>
          </cell>
          <cell r="AR681">
            <v>38260</v>
          </cell>
          <cell r="AS681">
            <v>38260</v>
          </cell>
          <cell r="AT681">
            <v>0</v>
          </cell>
          <cell r="AU681">
            <v>35703</v>
          </cell>
          <cell r="AV681">
            <v>0</v>
          </cell>
        </row>
        <row r="682">
          <cell r="B682" t="str">
            <v>00000685</v>
          </cell>
          <cell r="C682" t="str">
            <v>000000000680</v>
          </cell>
          <cell r="D682" t="str">
            <v>334400</v>
          </cell>
          <cell r="E682" t="str">
            <v>METER,3"REM</v>
          </cell>
          <cell r="F682" t="str">
            <v>In Service</v>
          </cell>
          <cell r="G682" t="str">
            <v>33440</v>
          </cell>
          <cell r="H682" t="str">
            <v>Grp Member</v>
          </cell>
          <cell r="I682">
            <v>1</v>
          </cell>
          <cell r="J682" t="str">
            <v>Conversion</v>
          </cell>
          <cell r="K682">
            <v>5851.12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 t="str">
            <v>C97G501_002</v>
          </cell>
          <cell r="Q682">
            <v>0</v>
          </cell>
          <cell r="R682" t="str">
            <v>WTDPD</v>
          </cell>
          <cell r="S682" t="str">
            <v>33440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 t="str">
            <v>CORP</v>
          </cell>
          <cell r="Y682">
            <v>38260</v>
          </cell>
          <cell r="Z682">
            <v>0</v>
          </cell>
          <cell r="AA682">
            <v>0</v>
          </cell>
          <cell r="AB682" t="str">
            <v>N</v>
          </cell>
          <cell r="AD682">
            <v>0</v>
          </cell>
          <cell r="AE682" t="str">
            <v>RemVal</v>
          </cell>
          <cell r="AF682" t="str">
            <v>Depreciate</v>
          </cell>
          <cell r="AG682" t="str">
            <v>FM</v>
          </cell>
          <cell r="AH682">
            <v>0</v>
          </cell>
          <cell r="AI682">
            <v>0</v>
          </cell>
          <cell r="AJ682">
            <v>6.0699999999999997E-2</v>
          </cell>
          <cell r="AK682">
            <v>0</v>
          </cell>
          <cell r="AL682" t="str">
            <v>Flat Rate</v>
          </cell>
          <cell r="AM682">
            <v>0</v>
          </cell>
          <cell r="AN682" t="str">
            <v>GA334400</v>
          </cell>
          <cell r="AO682">
            <v>0</v>
          </cell>
          <cell r="AP682" t="str">
            <v>N</v>
          </cell>
          <cell r="AQ682">
            <v>38261.044027777774</v>
          </cell>
          <cell r="AR682">
            <v>38260</v>
          </cell>
          <cell r="AS682">
            <v>38260</v>
          </cell>
          <cell r="AT682">
            <v>0</v>
          </cell>
          <cell r="AU682">
            <v>35703</v>
          </cell>
          <cell r="AV682">
            <v>0</v>
          </cell>
        </row>
        <row r="683">
          <cell r="B683" t="str">
            <v>00000686</v>
          </cell>
          <cell r="C683" t="str">
            <v>000000000681</v>
          </cell>
          <cell r="D683" t="str">
            <v>334400</v>
          </cell>
          <cell r="E683" t="str">
            <v>METER,4"REM</v>
          </cell>
          <cell r="F683" t="str">
            <v>In Service</v>
          </cell>
          <cell r="G683" t="str">
            <v>33440</v>
          </cell>
          <cell r="H683" t="str">
            <v>Grp Member</v>
          </cell>
          <cell r="I683">
            <v>1</v>
          </cell>
          <cell r="J683" t="str">
            <v>Conversion</v>
          </cell>
          <cell r="K683">
            <v>463.52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 t="str">
            <v>C97G501_002</v>
          </cell>
          <cell r="Q683">
            <v>0</v>
          </cell>
          <cell r="R683" t="str">
            <v>WTDPD</v>
          </cell>
          <cell r="S683" t="str">
            <v>33440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 t="str">
            <v>CORP</v>
          </cell>
          <cell r="Y683">
            <v>38260</v>
          </cell>
          <cell r="Z683">
            <v>0</v>
          </cell>
          <cell r="AA683">
            <v>0</v>
          </cell>
          <cell r="AB683" t="str">
            <v>N</v>
          </cell>
          <cell r="AD683">
            <v>0</v>
          </cell>
          <cell r="AE683" t="str">
            <v>RemVal</v>
          </cell>
          <cell r="AF683" t="str">
            <v>Depreciate</v>
          </cell>
          <cell r="AG683" t="str">
            <v>FM</v>
          </cell>
          <cell r="AH683">
            <v>0</v>
          </cell>
          <cell r="AI683">
            <v>0</v>
          </cell>
          <cell r="AJ683">
            <v>6.0699999999999997E-2</v>
          </cell>
          <cell r="AK683">
            <v>0</v>
          </cell>
          <cell r="AL683" t="str">
            <v>Flat Rate</v>
          </cell>
          <cell r="AM683">
            <v>0</v>
          </cell>
          <cell r="AN683" t="str">
            <v>GA334400</v>
          </cell>
          <cell r="AO683">
            <v>0</v>
          </cell>
          <cell r="AP683" t="str">
            <v>N</v>
          </cell>
          <cell r="AQ683">
            <v>38261.044085648151</v>
          </cell>
          <cell r="AR683">
            <v>38260</v>
          </cell>
          <cell r="AS683">
            <v>38260</v>
          </cell>
          <cell r="AT683">
            <v>0</v>
          </cell>
          <cell r="AU683">
            <v>35703</v>
          </cell>
          <cell r="AV683">
            <v>0</v>
          </cell>
        </row>
        <row r="684">
          <cell r="B684" t="str">
            <v>00000687</v>
          </cell>
          <cell r="C684" t="str">
            <v>000000000682</v>
          </cell>
          <cell r="D684" t="str">
            <v>3405S0</v>
          </cell>
          <cell r="E684" t="str">
            <v>CAD HARDWARE/SOFTWARE</v>
          </cell>
          <cell r="F684" t="str">
            <v>Suspended</v>
          </cell>
          <cell r="G684" t="str">
            <v>3405A</v>
          </cell>
          <cell r="H684" t="str">
            <v>None</v>
          </cell>
          <cell r="I684">
            <v>1</v>
          </cell>
          <cell r="J684" t="str">
            <v>Conversion</v>
          </cell>
          <cell r="K684">
            <v>901.21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 t="str">
            <v>C97J001_002</v>
          </cell>
          <cell r="Q684">
            <v>0</v>
          </cell>
          <cell r="R684" t="str">
            <v>WGPD</v>
          </cell>
          <cell r="S684" t="str">
            <v>3405A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 t="str">
            <v>CORP</v>
          </cell>
          <cell r="Y684">
            <v>35703</v>
          </cell>
          <cell r="Z684">
            <v>0</v>
          </cell>
          <cell r="AA684">
            <v>0</v>
          </cell>
          <cell r="AB684" t="str">
            <v>N</v>
          </cell>
          <cell r="AD684">
            <v>0</v>
          </cell>
          <cell r="AE684" t="str">
            <v>RemVal</v>
          </cell>
          <cell r="AF684" t="str">
            <v>Non Depr</v>
          </cell>
          <cell r="AG684" t="str">
            <v>FM</v>
          </cell>
          <cell r="AH684">
            <v>0</v>
          </cell>
          <cell r="AI684">
            <v>0</v>
          </cell>
          <cell r="AJ684">
            <v>0.24840000000000001</v>
          </cell>
          <cell r="AK684">
            <v>0</v>
          </cell>
          <cell r="AL684" t="str">
            <v>Flat Rate</v>
          </cell>
          <cell r="AM684" t="str">
            <v>Y</v>
          </cell>
          <cell r="AN684">
            <v>0</v>
          </cell>
          <cell r="AO684">
            <v>0</v>
          </cell>
          <cell r="AP684" t="str">
            <v>N</v>
          </cell>
          <cell r="AQ684">
            <v>38261.04414351852</v>
          </cell>
          <cell r="AR684">
            <v>38260</v>
          </cell>
          <cell r="AS684">
            <v>38260</v>
          </cell>
          <cell r="AT684">
            <v>0</v>
          </cell>
          <cell r="AU684">
            <v>35703</v>
          </cell>
          <cell r="AV684">
            <v>0</v>
          </cell>
        </row>
        <row r="685">
          <cell r="B685" t="str">
            <v>00000688</v>
          </cell>
          <cell r="C685" t="str">
            <v>000000000683</v>
          </cell>
          <cell r="D685" t="str">
            <v>3435B0</v>
          </cell>
          <cell r="E685" t="str">
            <v>JD SNOW BLOWER B'BURG</v>
          </cell>
          <cell r="F685" t="str">
            <v>In Service</v>
          </cell>
          <cell r="G685" t="str">
            <v>3435B</v>
          </cell>
          <cell r="H685" t="str">
            <v>Grp Member</v>
          </cell>
          <cell r="I685">
            <v>1</v>
          </cell>
          <cell r="J685" t="str">
            <v>Conversion</v>
          </cell>
          <cell r="K685">
            <v>264.2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 t="str">
            <v>C97K001_002</v>
          </cell>
          <cell r="Q685">
            <v>0</v>
          </cell>
          <cell r="R685" t="str">
            <v>WGPD</v>
          </cell>
          <cell r="S685" t="str">
            <v>3435B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 t="str">
            <v>CORP</v>
          </cell>
          <cell r="Y685">
            <v>38260</v>
          </cell>
          <cell r="Z685">
            <v>0</v>
          </cell>
          <cell r="AA685">
            <v>0</v>
          </cell>
          <cell r="AB685" t="str">
            <v>N</v>
          </cell>
          <cell r="AD685">
            <v>0</v>
          </cell>
          <cell r="AE685" t="str">
            <v>RemVal</v>
          </cell>
          <cell r="AF685" t="str">
            <v>Depreciate</v>
          </cell>
          <cell r="AG685" t="str">
            <v>FM</v>
          </cell>
          <cell r="AH685">
            <v>0</v>
          </cell>
          <cell r="AI685">
            <v>0</v>
          </cell>
          <cell r="AJ685">
            <v>0.1056</v>
          </cell>
          <cell r="AK685">
            <v>0</v>
          </cell>
          <cell r="AL685" t="str">
            <v>Flat Rate</v>
          </cell>
          <cell r="AM685">
            <v>0</v>
          </cell>
          <cell r="AN685" t="str">
            <v>GA3435B0</v>
          </cell>
          <cell r="AO685">
            <v>0</v>
          </cell>
          <cell r="AP685" t="str">
            <v>N</v>
          </cell>
          <cell r="AQ685">
            <v>38261.04420138889</v>
          </cell>
          <cell r="AR685">
            <v>38260</v>
          </cell>
          <cell r="AS685">
            <v>38260</v>
          </cell>
          <cell r="AT685">
            <v>0</v>
          </cell>
          <cell r="AU685">
            <v>35703</v>
          </cell>
          <cell r="AV685">
            <v>0</v>
          </cell>
        </row>
        <row r="686">
          <cell r="B686" t="str">
            <v>00000689</v>
          </cell>
          <cell r="C686" t="str">
            <v>000000000684</v>
          </cell>
          <cell r="D686" t="str">
            <v>3435B0</v>
          </cell>
          <cell r="E686" t="str">
            <v>JACK HAMMER B'BURG</v>
          </cell>
          <cell r="F686" t="str">
            <v>In Service</v>
          </cell>
          <cell r="G686" t="str">
            <v>3435B</v>
          </cell>
          <cell r="H686" t="str">
            <v>Grp Member</v>
          </cell>
          <cell r="I686">
            <v>1</v>
          </cell>
          <cell r="J686" t="str">
            <v>Conversion</v>
          </cell>
          <cell r="K686">
            <v>88.75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 t="str">
            <v>C97K001_002</v>
          </cell>
          <cell r="Q686">
            <v>0</v>
          </cell>
          <cell r="R686" t="str">
            <v>WGPD</v>
          </cell>
          <cell r="S686" t="str">
            <v>3435B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 t="str">
            <v>CORP</v>
          </cell>
          <cell r="Y686">
            <v>38260</v>
          </cell>
          <cell r="Z686">
            <v>0</v>
          </cell>
          <cell r="AA686">
            <v>0</v>
          </cell>
          <cell r="AB686" t="str">
            <v>N</v>
          </cell>
          <cell r="AD686">
            <v>0</v>
          </cell>
          <cell r="AE686" t="str">
            <v>RemVal</v>
          </cell>
          <cell r="AF686" t="str">
            <v>Depreciate</v>
          </cell>
          <cell r="AG686" t="str">
            <v>FM</v>
          </cell>
          <cell r="AH686">
            <v>0</v>
          </cell>
          <cell r="AI686">
            <v>0</v>
          </cell>
          <cell r="AJ686">
            <v>0.1056</v>
          </cell>
          <cell r="AK686">
            <v>0</v>
          </cell>
          <cell r="AL686" t="str">
            <v>Flat Rate</v>
          </cell>
          <cell r="AM686">
            <v>0</v>
          </cell>
          <cell r="AN686" t="str">
            <v>GA3435B0</v>
          </cell>
          <cell r="AO686">
            <v>0</v>
          </cell>
          <cell r="AP686" t="str">
            <v>N</v>
          </cell>
          <cell r="AQ686">
            <v>38261.044259259259</v>
          </cell>
          <cell r="AR686">
            <v>38260</v>
          </cell>
          <cell r="AS686">
            <v>38260</v>
          </cell>
          <cell r="AT686">
            <v>0</v>
          </cell>
          <cell r="AU686">
            <v>35703</v>
          </cell>
          <cell r="AV686">
            <v>0</v>
          </cell>
        </row>
        <row r="687">
          <cell r="B687" t="str">
            <v>00000690</v>
          </cell>
          <cell r="C687" t="str">
            <v>000000000685</v>
          </cell>
          <cell r="D687" t="str">
            <v>3435B0</v>
          </cell>
          <cell r="E687" t="str">
            <v>TOOLS&amp;EQUIPMENT B'BURG</v>
          </cell>
          <cell r="F687" t="str">
            <v>In Service</v>
          </cell>
          <cell r="G687" t="str">
            <v>3435B</v>
          </cell>
          <cell r="H687" t="str">
            <v>Grp Member</v>
          </cell>
          <cell r="I687">
            <v>1</v>
          </cell>
          <cell r="J687" t="str">
            <v>Conversion</v>
          </cell>
          <cell r="K687">
            <v>400.94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 t="str">
            <v>C97K002_002</v>
          </cell>
          <cell r="Q687">
            <v>0</v>
          </cell>
          <cell r="R687" t="str">
            <v>WGPD</v>
          </cell>
          <cell r="S687" t="str">
            <v>3435B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 t="str">
            <v>CORP</v>
          </cell>
          <cell r="Y687">
            <v>38260</v>
          </cell>
          <cell r="Z687">
            <v>0</v>
          </cell>
          <cell r="AA687">
            <v>0</v>
          </cell>
          <cell r="AB687" t="str">
            <v>N</v>
          </cell>
          <cell r="AD687">
            <v>0</v>
          </cell>
          <cell r="AE687" t="str">
            <v>RemVal</v>
          </cell>
          <cell r="AF687" t="str">
            <v>Depreciate</v>
          </cell>
          <cell r="AG687" t="str">
            <v>FM</v>
          </cell>
          <cell r="AH687">
            <v>0</v>
          </cell>
          <cell r="AI687">
            <v>0</v>
          </cell>
          <cell r="AJ687">
            <v>0.1056</v>
          </cell>
          <cell r="AK687">
            <v>0</v>
          </cell>
          <cell r="AL687" t="str">
            <v>Flat Rate</v>
          </cell>
          <cell r="AM687">
            <v>0</v>
          </cell>
          <cell r="AN687" t="str">
            <v>GA3435B0</v>
          </cell>
          <cell r="AO687">
            <v>0</v>
          </cell>
          <cell r="AP687" t="str">
            <v>N</v>
          </cell>
          <cell r="AQ687">
            <v>38261.044317129628</v>
          </cell>
          <cell r="AR687">
            <v>38260</v>
          </cell>
          <cell r="AS687">
            <v>38260</v>
          </cell>
          <cell r="AT687">
            <v>0</v>
          </cell>
          <cell r="AU687">
            <v>35703</v>
          </cell>
          <cell r="AV687">
            <v>0</v>
          </cell>
        </row>
        <row r="688">
          <cell r="B688" t="str">
            <v>00000691</v>
          </cell>
          <cell r="C688" t="str">
            <v>000000000686</v>
          </cell>
          <cell r="D688" t="str">
            <v>3045A0</v>
          </cell>
          <cell r="E688" t="str">
            <v>CONFERENCE ROOM HARRISBURG</v>
          </cell>
          <cell r="F688" t="str">
            <v>In Service</v>
          </cell>
          <cell r="G688" t="str">
            <v>3045A</v>
          </cell>
          <cell r="H688" t="str">
            <v>Grp Member</v>
          </cell>
          <cell r="I688">
            <v>1</v>
          </cell>
          <cell r="J688" t="str">
            <v>Conversion</v>
          </cell>
          <cell r="K688">
            <v>48.72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 t="str">
            <v>C97K008_002</v>
          </cell>
          <cell r="Q688">
            <v>0</v>
          </cell>
          <cell r="R688" t="str">
            <v>WGPD</v>
          </cell>
          <cell r="S688" t="str">
            <v>3045A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 t="str">
            <v>CORP</v>
          </cell>
          <cell r="Y688">
            <v>38260</v>
          </cell>
          <cell r="Z688">
            <v>0</v>
          </cell>
          <cell r="AA688">
            <v>0</v>
          </cell>
          <cell r="AB688" t="str">
            <v>N</v>
          </cell>
          <cell r="AD688">
            <v>0</v>
          </cell>
          <cell r="AE688" t="str">
            <v>RemVal</v>
          </cell>
          <cell r="AF688" t="str">
            <v>Depreciate</v>
          </cell>
          <cell r="AG688" t="str">
            <v>FM</v>
          </cell>
          <cell r="AH688">
            <v>0</v>
          </cell>
          <cell r="AI688">
            <v>0</v>
          </cell>
          <cell r="AJ688">
            <v>2.5499999999999998E-2</v>
          </cell>
          <cell r="AK688">
            <v>0</v>
          </cell>
          <cell r="AL688" t="str">
            <v>Flat Rate</v>
          </cell>
          <cell r="AM688">
            <v>0</v>
          </cell>
          <cell r="AN688" t="str">
            <v>GA3045A0</v>
          </cell>
          <cell r="AO688">
            <v>0</v>
          </cell>
          <cell r="AP688" t="str">
            <v>N</v>
          </cell>
          <cell r="AQ688">
            <v>38261.044374999998</v>
          </cell>
          <cell r="AR688">
            <v>38260</v>
          </cell>
          <cell r="AS688">
            <v>38260</v>
          </cell>
          <cell r="AT688">
            <v>0</v>
          </cell>
          <cell r="AU688">
            <v>35703</v>
          </cell>
          <cell r="AV688">
            <v>0</v>
          </cell>
        </row>
        <row r="689">
          <cell r="B689" t="str">
            <v>00000692</v>
          </cell>
          <cell r="C689" t="str">
            <v>000000000687</v>
          </cell>
          <cell r="D689" t="str">
            <v>3405S0</v>
          </cell>
          <cell r="E689" t="str">
            <v>WORKSTATIONS</v>
          </cell>
          <cell r="F689" t="str">
            <v>Suspended</v>
          </cell>
          <cell r="G689" t="str">
            <v>3405A</v>
          </cell>
          <cell r="H689" t="str">
            <v>None</v>
          </cell>
          <cell r="I689">
            <v>1</v>
          </cell>
          <cell r="J689" t="str">
            <v>Conversion</v>
          </cell>
          <cell r="K689">
            <v>404.07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 t="str">
            <v>C97K010_002</v>
          </cell>
          <cell r="Q689">
            <v>0</v>
          </cell>
          <cell r="R689" t="str">
            <v>WGPD</v>
          </cell>
          <cell r="S689" t="str">
            <v>3405A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 t="str">
            <v>CORP</v>
          </cell>
          <cell r="Y689">
            <v>35703</v>
          </cell>
          <cell r="Z689">
            <v>9</v>
          </cell>
          <cell r="AA689">
            <v>1997</v>
          </cell>
          <cell r="AB689" t="str">
            <v>N</v>
          </cell>
          <cell r="AC689">
            <v>35704</v>
          </cell>
          <cell r="AD689">
            <v>0</v>
          </cell>
          <cell r="AE689" t="str">
            <v>RemVal</v>
          </cell>
          <cell r="AF689" t="str">
            <v>Non Depr</v>
          </cell>
          <cell r="AG689" t="str">
            <v>FM</v>
          </cell>
          <cell r="AH689">
            <v>0</v>
          </cell>
          <cell r="AI689">
            <v>0</v>
          </cell>
          <cell r="AJ689">
            <v>0.24840000000000001</v>
          </cell>
          <cell r="AK689">
            <v>0</v>
          </cell>
          <cell r="AL689" t="str">
            <v>Flat Rate</v>
          </cell>
          <cell r="AM689" t="str">
            <v>Y</v>
          </cell>
          <cell r="AN689">
            <v>0</v>
          </cell>
          <cell r="AO689">
            <v>0</v>
          </cell>
          <cell r="AP689" t="str">
            <v>N</v>
          </cell>
          <cell r="AQ689">
            <v>38261.044456018521</v>
          </cell>
          <cell r="AR689">
            <v>38260</v>
          </cell>
          <cell r="AS689">
            <v>38260</v>
          </cell>
          <cell r="AT689">
            <v>0</v>
          </cell>
          <cell r="AU689">
            <v>35703</v>
          </cell>
          <cell r="AV689">
            <v>0</v>
          </cell>
        </row>
        <row r="690">
          <cell r="B690" t="str">
            <v>00000693</v>
          </cell>
          <cell r="C690" t="str">
            <v>000000000688</v>
          </cell>
          <cell r="D690" t="str">
            <v>3405S0</v>
          </cell>
          <cell r="E690" t="str">
            <v>PRINTER,COLOR INK JET</v>
          </cell>
          <cell r="F690" t="str">
            <v>Suspended</v>
          </cell>
          <cell r="G690" t="str">
            <v>3405A</v>
          </cell>
          <cell r="H690" t="str">
            <v>None</v>
          </cell>
          <cell r="I690">
            <v>1</v>
          </cell>
          <cell r="J690" t="str">
            <v>Conversion</v>
          </cell>
          <cell r="K690">
            <v>140.83000000000001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 t="str">
            <v>C97K011_002</v>
          </cell>
          <cell r="Q690">
            <v>0</v>
          </cell>
          <cell r="R690" t="str">
            <v>WGPD</v>
          </cell>
          <cell r="S690" t="str">
            <v>3405A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 t="str">
            <v>CORP</v>
          </cell>
          <cell r="Y690">
            <v>35703</v>
          </cell>
          <cell r="Z690">
            <v>0</v>
          </cell>
          <cell r="AA690">
            <v>0</v>
          </cell>
          <cell r="AB690" t="str">
            <v>N</v>
          </cell>
          <cell r="AD690">
            <v>0</v>
          </cell>
          <cell r="AE690" t="str">
            <v>RemVal</v>
          </cell>
          <cell r="AF690" t="str">
            <v>Non Depr</v>
          </cell>
          <cell r="AG690" t="str">
            <v>FM</v>
          </cell>
          <cell r="AH690">
            <v>0</v>
          </cell>
          <cell r="AI690">
            <v>0</v>
          </cell>
          <cell r="AJ690">
            <v>0.24840000000000001</v>
          </cell>
          <cell r="AK690">
            <v>0</v>
          </cell>
          <cell r="AL690" t="str">
            <v>Flat Rate</v>
          </cell>
          <cell r="AM690" t="str">
            <v>Y</v>
          </cell>
          <cell r="AN690">
            <v>0</v>
          </cell>
          <cell r="AO690">
            <v>0</v>
          </cell>
          <cell r="AP690" t="str">
            <v>N</v>
          </cell>
          <cell r="AQ690">
            <v>38261.044548611113</v>
          </cell>
          <cell r="AR690">
            <v>38260</v>
          </cell>
          <cell r="AS690">
            <v>38260</v>
          </cell>
          <cell r="AT690">
            <v>0</v>
          </cell>
          <cell r="AU690">
            <v>35703</v>
          </cell>
          <cell r="AV690">
            <v>0</v>
          </cell>
        </row>
        <row r="691">
          <cell r="B691" t="str">
            <v>00000694</v>
          </cell>
          <cell r="C691" t="str">
            <v>000000000689</v>
          </cell>
          <cell r="D691" t="str">
            <v>334400</v>
          </cell>
          <cell r="E691" t="str">
            <v>METER 2"REM</v>
          </cell>
          <cell r="F691" t="str">
            <v>In Service</v>
          </cell>
          <cell r="G691" t="str">
            <v>33440</v>
          </cell>
          <cell r="H691" t="str">
            <v>Grp Member</v>
          </cell>
          <cell r="I691">
            <v>1</v>
          </cell>
          <cell r="J691" t="str">
            <v>Conversion</v>
          </cell>
          <cell r="K691">
            <v>13.96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 t="str">
            <v>C97G501_002</v>
          </cell>
          <cell r="Q691">
            <v>0</v>
          </cell>
          <cell r="R691" t="str">
            <v>WTDPD</v>
          </cell>
          <cell r="S691" t="str">
            <v>33440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 t="str">
            <v>CORP</v>
          </cell>
          <cell r="Y691">
            <v>38260</v>
          </cell>
          <cell r="Z691">
            <v>0</v>
          </cell>
          <cell r="AA691">
            <v>0</v>
          </cell>
          <cell r="AB691" t="str">
            <v>N</v>
          </cell>
          <cell r="AD691">
            <v>0</v>
          </cell>
          <cell r="AE691" t="str">
            <v>RemVal</v>
          </cell>
          <cell r="AF691" t="str">
            <v>Depreciate</v>
          </cell>
          <cell r="AG691" t="str">
            <v>FM</v>
          </cell>
          <cell r="AH691">
            <v>0</v>
          </cell>
          <cell r="AI691">
            <v>0</v>
          </cell>
          <cell r="AJ691">
            <v>6.0699999999999997E-2</v>
          </cell>
          <cell r="AK691">
            <v>0</v>
          </cell>
          <cell r="AL691" t="str">
            <v>Flat Rate</v>
          </cell>
          <cell r="AM691">
            <v>0</v>
          </cell>
          <cell r="AN691" t="str">
            <v>GA334400</v>
          </cell>
          <cell r="AO691">
            <v>0</v>
          </cell>
          <cell r="AP691" t="str">
            <v>N</v>
          </cell>
          <cell r="AQ691">
            <v>38261.044606481482</v>
          </cell>
          <cell r="AR691">
            <v>38260</v>
          </cell>
          <cell r="AS691">
            <v>38260</v>
          </cell>
          <cell r="AT691">
            <v>0</v>
          </cell>
          <cell r="AU691">
            <v>35703</v>
          </cell>
          <cell r="AV691">
            <v>0</v>
          </cell>
        </row>
        <row r="692">
          <cell r="B692" t="str">
            <v>00000695</v>
          </cell>
          <cell r="C692" t="str">
            <v>000000000690</v>
          </cell>
          <cell r="D692" t="str">
            <v>334400</v>
          </cell>
          <cell r="E692" t="str">
            <v>METER,2"REM</v>
          </cell>
          <cell r="F692" t="str">
            <v>In Service</v>
          </cell>
          <cell r="G692" t="str">
            <v>33440</v>
          </cell>
          <cell r="H692" t="str">
            <v>Grp Member</v>
          </cell>
          <cell r="I692">
            <v>1</v>
          </cell>
          <cell r="J692" t="str">
            <v>Conversion</v>
          </cell>
          <cell r="K692">
            <v>44.16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 t="str">
            <v>C97G001_002</v>
          </cell>
          <cell r="Q692">
            <v>0</v>
          </cell>
          <cell r="R692" t="str">
            <v>WTDPD</v>
          </cell>
          <cell r="S692" t="str">
            <v>33440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 t="str">
            <v>CORP</v>
          </cell>
          <cell r="Y692">
            <v>38260</v>
          </cell>
          <cell r="Z692">
            <v>0</v>
          </cell>
          <cell r="AA692">
            <v>0</v>
          </cell>
          <cell r="AB692" t="str">
            <v>N</v>
          </cell>
          <cell r="AD692">
            <v>0</v>
          </cell>
          <cell r="AE692" t="str">
            <v>RemVal</v>
          </cell>
          <cell r="AF692" t="str">
            <v>Depreciate</v>
          </cell>
          <cell r="AG692" t="str">
            <v>FM</v>
          </cell>
          <cell r="AH692">
            <v>0</v>
          </cell>
          <cell r="AI692">
            <v>0</v>
          </cell>
          <cell r="AJ692">
            <v>6.0699999999999997E-2</v>
          </cell>
          <cell r="AK692">
            <v>0</v>
          </cell>
          <cell r="AL692" t="str">
            <v>Flat Rate</v>
          </cell>
          <cell r="AM692">
            <v>0</v>
          </cell>
          <cell r="AN692" t="str">
            <v>GA334400</v>
          </cell>
          <cell r="AO692">
            <v>0</v>
          </cell>
          <cell r="AP692" t="str">
            <v>N</v>
          </cell>
          <cell r="AQ692">
            <v>38261.044664351852</v>
          </cell>
          <cell r="AR692">
            <v>38260</v>
          </cell>
          <cell r="AS692">
            <v>38260</v>
          </cell>
          <cell r="AT692">
            <v>0</v>
          </cell>
          <cell r="AU692">
            <v>35703</v>
          </cell>
          <cell r="AV692">
            <v>0</v>
          </cell>
        </row>
        <row r="693">
          <cell r="B693" t="str">
            <v>00000696</v>
          </cell>
          <cell r="C693" t="str">
            <v>000000000691</v>
          </cell>
          <cell r="D693" t="str">
            <v>334400</v>
          </cell>
          <cell r="E693" t="str">
            <v>METER,2"SR</v>
          </cell>
          <cell r="F693" t="str">
            <v>In Service</v>
          </cell>
          <cell r="G693" t="str">
            <v>33440</v>
          </cell>
          <cell r="H693" t="str">
            <v>Grp Member</v>
          </cell>
          <cell r="I693">
            <v>1</v>
          </cell>
          <cell r="J693" t="str">
            <v>Conversion</v>
          </cell>
          <cell r="K693">
            <v>86.85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 t="str">
            <v>C97G001_002</v>
          </cell>
          <cell r="Q693">
            <v>0</v>
          </cell>
          <cell r="R693" t="str">
            <v>WTDPD</v>
          </cell>
          <cell r="S693" t="str">
            <v>33440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 t="str">
            <v>CORP</v>
          </cell>
          <cell r="Y693">
            <v>38260</v>
          </cell>
          <cell r="Z693">
            <v>0</v>
          </cell>
          <cell r="AA693">
            <v>0</v>
          </cell>
          <cell r="AB693" t="str">
            <v>N</v>
          </cell>
          <cell r="AD693">
            <v>0</v>
          </cell>
          <cell r="AE693" t="str">
            <v>RemVal</v>
          </cell>
          <cell r="AF693" t="str">
            <v>Depreciate</v>
          </cell>
          <cell r="AG693" t="str">
            <v>FM</v>
          </cell>
          <cell r="AH693">
            <v>0</v>
          </cell>
          <cell r="AI693">
            <v>0</v>
          </cell>
          <cell r="AJ693">
            <v>6.0699999999999997E-2</v>
          </cell>
          <cell r="AK693">
            <v>0</v>
          </cell>
          <cell r="AL693" t="str">
            <v>Flat Rate</v>
          </cell>
          <cell r="AM693">
            <v>0</v>
          </cell>
          <cell r="AN693" t="str">
            <v>GA334400</v>
          </cell>
          <cell r="AO693">
            <v>0</v>
          </cell>
          <cell r="AP693" t="str">
            <v>N</v>
          </cell>
          <cell r="AQ693">
            <v>38261.044722222221</v>
          </cell>
          <cell r="AR693">
            <v>38260</v>
          </cell>
          <cell r="AS693">
            <v>38260</v>
          </cell>
          <cell r="AT693">
            <v>0</v>
          </cell>
          <cell r="AU693">
            <v>35703</v>
          </cell>
          <cell r="AV693">
            <v>0</v>
          </cell>
        </row>
        <row r="694">
          <cell r="B694" t="str">
            <v>00000697</v>
          </cell>
          <cell r="C694" t="str">
            <v>000000000692</v>
          </cell>
          <cell r="D694" t="str">
            <v>334400</v>
          </cell>
          <cell r="E694" t="str">
            <v>METER,3"REM</v>
          </cell>
          <cell r="F694" t="str">
            <v>In Service</v>
          </cell>
          <cell r="G694" t="str">
            <v>33440</v>
          </cell>
          <cell r="H694" t="str">
            <v>Grp Member</v>
          </cell>
          <cell r="I694">
            <v>1</v>
          </cell>
          <cell r="J694" t="str">
            <v>Conversion</v>
          </cell>
          <cell r="K694">
            <v>390.33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 t="str">
            <v>C97G001_002</v>
          </cell>
          <cell r="Q694">
            <v>0</v>
          </cell>
          <cell r="R694" t="str">
            <v>WTDPD</v>
          </cell>
          <cell r="S694" t="str">
            <v>33440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 t="str">
            <v>CORP</v>
          </cell>
          <cell r="Y694">
            <v>38260</v>
          </cell>
          <cell r="Z694">
            <v>0</v>
          </cell>
          <cell r="AA694">
            <v>0</v>
          </cell>
          <cell r="AB694" t="str">
            <v>N</v>
          </cell>
          <cell r="AD694">
            <v>0</v>
          </cell>
          <cell r="AE694" t="str">
            <v>RemVal</v>
          </cell>
          <cell r="AF694" t="str">
            <v>Depreciate</v>
          </cell>
          <cell r="AG694" t="str">
            <v>FM</v>
          </cell>
          <cell r="AH694">
            <v>0</v>
          </cell>
          <cell r="AI694">
            <v>0</v>
          </cell>
          <cell r="AJ694">
            <v>6.0699999999999997E-2</v>
          </cell>
          <cell r="AK694">
            <v>0</v>
          </cell>
          <cell r="AL694" t="str">
            <v>Flat Rate</v>
          </cell>
          <cell r="AM694">
            <v>0</v>
          </cell>
          <cell r="AN694" t="str">
            <v>GA334400</v>
          </cell>
          <cell r="AO694">
            <v>0</v>
          </cell>
          <cell r="AP694" t="str">
            <v>N</v>
          </cell>
          <cell r="AQ694">
            <v>38261.04478009259</v>
          </cell>
          <cell r="AR694">
            <v>38260</v>
          </cell>
          <cell r="AS694">
            <v>38260</v>
          </cell>
          <cell r="AT694">
            <v>0</v>
          </cell>
          <cell r="AU694">
            <v>35703</v>
          </cell>
          <cell r="AV694">
            <v>0</v>
          </cell>
        </row>
        <row r="695">
          <cell r="B695" t="str">
            <v>00000698</v>
          </cell>
          <cell r="C695" t="str">
            <v>000000000693</v>
          </cell>
          <cell r="D695" t="str">
            <v>334400</v>
          </cell>
          <cell r="E695" t="str">
            <v>METER,8"REM</v>
          </cell>
          <cell r="F695" t="str">
            <v>In Service</v>
          </cell>
          <cell r="G695" t="str">
            <v>33440</v>
          </cell>
          <cell r="H695" t="str">
            <v>Grp Member</v>
          </cell>
          <cell r="I695">
            <v>1</v>
          </cell>
          <cell r="J695" t="str">
            <v>Conversion</v>
          </cell>
          <cell r="K695">
            <v>9390.09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 t="str">
            <v>C97G001_002</v>
          </cell>
          <cell r="Q695">
            <v>0</v>
          </cell>
          <cell r="R695" t="str">
            <v>WTDPD</v>
          </cell>
          <cell r="S695" t="str">
            <v>33440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 t="str">
            <v>CORP</v>
          </cell>
          <cell r="Y695">
            <v>38260</v>
          </cell>
          <cell r="Z695">
            <v>0</v>
          </cell>
          <cell r="AA695">
            <v>0</v>
          </cell>
          <cell r="AB695" t="str">
            <v>N</v>
          </cell>
          <cell r="AD695">
            <v>0</v>
          </cell>
          <cell r="AE695" t="str">
            <v>RemVal</v>
          </cell>
          <cell r="AF695" t="str">
            <v>Depreciate</v>
          </cell>
          <cell r="AG695" t="str">
            <v>FM</v>
          </cell>
          <cell r="AH695">
            <v>0</v>
          </cell>
          <cell r="AI695">
            <v>0</v>
          </cell>
          <cell r="AJ695">
            <v>6.0699999999999997E-2</v>
          </cell>
          <cell r="AK695">
            <v>0</v>
          </cell>
          <cell r="AL695" t="str">
            <v>Flat Rate</v>
          </cell>
          <cell r="AM695">
            <v>0</v>
          </cell>
          <cell r="AN695" t="str">
            <v>GA334400</v>
          </cell>
          <cell r="AO695">
            <v>0</v>
          </cell>
          <cell r="AP695" t="str">
            <v>N</v>
          </cell>
          <cell r="AQ695">
            <v>38261.04483796296</v>
          </cell>
          <cell r="AR695">
            <v>38260</v>
          </cell>
          <cell r="AS695">
            <v>38260</v>
          </cell>
          <cell r="AT695">
            <v>0</v>
          </cell>
          <cell r="AU695">
            <v>35703</v>
          </cell>
          <cell r="AV695">
            <v>0</v>
          </cell>
        </row>
        <row r="696">
          <cell r="B696" t="str">
            <v>00000699</v>
          </cell>
          <cell r="C696" t="str">
            <v>000000000694</v>
          </cell>
          <cell r="D696" t="str">
            <v>334400</v>
          </cell>
          <cell r="E696" t="str">
            <v>METER,10"SR</v>
          </cell>
          <cell r="F696" t="str">
            <v>In Service</v>
          </cell>
          <cell r="G696" t="str">
            <v>33440</v>
          </cell>
          <cell r="H696" t="str">
            <v>Grp Member</v>
          </cell>
          <cell r="I696">
            <v>1</v>
          </cell>
          <cell r="J696" t="str">
            <v>Conversion</v>
          </cell>
          <cell r="K696">
            <v>18.05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 t="str">
            <v>C97G001_002</v>
          </cell>
          <cell r="Q696">
            <v>0</v>
          </cell>
          <cell r="R696" t="str">
            <v>WTDPD</v>
          </cell>
          <cell r="S696" t="str">
            <v>33440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 t="str">
            <v>CORP</v>
          </cell>
          <cell r="Y696">
            <v>38260</v>
          </cell>
          <cell r="Z696">
            <v>0</v>
          </cell>
          <cell r="AA696">
            <v>0</v>
          </cell>
          <cell r="AB696" t="str">
            <v>N</v>
          </cell>
          <cell r="AD696">
            <v>0</v>
          </cell>
          <cell r="AE696" t="str">
            <v>RemVal</v>
          </cell>
          <cell r="AF696" t="str">
            <v>Depreciate</v>
          </cell>
          <cell r="AG696" t="str">
            <v>FM</v>
          </cell>
          <cell r="AH696">
            <v>0</v>
          </cell>
          <cell r="AI696">
            <v>0</v>
          </cell>
          <cell r="AJ696">
            <v>6.0699999999999997E-2</v>
          </cell>
          <cell r="AK696">
            <v>0</v>
          </cell>
          <cell r="AL696" t="str">
            <v>Flat Rate</v>
          </cell>
          <cell r="AM696">
            <v>0</v>
          </cell>
          <cell r="AN696" t="str">
            <v>GA334400</v>
          </cell>
          <cell r="AO696">
            <v>0</v>
          </cell>
          <cell r="AP696" t="str">
            <v>N</v>
          </cell>
          <cell r="AQ696">
            <v>38261.044895833336</v>
          </cell>
          <cell r="AR696">
            <v>38260</v>
          </cell>
          <cell r="AS696">
            <v>38260</v>
          </cell>
          <cell r="AT696">
            <v>0</v>
          </cell>
          <cell r="AU696">
            <v>35703</v>
          </cell>
          <cell r="AV696">
            <v>0</v>
          </cell>
        </row>
        <row r="697">
          <cell r="B697" t="str">
            <v>00000700</v>
          </cell>
          <cell r="C697" t="str">
            <v>000000000695</v>
          </cell>
          <cell r="D697" t="str">
            <v>334400</v>
          </cell>
          <cell r="E697" t="str">
            <v>METERS,5/8"REM</v>
          </cell>
          <cell r="F697" t="str">
            <v>In Service</v>
          </cell>
          <cell r="G697" t="str">
            <v>33440</v>
          </cell>
          <cell r="H697" t="str">
            <v>Grp Member</v>
          </cell>
          <cell r="I697">
            <v>1</v>
          </cell>
          <cell r="J697" t="str">
            <v>Conversion</v>
          </cell>
          <cell r="K697">
            <v>-5856.64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 t="str">
            <v>C97G501_002</v>
          </cell>
          <cell r="Q697">
            <v>0</v>
          </cell>
          <cell r="R697" t="str">
            <v>WTDPD</v>
          </cell>
          <cell r="S697" t="str">
            <v>33440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 t="str">
            <v>CORP</v>
          </cell>
          <cell r="Y697">
            <v>38260</v>
          </cell>
          <cell r="Z697">
            <v>0</v>
          </cell>
          <cell r="AA697">
            <v>0</v>
          </cell>
          <cell r="AB697" t="str">
            <v>N</v>
          </cell>
          <cell r="AD697">
            <v>0</v>
          </cell>
          <cell r="AE697" t="str">
            <v>RemVal</v>
          </cell>
          <cell r="AF697" t="str">
            <v>Depreciate</v>
          </cell>
          <cell r="AG697" t="str">
            <v>FM</v>
          </cell>
          <cell r="AH697">
            <v>0</v>
          </cell>
          <cell r="AI697">
            <v>0</v>
          </cell>
          <cell r="AJ697">
            <v>6.0699999999999997E-2</v>
          </cell>
          <cell r="AK697">
            <v>0</v>
          </cell>
          <cell r="AL697" t="str">
            <v>Flat Rate</v>
          </cell>
          <cell r="AM697">
            <v>0</v>
          </cell>
          <cell r="AN697" t="str">
            <v>GA334400</v>
          </cell>
          <cell r="AO697">
            <v>0</v>
          </cell>
          <cell r="AP697" t="str">
            <v>N</v>
          </cell>
          <cell r="AQ697">
            <v>38261.044953703706</v>
          </cell>
          <cell r="AR697">
            <v>38260</v>
          </cell>
          <cell r="AS697">
            <v>38260</v>
          </cell>
          <cell r="AT697">
            <v>0</v>
          </cell>
          <cell r="AU697">
            <v>35703</v>
          </cell>
          <cell r="AV697">
            <v>0</v>
          </cell>
        </row>
        <row r="698">
          <cell r="B698" t="str">
            <v>00000701</v>
          </cell>
          <cell r="C698" t="str">
            <v>000000000696</v>
          </cell>
          <cell r="D698" t="str">
            <v>334400</v>
          </cell>
          <cell r="E698" t="str">
            <v>METER 5/8" REM</v>
          </cell>
          <cell r="F698" t="str">
            <v>In Service</v>
          </cell>
          <cell r="G698" t="str">
            <v>33440</v>
          </cell>
          <cell r="H698" t="str">
            <v>Grp Member</v>
          </cell>
          <cell r="I698">
            <v>1</v>
          </cell>
          <cell r="J698" t="str">
            <v>Conversion</v>
          </cell>
          <cell r="K698">
            <v>20041.12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 t="str">
            <v>C97G501_002</v>
          </cell>
          <cell r="Q698">
            <v>0</v>
          </cell>
          <cell r="R698" t="str">
            <v>WTDPD</v>
          </cell>
          <cell r="S698" t="str">
            <v>33440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 t="str">
            <v>CORP</v>
          </cell>
          <cell r="Y698">
            <v>38260</v>
          </cell>
          <cell r="Z698">
            <v>0</v>
          </cell>
          <cell r="AA698">
            <v>0</v>
          </cell>
          <cell r="AB698" t="str">
            <v>N</v>
          </cell>
          <cell r="AD698">
            <v>0</v>
          </cell>
          <cell r="AE698" t="str">
            <v>RemVal</v>
          </cell>
          <cell r="AF698" t="str">
            <v>Depreciate</v>
          </cell>
          <cell r="AG698" t="str">
            <v>FM</v>
          </cell>
          <cell r="AH698">
            <v>0</v>
          </cell>
          <cell r="AI698">
            <v>0</v>
          </cell>
          <cell r="AJ698">
            <v>6.0699999999999997E-2</v>
          </cell>
          <cell r="AK698">
            <v>0</v>
          </cell>
          <cell r="AL698" t="str">
            <v>Flat Rate</v>
          </cell>
          <cell r="AM698">
            <v>0</v>
          </cell>
          <cell r="AN698" t="str">
            <v>GA334400</v>
          </cell>
          <cell r="AO698">
            <v>0</v>
          </cell>
          <cell r="AP698" t="str">
            <v>N</v>
          </cell>
          <cell r="AQ698">
            <v>38261.045011574075</v>
          </cell>
          <cell r="AR698">
            <v>38260</v>
          </cell>
          <cell r="AS698">
            <v>38260</v>
          </cell>
          <cell r="AT698">
            <v>0</v>
          </cell>
          <cell r="AU698">
            <v>35703</v>
          </cell>
          <cell r="AV698">
            <v>0</v>
          </cell>
        </row>
        <row r="699">
          <cell r="B699" t="str">
            <v>00000702</v>
          </cell>
          <cell r="C699" t="str">
            <v>000000000697</v>
          </cell>
          <cell r="D699" t="str">
            <v>334400</v>
          </cell>
          <cell r="E699" t="str">
            <v>METER,1"REM</v>
          </cell>
          <cell r="F699" t="str">
            <v>In Service</v>
          </cell>
          <cell r="G699" t="str">
            <v>33440</v>
          </cell>
          <cell r="H699" t="str">
            <v>Grp Member</v>
          </cell>
          <cell r="I699">
            <v>1</v>
          </cell>
          <cell r="J699" t="str">
            <v>Conversion</v>
          </cell>
          <cell r="K699">
            <v>2496.94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 t="str">
            <v>C97G501_002</v>
          </cell>
          <cell r="Q699">
            <v>0</v>
          </cell>
          <cell r="R699" t="str">
            <v>WTDPD</v>
          </cell>
          <cell r="S699" t="str">
            <v>33440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 t="str">
            <v>CORP</v>
          </cell>
          <cell r="Y699">
            <v>38260</v>
          </cell>
          <cell r="Z699">
            <v>0</v>
          </cell>
          <cell r="AA699">
            <v>0</v>
          </cell>
          <cell r="AB699" t="str">
            <v>N</v>
          </cell>
          <cell r="AD699">
            <v>0</v>
          </cell>
          <cell r="AE699" t="str">
            <v>RemVal</v>
          </cell>
          <cell r="AF699" t="str">
            <v>Depreciate</v>
          </cell>
          <cell r="AG699" t="str">
            <v>FM</v>
          </cell>
          <cell r="AH699">
            <v>0</v>
          </cell>
          <cell r="AI699">
            <v>0</v>
          </cell>
          <cell r="AJ699">
            <v>6.0699999999999997E-2</v>
          </cell>
          <cell r="AK699">
            <v>0</v>
          </cell>
          <cell r="AL699" t="str">
            <v>Flat Rate</v>
          </cell>
          <cell r="AM699">
            <v>0</v>
          </cell>
          <cell r="AN699" t="str">
            <v>GA334400</v>
          </cell>
          <cell r="AO699">
            <v>0</v>
          </cell>
          <cell r="AP699" t="str">
            <v>N</v>
          </cell>
          <cell r="AQ699">
            <v>38261.045069444444</v>
          </cell>
          <cell r="AR699">
            <v>38260</v>
          </cell>
          <cell r="AS699">
            <v>38260</v>
          </cell>
          <cell r="AT699">
            <v>0</v>
          </cell>
          <cell r="AU699">
            <v>35703</v>
          </cell>
          <cell r="AV699">
            <v>0</v>
          </cell>
        </row>
        <row r="700">
          <cell r="B700" t="str">
            <v>00000703</v>
          </cell>
          <cell r="C700" t="str">
            <v>000000000698</v>
          </cell>
          <cell r="D700" t="str">
            <v>334400</v>
          </cell>
          <cell r="E700" t="str">
            <v>METERS,1/1/2" SR</v>
          </cell>
          <cell r="F700" t="str">
            <v>In Service</v>
          </cell>
          <cell r="G700" t="str">
            <v>33440</v>
          </cell>
          <cell r="H700" t="str">
            <v>Grp Member</v>
          </cell>
          <cell r="I700">
            <v>1</v>
          </cell>
          <cell r="J700" t="str">
            <v>Conversion</v>
          </cell>
          <cell r="K700">
            <v>92.52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 t="str">
            <v>C97G501_002</v>
          </cell>
          <cell r="Q700">
            <v>0</v>
          </cell>
          <cell r="R700" t="str">
            <v>WTDPD</v>
          </cell>
          <cell r="S700" t="str">
            <v>33440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 t="str">
            <v>CORP</v>
          </cell>
          <cell r="Y700">
            <v>38260</v>
          </cell>
          <cell r="Z700">
            <v>0</v>
          </cell>
          <cell r="AA700">
            <v>0</v>
          </cell>
          <cell r="AB700" t="str">
            <v>N</v>
          </cell>
          <cell r="AD700">
            <v>0</v>
          </cell>
          <cell r="AE700" t="str">
            <v>RemVal</v>
          </cell>
          <cell r="AF700" t="str">
            <v>Depreciate</v>
          </cell>
          <cell r="AG700" t="str">
            <v>FM</v>
          </cell>
          <cell r="AH700">
            <v>0</v>
          </cell>
          <cell r="AI700">
            <v>0</v>
          </cell>
          <cell r="AJ700">
            <v>6.0699999999999997E-2</v>
          </cell>
          <cell r="AK700">
            <v>0</v>
          </cell>
          <cell r="AL700" t="str">
            <v>Flat Rate</v>
          </cell>
          <cell r="AM700">
            <v>0</v>
          </cell>
          <cell r="AN700" t="str">
            <v>GA334400</v>
          </cell>
          <cell r="AO700">
            <v>0</v>
          </cell>
          <cell r="AP700" t="str">
            <v>N</v>
          </cell>
          <cell r="AQ700">
            <v>38261.045127314814</v>
          </cell>
          <cell r="AR700">
            <v>38260</v>
          </cell>
          <cell r="AS700">
            <v>38260</v>
          </cell>
          <cell r="AT700">
            <v>0</v>
          </cell>
          <cell r="AU700">
            <v>35703</v>
          </cell>
          <cell r="AV700">
            <v>0</v>
          </cell>
        </row>
        <row r="701">
          <cell r="B701" t="str">
            <v>00000704</v>
          </cell>
          <cell r="C701" t="str">
            <v>000000000699</v>
          </cell>
          <cell r="D701" t="str">
            <v>334400</v>
          </cell>
          <cell r="E701" t="str">
            <v>METERS,1-1/2"REM</v>
          </cell>
          <cell r="F701" t="str">
            <v>In Service</v>
          </cell>
          <cell r="G701" t="str">
            <v>33440</v>
          </cell>
          <cell r="H701" t="str">
            <v>Grp Member</v>
          </cell>
          <cell r="I701">
            <v>1</v>
          </cell>
          <cell r="J701" t="str">
            <v>Conversion</v>
          </cell>
          <cell r="K701">
            <v>-228.43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 t="str">
            <v>C97G501_002</v>
          </cell>
          <cell r="Q701">
            <v>0</v>
          </cell>
          <cell r="R701" t="str">
            <v>WTDPD</v>
          </cell>
          <cell r="S701" t="str">
            <v>33440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 t="str">
            <v>CORP</v>
          </cell>
          <cell r="Y701">
            <v>38260</v>
          </cell>
          <cell r="Z701">
            <v>0</v>
          </cell>
          <cell r="AA701">
            <v>0</v>
          </cell>
          <cell r="AB701" t="str">
            <v>N</v>
          </cell>
          <cell r="AD701">
            <v>0</v>
          </cell>
          <cell r="AE701" t="str">
            <v>RemVal</v>
          </cell>
          <cell r="AF701" t="str">
            <v>Depreciate</v>
          </cell>
          <cell r="AG701" t="str">
            <v>FM</v>
          </cell>
          <cell r="AH701">
            <v>0</v>
          </cell>
          <cell r="AI701">
            <v>0</v>
          </cell>
          <cell r="AJ701">
            <v>6.0699999999999997E-2</v>
          </cell>
          <cell r="AK701">
            <v>0</v>
          </cell>
          <cell r="AL701" t="str">
            <v>Flat Rate</v>
          </cell>
          <cell r="AM701">
            <v>0</v>
          </cell>
          <cell r="AN701" t="str">
            <v>GA334400</v>
          </cell>
          <cell r="AO701">
            <v>0</v>
          </cell>
          <cell r="AP701" t="str">
            <v>N</v>
          </cell>
          <cell r="AQ701">
            <v>38261.045185185183</v>
          </cell>
          <cell r="AR701">
            <v>38260</v>
          </cell>
          <cell r="AS701">
            <v>38260</v>
          </cell>
          <cell r="AT701">
            <v>0</v>
          </cell>
          <cell r="AU701">
            <v>35703</v>
          </cell>
          <cell r="AV701">
            <v>0</v>
          </cell>
        </row>
        <row r="702">
          <cell r="B702" t="str">
            <v>00000705</v>
          </cell>
          <cell r="C702" t="str">
            <v>000000000700</v>
          </cell>
          <cell r="D702" t="str">
            <v>334400</v>
          </cell>
          <cell r="E702" t="str">
            <v>METER,2"SR</v>
          </cell>
          <cell r="F702" t="str">
            <v>In Service</v>
          </cell>
          <cell r="G702" t="str">
            <v>33440</v>
          </cell>
          <cell r="H702" t="str">
            <v>Grp Member</v>
          </cell>
          <cell r="I702">
            <v>1</v>
          </cell>
          <cell r="J702" t="str">
            <v>Conversion</v>
          </cell>
          <cell r="K702">
            <v>103.17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 t="str">
            <v>C97G501_002</v>
          </cell>
          <cell r="Q702">
            <v>0</v>
          </cell>
          <cell r="R702" t="str">
            <v>WTDPD</v>
          </cell>
          <cell r="S702" t="str">
            <v>33440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 t="str">
            <v>CORP</v>
          </cell>
          <cell r="Y702">
            <v>38260</v>
          </cell>
          <cell r="Z702">
            <v>0</v>
          </cell>
          <cell r="AA702">
            <v>0</v>
          </cell>
          <cell r="AB702" t="str">
            <v>N</v>
          </cell>
          <cell r="AD702">
            <v>0</v>
          </cell>
          <cell r="AE702" t="str">
            <v>RemVal</v>
          </cell>
          <cell r="AF702" t="str">
            <v>Depreciate</v>
          </cell>
          <cell r="AG702" t="str">
            <v>FM</v>
          </cell>
          <cell r="AH702">
            <v>0</v>
          </cell>
          <cell r="AI702">
            <v>0</v>
          </cell>
          <cell r="AJ702">
            <v>6.0699999999999997E-2</v>
          </cell>
          <cell r="AK702">
            <v>0</v>
          </cell>
          <cell r="AL702" t="str">
            <v>Flat Rate</v>
          </cell>
          <cell r="AM702">
            <v>0</v>
          </cell>
          <cell r="AN702" t="str">
            <v>GA334400</v>
          </cell>
          <cell r="AO702">
            <v>0</v>
          </cell>
          <cell r="AP702" t="str">
            <v>N</v>
          </cell>
          <cell r="AQ702">
            <v>38261.045243055552</v>
          </cell>
          <cell r="AR702">
            <v>38260</v>
          </cell>
          <cell r="AS702">
            <v>38260</v>
          </cell>
          <cell r="AT702">
            <v>0</v>
          </cell>
          <cell r="AU702">
            <v>35703</v>
          </cell>
          <cell r="AV702">
            <v>0</v>
          </cell>
        </row>
        <row r="703">
          <cell r="B703" t="str">
            <v>00000706</v>
          </cell>
          <cell r="C703" t="str">
            <v>000000000701</v>
          </cell>
          <cell r="D703" t="str">
            <v>3334A0</v>
          </cell>
          <cell r="E703" t="str">
            <v>FIRE SERVICE 6"PV</v>
          </cell>
          <cell r="F703" t="str">
            <v>In Service</v>
          </cell>
          <cell r="G703" t="str">
            <v>3334A</v>
          </cell>
          <cell r="H703" t="str">
            <v>Grp Member</v>
          </cell>
          <cell r="I703">
            <v>1</v>
          </cell>
          <cell r="J703" t="str">
            <v>Conversion</v>
          </cell>
          <cell r="K703">
            <v>15813.23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 t="str">
            <v>C97F003_002</v>
          </cell>
          <cell r="Q703">
            <v>0</v>
          </cell>
          <cell r="R703" t="str">
            <v>WTDPD</v>
          </cell>
          <cell r="S703" t="str">
            <v>3334A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 t="str">
            <v>CORP</v>
          </cell>
          <cell r="Y703">
            <v>38260</v>
          </cell>
          <cell r="Z703">
            <v>0</v>
          </cell>
          <cell r="AA703">
            <v>0</v>
          </cell>
          <cell r="AB703" t="str">
            <v>N</v>
          </cell>
          <cell r="AD703">
            <v>0</v>
          </cell>
          <cell r="AE703" t="str">
            <v>RemVal</v>
          </cell>
          <cell r="AF703" t="str">
            <v>Depreciate</v>
          </cell>
          <cell r="AG703" t="str">
            <v>FM</v>
          </cell>
          <cell r="AH703">
            <v>0</v>
          </cell>
          <cell r="AI703">
            <v>0</v>
          </cell>
          <cell r="AJ703">
            <v>2.4500000000000001E-2</v>
          </cell>
          <cell r="AK703">
            <v>0</v>
          </cell>
          <cell r="AL703" t="str">
            <v>Flat Rate</v>
          </cell>
          <cell r="AM703">
            <v>0</v>
          </cell>
          <cell r="AN703" t="str">
            <v>GA3334A0</v>
          </cell>
          <cell r="AO703">
            <v>0</v>
          </cell>
          <cell r="AP703" t="str">
            <v>N</v>
          </cell>
          <cell r="AQ703">
            <v>38261.045300925929</v>
          </cell>
          <cell r="AR703">
            <v>38260</v>
          </cell>
          <cell r="AS703">
            <v>38260</v>
          </cell>
          <cell r="AT703">
            <v>0</v>
          </cell>
          <cell r="AU703">
            <v>35703</v>
          </cell>
          <cell r="AV703">
            <v>0</v>
          </cell>
        </row>
        <row r="704">
          <cell r="B704" t="str">
            <v>00000707</v>
          </cell>
          <cell r="C704" t="str">
            <v>000000000702</v>
          </cell>
          <cell r="D704" t="str">
            <v>3334A0</v>
          </cell>
          <cell r="E704" t="str">
            <v>FIRE SERVICE 8"PV</v>
          </cell>
          <cell r="F704" t="str">
            <v>In Service</v>
          </cell>
          <cell r="G704" t="str">
            <v>3334A</v>
          </cell>
          <cell r="H704" t="str">
            <v>Grp Member</v>
          </cell>
          <cell r="I704">
            <v>1</v>
          </cell>
          <cell r="J704" t="str">
            <v>Conversion</v>
          </cell>
          <cell r="K704">
            <v>5.04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 t="str">
            <v>C97F003_002</v>
          </cell>
          <cell r="Q704">
            <v>0</v>
          </cell>
          <cell r="R704" t="str">
            <v>WTDPD</v>
          </cell>
          <cell r="S704" t="str">
            <v>3334A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 t="str">
            <v>CORP</v>
          </cell>
          <cell r="Y704">
            <v>38260</v>
          </cell>
          <cell r="Z704">
            <v>0</v>
          </cell>
          <cell r="AA704">
            <v>0</v>
          </cell>
          <cell r="AB704" t="str">
            <v>N</v>
          </cell>
          <cell r="AD704">
            <v>0</v>
          </cell>
          <cell r="AE704" t="str">
            <v>RemVal</v>
          </cell>
          <cell r="AF704" t="str">
            <v>Depreciate</v>
          </cell>
          <cell r="AG704" t="str">
            <v>FM</v>
          </cell>
          <cell r="AH704">
            <v>0</v>
          </cell>
          <cell r="AI704">
            <v>0</v>
          </cell>
          <cell r="AJ704">
            <v>2.4500000000000001E-2</v>
          </cell>
          <cell r="AK704">
            <v>0</v>
          </cell>
          <cell r="AL704" t="str">
            <v>Flat Rate</v>
          </cell>
          <cell r="AM704">
            <v>0</v>
          </cell>
          <cell r="AN704" t="str">
            <v>GA3334A0</v>
          </cell>
          <cell r="AO704">
            <v>0</v>
          </cell>
          <cell r="AP704" t="str">
            <v>N</v>
          </cell>
          <cell r="AQ704">
            <v>38261.045358796298</v>
          </cell>
          <cell r="AR704">
            <v>38260</v>
          </cell>
          <cell r="AS704">
            <v>38260</v>
          </cell>
          <cell r="AT704">
            <v>0</v>
          </cell>
          <cell r="AU704">
            <v>35703</v>
          </cell>
          <cell r="AV704">
            <v>0</v>
          </cell>
        </row>
        <row r="705">
          <cell r="B705" t="str">
            <v>00000708</v>
          </cell>
          <cell r="C705" t="str">
            <v>000000000703</v>
          </cell>
          <cell r="D705" t="str">
            <v>3334A0</v>
          </cell>
          <cell r="E705" t="str">
            <v>FIRE SERVICES 12"PV</v>
          </cell>
          <cell r="F705" t="str">
            <v>In Service</v>
          </cell>
          <cell r="G705" t="str">
            <v>3334A</v>
          </cell>
          <cell r="H705" t="str">
            <v>Grp Member</v>
          </cell>
          <cell r="I705">
            <v>1</v>
          </cell>
          <cell r="J705" t="str">
            <v>Conversion</v>
          </cell>
          <cell r="K705">
            <v>868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 t="str">
            <v>C97F003_002</v>
          </cell>
          <cell r="Q705">
            <v>0</v>
          </cell>
          <cell r="R705" t="str">
            <v>WTDPD</v>
          </cell>
          <cell r="S705" t="str">
            <v>3334A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 t="str">
            <v>CORP</v>
          </cell>
          <cell r="Y705">
            <v>38260</v>
          </cell>
          <cell r="Z705">
            <v>0</v>
          </cell>
          <cell r="AA705">
            <v>0</v>
          </cell>
          <cell r="AB705" t="str">
            <v>N</v>
          </cell>
          <cell r="AD705">
            <v>0</v>
          </cell>
          <cell r="AE705" t="str">
            <v>RemVal</v>
          </cell>
          <cell r="AF705" t="str">
            <v>Depreciate</v>
          </cell>
          <cell r="AG705" t="str">
            <v>FM</v>
          </cell>
          <cell r="AH705">
            <v>0</v>
          </cell>
          <cell r="AI705">
            <v>0</v>
          </cell>
          <cell r="AJ705">
            <v>2.4500000000000001E-2</v>
          </cell>
          <cell r="AK705">
            <v>0</v>
          </cell>
          <cell r="AL705" t="str">
            <v>Flat Rate</v>
          </cell>
          <cell r="AM705">
            <v>0</v>
          </cell>
          <cell r="AN705" t="str">
            <v>GA3334A0</v>
          </cell>
          <cell r="AO705">
            <v>0</v>
          </cell>
          <cell r="AP705" t="str">
            <v>N</v>
          </cell>
          <cell r="AQ705">
            <v>38261.045416666668</v>
          </cell>
          <cell r="AR705">
            <v>38260</v>
          </cell>
          <cell r="AS705">
            <v>38260</v>
          </cell>
          <cell r="AT705">
            <v>0</v>
          </cell>
          <cell r="AU705">
            <v>35703</v>
          </cell>
          <cell r="AV705">
            <v>0</v>
          </cell>
        </row>
        <row r="706">
          <cell r="B706" t="str">
            <v>00000709</v>
          </cell>
          <cell r="C706" t="str">
            <v>000000000704</v>
          </cell>
          <cell r="D706" t="str">
            <v>3334A0</v>
          </cell>
          <cell r="E706" t="str">
            <v>SERVICE,3/4" PE</v>
          </cell>
          <cell r="F706" t="str">
            <v>In Service</v>
          </cell>
          <cell r="G706" t="str">
            <v>3334A</v>
          </cell>
          <cell r="H706" t="str">
            <v>Grp Member</v>
          </cell>
          <cell r="I706">
            <v>1</v>
          </cell>
          <cell r="J706" t="str">
            <v>Conversion</v>
          </cell>
          <cell r="K706">
            <v>28112.06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 t="str">
            <v>C97F501_002</v>
          </cell>
          <cell r="Q706">
            <v>0</v>
          </cell>
          <cell r="R706" t="str">
            <v>WTDPD</v>
          </cell>
          <cell r="S706" t="str">
            <v>3334A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 t="str">
            <v>CORP</v>
          </cell>
          <cell r="Y706">
            <v>38260</v>
          </cell>
          <cell r="Z706">
            <v>0</v>
          </cell>
          <cell r="AA706">
            <v>0</v>
          </cell>
          <cell r="AB706" t="str">
            <v>N</v>
          </cell>
          <cell r="AD706">
            <v>0</v>
          </cell>
          <cell r="AE706" t="str">
            <v>RemVal</v>
          </cell>
          <cell r="AF706" t="str">
            <v>Depreciate</v>
          </cell>
          <cell r="AG706" t="str">
            <v>FM</v>
          </cell>
          <cell r="AH706">
            <v>0</v>
          </cell>
          <cell r="AI706">
            <v>0</v>
          </cell>
          <cell r="AJ706">
            <v>2.4500000000000001E-2</v>
          </cell>
          <cell r="AK706">
            <v>0</v>
          </cell>
          <cell r="AL706" t="str">
            <v>Flat Rate</v>
          </cell>
          <cell r="AM706">
            <v>0</v>
          </cell>
          <cell r="AN706" t="str">
            <v>GA3334A0</v>
          </cell>
          <cell r="AO706">
            <v>0</v>
          </cell>
          <cell r="AP706" t="str">
            <v>N</v>
          </cell>
          <cell r="AQ706">
            <v>38261.045474537037</v>
          </cell>
          <cell r="AR706">
            <v>38260</v>
          </cell>
          <cell r="AS706">
            <v>38260</v>
          </cell>
          <cell r="AT706">
            <v>0</v>
          </cell>
          <cell r="AU706">
            <v>35703</v>
          </cell>
          <cell r="AV706">
            <v>0</v>
          </cell>
        </row>
        <row r="707">
          <cell r="B707" t="str">
            <v>00000710</v>
          </cell>
          <cell r="C707" t="str">
            <v>000000000705</v>
          </cell>
          <cell r="D707" t="str">
            <v>3334A0</v>
          </cell>
          <cell r="E707" t="str">
            <v>SERVICES, 1"PE</v>
          </cell>
          <cell r="F707" t="str">
            <v>In Service</v>
          </cell>
          <cell r="G707" t="str">
            <v>3334A</v>
          </cell>
          <cell r="H707" t="str">
            <v>Grp Member</v>
          </cell>
          <cell r="I707">
            <v>1</v>
          </cell>
          <cell r="J707" t="str">
            <v>Conversion</v>
          </cell>
          <cell r="K707">
            <v>6121.78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 t="str">
            <v>C97F501_002</v>
          </cell>
          <cell r="Q707">
            <v>0</v>
          </cell>
          <cell r="R707" t="str">
            <v>WTDPD</v>
          </cell>
          <cell r="S707" t="str">
            <v>3334A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 t="str">
            <v>CORP</v>
          </cell>
          <cell r="Y707">
            <v>38260</v>
          </cell>
          <cell r="Z707">
            <v>0</v>
          </cell>
          <cell r="AA707">
            <v>0</v>
          </cell>
          <cell r="AB707" t="str">
            <v>N</v>
          </cell>
          <cell r="AD707">
            <v>0</v>
          </cell>
          <cell r="AE707" t="str">
            <v>RemVal</v>
          </cell>
          <cell r="AF707" t="str">
            <v>Depreciate</v>
          </cell>
          <cell r="AG707" t="str">
            <v>FM</v>
          </cell>
          <cell r="AH707">
            <v>0</v>
          </cell>
          <cell r="AI707">
            <v>0</v>
          </cell>
          <cell r="AJ707">
            <v>2.4500000000000001E-2</v>
          </cell>
          <cell r="AK707">
            <v>0</v>
          </cell>
          <cell r="AL707" t="str">
            <v>Flat Rate</v>
          </cell>
          <cell r="AM707">
            <v>0</v>
          </cell>
          <cell r="AN707" t="str">
            <v>GA3334A0</v>
          </cell>
          <cell r="AO707">
            <v>0</v>
          </cell>
          <cell r="AP707" t="str">
            <v>N</v>
          </cell>
          <cell r="AQ707">
            <v>38261.045532407406</v>
          </cell>
          <cell r="AR707">
            <v>38260</v>
          </cell>
          <cell r="AS707">
            <v>38260</v>
          </cell>
          <cell r="AT707">
            <v>0</v>
          </cell>
          <cell r="AU707">
            <v>35703</v>
          </cell>
          <cell r="AV707">
            <v>0</v>
          </cell>
        </row>
        <row r="708">
          <cell r="B708" t="str">
            <v>00000711</v>
          </cell>
          <cell r="C708" t="str">
            <v>000000000706</v>
          </cell>
          <cell r="D708" t="str">
            <v>3334A0</v>
          </cell>
          <cell r="E708" t="str">
            <v>SERVICE, 2" PE</v>
          </cell>
          <cell r="F708" t="str">
            <v>In Service</v>
          </cell>
          <cell r="G708" t="str">
            <v>3334A</v>
          </cell>
          <cell r="H708" t="str">
            <v>Grp Member</v>
          </cell>
          <cell r="I708">
            <v>1</v>
          </cell>
          <cell r="J708" t="str">
            <v>Conversion</v>
          </cell>
          <cell r="K708">
            <v>631.36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 t="str">
            <v>C97F501_002</v>
          </cell>
          <cell r="Q708">
            <v>0</v>
          </cell>
          <cell r="R708" t="str">
            <v>WTDPD</v>
          </cell>
          <cell r="S708" t="str">
            <v>3334A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 t="str">
            <v>CORP</v>
          </cell>
          <cell r="Y708">
            <v>38260</v>
          </cell>
          <cell r="Z708">
            <v>0</v>
          </cell>
          <cell r="AA708">
            <v>0</v>
          </cell>
          <cell r="AB708" t="str">
            <v>N</v>
          </cell>
          <cell r="AD708">
            <v>0</v>
          </cell>
          <cell r="AE708" t="str">
            <v>RemVal</v>
          </cell>
          <cell r="AF708" t="str">
            <v>Depreciate</v>
          </cell>
          <cell r="AG708" t="str">
            <v>FM</v>
          </cell>
          <cell r="AH708">
            <v>0</v>
          </cell>
          <cell r="AI708">
            <v>0</v>
          </cell>
          <cell r="AJ708">
            <v>2.4500000000000001E-2</v>
          </cell>
          <cell r="AK708">
            <v>0</v>
          </cell>
          <cell r="AL708" t="str">
            <v>Flat Rate</v>
          </cell>
          <cell r="AM708">
            <v>0</v>
          </cell>
          <cell r="AN708" t="str">
            <v>GA3334A0</v>
          </cell>
          <cell r="AO708">
            <v>0</v>
          </cell>
          <cell r="AP708" t="str">
            <v>N</v>
          </cell>
          <cell r="AQ708">
            <v>38261.045590277776</v>
          </cell>
          <cell r="AR708">
            <v>38260</v>
          </cell>
          <cell r="AS708">
            <v>38260</v>
          </cell>
          <cell r="AT708">
            <v>0</v>
          </cell>
          <cell r="AU708">
            <v>35703</v>
          </cell>
          <cell r="AV708">
            <v>0</v>
          </cell>
        </row>
        <row r="709">
          <cell r="B709" t="str">
            <v>00000712</v>
          </cell>
          <cell r="C709" t="str">
            <v>000000000707</v>
          </cell>
          <cell r="D709" t="str">
            <v>334400</v>
          </cell>
          <cell r="E709" t="str">
            <v>METER 5/8"SR</v>
          </cell>
          <cell r="F709" t="str">
            <v>In Service</v>
          </cell>
          <cell r="G709" t="str">
            <v>33440</v>
          </cell>
          <cell r="H709" t="str">
            <v>Grp Member</v>
          </cell>
          <cell r="I709">
            <v>1</v>
          </cell>
          <cell r="J709" t="str">
            <v>Conversion</v>
          </cell>
          <cell r="K709">
            <v>11473.85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 t="str">
            <v>C97G001_002</v>
          </cell>
          <cell r="Q709">
            <v>0</v>
          </cell>
          <cell r="R709" t="str">
            <v>WTDPD</v>
          </cell>
          <cell r="S709" t="str">
            <v>33440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 t="str">
            <v>CORP</v>
          </cell>
          <cell r="Y709">
            <v>38260</v>
          </cell>
          <cell r="Z709">
            <v>0</v>
          </cell>
          <cell r="AA709">
            <v>0</v>
          </cell>
          <cell r="AB709" t="str">
            <v>N</v>
          </cell>
          <cell r="AD709">
            <v>0</v>
          </cell>
          <cell r="AE709" t="str">
            <v>RemVal</v>
          </cell>
          <cell r="AF709" t="str">
            <v>Depreciate</v>
          </cell>
          <cell r="AG709" t="str">
            <v>FM</v>
          </cell>
          <cell r="AH709">
            <v>0</v>
          </cell>
          <cell r="AI709">
            <v>0</v>
          </cell>
          <cell r="AJ709">
            <v>6.0699999999999997E-2</v>
          </cell>
          <cell r="AK709">
            <v>0</v>
          </cell>
          <cell r="AL709" t="str">
            <v>Flat Rate</v>
          </cell>
          <cell r="AM709">
            <v>0</v>
          </cell>
          <cell r="AN709" t="str">
            <v>GA334400</v>
          </cell>
          <cell r="AO709">
            <v>0</v>
          </cell>
          <cell r="AP709" t="str">
            <v>N</v>
          </cell>
          <cell r="AQ709">
            <v>38261.045648148145</v>
          </cell>
          <cell r="AR709">
            <v>38260</v>
          </cell>
          <cell r="AS709">
            <v>38260</v>
          </cell>
          <cell r="AT709">
            <v>0</v>
          </cell>
          <cell r="AU709">
            <v>35703</v>
          </cell>
          <cell r="AV709">
            <v>0</v>
          </cell>
        </row>
        <row r="710">
          <cell r="B710" t="str">
            <v>00000713</v>
          </cell>
          <cell r="C710" t="str">
            <v>000000000708</v>
          </cell>
          <cell r="D710" t="str">
            <v>334400</v>
          </cell>
          <cell r="E710" t="str">
            <v>METERS, 5/8"REM</v>
          </cell>
          <cell r="F710" t="str">
            <v>In Service</v>
          </cell>
          <cell r="G710" t="str">
            <v>33440</v>
          </cell>
          <cell r="H710" t="str">
            <v>Grp Member</v>
          </cell>
          <cell r="I710">
            <v>1</v>
          </cell>
          <cell r="J710" t="str">
            <v>Conversion</v>
          </cell>
          <cell r="K710">
            <v>2664.31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 t="str">
            <v>C97G001_002</v>
          </cell>
          <cell r="Q710">
            <v>0</v>
          </cell>
          <cell r="R710" t="str">
            <v>WTDPD</v>
          </cell>
          <cell r="S710" t="str">
            <v>33440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 t="str">
            <v>CORP</v>
          </cell>
          <cell r="Y710">
            <v>38260</v>
          </cell>
          <cell r="Z710">
            <v>0</v>
          </cell>
          <cell r="AA710">
            <v>0</v>
          </cell>
          <cell r="AB710" t="str">
            <v>N</v>
          </cell>
          <cell r="AD710">
            <v>0</v>
          </cell>
          <cell r="AE710" t="str">
            <v>RemVal</v>
          </cell>
          <cell r="AF710" t="str">
            <v>Depreciate</v>
          </cell>
          <cell r="AG710" t="str">
            <v>FM</v>
          </cell>
          <cell r="AH710">
            <v>0</v>
          </cell>
          <cell r="AI710">
            <v>0</v>
          </cell>
          <cell r="AJ710">
            <v>6.0699999999999997E-2</v>
          </cell>
          <cell r="AK710">
            <v>0</v>
          </cell>
          <cell r="AL710" t="str">
            <v>Flat Rate</v>
          </cell>
          <cell r="AM710">
            <v>0</v>
          </cell>
          <cell r="AN710" t="str">
            <v>GA334400</v>
          </cell>
          <cell r="AO710">
            <v>0</v>
          </cell>
          <cell r="AP710" t="str">
            <v>N</v>
          </cell>
          <cell r="AQ710">
            <v>38261.045706018522</v>
          </cell>
          <cell r="AR710">
            <v>38260</v>
          </cell>
          <cell r="AS710">
            <v>38260</v>
          </cell>
          <cell r="AT710">
            <v>0</v>
          </cell>
          <cell r="AU710">
            <v>35703</v>
          </cell>
          <cell r="AV710">
            <v>0</v>
          </cell>
        </row>
        <row r="711">
          <cell r="B711" t="str">
            <v>00000714</v>
          </cell>
          <cell r="C711" t="str">
            <v>000000000709</v>
          </cell>
          <cell r="D711" t="str">
            <v>334400</v>
          </cell>
          <cell r="E711" t="str">
            <v>METER 1"REM</v>
          </cell>
          <cell r="F711" t="str">
            <v>In Service</v>
          </cell>
          <cell r="G711" t="str">
            <v>33440</v>
          </cell>
          <cell r="H711" t="str">
            <v>Grp Member</v>
          </cell>
          <cell r="I711">
            <v>1</v>
          </cell>
          <cell r="J711" t="str">
            <v>Conversion</v>
          </cell>
          <cell r="K711">
            <v>2664.31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 t="str">
            <v>C97G001_002</v>
          </cell>
          <cell r="Q711">
            <v>0</v>
          </cell>
          <cell r="R711" t="str">
            <v>WTDPD</v>
          </cell>
          <cell r="S711" t="str">
            <v>33440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 t="str">
            <v>CORP</v>
          </cell>
          <cell r="Y711">
            <v>38260</v>
          </cell>
          <cell r="Z711">
            <v>0</v>
          </cell>
          <cell r="AA711">
            <v>0</v>
          </cell>
          <cell r="AB711" t="str">
            <v>N</v>
          </cell>
          <cell r="AD711">
            <v>0</v>
          </cell>
          <cell r="AE711" t="str">
            <v>RemVal</v>
          </cell>
          <cell r="AF711" t="str">
            <v>Depreciate</v>
          </cell>
          <cell r="AG711" t="str">
            <v>FM</v>
          </cell>
          <cell r="AH711">
            <v>0</v>
          </cell>
          <cell r="AI711">
            <v>0</v>
          </cell>
          <cell r="AJ711">
            <v>6.0699999999999997E-2</v>
          </cell>
          <cell r="AK711">
            <v>0</v>
          </cell>
          <cell r="AL711" t="str">
            <v>Flat Rate</v>
          </cell>
          <cell r="AM711">
            <v>0</v>
          </cell>
          <cell r="AN711" t="str">
            <v>GA334400</v>
          </cell>
          <cell r="AO711">
            <v>0</v>
          </cell>
          <cell r="AP711" t="str">
            <v>N</v>
          </cell>
          <cell r="AQ711">
            <v>38261.045763888891</v>
          </cell>
          <cell r="AR711">
            <v>38260</v>
          </cell>
          <cell r="AS711">
            <v>38260</v>
          </cell>
          <cell r="AT711">
            <v>0</v>
          </cell>
          <cell r="AU711">
            <v>35703</v>
          </cell>
          <cell r="AV711">
            <v>0</v>
          </cell>
        </row>
        <row r="712">
          <cell r="B712" t="str">
            <v>00000715</v>
          </cell>
          <cell r="C712" t="str">
            <v>000000000710</v>
          </cell>
          <cell r="D712" t="str">
            <v>334400</v>
          </cell>
          <cell r="E712" t="str">
            <v>METER 1"REM</v>
          </cell>
          <cell r="F712" t="str">
            <v>In Service</v>
          </cell>
          <cell r="G712" t="str">
            <v>33440</v>
          </cell>
          <cell r="H712" t="str">
            <v>Grp Member</v>
          </cell>
          <cell r="I712">
            <v>1</v>
          </cell>
          <cell r="J712" t="str">
            <v>Conversion</v>
          </cell>
          <cell r="K712">
            <v>384.24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 t="str">
            <v>C97G001_002</v>
          </cell>
          <cell r="Q712">
            <v>0</v>
          </cell>
          <cell r="R712" t="str">
            <v>WTDPD</v>
          </cell>
          <cell r="S712" t="str">
            <v>33440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 t="str">
            <v>CORP</v>
          </cell>
          <cell r="Y712">
            <v>38260</v>
          </cell>
          <cell r="Z712">
            <v>0</v>
          </cell>
          <cell r="AA712">
            <v>0</v>
          </cell>
          <cell r="AB712" t="str">
            <v>N</v>
          </cell>
          <cell r="AD712">
            <v>0</v>
          </cell>
          <cell r="AE712" t="str">
            <v>RemVal</v>
          </cell>
          <cell r="AF712" t="str">
            <v>Depreciate</v>
          </cell>
          <cell r="AG712" t="str">
            <v>FM</v>
          </cell>
          <cell r="AH712">
            <v>0</v>
          </cell>
          <cell r="AI712">
            <v>0</v>
          </cell>
          <cell r="AJ712">
            <v>6.0699999999999997E-2</v>
          </cell>
          <cell r="AK712">
            <v>0</v>
          </cell>
          <cell r="AL712" t="str">
            <v>Flat Rate</v>
          </cell>
          <cell r="AM712">
            <v>0</v>
          </cell>
          <cell r="AN712" t="str">
            <v>GA334400</v>
          </cell>
          <cell r="AO712">
            <v>0</v>
          </cell>
          <cell r="AP712" t="str">
            <v>N</v>
          </cell>
          <cell r="AQ712">
            <v>38261.04582175926</v>
          </cell>
          <cell r="AR712">
            <v>38260</v>
          </cell>
          <cell r="AS712">
            <v>38260</v>
          </cell>
          <cell r="AT712">
            <v>0</v>
          </cell>
          <cell r="AU712">
            <v>35703</v>
          </cell>
          <cell r="AV712">
            <v>0</v>
          </cell>
        </row>
        <row r="713">
          <cell r="B713" t="str">
            <v>00000716</v>
          </cell>
          <cell r="C713" t="str">
            <v>000000000711</v>
          </cell>
          <cell r="D713" t="str">
            <v>334400</v>
          </cell>
          <cell r="E713" t="str">
            <v>METER 1"SR</v>
          </cell>
          <cell r="F713" t="str">
            <v>In Service</v>
          </cell>
          <cell r="G713" t="str">
            <v>33440</v>
          </cell>
          <cell r="H713" t="str">
            <v>Grp Member</v>
          </cell>
          <cell r="I713">
            <v>1</v>
          </cell>
          <cell r="J713" t="str">
            <v>Conversion</v>
          </cell>
          <cell r="K713">
            <v>10.89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 t="str">
            <v>C97G001_002</v>
          </cell>
          <cell r="Q713">
            <v>0</v>
          </cell>
          <cell r="R713" t="str">
            <v>WTDPD</v>
          </cell>
          <cell r="S713" t="str">
            <v>33440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 t="str">
            <v>CORP</v>
          </cell>
          <cell r="Y713">
            <v>38260</v>
          </cell>
          <cell r="Z713">
            <v>0</v>
          </cell>
          <cell r="AA713">
            <v>0</v>
          </cell>
          <cell r="AB713" t="str">
            <v>N</v>
          </cell>
          <cell r="AD713">
            <v>0</v>
          </cell>
          <cell r="AE713" t="str">
            <v>RemVal</v>
          </cell>
          <cell r="AF713" t="str">
            <v>Depreciate</v>
          </cell>
          <cell r="AG713" t="str">
            <v>FM</v>
          </cell>
          <cell r="AH713">
            <v>0</v>
          </cell>
          <cell r="AI713">
            <v>0</v>
          </cell>
          <cell r="AJ713">
            <v>6.0699999999999997E-2</v>
          </cell>
          <cell r="AK713">
            <v>0</v>
          </cell>
          <cell r="AL713" t="str">
            <v>Flat Rate</v>
          </cell>
          <cell r="AM713">
            <v>0</v>
          </cell>
          <cell r="AN713" t="str">
            <v>GA334400</v>
          </cell>
          <cell r="AO713">
            <v>0</v>
          </cell>
          <cell r="AP713" t="str">
            <v>N</v>
          </cell>
          <cell r="AQ713">
            <v>38261.04587962963</v>
          </cell>
          <cell r="AR713">
            <v>38260</v>
          </cell>
          <cell r="AS713">
            <v>38260</v>
          </cell>
          <cell r="AT713">
            <v>0</v>
          </cell>
          <cell r="AU713">
            <v>35703</v>
          </cell>
          <cell r="AV713">
            <v>0</v>
          </cell>
        </row>
        <row r="714">
          <cell r="B714" t="str">
            <v>00000717</v>
          </cell>
          <cell r="C714" t="str">
            <v>000000000712</v>
          </cell>
          <cell r="D714" t="str">
            <v>334400</v>
          </cell>
          <cell r="E714" t="str">
            <v>METER 1-1/2"REM</v>
          </cell>
          <cell r="F714" t="str">
            <v>In Service</v>
          </cell>
          <cell r="G714" t="str">
            <v>33440</v>
          </cell>
          <cell r="H714" t="str">
            <v>Grp Member</v>
          </cell>
          <cell r="I714">
            <v>1</v>
          </cell>
          <cell r="J714" t="str">
            <v>Conversion</v>
          </cell>
          <cell r="K714">
            <v>256.31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 t="str">
            <v>C97G001_002</v>
          </cell>
          <cell r="Q714">
            <v>0</v>
          </cell>
          <cell r="R714" t="str">
            <v>WTDPD</v>
          </cell>
          <cell r="S714" t="str">
            <v>33440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 t="str">
            <v>CORP</v>
          </cell>
          <cell r="Y714">
            <v>38260</v>
          </cell>
          <cell r="Z714">
            <v>0</v>
          </cell>
          <cell r="AA714">
            <v>0</v>
          </cell>
          <cell r="AB714" t="str">
            <v>N</v>
          </cell>
          <cell r="AD714">
            <v>0</v>
          </cell>
          <cell r="AE714" t="str">
            <v>RemVal</v>
          </cell>
          <cell r="AF714" t="str">
            <v>Depreciate</v>
          </cell>
          <cell r="AG714" t="str">
            <v>FM</v>
          </cell>
          <cell r="AH714">
            <v>0</v>
          </cell>
          <cell r="AI714">
            <v>0</v>
          </cell>
          <cell r="AJ714">
            <v>6.0699999999999997E-2</v>
          </cell>
          <cell r="AK714">
            <v>0</v>
          </cell>
          <cell r="AL714" t="str">
            <v>Flat Rate</v>
          </cell>
          <cell r="AM714">
            <v>0</v>
          </cell>
          <cell r="AN714" t="str">
            <v>GA334400</v>
          </cell>
          <cell r="AO714">
            <v>0</v>
          </cell>
          <cell r="AP714" t="str">
            <v>N</v>
          </cell>
          <cell r="AQ714">
            <v>38261.045937499999</v>
          </cell>
          <cell r="AR714">
            <v>38260</v>
          </cell>
          <cell r="AS714">
            <v>38260</v>
          </cell>
          <cell r="AT714">
            <v>0</v>
          </cell>
          <cell r="AU714">
            <v>35703</v>
          </cell>
          <cell r="AV714">
            <v>0</v>
          </cell>
        </row>
        <row r="715">
          <cell r="B715" t="str">
            <v>00000718</v>
          </cell>
          <cell r="C715" t="str">
            <v>000000000713</v>
          </cell>
          <cell r="D715" t="str">
            <v>334400</v>
          </cell>
          <cell r="E715" t="str">
            <v>METER 2"SR</v>
          </cell>
          <cell r="F715" t="str">
            <v>In Service</v>
          </cell>
          <cell r="G715" t="str">
            <v>33440</v>
          </cell>
          <cell r="H715" t="str">
            <v>Grp Member</v>
          </cell>
          <cell r="I715">
            <v>1</v>
          </cell>
          <cell r="J715" t="str">
            <v>Conversion</v>
          </cell>
          <cell r="K715">
            <v>16.34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 t="str">
            <v>C97G001_002</v>
          </cell>
          <cell r="Q715">
            <v>0</v>
          </cell>
          <cell r="R715" t="str">
            <v>WTDPD</v>
          </cell>
          <cell r="S715" t="str">
            <v>33440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 t="str">
            <v>CORP</v>
          </cell>
          <cell r="Y715">
            <v>38260</v>
          </cell>
          <cell r="Z715">
            <v>0</v>
          </cell>
          <cell r="AA715">
            <v>0</v>
          </cell>
          <cell r="AB715" t="str">
            <v>N</v>
          </cell>
          <cell r="AD715">
            <v>0</v>
          </cell>
          <cell r="AE715" t="str">
            <v>RemVal</v>
          </cell>
          <cell r="AF715" t="str">
            <v>Depreciate</v>
          </cell>
          <cell r="AG715" t="str">
            <v>FM</v>
          </cell>
          <cell r="AH715">
            <v>0</v>
          </cell>
          <cell r="AI715">
            <v>0</v>
          </cell>
          <cell r="AJ715">
            <v>6.0699999999999997E-2</v>
          </cell>
          <cell r="AK715">
            <v>0</v>
          </cell>
          <cell r="AL715" t="str">
            <v>Flat Rate</v>
          </cell>
          <cell r="AM715">
            <v>0</v>
          </cell>
          <cell r="AN715" t="str">
            <v>GA334400</v>
          </cell>
          <cell r="AO715">
            <v>0</v>
          </cell>
          <cell r="AP715" t="str">
            <v>N</v>
          </cell>
          <cell r="AQ715">
            <v>38261.045995370368</v>
          </cell>
          <cell r="AR715">
            <v>38260</v>
          </cell>
          <cell r="AS715">
            <v>38260</v>
          </cell>
          <cell r="AT715">
            <v>0</v>
          </cell>
          <cell r="AU715">
            <v>35703</v>
          </cell>
          <cell r="AV715">
            <v>0</v>
          </cell>
        </row>
        <row r="716">
          <cell r="B716" t="str">
            <v>00000719</v>
          </cell>
          <cell r="C716" t="str">
            <v>000000000714</v>
          </cell>
          <cell r="D716" t="str">
            <v>3314Q0</v>
          </cell>
          <cell r="E716" t="str">
            <v>8" PVC</v>
          </cell>
          <cell r="F716" t="str">
            <v>In Service</v>
          </cell>
          <cell r="G716" t="str">
            <v>3314Q</v>
          </cell>
          <cell r="H716" t="str">
            <v>Grp Member</v>
          </cell>
          <cell r="I716">
            <v>1</v>
          </cell>
          <cell r="J716" t="str">
            <v>Conversion</v>
          </cell>
          <cell r="K716">
            <v>-1421.34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 t="str">
            <v>C96D319_002</v>
          </cell>
          <cell r="Q716">
            <v>0</v>
          </cell>
          <cell r="R716" t="str">
            <v>WTDPD</v>
          </cell>
          <cell r="S716" t="str">
            <v>3314Q08PV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 t="str">
            <v>CORP</v>
          </cell>
          <cell r="Y716">
            <v>38260</v>
          </cell>
          <cell r="Z716">
            <v>0</v>
          </cell>
          <cell r="AA716">
            <v>0</v>
          </cell>
          <cell r="AB716" t="str">
            <v>N</v>
          </cell>
          <cell r="AD716">
            <v>0</v>
          </cell>
          <cell r="AE716" t="str">
            <v>RemVal</v>
          </cell>
          <cell r="AF716" t="str">
            <v>Depreciate</v>
          </cell>
          <cell r="AG716" t="str">
            <v>FM</v>
          </cell>
          <cell r="AH716">
            <v>0</v>
          </cell>
          <cell r="AI716">
            <v>0</v>
          </cell>
          <cell r="AJ716">
            <v>2.1899999999999999E-2</v>
          </cell>
          <cell r="AK716">
            <v>0</v>
          </cell>
          <cell r="AL716" t="str">
            <v>Flat Rate</v>
          </cell>
          <cell r="AM716">
            <v>0</v>
          </cell>
          <cell r="AN716" t="str">
            <v>GA3314Q0</v>
          </cell>
          <cell r="AO716">
            <v>0</v>
          </cell>
          <cell r="AP716" t="str">
            <v>N</v>
          </cell>
          <cell r="AQ716">
            <v>38261.046053240738</v>
          </cell>
          <cell r="AR716">
            <v>38260</v>
          </cell>
          <cell r="AS716">
            <v>38260</v>
          </cell>
          <cell r="AT716">
            <v>0</v>
          </cell>
          <cell r="AU716">
            <v>35703</v>
          </cell>
          <cell r="AV716">
            <v>0</v>
          </cell>
        </row>
        <row r="717">
          <cell r="B717" t="str">
            <v>00000720</v>
          </cell>
          <cell r="C717" t="str">
            <v>000000000715</v>
          </cell>
          <cell r="D717" t="str">
            <v>335400</v>
          </cell>
          <cell r="E717" t="str">
            <v>HYDRANTS</v>
          </cell>
          <cell r="F717" t="str">
            <v>In Service</v>
          </cell>
          <cell r="G717" t="str">
            <v>33540</v>
          </cell>
          <cell r="H717" t="str">
            <v>Grp Member</v>
          </cell>
          <cell r="I717">
            <v>1</v>
          </cell>
          <cell r="J717" t="str">
            <v>Conversion</v>
          </cell>
          <cell r="K717">
            <v>-144.5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 t="str">
            <v>C96D319_002</v>
          </cell>
          <cell r="Q717">
            <v>0</v>
          </cell>
          <cell r="R717" t="str">
            <v>WTDPD</v>
          </cell>
          <cell r="S717" t="str">
            <v>33540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 t="str">
            <v>CORP</v>
          </cell>
          <cell r="Y717">
            <v>38260</v>
          </cell>
          <cell r="Z717">
            <v>0</v>
          </cell>
          <cell r="AA717">
            <v>0</v>
          </cell>
          <cell r="AB717" t="str">
            <v>N</v>
          </cell>
          <cell r="AD717">
            <v>0</v>
          </cell>
          <cell r="AE717" t="str">
            <v>RemVal</v>
          </cell>
          <cell r="AF717" t="str">
            <v>Depreciate</v>
          </cell>
          <cell r="AG717" t="str">
            <v>FM</v>
          </cell>
          <cell r="AH717">
            <v>0</v>
          </cell>
          <cell r="AI717">
            <v>0</v>
          </cell>
          <cell r="AJ717">
            <v>2.2599999999999999E-2</v>
          </cell>
          <cell r="AK717">
            <v>0</v>
          </cell>
          <cell r="AL717" t="str">
            <v>Flat Rate</v>
          </cell>
          <cell r="AM717">
            <v>0</v>
          </cell>
          <cell r="AN717" t="str">
            <v>GA335400</v>
          </cell>
          <cell r="AO717">
            <v>0</v>
          </cell>
          <cell r="AP717" t="str">
            <v>N</v>
          </cell>
          <cell r="AQ717">
            <v>38261.046111111114</v>
          </cell>
          <cell r="AR717">
            <v>38260</v>
          </cell>
          <cell r="AS717">
            <v>38260</v>
          </cell>
          <cell r="AT717">
            <v>0</v>
          </cell>
          <cell r="AU717">
            <v>35703</v>
          </cell>
          <cell r="AV717">
            <v>0</v>
          </cell>
        </row>
        <row r="718">
          <cell r="B718" t="str">
            <v>00000721</v>
          </cell>
          <cell r="C718" t="str">
            <v>000000000716</v>
          </cell>
          <cell r="D718" t="str">
            <v>3314Q0</v>
          </cell>
          <cell r="E718" t="str">
            <v>6" PVC</v>
          </cell>
          <cell r="F718" t="str">
            <v>In Service</v>
          </cell>
          <cell r="G718" t="str">
            <v>3314Q</v>
          </cell>
          <cell r="H718" t="str">
            <v>Grp Member</v>
          </cell>
          <cell r="I718">
            <v>1</v>
          </cell>
          <cell r="J718" t="str">
            <v>Conversion</v>
          </cell>
          <cell r="K718">
            <v>55.54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 t="str">
            <v>C96D320_002</v>
          </cell>
          <cell r="Q718">
            <v>0</v>
          </cell>
          <cell r="R718" t="str">
            <v>WTDPD</v>
          </cell>
          <cell r="S718" t="str">
            <v>3314Q08PV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 t="str">
            <v>CORP</v>
          </cell>
          <cell r="Y718">
            <v>38260</v>
          </cell>
          <cell r="Z718">
            <v>0</v>
          </cell>
          <cell r="AA718">
            <v>0</v>
          </cell>
          <cell r="AB718" t="str">
            <v>N</v>
          </cell>
          <cell r="AD718">
            <v>0</v>
          </cell>
          <cell r="AE718" t="str">
            <v>RemVal</v>
          </cell>
          <cell r="AF718" t="str">
            <v>Depreciate</v>
          </cell>
          <cell r="AG718" t="str">
            <v>FM</v>
          </cell>
          <cell r="AH718">
            <v>0</v>
          </cell>
          <cell r="AI718">
            <v>0</v>
          </cell>
          <cell r="AJ718">
            <v>2.1899999999999999E-2</v>
          </cell>
          <cell r="AK718">
            <v>0</v>
          </cell>
          <cell r="AL718" t="str">
            <v>Flat Rate</v>
          </cell>
          <cell r="AM718">
            <v>0</v>
          </cell>
          <cell r="AN718" t="str">
            <v>GA3314Q0</v>
          </cell>
          <cell r="AO718">
            <v>0</v>
          </cell>
          <cell r="AP718" t="str">
            <v>N</v>
          </cell>
          <cell r="AQ718">
            <v>38261.046168981484</v>
          </cell>
          <cell r="AR718">
            <v>38260</v>
          </cell>
          <cell r="AS718">
            <v>38260</v>
          </cell>
          <cell r="AT718">
            <v>0</v>
          </cell>
          <cell r="AU718">
            <v>35703</v>
          </cell>
          <cell r="AV718">
            <v>0</v>
          </cell>
        </row>
        <row r="719">
          <cell r="B719" t="str">
            <v>00000722</v>
          </cell>
          <cell r="C719" t="str">
            <v>000000000717</v>
          </cell>
          <cell r="D719" t="str">
            <v>3314P0</v>
          </cell>
          <cell r="E719" t="str">
            <v>2"PVC</v>
          </cell>
          <cell r="F719" t="str">
            <v>In Service</v>
          </cell>
          <cell r="G719" t="str">
            <v>3314P</v>
          </cell>
          <cell r="H719" t="str">
            <v>Grp Member</v>
          </cell>
          <cell r="I719">
            <v>1</v>
          </cell>
          <cell r="J719" t="str">
            <v>Conversion</v>
          </cell>
          <cell r="K719">
            <v>294.77999999999997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 t="str">
            <v>C96D326_002</v>
          </cell>
          <cell r="Q719">
            <v>0</v>
          </cell>
          <cell r="R719" t="str">
            <v>WTDPD</v>
          </cell>
          <cell r="S719" t="str">
            <v>3314P02PV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 t="str">
            <v>CORP</v>
          </cell>
          <cell r="Y719">
            <v>38260</v>
          </cell>
          <cell r="Z719">
            <v>0</v>
          </cell>
          <cell r="AA719">
            <v>0</v>
          </cell>
          <cell r="AB719" t="str">
            <v>N</v>
          </cell>
          <cell r="AD719">
            <v>0</v>
          </cell>
          <cell r="AE719" t="str">
            <v>RemVal</v>
          </cell>
          <cell r="AF719" t="str">
            <v>Depreciate</v>
          </cell>
          <cell r="AG719" t="str">
            <v>FM</v>
          </cell>
          <cell r="AH719">
            <v>0</v>
          </cell>
          <cell r="AI719">
            <v>0</v>
          </cell>
          <cell r="AJ719">
            <v>2.64E-2</v>
          </cell>
          <cell r="AK719">
            <v>0</v>
          </cell>
          <cell r="AL719" t="str">
            <v>Flat Rate</v>
          </cell>
          <cell r="AM719">
            <v>0</v>
          </cell>
          <cell r="AN719" t="str">
            <v>GA3314P0</v>
          </cell>
          <cell r="AO719">
            <v>0</v>
          </cell>
          <cell r="AP719" t="str">
            <v>N</v>
          </cell>
          <cell r="AQ719">
            <v>38261.046226851853</v>
          </cell>
          <cell r="AR719">
            <v>38260</v>
          </cell>
          <cell r="AS719">
            <v>38260</v>
          </cell>
          <cell r="AT719">
            <v>0</v>
          </cell>
          <cell r="AU719">
            <v>35703</v>
          </cell>
          <cell r="AV719">
            <v>0</v>
          </cell>
        </row>
        <row r="720">
          <cell r="B720" t="str">
            <v>00000723</v>
          </cell>
          <cell r="C720" t="str">
            <v>000000000718</v>
          </cell>
          <cell r="D720" t="str">
            <v>335400</v>
          </cell>
          <cell r="E720" t="str">
            <v>HYDRANTS</v>
          </cell>
          <cell r="F720" t="str">
            <v>In Service</v>
          </cell>
          <cell r="G720" t="str">
            <v>33540</v>
          </cell>
          <cell r="H720" t="str">
            <v>Grp Member</v>
          </cell>
          <cell r="I720">
            <v>1</v>
          </cell>
          <cell r="J720" t="str">
            <v>Conversion</v>
          </cell>
          <cell r="K720">
            <v>1704.12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 t="str">
            <v>C96D330_002</v>
          </cell>
          <cell r="Q720">
            <v>0</v>
          </cell>
          <cell r="R720" t="str">
            <v>WTDPD</v>
          </cell>
          <cell r="S720" t="str">
            <v>33540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 t="str">
            <v>CORP</v>
          </cell>
          <cell r="Y720">
            <v>38260</v>
          </cell>
          <cell r="Z720">
            <v>0</v>
          </cell>
          <cell r="AA720">
            <v>0</v>
          </cell>
          <cell r="AB720" t="str">
            <v>N</v>
          </cell>
          <cell r="AD720">
            <v>0</v>
          </cell>
          <cell r="AE720" t="str">
            <v>RemVal</v>
          </cell>
          <cell r="AF720" t="str">
            <v>Depreciate</v>
          </cell>
          <cell r="AG720" t="str">
            <v>FM</v>
          </cell>
          <cell r="AH720">
            <v>0</v>
          </cell>
          <cell r="AI720">
            <v>0</v>
          </cell>
          <cell r="AJ720">
            <v>2.2599999999999999E-2</v>
          </cell>
          <cell r="AK720">
            <v>0</v>
          </cell>
          <cell r="AL720" t="str">
            <v>Flat Rate</v>
          </cell>
          <cell r="AM720">
            <v>0</v>
          </cell>
          <cell r="AN720" t="str">
            <v>GA335400</v>
          </cell>
          <cell r="AO720">
            <v>0</v>
          </cell>
          <cell r="AP720" t="str">
            <v>N</v>
          </cell>
          <cell r="AQ720">
            <v>38261.046284722222</v>
          </cell>
          <cell r="AR720">
            <v>38260</v>
          </cell>
          <cell r="AS720">
            <v>38260</v>
          </cell>
          <cell r="AT720">
            <v>0</v>
          </cell>
          <cell r="AU720">
            <v>35703</v>
          </cell>
          <cell r="AV720">
            <v>0</v>
          </cell>
        </row>
        <row r="721">
          <cell r="B721" t="str">
            <v>00000724</v>
          </cell>
          <cell r="C721" t="str">
            <v>000000000719</v>
          </cell>
          <cell r="D721" t="str">
            <v>3314Q0</v>
          </cell>
          <cell r="E721" t="str">
            <v>8" PVC</v>
          </cell>
          <cell r="F721" t="str">
            <v>In Service</v>
          </cell>
          <cell r="G721" t="str">
            <v>3314Q</v>
          </cell>
          <cell r="H721" t="str">
            <v>Grp Member</v>
          </cell>
          <cell r="I721">
            <v>1</v>
          </cell>
          <cell r="J721" t="str">
            <v>Conversion</v>
          </cell>
          <cell r="K721">
            <v>41902.239999999998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 t="str">
            <v>C96D344_002</v>
          </cell>
          <cell r="Q721">
            <v>0</v>
          </cell>
          <cell r="R721" t="str">
            <v>WTDPD</v>
          </cell>
          <cell r="S721" t="str">
            <v>3314Q08PV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 t="str">
            <v>CORP</v>
          </cell>
          <cell r="Y721">
            <v>38260</v>
          </cell>
          <cell r="Z721">
            <v>0</v>
          </cell>
          <cell r="AA721">
            <v>0</v>
          </cell>
          <cell r="AB721" t="str">
            <v>N</v>
          </cell>
          <cell r="AD721">
            <v>0</v>
          </cell>
          <cell r="AE721" t="str">
            <v>RemVal</v>
          </cell>
          <cell r="AF721" t="str">
            <v>Depreciate</v>
          </cell>
          <cell r="AG721" t="str">
            <v>FM</v>
          </cell>
          <cell r="AH721">
            <v>0</v>
          </cell>
          <cell r="AI721">
            <v>0</v>
          </cell>
          <cell r="AJ721">
            <v>2.1899999999999999E-2</v>
          </cell>
          <cell r="AK721">
            <v>0</v>
          </cell>
          <cell r="AL721" t="str">
            <v>Flat Rate</v>
          </cell>
          <cell r="AM721">
            <v>0</v>
          </cell>
          <cell r="AN721" t="str">
            <v>GA3314Q0</v>
          </cell>
          <cell r="AO721">
            <v>0</v>
          </cell>
          <cell r="AP721" t="str">
            <v>N</v>
          </cell>
          <cell r="AQ721">
            <v>38261.046342592592</v>
          </cell>
          <cell r="AR721">
            <v>38260</v>
          </cell>
          <cell r="AS721">
            <v>38260</v>
          </cell>
          <cell r="AT721">
            <v>0</v>
          </cell>
          <cell r="AU721">
            <v>35703</v>
          </cell>
          <cell r="AV721">
            <v>0</v>
          </cell>
        </row>
        <row r="722">
          <cell r="B722" t="str">
            <v>00000725</v>
          </cell>
          <cell r="C722" t="str">
            <v>000000000720</v>
          </cell>
          <cell r="D722" t="str">
            <v>3314P0</v>
          </cell>
          <cell r="E722" t="str">
            <v>MAIN,4",PVC</v>
          </cell>
          <cell r="F722" t="str">
            <v>In Service</v>
          </cell>
          <cell r="G722" t="str">
            <v>3314P</v>
          </cell>
          <cell r="H722" t="str">
            <v>Grp Member</v>
          </cell>
          <cell r="I722">
            <v>1</v>
          </cell>
          <cell r="J722" t="str">
            <v>Conversion</v>
          </cell>
          <cell r="K722">
            <v>388.84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 t="str">
            <v>C97D502_002</v>
          </cell>
          <cell r="Q722">
            <v>0</v>
          </cell>
          <cell r="R722" t="str">
            <v>WTDPD</v>
          </cell>
          <cell r="S722" t="str">
            <v>3314P04PV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 t="str">
            <v>CORP</v>
          </cell>
          <cell r="Y722">
            <v>38260</v>
          </cell>
          <cell r="Z722">
            <v>0</v>
          </cell>
          <cell r="AA722">
            <v>0</v>
          </cell>
          <cell r="AB722" t="str">
            <v>N</v>
          </cell>
          <cell r="AD722">
            <v>0</v>
          </cell>
          <cell r="AE722" t="str">
            <v>RemVal</v>
          </cell>
          <cell r="AF722" t="str">
            <v>Depreciate</v>
          </cell>
          <cell r="AG722" t="str">
            <v>FM</v>
          </cell>
          <cell r="AH722">
            <v>0</v>
          </cell>
          <cell r="AI722">
            <v>0</v>
          </cell>
          <cell r="AJ722">
            <v>2.64E-2</v>
          </cell>
          <cell r="AK722">
            <v>0</v>
          </cell>
          <cell r="AL722" t="str">
            <v>Flat Rate</v>
          </cell>
          <cell r="AM722">
            <v>0</v>
          </cell>
          <cell r="AN722" t="str">
            <v>GA3314P0</v>
          </cell>
          <cell r="AO722">
            <v>0</v>
          </cell>
          <cell r="AP722" t="str">
            <v>N</v>
          </cell>
          <cell r="AQ722">
            <v>38261.046400462961</v>
          </cell>
          <cell r="AR722">
            <v>38260</v>
          </cell>
          <cell r="AS722">
            <v>38260</v>
          </cell>
          <cell r="AT722">
            <v>0</v>
          </cell>
          <cell r="AU722">
            <v>35703</v>
          </cell>
          <cell r="AV722">
            <v>0</v>
          </cell>
        </row>
        <row r="723">
          <cell r="B723" t="str">
            <v>00000726</v>
          </cell>
          <cell r="C723" t="str">
            <v>000000000721</v>
          </cell>
          <cell r="D723" t="str">
            <v>3314Q0</v>
          </cell>
          <cell r="E723" t="str">
            <v>MAIN,6",PVC</v>
          </cell>
          <cell r="F723" t="str">
            <v>In Service</v>
          </cell>
          <cell r="G723" t="str">
            <v>3314Q</v>
          </cell>
          <cell r="H723" t="str">
            <v>Grp Member</v>
          </cell>
          <cell r="I723">
            <v>1</v>
          </cell>
          <cell r="J723" t="str">
            <v>Conversion</v>
          </cell>
          <cell r="K723">
            <v>1508.94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 t="str">
            <v>C97D502_002</v>
          </cell>
          <cell r="Q723">
            <v>0</v>
          </cell>
          <cell r="R723" t="str">
            <v>WTDPD</v>
          </cell>
          <cell r="S723" t="str">
            <v>3314Q08PV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 t="str">
            <v>CORP</v>
          </cell>
          <cell r="Y723">
            <v>38260</v>
          </cell>
          <cell r="Z723">
            <v>0</v>
          </cell>
          <cell r="AA723">
            <v>0</v>
          </cell>
          <cell r="AB723" t="str">
            <v>N</v>
          </cell>
          <cell r="AD723">
            <v>0</v>
          </cell>
          <cell r="AE723" t="str">
            <v>RemVal</v>
          </cell>
          <cell r="AF723" t="str">
            <v>Depreciate</v>
          </cell>
          <cell r="AG723" t="str">
            <v>FM</v>
          </cell>
          <cell r="AH723">
            <v>0</v>
          </cell>
          <cell r="AI723">
            <v>0</v>
          </cell>
          <cell r="AJ723">
            <v>2.1899999999999999E-2</v>
          </cell>
          <cell r="AK723">
            <v>0</v>
          </cell>
          <cell r="AL723" t="str">
            <v>Flat Rate</v>
          </cell>
          <cell r="AM723">
            <v>0</v>
          </cell>
          <cell r="AN723" t="str">
            <v>GA3314Q0</v>
          </cell>
          <cell r="AO723">
            <v>0</v>
          </cell>
          <cell r="AP723" t="str">
            <v>N</v>
          </cell>
          <cell r="AQ723">
            <v>38261.046458333331</v>
          </cell>
          <cell r="AR723">
            <v>38260</v>
          </cell>
          <cell r="AS723">
            <v>38260</v>
          </cell>
          <cell r="AT723">
            <v>0</v>
          </cell>
          <cell r="AU723">
            <v>35703</v>
          </cell>
          <cell r="AV723">
            <v>0</v>
          </cell>
        </row>
        <row r="724">
          <cell r="B724" t="str">
            <v>00000727</v>
          </cell>
          <cell r="C724" t="str">
            <v>000000000722</v>
          </cell>
          <cell r="D724" t="str">
            <v>3314Q0</v>
          </cell>
          <cell r="E724" t="str">
            <v>8"PVC</v>
          </cell>
          <cell r="F724" t="str">
            <v>In Service</v>
          </cell>
          <cell r="G724" t="str">
            <v>3314Q</v>
          </cell>
          <cell r="H724" t="str">
            <v>Grp Member</v>
          </cell>
          <cell r="I724">
            <v>1</v>
          </cell>
          <cell r="J724" t="str">
            <v>Conversion</v>
          </cell>
          <cell r="K724">
            <v>2467.27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 t="str">
            <v>C96D347_002</v>
          </cell>
          <cell r="Q724">
            <v>0</v>
          </cell>
          <cell r="R724" t="str">
            <v>WTDPD</v>
          </cell>
          <cell r="S724" t="str">
            <v>3314Q08PV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 t="str">
            <v>CORP</v>
          </cell>
          <cell r="Y724">
            <v>38260</v>
          </cell>
          <cell r="Z724">
            <v>0</v>
          </cell>
          <cell r="AA724">
            <v>0</v>
          </cell>
          <cell r="AB724" t="str">
            <v>N</v>
          </cell>
          <cell r="AD724">
            <v>0</v>
          </cell>
          <cell r="AE724" t="str">
            <v>RemVal</v>
          </cell>
          <cell r="AF724" t="str">
            <v>Depreciate</v>
          </cell>
          <cell r="AG724" t="str">
            <v>FM</v>
          </cell>
          <cell r="AH724">
            <v>0</v>
          </cell>
          <cell r="AI724">
            <v>0</v>
          </cell>
          <cell r="AJ724">
            <v>2.1899999999999999E-2</v>
          </cell>
          <cell r="AK724">
            <v>0</v>
          </cell>
          <cell r="AL724" t="str">
            <v>Flat Rate</v>
          </cell>
          <cell r="AM724">
            <v>0</v>
          </cell>
          <cell r="AN724" t="str">
            <v>GA3314Q0</v>
          </cell>
          <cell r="AO724">
            <v>0</v>
          </cell>
          <cell r="AP724" t="str">
            <v>N</v>
          </cell>
          <cell r="AQ724">
            <v>38261.046516203707</v>
          </cell>
          <cell r="AR724">
            <v>38260</v>
          </cell>
          <cell r="AS724">
            <v>38260</v>
          </cell>
          <cell r="AT724">
            <v>0</v>
          </cell>
          <cell r="AU724">
            <v>35703</v>
          </cell>
          <cell r="AV724">
            <v>0</v>
          </cell>
        </row>
        <row r="725">
          <cell r="B725" t="str">
            <v>00000728</v>
          </cell>
          <cell r="C725" t="str">
            <v>000000000723</v>
          </cell>
          <cell r="D725" t="str">
            <v>3314Q0</v>
          </cell>
          <cell r="E725" t="str">
            <v>MAIN,8",PVC</v>
          </cell>
          <cell r="F725" t="str">
            <v>In Service</v>
          </cell>
          <cell r="G725" t="str">
            <v>3314Q</v>
          </cell>
          <cell r="H725" t="str">
            <v>Grp Member</v>
          </cell>
          <cell r="I725">
            <v>1</v>
          </cell>
          <cell r="J725" t="str">
            <v>Conversion</v>
          </cell>
          <cell r="K725">
            <v>308.26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 t="str">
            <v>C97D502_002</v>
          </cell>
          <cell r="Q725">
            <v>0</v>
          </cell>
          <cell r="R725" t="str">
            <v>WTDPD</v>
          </cell>
          <cell r="S725" t="str">
            <v>3314Q08PV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 t="str">
            <v>CORP</v>
          </cell>
          <cell r="Y725">
            <v>38260</v>
          </cell>
          <cell r="Z725">
            <v>0</v>
          </cell>
          <cell r="AA725">
            <v>0</v>
          </cell>
          <cell r="AB725" t="str">
            <v>N</v>
          </cell>
          <cell r="AD725">
            <v>0</v>
          </cell>
          <cell r="AE725" t="str">
            <v>RemVal</v>
          </cell>
          <cell r="AF725" t="str">
            <v>Depreciate</v>
          </cell>
          <cell r="AG725" t="str">
            <v>FM</v>
          </cell>
          <cell r="AH725">
            <v>0</v>
          </cell>
          <cell r="AI725">
            <v>0</v>
          </cell>
          <cell r="AJ725">
            <v>2.1899999999999999E-2</v>
          </cell>
          <cell r="AK725">
            <v>0</v>
          </cell>
          <cell r="AL725" t="str">
            <v>Flat Rate</v>
          </cell>
          <cell r="AM725">
            <v>0</v>
          </cell>
          <cell r="AN725" t="str">
            <v>GA3314Q0</v>
          </cell>
          <cell r="AO725">
            <v>0</v>
          </cell>
          <cell r="AP725" t="str">
            <v>N</v>
          </cell>
          <cell r="AQ725">
            <v>38261.046574074076</v>
          </cell>
          <cell r="AR725">
            <v>38260</v>
          </cell>
          <cell r="AS725">
            <v>38260</v>
          </cell>
          <cell r="AT725">
            <v>0</v>
          </cell>
          <cell r="AU725">
            <v>35703</v>
          </cell>
          <cell r="AV725">
            <v>0</v>
          </cell>
        </row>
        <row r="726">
          <cell r="B726" t="str">
            <v>00000729</v>
          </cell>
          <cell r="C726" t="str">
            <v>000000000724</v>
          </cell>
          <cell r="D726" t="str">
            <v>335400</v>
          </cell>
          <cell r="E726" t="str">
            <v>HYDRANTS</v>
          </cell>
          <cell r="F726" t="str">
            <v>In Service</v>
          </cell>
          <cell r="G726" t="str">
            <v>33540</v>
          </cell>
          <cell r="H726" t="str">
            <v>Grp Member</v>
          </cell>
          <cell r="I726">
            <v>1</v>
          </cell>
          <cell r="J726" t="str">
            <v>Conversion</v>
          </cell>
          <cell r="K726">
            <v>117.98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 t="str">
            <v>C96D347_002</v>
          </cell>
          <cell r="Q726">
            <v>0</v>
          </cell>
          <cell r="R726" t="str">
            <v>WTDPD</v>
          </cell>
          <cell r="S726" t="str">
            <v>33540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 t="str">
            <v>CORP</v>
          </cell>
          <cell r="Y726">
            <v>38260</v>
          </cell>
          <cell r="Z726">
            <v>0</v>
          </cell>
          <cell r="AA726">
            <v>0</v>
          </cell>
          <cell r="AB726" t="str">
            <v>N</v>
          </cell>
          <cell r="AD726">
            <v>0</v>
          </cell>
          <cell r="AE726" t="str">
            <v>RemVal</v>
          </cell>
          <cell r="AF726" t="str">
            <v>Depreciate</v>
          </cell>
          <cell r="AG726" t="str">
            <v>FM</v>
          </cell>
          <cell r="AH726">
            <v>0</v>
          </cell>
          <cell r="AI726">
            <v>0</v>
          </cell>
          <cell r="AJ726">
            <v>2.2599999999999999E-2</v>
          </cell>
          <cell r="AK726">
            <v>0</v>
          </cell>
          <cell r="AL726" t="str">
            <v>Flat Rate</v>
          </cell>
          <cell r="AM726">
            <v>0</v>
          </cell>
          <cell r="AN726" t="str">
            <v>GA335400</v>
          </cell>
          <cell r="AO726">
            <v>0</v>
          </cell>
          <cell r="AP726" t="str">
            <v>N</v>
          </cell>
          <cell r="AQ726">
            <v>38261.046631944446</v>
          </cell>
          <cell r="AR726">
            <v>38260</v>
          </cell>
          <cell r="AS726">
            <v>38260</v>
          </cell>
          <cell r="AT726">
            <v>0</v>
          </cell>
          <cell r="AU726">
            <v>35703</v>
          </cell>
          <cell r="AV726">
            <v>0</v>
          </cell>
        </row>
        <row r="727">
          <cell r="B727" t="str">
            <v>00000730</v>
          </cell>
          <cell r="C727" t="str">
            <v>000000000725</v>
          </cell>
          <cell r="D727" t="str">
            <v>3314R0</v>
          </cell>
          <cell r="E727" t="str">
            <v>MAIN,10",PVC</v>
          </cell>
          <cell r="F727" t="str">
            <v>In Service</v>
          </cell>
          <cell r="G727" t="str">
            <v>3314R</v>
          </cell>
          <cell r="H727" t="str">
            <v>Grp Member</v>
          </cell>
          <cell r="I727">
            <v>1</v>
          </cell>
          <cell r="J727" t="str">
            <v>Conversion</v>
          </cell>
          <cell r="K727">
            <v>-40.58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 t="str">
            <v>C97D502_002</v>
          </cell>
          <cell r="Q727">
            <v>0</v>
          </cell>
          <cell r="R727" t="str">
            <v>WTDPD</v>
          </cell>
          <cell r="S727" t="str">
            <v>3314R10PV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 t="str">
            <v>CORP</v>
          </cell>
          <cell r="Y727">
            <v>38260</v>
          </cell>
          <cell r="Z727">
            <v>0</v>
          </cell>
          <cell r="AA727">
            <v>0</v>
          </cell>
          <cell r="AB727" t="str">
            <v>N</v>
          </cell>
          <cell r="AD727">
            <v>0</v>
          </cell>
          <cell r="AE727" t="str">
            <v>RemVal</v>
          </cell>
          <cell r="AF727" t="str">
            <v>Depreciate</v>
          </cell>
          <cell r="AG727" t="str">
            <v>FM</v>
          </cell>
          <cell r="AH727">
            <v>0</v>
          </cell>
          <cell r="AI727">
            <v>0</v>
          </cell>
          <cell r="AJ727">
            <v>1.55E-2</v>
          </cell>
          <cell r="AK727">
            <v>0</v>
          </cell>
          <cell r="AL727" t="str">
            <v>Flat Rate</v>
          </cell>
          <cell r="AM727">
            <v>0</v>
          </cell>
          <cell r="AN727" t="str">
            <v>GA3314R0</v>
          </cell>
          <cell r="AO727">
            <v>0</v>
          </cell>
          <cell r="AP727" t="str">
            <v>N</v>
          </cell>
          <cell r="AQ727">
            <v>38261.046689814815</v>
          </cell>
          <cell r="AR727">
            <v>38260</v>
          </cell>
          <cell r="AS727">
            <v>38260</v>
          </cell>
          <cell r="AT727">
            <v>0</v>
          </cell>
          <cell r="AU727">
            <v>35703</v>
          </cell>
          <cell r="AV727">
            <v>0</v>
          </cell>
        </row>
        <row r="728">
          <cell r="B728" t="str">
            <v>00000731</v>
          </cell>
          <cell r="C728" t="str">
            <v>000000000726</v>
          </cell>
          <cell r="D728" t="str">
            <v>3314Q0</v>
          </cell>
          <cell r="E728" t="str">
            <v>8"PVC</v>
          </cell>
          <cell r="F728" t="str">
            <v>In Service</v>
          </cell>
          <cell r="G728" t="str">
            <v>3314Q</v>
          </cell>
          <cell r="H728" t="str">
            <v>Grp Member</v>
          </cell>
          <cell r="I728">
            <v>1</v>
          </cell>
          <cell r="J728" t="str">
            <v>Conversion</v>
          </cell>
          <cell r="K728">
            <v>21407.23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 t="str">
            <v>C96D348_002</v>
          </cell>
          <cell r="Q728">
            <v>0</v>
          </cell>
          <cell r="R728" t="str">
            <v>WTDPD</v>
          </cell>
          <cell r="S728" t="str">
            <v>3314Q08PV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 t="str">
            <v>CORP</v>
          </cell>
          <cell r="Y728">
            <v>38260</v>
          </cell>
          <cell r="Z728">
            <v>0</v>
          </cell>
          <cell r="AA728">
            <v>0</v>
          </cell>
          <cell r="AB728" t="str">
            <v>N</v>
          </cell>
          <cell r="AD728">
            <v>0</v>
          </cell>
          <cell r="AE728" t="str">
            <v>RemVal</v>
          </cell>
          <cell r="AF728" t="str">
            <v>Depreciate</v>
          </cell>
          <cell r="AG728" t="str">
            <v>FM</v>
          </cell>
          <cell r="AH728">
            <v>0</v>
          </cell>
          <cell r="AI728">
            <v>0</v>
          </cell>
          <cell r="AJ728">
            <v>2.1899999999999999E-2</v>
          </cell>
          <cell r="AK728">
            <v>0</v>
          </cell>
          <cell r="AL728" t="str">
            <v>Flat Rate</v>
          </cell>
          <cell r="AM728">
            <v>0</v>
          </cell>
          <cell r="AN728" t="str">
            <v>GA3314Q0</v>
          </cell>
          <cell r="AO728">
            <v>0</v>
          </cell>
          <cell r="AP728" t="str">
            <v>N</v>
          </cell>
          <cell r="AQ728">
            <v>38261.046747685185</v>
          </cell>
          <cell r="AR728">
            <v>38260</v>
          </cell>
          <cell r="AS728">
            <v>38260</v>
          </cell>
          <cell r="AT728">
            <v>0</v>
          </cell>
          <cell r="AU728">
            <v>35703</v>
          </cell>
          <cell r="AV728">
            <v>0</v>
          </cell>
        </row>
        <row r="729">
          <cell r="B729" t="str">
            <v>00000732</v>
          </cell>
          <cell r="C729" t="str">
            <v>000000000727</v>
          </cell>
          <cell r="D729" t="str">
            <v>3314R0</v>
          </cell>
          <cell r="E729" t="str">
            <v>MAIN,12",PVC</v>
          </cell>
          <cell r="F729" t="str">
            <v>In Service</v>
          </cell>
          <cell r="G729" t="str">
            <v>3314R</v>
          </cell>
          <cell r="H729" t="str">
            <v>Grp Member</v>
          </cell>
          <cell r="I729">
            <v>1</v>
          </cell>
          <cell r="J729" t="str">
            <v>Conversion</v>
          </cell>
          <cell r="K729">
            <v>58.23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 t="str">
            <v>C97D502_002</v>
          </cell>
          <cell r="Q729">
            <v>0</v>
          </cell>
          <cell r="R729" t="str">
            <v>WTDPD</v>
          </cell>
          <cell r="S729" t="str">
            <v>3314R12PV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 t="str">
            <v>CORP</v>
          </cell>
          <cell r="Y729">
            <v>38260</v>
          </cell>
          <cell r="Z729">
            <v>0</v>
          </cell>
          <cell r="AA729">
            <v>0</v>
          </cell>
          <cell r="AB729" t="str">
            <v>N</v>
          </cell>
          <cell r="AD729">
            <v>0</v>
          </cell>
          <cell r="AE729" t="str">
            <v>RemVal</v>
          </cell>
          <cell r="AF729" t="str">
            <v>Depreciate</v>
          </cell>
          <cell r="AG729" t="str">
            <v>FM</v>
          </cell>
          <cell r="AH729">
            <v>0</v>
          </cell>
          <cell r="AI729">
            <v>0</v>
          </cell>
          <cell r="AJ729">
            <v>1.55E-2</v>
          </cell>
          <cell r="AK729">
            <v>0</v>
          </cell>
          <cell r="AL729" t="str">
            <v>Flat Rate</v>
          </cell>
          <cell r="AM729">
            <v>0</v>
          </cell>
          <cell r="AN729" t="str">
            <v>GA3314R0</v>
          </cell>
          <cell r="AO729">
            <v>0</v>
          </cell>
          <cell r="AP729" t="str">
            <v>N</v>
          </cell>
          <cell r="AQ729">
            <v>38261.046805555554</v>
          </cell>
          <cell r="AR729">
            <v>38260</v>
          </cell>
          <cell r="AS729">
            <v>38260</v>
          </cell>
          <cell r="AT729">
            <v>0</v>
          </cell>
          <cell r="AU729">
            <v>35703</v>
          </cell>
          <cell r="AV729">
            <v>0</v>
          </cell>
        </row>
        <row r="730">
          <cell r="B730" t="str">
            <v>00000733</v>
          </cell>
          <cell r="C730" t="str">
            <v>000000000728</v>
          </cell>
          <cell r="D730" t="str">
            <v>335400</v>
          </cell>
          <cell r="E730" t="str">
            <v>HYDRANTS</v>
          </cell>
          <cell r="F730" t="str">
            <v>In Service</v>
          </cell>
          <cell r="G730" t="str">
            <v>33540</v>
          </cell>
          <cell r="H730" t="str">
            <v>Grp Member</v>
          </cell>
          <cell r="I730">
            <v>1</v>
          </cell>
          <cell r="J730" t="str">
            <v>Conversion</v>
          </cell>
          <cell r="K730">
            <v>1524.01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 t="str">
            <v>C96D348_002</v>
          </cell>
          <cell r="Q730">
            <v>0</v>
          </cell>
          <cell r="R730" t="str">
            <v>WTDPD</v>
          </cell>
          <cell r="S730" t="str">
            <v>33540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 t="str">
            <v>CORP</v>
          </cell>
          <cell r="Y730">
            <v>38260</v>
          </cell>
          <cell r="Z730">
            <v>0</v>
          </cell>
          <cell r="AA730">
            <v>0</v>
          </cell>
          <cell r="AB730" t="str">
            <v>N</v>
          </cell>
          <cell r="AD730">
            <v>0</v>
          </cell>
          <cell r="AE730" t="str">
            <v>RemVal</v>
          </cell>
          <cell r="AF730" t="str">
            <v>Depreciate</v>
          </cell>
          <cell r="AG730" t="str">
            <v>FM</v>
          </cell>
          <cell r="AH730">
            <v>0</v>
          </cell>
          <cell r="AI730">
            <v>0</v>
          </cell>
          <cell r="AJ730">
            <v>2.2599999999999999E-2</v>
          </cell>
          <cell r="AK730">
            <v>0</v>
          </cell>
          <cell r="AL730" t="str">
            <v>Flat Rate</v>
          </cell>
          <cell r="AM730">
            <v>0</v>
          </cell>
          <cell r="AN730" t="str">
            <v>GA335400</v>
          </cell>
          <cell r="AO730">
            <v>0</v>
          </cell>
          <cell r="AP730" t="str">
            <v>N</v>
          </cell>
          <cell r="AQ730">
            <v>38261.046863425923</v>
          </cell>
          <cell r="AR730">
            <v>38260</v>
          </cell>
          <cell r="AS730">
            <v>38260</v>
          </cell>
          <cell r="AT730">
            <v>0</v>
          </cell>
          <cell r="AU730">
            <v>35703</v>
          </cell>
          <cell r="AV730">
            <v>0</v>
          </cell>
        </row>
        <row r="731">
          <cell r="B731" t="str">
            <v>00000734</v>
          </cell>
          <cell r="C731" t="str">
            <v>000000000729</v>
          </cell>
          <cell r="D731" t="str">
            <v>3314T0</v>
          </cell>
          <cell r="E731" t="str">
            <v>VALVE,8"</v>
          </cell>
          <cell r="F731" t="str">
            <v>In Service</v>
          </cell>
          <cell r="G731" t="str">
            <v>3314T</v>
          </cell>
          <cell r="H731" t="str">
            <v>Grp Member</v>
          </cell>
          <cell r="I731">
            <v>1</v>
          </cell>
          <cell r="J731" t="str">
            <v>Conversion</v>
          </cell>
          <cell r="K731">
            <v>5195.79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 t="str">
            <v>C97D601_002</v>
          </cell>
          <cell r="Q731">
            <v>0</v>
          </cell>
          <cell r="R731" t="str">
            <v>WTDPD</v>
          </cell>
          <cell r="S731" t="str">
            <v>3314T08VV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 t="str">
            <v>CORP</v>
          </cell>
          <cell r="Y731">
            <v>38260</v>
          </cell>
          <cell r="Z731">
            <v>0</v>
          </cell>
          <cell r="AA731">
            <v>0</v>
          </cell>
          <cell r="AB731" t="str">
            <v>N</v>
          </cell>
          <cell r="AD731">
            <v>0</v>
          </cell>
          <cell r="AE731" t="str">
            <v>RemVal</v>
          </cell>
          <cell r="AF731" t="str">
            <v>Depreciate</v>
          </cell>
          <cell r="AG731" t="str">
            <v>FM</v>
          </cell>
          <cell r="AH731">
            <v>0</v>
          </cell>
          <cell r="AI731">
            <v>0</v>
          </cell>
          <cell r="AJ731">
            <v>1.3899999999999999E-2</v>
          </cell>
          <cell r="AK731">
            <v>0</v>
          </cell>
          <cell r="AL731" t="str">
            <v>Flat Rate</v>
          </cell>
          <cell r="AM731">
            <v>0</v>
          </cell>
          <cell r="AN731" t="str">
            <v>GA3314T0</v>
          </cell>
          <cell r="AO731">
            <v>0</v>
          </cell>
          <cell r="AP731" t="str">
            <v>N</v>
          </cell>
          <cell r="AQ731">
            <v>38261.0469212963</v>
          </cell>
          <cell r="AR731">
            <v>38260</v>
          </cell>
          <cell r="AS731">
            <v>38260</v>
          </cell>
          <cell r="AT731">
            <v>0</v>
          </cell>
          <cell r="AU731">
            <v>35703</v>
          </cell>
          <cell r="AV731">
            <v>0</v>
          </cell>
        </row>
        <row r="732">
          <cell r="B732" t="str">
            <v>00000735</v>
          </cell>
          <cell r="C732" t="str">
            <v>000000000730</v>
          </cell>
          <cell r="D732" t="str">
            <v>3314Q0</v>
          </cell>
          <cell r="E732" t="str">
            <v>MAIN,8",PVC</v>
          </cell>
          <cell r="F732" t="str">
            <v>In Service</v>
          </cell>
          <cell r="G732" t="str">
            <v>3314Q</v>
          </cell>
          <cell r="H732" t="str">
            <v>Grp Member</v>
          </cell>
          <cell r="I732">
            <v>1</v>
          </cell>
          <cell r="J732" t="str">
            <v>Conversion</v>
          </cell>
          <cell r="K732">
            <v>47372.62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 t="str">
            <v>C97D612_002</v>
          </cell>
          <cell r="Q732">
            <v>0</v>
          </cell>
          <cell r="R732" t="str">
            <v>WTDPD</v>
          </cell>
          <cell r="S732" t="str">
            <v>3314Q08PV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 t="str">
            <v>CORP</v>
          </cell>
          <cell r="Y732">
            <v>38260</v>
          </cell>
          <cell r="Z732">
            <v>0</v>
          </cell>
          <cell r="AA732">
            <v>0</v>
          </cell>
          <cell r="AB732" t="str">
            <v>N</v>
          </cell>
          <cell r="AD732">
            <v>0</v>
          </cell>
          <cell r="AE732" t="str">
            <v>RemVal</v>
          </cell>
          <cell r="AF732" t="str">
            <v>Depreciate</v>
          </cell>
          <cell r="AG732" t="str">
            <v>FM</v>
          </cell>
          <cell r="AH732">
            <v>0</v>
          </cell>
          <cell r="AI732">
            <v>0</v>
          </cell>
          <cell r="AJ732">
            <v>2.1899999999999999E-2</v>
          </cell>
          <cell r="AK732">
            <v>0</v>
          </cell>
          <cell r="AL732" t="str">
            <v>Flat Rate</v>
          </cell>
          <cell r="AM732">
            <v>0</v>
          </cell>
          <cell r="AN732" t="str">
            <v>GA3314Q0</v>
          </cell>
          <cell r="AO732">
            <v>0</v>
          </cell>
          <cell r="AP732" t="str">
            <v>N</v>
          </cell>
          <cell r="AQ732">
            <v>38261.046979166669</v>
          </cell>
          <cell r="AR732">
            <v>38260</v>
          </cell>
          <cell r="AS732">
            <v>38260</v>
          </cell>
          <cell r="AT732">
            <v>0</v>
          </cell>
          <cell r="AU732">
            <v>35703</v>
          </cell>
          <cell r="AV732">
            <v>0</v>
          </cell>
        </row>
        <row r="733">
          <cell r="B733" t="str">
            <v>00000736</v>
          </cell>
          <cell r="C733" t="str">
            <v>000000000731</v>
          </cell>
          <cell r="D733" t="str">
            <v>3314R0</v>
          </cell>
          <cell r="E733" t="str">
            <v>12"PVC</v>
          </cell>
          <cell r="F733" t="str">
            <v>In Service</v>
          </cell>
          <cell r="G733" t="str">
            <v>3314R</v>
          </cell>
          <cell r="H733" t="str">
            <v>Grp Member</v>
          </cell>
          <cell r="I733">
            <v>1</v>
          </cell>
          <cell r="J733" t="str">
            <v>Conversion</v>
          </cell>
          <cell r="K733">
            <v>3706.09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 t="str">
            <v>C96D350_002</v>
          </cell>
          <cell r="Q733">
            <v>0</v>
          </cell>
          <cell r="R733" t="str">
            <v>WTDPD</v>
          </cell>
          <cell r="S733" t="str">
            <v>3314R12PV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 t="str">
            <v>CORP</v>
          </cell>
          <cell r="Y733">
            <v>38260</v>
          </cell>
          <cell r="Z733">
            <v>0</v>
          </cell>
          <cell r="AA733">
            <v>0</v>
          </cell>
          <cell r="AB733" t="str">
            <v>N</v>
          </cell>
          <cell r="AD733">
            <v>0</v>
          </cell>
          <cell r="AE733" t="str">
            <v>RemVal</v>
          </cell>
          <cell r="AF733" t="str">
            <v>Depreciate</v>
          </cell>
          <cell r="AG733" t="str">
            <v>FM</v>
          </cell>
          <cell r="AH733">
            <v>0</v>
          </cell>
          <cell r="AI733">
            <v>0</v>
          </cell>
          <cell r="AJ733">
            <v>1.55E-2</v>
          </cell>
          <cell r="AK733">
            <v>0</v>
          </cell>
          <cell r="AL733" t="str">
            <v>Flat Rate</v>
          </cell>
          <cell r="AM733">
            <v>0</v>
          </cell>
          <cell r="AN733" t="str">
            <v>GA3314R0</v>
          </cell>
          <cell r="AO733">
            <v>0</v>
          </cell>
          <cell r="AP733" t="str">
            <v>N</v>
          </cell>
          <cell r="AQ733">
            <v>38261.047037037039</v>
          </cell>
          <cell r="AR733">
            <v>38260</v>
          </cell>
          <cell r="AS733">
            <v>38260</v>
          </cell>
          <cell r="AT733">
            <v>0</v>
          </cell>
          <cell r="AU733">
            <v>35703</v>
          </cell>
          <cell r="AV733">
            <v>0</v>
          </cell>
        </row>
        <row r="734">
          <cell r="B734" t="str">
            <v>00000737</v>
          </cell>
          <cell r="C734" t="str">
            <v>000000000732</v>
          </cell>
          <cell r="D734" t="str">
            <v>3314T0</v>
          </cell>
          <cell r="E734" t="str">
            <v>VALVE,8"</v>
          </cell>
          <cell r="F734" t="str">
            <v>In Service</v>
          </cell>
          <cell r="G734" t="str">
            <v>3314T</v>
          </cell>
          <cell r="H734" t="str">
            <v>Grp Member</v>
          </cell>
          <cell r="I734">
            <v>1</v>
          </cell>
          <cell r="J734" t="str">
            <v>Conversion</v>
          </cell>
          <cell r="K734">
            <v>2134.85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 t="str">
            <v>C97D612_002</v>
          </cell>
          <cell r="Q734">
            <v>0</v>
          </cell>
          <cell r="R734" t="str">
            <v>WTDPD</v>
          </cell>
          <cell r="S734" t="str">
            <v>3314T08VV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 t="str">
            <v>CORP</v>
          </cell>
          <cell r="Y734">
            <v>38260</v>
          </cell>
          <cell r="Z734">
            <v>0</v>
          </cell>
          <cell r="AA734">
            <v>0</v>
          </cell>
          <cell r="AB734" t="str">
            <v>N</v>
          </cell>
          <cell r="AD734">
            <v>0</v>
          </cell>
          <cell r="AE734" t="str">
            <v>RemVal</v>
          </cell>
          <cell r="AF734" t="str">
            <v>Depreciate</v>
          </cell>
          <cell r="AG734" t="str">
            <v>FM</v>
          </cell>
          <cell r="AH734">
            <v>0</v>
          </cell>
          <cell r="AI734">
            <v>0</v>
          </cell>
          <cell r="AJ734">
            <v>1.3899999999999999E-2</v>
          </cell>
          <cell r="AK734">
            <v>0</v>
          </cell>
          <cell r="AL734" t="str">
            <v>Flat Rate</v>
          </cell>
          <cell r="AM734">
            <v>0</v>
          </cell>
          <cell r="AN734" t="str">
            <v>GA3314T0</v>
          </cell>
          <cell r="AO734">
            <v>0</v>
          </cell>
          <cell r="AP734" t="str">
            <v>N</v>
          </cell>
          <cell r="AQ734">
            <v>38261.047094907408</v>
          </cell>
          <cell r="AR734">
            <v>38260</v>
          </cell>
          <cell r="AS734">
            <v>38260</v>
          </cell>
          <cell r="AT734">
            <v>0</v>
          </cell>
          <cell r="AU734">
            <v>35703</v>
          </cell>
          <cell r="AV734">
            <v>0</v>
          </cell>
        </row>
        <row r="735">
          <cell r="B735" t="str">
            <v>00000738</v>
          </cell>
          <cell r="C735" t="str">
            <v>000000000733</v>
          </cell>
          <cell r="D735" t="str">
            <v>3405S0</v>
          </cell>
          <cell r="E735" t="str">
            <v>IT TECH ARCH/WAN</v>
          </cell>
          <cell r="F735" t="str">
            <v>Suspended</v>
          </cell>
          <cell r="G735" t="str">
            <v>3405A</v>
          </cell>
          <cell r="H735" t="str">
            <v>None</v>
          </cell>
          <cell r="I735">
            <v>1</v>
          </cell>
          <cell r="J735" t="str">
            <v>Conversion</v>
          </cell>
          <cell r="K735">
            <v>32686.54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 t="str">
            <v>C96J950_002</v>
          </cell>
          <cell r="Q735">
            <v>0</v>
          </cell>
          <cell r="R735" t="str">
            <v>WGPD</v>
          </cell>
          <cell r="S735" t="str">
            <v>3405A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 t="str">
            <v>CORP</v>
          </cell>
          <cell r="Y735">
            <v>35703</v>
          </cell>
          <cell r="Z735">
            <v>0</v>
          </cell>
          <cell r="AA735">
            <v>0</v>
          </cell>
          <cell r="AB735" t="str">
            <v>N</v>
          </cell>
          <cell r="AD735">
            <v>0</v>
          </cell>
          <cell r="AE735" t="str">
            <v>RemVal</v>
          </cell>
          <cell r="AF735" t="str">
            <v>Non Depr</v>
          </cell>
          <cell r="AG735" t="str">
            <v>FM</v>
          </cell>
          <cell r="AH735">
            <v>0</v>
          </cell>
          <cell r="AI735">
            <v>0</v>
          </cell>
          <cell r="AJ735">
            <v>0.24840000000000001</v>
          </cell>
          <cell r="AK735">
            <v>0</v>
          </cell>
          <cell r="AL735" t="str">
            <v>Flat Rate</v>
          </cell>
          <cell r="AM735" t="str">
            <v>Y</v>
          </cell>
          <cell r="AN735">
            <v>0</v>
          </cell>
          <cell r="AO735">
            <v>0</v>
          </cell>
          <cell r="AP735" t="str">
            <v>N</v>
          </cell>
          <cell r="AQ735">
            <v>38261.047152777777</v>
          </cell>
          <cell r="AR735">
            <v>38260</v>
          </cell>
          <cell r="AS735">
            <v>38260</v>
          </cell>
          <cell r="AT735">
            <v>0</v>
          </cell>
          <cell r="AU735">
            <v>35703</v>
          </cell>
          <cell r="AV735">
            <v>0</v>
          </cell>
        </row>
        <row r="736">
          <cell r="B736" t="str">
            <v>00000739</v>
          </cell>
          <cell r="C736" t="str">
            <v>000000000734</v>
          </cell>
          <cell r="D736" t="str">
            <v>3314T0</v>
          </cell>
          <cell r="E736" t="str">
            <v>VALVE,6"</v>
          </cell>
          <cell r="F736" t="str">
            <v>In Service</v>
          </cell>
          <cell r="G736" t="str">
            <v>3314T</v>
          </cell>
          <cell r="H736" t="str">
            <v>Grp Member</v>
          </cell>
          <cell r="I736">
            <v>1</v>
          </cell>
          <cell r="J736" t="str">
            <v>Conversion</v>
          </cell>
          <cell r="K736">
            <v>189.09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 t="str">
            <v>C97D612_002</v>
          </cell>
          <cell r="Q736">
            <v>0</v>
          </cell>
          <cell r="R736" t="str">
            <v>WTDPD</v>
          </cell>
          <cell r="S736" t="str">
            <v>3314T06VV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 t="str">
            <v>CORP</v>
          </cell>
          <cell r="Y736">
            <v>38260</v>
          </cell>
          <cell r="Z736">
            <v>0</v>
          </cell>
          <cell r="AA736">
            <v>0</v>
          </cell>
          <cell r="AB736" t="str">
            <v>N</v>
          </cell>
          <cell r="AD736">
            <v>0</v>
          </cell>
          <cell r="AE736" t="str">
            <v>RemVal</v>
          </cell>
          <cell r="AF736" t="str">
            <v>Depreciate</v>
          </cell>
          <cell r="AG736" t="str">
            <v>FM</v>
          </cell>
          <cell r="AH736">
            <v>0</v>
          </cell>
          <cell r="AI736">
            <v>0</v>
          </cell>
          <cell r="AJ736">
            <v>1.3899999999999999E-2</v>
          </cell>
          <cell r="AK736">
            <v>0</v>
          </cell>
          <cell r="AL736" t="str">
            <v>Flat Rate</v>
          </cell>
          <cell r="AM736">
            <v>0</v>
          </cell>
          <cell r="AN736" t="str">
            <v>GA3314T0</v>
          </cell>
          <cell r="AO736">
            <v>0</v>
          </cell>
          <cell r="AP736" t="str">
            <v>N</v>
          </cell>
          <cell r="AQ736">
            <v>38261.047210648147</v>
          </cell>
          <cell r="AR736">
            <v>38260</v>
          </cell>
          <cell r="AS736">
            <v>38260</v>
          </cell>
          <cell r="AT736">
            <v>0</v>
          </cell>
          <cell r="AU736">
            <v>35703</v>
          </cell>
          <cell r="AV736">
            <v>0</v>
          </cell>
        </row>
        <row r="737">
          <cell r="B737" t="str">
            <v>00000740</v>
          </cell>
          <cell r="C737" t="str">
            <v>000000000735</v>
          </cell>
          <cell r="D737" t="str">
            <v>3314S0</v>
          </cell>
          <cell r="E737" t="str">
            <v>VALVE,4"</v>
          </cell>
          <cell r="F737" t="str">
            <v>In Service</v>
          </cell>
          <cell r="G737" t="str">
            <v>3314S</v>
          </cell>
          <cell r="H737" t="str">
            <v>Grp Member</v>
          </cell>
          <cell r="I737">
            <v>1</v>
          </cell>
          <cell r="J737" t="str">
            <v>Conversion</v>
          </cell>
          <cell r="K737">
            <v>427.15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 t="str">
            <v>C97D612_002</v>
          </cell>
          <cell r="Q737">
            <v>0</v>
          </cell>
          <cell r="R737" t="str">
            <v>WTDPD</v>
          </cell>
          <cell r="S737" t="str">
            <v>3314S04VV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 t="str">
            <v>CORP</v>
          </cell>
          <cell r="Y737">
            <v>38260</v>
          </cell>
          <cell r="Z737">
            <v>0</v>
          </cell>
          <cell r="AA737">
            <v>0</v>
          </cell>
          <cell r="AB737" t="str">
            <v>N</v>
          </cell>
          <cell r="AD737">
            <v>0</v>
          </cell>
          <cell r="AE737" t="str">
            <v>RemVal</v>
          </cell>
          <cell r="AF737" t="str">
            <v>Depreciate</v>
          </cell>
          <cell r="AG737" t="str">
            <v>FM</v>
          </cell>
          <cell r="AH737">
            <v>0</v>
          </cell>
          <cell r="AI737">
            <v>0</v>
          </cell>
          <cell r="AJ737">
            <v>2.1299999999999999E-2</v>
          </cell>
          <cell r="AK737">
            <v>0</v>
          </cell>
          <cell r="AL737" t="str">
            <v>Flat Rate</v>
          </cell>
          <cell r="AM737">
            <v>0</v>
          </cell>
          <cell r="AN737" t="str">
            <v>GA3314S0</v>
          </cell>
          <cell r="AO737">
            <v>0</v>
          </cell>
          <cell r="AP737" t="str">
            <v>N</v>
          </cell>
          <cell r="AQ737">
            <v>38261.047268518516</v>
          </cell>
          <cell r="AR737">
            <v>38260</v>
          </cell>
          <cell r="AS737">
            <v>38260</v>
          </cell>
          <cell r="AT737">
            <v>0</v>
          </cell>
          <cell r="AU737">
            <v>35703</v>
          </cell>
          <cell r="AV737">
            <v>0</v>
          </cell>
        </row>
        <row r="738">
          <cell r="B738" t="str">
            <v>00000741</v>
          </cell>
          <cell r="C738" t="str">
            <v>000000000736</v>
          </cell>
          <cell r="D738" t="str">
            <v>3314Q0</v>
          </cell>
          <cell r="E738" t="str">
            <v>MAIN,8",PVC</v>
          </cell>
          <cell r="F738" t="str">
            <v>In Service</v>
          </cell>
          <cell r="G738" t="str">
            <v>3314Q</v>
          </cell>
          <cell r="H738" t="str">
            <v>Grp Member</v>
          </cell>
          <cell r="I738">
            <v>1</v>
          </cell>
          <cell r="J738" t="str">
            <v>Conversion</v>
          </cell>
          <cell r="K738">
            <v>38.11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 t="str">
            <v>C97D613_002</v>
          </cell>
          <cell r="Q738">
            <v>0</v>
          </cell>
          <cell r="R738" t="str">
            <v>WTDPD</v>
          </cell>
          <cell r="S738" t="str">
            <v>3314Q08PV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 t="str">
            <v>CORP</v>
          </cell>
          <cell r="Y738">
            <v>38260</v>
          </cell>
          <cell r="Z738">
            <v>0</v>
          </cell>
          <cell r="AA738">
            <v>0</v>
          </cell>
          <cell r="AB738" t="str">
            <v>N</v>
          </cell>
          <cell r="AD738">
            <v>0</v>
          </cell>
          <cell r="AE738" t="str">
            <v>RemVal</v>
          </cell>
          <cell r="AF738" t="str">
            <v>Depreciate</v>
          </cell>
          <cell r="AG738" t="str">
            <v>FM</v>
          </cell>
          <cell r="AH738">
            <v>0</v>
          </cell>
          <cell r="AI738">
            <v>0</v>
          </cell>
          <cell r="AJ738">
            <v>2.1899999999999999E-2</v>
          </cell>
          <cell r="AK738">
            <v>0</v>
          </cell>
          <cell r="AL738" t="str">
            <v>Flat Rate</v>
          </cell>
          <cell r="AM738">
            <v>0</v>
          </cell>
          <cell r="AN738" t="str">
            <v>GA3314Q0</v>
          </cell>
          <cell r="AO738">
            <v>0</v>
          </cell>
          <cell r="AP738" t="str">
            <v>N</v>
          </cell>
          <cell r="AQ738">
            <v>38261.047326388885</v>
          </cell>
          <cell r="AR738">
            <v>38260</v>
          </cell>
          <cell r="AS738">
            <v>38260</v>
          </cell>
          <cell r="AT738">
            <v>0</v>
          </cell>
          <cell r="AU738">
            <v>35703</v>
          </cell>
          <cell r="AV738">
            <v>0</v>
          </cell>
        </row>
        <row r="739">
          <cell r="B739" t="str">
            <v>00000742</v>
          </cell>
          <cell r="C739" t="str">
            <v>000000000737</v>
          </cell>
          <cell r="D739" t="str">
            <v>3405S0</v>
          </cell>
          <cell r="E739" t="str">
            <v>IT TECH ARCH/WAN</v>
          </cell>
          <cell r="F739" t="str">
            <v>Suspended</v>
          </cell>
          <cell r="G739" t="str">
            <v>3405A</v>
          </cell>
          <cell r="H739" t="str">
            <v>None</v>
          </cell>
          <cell r="I739">
            <v>1</v>
          </cell>
          <cell r="J739" t="str">
            <v>Conversion</v>
          </cell>
          <cell r="K739">
            <v>5056.82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 t="str">
            <v>C96J950_002</v>
          </cell>
          <cell r="Q739">
            <v>0</v>
          </cell>
          <cell r="R739" t="str">
            <v>WGPD</v>
          </cell>
          <cell r="S739" t="str">
            <v>3405A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 t="str">
            <v>CORP</v>
          </cell>
          <cell r="Y739">
            <v>35703</v>
          </cell>
          <cell r="Z739">
            <v>0</v>
          </cell>
          <cell r="AA739">
            <v>0</v>
          </cell>
          <cell r="AB739" t="str">
            <v>N</v>
          </cell>
          <cell r="AD739">
            <v>0</v>
          </cell>
          <cell r="AE739" t="str">
            <v>RemVal</v>
          </cell>
          <cell r="AF739" t="str">
            <v>Non Depr</v>
          </cell>
          <cell r="AG739" t="str">
            <v>FM</v>
          </cell>
          <cell r="AH739">
            <v>0</v>
          </cell>
          <cell r="AI739">
            <v>0</v>
          </cell>
          <cell r="AJ739">
            <v>0.24840000000000001</v>
          </cell>
          <cell r="AK739">
            <v>0</v>
          </cell>
          <cell r="AL739" t="str">
            <v>Flat Rate</v>
          </cell>
          <cell r="AM739" t="str">
            <v>Y</v>
          </cell>
          <cell r="AN739">
            <v>0</v>
          </cell>
          <cell r="AO739">
            <v>0</v>
          </cell>
          <cell r="AP739" t="str">
            <v>N</v>
          </cell>
          <cell r="AQ739">
            <v>38261.047384259262</v>
          </cell>
          <cell r="AR739">
            <v>38260</v>
          </cell>
          <cell r="AS739">
            <v>38260</v>
          </cell>
          <cell r="AT739">
            <v>0</v>
          </cell>
          <cell r="AU739">
            <v>35703</v>
          </cell>
          <cell r="AV739">
            <v>0</v>
          </cell>
        </row>
        <row r="740">
          <cell r="B740" t="str">
            <v>00000743</v>
          </cell>
          <cell r="C740" t="str">
            <v>000000000738</v>
          </cell>
          <cell r="D740" t="str">
            <v>3314Q0</v>
          </cell>
          <cell r="E740" t="str">
            <v>MAIN,8",PVC</v>
          </cell>
          <cell r="F740" t="str">
            <v>In Service</v>
          </cell>
          <cell r="G740" t="str">
            <v>3314Q</v>
          </cell>
          <cell r="H740" t="str">
            <v>Grp Member</v>
          </cell>
          <cell r="I740">
            <v>1</v>
          </cell>
          <cell r="J740" t="str">
            <v>Conversion</v>
          </cell>
          <cell r="K740">
            <v>2510.46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 t="str">
            <v>C97D614_002</v>
          </cell>
          <cell r="Q740">
            <v>0</v>
          </cell>
          <cell r="R740" t="str">
            <v>WTDPD</v>
          </cell>
          <cell r="S740" t="str">
            <v>3314Q08PV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 t="str">
            <v>CORP</v>
          </cell>
          <cell r="Y740">
            <v>38260</v>
          </cell>
          <cell r="Z740">
            <v>0</v>
          </cell>
          <cell r="AA740">
            <v>0</v>
          </cell>
          <cell r="AB740" t="str">
            <v>N</v>
          </cell>
          <cell r="AD740">
            <v>0</v>
          </cell>
          <cell r="AE740" t="str">
            <v>RemVal</v>
          </cell>
          <cell r="AF740" t="str">
            <v>Depreciate</v>
          </cell>
          <cell r="AG740" t="str">
            <v>FM</v>
          </cell>
          <cell r="AH740">
            <v>0</v>
          </cell>
          <cell r="AI740">
            <v>0</v>
          </cell>
          <cell r="AJ740">
            <v>2.1899999999999999E-2</v>
          </cell>
          <cell r="AK740">
            <v>0</v>
          </cell>
          <cell r="AL740" t="str">
            <v>Flat Rate</v>
          </cell>
          <cell r="AM740">
            <v>0</v>
          </cell>
          <cell r="AN740" t="str">
            <v>GA3314Q0</v>
          </cell>
          <cell r="AO740">
            <v>0</v>
          </cell>
          <cell r="AP740" t="str">
            <v>N</v>
          </cell>
          <cell r="AQ740">
            <v>38261.047442129631</v>
          </cell>
          <cell r="AR740">
            <v>38260</v>
          </cell>
          <cell r="AS740">
            <v>38260</v>
          </cell>
          <cell r="AT740">
            <v>0</v>
          </cell>
          <cell r="AU740">
            <v>35703</v>
          </cell>
          <cell r="AV740">
            <v>0</v>
          </cell>
        </row>
        <row r="741">
          <cell r="B741" t="str">
            <v>00000744</v>
          </cell>
          <cell r="C741" t="str">
            <v>000000000739</v>
          </cell>
          <cell r="D741" t="str">
            <v>3405S0</v>
          </cell>
          <cell r="E741" t="str">
            <v>IFMS-TIME ENTRY/PAYROLL</v>
          </cell>
          <cell r="F741" t="str">
            <v>Suspended</v>
          </cell>
          <cell r="G741" t="str">
            <v>3405A</v>
          </cell>
          <cell r="H741" t="str">
            <v>None</v>
          </cell>
          <cell r="I741">
            <v>1</v>
          </cell>
          <cell r="J741" t="str">
            <v>Conversion</v>
          </cell>
          <cell r="K741">
            <v>12483.96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 t="str">
            <v>C96J954_002</v>
          </cell>
          <cell r="Q741">
            <v>0</v>
          </cell>
          <cell r="R741" t="str">
            <v>WGPD</v>
          </cell>
          <cell r="S741" t="str">
            <v>3405A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 t="str">
            <v>CORP</v>
          </cell>
          <cell r="Y741">
            <v>35703</v>
          </cell>
          <cell r="Z741">
            <v>0</v>
          </cell>
          <cell r="AA741">
            <v>0</v>
          </cell>
          <cell r="AB741" t="str">
            <v>N</v>
          </cell>
          <cell r="AD741">
            <v>0</v>
          </cell>
          <cell r="AE741" t="str">
            <v>RemVal</v>
          </cell>
          <cell r="AF741" t="str">
            <v>Non Depr</v>
          </cell>
          <cell r="AG741" t="str">
            <v>FM</v>
          </cell>
          <cell r="AH741">
            <v>0</v>
          </cell>
          <cell r="AI741">
            <v>0</v>
          </cell>
          <cell r="AJ741">
            <v>0.24840000000000001</v>
          </cell>
          <cell r="AK741">
            <v>0</v>
          </cell>
          <cell r="AL741" t="str">
            <v>Flat Rate</v>
          </cell>
          <cell r="AM741" t="str">
            <v>Y</v>
          </cell>
          <cell r="AN741">
            <v>0</v>
          </cell>
          <cell r="AO741">
            <v>0</v>
          </cell>
          <cell r="AP741" t="str">
            <v>N</v>
          </cell>
          <cell r="AQ741">
            <v>38261.047500000001</v>
          </cell>
          <cell r="AR741">
            <v>38260</v>
          </cell>
          <cell r="AS741">
            <v>38260</v>
          </cell>
          <cell r="AT741">
            <v>0</v>
          </cell>
          <cell r="AU741">
            <v>35703</v>
          </cell>
          <cell r="AV741">
            <v>0</v>
          </cell>
        </row>
        <row r="742">
          <cell r="B742" t="str">
            <v>00000745</v>
          </cell>
          <cell r="C742" t="str">
            <v>000000000740</v>
          </cell>
          <cell r="D742" t="str">
            <v>3314Q0</v>
          </cell>
          <cell r="E742" t="str">
            <v>MAIN,8",PVC</v>
          </cell>
          <cell r="F742" t="str">
            <v>In Service</v>
          </cell>
          <cell r="G742" t="str">
            <v>3314Q</v>
          </cell>
          <cell r="H742" t="str">
            <v>Grp Member</v>
          </cell>
          <cell r="I742">
            <v>1</v>
          </cell>
          <cell r="J742" t="str">
            <v>Conversion</v>
          </cell>
          <cell r="K742">
            <v>18411.2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 t="str">
            <v>C97D616_002</v>
          </cell>
          <cell r="Q742">
            <v>0</v>
          </cell>
          <cell r="R742" t="str">
            <v>WTDPD</v>
          </cell>
          <cell r="S742" t="str">
            <v>3314Q08PV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 t="str">
            <v>CORP</v>
          </cell>
          <cell r="Y742">
            <v>38260</v>
          </cell>
          <cell r="Z742">
            <v>0</v>
          </cell>
          <cell r="AA742">
            <v>0</v>
          </cell>
          <cell r="AB742" t="str">
            <v>N</v>
          </cell>
          <cell r="AD742">
            <v>0</v>
          </cell>
          <cell r="AE742" t="str">
            <v>RemVal</v>
          </cell>
          <cell r="AF742" t="str">
            <v>Depreciate</v>
          </cell>
          <cell r="AG742" t="str">
            <v>FM</v>
          </cell>
          <cell r="AH742">
            <v>0</v>
          </cell>
          <cell r="AI742">
            <v>0</v>
          </cell>
          <cell r="AJ742">
            <v>2.1899999999999999E-2</v>
          </cell>
          <cell r="AK742">
            <v>0</v>
          </cell>
          <cell r="AL742" t="str">
            <v>Flat Rate</v>
          </cell>
          <cell r="AM742">
            <v>0</v>
          </cell>
          <cell r="AN742" t="str">
            <v>GA3314Q0</v>
          </cell>
          <cell r="AO742">
            <v>0</v>
          </cell>
          <cell r="AP742" t="str">
            <v>N</v>
          </cell>
          <cell r="AQ742">
            <v>38261.04755787037</v>
          </cell>
          <cell r="AR742">
            <v>38260</v>
          </cell>
          <cell r="AS742">
            <v>38260</v>
          </cell>
          <cell r="AT742">
            <v>0</v>
          </cell>
          <cell r="AU742">
            <v>35703</v>
          </cell>
          <cell r="AV742">
            <v>0</v>
          </cell>
        </row>
        <row r="743">
          <cell r="B743" t="str">
            <v>00000746</v>
          </cell>
          <cell r="C743" t="str">
            <v>000000000741</v>
          </cell>
          <cell r="D743" t="str">
            <v>3405S0</v>
          </cell>
          <cell r="E743" t="str">
            <v>IFMS-PROCUREMENT</v>
          </cell>
          <cell r="F743" t="str">
            <v>Suspended</v>
          </cell>
          <cell r="G743" t="str">
            <v>3405A</v>
          </cell>
          <cell r="H743" t="str">
            <v>None</v>
          </cell>
          <cell r="I743">
            <v>1</v>
          </cell>
          <cell r="J743" t="str">
            <v>Conversion</v>
          </cell>
          <cell r="K743">
            <v>40617.56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 t="str">
            <v>C96J955_002</v>
          </cell>
          <cell r="Q743">
            <v>0</v>
          </cell>
          <cell r="R743" t="str">
            <v>WGPD</v>
          </cell>
          <cell r="S743" t="str">
            <v>3405A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 t="str">
            <v>CORP</v>
          </cell>
          <cell r="Y743">
            <v>35703</v>
          </cell>
          <cell r="Z743">
            <v>0</v>
          </cell>
          <cell r="AA743">
            <v>0</v>
          </cell>
          <cell r="AB743" t="str">
            <v>N</v>
          </cell>
          <cell r="AD743">
            <v>0</v>
          </cell>
          <cell r="AE743" t="str">
            <v>RemVal</v>
          </cell>
          <cell r="AF743" t="str">
            <v>Non Depr</v>
          </cell>
          <cell r="AG743" t="str">
            <v>FM</v>
          </cell>
          <cell r="AH743">
            <v>0</v>
          </cell>
          <cell r="AI743">
            <v>0</v>
          </cell>
          <cell r="AJ743">
            <v>0.24840000000000001</v>
          </cell>
          <cell r="AK743">
            <v>0</v>
          </cell>
          <cell r="AL743" t="str">
            <v>Flat Rate</v>
          </cell>
          <cell r="AM743" t="str">
            <v>Y</v>
          </cell>
          <cell r="AN743">
            <v>0</v>
          </cell>
          <cell r="AO743">
            <v>0</v>
          </cell>
          <cell r="AP743" t="str">
            <v>N</v>
          </cell>
          <cell r="AQ743">
            <v>38261.047615740739</v>
          </cell>
          <cell r="AR743">
            <v>38260</v>
          </cell>
          <cell r="AS743">
            <v>38260</v>
          </cell>
          <cell r="AT743">
            <v>0</v>
          </cell>
          <cell r="AU743">
            <v>35703</v>
          </cell>
          <cell r="AV743">
            <v>0</v>
          </cell>
        </row>
        <row r="744">
          <cell r="B744" t="str">
            <v>00000747</v>
          </cell>
          <cell r="C744" t="str">
            <v>000000000742</v>
          </cell>
          <cell r="D744" t="str">
            <v>3314T0</v>
          </cell>
          <cell r="E744" t="str">
            <v>VALVE,8"</v>
          </cell>
          <cell r="F744" t="str">
            <v>In Service</v>
          </cell>
          <cell r="G744" t="str">
            <v>3314T</v>
          </cell>
          <cell r="H744" t="str">
            <v>Grp Member</v>
          </cell>
          <cell r="I744">
            <v>1</v>
          </cell>
          <cell r="J744" t="str">
            <v>Conversion</v>
          </cell>
          <cell r="K744">
            <v>-20.9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 t="str">
            <v>C97D616_002</v>
          </cell>
          <cell r="Q744">
            <v>0</v>
          </cell>
          <cell r="R744" t="str">
            <v>WTDPD</v>
          </cell>
          <cell r="S744" t="str">
            <v>3314T08VV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 t="str">
            <v>CORP</v>
          </cell>
          <cell r="Y744">
            <v>38260</v>
          </cell>
          <cell r="Z744">
            <v>0</v>
          </cell>
          <cell r="AA744">
            <v>0</v>
          </cell>
          <cell r="AB744" t="str">
            <v>N</v>
          </cell>
          <cell r="AD744">
            <v>0</v>
          </cell>
          <cell r="AE744" t="str">
            <v>RemVal</v>
          </cell>
          <cell r="AF744" t="str">
            <v>Depreciate</v>
          </cell>
          <cell r="AG744" t="str">
            <v>FM</v>
          </cell>
          <cell r="AH744">
            <v>0</v>
          </cell>
          <cell r="AI744">
            <v>0</v>
          </cell>
          <cell r="AJ744">
            <v>1.3899999999999999E-2</v>
          </cell>
          <cell r="AK744">
            <v>0</v>
          </cell>
          <cell r="AL744" t="str">
            <v>Flat Rate</v>
          </cell>
          <cell r="AM744">
            <v>0</v>
          </cell>
          <cell r="AN744" t="str">
            <v>GA3314T0</v>
          </cell>
          <cell r="AO744">
            <v>0</v>
          </cell>
          <cell r="AP744" t="str">
            <v>N</v>
          </cell>
          <cell r="AQ744">
            <v>38261.047673611109</v>
          </cell>
          <cell r="AR744">
            <v>38260</v>
          </cell>
          <cell r="AS744">
            <v>38260</v>
          </cell>
          <cell r="AT744">
            <v>0</v>
          </cell>
          <cell r="AU744">
            <v>35703</v>
          </cell>
          <cell r="AV744">
            <v>0</v>
          </cell>
        </row>
        <row r="745">
          <cell r="B745" t="str">
            <v>00000748</v>
          </cell>
          <cell r="C745" t="str">
            <v>000000000743</v>
          </cell>
          <cell r="D745" t="str">
            <v>3034AX</v>
          </cell>
          <cell r="E745" t="str">
            <v>LAND</v>
          </cell>
          <cell r="F745" t="str">
            <v>In Service</v>
          </cell>
          <cell r="G745" t="str">
            <v>3034A</v>
          </cell>
          <cell r="H745" t="str">
            <v>None</v>
          </cell>
          <cell r="I745">
            <v>1</v>
          </cell>
          <cell r="J745" t="str">
            <v>Conversion</v>
          </cell>
          <cell r="K745">
            <v>23095.94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 t="str">
            <v>C96K023_002</v>
          </cell>
          <cell r="Q745">
            <v>0</v>
          </cell>
          <cell r="R745" t="str">
            <v>WTDPN</v>
          </cell>
          <cell r="S745" t="str">
            <v>3034A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 t="str">
            <v>CORP</v>
          </cell>
          <cell r="Y745">
            <v>35703</v>
          </cell>
          <cell r="Z745">
            <v>0</v>
          </cell>
          <cell r="AA745">
            <v>0</v>
          </cell>
          <cell r="AB745" t="str">
            <v>N</v>
          </cell>
          <cell r="AD745">
            <v>0</v>
          </cell>
          <cell r="AE745" t="str">
            <v>RemVal</v>
          </cell>
          <cell r="AF745" t="str">
            <v>Non Depr</v>
          </cell>
          <cell r="AG745" t="str">
            <v>FM</v>
          </cell>
          <cell r="AH745">
            <v>0</v>
          </cell>
          <cell r="AI745">
            <v>0</v>
          </cell>
          <cell r="AJ745">
            <v>0.01</v>
          </cell>
          <cell r="AK745">
            <v>0</v>
          </cell>
          <cell r="AL745" t="str">
            <v>Flat Rate</v>
          </cell>
          <cell r="AM745">
            <v>0</v>
          </cell>
          <cell r="AN745">
            <v>0</v>
          </cell>
          <cell r="AO745">
            <v>0</v>
          </cell>
          <cell r="AP745" t="str">
            <v>N</v>
          </cell>
          <cell r="AQ745">
            <v>38261.047731481478</v>
          </cell>
          <cell r="AR745">
            <v>38260</v>
          </cell>
          <cell r="AS745">
            <v>38260</v>
          </cell>
          <cell r="AT745">
            <v>0</v>
          </cell>
          <cell r="AU745">
            <v>35703</v>
          </cell>
          <cell r="AV745">
            <v>0</v>
          </cell>
        </row>
        <row r="746">
          <cell r="B746" t="str">
            <v>00000749</v>
          </cell>
          <cell r="C746" t="str">
            <v>000000000744</v>
          </cell>
          <cell r="D746" t="str">
            <v>3045C0</v>
          </cell>
          <cell r="E746" t="str">
            <v>CONSTRUCTION</v>
          </cell>
          <cell r="F746" t="str">
            <v>In Service</v>
          </cell>
          <cell r="G746" t="str">
            <v>3045C</v>
          </cell>
          <cell r="H746" t="str">
            <v>Grp Member</v>
          </cell>
          <cell r="I746">
            <v>1</v>
          </cell>
          <cell r="J746" t="str">
            <v>Conversion</v>
          </cell>
          <cell r="K746">
            <v>69267.990000000005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 t="str">
            <v>C96K023_002</v>
          </cell>
          <cell r="Q746">
            <v>0</v>
          </cell>
          <cell r="R746" t="str">
            <v>WGPD</v>
          </cell>
          <cell r="S746" t="str">
            <v>3045C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 t="str">
            <v>CORP</v>
          </cell>
          <cell r="Y746">
            <v>38260</v>
          </cell>
          <cell r="Z746">
            <v>0</v>
          </cell>
          <cell r="AA746">
            <v>0</v>
          </cell>
          <cell r="AB746" t="str">
            <v>N</v>
          </cell>
          <cell r="AD746">
            <v>0</v>
          </cell>
          <cell r="AE746" t="str">
            <v>RemVal</v>
          </cell>
          <cell r="AF746" t="str">
            <v>Depreciate</v>
          </cell>
          <cell r="AG746" t="str">
            <v>FM</v>
          </cell>
          <cell r="AH746">
            <v>0</v>
          </cell>
          <cell r="AI746">
            <v>0</v>
          </cell>
          <cell r="AJ746">
            <v>7.4700000000000003E-2</v>
          </cell>
          <cell r="AK746">
            <v>0</v>
          </cell>
          <cell r="AL746" t="str">
            <v>Flat Rate</v>
          </cell>
          <cell r="AM746">
            <v>0</v>
          </cell>
          <cell r="AN746" t="str">
            <v>GA3045C0</v>
          </cell>
          <cell r="AO746">
            <v>0</v>
          </cell>
          <cell r="AP746" t="str">
            <v>N</v>
          </cell>
          <cell r="AQ746">
            <v>38261.047789351855</v>
          </cell>
          <cell r="AR746">
            <v>38260</v>
          </cell>
          <cell r="AS746">
            <v>38260</v>
          </cell>
          <cell r="AT746">
            <v>0</v>
          </cell>
          <cell r="AU746">
            <v>35703</v>
          </cell>
          <cell r="AV746">
            <v>0</v>
          </cell>
        </row>
        <row r="747">
          <cell r="B747" t="str">
            <v>00000750</v>
          </cell>
          <cell r="C747" t="str">
            <v>000000000745</v>
          </cell>
          <cell r="D747" t="str">
            <v>3203C0</v>
          </cell>
          <cell r="E747" t="str">
            <v>ON LINE ANALYZERS</v>
          </cell>
          <cell r="F747" t="str">
            <v>In Service</v>
          </cell>
          <cell r="G747" t="str">
            <v>3203C</v>
          </cell>
          <cell r="H747" t="str">
            <v>Grp Member</v>
          </cell>
          <cell r="I747">
            <v>1</v>
          </cell>
          <cell r="J747" t="str">
            <v>Conversion</v>
          </cell>
          <cell r="K747">
            <v>159.28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 t="str">
            <v>C97B001_002</v>
          </cell>
          <cell r="Q747">
            <v>0</v>
          </cell>
          <cell r="R747" t="str">
            <v>WWTPD</v>
          </cell>
          <cell r="S747" t="str">
            <v>3203C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 t="str">
            <v>CORP</v>
          </cell>
          <cell r="Y747">
            <v>38260</v>
          </cell>
          <cell r="Z747">
            <v>0</v>
          </cell>
          <cell r="AA747">
            <v>0</v>
          </cell>
          <cell r="AB747" t="str">
            <v>N</v>
          </cell>
          <cell r="AD747">
            <v>0</v>
          </cell>
          <cell r="AE747" t="str">
            <v>RemVal</v>
          </cell>
          <cell r="AF747" t="str">
            <v>Depreciate</v>
          </cell>
          <cell r="AG747" t="str">
            <v>FM</v>
          </cell>
          <cell r="AH747">
            <v>0</v>
          </cell>
          <cell r="AI747">
            <v>0</v>
          </cell>
          <cell r="AJ747">
            <v>5.1400000000000001E-2</v>
          </cell>
          <cell r="AK747">
            <v>0</v>
          </cell>
          <cell r="AL747" t="str">
            <v>Flat Rate</v>
          </cell>
          <cell r="AM747">
            <v>0</v>
          </cell>
          <cell r="AN747" t="str">
            <v>GA3203C0</v>
          </cell>
          <cell r="AO747">
            <v>0</v>
          </cell>
          <cell r="AP747" t="str">
            <v>N</v>
          </cell>
          <cell r="AQ747">
            <v>38261.047847222224</v>
          </cell>
          <cell r="AR747">
            <v>38260</v>
          </cell>
          <cell r="AS747">
            <v>38260</v>
          </cell>
          <cell r="AT747">
            <v>0</v>
          </cell>
          <cell r="AU747">
            <v>35703</v>
          </cell>
          <cell r="AV747">
            <v>0</v>
          </cell>
        </row>
        <row r="748">
          <cell r="B748" t="str">
            <v>00000751</v>
          </cell>
          <cell r="C748" t="str">
            <v>000000000746</v>
          </cell>
          <cell r="D748" t="str">
            <v>3203A0</v>
          </cell>
          <cell r="E748" t="str">
            <v>CONCRETE PIT FOR CLAR MEDIA</v>
          </cell>
          <cell r="F748" t="str">
            <v>In Service</v>
          </cell>
          <cell r="G748" t="str">
            <v>3203A</v>
          </cell>
          <cell r="H748" t="str">
            <v>Grp Member</v>
          </cell>
          <cell r="I748">
            <v>1</v>
          </cell>
          <cell r="J748" t="str">
            <v>Conversion</v>
          </cell>
          <cell r="K748">
            <v>7996.9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 t="str">
            <v>C97B008_002</v>
          </cell>
          <cell r="Q748">
            <v>0</v>
          </cell>
          <cell r="R748" t="str">
            <v>WWTPD</v>
          </cell>
          <cell r="S748" t="str">
            <v>3203A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 t="str">
            <v>CORP</v>
          </cell>
          <cell r="Y748">
            <v>38260</v>
          </cell>
          <cell r="Z748">
            <v>0</v>
          </cell>
          <cell r="AA748">
            <v>0</v>
          </cell>
          <cell r="AB748" t="str">
            <v>N</v>
          </cell>
          <cell r="AD748">
            <v>0</v>
          </cell>
          <cell r="AE748" t="str">
            <v>RemVal</v>
          </cell>
          <cell r="AF748" t="str">
            <v>Depreciate</v>
          </cell>
          <cell r="AG748" t="str">
            <v>FM</v>
          </cell>
          <cell r="AH748">
            <v>0</v>
          </cell>
          <cell r="AI748">
            <v>0</v>
          </cell>
          <cell r="AJ748">
            <v>3.8199999999999998E-2</v>
          </cell>
          <cell r="AK748">
            <v>0</v>
          </cell>
          <cell r="AL748" t="str">
            <v>Flat Rate</v>
          </cell>
          <cell r="AM748">
            <v>0</v>
          </cell>
          <cell r="AN748" t="str">
            <v>GA3203A0</v>
          </cell>
          <cell r="AO748">
            <v>0</v>
          </cell>
          <cell r="AP748" t="str">
            <v>N</v>
          </cell>
          <cell r="AQ748">
            <v>38261.047905092593</v>
          </cell>
          <cell r="AR748">
            <v>38260</v>
          </cell>
          <cell r="AS748">
            <v>38260</v>
          </cell>
          <cell r="AT748">
            <v>0</v>
          </cell>
          <cell r="AU748">
            <v>35703</v>
          </cell>
          <cell r="AV748">
            <v>0</v>
          </cell>
        </row>
        <row r="749">
          <cell r="B749" t="str">
            <v>00000752</v>
          </cell>
          <cell r="C749" t="str">
            <v>000000000747</v>
          </cell>
          <cell r="D749" t="str">
            <v>3304B0</v>
          </cell>
          <cell r="E749" t="str">
            <v>TANK,LOCUST LANE,PAINTING</v>
          </cell>
          <cell r="F749" t="str">
            <v>In Service</v>
          </cell>
          <cell r="G749" t="str">
            <v>3304B</v>
          </cell>
          <cell r="H749" t="str">
            <v>Grp Member</v>
          </cell>
          <cell r="I749">
            <v>1</v>
          </cell>
          <cell r="J749" t="str">
            <v>Conversion</v>
          </cell>
          <cell r="K749">
            <v>71322.880000000005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 t="str">
            <v>C97E001_002</v>
          </cell>
          <cell r="Q749">
            <v>0</v>
          </cell>
          <cell r="R749" t="str">
            <v>WTDPD</v>
          </cell>
          <cell r="S749" t="str">
            <v>3304B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 t="str">
            <v>CORP</v>
          </cell>
          <cell r="Y749">
            <v>38260</v>
          </cell>
          <cell r="Z749">
            <v>0</v>
          </cell>
          <cell r="AA749">
            <v>0</v>
          </cell>
          <cell r="AB749" t="str">
            <v>N</v>
          </cell>
          <cell r="AD749">
            <v>0</v>
          </cell>
          <cell r="AE749" t="str">
            <v>RemVal</v>
          </cell>
          <cell r="AF749" t="str">
            <v>Depreciate</v>
          </cell>
          <cell r="AG749" t="str">
            <v>FM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 t="str">
            <v>Flat Rate</v>
          </cell>
          <cell r="AM749">
            <v>0</v>
          </cell>
          <cell r="AN749" t="str">
            <v>GA3304B0</v>
          </cell>
          <cell r="AO749">
            <v>0</v>
          </cell>
          <cell r="AP749" t="str">
            <v>N</v>
          </cell>
          <cell r="AQ749">
            <v>38261.047962962963</v>
          </cell>
          <cell r="AR749">
            <v>38260</v>
          </cell>
          <cell r="AS749">
            <v>38260</v>
          </cell>
          <cell r="AT749">
            <v>0</v>
          </cell>
          <cell r="AU749">
            <v>35703</v>
          </cell>
          <cell r="AV749">
            <v>0</v>
          </cell>
        </row>
        <row r="750">
          <cell r="B750" t="str">
            <v>00000753</v>
          </cell>
          <cell r="C750" t="str">
            <v>000000000748</v>
          </cell>
          <cell r="D750" t="str">
            <v>3112A0</v>
          </cell>
          <cell r="E750" t="str">
            <v>HTOWN LS PUMP</v>
          </cell>
          <cell r="F750" t="str">
            <v>In Service</v>
          </cell>
          <cell r="G750" t="str">
            <v>3112A</v>
          </cell>
          <cell r="H750" t="str">
            <v>Grp Member</v>
          </cell>
          <cell r="I750">
            <v>1</v>
          </cell>
          <cell r="J750" t="str">
            <v>Conversion</v>
          </cell>
          <cell r="K750">
            <v>14530.5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 t="str">
            <v>C97C002_002</v>
          </cell>
          <cell r="Q750">
            <v>0</v>
          </cell>
          <cell r="R750" t="str">
            <v>WPPD</v>
          </cell>
          <cell r="S750" t="str">
            <v>3112A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 t="str">
            <v>CORP</v>
          </cell>
          <cell r="Y750">
            <v>38260</v>
          </cell>
          <cell r="Z750">
            <v>0</v>
          </cell>
          <cell r="AA750">
            <v>0</v>
          </cell>
          <cell r="AB750" t="str">
            <v>N</v>
          </cell>
          <cell r="AD750">
            <v>0</v>
          </cell>
          <cell r="AE750" t="str">
            <v>RemVal</v>
          </cell>
          <cell r="AF750" t="str">
            <v>Depreciate</v>
          </cell>
          <cell r="AG750" t="str">
            <v>FM</v>
          </cell>
          <cell r="AH750">
            <v>0</v>
          </cell>
          <cell r="AI750">
            <v>0</v>
          </cell>
          <cell r="AJ750">
            <v>6.5299999999999997E-2</v>
          </cell>
          <cell r="AK750">
            <v>0</v>
          </cell>
          <cell r="AL750" t="str">
            <v>Flat Rate</v>
          </cell>
          <cell r="AM750">
            <v>0</v>
          </cell>
          <cell r="AN750" t="str">
            <v>GA3112A0</v>
          </cell>
          <cell r="AO750">
            <v>0</v>
          </cell>
          <cell r="AP750" t="str">
            <v>N</v>
          </cell>
          <cell r="AQ750">
            <v>38261.048020833332</v>
          </cell>
          <cell r="AR750">
            <v>38260</v>
          </cell>
          <cell r="AS750">
            <v>38260</v>
          </cell>
          <cell r="AT750">
            <v>0</v>
          </cell>
          <cell r="AU750">
            <v>35703</v>
          </cell>
          <cell r="AV750">
            <v>0</v>
          </cell>
        </row>
        <row r="751">
          <cell r="B751" t="str">
            <v>00000754</v>
          </cell>
          <cell r="C751" t="str">
            <v>000000000749</v>
          </cell>
          <cell r="D751" t="str">
            <v>3112A0</v>
          </cell>
          <cell r="E751" t="str">
            <v>VALVE,ELECTRIC,MT.ALLEN RESV.</v>
          </cell>
          <cell r="F751" t="str">
            <v>In Service</v>
          </cell>
          <cell r="G751" t="str">
            <v>3112A</v>
          </cell>
          <cell r="H751" t="str">
            <v>Grp Member</v>
          </cell>
          <cell r="I751">
            <v>1</v>
          </cell>
          <cell r="J751" t="str">
            <v>Conversion</v>
          </cell>
          <cell r="K751">
            <v>13584.21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 t="str">
            <v>C97E003_002</v>
          </cell>
          <cell r="Q751">
            <v>0</v>
          </cell>
          <cell r="R751" t="str">
            <v>WPPD</v>
          </cell>
          <cell r="S751" t="str">
            <v>3112A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 t="str">
            <v>CORP</v>
          </cell>
          <cell r="Y751">
            <v>38260</v>
          </cell>
          <cell r="Z751">
            <v>0</v>
          </cell>
          <cell r="AA751">
            <v>0</v>
          </cell>
          <cell r="AB751" t="str">
            <v>N</v>
          </cell>
          <cell r="AD751">
            <v>0</v>
          </cell>
          <cell r="AE751" t="str">
            <v>RemVal</v>
          </cell>
          <cell r="AF751" t="str">
            <v>Depreciate</v>
          </cell>
          <cell r="AG751" t="str">
            <v>FM</v>
          </cell>
          <cell r="AH751">
            <v>0</v>
          </cell>
          <cell r="AI751">
            <v>0</v>
          </cell>
          <cell r="AJ751">
            <v>6.5299999999999997E-2</v>
          </cell>
          <cell r="AK751">
            <v>0</v>
          </cell>
          <cell r="AL751" t="str">
            <v>Flat Rate</v>
          </cell>
          <cell r="AM751">
            <v>0</v>
          </cell>
          <cell r="AN751" t="str">
            <v>GA3112A0</v>
          </cell>
          <cell r="AO751">
            <v>0</v>
          </cell>
          <cell r="AP751" t="str">
            <v>N</v>
          </cell>
          <cell r="AQ751">
            <v>38261.048078703701</v>
          </cell>
          <cell r="AR751">
            <v>38260</v>
          </cell>
          <cell r="AS751">
            <v>38260</v>
          </cell>
          <cell r="AT751">
            <v>0</v>
          </cell>
          <cell r="AU751">
            <v>35703</v>
          </cell>
          <cell r="AV751">
            <v>0</v>
          </cell>
        </row>
        <row r="752">
          <cell r="B752" t="str">
            <v>00000755</v>
          </cell>
          <cell r="C752" t="str">
            <v>000000000750</v>
          </cell>
          <cell r="D752" t="str">
            <v>3334A0</v>
          </cell>
          <cell r="E752" t="str">
            <v>SERVICE,3/4",PE</v>
          </cell>
          <cell r="F752" t="str">
            <v>In Service</v>
          </cell>
          <cell r="G752" t="str">
            <v>3334A</v>
          </cell>
          <cell r="H752" t="str">
            <v>Grp Member</v>
          </cell>
          <cell r="I752">
            <v>1</v>
          </cell>
          <cell r="J752" t="str">
            <v>Conversion</v>
          </cell>
          <cell r="K752">
            <v>28274.1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 t="str">
            <v>C97F001_002</v>
          </cell>
          <cell r="Q752">
            <v>0</v>
          </cell>
          <cell r="R752" t="str">
            <v>WTDPD</v>
          </cell>
          <cell r="S752" t="str">
            <v>3334A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 t="str">
            <v>CORP</v>
          </cell>
          <cell r="Y752">
            <v>38260</v>
          </cell>
          <cell r="Z752">
            <v>0</v>
          </cell>
          <cell r="AA752">
            <v>0</v>
          </cell>
          <cell r="AB752" t="str">
            <v>N</v>
          </cell>
          <cell r="AD752">
            <v>0</v>
          </cell>
          <cell r="AE752" t="str">
            <v>RemVal</v>
          </cell>
          <cell r="AF752" t="str">
            <v>Depreciate</v>
          </cell>
          <cell r="AG752" t="str">
            <v>FM</v>
          </cell>
          <cell r="AH752">
            <v>0</v>
          </cell>
          <cell r="AI752">
            <v>0</v>
          </cell>
          <cell r="AJ752">
            <v>2.4500000000000001E-2</v>
          </cell>
          <cell r="AK752">
            <v>0</v>
          </cell>
          <cell r="AL752" t="str">
            <v>Flat Rate</v>
          </cell>
          <cell r="AM752">
            <v>0</v>
          </cell>
          <cell r="AN752" t="str">
            <v>GA3334A0</v>
          </cell>
          <cell r="AO752">
            <v>0</v>
          </cell>
          <cell r="AP752" t="str">
            <v>N</v>
          </cell>
          <cell r="AQ752">
            <v>38261.048136574071</v>
          </cell>
          <cell r="AR752">
            <v>38260</v>
          </cell>
          <cell r="AS752">
            <v>38260</v>
          </cell>
          <cell r="AT752">
            <v>0</v>
          </cell>
          <cell r="AU752">
            <v>35703</v>
          </cell>
          <cell r="AV752">
            <v>0</v>
          </cell>
        </row>
        <row r="753">
          <cell r="B753" t="str">
            <v>00000756</v>
          </cell>
          <cell r="C753" t="str">
            <v>000000000751</v>
          </cell>
          <cell r="D753" t="str">
            <v>3112A0</v>
          </cell>
          <cell r="E753" t="str">
            <v>ELEC OP VALVE &amp; CONTROLS 10"</v>
          </cell>
          <cell r="F753" t="str">
            <v>In Service</v>
          </cell>
          <cell r="G753" t="str">
            <v>3112A</v>
          </cell>
          <cell r="H753" t="str">
            <v>Grp Member</v>
          </cell>
          <cell r="I753">
            <v>1</v>
          </cell>
          <cell r="J753" t="str">
            <v>Conversion</v>
          </cell>
          <cell r="K753">
            <v>5466.88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 t="str">
            <v>C97C007_002</v>
          </cell>
          <cell r="Q753">
            <v>0</v>
          </cell>
          <cell r="R753" t="str">
            <v>WPPD</v>
          </cell>
          <cell r="S753" t="str">
            <v>3112A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 t="str">
            <v>CORP</v>
          </cell>
          <cell r="Y753">
            <v>38260</v>
          </cell>
          <cell r="Z753">
            <v>0</v>
          </cell>
          <cell r="AA753">
            <v>0</v>
          </cell>
          <cell r="AB753" t="str">
            <v>N</v>
          </cell>
          <cell r="AD753">
            <v>0</v>
          </cell>
          <cell r="AE753" t="str">
            <v>RemVal</v>
          </cell>
          <cell r="AF753" t="str">
            <v>Depreciate</v>
          </cell>
          <cell r="AG753" t="str">
            <v>FM</v>
          </cell>
          <cell r="AH753">
            <v>0</v>
          </cell>
          <cell r="AI753">
            <v>0</v>
          </cell>
          <cell r="AJ753">
            <v>6.5299999999999997E-2</v>
          </cell>
          <cell r="AK753">
            <v>0</v>
          </cell>
          <cell r="AL753" t="str">
            <v>Flat Rate</v>
          </cell>
          <cell r="AM753">
            <v>0</v>
          </cell>
          <cell r="AN753" t="str">
            <v>GA3112A0</v>
          </cell>
          <cell r="AO753">
            <v>0</v>
          </cell>
          <cell r="AP753" t="str">
            <v>N</v>
          </cell>
          <cell r="AQ753">
            <v>38261.048194444447</v>
          </cell>
          <cell r="AR753">
            <v>38260</v>
          </cell>
          <cell r="AS753">
            <v>38260</v>
          </cell>
          <cell r="AT753">
            <v>0</v>
          </cell>
          <cell r="AU753">
            <v>35703</v>
          </cell>
          <cell r="AV753">
            <v>0</v>
          </cell>
        </row>
        <row r="754">
          <cell r="B754" t="str">
            <v>00000757</v>
          </cell>
          <cell r="C754" t="str">
            <v>000000000752</v>
          </cell>
          <cell r="D754" t="str">
            <v>3334A0</v>
          </cell>
          <cell r="E754" t="str">
            <v>SERVICE,1",PE</v>
          </cell>
          <cell r="F754" t="str">
            <v>In Service</v>
          </cell>
          <cell r="G754" t="str">
            <v>3334A</v>
          </cell>
          <cell r="H754" t="str">
            <v>Grp Member</v>
          </cell>
          <cell r="I754">
            <v>1</v>
          </cell>
          <cell r="J754" t="str">
            <v>Conversion</v>
          </cell>
          <cell r="K754">
            <v>10285.14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 t="str">
            <v>C97F001_002</v>
          </cell>
          <cell r="Q754">
            <v>0</v>
          </cell>
          <cell r="R754" t="str">
            <v>WTDPD</v>
          </cell>
          <cell r="S754" t="str">
            <v>3334A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 t="str">
            <v>CORP</v>
          </cell>
          <cell r="Y754">
            <v>38260</v>
          </cell>
          <cell r="Z754">
            <v>0</v>
          </cell>
          <cell r="AA754">
            <v>0</v>
          </cell>
          <cell r="AB754" t="str">
            <v>N</v>
          </cell>
          <cell r="AD754">
            <v>0</v>
          </cell>
          <cell r="AE754" t="str">
            <v>RemVal</v>
          </cell>
          <cell r="AF754" t="str">
            <v>Depreciate</v>
          </cell>
          <cell r="AG754" t="str">
            <v>FM</v>
          </cell>
          <cell r="AH754">
            <v>0</v>
          </cell>
          <cell r="AI754">
            <v>0</v>
          </cell>
          <cell r="AJ754">
            <v>2.4500000000000001E-2</v>
          </cell>
          <cell r="AK754">
            <v>0</v>
          </cell>
          <cell r="AL754" t="str">
            <v>Flat Rate</v>
          </cell>
          <cell r="AM754">
            <v>0</v>
          </cell>
          <cell r="AN754" t="str">
            <v>GA3334A0</v>
          </cell>
          <cell r="AO754">
            <v>0</v>
          </cell>
          <cell r="AP754" t="str">
            <v>N</v>
          </cell>
          <cell r="AQ754">
            <v>38261.048252314817</v>
          </cell>
          <cell r="AR754">
            <v>38260</v>
          </cell>
          <cell r="AS754">
            <v>38260</v>
          </cell>
          <cell r="AT754">
            <v>0</v>
          </cell>
          <cell r="AU754">
            <v>35703</v>
          </cell>
          <cell r="AV754">
            <v>0</v>
          </cell>
        </row>
        <row r="755">
          <cell r="B755" t="str">
            <v>00000758</v>
          </cell>
          <cell r="C755" t="str">
            <v>000000000753</v>
          </cell>
          <cell r="D755" t="str">
            <v>335400</v>
          </cell>
          <cell r="E755" t="str">
            <v>FIRE HYDRANTS</v>
          </cell>
          <cell r="F755" t="str">
            <v>In Service</v>
          </cell>
          <cell r="G755" t="str">
            <v>33540</v>
          </cell>
          <cell r="H755" t="str">
            <v>Grp Member</v>
          </cell>
          <cell r="I755">
            <v>1</v>
          </cell>
          <cell r="J755" t="str">
            <v>Conversion</v>
          </cell>
          <cell r="K755">
            <v>3811.61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 t="str">
            <v>C97D001_002</v>
          </cell>
          <cell r="Q755">
            <v>0</v>
          </cell>
          <cell r="R755" t="str">
            <v>WTDPD</v>
          </cell>
          <cell r="S755" t="str">
            <v>33540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 t="str">
            <v>CORP</v>
          </cell>
          <cell r="Y755">
            <v>38260</v>
          </cell>
          <cell r="Z755">
            <v>0</v>
          </cell>
          <cell r="AA755">
            <v>0</v>
          </cell>
          <cell r="AB755" t="str">
            <v>N</v>
          </cell>
          <cell r="AD755">
            <v>0</v>
          </cell>
          <cell r="AE755" t="str">
            <v>RemVal</v>
          </cell>
          <cell r="AF755" t="str">
            <v>Depreciate</v>
          </cell>
          <cell r="AG755" t="str">
            <v>FM</v>
          </cell>
          <cell r="AH755">
            <v>0</v>
          </cell>
          <cell r="AI755">
            <v>0</v>
          </cell>
          <cell r="AJ755">
            <v>2.2599999999999999E-2</v>
          </cell>
          <cell r="AK755">
            <v>0</v>
          </cell>
          <cell r="AL755" t="str">
            <v>Flat Rate</v>
          </cell>
          <cell r="AM755">
            <v>0</v>
          </cell>
          <cell r="AN755" t="str">
            <v>GA335400</v>
          </cell>
          <cell r="AO755">
            <v>0</v>
          </cell>
          <cell r="AP755" t="str">
            <v>N</v>
          </cell>
          <cell r="AQ755">
            <v>38261.048310185186</v>
          </cell>
          <cell r="AR755">
            <v>38260</v>
          </cell>
          <cell r="AS755">
            <v>38260</v>
          </cell>
          <cell r="AT755">
            <v>0</v>
          </cell>
          <cell r="AU755">
            <v>35703</v>
          </cell>
          <cell r="AV755">
            <v>0</v>
          </cell>
        </row>
        <row r="756">
          <cell r="B756" t="str">
            <v>00000759</v>
          </cell>
          <cell r="C756" t="str">
            <v>000000000754</v>
          </cell>
          <cell r="D756" t="str">
            <v>3334A0</v>
          </cell>
          <cell r="E756" t="str">
            <v>SERVICE,2",PE</v>
          </cell>
          <cell r="F756" t="str">
            <v>In Service</v>
          </cell>
          <cell r="G756" t="str">
            <v>3334A</v>
          </cell>
          <cell r="H756" t="str">
            <v>Grp Member</v>
          </cell>
          <cell r="I756">
            <v>1</v>
          </cell>
          <cell r="J756" t="str">
            <v>Conversion</v>
          </cell>
          <cell r="K756">
            <v>7158.85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 t="str">
            <v>C97F001_002</v>
          </cell>
          <cell r="Q756">
            <v>0</v>
          </cell>
          <cell r="R756" t="str">
            <v>WTDPD</v>
          </cell>
          <cell r="S756" t="str">
            <v>3334A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 t="str">
            <v>CORP</v>
          </cell>
          <cell r="Y756">
            <v>38260</v>
          </cell>
          <cell r="Z756">
            <v>0</v>
          </cell>
          <cell r="AA756">
            <v>0</v>
          </cell>
          <cell r="AB756" t="str">
            <v>N</v>
          </cell>
          <cell r="AD756">
            <v>0</v>
          </cell>
          <cell r="AE756" t="str">
            <v>RemVal</v>
          </cell>
          <cell r="AF756" t="str">
            <v>Depreciate</v>
          </cell>
          <cell r="AG756" t="str">
            <v>FM</v>
          </cell>
          <cell r="AH756">
            <v>0</v>
          </cell>
          <cell r="AI756">
            <v>0</v>
          </cell>
          <cell r="AJ756">
            <v>2.4500000000000001E-2</v>
          </cell>
          <cell r="AK756">
            <v>0</v>
          </cell>
          <cell r="AL756" t="str">
            <v>Flat Rate</v>
          </cell>
          <cell r="AM756">
            <v>0</v>
          </cell>
          <cell r="AN756" t="str">
            <v>GA3334A0</v>
          </cell>
          <cell r="AO756">
            <v>0</v>
          </cell>
          <cell r="AP756" t="str">
            <v>N</v>
          </cell>
          <cell r="AQ756">
            <v>38261.048368055555</v>
          </cell>
          <cell r="AR756">
            <v>38260</v>
          </cell>
          <cell r="AS756">
            <v>38260</v>
          </cell>
          <cell r="AT756">
            <v>0</v>
          </cell>
          <cell r="AU756">
            <v>35703</v>
          </cell>
          <cell r="AV756">
            <v>0</v>
          </cell>
        </row>
        <row r="757">
          <cell r="B757" t="str">
            <v>00000760</v>
          </cell>
          <cell r="C757" t="str">
            <v>000000000755</v>
          </cell>
          <cell r="D757" t="str">
            <v>3334A0</v>
          </cell>
          <cell r="E757" t="str">
            <v>SERVICE,4",PVC</v>
          </cell>
          <cell r="F757" t="str">
            <v>In Service</v>
          </cell>
          <cell r="G757" t="str">
            <v>3334A</v>
          </cell>
          <cell r="H757" t="str">
            <v>Grp Member</v>
          </cell>
          <cell r="I757">
            <v>1</v>
          </cell>
          <cell r="J757" t="str">
            <v>Conversion</v>
          </cell>
          <cell r="K757">
            <v>821.1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 t="str">
            <v>C97F001_002</v>
          </cell>
          <cell r="Q757">
            <v>0</v>
          </cell>
          <cell r="R757" t="str">
            <v>WTDPD</v>
          </cell>
          <cell r="S757" t="str">
            <v>3334A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 t="str">
            <v>CORP</v>
          </cell>
          <cell r="Y757">
            <v>38260</v>
          </cell>
          <cell r="Z757">
            <v>0</v>
          </cell>
          <cell r="AA757">
            <v>0</v>
          </cell>
          <cell r="AB757" t="str">
            <v>N</v>
          </cell>
          <cell r="AD757">
            <v>0</v>
          </cell>
          <cell r="AE757" t="str">
            <v>RemVal</v>
          </cell>
          <cell r="AF757" t="str">
            <v>Depreciate</v>
          </cell>
          <cell r="AG757" t="str">
            <v>FM</v>
          </cell>
          <cell r="AH757">
            <v>0</v>
          </cell>
          <cell r="AI757">
            <v>0</v>
          </cell>
          <cell r="AJ757">
            <v>2.4500000000000001E-2</v>
          </cell>
          <cell r="AK757">
            <v>0</v>
          </cell>
          <cell r="AL757" t="str">
            <v>Flat Rate</v>
          </cell>
          <cell r="AM757">
            <v>0</v>
          </cell>
          <cell r="AN757" t="str">
            <v>GA3334A0</v>
          </cell>
          <cell r="AO757">
            <v>0</v>
          </cell>
          <cell r="AP757" t="str">
            <v>N</v>
          </cell>
          <cell r="AQ757">
            <v>38261.048425925925</v>
          </cell>
          <cell r="AR757">
            <v>38260</v>
          </cell>
          <cell r="AS757">
            <v>38260</v>
          </cell>
          <cell r="AT757">
            <v>0</v>
          </cell>
          <cell r="AU757">
            <v>35703</v>
          </cell>
          <cell r="AV757">
            <v>0</v>
          </cell>
        </row>
        <row r="758">
          <cell r="B758" t="str">
            <v>00000761</v>
          </cell>
          <cell r="C758" t="str">
            <v>000000000756</v>
          </cell>
          <cell r="D758" t="str">
            <v>3314P0</v>
          </cell>
          <cell r="E758" t="str">
            <v>SHORT MAINS 2"PV</v>
          </cell>
          <cell r="F758" t="str">
            <v>In Service</v>
          </cell>
          <cell r="G758" t="str">
            <v>3314P</v>
          </cell>
          <cell r="H758" t="str">
            <v>Grp Member</v>
          </cell>
          <cell r="I758">
            <v>1</v>
          </cell>
          <cell r="J758" t="str">
            <v>Conversion</v>
          </cell>
          <cell r="K758">
            <v>2234.2399999999998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 t="str">
            <v>C97D002_002</v>
          </cell>
          <cell r="Q758">
            <v>0</v>
          </cell>
          <cell r="R758" t="str">
            <v>WTDPD</v>
          </cell>
          <cell r="S758" t="str">
            <v>3314P02PV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 t="str">
            <v>CORP</v>
          </cell>
          <cell r="Y758">
            <v>38260</v>
          </cell>
          <cell r="Z758">
            <v>0</v>
          </cell>
          <cell r="AA758">
            <v>0</v>
          </cell>
          <cell r="AB758" t="str">
            <v>N</v>
          </cell>
          <cell r="AD758">
            <v>0</v>
          </cell>
          <cell r="AE758" t="str">
            <v>RemVal</v>
          </cell>
          <cell r="AF758" t="str">
            <v>Depreciate</v>
          </cell>
          <cell r="AG758" t="str">
            <v>FM</v>
          </cell>
          <cell r="AH758">
            <v>0</v>
          </cell>
          <cell r="AI758">
            <v>0</v>
          </cell>
          <cell r="AJ758">
            <v>2.64E-2</v>
          </cell>
          <cell r="AK758">
            <v>0</v>
          </cell>
          <cell r="AL758" t="str">
            <v>Flat Rate</v>
          </cell>
          <cell r="AM758">
            <v>0</v>
          </cell>
          <cell r="AN758" t="str">
            <v>GA3314P0</v>
          </cell>
          <cell r="AO758">
            <v>0</v>
          </cell>
          <cell r="AP758" t="str">
            <v>N</v>
          </cell>
          <cell r="AQ758">
            <v>38261.048483796294</v>
          </cell>
          <cell r="AR758">
            <v>38260</v>
          </cell>
          <cell r="AS758">
            <v>38260</v>
          </cell>
          <cell r="AT758">
            <v>0</v>
          </cell>
          <cell r="AU758">
            <v>35703</v>
          </cell>
          <cell r="AV758">
            <v>0</v>
          </cell>
        </row>
        <row r="759">
          <cell r="B759" t="str">
            <v>00000762</v>
          </cell>
          <cell r="C759" t="str">
            <v>000000000757</v>
          </cell>
          <cell r="D759" t="str">
            <v>3334A0</v>
          </cell>
          <cell r="E759" t="str">
            <v>SERVICE,6",PVC</v>
          </cell>
          <cell r="F759" t="str">
            <v>In Service</v>
          </cell>
          <cell r="G759" t="str">
            <v>3334A</v>
          </cell>
          <cell r="H759" t="str">
            <v>Grp Member</v>
          </cell>
          <cell r="I759">
            <v>1</v>
          </cell>
          <cell r="J759" t="str">
            <v>Conversion</v>
          </cell>
          <cell r="K759">
            <v>116.6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 t="str">
            <v>C97F001_002</v>
          </cell>
          <cell r="Q759">
            <v>0</v>
          </cell>
          <cell r="R759" t="str">
            <v>WTDPD</v>
          </cell>
          <cell r="S759" t="str">
            <v>3334A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 t="str">
            <v>CORP</v>
          </cell>
          <cell r="Y759">
            <v>38260</v>
          </cell>
          <cell r="Z759">
            <v>0</v>
          </cell>
          <cell r="AA759">
            <v>0</v>
          </cell>
          <cell r="AB759" t="str">
            <v>N</v>
          </cell>
          <cell r="AD759">
            <v>0</v>
          </cell>
          <cell r="AE759" t="str">
            <v>RemVal</v>
          </cell>
          <cell r="AF759" t="str">
            <v>Depreciate</v>
          </cell>
          <cell r="AG759" t="str">
            <v>FM</v>
          </cell>
          <cell r="AH759">
            <v>0</v>
          </cell>
          <cell r="AI759">
            <v>0</v>
          </cell>
          <cell r="AJ759">
            <v>2.4500000000000001E-2</v>
          </cell>
          <cell r="AK759">
            <v>0</v>
          </cell>
          <cell r="AL759" t="str">
            <v>Flat Rate</v>
          </cell>
          <cell r="AM759">
            <v>0</v>
          </cell>
          <cell r="AN759" t="str">
            <v>GA3334A0</v>
          </cell>
          <cell r="AO759">
            <v>0</v>
          </cell>
          <cell r="AP759" t="str">
            <v>N</v>
          </cell>
          <cell r="AQ759">
            <v>38261.048541666663</v>
          </cell>
          <cell r="AR759">
            <v>38260</v>
          </cell>
          <cell r="AS759">
            <v>38260</v>
          </cell>
          <cell r="AT759">
            <v>0</v>
          </cell>
          <cell r="AU759">
            <v>35703</v>
          </cell>
          <cell r="AV759">
            <v>0</v>
          </cell>
        </row>
        <row r="760">
          <cell r="B760" t="str">
            <v>00000763</v>
          </cell>
          <cell r="C760" t="str">
            <v>000000000758</v>
          </cell>
          <cell r="D760" t="str">
            <v>3314P0</v>
          </cell>
          <cell r="E760" t="str">
            <v>SHORT MAINS 2"PE</v>
          </cell>
          <cell r="F760" t="str">
            <v>In Service</v>
          </cell>
          <cell r="G760" t="str">
            <v>3314P</v>
          </cell>
          <cell r="H760" t="str">
            <v>Grp Member</v>
          </cell>
          <cell r="I760">
            <v>1</v>
          </cell>
          <cell r="J760" t="str">
            <v>Conversion</v>
          </cell>
          <cell r="K760">
            <v>519.05999999999995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 t="str">
            <v>C97D002_002</v>
          </cell>
          <cell r="Q760">
            <v>0</v>
          </cell>
          <cell r="R760" t="str">
            <v>WTDPD</v>
          </cell>
          <cell r="S760" t="str">
            <v>3314P02PE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 t="str">
            <v>CORP</v>
          </cell>
          <cell r="Y760">
            <v>38260</v>
          </cell>
          <cell r="Z760">
            <v>0</v>
          </cell>
          <cell r="AA760">
            <v>0</v>
          </cell>
          <cell r="AB760" t="str">
            <v>N</v>
          </cell>
          <cell r="AD760">
            <v>0</v>
          </cell>
          <cell r="AE760" t="str">
            <v>RemVal</v>
          </cell>
          <cell r="AF760" t="str">
            <v>Depreciate</v>
          </cell>
          <cell r="AG760" t="str">
            <v>FM</v>
          </cell>
          <cell r="AH760">
            <v>0</v>
          </cell>
          <cell r="AI760">
            <v>0</v>
          </cell>
          <cell r="AJ760">
            <v>2.64E-2</v>
          </cell>
          <cell r="AK760">
            <v>0</v>
          </cell>
          <cell r="AL760" t="str">
            <v>Flat Rate</v>
          </cell>
          <cell r="AM760">
            <v>0</v>
          </cell>
          <cell r="AN760" t="str">
            <v>GA3314P0</v>
          </cell>
          <cell r="AO760">
            <v>0</v>
          </cell>
          <cell r="AP760" t="str">
            <v>N</v>
          </cell>
          <cell r="AQ760">
            <v>38261.04859953704</v>
          </cell>
          <cell r="AR760">
            <v>38260</v>
          </cell>
          <cell r="AS760">
            <v>38260</v>
          </cell>
          <cell r="AT760">
            <v>0</v>
          </cell>
          <cell r="AU760">
            <v>35703</v>
          </cell>
          <cell r="AV760">
            <v>0</v>
          </cell>
        </row>
        <row r="761">
          <cell r="B761" t="str">
            <v>00000764</v>
          </cell>
          <cell r="C761" t="str">
            <v>000000000759</v>
          </cell>
          <cell r="D761" t="str">
            <v>3334A0</v>
          </cell>
          <cell r="E761" t="str">
            <v>SERVICE,1 1/2",PE</v>
          </cell>
          <cell r="F761" t="str">
            <v>In Service</v>
          </cell>
          <cell r="G761" t="str">
            <v>3334A</v>
          </cell>
          <cell r="H761" t="str">
            <v>Grp Member</v>
          </cell>
          <cell r="I761">
            <v>1</v>
          </cell>
          <cell r="J761" t="str">
            <v>Conversion</v>
          </cell>
          <cell r="K761">
            <v>9.49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 t="str">
            <v>C97F003_002</v>
          </cell>
          <cell r="Q761">
            <v>0</v>
          </cell>
          <cell r="R761" t="str">
            <v>WTDPD</v>
          </cell>
          <cell r="S761" t="str">
            <v>3334A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 t="str">
            <v>CORP</v>
          </cell>
          <cell r="Y761">
            <v>38260</v>
          </cell>
          <cell r="Z761">
            <v>0</v>
          </cell>
          <cell r="AA761">
            <v>0</v>
          </cell>
          <cell r="AB761" t="str">
            <v>N</v>
          </cell>
          <cell r="AD761">
            <v>0</v>
          </cell>
          <cell r="AE761" t="str">
            <v>RemVal</v>
          </cell>
          <cell r="AF761" t="str">
            <v>Depreciate</v>
          </cell>
          <cell r="AG761" t="str">
            <v>FM</v>
          </cell>
          <cell r="AH761">
            <v>0</v>
          </cell>
          <cell r="AI761">
            <v>0</v>
          </cell>
          <cell r="AJ761">
            <v>2.4500000000000001E-2</v>
          </cell>
          <cell r="AK761">
            <v>0</v>
          </cell>
          <cell r="AL761" t="str">
            <v>Flat Rate</v>
          </cell>
          <cell r="AM761">
            <v>0</v>
          </cell>
          <cell r="AN761" t="str">
            <v>GA3334A0</v>
          </cell>
          <cell r="AO761">
            <v>0</v>
          </cell>
          <cell r="AP761" t="str">
            <v>N</v>
          </cell>
          <cell r="AQ761">
            <v>38261.048657407409</v>
          </cell>
          <cell r="AR761">
            <v>38260</v>
          </cell>
          <cell r="AS761">
            <v>38260</v>
          </cell>
          <cell r="AT761">
            <v>0</v>
          </cell>
          <cell r="AU761">
            <v>35703</v>
          </cell>
          <cell r="AV761">
            <v>0</v>
          </cell>
        </row>
        <row r="762">
          <cell r="B762" t="str">
            <v>00000765</v>
          </cell>
          <cell r="C762" t="str">
            <v>000000000760</v>
          </cell>
          <cell r="D762" t="str">
            <v>3334A0</v>
          </cell>
          <cell r="E762" t="str">
            <v>SERVICE,4",PVC</v>
          </cell>
          <cell r="F762" t="str">
            <v>In Service</v>
          </cell>
          <cell r="G762" t="str">
            <v>3334A</v>
          </cell>
          <cell r="H762" t="str">
            <v>Grp Member</v>
          </cell>
          <cell r="I762">
            <v>1</v>
          </cell>
          <cell r="J762" t="str">
            <v>Conversion</v>
          </cell>
          <cell r="K762">
            <v>780.17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 t="str">
            <v>C97F003_002</v>
          </cell>
          <cell r="Q762">
            <v>0</v>
          </cell>
          <cell r="R762" t="str">
            <v>WTDPD</v>
          </cell>
          <cell r="S762" t="str">
            <v>3334A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 t="str">
            <v>CORP</v>
          </cell>
          <cell r="Y762">
            <v>38260</v>
          </cell>
          <cell r="Z762">
            <v>0</v>
          </cell>
          <cell r="AA762">
            <v>0</v>
          </cell>
          <cell r="AB762" t="str">
            <v>N</v>
          </cell>
          <cell r="AD762">
            <v>0</v>
          </cell>
          <cell r="AE762" t="str">
            <v>RemVal</v>
          </cell>
          <cell r="AF762" t="str">
            <v>Depreciate</v>
          </cell>
          <cell r="AG762" t="str">
            <v>FM</v>
          </cell>
          <cell r="AH762">
            <v>0</v>
          </cell>
          <cell r="AI762">
            <v>0</v>
          </cell>
          <cell r="AJ762">
            <v>2.4500000000000001E-2</v>
          </cell>
          <cell r="AK762">
            <v>0</v>
          </cell>
          <cell r="AL762" t="str">
            <v>Flat Rate</v>
          </cell>
          <cell r="AM762">
            <v>0</v>
          </cell>
          <cell r="AN762" t="str">
            <v>GA3334A0</v>
          </cell>
          <cell r="AO762">
            <v>0</v>
          </cell>
          <cell r="AP762" t="str">
            <v>N</v>
          </cell>
          <cell r="AQ762">
            <v>38261.048715277779</v>
          </cell>
          <cell r="AR762">
            <v>38260</v>
          </cell>
          <cell r="AS762">
            <v>38260</v>
          </cell>
          <cell r="AT762">
            <v>0</v>
          </cell>
          <cell r="AU762">
            <v>35703</v>
          </cell>
          <cell r="AV762">
            <v>0</v>
          </cell>
        </row>
        <row r="763">
          <cell r="B763" t="str">
            <v>00000766</v>
          </cell>
          <cell r="C763" t="str">
            <v>000000000761</v>
          </cell>
          <cell r="D763" t="str">
            <v>335400</v>
          </cell>
          <cell r="E763" t="str">
            <v>HYDRANT</v>
          </cell>
          <cell r="F763" t="str">
            <v>In Service</v>
          </cell>
          <cell r="G763" t="str">
            <v>33540</v>
          </cell>
          <cell r="H763" t="str">
            <v>Grp Member</v>
          </cell>
          <cell r="I763">
            <v>1</v>
          </cell>
          <cell r="J763" t="str">
            <v>Conversion</v>
          </cell>
          <cell r="K763">
            <v>1921.15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 t="str">
            <v>C97D317_002</v>
          </cell>
          <cell r="Q763">
            <v>0</v>
          </cell>
          <cell r="R763" t="str">
            <v>WTDPD</v>
          </cell>
          <cell r="S763" t="str">
            <v>33540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 t="str">
            <v>CORP</v>
          </cell>
          <cell r="Y763">
            <v>38260</v>
          </cell>
          <cell r="Z763">
            <v>0</v>
          </cell>
          <cell r="AA763">
            <v>0</v>
          </cell>
          <cell r="AB763" t="str">
            <v>N</v>
          </cell>
          <cell r="AD763">
            <v>0</v>
          </cell>
          <cell r="AE763" t="str">
            <v>RemVal</v>
          </cell>
          <cell r="AF763" t="str">
            <v>Depreciate</v>
          </cell>
          <cell r="AG763" t="str">
            <v>FM</v>
          </cell>
          <cell r="AH763">
            <v>0</v>
          </cell>
          <cell r="AI763">
            <v>0</v>
          </cell>
          <cell r="AJ763">
            <v>2.2599999999999999E-2</v>
          </cell>
          <cell r="AK763">
            <v>0</v>
          </cell>
          <cell r="AL763" t="str">
            <v>Flat Rate</v>
          </cell>
          <cell r="AM763">
            <v>0</v>
          </cell>
          <cell r="AN763" t="str">
            <v>GA335400</v>
          </cell>
          <cell r="AO763">
            <v>0</v>
          </cell>
          <cell r="AP763" t="str">
            <v>N</v>
          </cell>
          <cell r="AQ763">
            <v>38261.048773148148</v>
          </cell>
          <cell r="AR763">
            <v>38260</v>
          </cell>
          <cell r="AS763">
            <v>38260</v>
          </cell>
          <cell r="AT763">
            <v>0</v>
          </cell>
          <cell r="AU763">
            <v>35703</v>
          </cell>
          <cell r="AV763">
            <v>0</v>
          </cell>
        </row>
        <row r="764">
          <cell r="B764" t="str">
            <v>00000767</v>
          </cell>
          <cell r="C764" t="str">
            <v>000000000762</v>
          </cell>
          <cell r="D764" t="str">
            <v>3314Q0</v>
          </cell>
          <cell r="E764" t="str">
            <v>SHORT MAINS 6" PV</v>
          </cell>
          <cell r="F764" t="str">
            <v>In Service</v>
          </cell>
          <cell r="G764" t="str">
            <v>3314Q</v>
          </cell>
          <cell r="H764" t="str">
            <v>Grp Member</v>
          </cell>
          <cell r="I764">
            <v>1</v>
          </cell>
          <cell r="J764" t="str">
            <v>Conversion</v>
          </cell>
          <cell r="K764">
            <v>7383.2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 t="str">
            <v>C97D002_002</v>
          </cell>
          <cell r="Q764">
            <v>0</v>
          </cell>
          <cell r="R764" t="str">
            <v>WTDPD</v>
          </cell>
          <cell r="S764" t="str">
            <v>3314Q08PV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 t="str">
            <v>CORP</v>
          </cell>
          <cell r="Y764">
            <v>38260</v>
          </cell>
          <cell r="Z764">
            <v>0</v>
          </cell>
          <cell r="AA764">
            <v>0</v>
          </cell>
          <cell r="AB764" t="str">
            <v>N</v>
          </cell>
          <cell r="AD764">
            <v>0</v>
          </cell>
          <cell r="AE764" t="str">
            <v>RemVal</v>
          </cell>
          <cell r="AF764" t="str">
            <v>Depreciate</v>
          </cell>
          <cell r="AG764" t="str">
            <v>FM</v>
          </cell>
          <cell r="AH764">
            <v>0</v>
          </cell>
          <cell r="AI764">
            <v>0</v>
          </cell>
          <cell r="AJ764">
            <v>2.1899999999999999E-2</v>
          </cell>
          <cell r="AK764">
            <v>0</v>
          </cell>
          <cell r="AL764" t="str">
            <v>Flat Rate</v>
          </cell>
          <cell r="AM764">
            <v>0</v>
          </cell>
          <cell r="AN764" t="str">
            <v>GA3314Q0</v>
          </cell>
          <cell r="AO764">
            <v>0</v>
          </cell>
          <cell r="AP764" t="str">
            <v>N</v>
          </cell>
          <cell r="AQ764">
            <v>38261.048831018517</v>
          </cell>
          <cell r="AR764">
            <v>38260</v>
          </cell>
          <cell r="AS764">
            <v>38260</v>
          </cell>
          <cell r="AT764">
            <v>0</v>
          </cell>
          <cell r="AU764">
            <v>35703</v>
          </cell>
          <cell r="AV764">
            <v>0</v>
          </cell>
        </row>
        <row r="765">
          <cell r="B765" t="str">
            <v>00000768</v>
          </cell>
          <cell r="C765" t="str">
            <v>000000000763</v>
          </cell>
          <cell r="D765" t="str">
            <v>3314Q0</v>
          </cell>
          <cell r="E765" t="str">
            <v>MAIN,8",PVC</v>
          </cell>
          <cell r="F765" t="str">
            <v>In Service</v>
          </cell>
          <cell r="G765" t="str">
            <v>3314Q</v>
          </cell>
          <cell r="H765" t="str">
            <v>Grp Member</v>
          </cell>
          <cell r="I765">
            <v>1</v>
          </cell>
          <cell r="J765" t="str">
            <v>Conversion</v>
          </cell>
          <cell r="K765">
            <v>12549.86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 t="str">
            <v>C97D318_002</v>
          </cell>
          <cell r="Q765">
            <v>0</v>
          </cell>
          <cell r="R765" t="str">
            <v>WTDPD</v>
          </cell>
          <cell r="S765" t="str">
            <v>3314Q08PV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 t="str">
            <v>CORP</v>
          </cell>
          <cell r="Y765">
            <v>38260</v>
          </cell>
          <cell r="Z765">
            <v>0</v>
          </cell>
          <cell r="AA765">
            <v>0</v>
          </cell>
          <cell r="AB765" t="str">
            <v>N</v>
          </cell>
          <cell r="AD765">
            <v>0</v>
          </cell>
          <cell r="AE765" t="str">
            <v>RemVal</v>
          </cell>
          <cell r="AF765" t="str">
            <v>Depreciate</v>
          </cell>
          <cell r="AG765" t="str">
            <v>FM</v>
          </cell>
          <cell r="AH765">
            <v>0</v>
          </cell>
          <cell r="AI765">
            <v>0</v>
          </cell>
          <cell r="AJ765">
            <v>2.1899999999999999E-2</v>
          </cell>
          <cell r="AK765">
            <v>0</v>
          </cell>
          <cell r="AL765" t="str">
            <v>Flat Rate</v>
          </cell>
          <cell r="AM765">
            <v>0</v>
          </cell>
          <cell r="AN765" t="str">
            <v>GA3314Q0</v>
          </cell>
          <cell r="AO765">
            <v>0</v>
          </cell>
          <cell r="AP765" t="str">
            <v>N</v>
          </cell>
          <cell r="AQ765">
            <v>38261.048888888887</v>
          </cell>
          <cell r="AR765">
            <v>38260</v>
          </cell>
          <cell r="AS765">
            <v>38260</v>
          </cell>
          <cell r="AT765">
            <v>0</v>
          </cell>
          <cell r="AU765">
            <v>35703</v>
          </cell>
          <cell r="AV765">
            <v>0</v>
          </cell>
        </row>
        <row r="766">
          <cell r="B766" t="str">
            <v>00000769</v>
          </cell>
          <cell r="C766" t="str">
            <v>000000000764</v>
          </cell>
          <cell r="D766" t="str">
            <v>3314Q0</v>
          </cell>
          <cell r="E766" t="str">
            <v>SHORT MAINS 8" PV</v>
          </cell>
          <cell r="F766" t="str">
            <v>In Service</v>
          </cell>
          <cell r="G766" t="str">
            <v>3314Q</v>
          </cell>
          <cell r="H766" t="str">
            <v>Grp Member</v>
          </cell>
          <cell r="I766">
            <v>1</v>
          </cell>
          <cell r="J766" t="str">
            <v>Conversion</v>
          </cell>
          <cell r="K766">
            <v>1475.91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 t="str">
            <v>C97D002_002</v>
          </cell>
          <cell r="Q766">
            <v>0</v>
          </cell>
          <cell r="R766" t="str">
            <v>WTDPD</v>
          </cell>
          <cell r="S766" t="str">
            <v>3314Q08PV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 t="str">
            <v>CORP</v>
          </cell>
          <cell r="Y766">
            <v>38260</v>
          </cell>
          <cell r="Z766">
            <v>0</v>
          </cell>
          <cell r="AA766">
            <v>0</v>
          </cell>
          <cell r="AB766" t="str">
            <v>N</v>
          </cell>
          <cell r="AD766">
            <v>0</v>
          </cell>
          <cell r="AE766" t="str">
            <v>RemVal</v>
          </cell>
          <cell r="AF766" t="str">
            <v>Depreciate</v>
          </cell>
          <cell r="AG766" t="str">
            <v>FM</v>
          </cell>
          <cell r="AH766">
            <v>0</v>
          </cell>
          <cell r="AI766">
            <v>0</v>
          </cell>
          <cell r="AJ766">
            <v>2.1899999999999999E-2</v>
          </cell>
          <cell r="AK766">
            <v>0</v>
          </cell>
          <cell r="AL766" t="str">
            <v>Flat Rate</v>
          </cell>
          <cell r="AM766">
            <v>0</v>
          </cell>
          <cell r="AN766" t="str">
            <v>GA3314Q0</v>
          </cell>
          <cell r="AO766">
            <v>0</v>
          </cell>
          <cell r="AP766" t="str">
            <v>N</v>
          </cell>
          <cell r="AQ766">
            <v>38261.048946759256</v>
          </cell>
          <cell r="AR766">
            <v>38260</v>
          </cell>
          <cell r="AS766">
            <v>38260</v>
          </cell>
          <cell r="AT766">
            <v>0</v>
          </cell>
          <cell r="AU766">
            <v>35703</v>
          </cell>
          <cell r="AV766">
            <v>0</v>
          </cell>
        </row>
        <row r="767">
          <cell r="B767" t="str">
            <v>00000770</v>
          </cell>
          <cell r="C767" t="str">
            <v>000000000765</v>
          </cell>
          <cell r="D767" t="str">
            <v>335400</v>
          </cell>
          <cell r="E767" t="str">
            <v>HYDRANT</v>
          </cell>
          <cell r="F767" t="str">
            <v>In Service</v>
          </cell>
          <cell r="G767" t="str">
            <v>33540</v>
          </cell>
          <cell r="H767" t="str">
            <v>Grp Member</v>
          </cell>
          <cell r="I767">
            <v>1</v>
          </cell>
          <cell r="J767" t="str">
            <v>Conversion</v>
          </cell>
          <cell r="K767">
            <v>1272.67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 t="str">
            <v>C97D318_002</v>
          </cell>
          <cell r="Q767">
            <v>0</v>
          </cell>
          <cell r="R767" t="str">
            <v>WTDPD</v>
          </cell>
          <cell r="S767" t="str">
            <v>33540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 t="str">
            <v>CORP</v>
          </cell>
          <cell r="Y767">
            <v>38260</v>
          </cell>
          <cell r="Z767">
            <v>0</v>
          </cell>
          <cell r="AA767">
            <v>0</v>
          </cell>
          <cell r="AB767" t="str">
            <v>N</v>
          </cell>
          <cell r="AD767">
            <v>0</v>
          </cell>
          <cell r="AE767" t="str">
            <v>RemVal</v>
          </cell>
          <cell r="AF767" t="str">
            <v>Depreciate</v>
          </cell>
          <cell r="AG767" t="str">
            <v>FM</v>
          </cell>
          <cell r="AH767">
            <v>0</v>
          </cell>
          <cell r="AI767">
            <v>0</v>
          </cell>
          <cell r="AJ767">
            <v>2.2599999999999999E-2</v>
          </cell>
          <cell r="AK767">
            <v>0</v>
          </cell>
          <cell r="AL767" t="str">
            <v>Flat Rate</v>
          </cell>
          <cell r="AM767">
            <v>0</v>
          </cell>
          <cell r="AN767" t="str">
            <v>GA335400</v>
          </cell>
          <cell r="AO767">
            <v>0</v>
          </cell>
          <cell r="AP767" t="str">
            <v>N</v>
          </cell>
          <cell r="AQ767">
            <v>38261.049004629633</v>
          </cell>
          <cell r="AR767">
            <v>38260</v>
          </cell>
          <cell r="AS767">
            <v>38260</v>
          </cell>
          <cell r="AT767">
            <v>0</v>
          </cell>
          <cell r="AU767">
            <v>35703</v>
          </cell>
          <cell r="AV767">
            <v>0</v>
          </cell>
        </row>
        <row r="768">
          <cell r="B768" t="str">
            <v>00000771</v>
          </cell>
          <cell r="C768" t="str">
            <v>000000000766</v>
          </cell>
          <cell r="D768" t="str">
            <v>3314R0</v>
          </cell>
          <cell r="E768" t="str">
            <v>SHORT MAINS 10"PV</v>
          </cell>
          <cell r="F768" t="str">
            <v>In Service</v>
          </cell>
          <cell r="G768" t="str">
            <v>3314R</v>
          </cell>
          <cell r="H768" t="str">
            <v>Grp Member</v>
          </cell>
          <cell r="I768">
            <v>1</v>
          </cell>
          <cell r="J768" t="str">
            <v>Conversion</v>
          </cell>
          <cell r="K768">
            <v>-5290.6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 t="str">
            <v>C97D002_002</v>
          </cell>
          <cell r="Q768">
            <v>0</v>
          </cell>
          <cell r="R768" t="str">
            <v>WTDPD</v>
          </cell>
          <cell r="S768" t="str">
            <v>3314R10PV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 t="str">
            <v>CORP</v>
          </cell>
          <cell r="Y768">
            <v>38260</v>
          </cell>
          <cell r="Z768">
            <v>0</v>
          </cell>
          <cell r="AA768">
            <v>0</v>
          </cell>
          <cell r="AB768" t="str">
            <v>N</v>
          </cell>
          <cell r="AD768">
            <v>0</v>
          </cell>
          <cell r="AE768" t="str">
            <v>RemVal</v>
          </cell>
          <cell r="AF768" t="str">
            <v>Depreciate</v>
          </cell>
          <cell r="AG768" t="str">
            <v>FM</v>
          </cell>
          <cell r="AH768">
            <v>0</v>
          </cell>
          <cell r="AI768">
            <v>0</v>
          </cell>
          <cell r="AJ768">
            <v>1.55E-2</v>
          </cell>
          <cell r="AK768">
            <v>0</v>
          </cell>
          <cell r="AL768" t="str">
            <v>Flat Rate</v>
          </cell>
          <cell r="AM768">
            <v>0</v>
          </cell>
          <cell r="AN768" t="str">
            <v>GA3314R0</v>
          </cell>
          <cell r="AO768">
            <v>0</v>
          </cell>
          <cell r="AP768" t="str">
            <v>N</v>
          </cell>
          <cell r="AQ768">
            <v>38261.049062500002</v>
          </cell>
          <cell r="AR768">
            <v>38260</v>
          </cell>
          <cell r="AS768">
            <v>38260</v>
          </cell>
          <cell r="AT768">
            <v>0</v>
          </cell>
          <cell r="AU768">
            <v>35703</v>
          </cell>
          <cell r="AV768">
            <v>0</v>
          </cell>
        </row>
        <row r="769">
          <cell r="B769" t="str">
            <v>00000772</v>
          </cell>
          <cell r="C769" t="str">
            <v>000000000767</v>
          </cell>
          <cell r="D769" t="str">
            <v>3314Q0</v>
          </cell>
          <cell r="E769" t="str">
            <v>MAIN,8",PVC</v>
          </cell>
          <cell r="F769" t="str">
            <v>In Service</v>
          </cell>
          <cell r="G769" t="str">
            <v>3314Q</v>
          </cell>
          <cell r="H769" t="str">
            <v>Grp Member</v>
          </cell>
          <cell r="I769">
            <v>1</v>
          </cell>
          <cell r="J769" t="str">
            <v>Conversion</v>
          </cell>
          <cell r="K769">
            <v>4123.66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 t="str">
            <v>C97D319_002</v>
          </cell>
          <cell r="Q769">
            <v>0</v>
          </cell>
          <cell r="R769" t="str">
            <v>WTDPD</v>
          </cell>
          <cell r="S769" t="str">
            <v>3314Q08PV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 t="str">
            <v>CORP</v>
          </cell>
          <cell r="Y769">
            <v>38260</v>
          </cell>
          <cell r="Z769">
            <v>0</v>
          </cell>
          <cell r="AA769">
            <v>0</v>
          </cell>
          <cell r="AB769" t="str">
            <v>N</v>
          </cell>
          <cell r="AD769">
            <v>0</v>
          </cell>
          <cell r="AE769" t="str">
            <v>RemVal</v>
          </cell>
          <cell r="AF769" t="str">
            <v>Depreciate</v>
          </cell>
          <cell r="AG769" t="str">
            <v>FM</v>
          </cell>
          <cell r="AH769">
            <v>0</v>
          </cell>
          <cell r="AI769">
            <v>0</v>
          </cell>
          <cell r="AJ769">
            <v>2.1899999999999999E-2</v>
          </cell>
          <cell r="AK769">
            <v>0</v>
          </cell>
          <cell r="AL769" t="str">
            <v>Flat Rate</v>
          </cell>
          <cell r="AM769">
            <v>0</v>
          </cell>
          <cell r="AN769" t="str">
            <v>GA3314Q0</v>
          </cell>
          <cell r="AO769">
            <v>0</v>
          </cell>
          <cell r="AP769" t="str">
            <v>N</v>
          </cell>
          <cell r="AQ769">
            <v>38261.049120370371</v>
          </cell>
          <cell r="AR769">
            <v>38260</v>
          </cell>
          <cell r="AS769">
            <v>38260</v>
          </cell>
          <cell r="AT769">
            <v>0</v>
          </cell>
          <cell r="AU769">
            <v>35703</v>
          </cell>
          <cell r="AV769">
            <v>0</v>
          </cell>
        </row>
        <row r="770">
          <cell r="B770" t="str">
            <v>00000773</v>
          </cell>
          <cell r="C770" t="str">
            <v>000000000768</v>
          </cell>
          <cell r="D770" t="str">
            <v>335400</v>
          </cell>
          <cell r="E770" t="str">
            <v>HYDRANT</v>
          </cell>
          <cell r="F770" t="str">
            <v>In Service</v>
          </cell>
          <cell r="G770" t="str">
            <v>33540</v>
          </cell>
          <cell r="H770" t="str">
            <v>Grp Member</v>
          </cell>
          <cell r="I770">
            <v>1</v>
          </cell>
          <cell r="J770" t="str">
            <v>Conversion</v>
          </cell>
          <cell r="K770">
            <v>3219.56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 t="str">
            <v>C97D501_002</v>
          </cell>
          <cell r="Q770">
            <v>0</v>
          </cell>
          <cell r="R770" t="str">
            <v>WTDPD</v>
          </cell>
          <cell r="S770" t="str">
            <v>33540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 t="str">
            <v>CORP</v>
          </cell>
          <cell r="Y770">
            <v>38260</v>
          </cell>
          <cell r="Z770">
            <v>0</v>
          </cell>
          <cell r="AA770">
            <v>0</v>
          </cell>
          <cell r="AB770" t="str">
            <v>N</v>
          </cell>
          <cell r="AD770">
            <v>0</v>
          </cell>
          <cell r="AE770" t="str">
            <v>RemVal</v>
          </cell>
          <cell r="AF770" t="str">
            <v>Depreciate</v>
          </cell>
          <cell r="AG770" t="str">
            <v>FM</v>
          </cell>
          <cell r="AH770">
            <v>0</v>
          </cell>
          <cell r="AI770">
            <v>0</v>
          </cell>
          <cell r="AJ770">
            <v>2.2599999999999999E-2</v>
          </cell>
          <cell r="AK770">
            <v>0</v>
          </cell>
          <cell r="AL770" t="str">
            <v>Flat Rate</v>
          </cell>
          <cell r="AM770">
            <v>0</v>
          </cell>
          <cell r="AN770" t="str">
            <v>GA335400</v>
          </cell>
          <cell r="AO770">
            <v>0</v>
          </cell>
          <cell r="AP770" t="str">
            <v>N</v>
          </cell>
          <cell r="AQ770">
            <v>38261.049178240741</v>
          </cell>
          <cell r="AR770">
            <v>38260</v>
          </cell>
          <cell r="AS770">
            <v>38260</v>
          </cell>
          <cell r="AT770">
            <v>0</v>
          </cell>
          <cell r="AU770">
            <v>35703</v>
          </cell>
          <cell r="AV770">
            <v>0</v>
          </cell>
        </row>
        <row r="771">
          <cell r="B771" t="str">
            <v>00000774</v>
          </cell>
          <cell r="C771" t="str">
            <v>000000000769</v>
          </cell>
          <cell r="D771" t="str">
            <v>3314R0</v>
          </cell>
          <cell r="E771" t="str">
            <v>SHORT MAINS 12"PV</v>
          </cell>
          <cell r="F771" t="str">
            <v>In Service</v>
          </cell>
          <cell r="G771" t="str">
            <v>3314R</v>
          </cell>
          <cell r="H771" t="str">
            <v>Grp Member</v>
          </cell>
          <cell r="I771">
            <v>1</v>
          </cell>
          <cell r="J771" t="str">
            <v>Conversion</v>
          </cell>
          <cell r="K771">
            <v>266.14999999999998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 t="str">
            <v>C97D002_002</v>
          </cell>
          <cell r="Q771">
            <v>0</v>
          </cell>
          <cell r="R771" t="str">
            <v>WTDPD</v>
          </cell>
          <cell r="S771" t="str">
            <v>3314R12PV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 t="str">
            <v>CORP</v>
          </cell>
          <cell r="Y771">
            <v>38260</v>
          </cell>
          <cell r="Z771">
            <v>0</v>
          </cell>
          <cell r="AA771">
            <v>0</v>
          </cell>
          <cell r="AB771" t="str">
            <v>N</v>
          </cell>
          <cell r="AD771">
            <v>0</v>
          </cell>
          <cell r="AE771" t="str">
            <v>RemVal</v>
          </cell>
          <cell r="AF771" t="str">
            <v>Depreciate</v>
          </cell>
          <cell r="AG771" t="str">
            <v>FM</v>
          </cell>
          <cell r="AH771">
            <v>0</v>
          </cell>
          <cell r="AI771">
            <v>0</v>
          </cell>
          <cell r="AJ771">
            <v>1.55E-2</v>
          </cell>
          <cell r="AK771">
            <v>0</v>
          </cell>
          <cell r="AL771" t="str">
            <v>Flat Rate</v>
          </cell>
          <cell r="AM771">
            <v>0</v>
          </cell>
          <cell r="AN771" t="str">
            <v>GA3314R0</v>
          </cell>
          <cell r="AO771">
            <v>0</v>
          </cell>
          <cell r="AP771" t="str">
            <v>N</v>
          </cell>
          <cell r="AQ771">
            <v>38261.04923611111</v>
          </cell>
          <cell r="AR771">
            <v>38260</v>
          </cell>
          <cell r="AS771">
            <v>38260</v>
          </cell>
          <cell r="AT771">
            <v>0</v>
          </cell>
          <cell r="AU771">
            <v>35703</v>
          </cell>
          <cell r="AV771">
            <v>0</v>
          </cell>
        </row>
        <row r="772">
          <cell r="B772" t="str">
            <v>00000775</v>
          </cell>
          <cell r="C772" t="str">
            <v>000000000770</v>
          </cell>
          <cell r="D772" t="str">
            <v>335400</v>
          </cell>
          <cell r="E772" t="str">
            <v>HYDRANT</v>
          </cell>
          <cell r="F772" t="str">
            <v>In Service</v>
          </cell>
          <cell r="G772" t="str">
            <v>33540</v>
          </cell>
          <cell r="H772" t="str">
            <v>Grp Member</v>
          </cell>
          <cell r="I772">
            <v>1</v>
          </cell>
          <cell r="J772" t="str">
            <v>Conversion</v>
          </cell>
          <cell r="K772">
            <v>25.24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 t="str">
            <v>C97D501_002</v>
          </cell>
          <cell r="Q772">
            <v>0</v>
          </cell>
          <cell r="R772" t="str">
            <v>WTDPD</v>
          </cell>
          <cell r="S772" t="str">
            <v>33540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 t="str">
            <v>CORP</v>
          </cell>
          <cell r="Y772">
            <v>38260</v>
          </cell>
          <cell r="Z772">
            <v>0</v>
          </cell>
          <cell r="AA772">
            <v>0</v>
          </cell>
          <cell r="AB772" t="str">
            <v>N</v>
          </cell>
          <cell r="AD772">
            <v>0</v>
          </cell>
          <cell r="AE772" t="str">
            <v>RemVal</v>
          </cell>
          <cell r="AF772" t="str">
            <v>Depreciate</v>
          </cell>
          <cell r="AG772" t="str">
            <v>FM</v>
          </cell>
          <cell r="AH772">
            <v>0</v>
          </cell>
          <cell r="AI772">
            <v>0</v>
          </cell>
          <cell r="AJ772">
            <v>2.2599999999999999E-2</v>
          </cell>
          <cell r="AK772">
            <v>0</v>
          </cell>
          <cell r="AL772" t="str">
            <v>Flat Rate</v>
          </cell>
          <cell r="AM772">
            <v>0</v>
          </cell>
          <cell r="AN772" t="str">
            <v>GA335400</v>
          </cell>
          <cell r="AO772">
            <v>0</v>
          </cell>
          <cell r="AP772" t="str">
            <v>N</v>
          </cell>
          <cell r="AQ772">
            <v>38261.049293981479</v>
          </cell>
          <cell r="AR772">
            <v>38260</v>
          </cell>
          <cell r="AS772">
            <v>38260</v>
          </cell>
          <cell r="AT772">
            <v>0</v>
          </cell>
          <cell r="AU772">
            <v>35703</v>
          </cell>
          <cell r="AV772">
            <v>0</v>
          </cell>
        </row>
        <row r="773">
          <cell r="B773" t="str">
            <v>00000776</v>
          </cell>
          <cell r="C773" t="str">
            <v>000000000771</v>
          </cell>
          <cell r="D773" t="str">
            <v>3314P0</v>
          </cell>
          <cell r="E773" t="str">
            <v>MAIN,2",PE</v>
          </cell>
          <cell r="F773" t="str">
            <v>In Service</v>
          </cell>
          <cell r="G773" t="str">
            <v>3314P</v>
          </cell>
          <cell r="H773" t="str">
            <v>Grp Member</v>
          </cell>
          <cell r="I773">
            <v>1</v>
          </cell>
          <cell r="J773" t="str">
            <v>Conversion</v>
          </cell>
          <cell r="K773">
            <v>22.68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 t="str">
            <v>C97D502_002</v>
          </cell>
          <cell r="Q773">
            <v>0</v>
          </cell>
          <cell r="R773" t="str">
            <v>WTDPD</v>
          </cell>
          <cell r="S773" t="str">
            <v>3314P02PE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 t="str">
            <v>CORP</v>
          </cell>
          <cell r="Y773">
            <v>38260</v>
          </cell>
          <cell r="Z773">
            <v>0</v>
          </cell>
          <cell r="AA773">
            <v>0</v>
          </cell>
          <cell r="AB773" t="str">
            <v>N</v>
          </cell>
          <cell r="AD773">
            <v>0</v>
          </cell>
          <cell r="AE773" t="str">
            <v>RemVal</v>
          </cell>
          <cell r="AF773" t="str">
            <v>Depreciate</v>
          </cell>
          <cell r="AG773" t="str">
            <v>FM</v>
          </cell>
          <cell r="AH773">
            <v>0</v>
          </cell>
          <cell r="AI773">
            <v>0</v>
          </cell>
          <cell r="AJ773">
            <v>2.64E-2</v>
          </cell>
          <cell r="AK773">
            <v>0</v>
          </cell>
          <cell r="AL773" t="str">
            <v>Flat Rate</v>
          </cell>
          <cell r="AM773">
            <v>0</v>
          </cell>
          <cell r="AN773" t="str">
            <v>GA3314P0</v>
          </cell>
          <cell r="AO773">
            <v>0</v>
          </cell>
          <cell r="AP773" t="str">
            <v>N</v>
          </cell>
          <cell r="AQ773">
            <v>38261.049351851849</v>
          </cell>
          <cell r="AR773">
            <v>38260</v>
          </cell>
          <cell r="AS773">
            <v>38260</v>
          </cell>
          <cell r="AT773">
            <v>0</v>
          </cell>
          <cell r="AU773">
            <v>35703</v>
          </cell>
          <cell r="AV773">
            <v>0</v>
          </cell>
        </row>
        <row r="774">
          <cell r="B774" t="str">
            <v>00000777</v>
          </cell>
          <cell r="C774" t="str">
            <v>000000000772</v>
          </cell>
          <cell r="D774" t="str">
            <v>3314Q0</v>
          </cell>
          <cell r="E774" t="str">
            <v>MAINS 8"PVC</v>
          </cell>
          <cell r="F774" t="str">
            <v>In Service</v>
          </cell>
          <cell r="G774" t="str">
            <v>3314Q</v>
          </cell>
          <cell r="H774" t="str">
            <v>Grp Member</v>
          </cell>
          <cell r="I774">
            <v>1</v>
          </cell>
          <cell r="J774" t="str">
            <v>Conversion</v>
          </cell>
          <cell r="K774">
            <v>1177.93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 t="str">
            <v>C97D102_002</v>
          </cell>
          <cell r="Q774">
            <v>0</v>
          </cell>
          <cell r="R774" t="str">
            <v>WTDPD</v>
          </cell>
          <cell r="S774" t="str">
            <v>3314Q08PV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 t="str">
            <v>CORP</v>
          </cell>
          <cell r="Y774">
            <v>38260</v>
          </cell>
          <cell r="Z774">
            <v>0</v>
          </cell>
          <cell r="AA774">
            <v>0</v>
          </cell>
          <cell r="AB774" t="str">
            <v>N</v>
          </cell>
          <cell r="AD774">
            <v>0</v>
          </cell>
          <cell r="AE774" t="str">
            <v>RemVal</v>
          </cell>
          <cell r="AF774" t="str">
            <v>Depreciate</v>
          </cell>
          <cell r="AG774" t="str">
            <v>FM</v>
          </cell>
          <cell r="AH774">
            <v>0</v>
          </cell>
          <cell r="AI774">
            <v>0</v>
          </cell>
          <cell r="AJ774">
            <v>2.1899999999999999E-2</v>
          </cell>
          <cell r="AK774">
            <v>0</v>
          </cell>
          <cell r="AL774" t="str">
            <v>Flat Rate</v>
          </cell>
          <cell r="AM774">
            <v>0</v>
          </cell>
          <cell r="AN774" t="str">
            <v>GA3314Q0</v>
          </cell>
          <cell r="AO774">
            <v>0</v>
          </cell>
          <cell r="AP774" t="str">
            <v>N</v>
          </cell>
          <cell r="AQ774">
            <v>38261.049409722225</v>
          </cell>
          <cell r="AR774">
            <v>38260</v>
          </cell>
          <cell r="AS774">
            <v>38260</v>
          </cell>
          <cell r="AT774">
            <v>0</v>
          </cell>
          <cell r="AU774">
            <v>35703</v>
          </cell>
          <cell r="AV774">
            <v>0</v>
          </cell>
        </row>
        <row r="775">
          <cell r="B775" t="str">
            <v>00000778</v>
          </cell>
          <cell r="C775" t="str">
            <v>000000000773</v>
          </cell>
          <cell r="D775" t="str">
            <v>3314P0</v>
          </cell>
          <cell r="E775" t="str">
            <v>MAIN,2",PVC</v>
          </cell>
          <cell r="F775" t="str">
            <v>In Service</v>
          </cell>
          <cell r="G775" t="str">
            <v>3314P</v>
          </cell>
          <cell r="H775" t="str">
            <v>Grp Member</v>
          </cell>
          <cell r="I775">
            <v>1</v>
          </cell>
          <cell r="J775" t="str">
            <v>Conversion</v>
          </cell>
          <cell r="K775">
            <v>2979.66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 t="str">
            <v>C97D502_002</v>
          </cell>
          <cell r="Q775">
            <v>0</v>
          </cell>
          <cell r="R775" t="str">
            <v>WTDPD</v>
          </cell>
          <cell r="S775" t="str">
            <v>3314P02PV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 t="str">
            <v>CORP</v>
          </cell>
          <cell r="Y775">
            <v>38260</v>
          </cell>
          <cell r="Z775">
            <v>0</v>
          </cell>
          <cell r="AA775">
            <v>0</v>
          </cell>
          <cell r="AB775" t="str">
            <v>N</v>
          </cell>
          <cell r="AD775">
            <v>0</v>
          </cell>
          <cell r="AE775" t="str">
            <v>RemVal</v>
          </cell>
          <cell r="AF775" t="str">
            <v>Depreciate</v>
          </cell>
          <cell r="AG775" t="str">
            <v>FM</v>
          </cell>
          <cell r="AH775">
            <v>0</v>
          </cell>
          <cell r="AI775">
            <v>0</v>
          </cell>
          <cell r="AJ775">
            <v>2.64E-2</v>
          </cell>
          <cell r="AK775">
            <v>0</v>
          </cell>
          <cell r="AL775" t="str">
            <v>Flat Rate</v>
          </cell>
          <cell r="AM775">
            <v>0</v>
          </cell>
          <cell r="AN775" t="str">
            <v>GA3314P0</v>
          </cell>
          <cell r="AO775">
            <v>0</v>
          </cell>
          <cell r="AP775" t="str">
            <v>N</v>
          </cell>
          <cell r="AQ775">
            <v>38261.049467592595</v>
          </cell>
          <cell r="AR775">
            <v>38260</v>
          </cell>
          <cell r="AS775">
            <v>38260</v>
          </cell>
          <cell r="AT775">
            <v>0</v>
          </cell>
          <cell r="AU775">
            <v>35703</v>
          </cell>
          <cell r="AV775">
            <v>0</v>
          </cell>
        </row>
        <row r="776">
          <cell r="B776" t="str">
            <v>00000779</v>
          </cell>
          <cell r="C776" t="str">
            <v>000000000774</v>
          </cell>
          <cell r="D776" t="str">
            <v>3314R0</v>
          </cell>
          <cell r="E776" t="str">
            <v>MAINS 12"PVC</v>
          </cell>
          <cell r="F776" t="str">
            <v>In Service</v>
          </cell>
          <cell r="G776" t="str">
            <v>3314R</v>
          </cell>
          <cell r="H776" t="str">
            <v>Grp Member</v>
          </cell>
          <cell r="I776">
            <v>1</v>
          </cell>
          <cell r="J776" t="str">
            <v>Conversion</v>
          </cell>
          <cell r="K776">
            <v>23521.7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 t="str">
            <v>C97D305_002</v>
          </cell>
          <cell r="Q776">
            <v>0</v>
          </cell>
          <cell r="R776" t="str">
            <v>WTDPD</v>
          </cell>
          <cell r="S776" t="str">
            <v>3314R12PV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 t="str">
            <v>CORP</v>
          </cell>
          <cell r="Y776">
            <v>38260</v>
          </cell>
          <cell r="Z776">
            <v>0</v>
          </cell>
          <cell r="AA776">
            <v>0</v>
          </cell>
          <cell r="AB776" t="str">
            <v>N</v>
          </cell>
          <cell r="AD776">
            <v>0</v>
          </cell>
          <cell r="AE776" t="str">
            <v>RemVal</v>
          </cell>
          <cell r="AF776" t="str">
            <v>Depreciate</v>
          </cell>
          <cell r="AG776" t="str">
            <v>FM</v>
          </cell>
          <cell r="AH776">
            <v>0</v>
          </cell>
          <cell r="AI776">
            <v>0</v>
          </cell>
          <cell r="AJ776">
            <v>1.55E-2</v>
          </cell>
          <cell r="AK776">
            <v>0</v>
          </cell>
          <cell r="AL776" t="str">
            <v>Flat Rate</v>
          </cell>
          <cell r="AM776">
            <v>0</v>
          </cell>
          <cell r="AN776" t="str">
            <v>GA3314R0</v>
          </cell>
          <cell r="AO776">
            <v>0</v>
          </cell>
          <cell r="AP776" t="str">
            <v>N</v>
          </cell>
          <cell r="AQ776">
            <v>38261.049525462964</v>
          </cell>
          <cell r="AR776">
            <v>38260</v>
          </cell>
          <cell r="AS776">
            <v>38260</v>
          </cell>
          <cell r="AT776">
            <v>0</v>
          </cell>
          <cell r="AU776">
            <v>35703</v>
          </cell>
          <cell r="AV776">
            <v>0</v>
          </cell>
        </row>
        <row r="777">
          <cell r="B777" t="str">
            <v>00000780</v>
          </cell>
          <cell r="C777" t="str">
            <v>000000000775</v>
          </cell>
          <cell r="D777" t="str">
            <v>335400</v>
          </cell>
          <cell r="E777" t="str">
            <v>HYDRANTS</v>
          </cell>
          <cell r="F777" t="str">
            <v>In Service</v>
          </cell>
          <cell r="G777" t="str">
            <v>33540</v>
          </cell>
          <cell r="H777" t="str">
            <v>Grp Member</v>
          </cell>
          <cell r="I777">
            <v>1</v>
          </cell>
          <cell r="J777" t="str">
            <v>Conversion</v>
          </cell>
          <cell r="K777">
            <v>2712.66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 t="str">
            <v>C97D305_002</v>
          </cell>
          <cell r="Q777">
            <v>0</v>
          </cell>
          <cell r="R777" t="str">
            <v>WTDPD</v>
          </cell>
          <cell r="S777" t="str">
            <v>33540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 t="str">
            <v>CORP</v>
          </cell>
          <cell r="Y777">
            <v>38260</v>
          </cell>
          <cell r="Z777">
            <v>0</v>
          </cell>
          <cell r="AA777">
            <v>0</v>
          </cell>
          <cell r="AB777" t="str">
            <v>N</v>
          </cell>
          <cell r="AD777">
            <v>0</v>
          </cell>
          <cell r="AE777" t="str">
            <v>RemVal</v>
          </cell>
          <cell r="AF777" t="str">
            <v>Depreciate</v>
          </cell>
          <cell r="AG777" t="str">
            <v>FM</v>
          </cell>
          <cell r="AH777">
            <v>0</v>
          </cell>
          <cell r="AI777">
            <v>0</v>
          </cell>
          <cell r="AJ777">
            <v>2.2599999999999999E-2</v>
          </cell>
          <cell r="AK777">
            <v>0</v>
          </cell>
          <cell r="AL777" t="str">
            <v>Flat Rate</v>
          </cell>
          <cell r="AM777">
            <v>0</v>
          </cell>
          <cell r="AN777" t="str">
            <v>GA335400</v>
          </cell>
          <cell r="AO777">
            <v>0</v>
          </cell>
          <cell r="AP777" t="str">
            <v>N</v>
          </cell>
          <cell r="AQ777">
            <v>38261.049583333333</v>
          </cell>
          <cell r="AR777">
            <v>38260</v>
          </cell>
          <cell r="AS777">
            <v>38260</v>
          </cell>
          <cell r="AT777">
            <v>0</v>
          </cell>
          <cell r="AU777">
            <v>35703</v>
          </cell>
          <cell r="AV777">
            <v>0</v>
          </cell>
        </row>
        <row r="778">
          <cell r="B778" t="str">
            <v>00000781</v>
          </cell>
          <cell r="C778" t="str">
            <v>000000000776</v>
          </cell>
          <cell r="D778" t="str">
            <v>3314R0</v>
          </cell>
          <cell r="E778" t="str">
            <v>MAINS 12"PVC</v>
          </cell>
          <cell r="F778" t="str">
            <v>In Service</v>
          </cell>
          <cell r="G778" t="str">
            <v>3314R</v>
          </cell>
          <cell r="H778" t="str">
            <v>Grp Member</v>
          </cell>
          <cell r="I778">
            <v>1</v>
          </cell>
          <cell r="J778" t="str">
            <v>Conversion</v>
          </cell>
          <cell r="K778">
            <v>1362.24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 t="str">
            <v>C97D316_002</v>
          </cell>
          <cell r="Q778">
            <v>0</v>
          </cell>
          <cell r="R778" t="str">
            <v>WTDPD</v>
          </cell>
          <cell r="S778" t="str">
            <v>3314R12PV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 t="str">
            <v>CORP</v>
          </cell>
          <cell r="Y778">
            <v>38260</v>
          </cell>
          <cell r="Z778">
            <v>0</v>
          </cell>
          <cell r="AA778">
            <v>0</v>
          </cell>
          <cell r="AB778" t="str">
            <v>N</v>
          </cell>
          <cell r="AD778">
            <v>0</v>
          </cell>
          <cell r="AE778" t="str">
            <v>RemVal</v>
          </cell>
          <cell r="AF778" t="str">
            <v>Depreciate</v>
          </cell>
          <cell r="AG778" t="str">
            <v>FM</v>
          </cell>
          <cell r="AH778">
            <v>0</v>
          </cell>
          <cell r="AI778">
            <v>0</v>
          </cell>
          <cell r="AJ778">
            <v>1.55E-2</v>
          </cell>
          <cell r="AK778">
            <v>0</v>
          </cell>
          <cell r="AL778" t="str">
            <v>Flat Rate</v>
          </cell>
          <cell r="AM778">
            <v>0</v>
          </cell>
          <cell r="AN778" t="str">
            <v>GA3314R0</v>
          </cell>
          <cell r="AO778">
            <v>0</v>
          </cell>
          <cell r="AP778" t="str">
            <v>N</v>
          </cell>
          <cell r="AQ778">
            <v>38261.049641203703</v>
          </cell>
          <cell r="AR778">
            <v>38260</v>
          </cell>
          <cell r="AS778">
            <v>38260</v>
          </cell>
          <cell r="AT778">
            <v>0</v>
          </cell>
          <cell r="AU778">
            <v>35703</v>
          </cell>
          <cell r="AV778">
            <v>0</v>
          </cell>
        </row>
        <row r="779">
          <cell r="B779" t="str">
            <v>00000782</v>
          </cell>
          <cell r="C779" t="str">
            <v>000000000777</v>
          </cell>
          <cell r="D779" t="str">
            <v>3314U0</v>
          </cell>
          <cell r="E779" t="str">
            <v>VALVES 12"</v>
          </cell>
          <cell r="F779" t="str">
            <v>In Service</v>
          </cell>
          <cell r="G779" t="str">
            <v>3314U</v>
          </cell>
          <cell r="H779" t="str">
            <v>Grp Member</v>
          </cell>
          <cell r="I779">
            <v>1</v>
          </cell>
          <cell r="J779" t="str">
            <v>Conversion</v>
          </cell>
          <cell r="K779">
            <v>-38.65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 t="str">
            <v>C97D316_002</v>
          </cell>
          <cell r="Q779">
            <v>0</v>
          </cell>
          <cell r="R779" t="str">
            <v>WTDPD</v>
          </cell>
          <cell r="S779" t="str">
            <v>3314U12VV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 t="str">
            <v>CORP</v>
          </cell>
          <cell r="Y779">
            <v>38260</v>
          </cell>
          <cell r="Z779">
            <v>0</v>
          </cell>
          <cell r="AA779">
            <v>0</v>
          </cell>
          <cell r="AB779" t="str">
            <v>N</v>
          </cell>
          <cell r="AD779">
            <v>0</v>
          </cell>
          <cell r="AE779" t="str">
            <v>RemVal</v>
          </cell>
          <cell r="AF779" t="str">
            <v>Depreciate</v>
          </cell>
          <cell r="AG779" t="str">
            <v>FM</v>
          </cell>
          <cell r="AH779">
            <v>0</v>
          </cell>
          <cell r="AI779">
            <v>0</v>
          </cell>
          <cell r="AJ779">
            <v>1.35E-2</v>
          </cell>
          <cell r="AK779">
            <v>0</v>
          </cell>
          <cell r="AL779" t="str">
            <v>Flat Rate</v>
          </cell>
          <cell r="AM779">
            <v>0</v>
          </cell>
          <cell r="AN779" t="str">
            <v>GA3314U0</v>
          </cell>
          <cell r="AO779">
            <v>0</v>
          </cell>
          <cell r="AP779" t="str">
            <v>N</v>
          </cell>
          <cell r="AQ779">
            <v>38261.049699074072</v>
          </cell>
          <cell r="AR779">
            <v>38260</v>
          </cell>
          <cell r="AS779">
            <v>38260</v>
          </cell>
          <cell r="AT779">
            <v>0</v>
          </cell>
          <cell r="AU779">
            <v>35703</v>
          </cell>
          <cell r="AV779">
            <v>0</v>
          </cell>
        </row>
        <row r="780">
          <cell r="B780" t="str">
            <v>00000783</v>
          </cell>
          <cell r="C780" t="str">
            <v>000000000778</v>
          </cell>
          <cell r="D780" t="str">
            <v>3314Q0</v>
          </cell>
          <cell r="E780" t="str">
            <v>MAINS 8"PVC</v>
          </cell>
          <cell r="F780" t="str">
            <v>In Service</v>
          </cell>
          <cell r="G780" t="str">
            <v>3314Q</v>
          </cell>
          <cell r="H780" t="str">
            <v>Grp Member</v>
          </cell>
          <cell r="I780">
            <v>1</v>
          </cell>
          <cell r="J780" t="str">
            <v>Conversion</v>
          </cell>
          <cell r="K780">
            <v>27804.1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 t="str">
            <v>C97D317_002</v>
          </cell>
          <cell r="Q780">
            <v>0</v>
          </cell>
          <cell r="R780" t="str">
            <v>WTDPD</v>
          </cell>
          <cell r="S780" t="str">
            <v>3314Q08PV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 t="str">
            <v>CORP</v>
          </cell>
          <cell r="Y780">
            <v>38260</v>
          </cell>
          <cell r="Z780">
            <v>0</v>
          </cell>
          <cell r="AA780">
            <v>0</v>
          </cell>
          <cell r="AB780" t="str">
            <v>N</v>
          </cell>
          <cell r="AD780">
            <v>0</v>
          </cell>
          <cell r="AE780" t="str">
            <v>RemVal</v>
          </cell>
          <cell r="AF780" t="str">
            <v>Depreciate</v>
          </cell>
          <cell r="AG780" t="str">
            <v>FM</v>
          </cell>
          <cell r="AH780">
            <v>0</v>
          </cell>
          <cell r="AI780">
            <v>0</v>
          </cell>
          <cell r="AJ780">
            <v>2.1899999999999999E-2</v>
          </cell>
          <cell r="AK780">
            <v>0</v>
          </cell>
          <cell r="AL780" t="str">
            <v>Flat Rate</v>
          </cell>
          <cell r="AM780">
            <v>0</v>
          </cell>
          <cell r="AN780" t="str">
            <v>GA3314Q0</v>
          </cell>
          <cell r="AO780">
            <v>0</v>
          </cell>
          <cell r="AP780" t="str">
            <v>N</v>
          </cell>
          <cell r="AQ780">
            <v>38261.049756944441</v>
          </cell>
          <cell r="AR780">
            <v>38260</v>
          </cell>
          <cell r="AS780">
            <v>38260</v>
          </cell>
          <cell r="AT780">
            <v>0</v>
          </cell>
          <cell r="AU780">
            <v>35703</v>
          </cell>
          <cell r="AV780">
            <v>0</v>
          </cell>
        </row>
        <row r="781">
          <cell r="B781" t="str">
            <v>00000784</v>
          </cell>
          <cell r="C781" t="str">
            <v>000000000779</v>
          </cell>
          <cell r="D781" t="str">
            <v>3314Q0</v>
          </cell>
          <cell r="E781" t="str">
            <v>MAIN,8",PVC</v>
          </cell>
          <cell r="F781" t="str">
            <v>In Service</v>
          </cell>
          <cell r="G781" t="str">
            <v>3314Q</v>
          </cell>
          <cell r="H781" t="str">
            <v>Grp Member</v>
          </cell>
          <cell r="I781">
            <v>1</v>
          </cell>
          <cell r="J781" t="str">
            <v>Conversion</v>
          </cell>
          <cell r="K781">
            <v>1145.8699999999999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 t="str">
            <v>C97D317_002</v>
          </cell>
          <cell r="Q781">
            <v>0</v>
          </cell>
          <cell r="R781" t="str">
            <v>WTDPD</v>
          </cell>
          <cell r="S781" t="str">
            <v>3314Q08PV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 t="str">
            <v>CORP</v>
          </cell>
          <cell r="Y781">
            <v>38260</v>
          </cell>
          <cell r="Z781">
            <v>0</v>
          </cell>
          <cell r="AA781">
            <v>0</v>
          </cell>
          <cell r="AB781" t="str">
            <v>N</v>
          </cell>
          <cell r="AD781">
            <v>0</v>
          </cell>
          <cell r="AE781" t="str">
            <v>RemVal</v>
          </cell>
          <cell r="AF781" t="str">
            <v>Depreciate</v>
          </cell>
          <cell r="AG781" t="str">
            <v>FM</v>
          </cell>
          <cell r="AH781">
            <v>0</v>
          </cell>
          <cell r="AI781">
            <v>0</v>
          </cell>
          <cell r="AJ781">
            <v>2.1899999999999999E-2</v>
          </cell>
          <cell r="AK781">
            <v>0</v>
          </cell>
          <cell r="AL781" t="str">
            <v>Flat Rate</v>
          </cell>
          <cell r="AM781">
            <v>0</v>
          </cell>
          <cell r="AN781" t="str">
            <v>GA3314Q0</v>
          </cell>
          <cell r="AO781">
            <v>0</v>
          </cell>
          <cell r="AP781" t="str">
            <v>N</v>
          </cell>
          <cell r="AQ781">
            <v>38261.049814814818</v>
          </cell>
          <cell r="AR781">
            <v>38260</v>
          </cell>
          <cell r="AS781">
            <v>38260</v>
          </cell>
          <cell r="AT781">
            <v>0</v>
          </cell>
          <cell r="AU781">
            <v>35703</v>
          </cell>
          <cell r="AV781">
            <v>0</v>
          </cell>
        </row>
        <row r="782">
          <cell r="B782" t="str">
            <v>00000785</v>
          </cell>
          <cell r="C782" t="str">
            <v>000000000780</v>
          </cell>
          <cell r="D782" t="str">
            <v>306200</v>
          </cell>
          <cell r="E782" t="str">
            <v>2" AIR SUPPLY LINE TO INTAKE</v>
          </cell>
          <cell r="F782" t="str">
            <v>In Service</v>
          </cell>
          <cell r="G782" t="str">
            <v>30620</v>
          </cell>
          <cell r="H782" t="str">
            <v>Grp Member</v>
          </cell>
          <cell r="I782">
            <v>1</v>
          </cell>
          <cell r="J782" t="str">
            <v>Conversion</v>
          </cell>
          <cell r="K782">
            <v>755.42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 t="str">
            <v>C97A003_002</v>
          </cell>
          <cell r="Q782">
            <v>0</v>
          </cell>
          <cell r="R782" t="str">
            <v>WSOSD</v>
          </cell>
          <cell r="S782" t="str">
            <v>30620A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 t="str">
            <v>CORP</v>
          </cell>
          <cell r="Y782">
            <v>38260</v>
          </cell>
          <cell r="Z782">
            <v>0</v>
          </cell>
          <cell r="AA782">
            <v>0</v>
          </cell>
          <cell r="AB782" t="str">
            <v>N</v>
          </cell>
          <cell r="AD782">
            <v>0</v>
          </cell>
          <cell r="AE782" t="str">
            <v>RemVal</v>
          </cell>
          <cell r="AF782" t="str">
            <v>Depreciate</v>
          </cell>
          <cell r="AG782" t="str">
            <v>FM</v>
          </cell>
          <cell r="AH782">
            <v>0</v>
          </cell>
          <cell r="AI782">
            <v>0</v>
          </cell>
          <cell r="AJ782">
            <v>2.23E-2</v>
          </cell>
          <cell r="AK782">
            <v>0</v>
          </cell>
          <cell r="AL782" t="str">
            <v>Flat Rate</v>
          </cell>
          <cell r="AM782">
            <v>0</v>
          </cell>
          <cell r="AN782" t="str">
            <v>GA306200</v>
          </cell>
          <cell r="AO782">
            <v>0</v>
          </cell>
          <cell r="AP782" t="str">
            <v>N</v>
          </cell>
          <cell r="AQ782">
            <v>38261.049872685187</v>
          </cell>
          <cell r="AR782">
            <v>38260</v>
          </cell>
          <cell r="AS782">
            <v>38260</v>
          </cell>
          <cell r="AT782">
            <v>0</v>
          </cell>
          <cell r="AU782">
            <v>35851</v>
          </cell>
          <cell r="AV782">
            <v>0</v>
          </cell>
        </row>
        <row r="783">
          <cell r="B783" t="str">
            <v>00000786</v>
          </cell>
          <cell r="C783" t="str">
            <v>000000000781</v>
          </cell>
          <cell r="D783" t="str">
            <v>306200</v>
          </cell>
          <cell r="E783" t="str">
            <v>DIFFUSER IN THE RIVER INTAKE</v>
          </cell>
          <cell r="F783" t="str">
            <v>In Service</v>
          </cell>
          <cell r="G783" t="str">
            <v>30620</v>
          </cell>
          <cell r="H783" t="str">
            <v>Grp Member</v>
          </cell>
          <cell r="I783">
            <v>1</v>
          </cell>
          <cell r="J783" t="str">
            <v>Conversion</v>
          </cell>
          <cell r="K783">
            <v>3427.51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 t="str">
            <v>C97A003_002</v>
          </cell>
          <cell r="Q783">
            <v>0</v>
          </cell>
          <cell r="R783" t="str">
            <v>WSOSD</v>
          </cell>
          <cell r="S783" t="str">
            <v>30620B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 t="str">
            <v>CORP</v>
          </cell>
          <cell r="Y783">
            <v>38260</v>
          </cell>
          <cell r="Z783">
            <v>0</v>
          </cell>
          <cell r="AA783">
            <v>0</v>
          </cell>
          <cell r="AB783" t="str">
            <v>N</v>
          </cell>
          <cell r="AD783">
            <v>0</v>
          </cell>
          <cell r="AE783" t="str">
            <v>RemVal</v>
          </cell>
          <cell r="AF783" t="str">
            <v>Depreciate</v>
          </cell>
          <cell r="AG783" t="str">
            <v>FM</v>
          </cell>
          <cell r="AH783">
            <v>0</v>
          </cell>
          <cell r="AI783">
            <v>0</v>
          </cell>
          <cell r="AJ783">
            <v>2.23E-2</v>
          </cell>
          <cell r="AK783">
            <v>0</v>
          </cell>
          <cell r="AL783" t="str">
            <v>Flat Rate</v>
          </cell>
          <cell r="AM783">
            <v>0</v>
          </cell>
          <cell r="AN783" t="str">
            <v>GA306200</v>
          </cell>
          <cell r="AO783">
            <v>0</v>
          </cell>
          <cell r="AP783" t="str">
            <v>N</v>
          </cell>
          <cell r="AQ783">
            <v>38261.049930555557</v>
          </cell>
          <cell r="AR783">
            <v>38260</v>
          </cell>
          <cell r="AS783">
            <v>38260</v>
          </cell>
          <cell r="AT783">
            <v>0</v>
          </cell>
          <cell r="AU783">
            <v>35851</v>
          </cell>
          <cell r="AV783">
            <v>0</v>
          </cell>
        </row>
        <row r="784">
          <cell r="B784" t="str">
            <v>00000787</v>
          </cell>
          <cell r="C784" t="str">
            <v>000000000782</v>
          </cell>
          <cell r="D784" t="str">
            <v>306200</v>
          </cell>
          <cell r="E784" t="str">
            <v>MISC. PARTS FOR BLOWER CONNECT</v>
          </cell>
          <cell r="F784" t="str">
            <v>In Service</v>
          </cell>
          <cell r="G784" t="str">
            <v>30620</v>
          </cell>
          <cell r="H784" t="str">
            <v>Grp Member</v>
          </cell>
          <cell r="I784">
            <v>1</v>
          </cell>
          <cell r="J784" t="str">
            <v>Conversion</v>
          </cell>
          <cell r="K784">
            <v>5899.39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 t="str">
            <v>C97A003_002</v>
          </cell>
          <cell r="Q784">
            <v>0</v>
          </cell>
          <cell r="R784" t="str">
            <v>WSOSD</v>
          </cell>
          <cell r="S784" t="str">
            <v>30620C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 t="str">
            <v>CORP</v>
          </cell>
          <cell r="Y784">
            <v>38260</v>
          </cell>
          <cell r="Z784">
            <v>0</v>
          </cell>
          <cell r="AA784">
            <v>0</v>
          </cell>
          <cell r="AB784" t="str">
            <v>N</v>
          </cell>
          <cell r="AD784">
            <v>0</v>
          </cell>
          <cell r="AE784" t="str">
            <v>RemVal</v>
          </cell>
          <cell r="AF784" t="str">
            <v>Depreciate</v>
          </cell>
          <cell r="AG784" t="str">
            <v>FM</v>
          </cell>
          <cell r="AH784">
            <v>0</v>
          </cell>
          <cell r="AI784">
            <v>0</v>
          </cell>
          <cell r="AJ784">
            <v>2.23E-2</v>
          </cell>
          <cell r="AK784">
            <v>0</v>
          </cell>
          <cell r="AL784" t="str">
            <v>Flat Rate</v>
          </cell>
          <cell r="AM784">
            <v>0</v>
          </cell>
          <cell r="AN784" t="str">
            <v>GA306200</v>
          </cell>
          <cell r="AO784">
            <v>0</v>
          </cell>
          <cell r="AP784" t="str">
            <v>N</v>
          </cell>
          <cell r="AQ784">
            <v>38261.049988425926</v>
          </cell>
          <cell r="AR784">
            <v>38260</v>
          </cell>
          <cell r="AS784">
            <v>38260</v>
          </cell>
          <cell r="AT784">
            <v>0</v>
          </cell>
          <cell r="AU784">
            <v>35851</v>
          </cell>
          <cell r="AV784">
            <v>0</v>
          </cell>
        </row>
        <row r="785">
          <cell r="B785" t="str">
            <v>00000788</v>
          </cell>
          <cell r="C785" t="str">
            <v>000000000783</v>
          </cell>
          <cell r="D785" t="str">
            <v>3203A0</v>
          </cell>
          <cell r="E785" t="str">
            <v>CHLORINE ROOM PIPING</v>
          </cell>
          <cell r="F785" t="str">
            <v>In Service</v>
          </cell>
          <cell r="G785" t="str">
            <v>3203A</v>
          </cell>
          <cell r="H785" t="str">
            <v>Grp Member</v>
          </cell>
          <cell r="I785">
            <v>1</v>
          </cell>
          <cell r="J785" t="str">
            <v>Conversion</v>
          </cell>
          <cell r="K785">
            <v>1151.3499999999999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 t="str">
            <v>C97A003_002</v>
          </cell>
          <cell r="Q785">
            <v>0</v>
          </cell>
          <cell r="R785" t="str">
            <v>WWTPD</v>
          </cell>
          <cell r="S785" t="str">
            <v>3203AA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 t="str">
            <v>CORP</v>
          </cell>
          <cell r="Y785">
            <v>38260</v>
          </cell>
          <cell r="Z785">
            <v>0</v>
          </cell>
          <cell r="AA785">
            <v>0</v>
          </cell>
          <cell r="AB785" t="str">
            <v>N</v>
          </cell>
          <cell r="AD785">
            <v>0</v>
          </cell>
          <cell r="AE785" t="str">
            <v>RemVal</v>
          </cell>
          <cell r="AF785" t="str">
            <v>Depreciate</v>
          </cell>
          <cell r="AG785" t="str">
            <v>FM</v>
          </cell>
          <cell r="AH785">
            <v>0</v>
          </cell>
          <cell r="AI785">
            <v>0</v>
          </cell>
          <cell r="AJ785">
            <v>3.8199999999999998E-2</v>
          </cell>
          <cell r="AK785">
            <v>0</v>
          </cell>
          <cell r="AL785" t="str">
            <v>Flat Rate</v>
          </cell>
          <cell r="AM785">
            <v>0</v>
          </cell>
          <cell r="AN785" t="str">
            <v>GA3203A0</v>
          </cell>
          <cell r="AO785">
            <v>0</v>
          </cell>
          <cell r="AP785" t="str">
            <v>N</v>
          </cell>
          <cell r="AQ785">
            <v>38261.050069444442</v>
          </cell>
          <cell r="AR785">
            <v>38260</v>
          </cell>
          <cell r="AS785">
            <v>38260</v>
          </cell>
          <cell r="AT785">
            <v>0</v>
          </cell>
          <cell r="AU785">
            <v>35851</v>
          </cell>
          <cell r="AV785">
            <v>0</v>
          </cell>
        </row>
        <row r="786">
          <cell r="B786" t="str">
            <v>00000789</v>
          </cell>
          <cell r="C786" t="str">
            <v>000000000784</v>
          </cell>
          <cell r="D786" t="str">
            <v>3203C0</v>
          </cell>
          <cell r="E786" t="str">
            <v>CHLORINATION INSTALLATION</v>
          </cell>
          <cell r="F786" t="str">
            <v>In Service</v>
          </cell>
          <cell r="G786" t="str">
            <v>3203C</v>
          </cell>
          <cell r="H786" t="str">
            <v>Grp Member</v>
          </cell>
          <cell r="I786">
            <v>1</v>
          </cell>
          <cell r="J786" t="str">
            <v>Conversion</v>
          </cell>
          <cell r="K786">
            <v>1923.29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 t="str">
            <v>C97A003_002</v>
          </cell>
          <cell r="Q786">
            <v>0</v>
          </cell>
          <cell r="R786" t="str">
            <v>WWTPD</v>
          </cell>
          <cell r="S786" t="str">
            <v>3203CB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 t="str">
            <v>CORP</v>
          </cell>
          <cell r="Y786">
            <v>38260</v>
          </cell>
          <cell r="Z786">
            <v>0</v>
          </cell>
          <cell r="AA786">
            <v>0</v>
          </cell>
          <cell r="AB786" t="str">
            <v>N</v>
          </cell>
          <cell r="AD786">
            <v>0</v>
          </cell>
          <cell r="AE786" t="str">
            <v>RemVal</v>
          </cell>
          <cell r="AF786" t="str">
            <v>Depreciate</v>
          </cell>
          <cell r="AG786" t="str">
            <v>FM</v>
          </cell>
          <cell r="AH786">
            <v>0</v>
          </cell>
          <cell r="AI786">
            <v>0</v>
          </cell>
          <cell r="AJ786">
            <v>5.1400000000000001E-2</v>
          </cell>
          <cell r="AK786">
            <v>0</v>
          </cell>
          <cell r="AL786" t="str">
            <v>Flat Rate</v>
          </cell>
          <cell r="AM786">
            <v>0</v>
          </cell>
          <cell r="AN786" t="str">
            <v>GA3203C0</v>
          </cell>
          <cell r="AO786">
            <v>0</v>
          </cell>
          <cell r="AP786" t="str">
            <v>N</v>
          </cell>
          <cell r="AQ786">
            <v>38261.050162037034</v>
          </cell>
          <cell r="AR786">
            <v>38260</v>
          </cell>
          <cell r="AS786">
            <v>38260</v>
          </cell>
          <cell r="AT786">
            <v>0</v>
          </cell>
          <cell r="AU786">
            <v>35851</v>
          </cell>
          <cell r="AV786">
            <v>0</v>
          </cell>
        </row>
        <row r="787">
          <cell r="B787" t="str">
            <v>00000791</v>
          </cell>
          <cell r="C787" t="str">
            <v>000000000785</v>
          </cell>
          <cell r="D787" t="str">
            <v>3112A0</v>
          </cell>
          <cell r="E787" t="str">
            <v>MOTOR STARTER</v>
          </cell>
          <cell r="F787" t="str">
            <v>In Service</v>
          </cell>
          <cell r="G787" t="str">
            <v>3112A</v>
          </cell>
          <cell r="H787" t="str">
            <v>Grp Member</v>
          </cell>
          <cell r="I787">
            <v>1</v>
          </cell>
          <cell r="J787" t="str">
            <v>Conversion</v>
          </cell>
          <cell r="K787">
            <v>2788.25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 t="str">
            <v>C97C009_002</v>
          </cell>
          <cell r="Q787">
            <v>0</v>
          </cell>
          <cell r="R787" t="str">
            <v>WPPD</v>
          </cell>
          <cell r="S787" t="str">
            <v>3112A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 t="str">
            <v>CORP</v>
          </cell>
          <cell r="Y787">
            <v>38260</v>
          </cell>
          <cell r="Z787">
            <v>0</v>
          </cell>
          <cell r="AA787">
            <v>0</v>
          </cell>
          <cell r="AB787" t="str">
            <v>N</v>
          </cell>
          <cell r="AD787">
            <v>0</v>
          </cell>
          <cell r="AE787" t="str">
            <v>RemVal</v>
          </cell>
          <cell r="AF787" t="str">
            <v>Depreciate</v>
          </cell>
          <cell r="AG787" t="str">
            <v>FM</v>
          </cell>
          <cell r="AH787">
            <v>0</v>
          </cell>
          <cell r="AI787">
            <v>0</v>
          </cell>
          <cell r="AJ787">
            <v>6.5299999999999997E-2</v>
          </cell>
          <cell r="AK787">
            <v>0</v>
          </cell>
          <cell r="AL787" t="str">
            <v>Flat Rate</v>
          </cell>
          <cell r="AM787">
            <v>0</v>
          </cell>
          <cell r="AN787" t="str">
            <v>GA3112A0</v>
          </cell>
          <cell r="AO787">
            <v>0</v>
          </cell>
          <cell r="AP787" t="str">
            <v>N</v>
          </cell>
          <cell r="AQ787">
            <v>38261.050219907411</v>
          </cell>
          <cell r="AR787">
            <v>38260</v>
          </cell>
          <cell r="AS787">
            <v>38260</v>
          </cell>
          <cell r="AT787">
            <v>0</v>
          </cell>
          <cell r="AU787">
            <v>35851</v>
          </cell>
          <cell r="AV787">
            <v>0</v>
          </cell>
        </row>
        <row r="788">
          <cell r="B788" t="str">
            <v>00000792</v>
          </cell>
          <cell r="C788" t="str">
            <v>000000000786</v>
          </cell>
          <cell r="D788" t="str">
            <v>3314T0</v>
          </cell>
          <cell r="E788" t="str">
            <v>6" PRV H'TOWN</v>
          </cell>
          <cell r="F788" t="str">
            <v>In Service</v>
          </cell>
          <cell r="G788" t="str">
            <v>3314T</v>
          </cell>
          <cell r="H788" t="str">
            <v>Grp Member</v>
          </cell>
          <cell r="I788">
            <v>1</v>
          </cell>
          <cell r="J788" t="str">
            <v>Conversion</v>
          </cell>
          <cell r="K788">
            <v>318.58999999999997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 t="str">
            <v>C97D601_002</v>
          </cell>
          <cell r="Q788">
            <v>0</v>
          </cell>
          <cell r="R788" t="str">
            <v>WTDPD</v>
          </cell>
          <cell r="S788" t="str">
            <v>3314T06VV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 t="str">
            <v>CORP</v>
          </cell>
          <cell r="Y788">
            <v>38260</v>
          </cell>
          <cell r="Z788">
            <v>0</v>
          </cell>
          <cell r="AA788">
            <v>0</v>
          </cell>
          <cell r="AB788" t="str">
            <v>N</v>
          </cell>
          <cell r="AD788">
            <v>0</v>
          </cell>
          <cell r="AE788" t="str">
            <v>RemVal</v>
          </cell>
          <cell r="AF788" t="str">
            <v>Depreciate</v>
          </cell>
          <cell r="AG788" t="str">
            <v>FM</v>
          </cell>
          <cell r="AH788">
            <v>0</v>
          </cell>
          <cell r="AI788">
            <v>0</v>
          </cell>
          <cell r="AJ788">
            <v>1.3899999999999999E-2</v>
          </cell>
          <cell r="AK788">
            <v>0</v>
          </cell>
          <cell r="AL788" t="str">
            <v>Flat Rate</v>
          </cell>
          <cell r="AM788">
            <v>0</v>
          </cell>
          <cell r="AN788" t="str">
            <v>GA3314T0</v>
          </cell>
          <cell r="AO788">
            <v>0</v>
          </cell>
          <cell r="AP788" t="str">
            <v>N</v>
          </cell>
          <cell r="AQ788">
            <v>38261.05027777778</v>
          </cell>
          <cell r="AR788">
            <v>38260</v>
          </cell>
          <cell r="AS788">
            <v>38260</v>
          </cell>
          <cell r="AT788">
            <v>0</v>
          </cell>
          <cell r="AU788">
            <v>35851</v>
          </cell>
          <cell r="AV788">
            <v>0</v>
          </cell>
        </row>
        <row r="789">
          <cell r="B789" t="str">
            <v>00000793</v>
          </cell>
          <cell r="C789" t="str">
            <v>000000000787</v>
          </cell>
          <cell r="D789" t="str">
            <v>3112A0</v>
          </cell>
          <cell r="E789" t="str">
            <v>ELECTRICAL INSTALLATION</v>
          </cell>
          <cell r="F789" t="str">
            <v>In Service</v>
          </cell>
          <cell r="G789" t="str">
            <v>3112A</v>
          </cell>
          <cell r="H789" t="str">
            <v>Grp Member</v>
          </cell>
          <cell r="I789">
            <v>1</v>
          </cell>
          <cell r="J789" t="str">
            <v>Conversion</v>
          </cell>
          <cell r="K789">
            <v>125295.66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 t="str">
            <v>C97K004_002</v>
          </cell>
          <cell r="Q789">
            <v>0</v>
          </cell>
          <cell r="R789" t="str">
            <v>WPPD</v>
          </cell>
          <cell r="S789" t="str">
            <v>3112A0000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 t="str">
            <v>CORP</v>
          </cell>
          <cell r="Y789">
            <v>38260</v>
          </cell>
          <cell r="Z789">
            <v>0</v>
          </cell>
          <cell r="AA789">
            <v>0</v>
          </cell>
          <cell r="AB789" t="str">
            <v>N</v>
          </cell>
          <cell r="AD789">
            <v>0</v>
          </cell>
          <cell r="AE789" t="str">
            <v>RemVal</v>
          </cell>
          <cell r="AF789" t="str">
            <v>Depreciate</v>
          </cell>
          <cell r="AG789" t="str">
            <v>FM</v>
          </cell>
          <cell r="AH789">
            <v>0</v>
          </cell>
          <cell r="AI789">
            <v>0</v>
          </cell>
          <cell r="AJ789">
            <v>6.5299999999999997E-2</v>
          </cell>
          <cell r="AK789">
            <v>0</v>
          </cell>
          <cell r="AL789" t="str">
            <v>Flat Rate</v>
          </cell>
          <cell r="AM789">
            <v>0</v>
          </cell>
          <cell r="AN789" t="str">
            <v>GA3112A0</v>
          </cell>
          <cell r="AO789">
            <v>0</v>
          </cell>
          <cell r="AP789" t="str">
            <v>N</v>
          </cell>
          <cell r="AQ789">
            <v>38261.050335648149</v>
          </cell>
          <cell r="AR789">
            <v>38260</v>
          </cell>
          <cell r="AS789">
            <v>38260</v>
          </cell>
          <cell r="AT789">
            <v>0</v>
          </cell>
          <cell r="AU789">
            <v>35851</v>
          </cell>
          <cell r="AV789">
            <v>0</v>
          </cell>
        </row>
        <row r="790">
          <cell r="B790" t="str">
            <v>00000794</v>
          </cell>
          <cell r="C790" t="str">
            <v>000000000788</v>
          </cell>
          <cell r="D790" t="str">
            <v>335400</v>
          </cell>
          <cell r="E790" t="str">
            <v>NEW FIRE HYDRANTS</v>
          </cell>
          <cell r="F790" t="str">
            <v>In Service</v>
          </cell>
          <cell r="G790" t="str">
            <v>33540</v>
          </cell>
          <cell r="H790" t="str">
            <v>Grp Member</v>
          </cell>
          <cell r="I790">
            <v>1</v>
          </cell>
          <cell r="J790" t="str">
            <v>Conversion</v>
          </cell>
          <cell r="K790">
            <v>950.43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 t="str">
            <v>C98D001_002</v>
          </cell>
          <cell r="Q790">
            <v>0</v>
          </cell>
          <cell r="R790" t="str">
            <v>WTDPD</v>
          </cell>
          <cell r="S790" t="str">
            <v>3354004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 t="str">
            <v>CORP</v>
          </cell>
          <cell r="Y790">
            <v>38260</v>
          </cell>
          <cell r="Z790">
            <v>0</v>
          </cell>
          <cell r="AA790">
            <v>0</v>
          </cell>
          <cell r="AB790" t="str">
            <v>N</v>
          </cell>
          <cell r="AD790">
            <v>0</v>
          </cell>
          <cell r="AE790" t="str">
            <v>RemVal</v>
          </cell>
          <cell r="AF790" t="str">
            <v>Depreciate</v>
          </cell>
          <cell r="AG790" t="str">
            <v>FM</v>
          </cell>
          <cell r="AH790">
            <v>0</v>
          </cell>
          <cell r="AI790">
            <v>0</v>
          </cell>
          <cell r="AJ790">
            <v>2.2599999999999999E-2</v>
          </cell>
          <cell r="AK790">
            <v>0</v>
          </cell>
          <cell r="AL790" t="str">
            <v>Flat Rate</v>
          </cell>
          <cell r="AM790">
            <v>0</v>
          </cell>
          <cell r="AN790" t="str">
            <v>GA335400</v>
          </cell>
          <cell r="AO790">
            <v>0</v>
          </cell>
          <cell r="AP790" t="str">
            <v>N</v>
          </cell>
          <cell r="AQ790">
            <v>38261.050393518519</v>
          </cell>
          <cell r="AR790">
            <v>38260</v>
          </cell>
          <cell r="AS790">
            <v>38260</v>
          </cell>
          <cell r="AT790">
            <v>0</v>
          </cell>
          <cell r="AU790">
            <v>35851</v>
          </cell>
          <cell r="AV790">
            <v>0</v>
          </cell>
        </row>
        <row r="791">
          <cell r="B791" t="str">
            <v>00000795</v>
          </cell>
          <cell r="C791" t="str">
            <v>000000000789</v>
          </cell>
          <cell r="D791" t="str">
            <v>3314P0</v>
          </cell>
          <cell r="E791" t="str">
            <v>31ST AND DERRY ST, PAXTANG H</v>
          </cell>
          <cell r="F791" t="str">
            <v>In Service</v>
          </cell>
          <cell r="G791" t="str">
            <v>3314P</v>
          </cell>
          <cell r="H791" t="str">
            <v>Grp Member</v>
          </cell>
          <cell r="I791">
            <v>1</v>
          </cell>
          <cell r="J791" t="str">
            <v>Conversion</v>
          </cell>
          <cell r="K791">
            <v>2151.17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 t="str">
            <v>C98D002_002</v>
          </cell>
          <cell r="Q791">
            <v>0</v>
          </cell>
          <cell r="R791" t="str">
            <v>WTDPD</v>
          </cell>
          <cell r="S791" t="str">
            <v>3314P02PVHA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 t="str">
            <v>CORP</v>
          </cell>
          <cell r="Y791">
            <v>38260</v>
          </cell>
          <cell r="Z791">
            <v>0</v>
          </cell>
          <cell r="AA791">
            <v>0</v>
          </cell>
          <cell r="AB791" t="str">
            <v>N</v>
          </cell>
          <cell r="AD791">
            <v>0</v>
          </cell>
          <cell r="AE791" t="str">
            <v>RemVal</v>
          </cell>
          <cell r="AF791" t="str">
            <v>Depreciate</v>
          </cell>
          <cell r="AG791" t="str">
            <v>FM</v>
          </cell>
          <cell r="AH791">
            <v>0</v>
          </cell>
          <cell r="AI791">
            <v>0</v>
          </cell>
          <cell r="AJ791">
            <v>2.64E-2</v>
          </cell>
          <cell r="AK791">
            <v>0</v>
          </cell>
          <cell r="AL791" t="str">
            <v>Flat Rate</v>
          </cell>
          <cell r="AM791">
            <v>0</v>
          </cell>
          <cell r="AN791" t="str">
            <v>GA3314P0</v>
          </cell>
          <cell r="AO791">
            <v>0</v>
          </cell>
          <cell r="AP791" t="str">
            <v>N</v>
          </cell>
          <cell r="AQ791">
            <v>38261.050451388888</v>
          </cell>
          <cell r="AR791">
            <v>38260</v>
          </cell>
          <cell r="AS791">
            <v>38260</v>
          </cell>
          <cell r="AT791">
            <v>0</v>
          </cell>
          <cell r="AU791">
            <v>35851</v>
          </cell>
          <cell r="AV791">
            <v>0</v>
          </cell>
        </row>
        <row r="792">
          <cell r="B792" t="str">
            <v>00000796</v>
          </cell>
          <cell r="C792" t="str">
            <v>000000000790</v>
          </cell>
          <cell r="D792" t="str">
            <v>3314S0</v>
          </cell>
          <cell r="E792" t="str">
            <v>2" VALVE</v>
          </cell>
          <cell r="F792" t="str">
            <v>In Service</v>
          </cell>
          <cell r="G792" t="str">
            <v>3314S</v>
          </cell>
          <cell r="H792" t="str">
            <v>Grp Member</v>
          </cell>
          <cell r="I792">
            <v>1</v>
          </cell>
          <cell r="J792" t="str">
            <v>Conversion</v>
          </cell>
          <cell r="K792">
            <v>299.02999999999997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 t="str">
            <v>C98D002_002</v>
          </cell>
          <cell r="Q792">
            <v>0</v>
          </cell>
          <cell r="R792" t="str">
            <v>WTDPD</v>
          </cell>
          <cell r="S792" t="str">
            <v>3314S02VV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 t="str">
            <v>CORP</v>
          </cell>
          <cell r="Y792">
            <v>38260</v>
          </cell>
          <cell r="Z792">
            <v>0</v>
          </cell>
          <cell r="AA792">
            <v>0</v>
          </cell>
          <cell r="AB792" t="str">
            <v>N</v>
          </cell>
          <cell r="AD792">
            <v>0</v>
          </cell>
          <cell r="AE792" t="str">
            <v>RemVal</v>
          </cell>
          <cell r="AF792" t="str">
            <v>Depreciate</v>
          </cell>
          <cell r="AG792" t="str">
            <v>FM</v>
          </cell>
          <cell r="AH792">
            <v>0</v>
          </cell>
          <cell r="AI792">
            <v>0</v>
          </cell>
          <cell r="AJ792">
            <v>2.1299999999999999E-2</v>
          </cell>
          <cell r="AK792">
            <v>0</v>
          </cell>
          <cell r="AL792" t="str">
            <v>Flat Rate</v>
          </cell>
          <cell r="AM792">
            <v>0</v>
          </cell>
          <cell r="AN792" t="str">
            <v>GA3314S0</v>
          </cell>
          <cell r="AO792">
            <v>0</v>
          </cell>
          <cell r="AP792" t="str">
            <v>N</v>
          </cell>
          <cell r="AQ792">
            <v>38261.050509259258</v>
          </cell>
          <cell r="AR792">
            <v>38260</v>
          </cell>
          <cell r="AS792">
            <v>38260</v>
          </cell>
          <cell r="AT792">
            <v>0</v>
          </cell>
          <cell r="AU792">
            <v>35851</v>
          </cell>
          <cell r="AV792">
            <v>0</v>
          </cell>
        </row>
        <row r="793">
          <cell r="B793" t="str">
            <v>00000797</v>
          </cell>
          <cell r="C793" t="str">
            <v>000000000791</v>
          </cell>
          <cell r="D793" t="str">
            <v>3314S0</v>
          </cell>
          <cell r="E793" t="str">
            <v>4" VALVE</v>
          </cell>
          <cell r="F793" t="str">
            <v>In Service</v>
          </cell>
          <cell r="G793" t="str">
            <v>3314S</v>
          </cell>
          <cell r="H793" t="str">
            <v>Grp Member</v>
          </cell>
          <cell r="I793">
            <v>1</v>
          </cell>
          <cell r="J793" t="str">
            <v>Conversion</v>
          </cell>
          <cell r="K793">
            <v>1286.74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 t="str">
            <v>C98D002_002</v>
          </cell>
          <cell r="Q793">
            <v>0</v>
          </cell>
          <cell r="R793" t="str">
            <v>WTDPD</v>
          </cell>
          <cell r="S793" t="str">
            <v>3314S04VV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 t="str">
            <v>CORP</v>
          </cell>
          <cell r="Y793">
            <v>38260</v>
          </cell>
          <cell r="Z793">
            <v>0</v>
          </cell>
          <cell r="AA793">
            <v>0</v>
          </cell>
          <cell r="AB793" t="str">
            <v>N</v>
          </cell>
          <cell r="AD793">
            <v>0</v>
          </cell>
          <cell r="AE793" t="str">
            <v>RemVal</v>
          </cell>
          <cell r="AF793" t="str">
            <v>Depreciate</v>
          </cell>
          <cell r="AG793" t="str">
            <v>FM</v>
          </cell>
          <cell r="AH793">
            <v>0</v>
          </cell>
          <cell r="AI793">
            <v>0</v>
          </cell>
          <cell r="AJ793">
            <v>2.1299999999999999E-2</v>
          </cell>
          <cell r="AK793">
            <v>0</v>
          </cell>
          <cell r="AL793" t="str">
            <v>Flat Rate</v>
          </cell>
          <cell r="AM793">
            <v>0</v>
          </cell>
          <cell r="AN793" t="str">
            <v>GA3314S0</v>
          </cell>
          <cell r="AO793">
            <v>0</v>
          </cell>
          <cell r="AP793" t="str">
            <v>N</v>
          </cell>
          <cell r="AQ793">
            <v>38261.050567129627</v>
          </cell>
          <cell r="AR793">
            <v>38260</v>
          </cell>
          <cell r="AS793">
            <v>38260</v>
          </cell>
          <cell r="AT793">
            <v>0</v>
          </cell>
          <cell r="AU793">
            <v>35851</v>
          </cell>
          <cell r="AV793">
            <v>0</v>
          </cell>
        </row>
        <row r="794">
          <cell r="B794" t="str">
            <v>00000798</v>
          </cell>
          <cell r="C794" t="str">
            <v>000000000792</v>
          </cell>
          <cell r="D794" t="str">
            <v>3314Q0</v>
          </cell>
          <cell r="E794" t="str">
            <v>LINCOLN ST. SWATARA TWP HBG</v>
          </cell>
          <cell r="F794" t="str">
            <v>In Service</v>
          </cell>
          <cell r="G794" t="str">
            <v>3314Q</v>
          </cell>
          <cell r="H794" t="str">
            <v>Grp Member</v>
          </cell>
          <cell r="I794">
            <v>1</v>
          </cell>
          <cell r="J794" t="str">
            <v>Conversion</v>
          </cell>
          <cell r="K794">
            <v>8.7899999999999991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 t="str">
            <v>C98D002_002</v>
          </cell>
          <cell r="Q794">
            <v>0</v>
          </cell>
          <cell r="R794" t="str">
            <v>WTDPD</v>
          </cell>
          <cell r="S794" t="str">
            <v>3314Q06PVHA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 t="str">
            <v>CORP</v>
          </cell>
          <cell r="Y794">
            <v>38260</v>
          </cell>
          <cell r="Z794">
            <v>0</v>
          </cell>
          <cell r="AA794">
            <v>0</v>
          </cell>
          <cell r="AB794" t="str">
            <v>N</v>
          </cell>
          <cell r="AD794">
            <v>0</v>
          </cell>
          <cell r="AE794" t="str">
            <v>RemVal</v>
          </cell>
          <cell r="AF794" t="str">
            <v>Depreciate</v>
          </cell>
          <cell r="AG794" t="str">
            <v>FM</v>
          </cell>
          <cell r="AH794">
            <v>0</v>
          </cell>
          <cell r="AI794">
            <v>0</v>
          </cell>
          <cell r="AJ794">
            <v>2.1899999999999999E-2</v>
          </cell>
          <cell r="AK794">
            <v>0</v>
          </cell>
          <cell r="AL794" t="str">
            <v>Flat Rate</v>
          </cell>
          <cell r="AM794">
            <v>0</v>
          </cell>
          <cell r="AN794" t="str">
            <v>GA3314Q0</v>
          </cell>
          <cell r="AO794">
            <v>0</v>
          </cell>
          <cell r="AP794" t="str">
            <v>N</v>
          </cell>
          <cell r="AQ794">
            <v>38261.050625000003</v>
          </cell>
          <cell r="AR794">
            <v>38260</v>
          </cell>
          <cell r="AS794">
            <v>38260</v>
          </cell>
          <cell r="AT794">
            <v>0</v>
          </cell>
          <cell r="AU794">
            <v>35851</v>
          </cell>
          <cell r="AV794">
            <v>0</v>
          </cell>
        </row>
        <row r="795">
          <cell r="B795" t="str">
            <v>00000799</v>
          </cell>
          <cell r="C795" t="str">
            <v>000000000793</v>
          </cell>
          <cell r="D795" t="str">
            <v>3314T0</v>
          </cell>
          <cell r="E795" t="str">
            <v>6" VALVE</v>
          </cell>
          <cell r="F795" t="str">
            <v>In Service</v>
          </cell>
          <cell r="G795" t="str">
            <v>3314T</v>
          </cell>
          <cell r="H795" t="str">
            <v>Grp Member</v>
          </cell>
          <cell r="I795">
            <v>1</v>
          </cell>
          <cell r="J795" t="str">
            <v>Conversion</v>
          </cell>
          <cell r="K795">
            <v>3114.49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 t="str">
            <v>C98D002_002</v>
          </cell>
          <cell r="Q795">
            <v>0</v>
          </cell>
          <cell r="R795" t="str">
            <v>WTDPD</v>
          </cell>
          <cell r="S795" t="str">
            <v>3314T06VV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 t="str">
            <v>CORP</v>
          </cell>
          <cell r="Y795">
            <v>38260</v>
          </cell>
          <cell r="Z795">
            <v>0</v>
          </cell>
          <cell r="AA795">
            <v>0</v>
          </cell>
          <cell r="AB795" t="str">
            <v>N</v>
          </cell>
          <cell r="AD795">
            <v>0</v>
          </cell>
          <cell r="AE795" t="str">
            <v>RemVal</v>
          </cell>
          <cell r="AF795" t="str">
            <v>Depreciate</v>
          </cell>
          <cell r="AG795" t="str">
            <v>FM</v>
          </cell>
          <cell r="AH795">
            <v>0</v>
          </cell>
          <cell r="AI795">
            <v>0</v>
          </cell>
          <cell r="AJ795">
            <v>1.3899999999999999E-2</v>
          </cell>
          <cell r="AK795">
            <v>0</v>
          </cell>
          <cell r="AL795" t="str">
            <v>Flat Rate</v>
          </cell>
          <cell r="AM795">
            <v>0</v>
          </cell>
          <cell r="AN795" t="str">
            <v>GA3314T0</v>
          </cell>
          <cell r="AO795">
            <v>0</v>
          </cell>
          <cell r="AP795" t="str">
            <v>N</v>
          </cell>
          <cell r="AQ795">
            <v>38261.050682870373</v>
          </cell>
          <cell r="AR795">
            <v>38260</v>
          </cell>
          <cell r="AS795">
            <v>38260</v>
          </cell>
          <cell r="AT795">
            <v>0</v>
          </cell>
          <cell r="AU795">
            <v>35851</v>
          </cell>
          <cell r="AV795">
            <v>0</v>
          </cell>
        </row>
        <row r="796">
          <cell r="B796" t="str">
            <v>00000800</v>
          </cell>
          <cell r="C796" t="str">
            <v>000000000794</v>
          </cell>
          <cell r="D796" t="str">
            <v>3314T0</v>
          </cell>
          <cell r="E796" t="str">
            <v>8" VALVE</v>
          </cell>
          <cell r="F796" t="str">
            <v>In Service</v>
          </cell>
          <cell r="G796" t="str">
            <v>3314T</v>
          </cell>
          <cell r="H796" t="str">
            <v>Grp Member</v>
          </cell>
          <cell r="I796">
            <v>1</v>
          </cell>
          <cell r="J796" t="str">
            <v>Conversion</v>
          </cell>
          <cell r="K796">
            <v>440.21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 t="str">
            <v>C98D002_002</v>
          </cell>
          <cell r="Q796">
            <v>0</v>
          </cell>
          <cell r="R796" t="str">
            <v>WTDPD</v>
          </cell>
          <cell r="S796" t="str">
            <v>3314T08VV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 t="str">
            <v>CORP</v>
          </cell>
          <cell r="Y796">
            <v>38260</v>
          </cell>
          <cell r="Z796">
            <v>0</v>
          </cell>
          <cell r="AA796">
            <v>0</v>
          </cell>
          <cell r="AB796" t="str">
            <v>N</v>
          </cell>
          <cell r="AD796">
            <v>0</v>
          </cell>
          <cell r="AE796" t="str">
            <v>RemVal</v>
          </cell>
          <cell r="AF796" t="str">
            <v>Depreciate</v>
          </cell>
          <cell r="AG796" t="str">
            <v>FM</v>
          </cell>
          <cell r="AH796">
            <v>0</v>
          </cell>
          <cell r="AI796">
            <v>0</v>
          </cell>
          <cell r="AJ796">
            <v>1.3899999999999999E-2</v>
          </cell>
          <cell r="AK796">
            <v>0</v>
          </cell>
          <cell r="AL796" t="str">
            <v>Flat Rate</v>
          </cell>
          <cell r="AM796">
            <v>0</v>
          </cell>
          <cell r="AN796" t="str">
            <v>GA3314T0</v>
          </cell>
          <cell r="AO796">
            <v>0</v>
          </cell>
          <cell r="AP796" t="str">
            <v>N</v>
          </cell>
          <cell r="AQ796">
            <v>38261.050740740742</v>
          </cell>
          <cell r="AR796">
            <v>38260</v>
          </cell>
          <cell r="AS796">
            <v>38260</v>
          </cell>
          <cell r="AT796">
            <v>0</v>
          </cell>
          <cell r="AU796">
            <v>35851</v>
          </cell>
          <cell r="AV796">
            <v>0</v>
          </cell>
        </row>
        <row r="797">
          <cell r="B797" t="str">
            <v>00000801</v>
          </cell>
          <cell r="C797" t="str">
            <v>000000000795</v>
          </cell>
          <cell r="D797" t="str">
            <v>3314U0</v>
          </cell>
          <cell r="E797" t="str">
            <v>10" VALVE</v>
          </cell>
          <cell r="F797" t="str">
            <v>In Service</v>
          </cell>
          <cell r="G797" t="str">
            <v>3314U</v>
          </cell>
          <cell r="H797" t="str">
            <v>Grp Member</v>
          </cell>
          <cell r="I797">
            <v>1</v>
          </cell>
          <cell r="J797" t="str">
            <v>Conversion</v>
          </cell>
          <cell r="K797">
            <v>2742.45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 t="str">
            <v>C98D002_002</v>
          </cell>
          <cell r="Q797">
            <v>0</v>
          </cell>
          <cell r="R797" t="str">
            <v>WTDPD</v>
          </cell>
          <cell r="S797" t="str">
            <v>3314U10VV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 t="str">
            <v>CORP</v>
          </cell>
          <cell r="Y797">
            <v>38260</v>
          </cell>
          <cell r="Z797">
            <v>0</v>
          </cell>
          <cell r="AA797">
            <v>0</v>
          </cell>
          <cell r="AB797" t="str">
            <v>N</v>
          </cell>
          <cell r="AD797">
            <v>0</v>
          </cell>
          <cell r="AE797" t="str">
            <v>RemVal</v>
          </cell>
          <cell r="AF797" t="str">
            <v>Depreciate</v>
          </cell>
          <cell r="AG797" t="str">
            <v>FM</v>
          </cell>
          <cell r="AH797">
            <v>0</v>
          </cell>
          <cell r="AI797">
            <v>0</v>
          </cell>
          <cell r="AJ797">
            <v>1.35E-2</v>
          </cell>
          <cell r="AK797">
            <v>0</v>
          </cell>
          <cell r="AL797" t="str">
            <v>Flat Rate</v>
          </cell>
          <cell r="AM797">
            <v>0</v>
          </cell>
          <cell r="AN797" t="str">
            <v>GA3314U0</v>
          </cell>
          <cell r="AO797">
            <v>0</v>
          </cell>
          <cell r="AP797" t="str">
            <v>N</v>
          </cell>
          <cell r="AQ797">
            <v>38261.050798611112</v>
          </cell>
          <cell r="AR797">
            <v>38260</v>
          </cell>
          <cell r="AS797">
            <v>38260</v>
          </cell>
          <cell r="AT797">
            <v>0</v>
          </cell>
          <cell r="AU797">
            <v>35851</v>
          </cell>
          <cell r="AV797">
            <v>0</v>
          </cell>
        </row>
        <row r="798">
          <cell r="B798" t="str">
            <v>00000802</v>
          </cell>
          <cell r="C798" t="str">
            <v>000000000796</v>
          </cell>
          <cell r="D798" t="str">
            <v>3314U0</v>
          </cell>
          <cell r="E798" t="str">
            <v>16" VALVE</v>
          </cell>
          <cell r="F798" t="str">
            <v>In Service</v>
          </cell>
          <cell r="G798" t="str">
            <v>3314U</v>
          </cell>
          <cell r="H798" t="str">
            <v>Grp Member</v>
          </cell>
          <cell r="I798">
            <v>1</v>
          </cell>
          <cell r="J798" t="str">
            <v>Conversion</v>
          </cell>
          <cell r="K798">
            <v>1167.8900000000001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 t="str">
            <v>C98D002_002</v>
          </cell>
          <cell r="Q798">
            <v>0</v>
          </cell>
          <cell r="R798" t="str">
            <v>WTDPD</v>
          </cell>
          <cell r="S798" t="str">
            <v>3314U16VV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 t="str">
            <v>CORP</v>
          </cell>
          <cell r="Y798">
            <v>38260</v>
          </cell>
          <cell r="Z798">
            <v>0</v>
          </cell>
          <cell r="AA798">
            <v>0</v>
          </cell>
          <cell r="AB798" t="str">
            <v>N</v>
          </cell>
          <cell r="AD798">
            <v>0</v>
          </cell>
          <cell r="AE798" t="str">
            <v>RemVal</v>
          </cell>
          <cell r="AF798" t="str">
            <v>Depreciate</v>
          </cell>
          <cell r="AG798" t="str">
            <v>FM</v>
          </cell>
          <cell r="AH798">
            <v>0</v>
          </cell>
          <cell r="AI798">
            <v>0</v>
          </cell>
          <cell r="AJ798">
            <v>1.35E-2</v>
          </cell>
          <cell r="AK798">
            <v>0</v>
          </cell>
          <cell r="AL798" t="str">
            <v>Flat Rate</v>
          </cell>
          <cell r="AM798">
            <v>0</v>
          </cell>
          <cell r="AN798" t="str">
            <v>GA3314U0</v>
          </cell>
          <cell r="AO798">
            <v>0</v>
          </cell>
          <cell r="AP798" t="str">
            <v>N</v>
          </cell>
          <cell r="AQ798">
            <v>38261.050856481481</v>
          </cell>
          <cell r="AR798">
            <v>38260</v>
          </cell>
          <cell r="AS798">
            <v>38260</v>
          </cell>
          <cell r="AT798">
            <v>0</v>
          </cell>
          <cell r="AU798">
            <v>35851</v>
          </cell>
          <cell r="AV798">
            <v>0</v>
          </cell>
        </row>
        <row r="799">
          <cell r="B799" t="str">
            <v>00000803</v>
          </cell>
          <cell r="C799" t="str">
            <v>000000000797</v>
          </cell>
          <cell r="D799" t="str">
            <v>335400</v>
          </cell>
          <cell r="E799" t="str">
            <v>REPL FIRE HYDRANTS</v>
          </cell>
          <cell r="F799" t="str">
            <v>In Service</v>
          </cell>
          <cell r="G799" t="str">
            <v>33540</v>
          </cell>
          <cell r="H799" t="str">
            <v>Grp Member</v>
          </cell>
          <cell r="I799">
            <v>1</v>
          </cell>
          <cell r="J799" t="str">
            <v>Conversion</v>
          </cell>
          <cell r="K799">
            <v>11852.77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 t="str">
            <v>C98D501_002</v>
          </cell>
          <cell r="Q799">
            <v>0</v>
          </cell>
          <cell r="R799" t="str">
            <v>WTDPD</v>
          </cell>
          <cell r="S799" t="str">
            <v>3354004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 t="str">
            <v>CORP</v>
          </cell>
          <cell r="Y799">
            <v>38260</v>
          </cell>
          <cell r="Z799">
            <v>0</v>
          </cell>
          <cell r="AA799">
            <v>0</v>
          </cell>
          <cell r="AB799" t="str">
            <v>N</v>
          </cell>
          <cell r="AD799">
            <v>0</v>
          </cell>
          <cell r="AE799" t="str">
            <v>RemVal</v>
          </cell>
          <cell r="AF799" t="str">
            <v>Depreciate</v>
          </cell>
          <cell r="AG799" t="str">
            <v>FM</v>
          </cell>
          <cell r="AH799">
            <v>0</v>
          </cell>
          <cell r="AI799">
            <v>0</v>
          </cell>
          <cell r="AJ799">
            <v>2.2599999999999999E-2</v>
          </cell>
          <cell r="AK799">
            <v>0</v>
          </cell>
          <cell r="AL799" t="str">
            <v>Flat Rate</v>
          </cell>
          <cell r="AM799">
            <v>0</v>
          </cell>
          <cell r="AN799" t="str">
            <v>GA335400</v>
          </cell>
          <cell r="AO799">
            <v>0</v>
          </cell>
          <cell r="AP799" t="str">
            <v>N</v>
          </cell>
          <cell r="AQ799">
            <v>38261.05091435185</v>
          </cell>
          <cell r="AR799">
            <v>38260</v>
          </cell>
          <cell r="AS799">
            <v>38260</v>
          </cell>
          <cell r="AT799">
            <v>0</v>
          </cell>
          <cell r="AU799">
            <v>35851</v>
          </cell>
          <cell r="AV799">
            <v>0</v>
          </cell>
        </row>
        <row r="800">
          <cell r="B800" t="str">
            <v>00000804</v>
          </cell>
          <cell r="C800" t="str">
            <v>000000000798</v>
          </cell>
          <cell r="D800" t="str">
            <v>3314P0</v>
          </cell>
          <cell r="E800" t="str">
            <v>OLD BERWICK ROAD</v>
          </cell>
          <cell r="F800" t="str">
            <v>In Service</v>
          </cell>
          <cell r="G800" t="str">
            <v>3314P</v>
          </cell>
          <cell r="H800" t="str">
            <v>Grp Member</v>
          </cell>
          <cell r="I800">
            <v>1</v>
          </cell>
          <cell r="J800" t="str">
            <v>Conversion</v>
          </cell>
          <cell r="K800">
            <v>158.86000000000001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 t="str">
            <v>C98D502_002</v>
          </cell>
          <cell r="Q800">
            <v>0</v>
          </cell>
          <cell r="R800" t="str">
            <v>WTDPD</v>
          </cell>
          <cell r="S800" t="str">
            <v>3314P02PVBA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 t="str">
            <v>CORP</v>
          </cell>
          <cell r="Y800">
            <v>38260</v>
          </cell>
          <cell r="Z800">
            <v>0</v>
          </cell>
          <cell r="AA800">
            <v>0</v>
          </cell>
          <cell r="AB800" t="str">
            <v>N</v>
          </cell>
          <cell r="AD800">
            <v>0</v>
          </cell>
          <cell r="AE800" t="str">
            <v>RemVal</v>
          </cell>
          <cell r="AF800" t="str">
            <v>Depreciate</v>
          </cell>
          <cell r="AG800" t="str">
            <v>FM</v>
          </cell>
          <cell r="AH800">
            <v>0</v>
          </cell>
          <cell r="AI800">
            <v>0</v>
          </cell>
          <cell r="AJ800">
            <v>2.64E-2</v>
          </cell>
          <cell r="AK800">
            <v>0</v>
          </cell>
          <cell r="AL800" t="str">
            <v>Flat Rate</v>
          </cell>
          <cell r="AM800">
            <v>0</v>
          </cell>
          <cell r="AN800" t="str">
            <v>GA3314P0</v>
          </cell>
          <cell r="AO800">
            <v>0</v>
          </cell>
          <cell r="AP800" t="str">
            <v>N</v>
          </cell>
          <cell r="AQ800">
            <v>38261.05097222222</v>
          </cell>
          <cell r="AR800">
            <v>38260</v>
          </cell>
          <cell r="AS800">
            <v>38260</v>
          </cell>
          <cell r="AT800">
            <v>0</v>
          </cell>
          <cell r="AU800">
            <v>35851</v>
          </cell>
          <cell r="AV800">
            <v>0</v>
          </cell>
        </row>
        <row r="801">
          <cell r="B801" t="str">
            <v>00000805</v>
          </cell>
          <cell r="C801" t="str">
            <v>000000000799</v>
          </cell>
          <cell r="D801" t="str">
            <v>3314P0</v>
          </cell>
          <cell r="E801" t="str">
            <v>SPRUCE STREET MARYVILLE HBG</v>
          </cell>
          <cell r="F801" t="str">
            <v>In Service</v>
          </cell>
          <cell r="G801" t="str">
            <v>3314P</v>
          </cell>
          <cell r="H801" t="str">
            <v>Grp Member</v>
          </cell>
          <cell r="I801">
            <v>1</v>
          </cell>
          <cell r="J801" t="str">
            <v>Conversion</v>
          </cell>
          <cell r="K801">
            <v>2494.39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 t="str">
            <v>C98D502_002</v>
          </cell>
          <cell r="Q801">
            <v>0</v>
          </cell>
          <cell r="R801" t="str">
            <v>WTDPD</v>
          </cell>
          <cell r="S801" t="str">
            <v>3314P02PVHA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 t="str">
            <v>CORP</v>
          </cell>
          <cell r="Y801">
            <v>38260</v>
          </cell>
          <cell r="Z801">
            <v>0</v>
          </cell>
          <cell r="AA801">
            <v>0</v>
          </cell>
          <cell r="AB801" t="str">
            <v>N</v>
          </cell>
          <cell r="AD801">
            <v>0</v>
          </cell>
          <cell r="AE801" t="str">
            <v>RemVal</v>
          </cell>
          <cell r="AF801" t="str">
            <v>Depreciate</v>
          </cell>
          <cell r="AG801" t="str">
            <v>FM</v>
          </cell>
          <cell r="AH801">
            <v>0</v>
          </cell>
          <cell r="AI801">
            <v>0</v>
          </cell>
          <cell r="AJ801">
            <v>2.64E-2</v>
          </cell>
          <cell r="AK801">
            <v>0</v>
          </cell>
          <cell r="AL801" t="str">
            <v>Flat Rate</v>
          </cell>
          <cell r="AM801">
            <v>0</v>
          </cell>
          <cell r="AN801" t="str">
            <v>GA3314P0</v>
          </cell>
          <cell r="AO801">
            <v>0</v>
          </cell>
          <cell r="AP801" t="str">
            <v>N</v>
          </cell>
          <cell r="AQ801">
            <v>38261.051030092596</v>
          </cell>
          <cell r="AR801">
            <v>38260</v>
          </cell>
          <cell r="AS801">
            <v>38260</v>
          </cell>
          <cell r="AT801">
            <v>0</v>
          </cell>
          <cell r="AU801">
            <v>35851</v>
          </cell>
          <cell r="AV801">
            <v>0</v>
          </cell>
        </row>
        <row r="802">
          <cell r="B802" t="str">
            <v>00000806</v>
          </cell>
          <cell r="C802" t="str">
            <v>000000000800</v>
          </cell>
          <cell r="D802" t="str">
            <v>3314P0</v>
          </cell>
          <cell r="E802" t="str">
            <v>CANAL ST. DAUPHIN BOROUGH</v>
          </cell>
          <cell r="F802" t="str">
            <v>In Service</v>
          </cell>
          <cell r="G802" t="str">
            <v>3314P</v>
          </cell>
          <cell r="H802" t="str">
            <v>Grp Member</v>
          </cell>
          <cell r="I802">
            <v>1</v>
          </cell>
          <cell r="J802" t="str">
            <v>Conversion</v>
          </cell>
          <cell r="K802">
            <v>7001.97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 t="str">
            <v>C98D502_002</v>
          </cell>
          <cell r="Q802">
            <v>0</v>
          </cell>
          <cell r="R802" t="str">
            <v>WTDPD</v>
          </cell>
          <cell r="S802" t="str">
            <v>3314P02PVHB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 t="str">
            <v>CORP</v>
          </cell>
          <cell r="Y802">
            <v>38260</v>
          </cell>
          <cell r="Z802">
            <v>0</v>
          </cell>
          <cell r="AA802">
            <v>0</v>
          </cell>
          <cell r="AB802" t="str">
            <v>N</v>
          </cell>
          <cell r="AD802">
            <v>0</v>
          </cell>
          <cell r="AE802" t="str">
            <v>RemVal</v>
          </cell>
          <cell r="AF802" t="str">
            <v>Depreciate</v>
          </cell>
          <cell r="AG802" t="str">
            <v>FM</v>
          </cell>
          <cell r="AH802">
            <v>0</v>
          </cell>
          <cell r="AI802">
            <v>0</v>
          </cell>
          <cell r="AJ802">
            <v>2.64E-2</v>
          </cell>
          <cell r="AK802">
            <v>0</v>
          </cell>
          <cell r="AL802" t="str">
            <v>Flat Rate</v>
          </cell>
          <cell r="AM802">
            <v>0</v>
          </cell>
          <cell r="AN802" t="str">
            <v>GA3314P0</v>
          </cell>
          <cell r="AO802">
            <v>0</v>
          </cell>
          <cell r="AP802" t="str">
            <v>N</v>
          </cell>
          <cell r="AQ802">
            <v>38261.051087962966</v>
          </cell>
          <cell r="AR802">
            <v>38260</v>
          </cell>
          <cell r="AS802">
            <v>38260</v>
          </cell>
          <cell r="AT802">
            <v>0</v>
          </cell>
          <cell r="AU802">
            <v>35851</v>
          </cell>
          <cell r="AV802">
            <v>0</v>
          </cell>
        </row>
        <row r="803">
          <cell r="B803" t="str">
            <v>00000807</v>
          </cell>
          <cell r="C803" t="str">
            <v>000000000801</v>
          </cell>
          <cell r="D803" t="str">
            <v>3314P0</v>
          </cell>
          <cell r="E803" t="str">
            <v>111 NORHT 45TH STREET</v>
          </cell>
          <cell r="F803" t="str">
            <v>In Service</v>
          </cell>
          <cell r="G803" t="str">
            <v>3314P</v>
          </cell>
          <cell r="H803" t="str">
            <v>Grp Member</v>
          </cell>
          <cell r="I803">
            <v>1</v>
          </cell>
          <cell r="J803" t="str">
            <v>Conversion</v>
          </cell>
          <cell r="K803">
            <v>371.66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 t="str">
            <v>C98D502_002</v>
          </cell>
          <cell r="Q803">
            <v>0</v>
          </cell>
          <cell r="R803" t="str">
            <v>WTDPD</v>
          </cell>
          <cell r="S803" t="str">
            <v>3314P02PVHC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 t="str">
            <v>CORP</v>
          </cell>
          <cell r="Y803">
            <v>38260</v>
          </cell>
          <cell r="Z803">
            <v>0</v>
          </cell>
          <cell r="AA803">
            <v>0</v>
          </cell>
          <cell r="AB803" t="str">
            <v>N</v>
          </cell>
          <cell r="AD803">
            <v>0</v>
          </cell>
          <cell r="AE803" t="str">
            <v>RemVal</v>
          </cell>
          <cell r="AF803" t="str">
            <v>Depreciate</v>
          </cell>
          <cell r="AG803" t="str">
            <v>FM</v>
          </cell>
          <cell r="AH803">
            <v>0</v>
          </cell>
          <cell r="AI803">
            <v>0</v>
          </cell>
          <cell r="AJ803">
            <v>2.64E-2</v>
          </cell>
          <cell r="AK803">
            <v>0</v>
          </cell>
          <cell r="AL803" t="str">
            <v>Flat Rate</v>
          </cell>
          <cell r="AM803">
            <v>0</v>
          </cell>
          <cell r="AN803" t="str">
            <v>GA3314P0</v>
          </cell>
          <cell r="AO803">
            <v>0</v>
          </cell>
          <cell r="AP803" t="str">
            <v>N</v>
          </cell>
          <cell r="AQ803">
            <v>38261.051145833335</v>
          </cell>
          <cell r="AR803">
            <v>38260</v>
          </cell>
          <cell r="AS803">
            <v>38260</v>
          </cell>
          <cell r="AT803">
            <v>0</v>
          </cell>
          <cell r="AU803">
            <v>35851</v>
          </cell>
          <cell r="AV803">
            <v>0</v>
          </cell>
        </row>
        <row r="804">
          <cell r="B804" t="str">
            <v>00000808</v>
          </cell>
          <cell r="C804" t="str">
            <v>000000000802</v>
          </cell>
          <cell r="D804" t="str">
            <v>3314P0</v>
          </cell>
          <cell r="E804" t="str">
            <v>CHURCH ST. DAUPHIN BOROUGH</v>
          </cell>
          <cell r="F804" t="str">
            <v>In Service</v>
          </cell>
          <cell r="G804" t="str">
            <v>3314P</v>
          </cell>
          <cell r="H804" t="str">
            <v>Grp Member</v>
          </cell>
          <cell r="I804">
            <v>1</v>
          </cell>
          <cell r="J804" t="str">
            <v>Conversion</v>
          </cell>
          <cell r="K804">
            <v>6045.05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 t="str">
            <v>C98D502_002</v>
          </cell>
          <cell r="Q804">
            <v>0</v>
          </cell>
          <cell r="R804" t="str">
            <v>WTDPD</v>
          </cell>
          <cell r="S804" t="str">
            <v>3314P02PVHD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 t="str">
            <v>CORP</v>
          </cell>
          <cell r="Y804">
            <v>38260</v>
          </cell>
          <cell r="Z804">
            <v>0</v>
          </cell>
          <cell r="AA804">
            <v>0</v>
          </cell>
          <cell r="AB804" t="str">
            <v>N</v>
          </cell>
          <cell r="AD804">
            <v>0</v>
          </cell>
          <cell r="AE804" t="str">
            <v>RemVal</v>
          </cell>
          <cell r="AF804" t="str">
            <v>Depreciate</v>
          </cell>
          <cell r="AG804" t="str">
            <v>FM</v>
          </cell>
          <cell r="AH804">
            <v>0</v>
          </cell>
          <cell r="AI804">
            <v>0</v>
          </cell>
          <cell r="AJ804">
            <v>2.64E-2</v>
          </cell>
          <cell r="AK804">
            <v>0</v>
          </cell>
          <cell r="AL804" t="str">
            <v>Flat Rate</v>
          </cell>
          <cell r="AM804">
            <v>0</v>
          </cell>
          <cell r="AN804" t="str">
            <v>GA3314P0</v>
          </cell>
          <cell r="AO804">
            <v>0</v>
          </cell>
          <cell r="AP804" t="str">
            <v>N</v>
          </cell>
          <cell r="AQ804">
            <v>38261.051203703704</v>
          </cell>
          <cell r="AR804">
            <v>38260</v>
          </cell>
          <cell r="AS804">
            <v>38260</v>
          </cell>
          <cell r="AT804">
            <v>0</v>
          </cell>
          <cell r="AU804">
            <v>35851</v>
          </cell>
          <cell r="AV804">
            <v>0</v>
          </cell>
        </row>
        <row r="805">
          <cell r="B805" t="str">
            <v>00000809</v>
          </cell>
          <cell r="C805" t="str">
            <v>000000000803</v>
          </cell>
          <cell r="D805" t="str">
            <v>3314S0</v>
          </cell>
          <cell r="E805" t="str">
            <v>2" VALVE</v>
          </cell>
          <cell r="F805" t="str">
            <v>In Service</v>
          </cell>
          <cell r="G805" t="str">
            <v>3314S</v>
          </cell>
          <cell r="H805" t="str">
            <v>Grp Member</v>
          </cell>
          <cell r="I805">
            <v>1</v>
          </cell>
          <cell r="J805" t="str">
            <v>Conversion</v>
          </cell>
          <cell r="K805">
            <v>581.39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 t="str">
            <v>C98D502_002</v>
          </cell>
          <cell r="Q805">
            <v>0</v>
          </cell>
          <cell r="R805" t="str">
            <v>WTDPD</v>
          </cell>
          <cell r="S805" t="str">
            <v>3314S02VV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 t="str">
            <v>CORP</v>
          </cell>
          <cell r="Y805">
            <v>38260</v>
          </cell>
          <cell r="Z805">
            <v>0</v>
          </cell>
          <cell r="AA805">
            <v>0</v>
          </cell>
          <cell r="AB805" t="str">
            <v>N</v>
          </cell>
          <cell r="AD805">
            <v>0</v>
          </cell>
          <cell r="AE805" t="str">
            <v>RemVal</v>
          </cell>
          <cell r="AF805" t="str">
            <v>Depreciate</v>
          </cell>
          <cell r="AG805" t="str">
            <v>FM</v>
          </cell>
          <cell r="AH805">
            <v>0</v>
          </cell>
          <cell r="AI805">
            <v>0</v>
          </cell>
          <cell r="AJ805">
            <v>2.1299999999999999E-2</v>
          </cell>
          <cell r="AK805">
            <v>0</v>
          </cell>
          <cell r="AL805" t="str">
            <v>Flat Rate</v>
          </cell>
          <cell r="AM805">
            <v>0</v>
          </cell>
          <cell r="AN805" t="str">
            <v>GA3314S0</v>
          </cell>
          <cell r="AO805">
            <v>0</v>
          </cell>
          <cell r="AP805" t="str">
            <v>N</v>
          </cell>
          <cell r="AQ805">
            <v>38261.051261574074</v>
          </cell>
          <cell r="AR805">
            <v>38260</v>
          </cell>
          <cell r="AS805">
            <v>38260</v>
          </cell>
          <cell r="AT805">
            <v>0</v>
          </cell>
          <cell r="AU805">
            <v>35851</v>
          </cell>
          <cell r="AV805">
            <v>0</v>
          </cell>
        </row>
        <row r="806">
          <cell r="B806" t="str">
            <v>00000810</v>
          </cell>
          <cell r="C806" t="str">
            <v>000000000804</v>
          </cell>
          <cell r="D806" t="str">
            <v>3314T0</v>
          </cell>
          <cell r="E806" t="str">
            <v>6" VALVE</v>
          </cell>
          <cell r="F806" t="str">
            <v>In Service</v>
          </cell>
          <cell r="G806" t="str">
            <v>3314T</v>
          </cell>
          <cell r="H806" t="str">
            <v>Grp Member</v>
          </cell>
          <cell r="I806">
            <v>1</v>
          </cell>
          <cell r="J806" t="str">
            <v>Conversion</v>
          </cell>
          <cell r="K806">
            <v>970.46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 t="str">
            <v>C98D502_002</v>
          </cell>
          <cell r="Q806">
            <v>0</v>
          </cell>
          <cell r="R806" t="str">
            <v>WTDPD</v>
          </cell>
          <cell r="S806" t="str">
            <v>3314T06VV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 t="str">
            <v>CORP</v>
          </cell>
          <cell r="Y806">
            <v>38260</v>
          </cell>
          <cell r="Z806">
            <v>0</v>
          </cell>
          <cell r="AA806">
            <v>0</v>
          </cell>
          <cell r="AB806" t="str">
            <v>N</v>
          </cell>
          <cell r="AD806">
            <v>0</v>
          </cell>
          <cell r="AE806" t="str">
            <v>RemVal</v>
          </cell>
          <cell r="AF806" t="str">
            <v>Depreciate</v>
          </cell>
          <cell r="AG806" t="str">
            <v>FM</v>
          </cell>
          <cell r="AH806">
            <v>0</v>
          </cell>
          <cell r="AI806">
            <v>0</v>
          </cell>
          <cell r="AJ806">
            <v>1.3899999999999999E-2</v>
          </cell>
          <cell r="AK806">
            <v>0</v>
          </cell>
          <cell r="AL806" t="str">
            <v>Flat Rate</v>
          </cell>
          <cell r="AM806">
            <v>0</v>
          </cell>
          <cell r="AN806" t="str">
            <v>GA3314T0</v>
          </cell>
          <cell r="AO806">
            <v>0</v>
          </cell>
          <cell r="AP806" t="str">
            <v>N</v>
          </cell>
          <cell r="AQ806">
            <v>38261.051319444443</v>
          </cell>
          <cell r="AR806">
            <v>38260</v>
          </cell>
          <cell r="AS806">
            <v>38260</v>
          </cell>
          <cell r="AT806">
            <v>0</v>
          </cell>
          <cell r="AU806">
            <v>35851</v>
          </cell>
          <cell r="AV806">
            <v>0</v>
          </cell>
        </row>
        <row r="807">
          <cell r="B807" t="str">
            <v>00000811</v>
          </cell>
          <cell r="C807" t="str">
            <v>000000000805</v>
          </cell>
          <cell r="D807" t="str">
            <v>3314Q0</v>
          </cell>
          <cell r="E807" t="str">
            <v>RACE STREET HIGHSPIRE BOROUGH</v>
          </cell>
          <cell r="F807" t="str">
            <v>In Service</v>
          </cell>
          <cell r="G807" t="str">
            <v>3314Q</v>
          </cell>
          <cell r="H807" t="str">
            <v>Grp Member</v>
          </cell>
          <cell r="I807">
            <v>1</v>
          </cell>
          <cell r="J807" t="str">
            <v>Conversion</v>
          </cell>
          <cell r="K807">
            <v>1057.68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 t="str">
            <v>C98D502_002</v>
          </cell>
          <cell r="Q807">
            <v>0</v>
          </cell>
          <cell r="R807" t="str">
            <v>WTDPD</v>
          </cell>
          <cell r="S807" t="str">
            <v>3314Q08PVHA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 t="str">
            <v>CORP</v>
          </cell>
          <cell r="Y807">
            <v>38260</v>
          </cell>
          <cell r="Z807">
            <v>0</v>
          </cell>
          <cell r="AA807">
            <v>0</v>
          </cell>
          <cell r="AB807" t="str">
            <v>N</v>
          </cell>
          <cell r="AD807">
            <v>0</v>
          </cell>
          <cell r="AE807" t="str">
            <v>RemVal</v>
          </cell>
          <cell r="AF807" t="str">
            <v>Depreciate</v>
          </cell>
          <cell r="AG807" t="str">
            <v>FM</v>
          </cell>
          <cell r="AH807">
            <v>0</v>
          </cell>
          <cell r="AI807">
            <v>0</v>
          </cell>
          <cell r="AJ807">
            <v>2.1899999999999999E-2</v>
          </cell>
          <cell r="AK807">
            <v>0</v>
          </cell>
          <cell r="AL807" t="str">
            <v>Flat Rate</v>
          </cell>
          <cell r="AM807">
            <v>0</v>
          </cell>
          <cell r="AN807" t="str">
            <v>GA3314Q0</v>
          </cell>
          <cell r="AO807">
            <v>0</v>
          </cell>
          <cell r="AP807" t="str">
            <v>N</v>
          </cell>
          <cell r="AQ807">
            <v>38261.051377314812</v>
          </cell>
          <cell r="AR807">
            <v>38260</v>
          </cell>
          <cell r="AS807">
            <v>38260</v>
          </cell>
          <cell r="AT807">
            <v>0</v>
          </cell>
          <cell r="AU807">
            <v>35851</v>
          </cell>
          <cell r="AV807">
            <v>0</v>
          </cell>
        </row>
        <row r="808">
          <cell r="B808" t="str">
            <v>00000812</v>
          </cell>
          <cell r="C808" t="str">
            <v>000000000806</v>
          </cell>
          <cell r="D808" t="str">
            <v>3314T0</v>
          </cell>
          <cell r="E808" t="str">
            <v>8" VALVE</v>
          </cell>
          <cell r="F808" t="str">
            <v>In Service</v>
          </cell>
          <cell r="G808" t="str">
            <v>3314T</v>
          </cell>
          <cell r="H808" t="str">
            <v>Grp Member</v>
          </cell>
          <cell r="I808">
            <v>1</v>
          </cell>
          <cell r="J808" t="str">
            <v>Conversion</v>
          </cell>
          <cell r="K808">
            <v>998.86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 t="str">
            <v>C98D502_002</v>
          </cell>
          <cell r="Q808">
            <v>0</v>
          </cell>
          <cell r="R808" t="str">
            <v>WTDPD</v>
          </cell>
          <cell r="S808" t="str">
            <v>3314T08VV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 t="str">
            <v>CORP</v>
          </cell>
          <cell r="Y808">
            <v>38260</v>
          </cell>
          <cell r="Z808">
            <v>0</v>
          </cell>
          <cell r="AA808">
            <v>0</v>
          </cell>
          <cell r="AB808" t="str">
            <v>N</v>
          </cell>
          <cell r="AD808">
            <v>0</v>
          </cell>
          <cell r="AE808" t="str">
            <v>RemVal</v>
          </cell>
          <cell r="AF808" t="str">
            <v>Depreciate</v>
          </cell>
          <cell r="AG808" t="str">
            <v>FM</v>
          </cell>
          <cell r="AH808">
            <v>0</v>
          </cell>
          <cell r="AI808">
            <v>0</v>
          </cell>
          <cell r="AJ808">
            <v>1.3899999999999999E-2</v>
          </cell>
          <cell r="AK808">
            <v>0</v>
          </cell>
          <cell r="AL808" t="str">
            <v>Flat Rate</v>
          </cell>
          <cell r="AM808">
            <v>0</v>
          </cell>
          <cell r="AN808" t="str">
            <v>GA3314T0</v>
          </cell>
          <cell r="AO808">
            <v>0</v>
          </cell>
          <cell r="AP808" t="str">
            <v>N</v>
          </cell>
          <cell r="AQ808">
            <v>38261.051435185182</v>
          </cell>
          <cell r="AR808">
            <v>38260</v>
          </cell>
          <cell r="AS808">
            <v>38260</v>
          </cell>
          <cell r="AT808">
            <v>0</v>
          </cell>
          <cell r="AU808">
            <v>35851</v>
          </cell>
          <cell r="AV808">
            <v>0</v>
          </cell>
        </row>
        <row r="809">
          <cell r="B809" t="str">
            <v>00000813</v>
          </cell>
          <cell r="C809" t="str">
            <v>000000000807</v>
          </cell>
          <cell r="D809" t="str">
            <v>3334A0</v>
          </cell>
          <cell r="E809" t="str">
            <v>NEW DOM SVC 1" PE</v>
          </cell>
          <cell r="F809" t="str">
            <v>In Service</v>
          </cell>
          <cell r="G809" t="str">
            <v>3334A</v>
          </cell>
          <cell r="H809" t="str">
            <v>Grp Member</v>
          </cell>
          <cell r="I809">
            <v>1</v>
          </cell>
          <cell r="J809" t="str">
            <v>Conversion</v>
          </cell>
          <cell r="K809">
            <v>6472.42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 t="str">
            <v>C98F001_002</v>
          </cell>
          <cell r="Q809">
            <v>0</v>
          </cell>
          <cell r="R809" t="str">
            <v>WTDPD</v>
          </cell>
          <cell r="S809" t="str">
            <v>3334A01PE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 t="str">
            <v>CORP</v>
          </cell>
          <cell r="Y809">
            <v>38260</v>
          </cell>
          <cell r="Z809">
            <v>0</v>
          </cell>
          <cell r="AA809">
            <v>0</v>
          </cell>
          <cell r="AB809" t="str">
            <v>N</v>
          </cell>
          <cell r="AD809">
            <v>0</v>
          </cell>
          <cell r="AE809" t="str">
            <v>RemVal</v>
          </cell>
          <cell r="AF809" t="str">
            <v>Depreciate</v>
          </cell>
          <cell r="AG809" t="str">
            <v>FM</v>
          </cell>
          <cell r="AH809">
            <v>0</v>
          </cell>
          <cell r="AI809">
            <v>0</v>
          </cell>
          <cell r="AJ809">
            <v>2.4500000000000001E-2</v>
          </cell>
          <cell r="AK809">
            <v>0</v>
          </cell>
          <cell r="AL809" t="str">
            <v>Flat Rate</v>
          </cell>
          <cell r="AM809">
            <v>0</v>
          </cell>
          <cell r="AN809" t="str">
            <v>GA3334A0</v>
          </cell>
          <cell r="AO809">
            <v>0</v>
          </cell>
          <cell r="AP809" t="str">
            <v>N</v>
          </cell>
          <cell r="AQ809">
            <v>38261.051493055558</v>
          </cell>
          <cell r="AR809">
            <v>38260</v>
          </cell>
          <cell r="AS809">
            <v>38260</v>
          </cell>
          <cell r="AT809">
            <v>0</v>
          </cell>
          <cell r="AU809">
            <v>35851</v>
          </cell>
          <cell r="AV809">
            <v>0</v>
          </cell>
        </row>
        <row r="810">
          <cell r="B810" t="str">
            <v>00000814</v>
          </cell>
          <cell r="C810" t="str">
            <v>000000000808</v>
          </cell>
          <cell r="D810" t="str">
            <v>3334A0</v>
          </cell>
          <cell r="E810" t="str">
            <v>NEW DOM SVC 3/4" PE</v>
          </cell>
          <cell r="F810" t="str">
            <v>In Service</v>
          </cell>
          <cell r="G810" t="str">
            <v>3334A</v>
          </cell>
          <cell r="H810" t="str">
            <v>Grp Member</v>
          </cell>
          <cell r="I810">
            <v>1</v>
          </cell>
          <cell r="J810" t="str">
            <v>Conversion</v>
          </cell>
          <cell r="K810">
            <v>11355.75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 t="str">
            <v>C98F001_002</v>
          </cell>
          <cell r="Q810">
            <v>0</v>
          </cell>
          <cell r="R810" t="str">
            <v>WTDPD</v>
          </cell>
          <cell r="S810" t="str">
            <v>3334A34PE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 t="str">
            <v>CORP</v>
          </cell>
          <cell r="Y810">
            <v>38260</v>
          </cell>
          <cell r="Z810">
            <v>0</v>
          </cell>
          <cell r="AA810">
            <v>0</v>
          </cell>
          <cell r="AB810" t="str">
            <v>N</v>
          </cell>
          <cell r="AD810">
            <v>0</v>
          </cell>
          <cell r="AE810" t="str">
            <v>RemVal</v>
          </cell>
          <cell r="AF810" t="str">
            <v>Depreciate</v>
          </cell>
          <cell r="AG810" t="str">
            <v>FM</v>
          </cell>
          <cell r="AH810">
            <v>0</v>
          </cell>
          <cell r="AI810">
            <v>0</v>
          </cell>
          <cell r="AJ810">
            <v>2.4500000000000001E-2</v>
          </cell>
          <cell r="AK810">
            <v>0</v>
          </cell>
          <cell r="AL810" t="str">
            <v>Flat Rate</v>
          </cell>
          <cell r="AM810">
            <v>0</v>
          </cell>
          <cell r="AN810" t="str">
            <v>GA3334A0</v>
          </cell>
          <cell r="AO810">
            <v>0</v>
          </cell>
          <cell r="AP810" t="str">
            <v>N</v>
          </cell>
          <cell r="AQ810">
            <v>38261.051550925928</v>
          </cell>
          <cell r="AR810">
            <v>38260</v>
          </cell>
          <cell r="AS810">
            <v>38260</v>
          </cell>
          <cell r="AT810">
            <v>0</v>
          </cell>
          <cell r="AU810">
            <v>35851</v>
          </cell>
          <cell r="AV810">
            <v>0</v>
          </cell>
        </row>
        <row r="811">
          <cell r="B811" t="str">
            <v>00000815</v>
          </cell>
          <cell r="C811" t="str">
            <v>000000000809</v>
          </cell>
          <cell r="D811" t="str">
            <v>3334A0</v>
          </cell>
          <cell r="E811" t="str">
            <v>NEW DOM SVC 2" PE</v>
          </cell>
          <cell r="F811" t="str">
            <v>In Service</v>
          </cell>
          <cell r="G811" t="str">
            <v>3334A</v>
          </cell>
          <cell r="H811" t="str">
            <v>Grp Member</v>
          </cell>
          <cell r="I811">
            <v>1</v>
          </cell>
          <cell r="J811" t="str">
            <v>Conversion</v>
          </cell>
          <cell r="K811">
            <v>4298.21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 t="str">
            <v>C98F001_002</v>
          </cell>
          <cell r="Q811">
            <v>0</v>
          </cell>
          <cell r="R811" t="str">
            <v>WTDPD</v>
          </cell>
          <cell r="S811" t="str">
            <v>3334A02PE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 t="str">
            <v>CORP</v>
          </cell>
          <cell r="Y811">
            <v>38260</v>
          </cell>
          <cell r="Z811">
            <v>0</v>
          </cell>
          <cell r="AA811">
            <v>0</v>
          </cell>
          <cell r="AB811" t="str">
            <v>N</v>
          </cell>
          <cell r="AD811">
            <v>0</v>
          </cell>
          <cell r="AE811" t="str">
            <v>RemVal</v>
          </cell>
          <cell r="AF811" t="str">
            <v>Depreciate</v>
          </cell>
          <cell r="AG811" t="str">
            <v>FM</v>
          </cell>
          <cell r="AH811">
            <v>0</v>
          </cell>
          <cell r="AI811">
            <v>0</v>
          </cell>
          <cell r="AJ811">
            <v>2.4500000000000001E-2</v>
          </cell>
          <cell r="AK811">
            <v>0</v>
          </cell>
          <cell r="AL811" t="str">
            <v>Flat Rate</v>
          </cell>
          <cell r="AM811">
            <v>0</v>
          </cell>
          <cell r="AN811" t="str">
            <v>GA3334A0</v>
          </cell>
          <cell r="AO811">
            <v>0</v>
          </cell>
          <cell r="AP811" t="str">
            <v>N</v>
          </cell>
          <cell r="AQ811">
            <v>38261.051608796297</v>
          </cell>
          <cell r="AR811">
            <v>38260</v>
          </cell>
          <cell r="AS811">
            <v>38260</v>
          </cell>
          <cell r="AT811">
            <v>0</v>
          </cell>
          <cell r="AU811">
            <v>35851</v>
          </cell>
          <cell r="AV811">
            <v>0</v>
          </cell>
        </row>
        <row r="812">
          <cell r="B812" t="str">
            <v>00000816</v>
          </cell>
          <cell r="C812" t="str">
            <v>000000000810</v>
          </cell>
          <cell r="D812" t="str">
            <v>3334A0</v>
          </cell>
          <cell r="E812" t="str">
            <v>NEW FIRE SVC 2" PE</v>
          </cell>
          <cell r="F812" t="str">
            <v>In Service</v>
          </cell>
          <cell r="G812" t="str">
            <v>3334A</v>
          </cell>
          <cell r="H812" t="str">
            <v>Grp Member</v>
          </cell>
          <cell r="I812">
            <v>1</v>
          </cell>
          <cell r="J812" t="str">
            <v>Conversion</v>
          </cell>
          <cell r="K812">
            <v>1281.3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 t="str">
            <v>C98F003_002</v>
          </cell>
          <cell r="Q812">
            <v>0</v>
          </cell>
          <cell r="R812" t="str">
            <v>WTDPD</v>
          </cell>
          <cell r="S812" t="str">
            <v>3334A02PE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 t="str">
            <v>CORP</v>
          </cell>
          <cell r="Y812">
            <v>38260</v>
          </cell>
          <cell r="Z812">
            <v>0</v>
          </cell>
          <cell r="AA812">
            <v>0</v>
          </cell>
          <cell r="AB812" t="str">
            <v>N</v>
          </cell>
          <cell r="AD812">
            <v>0</v>
          </cell>
          <cell r="AE812" t="str">
            <v>RemVal</v>
          </cell>
          <cell r="AF812" t="str">
            <v>Depreciate</v>
          </cell>
          <cell r="AG812" t="str">
            <v>FM</v>
          </cell>
          <cell r="AH812">
            <v>0</v>
          </cell>
          <cell r="AI812">
            <v>0</v>
          </cell>
          <cell r="AJ812">
            <v>2.4500000000000001E-2</v>
          </cell>
          <cell r="AK812">
            <v>0</v>
          </cell>
          <cell r="AL812" t="str">
            <v>Flat Rate</v>
          </cell>
          <cell r="AM812">
            <v>0</v>
          </cell>
          <cell r="AN812" t="str">
            <v>GA3334A0</v>
          </cell>
          <cell r="AO812">
            <v>0</v>
          </cell>
          <cell r="AP812" t="str">
            <v>N</v>
          </cell>
          <cell r="AQ812">
            <v>38261.051666666666</v>
          </cell>
          <cell r="AR812">
            <v>38260</v>
          </cell>
          <cell r="AS812">
            <v>38260</v>
          </cell>
          <cell r="AT812">
            <v>0</v>
          </cell>
          <cell r="AU812">
            <v>35851</v>
          </cell>
          <cell r="AV812">
            <v>0</v>
          </cell>
        </row>
        <row r="813">
          <cell r="B813" t="str">
            <v>00000817</v>
          </cell>
          <cell r="C813" t="str">
            <v>000000000811</v>
          </cell>
          <cell r="D813" t="str">
            <v>3334C0</v>
          </cell>
          <cell r="E813" t="str">
            <v>NEW FIRE SVC 6" DI</v>
          </cell>
          <cell r="F813" t="str">
            <v>In Service</v>
          </cell>
          <cell r="G813" t="str">
            <v>3334C</v>
          </cell>
          <cell r="H813" t="str">
            <v>Grp Member</v>
          </cell>
          <cell r="I813">
            <v>1</v>
          </cell>
          <cell r="J813" t="str">
            <v>Conversion</v>
          </cell>
          <cell r="K813">
            <v>827.04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 t="str">
            <v>C98F003_002</v>
          </cell>
          <cell r="Q813">
            <v>0</v>
          </cell>
          <cell r="R813" t="str">
            <v>WTDPD</v>
          </cell>
          <cell r="S813" t="str">
            <v>3334C06DI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 t="str">
            <v>CORP</v>
          </cell>
          <cell r="Y813">
            <v>38260</v>
          </cell>
          <cell r="Z813">
            <v>0</v>
          </cell>
          <cell r="AA813">
            <v>0</v>
          </cell>
          <cell r="AB813" t="str">
            <v>N</v>
          </cell>
          <cell r="AD813">
            <v>0</v>
          </cell>
          <cell r="AE813" t="str">
            <v>RemVal</v>
          </cell>
          <cell r="AF813" t="str">
            <v>Depreciate</v>
          </cell>
          <cell r="AG813" t="str">
            <v>FM</v>
          </cell>
          <cell r="AH813">
            <v>0</v>
          </cell>
          <cell r="AI813">
            <v>0</v>
          </cell>
          <cell r="AJ813">
            <v>2.5100000000000001E-2</v>
          </cell>
          <cell r="AK813">
            <v>0</v>
          </cell>
          <cell r="AL813" t="str">
            <v>Flat Rate</v>
          </cell>
          <cell r="AM813">
            <v>0</v>
          </cell>
          <cell r="AN813" t="str">
            <v>GA3334C0</v>
          </cell>
          <cell r="AO813">
            <v>0</v>
          </cell>
          <cell r="AP813" t="str">
            <v>N</v>
          </cell>
          <cell r="AQ813">
            <v>38261.051724537036</v>
          </cell>
          <cell r="AR813">
            <v>38260</v>
          </cell>
          <cell r="AS813">
            <v>38260</v>
          </cell>
          <cell r="AT813">
            <v>0</v>
          </cell>
          <cell r="AU813">
            <v>35851</v>
          </cell>
          <cell r="AV813">
            <v>0</v>
          </cell>
        </row>
        <row r="814">
          <cell r="B814" t="str">
            <v>00000818</v>
          </cell>
          <cell r="C814" t="str">
            <v>000000000812</v>
          </cell>
          <cell r="D814" t="str">
            <v>3334A0</v>
          </cell>
          <cell r="E814" t="str">
            <v>NEW FIRE SVC 6" PV</v>
          </cell>
          <cell r="F814" t="str">
            <v>In Service</v>
          </cell>
          <cell r="G814" t="str">
            <v>3334A</v>
          </cell>
          <cell r="H814" t="str">
            <v>Grp Member</v>
          </cell>
          <cell r="I814">
            <v>1</v>
          </cell>
          <cell r="J814" t="str">
            <v>Conversion</v>
          </cell>
          <cell r="K814">
            <v>-128.57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 t="str">
            <v>C98F003_002</v>
          </cell>
          <cell r="Q814">
            <v>0</v>
          </cell>
          <cell r="R814" t="str">
            <v>WTDPD</v>
          </cell>
          <cell r="S814" t="str">
            <v>3334A06PV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 t="str">
            <v>CORP</v>
          </cell>
          <cell r="Y814">
            <v>38260</v>
          </cell>
          <cell r="Z814">
            <v>0</v>
          </cell>
          <cell r="AA814">
            <v>0</v>
          </cell>
          <cell r="AB814" t="str">
            <v>N</v>
          </cell>
          <cell r="AD814">
            <v>0</v>
          </cell>
          <cell r="AE814" t="str">
            <v>RemVal</v>
          </cell>
          <cell r="AF814" t="str">
            <v>Depreciate</v>
          </cell>
          <cell r="AG814" t="str">
            <v>FM</v>
          </cell>
          <cell r="AH814">
            <v>0</v>
          </cell>
          <cell r="AI814">
            <v>0</v>
          </cell>
          <cell r="AJ814">
            <v>2.4500000000000001E-2</v>
          </cell>
          <cell r="AK814">
            <v>0</v>
          </cell>
          <cell r="AL814" t="str">
            <v>Flat Rate</v>
          </cell>
          <cell r="AM814">
            <v>0</v>
          </cell>
          <cell r="AN814" t="str">
            <v>GA3334A0</v>
          </cell>
          <cell r="AO814">
            <v>0</v>
          </cell>
          <cell r="AP814" t="str">
            <v>N</v>
          </cell>
          <cell r="AQ814">
            <v>38261.051782407405</v>
          </cell>
          <cell r="AR814">
            <v>38260</v>
          </cell>
          <cell r="AS814">
            <v>38260</v>
          </cell>
          <cell r="AT814">
            <v>0</v>
          </cell>
          <cell r="AU814">
            <v>35851</v>
          </cell>
          <cell r="AV814">
            <v>0</v>
          </cell>
        </row>
        <row r="815">
          <cell r="B815" t="str">
            <v>00000819</v>
          </cell>
          <cell r="C815" t="str">
            <v>000000000813</v>
          </cell>
          <cell r="D815" t="str">
            <v>3334A0</v>
          </cell>
          <cell r="E815" t="str">
            <v>NEW FIRE SVC 8" PV</v>
          </cell>
          <cell r="F815" t="str">
            <v>In Service</v>
          </cell>
          <cell r="G815" t="str">
            <v>3334A</v>
          </cell>
          <cell r="H815" t="str">
            <v>Grp Member</v>
          </cell>
          <cell r="I815">
            <v>1</v>
          </cell>
          <cell r="J815" t="str">
            <v>Conversion</v>
          </cell>
          <cell r="K815">
            <v>1714.21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 t="str">
            <v>C98F003_002</v>
          </cell>
          <cell r="Q815">
            <v>0</v>
          </cell>
          <cell r="R815" t="str">
            <v>WTDPD</v>
          </cell>
          <cell r="S815" t="str">
            <v>3334A08PV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 t="str">
            <v>CORP</v>
          </cell>
          <cell r="Y815">
            <v>38260</v>
          </cell>
          <cell r="Z815">
            <v>0</v>
          </cell>
          <cell r="AA815">
            <v>0</v>
          </cell>
          <cell r="AB815" t="str">
            <v>N</v>
          </cell>
          <cell r="AD815">
            <v>0</v>
          </cell>
          <cell r="AE815" t="str">
            <v>RemVal</v>
          </cell>
          <cell r="AF815" t="str">
            <v>Depreciate</v>
          </cell>
          <cell r="AG815" t="str">
            <v>FM</v>
          </cell>
          <cell r="AH815">
            <v>0</v>
          </cell>
          <cell r="AI815">
            <v>0</v>
          </cell>
          <cell r="AJ815">
            <v>2.4500000000000001E-2</v>
          </cell>
          <cell r="AK815">
            <v>0</v>
          </cell>
          <cell r="AL815" t="str">
            <v>Flat Rate</v>
          </cell>
          <cell r="AM815">
            <v>0</v>
          </cell>
          <cell r="AN815" t="str">
            <v>GA3334A0</v>
          </cell>
          <cell r="AO815">
            <v>0</v>
          </cell>
          <cell r="AP815" t="str">
            <v>N</v>
          </cell>
          <cell r="AQ815">
            <v>38261.051840277774</v>
          </cell>
          <cell r="AR815">
            <v>38260</v>
          </cell>
          <cell r="AS815">
            <v>38260</v>
          </cell>
          <cell r="AT815">
            <v>0</v>
          </cell>
          <cell r="AU815">
            <v>35851</v>
          </cell>
          <cell r="AV815">
            <v>0</v>
          </cell>
        </row>
        <row r="816">
          <cell r="B816" t="str">
            <v>00000820</v>
          </cell>
          <cell r="C816" t="str">
            <v>000000000814</v>
          </cell>
          <cell r="D816" t="str">
            <v>3334A0</v>
          </cell>
          <cell r="E816" t="str">
            <v>REPL DOM SVC 1" PE</v>
          </cell>
          <cell r="F816" t="str">
            <v>In Service</v>
          </cell>
          <cell r="G816" t="str">
            <v>3334A</v>
          </cell>
          <cell r="H816" t="str">
            <v>Grp Member</v>
          </cell>
          <cell r="I816">
            <v>1</v>
          </cell>
          <cell r="J816" t="str">
            <v>Conversion</v>
          </cell>
          <cell r="K816">
            <v>2477.19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 t="str">
            <v>C98F501_002</v>
          </cell>
          <cell r="Q816">
            <v>0</v>
          </cell>
          <cell r="R816" t="str">
            <v>WTDPD</v>
          </cell>
          <cell r="S816" t="str">
            <v>3334A01PE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 t="str">
            <v>CORP</v>
          </cell>
          <cell r="Y816">
            <v>38260</v>
          </cell>
          <cell r="Z816">
            <v>0</v>
          </cell>
          <cell r="AA816">
            <v>0</v>
          </cell>
          <cell r="AB816" t="str">
            <v>N</v>
          </cell>
          <cell r="AD816">
            <v>0</v>
          </cell>
          <cell r="AE816" t="str">
            <v>RemVal</v>
          </cell>
          <cell r="AF816" t="str">
            <v>Depreciate</v>
          </cell>
          <cell r="AG816" t="str">
            <v>FM</v>
          </cell>
          <cell r="AH816">
            <v>0</v>
          </cell>
          <cell r="AI816">
            <v>0</v>
          </cell>
          <cell r="AJ816">
            <v>2.4500000000000001E-2</v>
          </cell>
          <cell r="AK816">
            <v>0</v>
          </cell>
          <cell r="AL816" t="str">
            <v>Flat Rate</v>
          </cell>
          <cell r="AM816">
            <v>0</v>
          </cell>
          <cell r="AN816" t="str">
            <v>GA3334A0</v>
          </cell>
          <cell r="AO816">
            <v>0</v>
          </cell>
          <cell r="AP816" t="str">
            <v>N</v>
          </cell>
          <cell r="AQ816">
            <v>38261.051898148151</v>
          </cell>
          <cell r="AR816">
            <v>38260</v>
          </cell>
          <cell r="AS816">
            <v>38260</v>
          </cell>
          <cell r="AT816">
            <v>0</v>
          </cell>
          <cell r="AU816">
            <v>35851</v>
          </cell>
          <cell r="AV816">
            <v>0</v>
          </cell>
        </row>
        <row r="817">
          <cell r="B817" t="str">
            <v>00000821</v>
          </cell>
          <cell r="C817" t="str">
            <v>000000000815</v>
          </cell>
          <cell r="D817" t="str">
            <v>3334A0</v>
          </cell>
          <cell r="E817" t="str">
            <v>REPL DOM SVC 2" PE</v>
          </cell>
          <cell r="F817" t="str">
            <v>In Service</v>
          </cell>
          <cell r="G817" t="str">
            <v>3334A</v>
          </cell>
          <cell r="H817" t="str">
            <v>Grp Member</v>
          </cell>
          <cell r="I817">
            <v>1</v>
          </cell>
          <cell r="J817" t="str">
            <v>Conversion</v>
          </cell>
          <cell r="K817">
            <v>2562.6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 t="str">
            <v>C98F501_002</v>
          </cell>
          <cell r="Q817">
            <v>0</v>
          </cell>
          <cell r="R817" t="str">
            <v>WTDPD</v>
          </cell>
          <cell r="S817" t="str">
            <v>3334A02PE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 t="str">
            <v>CORP</v>
          </cell>
          <cell r="Y817">
            <v>38260</v>
          </cell>
          <cell r="Z817">
            <v>0</v>
          </cell>
          <cell r="AA817">
            <v>0</v>
          </cell>
          <cell r="AB817" t="str">
            <v>N</v>
          </cell>
          <cell r="AD817">
            <v>0</v>
          </cell>
          <cell r="AE817" t="str">
            <v>RemVal</v>
          </cell>
          <cell r="AF817" t="str">
            <v>Depreciate</v>
          </cell>
          <cell r="AG817" t="str">
            <v>FM</v>
          </cell>
          <cell r="AH817">
            <v>0</v>
          </cell>
          <cell r="AI817">
            <v>0</v>
          </cell>
          <cell r="AJ817">
            <v>2.4500000000000001E-2</v>
          </cell>
          <cell r="AK817">
            <v>0</v>
          </cell>
          <cell r="AL817" t="str">
            <v>Flat Rate</v>
          </cell>
          <cell r="AM817">
            <v>0</v>
          </cell>
          <cell r="AN817" t="str">
            <v>GA3334A0</v>
          </cell>
          <cell r="AO817">
            <v>0</v>
          </cell>
          <cell r="AP817" t="str">
            <v>N</v>
          </cell>
          <cell r="AQ817">
            <v>38261.05195601852</v>
          </cell>
          <cell r="AR817">
            <v>38260</v>
          </cell>
          <cell r="AS817">
            <v>38260</v>
          </cell>
          <cell r="AT817">
            <v>0</v>
          </cell>
          <cell r="AU817">
            <v>35851</v>
          </cell>
          <cell r="AV817">
            <v>0</v>
          </cell>
        </row>
        <row r="818">
          <cell r="B818" t="str">
            <v>00000822</v>
          </cell>
          <cell r="C818" t="str">
            <v>000000000816</v>
          </cell>
          <cell r="D818" t="str">
            <v>3334A0</v>
          </cell>
          <cell r="E818" t="str">
            <v>REPL DOM SVC 3/4" PE</v>
          </cell>
          <cell r="F818" t="str">
            <v>In Service</v>
          </cell>
          <cell r="G818" t="str">
            <v>3334A</v>
          </cell>
          <cell r="H818" t="str">
            <v>Grp Member</v>
          </cell>
          <cell r="I818">
            <v>1</v>
          </cell>
          <cell r="J818" t="str">
            <v>Conversion</v>
          </cell>
          <cell r="K818">
            <v>15558.8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 t="str">
            <v>C98F501_002</v>
          </cell>
          <cell r="Q818">
            <v>0</v>
          </cell>
          <cell r="R818" t="str">
            <v>WTDPD</v>
          </cell>
          <cell r="S818" t="str">
            <v>3334A34PE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 t="str">
            <v>CORP</v>
          </cell>
          <cell r="Y818">
            <v>38260</v>
          </cell>
          <cell r="Z818">
            <v>0</v>
          </cell>
          <cell r="AA818">
            <v>0</v>
          </cell>
          <cell r="AB818" t="str">
            <v>N</v>
          </cell>
          <cell r="AD818">
            <v>0</v>
          </cell>
          <cell r="AE818" t="str">
            <v>RemVal</v>
          </cell>
          <cell r="AF818" t="str">
            <v>Depreciate</v>
          </cell>
          <cell r="AG818" t="str">
            <v>FM</v>
          </cell>
          <cell r="AH818">
            <v>0</v>
          </cell>
          <cell r="AI818">
            <v>0</v>
          </cell>
          <cell r="AJ818">
            <v>2.4500000000000001E-2</v>
          </cell>
          <cell r="AK818">
            <v>0</v>
          </cell>
          <cell r="AL818" t="str">
            <v>Flat Rate</v>
          </cell>
          <cell r="AM818">
            <v>0</v>
          </cell>
          <cell r="AN818" t="str">
            <v>GA3334A0</v>
          </cell>
          <cell r="AO818">
            <v>0</v>
          </cell>
          <cell r="AP818" t="str">
            <v>N</v>
          </cell>
          <cell r="AQ818">
            <v>38261.05201388889</v>
          </cell>
          <cell r="AR818">
            <v>38260</v>
          </cell>
          <cell r="AS818">
            <v>38260</v>
          </cell>
          <cell r="AT818">
            <v>0</v>
          </cell>
          <cell r="AU818">
            <v>35851</v>
          </cell>
          <cell r="AV818">
            <v>0</v>
          </cell>
        </row>
        <row r="819">
          <cell r="B819" t="str">
            <v>00000823</v>
          </cell>
          <cell r="C819" t="str">
            <v>000000000817</v>
          </cell>
          <cell r="D819" t="str">
            <v>334400</v>
          </cell>
          <cell r="E819" t="str">
            <v>NEW 2" REMOTE</v>
          </cell>
          <cell r="F819" t="str">
            <v>In Service</v>
          </cell>
          <cell r="G819" t="str">
            <v>33440</v>
          </cell>
          <cell r="H819" t="str">
            <v>Grp Member</v>
          </cell>
          <cell r="I819">
            <v>1</v>
          </cell>
          <cell r="J819" t="str">
            <v>Conversion</v>
          </cell>
          <cell r="K819">
            <v>178.96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 t="str">
            <v>C98G001_002</v>
          </cell>
          <cell r="Q819">
            <v>0</v>
          </cell>
          <cell r="R819" t="str">
            <v>WTDPD</v>
          </cell>
          <cell r="S819" t="str">
            <v>3344002RM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 t="str">
            <v>CORP</v>
          </cell>
          <cell r="Y819">
            <v>38260</v>
          </cell>
          <cell r="Z819">
            <v>0</v>
          </cell>
          <cell r="AA819">
            <v>0</v>
          </cell>
          <cell r="AB819" t="str">
            <v>N</v>
          </cell>
          <cell r="AD819">
            <v>0</v>
          </cell>
          <cell r="AE819" t="str">
            <v>RemVal</v>
          </cell>
          <cell r="AF819" t="str">
            <v>Depreciate</v>
          </cell>
          <cell r="AG819" t="str">
            <v>FM</v>
          </cell>
          <cell r="AH819">
            <v>0</v>
          </cell>
          <cell r="AI819">
            <v>0</v>
          </cell>
          <cell r="AJ819">
            <v>6.0699999999999997E-2</v>
          </cell>
          <cell r="AK819">
            <v>0</v>
          </cell>
          <cell r="AL819" t="str">
            <v>Flat Rate</v>
          </cell>
          <cell r="AM819">
            <v>0</v>
          </cell>
          <cell r="AN819" t="str">
            <v>GA334400</v>
          </cell>
          <cell r="AO819">
            <v>0</v>
          </cell>
          <cell r="AP819" t="str">
            <v>N</v>
          </cell>
          <cell r="AQ819">
            <v>38261.052071759259</v>
          </cell>
          <cell r="AR819">
            <v>38260</v>
          </cell>
          <cell r="AS819">
            <v>38260</v>
          </cell>
          <cell r="AT819">
            <v>0</v>
          </cell>
          <cell r="AU819">
            <v>35851</v>
          </cell>
          <cell r="AV819">
            <v>0</v>
          </cell>
        </row>
        <row r="820">
          <cell r="B820" t="str">
            <v>00000824</v>
          </cell>
          <cell r="C820" t="str">
            <v>000000000818</v>
          </cell>
          <cell r="D820" t="str">
            <v>334400</v>
          </cell>
          <cell r="E820" t="str">
            <v>NEW 1/1/2" REMOTE</v>
          </cell>
          <cell r="F820" t="str">
            <v>In Service</v>
          </cell>
          <cell r="G820" t="str">
            <v>33440</v>
          </cell>
          <cell r="H820" t="str">
            <v>Grp Member</v>
          </cell>
          <cell r="I820">
            <v>1</v>
          </cell>
          <cell r="J820" t="str">
            <v>Conversion</v>
          </cell>
          <cell r="K820">
            <v>61.89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 t="str">
            <v>C98G001_002</v>
          </cell>
          <cell r="Q820">
            <v>0</v>
          </cell>
          <cell r="R820" t="str">
            <v>WTDPD</v>
          </cell>
          <cell r="S820" t="str">
            <v>3344015RM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 t="str">
            <v>CORP</v>
          </cell>
          <cell r="Y820">
            <v>38260</v>
          </cell>
          <cell r="Z820">
            <v>0</v>
          </cell>
          <cell r="AA820">
            <v>0</v>
          </cell>
          <cell r="AB820" t="str">
            <v>N</v>
          </cell>
          <cell r="AD820">
            <v>0</v>
          </cell>
          <cell r="AE820" t="str">
            <v>RemVal</v>
          </cell>
          <cell r="AF820" t="str">
            <v>Depreciate</v>
          </cell>
          <cell r="AG820" t="str">
            <v>FM</v>
          </cell>
          <cell r="AH820">
            <v>0</v>
          </cell>
          <cell r="AI820">
            <v>0</v>
          </cell>
          <cell r="AJ820">
            <v>6.0699999999999997E-2</v>
          </cell>
          <cell r="AK820">
            <v>0</v>
          </cell>
          <cell r="AL820" t="str">
            <v>Flat Rate</v>
          </cell>
          <cell r="AM820">
            <v>0</v>
          </cell>
          <cell r="AN820" t="str">
            <v>GA334400</v>
          </cell>
          <cell r="AO820">
            <v>0</v>
          </cell>
          <cell r="AP820" t="str">
            <v>N</v>
          </cell>
          <cell r="AQ820">
            <v>38261.052129629628</v>
          </cell>
          <cell r="AR820">
            <v>38260</v>
          </cell>
          <cell r="AS820">
            <v>38260</v>
          </cell>
          <cell r="AT820">
            <v>0</v>
          </cell>
          <cell r="AU820">
            <v>35851</v>
          </cell>
          <cell r="AV820">
            <v>0</v>
          </cell>
        </row>
        <row r="821">
          <cell r="B821" t="str">
            <v>00000825</v>
          </cell>
          <cell r="C821" t="str">
            <v>000000000819</v>
          </cell>
          <cell r="D821" t="str">
            <v>334400</v>
          </cell>
          <cell r="E821" t="str">
            <v>NEW 5/8 X 3/4" REMOTE</v>
          </cell>
          <cell r="F821" t="str">
            <v>In Service</v>
          </cell>
          <cell r="G821" t="str">
            <v>33440</v>
          </cell>
          <cell r="H821" t="str">
            <v>Grp Member</v>
          </cell>
          <cell r="I821">
            <v>1</v>
          </cell>
          <cell r="J821" t="str">
            <v>Conversion</v>
          </cell>
          <cell r="K821">
            <v>4665.2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 t="str">
            <v>C98G001_002</v>
          </cell>
          <cell r="Q821">
            <v>0</v>
          </cell>
          <cell r="R821" t="str">
            <v>WTDPD</v>
          </cell>
          <cell r="S821" t="str">
            <v>3344058RM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 t="str">
            <v>CORP</v>
          </cell>
          <cell r="Y821">
            <v>38260</v>
          </cell>
          <cell r="Z821">
            <v>0</v>
          </cell>
          <cell r="AA821">
            <v>0</v>
          </cell>
          <cell r="AB821" t="str">
            <v>N</v>
          </cell>
          <cell r="AD821">
            <v>0</v>
          </cell>
          <cell r="AE821" t="str">
            <v>RemVal</v>
          </cell>
          <cell r="AF821" t="str">
            <v>Depreciate</v>
          </cell>
          <cell r="AG821" t="str">
            <v>FM</v>
          </cell>
          <cell r="AH821">
            <v>0</v>
          </cell>
          <cell r="AI821">
            <v>0</v>
          </cell>
          <cell r="AJ821">
            <v>6.0699999999999997E-2</v>
          </cell>
          <cell r="AK821">
            <v>0</v>
          </cell>
          <cell r="AL821" t="str">
            <v>Flat Rate</v>
          </cell>
          <cell r="AM821">
            <v>0</v>
          </cell>
          <cell r="AN821" t="str">
            <v>GA334400</v>
          </cell>
          <cell r="AO821">
            <v>0</v>
          </cell>
          <cell r="AP821" t="str">
            <v>N</v>
          </cell>
          <cell r="AQ821">
            <v>38261.052210648151</v>
          </cell>
          <cell r="AR821">
            <v>38543</v>
          </cell>
          <cell r="AS821">
            <v>38607</v>
          </cell>
          <cell r="AT821">
            <v>0</v>
          </cell>
          <cell r="AU821">
            <v>35851</v>
          </cell>
          <cell r="AV821">
            <v>0</v>
          </cell>
        </row>
        <row r="822">
          <cell r="B822" t="str">
            <v>00000826</v>
          </cell>
          <cell r="C822" t="str">
            <v>000000000820</v>
          </cell>
          <cell r="D822" t="str">
            <v>334400</v>
          </cell>
          <cell r="E822" t="str">
            <v>REPL 1" REMOTE</v>
          </cell>
          <cell r="F822" t="str">
            <v>In Service</v>
          </cell>
          <cell r="G822" t="str">
            <v>33440</v>
          </cell>
          <cell r="H822" t="str">
            <v>Grp Member</v>
          </cell>
          <cell r="I822">
            <v>1</v>
          </cell>
          <cell r="J822" t="str">
            <v>Conversion</v>
          </cell>
          <cell r="K822">
            <v>32.36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 t="str">
            <v>C98G501_002</v>
          </cell>
          <cell r="Q822">
            <v>0</v>
          </cell>
          <cell r="R822" t="str">
            <v>WTDPD</v>
          </cell>
          <cell r="S822" t="str">
            <v>3344001RM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 t="str">
            <v>CORP</v>
          </cell>
          <cell r="Y822">
            <v>38260</v>
          </cell>
          <cell r="Z822">
            <v>0</v>
          </cell>
          <cell r="AA822">
            <v>0</v>
          </cell>
          <cell r="AB822" t="str">
            <v>N</v>
          </cell>
          <cell r="AD822">
            <v>0</v>
          </cell>
          <cell r="AE822" t="str">
            <v>RemVal</v>
          </cell>
          <cell r="AF822" t="str">
            <v>Depreciate</v>
          </cell>
          <cell r="AG822" t="str">
            <v>FM</v>
          </cell>
          <cell r="AH822">
            <v>0</v>
          </cell>
          <cell r="AI822">
            <v>0</v>
          </cell>
          <cell r="AJ822">
            <v>6.0699999999999997E-2</v>
          </cell>
          <cell r="AK822">
            <v>0</v>
          </cell>
          <cell r="AL822" t="str">
            <v>Flat Rate</v>
          </cell>
          <cell r="AM822">
            <v>0</v>
          </cell>
          <cell r="AN822" t="str">
            <v>GA334400</v>
          </cell>
          <cell r="AO822">
            <v>0</v>
          </cell>
          <cell r="AP822" t="str">
            <v>N</v>
          </cell>
          <cell r="AQ822">
            <v>38261.05232638889</v>
          </cell>
          <cell r="AR822">
            <v>38543</v>
          </cell>
          <cell r="AS822">
            <v>38607</v>
          </cell>
          <cell r="AT822">
            <v>0</v>
          </cell>
          <cell r="AU822">
            <v>35851</v>
          </cell>
          <cell r="AV822">
            <v>0</v>
          </cell>
        </row>
        <row r="823">
          <cell r="B823" t="str">
            <v>00000827</v>
          </cell>
          <cell r="C823" t="str">
            <v>000000000821</v>
          </cell>
          <cell r="D823" t="str">
            <v>334400</v>
          </cell>
          <cell r="E823" t="str">
            <v>REPL 2" REMOTE</v>
          </cell>
          <cell r="F823" t="str">
            <v>In Service</v>
          </cell>
          <cell r="G823" t="str">
            <v>33440</v>
          </cell>
          <cell r="H823" t="str">
            <v>Grp Member</v>
          </cell>
          <cell r="I823">
            <v>1</v>
          </cell>
          <cell r="J823" t="str">
            <v>Conversion</v>
          </cell>
          <cell r="K823">
            <v>616.1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 t="str">
            <v>C98G501_002</v>
          </cell>
          <cell r="Q823">
            <v>0</v>
          </cell>
          <cell r="R823" t="str">
            <v>WTDPD</v>
          </cell>
          <cell r="S823" t="str">
            <v>3344002RM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 t="str">
            <v>CORP</v>
          </cell>
          <cell r="Y823">
            <v>38260</v>
          </cell>
          <cell r="Z823">
            <v>0</v>
          </cell>
          <cell r="AA823">
            <v>0</v>
          </cell>
          <cell r="AB823" t="str">
            <v>N</v>
          </cell>
          <cell r="AD823">
            <v>0</v>
          </cell>
          <cell r="AE823" t="str">
            <v>RemVal</v>
          </cell>
          <cell r="AF823" t="str">
            <v>Depreciate</v>
          </cell>
          <cell r="AG823" t="str">
            <v>FM</v>
          </cell>
          <cell r="AH823">
            <v>0</v>
          </cell>
          <cell r="AI823">
            <v>0</v>
          </cell>
          <cell r="AJ823">
            <v>6.0699999999999997E-2</v>
          </cell>
          <cell r="AK823">
            <v>0</v>
          </cell>
          <cell r="AL823" t="str">
            <v>Flat Rate</v>
          </cell>
          <cell r="AM823">
            <v>0</v>
          </cell>
          <cell r="AN823" t="str">
            <v>GA334400</v>
          </cell>
          <cell r="AO823">
            <v>0</v>
          </cell>
          <cell r="AP823" t="str">
            <v>N</v>
          </cell>
          <cell r="AQ823">
            <v>38261.052418981482</v>
          </cell>
          <cell r="AR823">
            <v>38260</v>
          </cell>
          <cell r="AS823">
            <v>38260</v>
          </cell>
          <cell r="AT823">
            <v>0</v>
          </cell>
          <cell r="AU823">
            <v>35851</v>
          </cell>
          <cell r="AV823">
            <v>0</v>
          </cell>
        </row>
        <row r="824">
          <cell r="B824" t="str">
            <v>00000828</v>
          </cell>
          <cell r="C824" t="str">
            <v>000000000822</v>
          </cell>
          <cell r="D824" t="str">
            <v>334400</v>
          </cell>
          <cell r="E824" t="str">
            <v>REPL 4" REMOTE</v>
          </cell>
          <cell r="F824" t="str">
            <v>In Service</v>
          </cell>
          <cell r="G824" t="str">
            <v>33440</v>
          </cell>
          <cell r="H824" t="str">
            <v>Grp Member</v>
          </cell>
          <cell r="I824">
            <v>1</v>
          </cell>
          <cell r="J824" t="str">
            <v>Conversion</v>
          </cell>
          <cell r="K824">
            <v>216.49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 t="str">
            <v>C98G501_002</v>
          </cell>
          <cell r="Q824">
            <v>0</v>
          </cell>
          <cell r="R824" t="str">
            <v>WTDPD</v>
          </cell>
          <cell r="S824" t="str">
            <v>3344004RM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 t="str">
            <v>CORP</v>
          </cell>
          <cell r="Y824">
            <v>38260</v>
          </cell>
          <cell r="Z824">
            <v>0</v>
          </cell>
          <cell r="AA824">
            <v>0</v>
          </cell>
          <cell r="AB824" t="str">
            <v>N</v>
          </cell>
          <cell r="AD824">
            <v>0</v>
          </cell>
          <cell r="AE824" t="str">
            <v>RemVal</v>
          </cell>
          <cell r="AF824" t="str">
            <v>Depreciate</v>
          </cell>
          <cell r="AG824" t="str">
            <v>FM</v>
          </cell>
          <cell r="AH824">
            <v>0</v>
          </cell>
          <cell r="AI824">
            <v>0</v>
          </cell>
          <cell r="AJ824">
            <v>6.0699999999999997E-2</v>
          </cell>
          <cell r="AK824">
            <v>0</v>
          </cell>
          <cell r="AL824" t="str">
            <v>Flat Rate</v>
          </cell>
          <cell r="AM824">
            <v>0</v>
          </cell>
          <cell r="AN824" t="str">
            <v>GA334400</v>
          </cell>
          <cell r="AO824">
            <v>0</v>
          </cell>
          <cell r="AP824" t="str">
            <v>N</v>
          </cell>
          <cell r="AQ824">
            <v>38261.052476851852</v>
          </cell>
          <cell r="AR824">
            <v>38260</v>
          </cell>
          <cell r="AS824">
            <v>38260</v>
          </cell>
          <cell r="AT824">
            <v>0</v>
          </cell>
          <cell r="AU824">
            <v>35851</v>
          </cell>
          <cell r="AV824">
            <v>0</v>
          </cell>
        </row>
        <row r="825">
          <cell r="B825" t="str">
            <v>00000829</v>
          </cell>
          <cell r="C825" t="str">
            <v>000000000823</v>
          </cell>
          <cell r="D825" t="str">
            <v>334400</v>
          </cell>
          <cell r="E825" t="str">
            <v>REPL 1-1/2" REMOTE</v>
          </cell>
          <cell r="F825" t="str">
            <v>In Service</v>
          </cell>
          <cell r="G825" t="str">
            <v>33440</v>
          </cell>
          <cell r="H825" t="str">
            <v>Grp Member</v>
          </cell>
          <cell r="I825">
            <v>1</v>
          </cell>
          <cell r="J825" t="str">
            <v>Conversion</v>
          </cell>
          <cell r="K825">
            <v>558.5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 t="str">
            <v>C98G501_002</v>
          </cell>
          <cell r="Q825">
            <v>0</v>
          </cell>
          <cell r="R825" t="str">
            <v>WTDPD</v>
          </cell>
          <cell r="S825" t="str">
            <v>3344015RM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 t="str">
            <v>CORP</v>
          </cell>
          <cell r="Y825">
            <v>38260</v>
          </cell>
          <cell r="Z825">
            <v>0</v>
          </cell>
          <cell r="AA825">
            <v>0</v>
          </cell>
          <cell r="AB825" t="str">
            <v>N</v>
          </cell>
          <cell r="AD825">
            <v>0</v>
          </cell>
          <cell r="AE825" t="str">
            <v>RemVal</v>
          </cell>
          <cell r="AF825" t="str">
            <v>Depreciate</v>
          </cell>
          <cell r="AG825" t="str">
            <v>FM</v>
          </cell>
          <cell r="AH825">
            <v>0</v>
          </cell>
          <cell r="AI825">
            <v>0</v>
          </cell>
          <cell r="AJ825">
            <v>6.0699999999999997E-2</v>
          </cell>
          <cell r="AK825">
            <v>0</v>
          </cell>
          <cell r="AL825" t="str">
            <v>Flat Rate</v>
          </cell>
          <cell r="AM825">
            <v>0</v>
          </cell>
          <cell r="AN825" t="str">
            <v>GA334400</v>
          </cell>
          <cell r="AO825">
            <v>0</v>
          </cell>
          <cell r="AP825" t="str">
            <v>N</v>
          </cell>
          <cell r="AQ825">
            <v>38261.052534722221</v>
          </cell>
          <cell r="AR825">
            <v>38260</v>
          </cell>
          <cell r="AS825">
            <v>38260</v>
          </cell>
          <cell r="AT825">
            <v>0</v>
          </cell>
          <cell r="AU825">
            <v>35851</v>
          </cell>
          <cell r="AV825">
            <v>0</v>
          </cell>
        </row>
        <row r="826">
          <cell r="B826" t="str">
            <v>00000830</v>
          </cell>
          <cell r="C826" t="str">
            <v>000000000824</v>
          </cell>
          <cell r="D826" t="str">
            <v>334400</v>
          </cell>
          <cell r="E826" t="str">
            <v>REPL 3/4 X 3/4 REMOTE</v>
          </cell>
          <cell r="F826" t="str">
            <v>In Service</v>
          </cell>
          <cell r="G826" t="str">
            <v>33440</v>
          </cell>
          <cell r="H826" t="str">
            <v>Grp Member</v>
          </cell>
          <cell r="I826">
            <v>1</v>
          </cell>
          <cell r="J826" t="str">
            <v>Conversion</v>
          </cell>
          <cell r="K826">
            <v>855.91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 t="str">
            <v>C98G501_002</v>
          </cell>
          <cell r="Q826">
            <v>0</v>
          </cell>
          <cell r="R826" t="str">
            <v>WTDPD</v>
          </cell>
          <cell r="S826" t="str">
            <v>3344034RM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 t="str">
            <v>CORP</v>
          </cell>
          <cell r="Y826">
            <v>38260</v>
          </cell>
          <cell r="Z826">
            <v>0</v>
          </cell>
          <cell r="AA826">
            <v>0</v>
          </cell>
          <cell r="AB826" t="str">
            <v>N</v>
          </cell>
          <cell r="AD826">
            <v>0</v>
          </cell>
          <cell r="AE826" t="str">
            <v>RemVal</v>
          </cell>
          <cell r="AF826" t="str">
            <v>Depreciate</v>
          </cell>
          <cell r="AG826" t="str">
            <v>FM</v>
          </cell>
          <cell r="AH826">
            <v>0</v>
          </cell>
          <cell r="AI826">
            <v>0</v>
          </cell>
          <cell r="AJ826">
            <v>6.0699999999999997E-2</v>
          </cell>
          <cell r="AK826">
            <v>0</v>
          </cell>
          <cell r="AL826" t="str">
            <v>Flat Rate</v>
          </cell>
          <cell r="AM826">
            <v>0</v>
          </cell>
          <cell r="AN826" t="str">
            <v>GA334400</v>
          </cell>
          <cell r="AO826">
            <v>0</v>
          </cell>
          <cell r="AP826" t="str">
            <v>N</v>
          </cell>
          <cell r="AQ826">
            <v>38261.05259259259</v>
          </cell>
          <cell r="AR826">
            <v>38260</v>
          </cell>
          <cell r="AS826">
            <v>38260</v>
          </cell>
          <cell r="AT826">
            <v>0</v>
          </cell>
          <cell r="AU826">
            <v>35851</v>
          </cell>
          <cell r="AV826">
            <v>0</v>
          </cell>
        </row>
        <row r="827">
          <cell r="B827" t="str">
            <v>00000831</v>
          </cell>
          <cell r="C827" t="str">
            <v>000000000825</v>
          </cell>
          <cell r="D827" t="str">
            <v>334400</v>
          </cell>
          <cell r="E827" t="str">
            <v>REPL 5/8 X 5/8 REMOTE</v>
          </cell>
          <cell r="F827" t="str">
            <v>In Service</v>
          </cell>
          <cell r="G827" t="str">
            <v>33440</v>
          </cell>
          <cell r="H827" t="str">
            <v>Grp Member</v>
          </cell>
          <cell r="I827">
            <v>1</v>
          </cell>
          <cell r="J827" t="str">
            <v>Conversion</v>
          </cell>
          <cell r="K827">
            <v>104.36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 t="str">
            <v>C98G501_002</v>
          </cell>
          <cell r="Q827">
            <v>0</v>
          </cell>
          <cell r="R827" t="str">
            <v>WTDPD</v>
          </cell>
          <cell r="S827" t="str">
            <v>3344055RM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 t="str">
            <v>CORP</v>
          </cell>
          <cell r="Y827">
            <v>38260</v>
          </cell>
          <cell r="Z827">
            <v>0</v>
          </cell>
          <cell r="AA827">
            <v>0</v>
          </cell>
          <cell r="AB827" t="str">
            <v>N</v>
          </cell>
          <cell r="AD827">
            <v>0</v>
          </cell>
          <cell r="AE827" t="str">
            <v>RemVal</v>
          </cell>
          <cell r="AF827" t="str">
            <v>Depreciate</v>
          </cell>
          <cell r="AG827" t="str">
            <v>FM</v>
          </cell>
          <cell r="AH827">
            <v>0</v>
          </cell>
          <cell r="AI827">
            <v>0</v>
          </cell>
          <cell r="AJ827">
            <v>6.0699999999999997E-2</v>
          </cell>
          <cell r="AK827">
            <v>0</v>
          </cell>
          <cell r="AL827" t="str">
            <v>Flat Rate</v>
          </cell>
          <cell r="AM827">
            <v>0</v>
          </cell>
          <cell r="AN827" t="str">
            <v>GA334400</v>
          </cell>
          <cell r="AO827">
            <v>0</v>
          </cell>
          <cell r="AP827" t="str">
            <v>N</v>
          </cell>
          <cell r="AQ827">
            <v>38261.05265046296</v>
          </cell>
          <cell r="AR827">
            <v>38260</v>
          </cell>
          <cell r="AS827">
            <v>38260</v>
          </cell>
          <cell r="AT827">
            <v>0</v>
          </cell>
          <cell r="AU827">
            <v>35851</v>
          </cell>
          <cell r="AV827">
            <v>0</v>
          </cell>
        </row>
        <row r="828">
          <cell r="B828" t="str">
            <v>00000832</v>
          </cell>
          <cell r="C828" t="str">
            <v>000000000826</v>
          </cell>
          <cell r="D828" t="str">
            <v>334400</v>
          </cell>
          <cell r="E828" t="str">
            <v>REPL 5/8 X 3/4 REMOTE</v>
          </cell>
          <cell r="F828" t="str">
            <v>In Service</v>
          </cell>
          <cell r="G828" t="str">
            <v>33440</v>
          </cell>
          <cell r="H828" t="str">
            <v>Grp Member</v>
          </cell>
          <cell r="I828">
            <v>1</v>
          </cell>
          <cell r="J828" t="str">
            <v>Conversion</v>
          </cell>
          <cell r="K828">
            <v>18405.52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 t="str">
            <v>C98G501_002</v>
          </cell>
          <cell r="Q828">
            <v>0</v>
          </cell>
          <cell r="R828" t="str">
            <v>WTDPD</v>
          </cell>
          <cell r="S828" t="str">
            <v>3344058RM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 t="str">
            <v>CORP</v>
          </cell>
          <cell r="Y828">
            <v>38260</v>
          </cell>
          <cell r="Z828">
            <v>0</v>
          </cell>
          <cell r="AA828">
            <v>0</v>
          </cell>
          <cell r="AB828" t="str">
            <v>N</v>
          </cell>
          <cell r="AD828">
            <v>0</v>
          </cell>
          <cell r="AE828" t="str">
            <v>RemVal</v>
          </cell>
          <cell r="AF828" t="str">
            <v>Depreciate</v>
          </cell>
          <cell r="AG828" t="str">
            <v>FM</v>
          </cell>
          <cell r="AH828">
            <v>0</v>
          </cell>
          <cell r="AI828">
            <v>0</v>
          </cell>
          <cell r="AJ828">
            <v>6.0699999999999997E-2</v>
          </cell>
          <cell r="AK828">
            <v>0</v>
          </cell>
          <cell r="AL828" t="str">
            <v>Flat Rate</v>
          </cell>
          <cell r="AM828">
            <v>0</v>
          </cell>
          <cell r="AN828" t="str">
            <v>GA334400</v>
          </cell>
          <cell r="AO828">
            <v>0</v>
          </cell>
          <cell r="AP828" t="str">
            <v>N</v>
          </cell>
          <cell r="AQ828">
            <v>38261.052708333336</v>
          </cell>
          <cell r="AR828">
            <v>38260</v>
          </cell>
          <cell r="AS828">
            <v>38260</v>
          </cell>
          <cell r="AT828">
            <v>0</v>
          </cell>
          <cell r="AU828">
            <v>35851</v>
          </cell>
          <cell r="AV828">
            <v>0</v>
          </cell>
        </row>
        <row r="829">
          <cell r="B829" t="str">
            <v>00000833</v>
          </cell>
          <cell r="C829" t="str">
            <v>000000000827</v>
          </cell>
          <cell r="D829" t="str">
            <v>3032DX</v>
          </cell>
          <cell r="E829" t="str">
            <v>Capitalized OPEB</v>
          </cell>
          <cell r="F829" t="str">
            <v>In Service</v>
          </cell>
          <cell r="G829" t="str">
            <v>3032D</v>
          </cell>
          <cell r="H829" t="str">
            <v>None</v>
          </cell>
          <cell r="I829">
            <v>1</v>
          </cell>
          <cell r="J829" t="str">
            <v>Conversion</v>
          </cell>
          <cell r="K829">
            <v>155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 t="str">
            <v>WPPN</v>
          </cell>
          <cell r="S829" t="str">
            <v>3032D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 t="str">
            <v>CORP</v>
          </cell>
          <cell r="Y829">
            <v>35854</v>
          </cell>
          <cell r="Z829">
            <v>0</v>
          </cell>
          <cell r="AA829">
            <v>0</v>
          </cell>
          <cell r="AB829" t="str">
            <v>N</v>
          </cell>
          <cell r="AD829">
            <v>0</v>
          </cell>
          <cell r="AE829" t="str">
            <v>RemVal</v>
          </cell>
          <cell r="AF829" t="str">
            <v>Non Depr</v>
          </cell>
          <cell r="AG829" t="str">
            <v>FM</v>
          </cell>
          <cell r="AH829">
            <v>0</v>
          </cell>
          <cell r="AI829">
            <v>0</v>
          </cell>
          <cell r="AJ829">
            <v>0.01</v>
          </cell>
          <cell r="AK829">
            <v>0</v>
          </cell>
          <cell r="AL829" t="str">
            <v>Flat Rate</v>
          </cell>
          <cell r="AM829">
            <v>0</v>
          </cell>
          <cell r="AN829">
            <v>0</v>
          </cell>
          <cell r="AO829">
            <v>0</v>
          </cell>
          <cell r="AP829" t="str">
            <v>N</v>
          </cell>
          <cell r="AQ829">
            <v>38261.052766203706</v>
          </cell>
          <cell r="AR829">
            <v>38260</v>
          </cell>
          <cell r="AS829">
            <v>38260</v>
          </cell>
          <cell r="AT829">
            <v>0</v>
          </cell>
          <cell r="AU829">
            <v>35854</v>
          </cell>
          <cell r="AV829">
            <v>0</v>
          </cell>
        </row>
        <row r="830">
          <cell r="B830" t="str">
            <v>00000834</v>
          </cell>
          <cell r="C830" t="str">
            <v>000000000828</v>
          </cell>
          <cell r="D830" t="str">
            <v>3112A0</v>
          </cell>
          <cell r="E830" t="str">
            <v>CAPITALIZED OPEB</v>
          </cell>
          <cell r="F830" t="str">
            <v>In Service</v>
          </cell>
          <cell r="G830" t="str">
            <v>3112A</v>
          </cell>
          <cell r="H830" t="str">
            <v>Grp Member</v>
          </cell>
          <cell r="I830">
            <v>1</v>
          </cell>
          <cell r="J830" t="str">
            <v>Conversion</v>
          </cell>
          <cell r="K830">
            <v>7355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 t="str">
            <v>WPPD</v>
          </cell>
          <cell r="S830" t="str">
            <v>3112A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 t="str">
            <v>CORP</v>
          </cell>
          <cell r="Y830">
            <v>38260</v>
          </cell>
          <cell r="Z830">
            <v>0</v>
          </cell>
          <cell r="AA830">
            <v>0</v>
          </cell>
          <cell r="AB830" t="str">
            <v>N</v>
          </cell>
          <cell r="AD830">
            <v>0</v>
          </cell>
          <cell r="AE830" t="str">
            <v>RemVal</v>
          </cell>
          <cell r="AF830" t="str">
            <v>Depreciate</v>
          </cell>
          <cell r="AG830" t="str">
            <v>FM</v>
          </cell>
          <cell r="AH830">
            <v>0</v>
          </cell>
          <cell r="AI830">
            <v>0</v>
          </cell>
          <cell r="AJ830">
            <v>6.5299999999999997E-2</v>
          </cell>
          <cell r="AK830">
            <v>0</v>
          </cell>
          <cell r="AL830" t="str">
            <v>Flat Rate</v>
          </cell>
          <cell r="AM830">
            <v>0</v>
          </cell>
          <cell r="AN830" t="str">
            <v>GA3112A0</v>
          </cell>
          <cell r="AO830">
            <v>0</v>
          </cell>
          <cell r="AP830" t="str">
            <v>N</v>
          </cell>
          <cell r="AQ830">
            <v>38261.052824074075</v>
          </cell>
          <cell r="AR830">
            <v>38260</v>
          </cell>
          <cell r="AS830">
            <v>38260</v>
          </cell>
          <cell r="AT830">
            <v>0</v>
          </cell>
          <cell r="AU830">
            <v>35854</v>
          </cell>
          <cell r="AV830">
            <v>0</v>
          </cell>
        </row>
        <row r="831">
          <cell r="B831" t="str">
            <v>00000835</v>
          </cell>
          <cell r="C831" t="str">
            <v>000000000829</v>
          </cell>
          <cell r="D831" t="str">
            <v>3203A0</v>
          </cell>
          <cell r="E831" t="str">
            <v>CAPITALIZED OPEB</v>
          </cell>
          <cell r="F831" t="str">
            <v>In Service</v>
          </cell>
          <cell r="G831" t="str">
            <v>3203A</v>
          </cell>
          <cell r="H831" t="str">
            <v>Grp Member</v>
          </cell>
          <cell r="I831">
            <v>1</v>
          </cell>
          <cell r="J831" t="str">
            <v>Conversion</v>
          </cell>
          <cell r="K831">
            <v>7385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 t="str">
            <v>WWTPD</v>
          </cell>
          <cell r="S831" t="str">
            <v>3203A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 t="str">
            <v>CORP</v>
          </cell>
          <cell r="Y831">
            <v>38260</v>
          </cell>
          <cell r="Z831">
            <v>0</v>
          </cell>
          <cell r="AA831">
            <v>0</v>
          </cell>
          <cell r="AB831" t="str">
            <v>N</v>
          </cell>
          <cell r="AD831">
            <v>0</v>
          </cell>
          <cell r="AE831" t="str">
            <v>RemVal</v>
          </cell>
          <cell r="AF831" t="str">
            <v>Depreciate</v>
          </cell>
          <cell r="AG831" t="str">
            <v>FM</v>
          </cell>
          <cell r="AH831">
            <v>0</v>
          </cell>
          <cell r="AI831">
            <v>0</v>
          </cell>
          <cell r="AJ831">
            <v>3.8199999999999998E-2</v>
          </cell>
          <cell r="AK831">
            <v>0</v>
          </cell>
          <cell r="AL831" t="str">
            <v>Flat Rate</v>
          </cell>
          <cell r="AM831">
            <v>0</v>
          </cell>
          <cell r="AN831" t="str">
            <v>GA3203A0</v>
          </cell>
          <cell r="AO831">
            <v>0</v>
          </cell>
          <cell r="AP831" t="str">
            <v>N</v>
          </cell>
          <cell r="AQ831">
            <v>38261.052881944444</v>
          </cell>
          <cell r="AR831">
            <v>38260</v>
          </cell>
          <cell r="AS831">
            <v>38260</v>
          </cell>
          <cell r="AT831">
            <v>0</v>
          </cell>
          <cell r="AU831">
            <v>35854</v>
          </cell>
          <cell r="AV831">
            <v>0</v>
          </cell>
        </row>
        <row r="832">
          <cell r="B832" t="str">
            <v>00000836</v>
          </cell>
          <cell r="C832" t="str">
            <v>000000000830</v>
          </cell>
          <cell r="D832" t="str">
            <v>344500</v>
          </cell>
          <cell r="E832" t="str">
            <v>CAPITALIZED OPEB</v>
          </cell>
          <cell r="F832" t="str">
            <v>In Service</v>
          </cell>
          <cell r="G832" t="str">
            <v>34450</v>
          </cell>
          <cell r="H832" t="str">
            <v>Grp Member</v>
          </cell>
          <cell r="I832">
            <v>1</v>
          </cell>
          <cell r="J832" t="str">
            <v>Conversion</v>
          </cell>
          <cell r="K832">
            <v>430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 t="str">
            <v>WGPD</v>
          </cell>
          <cell r="S832" t="str">
            <v>34450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 t="str">
            <v>CORP</v>
          </cell>
          <cell r="Y832">
            <v>38260</v>
          </cell>
          <cell r="Z832">
            <v>0</v>
          </cell>
          <cell r="AA832">
            <v>0</v>
          </cell>
          <cell r="AB832" t="str">
            <v>N</v>
          </cell>
          <cell r="AD832">
            <v>0</v>
          </cell>
          <cell r="AE832" t="str">
            <v>RemVal</v>
          </cell>
          <cell r="AF832" t="str">
            <v>Depreciate</v>
          </cell>
          <cell r="AG832" t="str">
            <v>FM</v>
          </cell>
          <cell r="AH832">
            <v>0</v>
          </cell>
          <cell r="AI832">
            <v>0</v>
          </cell>
          <cell r="AJ832">
            <v>5.8500000000000003E-2</v>
          </cell>
          <cell r="AK832">
            <v>0</v>
          </cell>
          <cell r="AL832" t="str">
            <v>Flat Rate</v>
          </cell>
          <cell r="AM832">
            <v>0</v>
          </cell>
          <cell r="AN832" t="str">
            <v>GA344500</v>
          </cell>
          <cell r="AO832">
            <v>0</v>
          </cell>
          <cell r="AP832" t="str">
            <v>N</v>
          </cell>
          <cell r="AQ832">
            <v>38261.052939814814</v>
          </cell>
          <cell r="AR832">
            <v>38260</v>
          </cell>
          <cell r="AS832">
            <v>38260</v>
          </cell>
          <cell r="AT832">
            <v>0</v>
          </cell>
          <cell r="AU832">
            <v>35854</v>
          </cell>
          <cell r="AV832">
            <v>0</v>
          </cell>
        </row>
        <row r="833">
          <cell r="B833" t="str">
            <v>00000837</v>
          </cell>
          <cell r="C833" t="str">
            <v>000000000831</v>
          </cell>
          <cell r="D833" t="str">
            <v>3034AX</v>
          </cell>
          <cell r="E833" t="str">
            <v>Capitalized OPEB</v>
          </cell>
          <cell r="F833" t="str">
            <v>In Service</v>
          </cell>
          <cell r="G833" t="str">
            <v>3034A</v>
          </cell>
          <cell r="H833" t="str">
            <v>None</v>
          </cell>
          <cell r="I833">
            <v>1</v>
          </cell>
          <cell r="J833" t="str">
            <v>Conversion</v>
          </cell>
          <cell r="K833">
            <v>224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 t="str">
            <v>WTDPN</v>
          </cell>
          <cell r="S833" t="str">
            <v>3034A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 t="str">
            <v>CORP</v>
          </cell>
          <cell r="Y833">
            <v>35854</v>
          </cell>
          <cell r="Z833">
            <v>0</v>
          </cell>
          <cell r="AA833">
            <v>0</v>
          </cell>
          <cell r="AB833" t="str">
            <v>N</v>
          </cell>
          <cell r="AD833">
            <v>0</v>
          </cell>
          <cell r="AE833" t="str">
            <v>RemVal</v>
          </cell>
          <cell r="AF833" t="str">
            <v>Non Depr</v>
          </cell>
          <cell r="AG833" t="str">
            <v>FM</v>
          </cell>
          <cell r="AH833">
            <v>0</v>
          </cell>
          <cell r="AI833">
            <v>0</v>
          </cell>
          <cell r="AJ833">
            <v>0.01</v>
          </cell>
          <cell r="AK833">
            <v>0</v>
          </cell>
          <cell r="AL833" t="str">
            <v>Flat Rate</v>
          </cell>
          <cell r="AM833">
            <v>0</v>
          </cell>
          <cell r="AN833">
            <v>0</v>
          </cell>
          <cell r="AO833">
            <v>0</v>
          </cell>
          <cell r="AP833" t="str">
            <v>N</v>
          </cell>
          <cell r="AQ833">
            <v>38261.052997685183</v>
          </cell>
          <cell r="AR833">
            <v>38260</v>
          </cell>
          <cell r="AS833">
            <v>38260</v>
          </cell>
          <cell r="AT833">
            <v>0</v>
          </cell>
          <cell r="AU833">
            <v>35854</v>
          </cell>
          <cell r="AV833">
            <v>0</v>
          </cell>
        </row>
        <row r="834">
          <cell r="B834" t="str">
            <v>00000838</v>
          </cell>
          <cell r="C834" t="str">
            <v>000000000832</v>
          </cell>
          <cell r="D834" t="str">
            <v>3314B0</v>
          </cell>
          <cell r="E834" t="str">
            <v>CAPITALIZED OPEB</v>
          </cell>
          <cell r="F834" t="str">
            <v>In Service</v>
          </cell>
          <cell r="G834" t="str">
            <v>3314B</v>
          </cell>
          <cell r="H834" t="str">
            <v>Grp Member</v>
          </cell>
          <cell r="I834">
            <v>1</v>
          </cell>
          <cell r="J834" t="str">
            <v>Conversion</v>
          </cell>
          <cell r="K834">
            <v>69310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 t="str">
            <v>WTDPD</v>
          </cell>
          <cell r="S834" t="str">
            <v>3314P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 t="str">
            <v>CORP</v>
          </cell>
          <cell r="Y834">
            <v>38260</v>
          </cell>
          <cell r="Z834">
            <v>0</v>
          </cell>
          <cell r="AA834">
            <v>0</v>
          </cell>
          <cell r="AB834" t="str">
            <v>N</v>
          </cell>
          <cell r="AD834">
            <v>0</v>
          </cell>
          <cell r="AE834" t="str">
            <v>RemVal</v>
          </cell>
          <cell r="AF834" t="str">
            <v>Depreciate</v>
          </cell>
          <cell r="AG834" t="str">
            <v>FM</v>
          </cell>
          <cell r="AH834">
            <v>0</v>
          </cell>
          <cell r="AI834">
            <v>0</v>
          </cell>
          <cell r="AJ834">
            <v>1.9E-2</v>
          </cell>
          <cell r="AK834">
            <v>0</v>
          </cell>
          <cell r="AL834" t="str">
            <v>Flat Rate</v>
          </cell>
          <cell r="AM834">
            <v>0</v>
          </cell>
          <cell r="AN834" t="str">
            <v>GA3314B0</v>
          </cell>
          <cell r="AO834">
            <v>0</v>
          </cell>
          <cell r="AP834" t="str">
            <v>N</v>
          </cell>
          <cell r="AQ834">
            <v>38261.053055555552</v>
          </cell>
          <cell r="AR834">
            <v>38260</v>
          </cell>
          <cell r="AS834">
            <v>38260</v>
          </cell>
          <cell r="AT834">
            <v>0</v>
          </cell>
          <cell r="AU834">
            <v>35854</v>
          </cell>
          <cell r="AV834">
            <v>0</v>
          </cell>
        </row>
        <row r="835">
          <cell r="B835" t="str">
            <v>00000839</v>
          </cell>
          <cell r="C835" t="str">
            <v>000000000833</v>
          </cell>
          <cell r="D835" t="str">
            <v>3334A0</v>
          </cell>
          <cell r="E835" t="str">
            <v>CAPITALIZED OPEB</v>
          </cell>
          <cell r="F835" t="str">
            <v>In Service</v>
          </cell>
          <cell r="G835" t="str">
            <v>3334A</v>
          </cell>
          <cell r="H835" t="str">
            <v>Grp Member</v>
          </cell>
          <cell r="I835">
            <v>1</v>
          </cell>
          <cell r="J835" t="str">
            <v>Conversion</v>
          </cell>
          <cell r="K835">
            <v>23502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 t="str">
            <v>WTDPD</v>
          </cell>
          <cell r="S835" t="str">
            <v>3334A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 t="str">
            <v>CORP</v>
          </cell>
          <cell r="Y835">
            <v>38260</v>
          </cell>
          <cell r="Z835">
            <v>0</v>
          </cell>
          <cell r="AA835">
            <v>0</v>
          </cell>
          <cell r="AB835" t="str">
            <v>N</v>
          </cell>
          <cell r="AD835">
            <v>0</v>
          </cell>
          <cell r="AE835" t="str">
            <v>RemVal</v>
          </cell>
          <cell r="AF835" t="str">
            <v>Depreciate</v>
          </cell>
          <cell r="AG835" t="str">
            <v>FM</v>
          </cell>
          <cell r="AH835">
            <v>0</v>
          </cell>
          <cell r="AI835">
            <v>0</v>
          </cell>
          <cell r="AJ835">
            <v>2.4500000000000001E-2</v>
          </cell>
          <cell r="AK835">
            <v>0</v>
          </cell>
          <cell r="AL835" t="str">
            <v>Flat Rate</v>
          </cell>
          <cell r="AM835">
            <v>0</v>
          </cell>
          <cell r="AN835" t="str">
            <v>GA3334A0</v>
          </cell>
          <cell r="AO835">
            <v>0</v>
          </cell>
          <cell r="AP835" t="str">
            <v>N</v>
          </cell>
          <cell r="AQ835">
            <v>38261.053113425929</v>
          </cell>
          <cell r="AR835">
            <v>38260</v>
          </cell>
          <cell r="AS835">
            <v>38260</v>
          </cell>
          <cell r="AT835">
            <v>0</v>
          </cell>
          <cell r="AU835">
            <v>35854</v>
          </cell>
          <cell r="AV835">
            <v>0</v>
          </cell>
        </row>
        <row r="836">
          <cell r="B836" t="str">
            <v>00000840</v>
          </cell>
          <cell r="C836" t="str">
            <v>000000000834</v>
          </cell>
          <cell r="D836" t="str">
            <v>334400</v>
          </cell>
          <cell r="E836" t="str">
            <v>CAPITALIZED OPEB</v>
          </cell>
          <cell r="F836" t="str">
            <v>In Service</v>
          </cell>
          <cell r="G836" t="str">
            <v>33440</v>
          </cell>
          <cell r="H836" t="str">
            <v>Grp Member</v>
          </cell>
          <cell r="I836">
            <v>1</v>
          </cell>
          <cell r="J836" t="str">
            <v>Conversion</v>
          </cell>
          <cell r="K836">
            <v>11790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 t="str">
            <v>WTDPD</v>
          </cell>
          <cell r="S836" t="str">
            <v>33440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 t="str">
            <v>CORP</v>
          </cell>
          <cell r="Y836">
            <v>38260</v>
          </cell>
          <cell r="Z836">
            <v>0</v>
          </cell>
          <cell r="AA836">
            <v>0</v>
          </cell>
          <cell r="AB836" t="str">
            <v>N</v>
          </cell>
          <cell r="AD836">
            <v>0</v>
          </cell>
          <cell r="AE836" t="str">
            <v>RemVal</v>
          </cell>
          <cell r="AF836" t="str">
            <v>Depreciate</v>
          </cell>
          <cell r="AG836" t="str">
            <v>FM</v>
          </cell>
          <cell r="AH836">
            <v>0</v>
          </cell>
          <cell r="AI836">
            <v>0</v>
          </cell>
          <cell r="AJ836">
            <v>6.0699999999999997E-2</v>
          </cell>
          <cell r="AK836">
            <v>0</v>
          </cell>
          <cell r="AL836" t="str">
            <v>Flat Rate</v>
          </cell>
          <cell r="AM836">
            <v>0</v>
          </cell>
          <cell r="AN836" t="str">
            <v>GA334400</v>
          </cell>
          <cell r="AO836">
            <v>0</v>
          </cell>
          <cell r="AP836" t="str">
            <v>N</v>
          </cell>
          <cell r="AQ836">
            <v>38261.053171296298</v>
          </cell>
          <cell r="AR836">
            <v>38260</v>
          </cell>
          <cell r="AS836">
            <v>38260</v>
          </cell>
          <cell r="AT836">
            <v>0</v>
          </cell>
          <cell r="AU836">
            <v>35854</v>
          </cell>
          <cell r="AV836">
            <v>0</v>
          </cell>
        </row>
        <row r="837">
          <cell r="B837" t="str">
            <v>00000841</v>
          </cell>
          <cell r="C837" t="str">
            <v>000000000835</v>
          </cell>
          <cell r="D837" t="str">
            <v>335400</v>
          </cell>
          <cell r="E837" t="str">
            <v>CAPITALIZED OPEB</v>
          </cell>
          <cell r="F837" t="str">
            <v>In Service</v>
          </cell>
          <cell r="G837" t="str">
            <v>33540</v>
          </cell>
          <cell r="H837" t="str">
            <v>Grp Member</v>
          </cell>
          <cell r="I837">
            <v>1</v>
          </cell>
          <cell r="J837" t="str">
            <v>Conversion</v>
          </cell>
          <cell r="K837">
            <v>4949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 t="str">
            <v>WTDPD</v>
          </cell>
          <cell r="S837" t="str">
            <v>33540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 t="str">
            <v>CORP</v>
          </cell>
          <cell r="Y837">
            <v>38260</v>
          </cell>
          <cell r="Z837">
            <v>0</v>
          </cell>
          <cell r="AA837">
            <v>0</v>
          </cell>
          <cell r="AB837" t="str">
            <v>N</v>
          </cell>
          <cell r="AD837">
            <v>0</v>
          </cell>
          <cell r="AE837" t="str">
            <v>RemVal</v>
          </cell>
          <cell r="AF837" t="str">
            <v>Depreciate</v>
          </cell>
          <cell r="AG837" t="str">
            <v>FM</v>
          </cell>
          <cell r="AH837">
            <v>0</v>
          </cell>
          <cell r="AI837">
            <v>0</v>
          </cell>
          <cell r="AJ837">
            <v>2.2599999999999999E-2</v>
          </cell>
          <cell r="AK837">
            <v>0</v>
          </cell>
          <cell r="AL837" t="str">
            <v>Flat Rate</v>
          </cell>
          <cell r="AM837">
            <v>0</v>
          </cell>
          <cell r="AN837" t="str">
            <v>GA335400</v>
          </cell>
          <cell r="AO837">
            <v>0</v>
          </cell>
          <cell r="AP837" t="str">
            <v>N</v>
          </cell>
          <cell r="AQ837">
            <v>38261.053229166668</v>
          </cell>
          <cell r="AR837">
            <v>38260</v>
          </cell>
          <cell r="AS837">
            <v>38260</v>
          </cell>
          <cell r="AT837">
            <v>0</v>
          </cell>
          <cell r="AU837">
            <v>35854</v>
          </cell>
          <cell r="AV837">
            <v>0</v>
          </cell>
        </row>
        <row r="838">
          <cell r="B838" t="str">
            <v>00000842</v>
          </cell>
          <cell r="C838" t="str">
            <v>000000000836</v>
          </cell>
          <cell r="D838" t="str">
            <v>3034BX</v>
          </cell>
          <cell r="E838" t="str">
            <v>Capitalized OPEB</v>
          </cell>
          <cell r="F838" t="str">
            <v>In Service</v>
          </cell>
          <cell r="G838" t="str">
            <v>3034B</v>
          </cell>
          <cell r="H838" t="str">
            <v>None</v>
          </cell>
          <cell r="I838">
            <v>1</v>
          </cell>
          <cell r="J838" t="str">
            <v>Conversion</v>
          </cell>
          <cell r="K838">
            <v>39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 t="str">
            <v>WTDPN</v>
          </cell>
          <cell r="S838" t="str">
            <v>3034B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 t="str">
            <v>CORP</v>
          </cell>
          <cell r="Y838">
            <v>35854</v>
          </cell>
          <cell r="Z838">
            <v>0</v>
          </cell>
          <cell r="AA838">
            <v>0</v>
          </cell>
          <cell r="AB838" t="str">
            <v>N</v>
          </cell>
          <cell r="AD838">
            <v>0</v>
          </cell>
          <cell r="AE838" t="str">
            <v>RemVal</v>
          </cell>
          <cell r="AF838" t="str">
            <v>Non Depr</v>
          </cell>
          <cell r="AG838" t="str">
            <v>FM</v>
          </cell>
          <cell r="AH838">
            <v>0</v>
          </cell>
          <cell r="AI838">
            <v>0</v>
          </cell>
          <cell r="AJ838">
            <v>0.01</v>
          </cell>
          <cell r="AK838">
            <v>0</v>
          </cell>
          <cell r="AL838" t="str">
            <v>Flat Rate</v>
          </cell>
          <cell r="AM838">
            <v>0</v>
          </cell>
          <cell r="AN838">
            <v>0</v>
          </cell>
          <cell r="AO838">
            <v>0</v>
          </cell>
          <cell r="AP838" t="str">
            <v>N</v>
          </cell>
          <cell r="AQ838">
            <v>38261.053287037037</v>
          </cell>
          <cell r="AR838">
            <v>38260</v>
          </cell>
          <cell r="AS838">
            <v>38260</v>
          </cell>
          <cell r="AT838">
            <v>0</v>
          </cell>
          <cell r="AU838">
            <v>35854</v>
          </cell>
          <cell r="AV838">
            <v>0</v>
          </cell>
        </row>
        <row r="839">
          <cell r="B839" t="str">
            <v>00000843</v>
          </cell>
          <cell r="C839" t="str">
            <v>000000000837</v>
          </cell>
          <cell r="D839" t="str">
            <v>3405B0</v>
          </cell>
          <cell r="E839" t="str">
            <v>CAPITALIZED OPEB</v>
          </cell>
          <cell r="F839" t="str">
            <v>In Service</v>
          </cell>
          <cell r="G839" t="str">
            <v>3405B</v>
          </cell>
          <cell r="H839" t="str">
            <v>Grp Member</v>
          </cell>
          <cell r="I839">
            <v>1</v>
          </cell>
          <cell r="J839" t="str">
            <v>Conversion</v>
          </cell>
          <cell r="K839">
            <v>829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 t="str">
            <v>WGPD</v>
          </cell>
          <cell r="S839" t="str">
            <v>3405B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 t="str">
            <v>CORP</v>
          </cell>
          <cell r="Y839">
            <v>38260</v>
          </cell>
          <cell r="Z839">
            <v>0</v>
          </cell>
          <cell r="AA839">
            <v>0</v>
          </cell>
          <cell r="AB839" t="str">
            <v>N</v>
          </cell>
          <cell r="AD839">
            <v>0</v>
          </cell>
          <cell r="AE839" t="str">
            <v>RemVal</v>
          </cell>
          <cell r="AF839" t="str">
            <v>Depreciate</v>
          </cell>
          <cell r="AG839" t="str">
            <v>FM</v>
          </cell>
          <cell r="AH839">
            <v>0</v>
          </cell>
          <cell r="AI839">
            <v>0</v>
          </cell>
          <cell r="AJ839">
            <v>0.04</v>
          </cell>
          <cell r="AK839">
            <v>0</v>
          </cell>
          <cell r="AL839" t="str">
            <v>Flat Rate</v>
          </cell>
          <cell r="AM839">
            <v>0</v>
          </cell>
          <cell r="AN839" t="str">
            <v>GA3405B0</v>
          </cell>
          <cell r="AO839">
            <v>0</v>
          </cell>
          <cell r="AP839" t="str">
            <v>N</v>
          </cell>
          <cell r="AQ839">
            <v>38261.053344907406</v>
          </cell>
          <cell r="AR839">
            <v>38260</v>
          </cell>
          <cell r="AS839">
            <v>38260</v>
          </cell>
          <cell r="AT839">
            <v>0</v>
          </cell>
          <cell r="AU839">
            <v>35854</v>
          </cell>
          <cell r="AV839">
            <v>0</v>
          </cell>
        </row>
        <row r="840">
          <cell r="B840" t="str">
            <v>00000844</v>
          </cell>
          <cell r="C840" t="str">
            <v>000000000838</v>
          </cell>
          <cell r="D840" t="str">
            <v>3405S0</v>
          </cell>
          <cell r="E840" t="str">
            <v>CAPITALIZED OPEB</v>
          </cell>
          <cell r="F840" t="str">
            <v>Suspended</v>
          </cell>
          <cell r="G840" t="str">
            <v>3405A</v>
          </cell>
          <cell r="H840" t="str">
            <v>None</v>
          </cell>
          <cell r="I840">
            <v>1</v>
          </cell>
          <cell r="J840" t="str">
            <v>Conversion</v>
          </cell>
          <cell r="K840">
            <v>16426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 t="str">
            <v>WGPD</v>
          </cell>
          <cell r="S840" t="str">
            <v>3405A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 t="str">
            <v>CORP</v>
          </cell>
          <cell r="Y840">
            <v>35854</v>
          </cell>
          <cell r="Z840">
            <v>0</v>
          </cell>
          <cell r="AA840">
            <v>0</v>
          </cell>
          <cell r="AB840" t="str">
            <v>N</v>
          </cell>
          <cell r="AD840">
            <v>0</v>
          </cell>
          <cell r="AE840" t="str">
            <v>RemVal</v>
          </cell>
          <cell r="AF840" t="str">
            <v>Non Depr</v>
          </cell>
          <cell r="AG840" t="str">
            <v>FM</v>
          </cell>
          <cell r="AH840">
            <v>0</v>
          </cell>
          <cell r="AI840">
            <v>0</v>
          </cell>
          <cell r="AJ840">
            <v>0.24840000000000001</v>
          </cell>
          <cell r="AK840">
            <v>0</v>
          </cell>
          <cell r="AL840" t="str">
            <v>Flat Rate</v>
          </cell>
          <cell r="AM840" t="str">
            <v>Y</v>
          </cell>
          <cell r="AN840">
            <v>0</v>
          </cell>
          <cell r="AO840">
            <v>0</v>
          </cell>
          <cell r="AP840" t="str">
            <v>N</v>
          </cell>
          <cell r="AQ840">
            <v>38261.053402777776</v>
          </cell>
          <cell r="AR840">
            <v>38260</v>
          </cell>
          <cell r="AS840">
            <v>38260</v>
          </cell>
          <cell r="AT840">
            <v>0</v>
          </cell>
          <cell r="AU840">
            <v>35854</v>
          </cell>
          <cell r="AV840">
            <v>0</v>
          </cell>
        </row>
        <row r="841">
          <cell r="B841" t="str">
            <v>00000845</v>
          </cell>
          <cell r="C841" t="str">
            <v>000000000839</v>
          </cell>
          <cell r="D841" t="str">
            <v>3435B0</v>
          </cell>
          <cell r="E841" t="str">
            <v>CAPITALIZED OPEB</v>
          </cell>
          <cell r="F841" t="str">
            <v>In Service</v>
          </cell>
          <cell r="G841" t="str">
            <v>3435B</v>
          </cell>
          <cell r="H841" t="str">
            <v>Grp Member</v>
          </cell>
          <cell r="I841">
            <v>1</v>
          </cell>
          <cell r="J841" t="str">
            <v>Conversion</v>
          </cell>
          <cell r="K841">
            <v>2887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 t="str">
            <v>WGPD</v>
          </cell>
          <cell r="S841" t="str">
            <v>3435B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 t="str">
            <v>CORP</v>
          </cell>
          <cell r="Y841">
            <v>38260</v>
          </cell>
          <cell r="Z841">
            <v>0</v>
          </cell>
          <cell r="AA841">
            <v>0</v>
          </cell>
          <cell r="AB841" t="str">
            <v>N</v>
          </cell>
          <cell r="AD841">
            <v>0</v>
          </cell>
          <cell r="AE841" t="str">
            <v>RemVal</v>
          </cell>
          <cell r="AF841" t="str">
            <v>Depreciate</v>
          </cell>
          <cell r="AG841" t="str">
            <v>FM</v>
          </cell>
          <cell r="AH841">
            <v>0</v>
          </cell>
          <cell r="AI841">
            <v>0</v>
          </cell>
          <cell r="AJ841">
            <v>0.1056</v>
          </cell>
          <cell r="AK841">
            <v>0</v>
          </cell>
          <cell r="AL841" t="str">
            <v>Flat Rate</v>
          </cell>
          <cell r="AM841">
            <v>0</v>
          </cell>
          <cell r="AN841" t="str">
            <v>GA3435B0</v>
          </cell>
          <cell r="AO841">
            <v>0</v>
          </cell>
          <cell r="AP841" t="str">
            <v>N</v>
          </cell>
          <cell r="AQ841">
            <v>38261.053460648145</v>
          </cell>
          <cell r="AR841">
            <v>38260</v>
          </cell>
          <cell r="AS841">
            <v>38260</v>
          </cell>
          <cell r="AT841">
            <v>0</v>
          </cell>
          <cell r="AU841">
            <v>35854</v>
          </cell>
          <cell r="AV841">
            <v>0</v>
          </cell>
        </row>
        <row r="842">
          <cell r="B842" t="str">
            <v>00000846</v>
          </cell>
          <cell r="C842" t="str">
            <v>000000000840</v>
          </cell>
          <cell r="D842" t="str">
            <v>346500</v>
          </cell>
          <cell r="E842" t="str">
            <v>CAPITALIZED OPEB</v>
          </cell>
          <cell r="F842" t="str">
            <v>In Service</v>
          </cell>
          <cell r="G842" t="str">
            <v>34650</v>
          </cell>
          <cell r="H842" t="str">
            <v>Grp Member</v>
          </cell>
          <cell r="I842">
            <v>1</v>
          </cell>
          <cell r="J842" t="str">
            <v>Conversion</v>
          </cell>
          <cell r="K842">
            <v>827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 t="str">
            <v>WGPD</v>
          </cell>
          <cell r="S842" t="str">
            <v>34650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 t="str">
            <v>CORP</v>
          </cell>
          <cell r="Y842">
            <v>38260</v>
          </cell>
          <cell r="Z842">
            <v>0</v>
          </cell>
          <cell r="AA842">
            <v>0</v>
          </cell>
          <cell r="AB842" t="str">
            <v>N</v>
          </cell>
          <cell r="AD842">
            <v>0</v>
          </cell>
          <cell r="AE842" t="str">
            <v>RemVal</v>
          </cell>
          <cell r="AF842" t="str">
            <v>Depreciate</v>
          </cell>
          <cell r="AG842" t="str">
            <v>FM</v>
          </cell>
          <cell r="AH842">
            <v>0</v>
          </cell>
          <cell r="AI842">
            <v>0</v>
          </cell>
          <cell r="AJ842">
            <v>4.2700000000000002E-2</v>
          </cell>
          <cell r="AK842">
            <v>0</v>
          </cell>
          <cell r="AL842" t="str">
            <v>Flat Rate</v>
          </cell>
          <cell r="AM842">
            <v>0</v>
          </cell>
          <cell r="AN842" t="str">
            <v>GA346500</v>
          </cell>
          <cell r="AO842">
            <v>0</v>
          </cell>
          <cell r="AP842" t="str">
            <v>N</v>
          </cell>
          <cell r="AQ842">
            <v>38261.053518518522</v>
          </cell>
          <cell r="AR842">
            <v>38260</v>
          </cell>
          <cell r="AS842">
            <v>38260</v>
          </cell>
          <cell r="AT842">
            <v>0</v>
          </cell>
          <cell r="AU842">
            <v>35854</v>
          </cell>
          <cell r="AV842">
            <v>0</v>
          </cell>
        </row>
        <row r="843">
          <cell r="B843" t="str">
            <v>00000847</v>
          </cell>
          <cell r="C843" t="str">
            <v>000000000841</v>
          </cell>
          <cell r="D843" t="str">
            <v>3035BX</v>
          </cell>
          <cell r="E843" t="str">
            <v>Capitalize OPEB</v>
          </cell>
          <cell r="F843" t="str">
            <v>In Service</v>
          </cell>
          <cell r="G843" t="str">
            <v>3035B</v>
          </cell>
          <cell r="H843" t="str">
            <v>None</v>
          </cell>
          <cell r="I843">
            <v>1</v>
          </cell>
          <cell r="J843" t="str">
            <v>Conversion</v>
          </cell>
          <cell r="K843">
            <v>135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 t="str">
            <v>WGPN</v>
          </cell>
          <cell r="S843" t="str">
            <v>3035B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 t="str">
            <v>CORP</v>
          </cell>
          <cell r="Y843">
            <v>35854</v>
          </cell>
          <cell r="Z843">
            <v>0</v>
          </cell>
          <cell r="AA843">
            <v>0</v>
          </cell>
          <cell r="AB843" t="str">
            <v>N</v>
          </cell>
          <cell r="AD843">
            <v>0</v>
          </cell>
          <cell r="AE843" t="str">
            <v>RemVal</v>
          </cell>
          <cell r="AF843" t="str">
            <v>Non Depr</v>
          </cell>
          <cell r="AG843" t="str">
            <v>FM</v>
          </cell>
          <cell r="AH843">
            <v>0</v>
          </cell>
          <cell r="AI843">
            <v>0</v>
          </cell>
          <cell r="AJ843">
            <v>0.01</v>
          </cell>
          <cell r="AK843">
            <v>0</v>
          </cell>
          <cell r="AL843" t="str">
            <v>Flat Rate</v>
          </cell>
          <cell r="AM843">
            <v>0</v>
          </cell>
          <cell r="AN843">
            <v>0</v>
          </cell>
          <cell r="AO843">
            <v>0</v>
          </cell>
          <cell r="AP843" t="str">
            <v>N</v>
          </cell>
          <cell r="AQ843">
            <v>38261.053576388891</v>
          </cell>
          <cell r="AR843">
            <v>38260</v>
          </cell>
          <cell r="AS843">
            <v>38260</v>
          </cell>
          <cell r="AT843">
            <v>0</v>
          </cell>
          <cell r="AU843">
            <v>35854</v>
          </cell>
          <cell r="AV843">
            <v>0</v>
          </cell>
        </row>
        <row r="844">
          <cell r="B844" t="str">
            <v>00000848</v>
          </cell>
          <cell r="C844" t="str">
            <v>000000000842</v>
          </cell>
          <cell r="D844" t="str">
            <v>3415A0</v>
          </cell>
          <cell r="E844" t="str">
            <v>CAPITALIZED OPEB</v>
          </cell>
          <cell r="F844" t="str">
            <v>Suspended</v>
          </cell>
          <cell r="G844" t="str">
            <v>3415A</v>
          </cell>
          <cell r="H844" t="str">
            <v>None</v>
          </cell>
          <cell r="I844">
            <v>1</v>
          </cell>
          <cell r="J844" t="str">
            <v>Conversion</v>
          </cell>
          <cell r="K844">
            <v>304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 t="str">
            <v>WVEHD</v>
          </cell>
          <cell r="S844" t="str">
            <v>3415A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 t="str">
            <v>CORP</v>
          </cell>
          <cell r="Y844">
            <v>35854</v>
          </cell>
          <cell r="Z844">
            <v>0</v>
          </cell>
          <cell r="AA844">
            <v>0</v>
          </cell>
          <cell r="AB844" t="str">
            <v>N</v>
          </cell>
          <cell r="AD844">
            <v>0</v>
          </cell>
          <cell r="AE844" t="str">
            <v>RemVal</v>
          </cell>
          <cell r="AF844" t="str">
            <v>Non Depr</v>
          </cell>
          <cell r="AG844" t="str">
            <v>FM</v>
          </cell>
          <cell r="AH844">
            <v>0</v>
          </cell>
          <cell r="AI844">
            <v>0</v>
          </cell>
          <cell r="AJ844">
            <v>0.13100000000000001</v>
          </cell>
          <cell r="AK844">
            <v>0</v>
          </cell>
          <cell r="AL844" t="str">
            <v>Flat Rate</v>
          </cell>
          <cell r="AM844" t="str">
            <v>Y</v>
          </cell>
          <cell r="AN844">
            <v>0</v>
          </cell>
          <cell r="AO844">
            <v>0</v>
          </cell>
          <cell r="AP844" t="str">
            <v>N</v>
          </cell>
          <cell r="AQ844">
            <v>38261.05363425926</v>
          </cell>
          <cell r="AR844">
            <v>38260</v>
          </cell>
          <cell r="AS844">
            <v>38260</v>
          </cell>
          <cell r="AT844">
            <v>0</v>
          </cell>
          <cell r="AU844">
            <v>35854</v>
          </cell>
          <cell r="AV844">
            <v>0</v>
          </cell>
        </row>
        <row r="845">
          <cell r="B845" t="str">
            <v>00000849</v>
          </cell>
          <cell r="C845" t="str">
            <v>000000000843</v>
          </cell>
          <cell r="D845" t="str">
            <v>306200</v>
          </cell>
          <cell r="E845" t="str">
            <v>Capitalized OPEB</v>
          </cell>
          <cell r="F845" t="str">
            <v>In Service</v>
          </cell>
          <cell r="G845" t="str">
            <v>30620</v>
          </cell>
          <cell r="H845" t="str">
            <v>Grp Member</v>
          </cell>
          <cell r="I845">
            <v>1</v>
          </cell>
          <cell r="J845" t="str">
            <v>Conversion</v>
          </cell>
          <cell r="K845">
            <v>476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 t="str">
            <v>WSOSD</v>
          </cell>
          <cell r="S845" t="str">
            <v>30620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 t="str">
            <v>CORP</v>
          </cell>
          <cell r="Y845">
            <v>38260</v>
          </cell>
          <cell r="Z845">
            <v>0</v>
          </cell>
          <cell r="AA845">
            <v>0</v>
          </cell>
          <cell r="AB845" t="str">
            <v>N</v>
          </cell>
          <cell r="AD845">
            <v>0</v>
          </cell>
          <cell r="AE845" t="str">
            <v>RemVal</v>
          </cell>
          <cell r="AF845" t="str">
            <v>Depreciate</v>
          </cell>
          <cell r="AG845" t="str">
            <v>FM</v>
          </cell>
          <cell r="AH845">
            <v>0</v>
          </cell>
          <cell r="AI845">
            <v>0</v>
          </cell>
          <cell r="AJ845">
            <v>2.23E-2</v>
          </cell>
          <cell r="AK845">
            <v>0</v>
          </cell>
          <cell r="AL845" t="str">
            <v>Flat Rate</v>
          </cell>
          <cell r="AM845">
            <v>0</v>
          </cell>
          <cell r="AN845" t="str">
            <v>GA306200</v>
          </cell>
          <cell r="AO845">
            <v>0</v>
          </cell>
          <cell r="AP845" t="str">
            <v>N</v>
          </cell>
          <cell r="AQ845">
            <v>38261.05369212963</v>
          </cell>
          <cell r="AR845">
            <v>38260</v>
          </cell>
          <cell r="AS845">
            <v>38260</v>
          </cell>
          <cell r="AT845">
            <v>0</v>
          </cell>
          <cell r="AU845">
            <v>35854</v>
          </cell>
          <cell r="AV845">
            <v>0</v>
          </cell>
        </row>
        <row r="846">
          <cell r="B846" t="str">
            <v>00000850</v>
          </cell>
          <cell r="C846" t="str">
            <v>000000000844</v>
          </cell>
          <cell r="D846" t="str">
            <v>307200</v>
          </cell>
          <cell r="E846" t="str">
            <v>Capitalize OPEB</v>
          </cell>
          <cell r="F846" t="str">
            <v>In Service</v>
          </cell>
          <cell r="G846" t="str">
            <v>30720</v>
          </cell>
          <cell r="H846" t="str">
            <v>Grp Member</v>
          </cell>
          <cell r="I846">
            <v>1</v>
          </cell>
          <cell r="J846" t="str">
            <v>Conversion</v>
          </cell>
          <cell r="K846">
            <v>1372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 t="str">
            <v>WSOSD</v>
          </cell>
          <cell r="S846" t="str">
            <v>30720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 t="str">
            <v>CORP</v>
          </cell>
          <cell r="Y846">
            <v>38260</v>
          </cell>
          <cell r="Z846">
            <v>0</v>
          </cell>
          <cell r="AA846">
            <v>0</v>
          </cell>
          <cell r="AB846" t="str">
            <v>N</v>
          </cell>
          <cell r="AD846">
            <v>0</v>
          </cell>
          <cell r="AE846" t="str">
            <v>RemVal</v>
          </cell>
          <cell r="AF846" t="str">
            <v>Depreciate</v>
          </cell>
          <cell r="AG846" t="str">
            <v>FM</v>
          </cell>
          <cell r="AH846">
            <v>0</v>
          </cell>
          <cell r="AI846">
            <v>0</v>
          </cell>
          <cell r="AJ846">
            <v>4.5900000000000003E-2</v>
          </cell>
          <cell r="AK846">
            <v>0</v>
          </cell>
          <cell r="AL846" t="str">
            <v>Flat Rate</v>
          </cell>
          <cell r="AM846">
            <v>0</v>
          </cell>
          <cell r="AN846" t="str">
            <v>GA307200</v>
          </cell>
          <cell r="AO846">
            <v>0</v>
          </cell>
          <cell r="AP846" t="str">
            <v>N</v>
          </cell>
          <cell r="AQ846">
            <v>38261.053749999999</v>
          </cell>
          <cell r="AR846">
            <v>38260</v>
          </cell>
          <cell r="AS846">
            <v>38260</v>
          </cell>
          <cell r="AT846">
            <v>0</v>
          </cell>
          <cell r="AU846">
            <v>35854</v>
          </cell>
          <cell r="AV846">
            <v>0</v>
          </cell>
        </row>
        <row r="847">
          <cell r="B847" t="str">
            <v>00000851</v>
          </cell>
          <cell r="C847" t="str">
            <v>000000000845</v>
          </cell>
          <cell r="D847" t="str">
            <v>3042B0</v>
          </cell>
          <cell r="E847" t="str">
            <v>Capitalized OPEB</v>
          </cell>
          <cell r="F847" t="str">
            <v>In Service</v>
          </cell>
          <cell r="G847" t="str">
            <v>3042B</v>
          </cell>
          <cell r="H847" t="str">
            <v>Grp Member</v>
          </cell>
          <cell r="I847">
            <v>1</v>
          </cell>
          <cell r="J847" t="str">
            <v>Conversion</v>
          </cell>
          <cell r="K847">
            <v>1537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 t="str">
            <v>WPPD</v>
          </cell>
          <cell r="S847" t="str">
            <v>3042B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 t="str">
            <v>CORP</v>
          </cell>
          <cell r="Y847">
            <v>38260</v>
          </cell>
          <cell r="Z847">
            <v>0</v>
          </cell>
          <cell r="AA847">
            <v>0</v>
          </cell>
          <cell r="AB847" t="str">
            <v>N</v>
          </cell>
          <cell r="AD847">
            <v>0</v>
          </cell>
          <cell r="AE847" t="str">
            <v>RemVal</v>
          </cell>
          <cell r="AF847" t="str">
            <v>Depreciate</v>
          </cell>
          <cell r="AG847" t="str">
            <v>FM</v>
          </cell>
          <cell r="AH847">
            <v>0</v>
          </cell>
          <cell r="AI847">
            <v>0</v>
          </cell>
          <cell r="AJ847">
            <v>3.5499999999999997E-2</v>
          </cell>
          <cell r="AK847">
            <v>0</v>
          </cell>
          <cell r="AL847" t="str">
            <v>Flat Rate</v>
          </cell>
          <cell r="AM847">
            <v>0</v>
          </cell>
          <cell r="AN847" t="str">
            <v>GA3042B0</v>
          </cell>
          <cell r="AO847">
            <v>0</v>
          </cell>
          <cell r="AP847" t="str">
            <v>N</v>
          </cell>
          <cell r="AQ847">
            <v>38261.053807870368</v>
          </cell>
          <cell r="AR847">
            <v>38260</v>
          </cell>
          <cell r="AS847">
            <v>38260</v>
          </cell>
          <cell r="AT847">
            <v>0</v>
          </cell>
          <cell r="AU847">
            <v>35854</v>
          </cell>
          <cell r="AV847">
            <v>0</v>
          </cell>
        </row>
        <row r="848">
          <cell r="B848" t="str">
            <v>00000852</v>
          </cell>
          <cell r="C848" t="str">
            <v>000000000846</v>
          </cell>
          <cell r="D848" t="str">
            <v>304300</v>
          </cell>
          <cell r="E848" t="str">
            <v>Capitalized OPEB</v>
          </cell>
          <cell r="F848" t="str">
            <v>In Service</v>
          </cell>
          <cell r="G848" t="str">
            <v>30430</v>
          </cell>
          <cell r="H848" t="str">
            <v>Grp Member</v>
          </cell>
          <cell r="I848">
            <v>1</v>
          </cell>
          <cell r="J848" t="str">
            <v>Conversion</v>
          </cell>
          <cell r="K848">
            <v>328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 t="str">
            <v>WWTPD</v>
          </cell>
          <cell r="S848" t="str">
            <v>30430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 t="str">
            <v>CORP</v>
          </cell>
          <cell r="Y848">
            <v>38260</v>
          </cell>
          <cell r="Z848">
            <v>0</v>
          </cell>
          <cell r="AA848">
            <v>0</v>
          </cell>
          <cell r="AB848" t="str">
            <v>N</v>
          </cell>
          <cell r="AD848">
            <v>0</v>
          </cell>
          <cell r="AE848" t="str">
            <v>RemVal</v>
          </cell>
          <cell r="AF848" t="str">
            <v>Depreciate</v>
          </cell>
          <cell r="AG848" t="str">
            <v>FM</v>
          </cell>
          <cell r="AH848">
            <v>0</v>
          </cell>
          <cell r="AI848">
            <v>0</v>
          </cell>
          <cell r="AJ848">
            <v>2.75E-2</v>
          </cell>
          <cell r="AK848">
            <v>0</v>
          </cell>
          <cell r="AL848" t="str">
            <v>Flat Rate</v>
          </cell>
          <cell r="AM848">
            <v>0</v>
          </cell>
          <cell r="AN848" t="str">
            <v>GA304300</v>
          </cell>
          <cell r="AO848">
            <v>0</v>
          </cell>
          <cell r="AP848" t="str">
            <v>N</v>
          </cell>
          <cell r="AQ848">
            <v>38261.053865740738</v>
          </cell>
          <cell r="AR848">
            <v>38260</v>
          </cell>
          <cell r="AS848">
            <v>38260</v>
          </cell>
          <cell r="AT848">
            <v>0</v>
          </cell>
          <cell r="AU848">
            <v>35854</v>
          </cell>
          <cell r="AV848">
            <v>0</v>
          </cell>
        </row>
        <row r="849">
          <cell r="B849" t="str">
            <v>00000853</v>
          </cell>
          <cell r="C849" t="str">
            <v>000000000847</v>
          </cell>
          <cell r="D849" t="str">
            <v>3304A0</v>
          </cell>
          <cell r="E849" t="str">
            <v>Capitalized OPEB</v>
          </cell>
          <cell r="F849" t="str">
            <v>In Service</v>
          </cell>
          <cell r="G849" t="str">
            <v>3304A</v>
          </cell>
          <cell r="H849" t="str">
            <v>Grp Member</v>
          </cell>
          <cell r="I849">
            <v>1</v>
          </cell>
          <cell r="J849" t="str">
            <v>Conversion</v>
          </cell>
          <cell r="K849">
            <v>2636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 t="str">
            <v>WTDPD</v>
          </cell>
          <cell r="S849" t="str">
            <v>3304A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 t="str">
            <v>CORP</v>
          </cell>
          <cell r="Y849">
            <v>38260</v>
          </cell>
          <cell r="Z849">
            <v>0</v>
          </cell>
          <cell r="AA849">
            <v>0</v>
          </cell>
          <cell r="AB849" t="str">
            <v>N</v>
          </cell>
          <cell r="AD849">
            <v>0</v>
          </cell>
          <cell r="AE849" t="str">
            <v>RemVal</v>
          </cell>
          <cell r="AF849" t="str">
            <v>Depreciate</v>
          </cell>
          <cell r="AG849" t="str">
            <v>FM</v>
          </cell>
          <cell r="AH849">
            <v>0</v>
          </cell>
          <cell r="AI849">
            <v>0</v>
          </cell>
          <cell r="AJ849">
            <v>4.2200000000000001E-2</v>
          </cell>
          <cell r="AK849">
            <v>0</v>
          </cell>
          <cell r="AL849" t="str">
            <v>Flat Rate</v>
          </cell>
          <cell r="AM849">
            <v>0</v>
          </cell>
          <cell r="AN849" t="str">
            <v>GA3304A0</v>
          </cell>
          <cell r="AO849">
            <v>0</v>
          </cell>
          <cell r="AP849" t="str">
            <v>N</v>
          </cell>
          <cell r="AQ849">
            <v>38261.053923611114</v>
          </cell>
          <cell r="AR849">
            <v>38260</v>
          </cell>
          <cell r="AS849">
            <v>38260</v>
          </cell>
          <cell r="AT849">
            <v>0</v>
          </cell>
          <cell r="AU849">
            <v>35854</v>
          </cell>
          <cell r="AV849">
            <v>0</v>
          </cell>
        </row>
        <row r="850">
          <cell r="B850" t="str">
            <v>00000854</v>
          </cell>
          <cell r="C850" t="str">
            <v>000000000848</v>
          </cell>
          <cell r="D850" t="str">
            <v>3304A0</v>
          </cell>
          <cell r="E850" t="str">
            <v>Capitalized OPEB</v>
          </cell>
          <cell r="F850" t="str">
            <v>In Service</v>
          </cell>
          <cell r="G850" t="str">
            <v>3304A</v>
          </cell>
          <cell r="H850" t="str">
            <v>Grp Member</v>
          </cell>
          <cell r="I850">
            <v>1</v>
          </cell>
          <cell r="J850" t="str">
            <v>Conversion</v>
          </cell>
          <cell r="K850">
            <v>1814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 t="str">
            <v>WTDPD</v>
          </cell>
          <cell r="S850" t="str">
            <v>3304A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 t="str">
            <v>CORP</v>
          </cell>
          <cell r="Y850">
            <v>38260</v>
          </cell>
          <cell r="Z850">
            <v>0</v>
          </cell>
          <cell r="AA850">
            <v>0</v>
          </cell>
          <cell r="AB850" t="str">
            <v>N</v>
          </cell>
          <cell r="AD850">
            <v>0</v>
          </cell>
          <cell r="AE850" t="str">
            <v>RemVal</v>
          </cell>
          <cell r="AF850" t="str">
            <v>Depreciate</v>
          </cell>
          <cell r="AG850" t="str">
            <v>FM</v>
          </cell>
          <cell r="AH850">
            <v>0</v>
          </cell>
          <cell r="AI850">
            <v>0</v>
          </cell>
          <cell r="AJ850">
            <v>4.2200000000000001E-2</v>
          </cell>
          <cell r="AK850">
            <v>0</v>
          </cell>
          <cell r="AL850" t="str">
            <v>Flat Rate</v>
          </cell>
          <cell r="AM850">
            <v>0</v>
          </cell>
          <cell r="AN850" t="str">
            <v>GA3304A0</v>
          </cell>
          <cell r="AO850">
            <v>0</v>
          </cell>
          <cell r="AP850" t="str">
            <v>N</v>
          </cell>
          <cell r="AQ850">
            <v>38261.053981481484</v>
          </cell>
          <cell r="AR850">
            <v>38260</v>
          </cell>
          <cell r="AS850">
            <v>38260</v>
          </cell>
          <cell r="AT850">
            <v>0</v>
          </cell>
          <cell r="AU850">
            <v>35854</v>
          </cell>
          <cell r="AV850">
            <v>0</v>
          </cell>
        </row>
        <row r="851">
          <cell r="B851" t="str">
            <v>00000855</v>
          </cell>
          <cell r="C851" t="str">
            <v>000000000849</v>
          </cell>
          <cell r="D851" t="str">
            <v>3045A0</v>
          </cell>
          <cell r="E851" t="str">
            <v>Capitalized OPEB</v>
          </cell>
          <cell r="F851" t="str">
            <v>In Service</v>
          </cell>
          <cell r="G851" t="str">
            <v>3045A</v>
          </cell>
          <cell r="H851" t="str">
            <v>Grp Member</v>
          </cell>
          <cell r="I851">
            <v>1</v>
          </cell>
          <cell r="J851" t="str">
            <v>Conversion</v>
          </cell>
          <cell r="K851">
            <v>481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 t="str">
            <v>WGPD</v>
          </cell>
          <cell r="S851" t="str">
            <v>3045A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 t="str">
            <v>CORP</v>
          </cell>
          <cell r="Y851">
            <v>38260</v>
          </cell>
          <cell r="Z851">
            <v>0</v>
          </cell>
          <cell r="AA851">
            <v>0</v>
          </cell>
          <cell r="AB851" t="str">
            <v>N</v>
          </cell>
          <cell r="AD851">
            <v>0</v>
          </cell>
          <cell r="AE851" t="str">
            <v>RemVal</v>
          </cell>
          <cell r="AF851" t="str">
            <v>Depreciate</v>
          </cell>
          <cell r="AG851" t="str">
            <v>FM</v>
          </cell>
          <cell r="AH851">
            <v>0</v>
          </cell>
          <cell r="AI851">
            <v>0</v>
          </cell>
          <cell r="AJ851">
            <v>2.5499999999999998E-2</v>
          </cell>
          <cell r="AK851">
            <v>0</v>
          </cell>
          <cell r="AL851" t="str">
            <v>Flat Rate</v>
          </cell>
          <cell r="AM851">
            <v>0</v>
          </cell>
          <cell r="AN851" t="str">
            <v>GA3045A0</v>
          </cell>
          <cell r="AO851">
            <v>0</v>
          </cell>
          <cell r="AP851" t="str">
            <v>N</v>
          </cell>
          <cell r="AQ851">
            <v>38261.054039351853</v>
          </cell>
          <cell r="AR851">
            <v>38260</v>
          </cell>
          <cell r="AS851">
            <v>38260</v>
          </cell>
          <cell r="AT851">
            <v>0</v>
          </cell>
          <cell r="AU851">
            <v>35854</v>
          </cell>
          <cell r="AV851">
            <v>0</v>
          </cell>
        </row>
        <row r="852">
          <cell r="B852" t="str">
            <v>00000856</v>
          </cell>
          <cell r="C852" t="str">
            <v>000000000850</v>
          </cell>
          <cell r="D852" t="str">
            <v>3045B0</v>
          </cell>
          <cell r="E852" t="str">
            <v>Capitalized OPEB</v>
          </cell>
          <cell r="F852" t="str">
            <v>Disposed</v>
          </cell>
          <cell r="G852" t="str">
            <v>3045B</v>
          </cell>
          <cell r="H852" t="str">
            <v>Grp Member</v>
          </cell>
          <cell r="I852">
            <v>1</v>
          </cell>
          <cell r="J852" t="str">
            <v>Conversion</v>
          </cell>
          <cell r="K852">
            <v>144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 t="str">
            <v>WGPD</v>
          </cell>
          <cell r="S852" t="str">
            <v>3045B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 t="str">
            <v>CORP</v>
          </cell>
          <cell r="Y852">
            <v>38260</v>
          </cell>
          <cell r="Z852">
            <v>0</v>
          </cell>
          <cell r="AA852">
            <v>0</v>
          </cell>
          <cell r="AB852" t="str">
            <v>N</v>
          </cell>
          <cell r="AD852">
            <v>0</v>
          </cell>
          <cell r="AE852" t="str">
            <v>RemVal</v>
          </cell>
          <cell r="AF852" t="str">
            <v>Depreciate</v>
          </cell>
          <cell r="AG852" t="str">
            <v>FM</v>
          </cell>
          <cell r="AH852">
            <v>0</v>
          </cell>
          <cell r="AI852">
            <v>0</v>
          </cell>
          <cell r="AJ852">
            <v>3.5799999999999998E-2</v>
          </cell>
          <cell r="AK852">
            <v>0</v>
          </cell>
          <cell r="AL852" t="str">
            <v>Flat Rate</v>
          </cell>
          <cell r="AM852">
            <v>0</v>
          </cell>
          <cell r="AN852" t="str">
            <v>GA3045B0</v>
          </cell>
          <cell r="AO852">
            <v>0</v>
          </cell>
          <cell r="AP852" t="str">
            <v>N</v>
          </cell>
          <cell r="AQ852">
            <v>38261.054120370369</v>
          </cell>
          <cell r="AR852">
            <v>38260</v>
          </cell>
          <cell r="AS852">
            <v>38260</v>
          </cell>
          <cell r="AT852">
            <v>0</v>
          </cell>
          <cell r="AU852">
            <v>35854</v>
          </cell>
          <cell r="AV852">
            <v>0</v>
          </cell>
        </row>
        <row r="853">
          <cell r="B853" t="str">
            <v>00000857</v>
          </cell>
          <cell r="C853" t="str">
            <v>000000000851</v>
          </cell>
          <cell r="D853" t="str">
            <v>3045C0</v>
          </cell>
          <cell r="E853" t="str">
            <v>Capitalized OPEB</v>
          </cell>
          <cell r="F853" t="str">
            <v>In Service</v>
          </cell>
          <cell r="G853" t="str">
            <v>3045C</v>
          </cell>
          <cell r="H853" t="str">
            <v>Grp Member</v>
          </cell>
          <cell r="I853">
            <v>1</v>
          </cell>
          <cell r="J853" t="str">
            <v>Conversion</v>
          </cell>
          <cell r="K853">
            <v>690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 t="str">
            <v>WGPD</v>
          </cell>
          <cell r="S853" t="str">
            <v>3045C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 t="str">
            <v>CORP</v>
          </cell>
          <cell r="Y853">
            <v>38260</v>
          </cell>
          <cell r="Z853">
            <v>0</v>
          </cell>
          <cell r="AA853">
            <v>0</v>
          </cell>
          <cell r="AB853" t="str">
            <v>N</v>
          </cell>
          <cell r="AD853">
            <v>0</v>
          </cell>
          <cell r="AE853" t="str">
            <v>RemVal</v>
          </cell>
          <cell r="AF853" t="str">
            <v>Depreciate</v>
          </cell>
          <cell r="AG853" t="str">
            <v>FM</v>
          </cell>
          <cell r="AH853">
            <v>0</v>
          </cell>
          <cell r="AI853">
            <v>0</v>
          </cell>
          <cell r="AJ853">
            <v>7.4700000000000003E-2</v>
          </cell>
          <cell r="AK853">
            <v>0</v>
          </cell>
          <cell r="AL853" t="str">
            <v>Flat Rate</v>
          </cell>
          <cell r="AM853">
            <v>0</v>
          </cell>
          <cell r="AN853" t="str">
            <v>GA3045C0</v>
          </cell>
          <cell r="AO853">
            <v>0</v>
          </cell>
          <cell r="AP853" t="str">
            <v>N</v>
          </cell>
          <cell r="AQ853">
            <v>38261.054212962961</v>
          </cell>
          <cell r="AR853">
            <v>38260</v>
          </cell>
          <cell r="AS853">
            <v>38260</v>
          </cell>
          <cell r="AT853">
            <v>0</v>
          </cell>
          <cell r="AU853">
            <v>35854</v>
          </cell>
          <cell r="AV853">
            <v>0</v>
          </cell>
        </row>
        <row r="854">
          <cell r="B854" t="str">
            <v>00000858</v>
          </cell>
          <cell r="C854" t="str">
            <v>000000000852</v>
          </cell>
          <cell r="D854" t="str">
            <v>3405B0</v>
          </cell>
          <cell r="E854" t="str">
            <v>OFFICE EQUIPMENT</v>
          </cell>
          <cell r="F854" t="str">
            <v>In Service</v>
          </cell>
          <cell r="G854" t="str">
            <v>3405B</v>
          </cell>
          <cell r="H854" t="str">
            <v>Grp Member</v>
          </cell>
          <cell r="I854">
            <v>1</v>
          </cell>
          <cell r="J854" t="str">
            <v>Conversion</v>
          </cell>
          <cell r="K854">
            <v>3711.37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 t="str">
            <v>C97K004_002</v>
          </cell>
          <cell r="Q854">
            <v>0</v>
          </cell>
          <cell r="R854" t="str">
            <v>WGPD</v>
          </cell>
          <cell r="S854" t="str">
            <v>3405B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 t="str">
            <v>CORP</v>
          </cell>
          <cell r="Y854">
            <v>38260</v>
          </cell>
          <cell r="Z854">
            <v>0</v>
          </cell>
          <cell r="AA854">
            <v>0</v>
          </cell>
          <cell r="AB854" t="str">
            <v>N</v>
          </cell>
          <cell r="AD854">
            <v>0</v>
          </cell>
          <cell r="AE854" t="str">
            <v>RemVal</v>
          </cell>
          <cell r="AF854" t="str">
            <v>Depreciate</v>
          </cell>
          <cell r="AG854" t="str">
            <v>FM</v>
          </cell>
          <cell r="AH854">
            <v>0</v>
          </cell>
          <cell r="AI854">
            <v>0</v>
          </cell>
          <cell r="AJ854">
            <v>0.04</v>
          </cell>
          <cell r="AK854">
            <v>0</v>
          </cell>
          <cell r="AL854" t="str">
            <v>Flat Rate</v>
          </cell>
          <cell r="AM854">
            <v>0</v>
          </cell>
          <cell r="AN854" t="str">
            <v>GA3405B0</v>
          </cell>
          <cell r="AO854">
            <v>0</v>
          </cell>
          <cell r="AP854" t="str">
            <v>N</v>
          </cell>
          <cell r="AQ854">
            <v>38261.054270833331</v>
          </cell>
          <cell r="AR854">
            <v>38260</v>
          </cell>
          <cell r="AS854">
            <v>38260</v>
          </cell>
          <cell r="AT854">
            <v>0</v>
          </cell>
          <cell r="AU854">
            <v>35879</v>
          </cell>
          <cell r="AV854">
            <v>0</v>
          </cell>
        </row>
        <row r="855">
          <cell r="B855" t="str">
            <v>00000859</v>
          </cell>
          <cell r="C855" t="str">
            <v>000000000853</v>
          </cell>
          <cell r="D855" t="str">
            <v>304300</v>
          </cell>
          <cell r="E855" t="str">
            <v>TREATMENT STRUCTURES</v>
          </cell>
          <cell r="F855" t="str">
            <v>In Service</v>
          </cell>
          <cell r="G855" t="str">
            <v>30430</v>
          </cell>
          <cell r="H855" t="str">
            <v>Grp Member</v>
          </cell>
          <cell r="I855">
            <v>1</v>
          </cell>
          <cell r="J855" t="str">
            <v>Conversion</v>
          </cell>
          <cell r="K855">
            <v>73138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 t="str">
            <v>C98B020_002</v>
          </cell>
          <cell r="Q855">
            <v>0</v>
          </cell>
          <cell r="R855" t="str">
            <v>WWTPD</v>
          </cell>
          <cell r="S855" t="str">
            <v>30430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 t="str">
            <v>CORP</v>
          </cell>
          <cell r="Y855">
            <v>38260</v>
          </cell>
          <cell r="Z855">
            <v>0</v>
          </cell>
          <cell r="AA855">
            <v>0</v>
          </cell>
          <cell r="AB855" t="str">
            <v>N</v>
          </cell>
          <cell r="AD855">
            <v>0</v>
          </cell>
          <cell r="AE855" t="str">
            <v>RemVal</v>
          </cell>
          <cell r="AF855" t="str">
            <v>Depreciate</v>
          </cell>
          <cell r="AG855" t="str">
            <v>FM</v>
          </cell>
          <cell r="AH855">
            <v>0</v>
          </cell>
          <cell r="AI855">
            <v>0</v>
          </cell>
          <cell r="AJ855">
            <v>2.75E-2</v>
          </cell>
          <cell r="AK855">
            <v>0</v>
          </cell>
          <cell r="AL855" t="str">
            <v>Flat Rate</v>
          </cell>
          <cell r="AM855">
            <v>0</v>
          </cell>
          <cell r="AN855" t="str">
            <v>GA304300</v>
          </cell>
          <cell r="AO855">
            <v>0</v>
          </cell>
          <cell r="AP855" t="str">
            <v>N</v>
          </cell>
          <cell r="AQ855">
            <v>38261.054328703707</v>
          </cell>
          <cell r="AR855">
            <v>38260</v>
          </cell>
          <cell r="AS855">
            <v>38260</v>
          </cell>
          <cell r="AT855">
            <v>0</v>
          </cell>
          <cell r="AU855">
            <v>35879</v>
          </cell>
          <cell r="AV855">
            <v>0</v>
          </cell>
        </row>
        <row r="856">
          <cell r="B856" t="str">
            <v>00000860</v>
          </cell>
          <cell r="C856" t="str">
            <v>000000000854</v>
          </cell>
          <cell r="D856" t="str">
            <v>3112A0</v>
          </cell>
          <cell r="E856" t="str">
            <v>PUMPING EQUIPMENT</v>
          </cell>
          <cell r="F856" t="str">
            <v>In Service</v>
          </cell>
          <cell r="G856" t="str">
            <v>3112A</v>
          </cell>
          <cell r="H856" t="str">
            <v>Grp Member</v>
          </cell>
          <cell r="I856">
            <v>1</v>
          </cell>
          <cell r="J856" t="str">
            <v>Conversion</v>
          </cell>
          <cell r="K856">
            <v>11473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 t="str">
            <v>C98B020_002</v>
          </cell>
          <cell r="Q856">
            <v>0</v>
          </cell>
          <cell r="R856" t="str">
            <v>WPPD</v>
          </cell>
          <cell r="S856" t="str">
            <v>3112A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 t="str">
            <v>CORP</v>
          </cell>
          <cell r="Y856">
            <v>38260</v>
          </cell>
          <cell r="Z856">
            <v>0</v>
          </cell>
          <cell r="AA856">
            <v>0</v>
          </cell>
          <cell r="AB856" t="str">
            <v>N</v>
          </cell>
          <cell r="AD856">
            <v>0</v>
          </cell>
          <cell r="AE856" t="str">
            <v>RemVal</v>
          </cell>
          <cell r="AF856" t="str">
            <v>Depreciate</v>
          </cell>
          <cell r="AG856" t="str">
            <v>FM</v>
          </cell>
          <cell r="AH856">
            <v>0</v>
          </cell>
          <cell r="AI856">
            <v>0</v>
          </cell>
          <cell r="AJ856">
            <v>6.5299999999999997E-2</v>
          </cell>
          <cell r="AK856">
            <v>0</v>
          </cell>
          <cell r="AL856" t="str">
            <v>Flat Rate</v>
          </cell>
          <cell r="AM856">
            <v>0</v>
          </cell>
          <cell r="AN856" t="str">
            <v>GA3112A0</v>
          </cell>
          <cell r="AO856">
            <v>0</v>
          </cell>
          <cell r="AP856" t="str">
            <v>N</v>
          </cell>
          <cell r="AQ856">
            <v>38261.054386574076</v>
          </cell>
          <cell r="AR856">
            <v>38260</v>
          </cell>
          <cell r="AS856">
            <v>38260</v>
          </cell>
          <cell r="AT856">
            <v>0</v>
          </cell>
          <cell r="AU856">
            <v>35879</v>
          </cell>
          <cell r="AV856">
            <v>0</v>
          </cell>
        </row>
        <row r="857">
          <cell r="B857" t="str">
            <v>00000861</v>
          </cell>
          <cell r="C857" t="str">
            <v>000000000855</v>
          </cell>
          <cell r="D857" t="str">
            <v>3203C0</v>
          </cell>
          <cell r="E857" t="str">
            <v>TREATMENT EQUIPMENT</v>
          </cell>
          <cell r="F857" t="str">
            <v>In Service</v>
          </cell>
          <cell r="G857" t="str">
            <v>3203C</v>
          </cell>
          <cell r="H857" t="str">
            <v>Grp Member</v>
          </cell>
          <cell r="I857">
            <v>1</v>
          </cell>
          <cell r="J857" t="str">
            <v>Conversion</v>
          </cell>
          <cell r="K857">
            <v>58797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 t="str">
            <v>C98B020_002</v>
          </cell>
          <cell r="Q857">
            <v>0</v>
          </cell>
          <cell r="R857" t="str">
            <v>WWTPD</v>
          </cell>
          <cell r="S857" t="str">
            <v>3203C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 t="str">
            <v>CORP</v>
          </cell>
          <cell r="Y857">
            <v>38260</v>
          </cell>
          <cell r="Z857">
            <v>0</v>
          </cell>
          <cell r="AA857">
            <v>0</v>
          </cell>
          <cell r="AB857" t="str">
            <v>N</v>
          </cell>
          <cell r="AD857">
            <v>0</v>
          </cell>
          <cell r="AE857" t="str">
            <v>RemVal</v>
          </cell>
          <cell r="AF857" t="str">
            <v>Depreciate</v>
          </cell>
          <cell r="AG857" t="str">
            <v>FM</v>
          </cell>
          <cell r="AH857">
            <v>0</v>
          </cell>
          <cell r="AI857">
            <v>0</v>
          </cell>
          <cell r="AJ857">
            <v>5.1400000000000001E-2</v>
          </cell>
          <cell r="AK857">
            <v>0</v>
          </cell>
          <cell r="AL857" t="str">
            <v>Flat Rate</v>
          </cell>
          <cell r="AM857">
            <v>0</v>
          </cell>
          <cell r="AN857" t="str">
            <v>GA3203C0</v>
          </cell>
          <cell r="AO857">
            <v>0</v>
          </cell>
          <cell r="AP857" t="str">
            <v>N</v>
          </cell>
          <cell r="AQ857">
            <v>38261.054467592592</v>
          </cell>
          <cell r="AR857">
            <v>38260</v>
          </cell>
          <cell r="AS857">
            <v>38260</v>
          </cell>
          <cell r="AT857">
            <v>0</v>
          </cell>
          <cell r="AU857">
            <v>35879</v>
          </cell>
          <cell r="AV857">
            <v>0</v>
          </cell>
        </row>
        <row r="858">
          <cell r="B858" t="str">
            <v>00000862</v>
          </cell>
          <cell r="C858" t="str">
            <v>000000000856</v>
          </cell>
          <cell r="D858" t="str">
            <v>304300</v>
          </cell>
          <cell r="E858" t="str">
            <v>TREATMENT STRUCTURES</v>
          </cell>
          <cell r="F858" t="str">
            <v>In Service</v>
          </cell>
          <cell r="G858" t="str">
            <v>30430</v>
          </cell>
          <cell r="H858" t="str">
            <v>Grp Member</v>
          </cell>
          <cell r="I858">
            <v>1</v>
          </cell>
          <cell r="J858" t="str">
            <v>Conversion</v>
          </cell>
          <cell r="K858">
            <v>17761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 t="str">
            <v>C98B021_002</v>
          </cell>
          <cell r="Q858">
            <v>0</v>
          </cell>
          <cell r="R858" t="str">
            <v>WWTPD</v>
          </cell>
          <cell r="S858" t="str">
            <v>30430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 t="str">
            <v>CORP</v>
          </cell>
          <cell r="Y858">
            <v>38260</v>
          </cell>
          <cell r="Z858">
            <v>0</v>
          </cell>
          <cell r="AA858">
            <v>0</v>
          </cell>
          <cell r="AB858" t="str">
            <v>N</v>
          </cell>
          <cell r="AD858">
            <v>0</v>
          </cell>
          <cell r="AE858" t="str">
            <v>RemVal</v>
          </cell>
          <cell r="AF858" t="str">
            <v>Depreciate</v>
          </cell>
          <cell r="AG858" t="str">
            <v>FM</v>
          </cell>
          <cell r="AH858">
            <v>0</v>
          </cell>
          <cell r="AI858">
            <v>0</v>
          </cell>
          <cell r="AJ858">
            <v>2.75E-2</v>
          </cell>
          <cell r="AK858">
            <v>0</v>
          </cell>
          <cell r="AL858" t="str">
            <v>Flat Rate</v>
          </cell>
          <cell r="AM858">
            <v>0</v>
          </cell>
          <cell r="AN858" t="str">
            <v>GA304300</v>
          </cell>
          <cell r="AO858">
            <v>0</v>
          </cell>
          <cell r="AP858" t="str">
            <v>N</v>
          </cell>
          <cell r="AQ858">
            <v>38261.054560185185</v>
          </cell>
          <cell r="AR858">
            <v>38260</v>
          </cell>
          <cell r="AS858">
            <v>38260</v>
          </cell>
          <cell r="AT858">
            <v>0</v>
          </cell>
          <cell r="AU858">
            <v>35879</v>
          </cell>
          <cell r="AV858">
            <v>0</v>
          </cell>
        </row>
        <row r="859">
          <cell r="B859" t="str">
            <v>00000863</v>
          </cell>
          <cell r="C859" t="str">
            <v>000000000857</v>
          </cell>
          <cell r="D859" t="str">
            <v>3203C0</v>
          </cell>
          <cell r="E859" t="str">
            <v>TREATMENT EQUIPMENT</v>
          </cell>
          <cell r="F859" t="str">
            <v>In Service</v>
          </cell>
          <cell r="G859" t="str">
            <v>3203C</v>
          </cell>
          <cell r="H859" t="str">
            <v>Grp Member</v>
          </cell>
          <cell r="I859">
            <v>1</v>
          </cell>
          <cell r="J859" t="str">
            <v>Conversion</v>
          </cell>
          <cell r="K859">
            <v>53281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 t="str">
            <v>C98B021_002</v>
          </cell>
          <cell r="Q859">
            <v>0</v>
          </cell>
          <cell r="R859" t="str">
            <v>WWTPD</v>
          </cell>
          <cell r="S859" t="str">
            <v>3203C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 t="str">
            <v>CORP</v>
          </cell>
          <cell r="Y859">
            <v>38260</v>
          </cell>
          <cell r="Z859">
            <v>0</v>
          </cell>
          <cell r="AA859">
            <v>0</v>
          </cell>
          <cell r="AB859" t="str">
            <v>N</v>
          </cell>
          <cell r="AD859">
            <v>0</v>
          </cell>
          <cell r="AE859" t="str">
            <v>RemVal</v>
          </cell>
          <cell r="AF859" t="str">
            <v>Depreciate</v>
          </cell>
          <cell r="AG859" t="str">
            <v>FM</v>
          </cell>
          <cell r="AH859">
            <v>0</v>
          </cell>
          <cell r="AI859">
            <v>0</v>
          </cell>
          <cell r="AJ859">
            <v>5.1400000000000001E-2</v>
          </cell>
          <cell r="AK859">
            <v>0</v>
          </cell>
          <cell r="AL859" t="str">
            <v>Flat Rate</v>
          </cell>
          <cell r="AM859">
            <v>0</v>
          </cell>
          <cell r="AN859" t="str">
            <v>GA3203C0</v>
          </cell>
          <cell r="AO859">
            <v>0</v>
          </cell>
          <cell r="AP859" t="str">
            <v>N</v>
          </cell>
          <cell r="AQ859">
            <v>38261.054618055554</v>
          </cell>
          <cell r="AR859">
            <v>38260</v>
          </cell>
          <cell r="AS859">
            <v>38260</v>
          </cell>
          <cell r="AT859">
            <v>0</v>
          </cell>
          <cell r="AU859">
            <v>35879</v>
          </cell>
          <cell r="AV859">
            <v>0</v>
          </cell>
        </row>
        <row r="860">
          <cell r="B860" t="str">
            <v>00000864</v>
          </cell>
          <cell r="C860" t="str">
            <v>000000000858</v>
          </cell>
          <cell r="D860" t="str">
            <v>3314P0</v>
          </cell>
          <cell r="E860" t="str">
            <v>ELMCREST WOODS</v>
          </cell>
          <cell r="F860" t="str">
            <v>In Service</v>
          </cell>
          <cell r="G860" t="str">
            <v>3314P</v>
          </cell>
          <cell r="H860" t="str">
            <v>Grp Member</v>
          </cell>
          <cell r="I860">
            <v>1</v>
          </cell>
          <cell r="J860" t="str">
            <v>Conversion</v>
          </cell>
          <cell r="K860">
            <v>2812.43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 t="str">
            <v>C98D002_002</v>
          </cell>
          <cell r="Q860">
            <v>0</v>
          </cell>
          <cell r="R860" t="str">
            <v>WTDPD</v>
          </cell>
          <cell r="S860" t="str">
            <v>3314P04PVDA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 t="str">
            <v>CORP</v>
          </cell>
          <cell r="Y860">
            <v>38260</v>
          </cell>
          <cell r="Z860">
            <v>0</v>
          </cell>
          <cell r="AA860">
            <v>0</v>
          </cell>
          <cell r="AB860" t="str">
            <v>N</v>
          </cell>
          <cell r="AD860">
            <v>0</v>
          </cell>
          <cell r="AE860" t="str">
            <v>RemVal</v>
          </cell>
          <cell r="AF860" t="str">
            <v>Depreciate</v>
          </cell>
          <cell r="AG860" t="str">
            <v>FM</v>
          </cell>
          <cell r="AH860">
            <v>0</v>
          </cell>
          <cell r="AI860">
            <v>0</v>
          </cell>
          <cell r="AJ860">
            <v>2.64E-2</v>
          </cell>
          <cell r="AK860">
            <v>0</v>
          </cell>
          <cell r="AL860" t="str">
            <v>Flat Rate</v>
          </cell>
          <cell r="AM860">
            <v>0</v>
          </cell>
          <cell r="AN860" t="str">
            <v>GA3314P0</v>
          </cell>
          <cell r="AO860">
            <v>0</v>
          </cell>
          <cell r="AP860" t="str">
            <v>N</v>
          </cell>
          <cell r="AQ860">
            <v>38261.054675925923</v>
          </cell>
          <cell r="AR860">
            <v>38260</v>
          </cell>
          <cell r="AS860">
            <v>38260</v>
          </cell>
          <cell r="AT860">
            <v>0</v>
          </cell>
          <cell r="AU860">
            <v>35915</v>
          </cell>
          <cell r="AV860">
            <v>0</v>
          </cell>
        </row>
        <row r="861">
          <cell r="B861" t="str">
            <v>00000865</v>
          </cell>
          <cell r="C861" t="str">
            <v>000000000859</v>
          </cell>
          <cell r="D861" t="str">
            <v>3314Q0</v>
          </cell>
          <cell r="E861" t="str">
            <v>Garbut St.</v>
          </cell>
          <cell r="F861" t="str">
            <v>In Service</v>
          </cell>
          <cell r="G861" t="str">
            <v>3314Q</v>
          </cell>
          <cell r="H861" t="str">
            <v>Grp Member</v>
          </cell>
          <cell r="I861">
            <v>1</v>
          </cell>
          <cell r="J861" t="str">
            <v>Conversion</v>
          </cell>
          <cell r="K861">
            <v>7348.49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 t="str">
            <v>C98D002_002</v>
          </cell>
          <cell r="Q861">
            <v>0</v>
          </cell>
          <cell r="R861" t="str">
            <v>WTDPD</v>
          </cell>
          <cell r="S861" t="str">
            <v>3314Q06PVDA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 t="str">
            <v>CORP</v>
          </cell>
          <cell r="Y861">
            <v>38260</v>
          </cell>
          <cell r="Z861">
            <v>0</v>
          </cell>
          <cell r="AA861">
            <v>0</v>
          </cell>
          <cell r="AB861" t="str">
            <v>N</v>
          </cell>
          <cell r="AD861">
            <v>0</v>
          </cell>
          <cell r="AE861" t="str">
            <v>RemVal</v>
          </cell>
          <cell r="AF861" t="str">
            <v>Depreciate</v>
          </cell>
          <cell r="AG861" t="str">
            <v>FM</v>
          </cell>
          <cell r="AH861">
            <v>0</v>
          </cell>
          <cell r="AI861">
            <v>0</v>
          </cell>
          <cell r="AJ861">
            <v>2.1899999999999999E-2</v>
          </cell>
          <cell r="AK861">
            <v>0</v>
          </cell>
          <cell r="AL861" t="str">
            <v>Flat Rate</v>
          </cell>
          <cell r="AM861">
            <v>0</v>
          </cell>
          <cell r="AN861" t="str">
            <v>GA3314Q0</v>
          </cell>
          <cell r="AO861">
            <v>0</v>
          </cell>
          <cell r="AP861" t="str">
            <v>N</v>
          </cell>
          <cell r="AQ861">
            <v>38261.0547337963</v>
          </cell>
          <cell r="AR861">
            <v>38260</v>
          </cell>
          <cell r="AS861">
            <v>38260</v>
          </cell>
          <cell r="AT861">
            <v>0</v>
          </cell>
          <cell r="AU861">
            <v>35915</v>
          </cell>
          <cell r="AV861">
            <v>0</v>
          </cell>
        </row>
        <row r="862">
          <cell r="B862" t="str">
            <v>00000866</v>
          </cell>
          <cell r="C862" t="str">
            <v>000000000860</v>
          </cell>
          <cell r="D862" t="str">
            <v>3334A0</v>
          </cell>
          <cell r="E862" t="str">
            <v>New Fire Svc 4" PV</v>
          </cell>
          <cell r="F862" t="str">
            <v>In Service</v>
          </cell>
          <cell r="G862" t="str">
            <v>3334A</v>
          </cell>
          <cell r="H862" t="str">
            <v>Grp Member</v>
          </cell>
          <cell r="I862">
            <v>1</v>
          </cell>
          <cell r="J862" t="str">
            <v>Conversion</v>
          </cell>
          <cell r="K862">
            <v>2039.76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 t="str">
            <v>C98F003_002</v>
          </cell>
          <cell r="Q862">
            <v>0</v>
          </cell>
          <cell r="R862" t="str">
            <v>WTDPD</v>
          </cell>
          <cell r="S862" t="str">
            <v>3334A04PV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 t="str">
            <v>CORP</v>
          </cell>
          <cell r="Y862">
            <v>38260</v>
          </cell>
          <cell r="Z862">
            <v>0</v>
          </cell>
          <cell r="AA862">
            <v>0</v>
          </cell>
          <cell r="AB862" t="str">
            <v>N</v>
          </cell>
          <cell r="AD862">
            <v>0</v>
          </cell>
          <cell r="AE862" t="str">
            <v>RemVal</v>
          </cell>
          <cell r="AF862" t="str">
            <v>Depreciate</v>
          </cell>
          <cell r="AG862" t="str">
            <v>FM</v>
          </cell>
          <cell r="AH862">
            <v>0</v>
          </cell>
          <cell r="AI862">
            <v>0</v>
          </cell>
          <cell r="AJ862">
            <v>2.4500000000000001E-2</v>
          </cell>
          <cell r="AK862">
            <v>0</v>
          </cell>
          <cell r="AL862" t="str">
            <v>Flat Rate</v>
          </cell>
          <cell r="AM862">
            <v>0</v>
          </cell>
          <cell r="AN862" t="str">
            <v>GA3334A0</v>
          </cell>
          <cell r="AO862">
            <v>0</v>
          </cell>
          <cell r="AP862" t="str">
            <v>N</v>
          </cell>
          <cell r="AQ862">
            <v>38261.054791666669</v>
          </cell>
          <cell r="AR862">
            <v>38260</v>
          </cell>
          <cell r="AS862">
            <v>38260</v>
          </cell>
          <cell r="AT862">
            <v>0</v>
          </cell>
          <cell r="AU862">
            <v>35915</v>
          </cell>
          <cell r="AV862">
            <v>0</v>
          </cell>
        </row>
        <row r="863">
          <cell r="B863" t="str">
            <v>00000867</v>
          </cell>
          <cell r="C863" t="str">
            <v>000000000861</v>
          </cell>
          <cell r="D863" t="str">
            <v>334400</v>
          </cell>
          <cell r="E863" t="str">
            <v>New 1" Remote</v>
          </cell>
          <cell r="F863" t="str">
            <v>In Service</v>
          </cell>
          <cell r="G863" t="str">
            <v>33440</v>
          </cell>
          <cell r="H863" t="str">
            <v>Grp Member</v>
          </cell>
          <cell r="I863">
            <v>1</v>
          </cell>
          <cell r="J863" t="str">
            <v>Conversion</v>
          </cell>
          <cell r="K863">
            <v>1472.13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 t="str">
            <v>C98G001_002</v>
          </cell>
          <cell r="Q863">
            <v>0</v>
          </cell>
          <cell r="R863" t="str">
            <v>WTDPD</v>
          </cell>
          <cell r="S863" t="str">
            <v>3344001RM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 t="str">
            <v>CORP</v>
          </cell>
          <cell r="Y863">
            <v>38260</v>
          </cell>
          <cell r="Z863">
            <v>0</v>
          </cell>
          <cell r="AA863">
            <v>0</v>
          </cell>
          <cell r="AB863" t="str">
            <v>N</v>
          </cell>
          <cell r="AD863">
            <v>0</v>
          </cell>
          <cell r="AE863" t="str">
            <v>RemVal</v>
          </cell>
          <cell r="AF863" t="str">
            <v>Depreciate</v>
          </cell>
          <cell r="AG863" t="str">
            <v>FM</v>
          </cell>
          <cell r="AH863">
            <v>0</v>
          </cell>
          <cell r="AI863">
            <v>0</v>
          </cell>
          <cell r="AJ863">
            <v>6.0699999999999997E-2</v>
          </cell>
          <cell r="AK863">
            <v>0</v>
          </cell>
          <cell r="AL863" t="str">
            <v>Flat Rate</v>
          </cell>
          <cell r="AM863">
            <v>0</v>
          </cell>
          <cell r="AN863" t="str">
            <v>GA334400</v>
          </cell>
          <cell r="AO863">
            <v>0</v>
          </cell>
          <cell r="AP863" t="str">
            <v>N</v>
          </cell>
          <cell r="AQ863">
            <v>38261.054849537039</v>
          </cell>
          <cell r="AR863">
            <v>38260</v>
          </cell>
          <cell r="AS863">
            <v>38260</v>
          </cell>
          <cell r="AT863">
            <v>0</v>
          </cell>
          <cell r="AU863">
            <v>35915</v>
          </cell>
          <cell r="AV863">
            <v>0</v>
          </cell>
        </row>
        <row r="864">
          <cell r="B864" t="str">
            <v>00000868</v>
          </cell>
          <cell r="C864" t="str">
            <v>000000000862</v>
          </cell>
          <cell r="D864" t="str">
            <v>334400</v>
          </cell>
          <cell r="E864" t="str">
            <v>New 4" Remote</v>
          </cell>
          <cell r="F864" t="str">
            <v>In Service</v>
          </cell>
          <cell r="G864" t="str">
            <v>33440</v>
          </cell>
          <cell r="H864" t="str">
            <v>Grp Member</v>
          </cell>
          <cell r="I864">
            <v>1</v>
          </cell>
          <cell r="J864" t="str">
            <v>Conversion</v>
          </cell>
          <cell r="K864">
            <v>2737.17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 t="str">
            <v>C98G001_002</v>
          </cell>
          <cell r="Q864">
            <v>0</v>
          </cell>
          <cell r="R864" t="str">
            <v>WTDPD</v>
          </cell>
          <cell r="S864" t="str">
            <v>3344004RM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 t="str">
            <v>CORP</v>
          </cell>
          <cell r="Y864">
            <v>38260</v>
          </cell>
          <cell r="Z864">
            <v>0</v>
          </cell>
          <cell r="AA864">
            <v>0</v>
          </cell>
          <cell r="AB864" t="str">
            <v>N</v>
          </cell>
          <cell r="AD864">
            <v>0</v>
          </cell>
          <cell r="AE864" t="str">
            <v>RemVal</v>
          </cell>
          <cell r="AF864" t="str">
            <v>Depreciate</v>
          </cell>
          <cell r="AG864" t="str">
            <v>FM</v>
          </cell>
          <cell r="AH864">
            <v>0</v>
          </cell>
          <cell r="AI864">
            <v>0</v>
          </cell>
          <cell r="AJ864">
            <v>6.0699999999999997E-2</v>
          </cell>
          <cell r="AK864">
            <v>0</v>
          </cell>
          <cell r="AL864" t="str">
            <v>Flat Rate</v>
          </cell>
          <cell r="AM864">
            <v>0</v>
          </cell>
          <cell r="AN864" t="str">
            <v>GA334400</v>
          </cell>
          <cell r="AO864">
            <v>0</v>
          </cell>
          <cell r="AP864" t="str">
            <v>N</v>
          </cell>
          <cell r="AQ864">
            <v>38261.054907407408</v>
          </cell>
          <cell r="AR864">
            <v>38260</v>
          </cell>
          <cell r="AS864">
            <v>38260</v>
          </cell>
          <cell r="AT864">
            <v>0</v>
          </cell>
          <cell r="AU864">
            <v>35915</v>
          </cell>
          <cell r="AV864">
            <v>0</v>
          </cell>
        </row>
        <row r="865">
          <cell r="B865" t="str">
            <v>00000869</v>
          </cell>
          <cell r="C865" t="str">
            <v>000000000863</v>
          </cell>
          <cell r="D865" t="str">
            <v>3314Q0</v>
          </cell>
          <cell r="E865" t="str">
            <v>6" in Bellview</v>
          </cell>
          <cell r="F865" t="str">
            <v>In Service</v>
          </cell>
          <cell r="G865" t="str">
            <v>3314Q</v>
          </cell>
          <cell r="H865" t="str">
            <v>Grp Member</v>
          </cell>
          <cell r="I865">
            <v>1</v>
          </cell>
          <cell r="J865" t="str">
            <v>Conversion</v>
          </cell>
          <cell r="K865">
            <v>4132.3100000000004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 t="str">
            <v>C98D002_002</v>
          </cell>
          <cell r="Q865">
            <v>0</v>
          </cell>
          <cell r="R865" t="str">
            <v>WTDPD</v>
          </cell>
          <cell r="S865" t="str">
            <v>3314Q06PVHB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 t="str">
            <v>CORP</v>
          </cell>
          <cell r="Y865">
            <v>38260</v>
          </cell>
          <cell r="Z865">
            <v>0</v>
          </cell>
          <cell r="AA865">
            <v>0</v>
          </cell>
          <cell r="AB865" t="str">
            <v>N</v>
          </cell>
          <cell r="AD865">
            <v>0</v>
          </cell>
          <cell r="AE865" t="str">
            <v>RemVal</v>
          </cell>
          <cell r="AF865" t="str">
            <v>Depreciate</v>
          </cell>
          <cell r="AG865" t="str">
            <v>FM</v>
          </cell>
          <cell r="AH865">
            <v>0</v>
          </cell>
          <cell r="AI865">
            <v>0</v>
          </cell>
          <cell r="AJ865">
            <v>2.1899999999999999E-2</v>
          </cell>
          <cell r="AK865">
            <v>0</v>
          </cell>
          <cell r="AL865" t="str">
            <v>Flat Rate</v>
          </cell>
          <cell r="AM865">
            <v>0</v>
          </cell>
          <cell r="AN865" t="str">
            <v>GA3314Q0</v>
          </cell>
          <cell r="AO865">
            <v>0</v>
          </cell>
          <cell r="AP865" t="str">
            <v>N</v>
          </cell>
          <cell r="AQ865">
            <v>38261.054965277777</v>
          </cell>
          <cell r="AR865">
            <v>38260</v>
          </cell>
          <cell r="AS865">
            <v>38260</v>
          </cell>
          <cell r="AT865">
            <v>0</v>
          </cell>
          <cell r="AU865">
            <v>35942</v>
          </cell>
          <cell r="AV865">
            <v>0</v>
          </cell>
        </row>
        <row r="866">
          <cell r="B866" t="str">
            <v>00000870</v>
          </cell>
          <cell r="C866" t="str">
            <v>000000000864</v>
          </cell>
          <cell r="D866" t="str">
            <v>3314P0</v>
          </cell>
          <cell r="E866" t="str">
            <v>2" Raymond St., H'town</v>
          </cell>
          <cell r="F866" t="str">
            <v>In Service</v>
          </cell>
          <cell r="G866" t="str">
            <v>3314P</v>
          </cell>
          <cell r="H866" t="str">
            <v>Grp Member</v>
          </cell>
          <cell r="I866">
            <v>1</v>
          </cell>
          <cell r="J866" t="str">
            <v>Conversion</v>
          </cell>
          <cell r="K866">
            <v>5039.45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 t="str">
            <v>C98D502_002</v>
          </cell>
          <cell r="Q866">
            <v>0</v>
          </cell>
          <cell r="R866" t="str">
            <v>WTDPD</v>
          </cell>
          <cell r="S866" t="str">
            <v>3314P02PVHE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 t="str">
            <v>CORP</v>
          </cell>
          <cell r="Y866">
            <v>38260</v>
          </cell>
          <cell r="Z866">
            <v>0</v>
          </cell>
          <cell r="AA866">
            <v>0</v>
          </cell>
          <cell r="AB866" t="str">
            <v>N</v>
          </cell>
          <cell r="AD866">
            <v>0</v>
          </cell>
          <cell r="AE866" t="str">
            <v>RemVal</v>
          </cell>
          <cell r="AF866" t="str">
            <v>Depreciate</v>
          </cell>
          <cell r="AG866" t="str">
            <v>FM</v>
          </cell>
          <cell r="AH866">
            <v>0</v>
          </cell>
          <cell r="AI866">
            <v>0</v>
          </cell>
          <cell r="AJ866">
            <v>2.64E-2</v>
          </cell>
          <cell r="AK866">
            <v>0</v>
          </cell>
          <cell r="AL866" t="str">
            <v>Flat Rate</v>
          </cell>
          <cell r="AM866">
            <v>0</v>
          </cell>
          <cell r="AN866" t="str">
            <v>GA3314P0</v>
          </cell>
          <cell r="AO866">
            <v>0</v>
          </cell>
          <cell r="AP866" t="str">
            <v>N</v>
          </cell>
          <cell r="AQ866">
            <v>38261.055023148147</v>
          </cell>
          <cell r="AR866">
            <v>38260</v>
          </cell>
          <cell r="AS866">
            <v>38260</v>
          </cell>
          <cell r="AT866">
            <v>0</v>
          </cell>
          <cell r="AU866">
            <v>35942</v>
          </cell>
          <cell r="AV866">
            <v>0</v>
          </cell>
        </row>
        <row r="867">
          <cell r="B867" t="str">
            <v>00000871</v>
          </cell>
          <cell r="C867" t="str">
            <v>000000000865</v>
          </cell>
          <cell r="D867" t="str">
            <v>3314P0</v>
          </cell>
          <cell r="E867" t="str">
            <v>Bobby Jones Dr., Newberry</v>
          </cell>
          <cell r="F867" t="str">
            <v>In Service</v>
          </cell>
          <cell r="G867" t="str">
            <v>3314P</v>
          </cell>
          <cell r="H867" t="str">
            <v>Grp Member</v>
          </cell>
          <cell r="I867">
            <v>1</v>
          </cell>
          <cell r="J867" t="str">
            <v>Conversion</v>
          </cell>
          <cell r="K867">
            <v>4046.35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 t="str">
            <v>C98D502_002</v>
          </cell>
          <cell r="Q867">
            <v>0</v>
          </cell>
          <cell r="R867" t="str">
            <v>WTDPD</v>
          </cell>
          <cell r="S867" t="str">
            <v>3314P02PVHF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 t="str">
            <v>CORP</v>
          </cell>
          <cell r="Y867">
            <v>38260</v>
          </cell>
          <cell r="Z867">
            <v>0</v>
          </cell>
          <cell r="AA867">
            <v>0</v>
          </cell>
          <cell r="AB867" t="str">
            <v>N</v>
          </cell>
          <cell r="AD867">
            <v>0</v>
          </cell>
          <cell r="AE867" t="str">
            <v>RemVal</v>
          </cell>
          <cell r="AF867" t="str">
            <v>Depreciate</v>
          </cell>
          <cell r="AG867" t="str">
            <v>FM</v>
          </cell>
          <cell r="AH867">
            <v>0</v>
          </cell>
          <cell r="AI867">
            <v>0</v>
          </cell>
          <cell r="AJ867">
            <v>2.64E-2</v>
          </cell>
          <cell r="AK867">
            <v>0</v>
          </cell>
          <cell r="AL867" t="str">
            <v>Flat Rate</v>
          </cell>
          <cell r="AM867">
            <v>0</v>
          </cell>
          <cell r="AN867" t="str">
            <v>GA3314P0</v>
          </cell>
          <cell r="AO867">
            <v>0</v>
          </cell>
          <cell r="AP867" t="str">
            <v>N</v>
          </cell>
          <cell r="AQ867">
            <v>38261.055081018516</v>
          </cell>
          <cell r="AR867">
            <v>38260</v>
          </cell>
          <cell r="AS867">
            <v>38260</v>
          </cell>
          <cell r="AT867">
            <v>0</v>
          </cell>
          <cell r="AU867">
            <v>35942</v>
          </cell>
          <cell r="AV867">
            <v>0</v>
          </cell>
        </row>
        <row r="868">
          <cell r="B868" t="str">
            <v>00000872</v>
          </cell>
          <cell r="C868" t="str">
            <v>000000000866</v>
          </cell>
          <cell r="D868" t="str">
            <v>3304A0</v>
          </cell>
          <cell r="E868" t="str">
            <v>1997 AFUDC Adjustment</v>
          </cell>
          <cell r="F868" t="str">
            <v>In Service</v>
          </cell>
          <cell r="G868" t="str">
            <v>3304A</v>
          </cell>
          <cell r="H868" t="str">
            <v>Grp Member</v>
          </cell>
          <cell r="I868">
            <v>1</v>
          </cell>
          <cell r="J868" t="str">
            <v>Conversion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 t="str">
            <v>WTDPD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 t="str">
            <v>CORP</v>
          </cell>
          <cell r="Y868">
            <v>38260</v>
          </cell>
          <cell r="Z868">
            <v>0</v>
          </cell>
          <cell r="AA868">
            <v>0</v>
          </cell>
          <cell r="AB868" t="str">
            <v>N</v>
          </cell>
          <cell r="AD868">
            <v>0</v>
          </cell>
          <cell r="AE868" t="str">
            <v>RemVal</v>
          </cell>
          <cell r="AF868" t="str">
            <v>Depreciate</v>
          </cell>
          <cell r="AG868" t="str">
            <v>FM</v>
          </cell>
          <cell r="AH868">
            <v>0</v>
          </cell>
          <cell r="AI868">
            <v>0</v>
          </cell>
          <cell r="AJ868">
            <v>4.2200000000000001E-2</v>
          </cell>
          <cell r="AK868">
            <v>0</v>
          </cell>
          <cell r="AL868" t="str">
            <v>Flat Rate</v>
          </cell>
          <cell r="AM868">
            <v>0</v>
          </cell>
          <cell r="AN868" t="str">
            <v>GA3304A0</v>
          </cell>
          <cell r="AO868">
            <v>0</v>
          </cell>
          <cell r="AP868" t="str">
            <v>N</v>
          </cell>
          <cell r="AQ868">
            <v>38261.055138888885</v>
          </cell>
          <cell r="AR868">
            <v>38260</v>
          </cell>
          <cell r="AS868">
            <v>38260</v>
          </cell>
          <cell r="AT868">
            <v>0</v>
          </cell>
          <cell r="AU868">
            <v>35795</v>
          </cell>
          <cell r="AV868">
            <v>0</v>
          </cell>
        </row>
        <row r="869">
          <cell r="B869" t="str">
            <v>00000873</v>
          </cell>
          <cell r="C869" t="str">
            <v>000000000867</v>
          </cell>
          <cell r="D869" t="str">
            <v>3304A0</v>
          </cell>
          <cell r="E869" t="str">
            <v>1997 CIAC Adjustment</v>
          </cell>
          <cell r="F869" t="str">
            <v>In Service</v>
          </cell>
          <cell r="G869" t="str">
            <v>3304A</v>
          </cell>
          <cell r="H869" t="str">
            <v>Grp Member</v>
          </cell>
          <cell r="I869">
            <v>1</v>
          </cell>
          <cell r="J869" t="str">
            <v>Conversion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 t="str">
            <v>WTDPD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 t="str">
            <v>CORP</v>
          </cell>
          <cell r="Y869">
            <v>38260</v>
          </cell>
          <cell r="Z869">
            <v>0</v>
          </cell>
          <cell r="AA869">
            <v>0</v>
          </cell>
          <cell r="AB869" t="str">
            <v>N</v>
          </cell>
          <cell r="AD869">
            <v>0</v>
          </cell>
          <cell r="AE869" t="str">
            <v>RemVal</v>
          </cell>
          <cell r="AF869" t="str">
            <v>Depreciate</v>
          </cell>
          <cell r="AG869" t="str">
            <v>FM</v>
          </cell>
          <cell r="AH869">
            <v>0</v>
          </cell>
          <cell r="AI869">
            <v>0</v>
          </cell>
          <cell r="AJ869">
            <v>4.2200000000000001E-2</v>
          </cell>
          <cell r="AK869">
            <v>0</v>
          </cell>
          <cell r="AL869" t="str">
            <v>Flat Rate</v>
          </cell>
          <cell r="AM869">
            <v>0</v>
          </cell>
          <cell r="AN869" t="str">
            <v>GA3304A0</v>
          </cell>
          <cell r="AO869">
            <v>0</v>
          </cell>
          <cell r="AP869" t="str">
            <v>N</v>
          </cell>
          <cell r="AQ869">
            <v>38261.055196759262</v>
          </cell>
          <cell r="AR869">
            <v>38260</v>
          </cell>
          <cell r="AS869">
            <v>38260</v>
          </cell>
          <cell r="AT869">
            <v>0</v>
          </cell>
          <cell r="AU869">
            <v>35795</v>
          </cell>
          <cell r="AV869">
            <v>0</v>
          </cell>
        </row>
        <row r="870">
          <cell r="B870" t="str">
            <v>00000874</v>
          </cell>
          <cell r="C870" t="str">
            <v>000000000868</v>
          </cell>
          <cell r="D870" t="str">
            <v>3304A0</v>
          </cell>
          <cell r="E870" t="str">
            <v>1997 Reinvested Proceeds</v>
          </cell>
          <cell r="F870" t="str">
            <v>In Service</v>
          </cell>
          <cell r="G870" t="str">
            <v>3304A</v>
          </cell>
          <cell r="H870" t="str">
            <v>Grp Member</v>
          </cell>
          <cell r="I870">
            <v>1</v>
          </cell>
          <cell r="J870" t="str">
            <v>Conversion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 t="str">
            <v>WTDPD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 t="str">
            <v>CORP</v>
          </cell>
          <cell r="Y870">
            <v>38260</v>
          </cell>
          <cell r="Z870">
            <v>0</v>
          </cell>
          <cell r="AA870">
            <v>0</v>
          </cell>
          <cell r="AB870" t="str">
            <v>N</v>
          </cell>
          <cell r="AD870">
            <v>0</v>
          </cell>
          <cell r="AE870" t="str">
            <v>RemVal</v>
          </cell>
          <cell r="AF870" t="str">
            <v>Depreciate</v>
          </cell>
          <cell r="AG870" t="str">
            <v>FM</v>
          </cell>
          <cell r="AH870">
            <v>0</v>
          </cell>
          <cell r="AI870">
            <v>0</v>
          </cell>
          <cell r="AJ870">
            <v>4.2200000000000001E-2</v>
          </cell>
          <cell r="AK870">
            <v>0</v>
          </cell>
          <cell r="AL870" t="str">
            <v>Flat Rate</v>
          </cell>
          <cell r="AM870">
            <v>0</v>
          </cell>
          <cell r="AN870" t="str">
            <v>GA3304A0</v>
          </cell>
          <cell r="AO870">
            <v>0</v>
          </cell>
          <cell r="AP870" t="str">
            <v>N</v>
          </cell>
          <cell r="AQ870">
            <v>38261.055254629631</v>
          </cell>
          <cell r="AR870">
            <v>38260</v>
          </cell>
          <cell r="AS870">
            <v>38260</v>
          </cell>
          <cell r="AT870">
            <v>0</v>
          </cell>
          <cell r="AU870">
            <v>35795</v>
          </cell>
          <cell r="AV870">
            <v>0</v>
          </cell>
        </row>
        <row r="871">
          <cell r="B871" t="str">
            <v>00000875</v>
          </cell>
          <cell r="C871" t="str">
            <v>000000000869</v>
          </cell>
          <cell r="D871" t="str">
            <v>3112A0</v>
          </cell>
          <cell r="E871" t="str">
            <v>Test Beam</v>
          </cell>
          <cell r="F871" t="str">
            <v>In Service</v>
          </cell>
          <cell r="G871" t="str">
            <v>3112A</v>
          </cell>
          <cell r="H871" t="str">
            <v>Grp Member</v>
          </cell>
          <cell r="I871">
            <v>1</v>
          </cell>
          <cell r="J871" t="str">
            <v>Conversion</v>
          </cell>
          <cell r="K871">
            <v>4126.2700000000004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 t="str">
            <v>C97A003_002</v>
          </cell>
          <cell r="Q871">
            <v>0</v>
          </cell>
          <cell r="R871" t="str">
            <v>WPPD</v>
          </cell>
          <cell r="S871" t="str">
            <v>3112AA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 t="str">
            <v>CORP</v>
          </cell>
          <cell r="Y871">
            <v>38260</v>
          </cell>
          <cell r="Z871">
            <v>0</v>
          </cell>
          <cell r="AA871">
            <v>0</v>
          </cell>
          <cell r="AB871" t="str">
            <v>N</v>
          </cell>
          <cell r="AD871">
            <v>0</v>
          </cell>
          <cell r="AE871" t="str">
            <v>RemVal</v>
          </cell>
          <cell r="AF871" t="str">
            <v>Depreciate</v>
          </cell>
          <cell r="AG871" t="str">
            <v>FM</v>
          </cell>
          <cell r="AH871">
            <v>0</v>
          </cell>
          <cell r="AI871">
            <v>0</v>
          </cell>
          <cell r="AJ871">
            <v>6.5299999999999997E-2</v>
          </cell>
          <cell r="AK871">
            <v>0</v>
          </cell>
          <cell r="AL871" t="str">
            <v>Flat Rate</v>
          </cell>
          <cell r="AM871">
            <v>0</v>
          </cell>
          <cell r="AN871" t="str">
            <v>GA3112A0</v>
          </cell>
          <cell r="AO871">
            <v>0</v>
          </cell>
          <cell r="AP871" t="str">
            <v>N</v>
          </cell>
          <cell r="AQ871">
            <v>38261.055312500001</v>
          </cell>
          <cell r="AR871">
            <v>38260</v>
          </cell>
          <cell r="AS871">
            <v>38260</v>
          </cell>
          <cell r="AT871">
            <v>0</v>
          </cell>
          <cell r="AU871">
            <v>36000</v>
          </cell>
          <cell r="AV871">
            <v>0</v>
          </cell>
        </row>
        <row r="872">
          <cell r="B872" t="str">
            <v>00000876</v>
          </cell>
          <cell r="C872" t="str">
            <v>000000000870</v>
          </cell>
          <cell r="D872" t="str">
            <v>3314P0</v>
          </cell>
          <cell r="E872" t="str">
            <v>FALL BROOK</v>
          </cell>
          <cell r="F872" t="str">
            <v>In Service</v>
          </cell>
          <cell r="G872" t="str">
            <v>3314P</v>
          </cell>
          <cell r="H872" t="str">
            <v>Grp Member</v>
          </cell>
          <cell r="I872">
            <v>1</v>
          </cell>
          <cell r="J872" t="str">
            <v>Conversion</v>
          </cell>
          <cell r="K872">
            <v>1903.14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 t="str">
            <v>C98D502_002</v>
          </cell>
          <cell r="Q872">
            <v>0</v>
          </cell>
          <cell r="R872" t="str">
            <v>WTDPD</v>
          </cell>
          <cell r="S872" t="str">
            <v>3314P02PEDA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 t="str">
            <v>CORP</v>
          </cell>
          <cell r="Y872">
            <v>38260</v>
          </cell>
          <cell r="Z872">
            <v>0</v>
          </cell>
          <cell r="AA872">
            <v>0</v>
          </cell>
          <cell r="AB872" t="str">
            <v>N</v>
          </cell>
          <cell r="AD872">
            <v>0</v>
          </cell>
          <cell r="AE872" t="str">
            <v>RemVal</v>
          </cell>
          <cell r="AF872" t="str">
            <v>Depreciate</v>
          </cell>
          <cell r="AG872" t="str">
            <v>FM</v>
          </cell>
          <cell r="AH872">
            <v>0</v>
          </cell>
          <cell r="AI872">
            <v>0</v>
          </cell>
          <cell r="AJ872">
            <v>2.64E-2</v>
          </cell>
          <cell r="AK872">
            <v>0</v>
          </cell>
          <cell r="AL872" t="str">
            <v>Flat Rate</v>
          </cell>
          <cell r="AM872">
            <v>0</v>
          </cell>
          <cell r="AN872" t="str">
            <v>GA3314P0</v>
          </cell>
          <cell r="AO872">
            <v>0</v>
          </cell>
          <cell r="AP872" t="str">
            <v>N</v>
          </cell>
          <cell r="AQ872">
            <v>38261.05537037037</v>
          </cell>
          <cell r="AR872">
            <v>38260</v>
          </cell>
          <cell r="AS872">
            <v>38260</v>
          </cell>
          <cell r="AT872">
            <v>0</v>
          </cell>
          <cell r="AU872">
            <v>36000</v>
          </cell>
          <cell r="AV872">
            <v>0</v>
          </cell>
        </row>
        <row r="873">
          <cell r="B873" t="str">
            <v>00000877</v>
          </cell>
          <cell r="C873" t="str">
            <v>000000000871</v>
          </cell>
          <cell r="D873" t="str">
            <v>3314Q0</v>
          </cell>
          <cell r="E873" t="str">
            <v>8" MAIN, TWIN LAKES &amp; DOWHOWER</v>
          </cell>
          <cell r="F873" t="str">
            <v>In Service</v>
          </cell>
          <cell r="G873" t="str">
            <v>3314Q</v>
          </cell>
          <cell r="H873" t="str">
            <v>Grp Member</v>
          </cell>
          <cell r="I873">
            <v>1</v>
          </cell>
          <cell r="J873" t="str">
            <v>Conversion</v>
          </cell>
          <cell r="K873">
            <v>708.07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 t="str">
            <v>C98D502_002</v>
          </cell>
          <cell r="Q873">
            <v>0</v>
          </cell>
          <cell r="R873" t="str">
            <v>WTDPD</v>
          </cell>
          <cell r="S873" t="str">
            <v>3314Q08PVHC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 t="str">
            <v>CORP</v>
          </cell>
          <cell r="Y873">
            <v>38260</v>
          </cell>
          <cell r="Z873">
            <v>0</v>
          </cell>
          <cell r="AA873">
            <v>0</v>
          </cell>
          <cell r="AB873" t="str">
            <v>N</v>
          </cell>
          <cell r="AD873">
            <v>0</v>
          </cell>
          <cell r="AE873" t="str">
            <v>RemVal</v>
          </cell>
          <cell r="AF873" t="str">
            <v>Depreciate</v>
          </cell>
          <cell r="AG873" t="str">
            <v>FM</v>
          </cell>
          <cell r="AH873">
            <v>0</v>
          </cell>
          <cell r="AI873">
            <v>0</v>
          </cell>
          <cell r="AJ873">
            <v>2.1899999999999999E-2</v>
          </cell>
          <cell r="AK873">
            <v>0</v>
          </cell>
          <cell r="AL873" t="str">
            <v>Flat Rate</v>
          </cell>
          <cell r="AM873">
            <v>0</v>
          </cell>
          <cell r="AN873" t="str">
            <v>GA3314Q0</v>
          </cell>
          <cell r="AO873">
            <v>0</v>
          </cell>
          <cell r="AP873" t="str">
            <v>N</v>
          </cell>
          <cell r="AQ873">
            <v>38261.055428240739</v>
          </cell>
          <cell r="AR873">
            <v>38260</v>
          </cell>
          <cell r="AS873">
            <v>38260</v>
          </cell>
          <cell r="AT873">
            <v>0</v>
          </cell>
          <cell r="AU873">
            <v>36000</v>
          </cell>
          <cell r="AV873">
            <v>0</v>
          </cell>
        </row>
        <row r="874">
          <cell r="B874" t="str">
            <v>00000878</v>
          </cell>
          <cell r="C874" t="str">
            <v>000000000872</v>
          </cell>
          <cell r="D874" t="str">
            <v>3314D0</v>
          </cell>
          <cell r="E874" t="str">
            <v>Replac. S.M. 24" D.I.</v>
          </cell>
          <cell r="F874" t="str">
            <v>In Service</v>
          </cell>
          <cell r="G874" t="str">
            <v>3314D</v>
          </cell>
          <cell r="H874" t="str">
            <v>Grp Member</v>
          </cell>
          <cell r="I874">
            <v>1</v>
          </cell>
          <cell r="J874" t="str">
            <v>Conversion</v>
          </cell>
          <cell r="K874">
            <v>8989.0300000000007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 t="str">
            <v>C98D502_002</v>
          </cell>
          <cell r="Q874">
            <v>0</v>
          </cell>
          <cell r="R874" t="str">
            <v>WTDPD</v>
          </cell>
          <cell r="S874" t="str">
            <v>3314D24DIDA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 t="str">
            <v>CORP</v>
          </cell>
          <cell r="Y874">
            <v>38260</v>
          </cell>
          <cell r="Z874">
            <v>0</v>
          </cell>
          <cell r="AA874">
            <v>0</v>
          </cell>
          <cell r="AB874" t="str">
            <v>N</v>
          </cell>
          <cell r="AD874">
            <v>0</v>
          </cell>
          <cell r="AE874" t="str">
            <v>RemVal</v>
          </cell>
          <cell r="AF874" t="str">
            <v>Depreciate</v>
          </cell>
          <cell r="AG874" t="str">
            <v>FM</v>
          </cell>
          <cell r="AH874">
            <v>0</v>
          </cell>
          <cell r="AI874">
            <v>0</v>
          </cell>
          <cell r="AJ874">
            <v>1.21E-2</v>
          </cell>
          <cell r="AK874">
            <v>0</v>
          </cell>
          <cell r="AL874" t="str">
            <v>Flat Rate</v>
          </cell>
          <cell r="AM874">
            <v>0</v>
          </cell>
          <cell r="AN874" t="str">
            <v>GA3314D0</v>
          </cell>
          <cell r="AO874">
            <v>0</v>
          </cell>
          <cell r="AP874" t="str">
            <v>N</v>
          </cell>
          <cell r="AQ874">
            <v>38261.055486111109</v>
          </cell>
          <cell r="AR874">
            <v>38260</v>
          </cell>
          <cell r="AS874">
            <v>38260</v>
          </cell>
          <cell r="AT874">
            <v>0</v>
          </cell>
          <cell r="AU874">
            <v>36000</v>
          </cell>
          <cell r="AV874">
            <v>0</v>
          </cell>
        </row>
        <row r="875">
          <cell r="B875" t="str">
            <v>00000879</v>
          </cell>
          <cell r="C875" t="str">
            <v>000000000873</v>
          </cell>
          <cell r="D875" t="str">
            <v>3334C0</v>
          </cell>
          <cell r="E875" t="str">
            <v>New Fire Svc 4" DI</v>
          </cell>
          <cell r="F875" t="str">
            <v>In Service</v>
          </cell>
          <cell r="G875" t="str">
            <v>3334C</v>
          </cell>
          <cell r="H875" t="str">
            <v>Grp Member</v>
          </cell>
          <cell r="I875">
            <v>1</v>
          </cell>
          <cell r="J875" t="str">
            <v>Conversion</v>
          </cell>
          <cell r="K875">
            <v>835.72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 t="str">
            <v>C98F003_002</v>
          </cell>
          <cell r="Q875">
            <v>0</v>
          </cell>
          <cell r="R875" t="str">
            <v>WTDPD</v>
          </cell>
          <cell r="S875" t="str">
            <v>3334C04DI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 t="str">
            <v>CORP</v>
          </cell>
          <cell r="Y875">
            <v>38260</v>
          </cell>
          <cell r="Z875">
            <v>0</v>
          </cell>
          <cell r="AA875">
            <v>0</v>
          </cell>
          <cell r="AB875" t="str">
            <v>N</v>
          </cell>
          <cell r="AD875">
            <v>0</v>
          </cell>
          <cell r="AE875" t="str">
            <v>RemVal</v>
          </cell>
          <cell r="AF875" t="str">
            <v>Depreciate</v>
          </cell>
          <cell r="AG875" t="str">
            <v>FM</v>
          </cell>
          <cell r="AH875">
            <v>0</v>
          </cell>
          <cell r="AI875">
            <v>0</v>
          </cell>
          <cell r="AJ875">
            <v>2.5100000000000001E-2</v>
          </cell>
          <cell r="AK875">
            <v>0</v>
          </cell>
          <cell r="AL875" t="str">
            <v>Flat Rate</v>
          </cell>
          <cell r="AM875">
            <v>0</v>
          </cell>
          <cell r="AN875" t="str">
            <v>GA3334C0</v>
          </cell>
          <cell r="AO875">
            <v>0</v>
          </cell>
          <cell r="AP875" t="str">
            <v>N</v>
          </cell>
          <cell r="AQ875">
            <v>38261.055543981478</v>
          </cell>
          <cell r="AR875">
            <v>38260</v>
          </cell>
          <cell r="AS875">
            <v>38260</v>
          </cell>
          <cell r="AT875">
            <v>0</v>
          </cell>
          <cell r="AU875">
            <v>36000</v>
          </cell>
          <cell r="AV875">
            <v>0</v>
          </cell>
        </row>
        <row r="876">
          <cell r="B876" t="str">
            <v>00000881</v>
          </cell>
          <cell r="C876" t="str">
            <v>000000000874</v>
          </cell>
          <cell r="D876" t="str">
            <v>3314P0</v>
          </cell>
          <cell r="E876" t="str">
            <v>REPL SHORT MAINS/VALVES</v>
          </cell>
          <cell r="F876" t="str">
            <v>In Service</v>
          </cell>
          <cell r="G876" t="str">
            <v>3314P</v>
          </cell>
          <cell r="H876" t="str">
            <v>Grp Member</v>
          </cell>
          <cell r="I876">
            <v>1</v>
          </cell>
          <cell r="J876" t="str">
            <v>Conversion</v>
          </cell>
          <cell r="K876">
            <v>1286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 t="str">
            <v>C98D502_002</v>
          </cell>
          <cell r="Q876">
            <v>0</v>
          </cell>
          <cell r="R876" t="str">
            <v>WTDPD</v>
          </cell>
          <cell r="S876" t="str">
            <v>3314P02PVHG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 t="str">
            <v>CORP</v>
          </cell>
          <cell r="Y876">
            <v>38260</v>
          </cell>
          <cell r="Z876">
            <v>0</v>
          </cell>
          <cell r="AA876">
            <v>0</v>
          </cell>
          <cell r="AB876" t="str">
            <v>N</v>
          </cell>
          <cell r="AD876">
            <v>0</v>
          </cell>
          <cell r="AE876" t="str">
            <v>RemVal</v>
          </cell>
          <cell r="AF876" t="str">
            <v>Depreciate</v>
          </cell>
          <cell r="AG876" t="str">
            <v>FM</v>
          </cell>
          <cell r="AH876">
            <v>0</v>
          </cell>
          <cell r="AI876">
            <v>0</v>
          </cell>
          <cell r="AJ876">
            <v>2.64E-2</v>
          </cell>
          <cell r="AK876">
            <v>0</v>
          </cell>
          <cell r="AL876" t="str">
            <v>Flat Rate</v>
          </cell>
          <cell r="AM876">
            <v>0</v>
          </cell>
          <cell r="AN876" t="str">
            <v>GA3314P0</v>
          </cell>
          <cell r="AO876">
            <v>0</v>
          </cell>
          <cell r="AP876" t="str">
            <v>N</v>
          </cell>
          <cell r="AQ876">
            <v>38261.055601851855</v>
          </cell>
          <cell r="AR876">
            <v>38260</v>
          </cell>
          <cell r="AS876">
            <v>38260</v>
          </cell>
          <cell r="AT876">
            <v>0</v>
          </cell>
          <cell r="AU876">
            <v>36000</v>
          </cell>
          <cell r="AV876">
            <v>0</v>
          </cell>
        </row>
        <row r="877">
          <cell r="B877" t="str">
            <v>00000882</v>
          </cell>
          <cell r="C877" t="str">
            <v>000000000875</v>
          </cell>
          <cell r="D877" t="str">
            <v>3314R0</v>
          </cell>
          <cell r="E877" t="str">
            <v>12" MAIN - WILLOW WALK, HARRIS</v>
          </cell>
          <cell r="F877" t="str">
            <v>In Service</v>
          </cell>
          <cell r="G877" t="str">
            <v>3314R</v>
          </cell>
          <cell r="H877" t="str">
            <v>Grp Member</v>
          </cell>
          <cell r="I877">
            <v>1</v>
          </cell>
          <cell r="J877" t="str">
            <v>Conversion</v>
          </cell>
          <cell r="K877">
            <v>1803.6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 t="str">
            <v>C98D002_002</v>
          </cell>
          <cell r="Q877">
            <v>0</v>
          </cell>
          <cell r="R877" t="str">
            <v>WTDPD</v>
          </cell>
          <cell r="S877" t="str">
            <v>3314R12PVHA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 t="str">
            <v>CORP</v>
          </cell>
          <cell r="Y877">
            <v>38260</v>
          </cell>
          <cell r="Z877">
            <v>0</v>
          </cell>
          <cell r="AA877">
            <v>0</v>
          </cell>
          <cell r="AB877" t="str">
            <v>N</v>
          </cell>
          <cell r="AD877">
            <v>0</v>
          </cell>
          <cell r="AE877" t="str">
            <v>RemVal</v>
          </cell>
          <cell r="AF877" t="str">
            <v>Depreciate</v>
          </cell>
          <cell r="AG877" t="str">
            <v>FM</v>
          </cell>
          <cell r="AH877">
            <v>0</v>
          </cell>
          <cell r="AI877">
            <v>0</v>
          </cell>
          <cell r="AJ877">
            <v>1.55E-2</v>
          </cell>
          <cell r="AK877">
            <v>0</v>
          </cell>
          <cell r="AL877" t="str">
            <v>Flat Rate</v>
          </cell>
          <cell r="AM877">
            <v>0</v>
          </cell>
          <cell r="AN877" t="str">
            <v>GA3314R0</v>
          </cell>
          <cell r="AO877">
            <v>0</v>
          </cell>
          <cell r="AP877" t="str">
            <v>N</v>
          </cell>
          <cell r="AQ877">
            <v>38261.055659722224</v>
          </cell>
          <cell r="AR877">
            <v>38260</v>
          </cell>
          <cell r="AS877">
            <v>38260</v>
          </cell>
          <cell r="AT877">
            <v>0</v>
          </cell>
          <cell r="AU877">
            <v>36035</v>
          </cell>
          <cell r="AV877">
            <v>0</v>
          </cell>
        </row>
        <row r="878">
          <cell r="B878" t="str">
            <v>00000883</v>
          </cell>
          <cell r="C878" t="str">
            <v>000000000876</v>
          </cell>
          <cell r="D878" t="str">
            <v>3314Q0</v>
          </cell>
          <cell r="E878" t="str">
            <v>8" Pvc</v>
          </cell>
          <cell r="F878" t="str">
            <v>In Service</v>
          </cell>
          <cell r="G878" t="str">
            <v>3314Q</v>
          </cell>
          <cell r="H878" t="str">
            <v>Grp Member</v>
          </cell>
          <cell r="I878">
            <v>1</v>
          </cell>
          <cell r="J878" t="str">
            <v>Conversion</v>
          </cell>
          <cell r="K878">
            <v>44756.65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 t="str">
            <v>C96D339_002</v>
          </cell>
          <cell r="Q878">
            <v>0</v>
          </cell>
          <cell r="R878" t="str">
            <v>WTDPD</v>
          </cell>
          <cell r="S878" t="str">
            <v>3314Q08PV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 t="str">
            <v>CORP</v>
          </cell>
          <cell r="Y878">
            <v>38260</v>
          </cell>
          <cell r="Z878">
            <v>0</v>
          </cell>
          <cell r="AA878">
            <v>0</v>
          </cell>
          <cell r="AB878" t="str">
            <v>N</v>
          </cell>
          <cell r="AD878">
            <v>0</v>
          </cell>
          <cell r="AE878" t="str">
            <v>RemVal</v>
          </cell>
          <cell r="AF878" t="str">
            <v>Depreciate</v>
          </cell>
          <cell r="AG878" t="str">
            <v>FM</v>
          </cell>
          <cell r="AH878">
            <v>0</v>
          </cell>
          <cell r="AI878">
            <v>0</v>
          </cell>
          <cell r="AJ878">
            <v>2.1899999999999999E-2</v>
          </cell>
          <cell r="AK878">
            <v>0</v>
          </cell>
          <cell r="AL878" t="str">
            <v>Flat Rate</v>
          </cell>
          <cell r="AM878">
            <v>0</v>
          </cell>
          <cell r="AN878" t="str">
            <v>GA3314Q0</v>
          </cell>
          <cell r="AO878">
            <v>0</v>
          </cell>
          <cell r="AP878" t="str">
            <v>N</v>
          </cell>
          <cell r="AQ878">
            <v>38261.055717592593</v>
          </cell>
          <cell r="AR878">
            <v>38260</v>
          </cell>
          <cell r="AS878">
            <v>38260</v>
          </cell>
          <cell r="AT878">
            <v>0</v>
          </cell>
          <cell r="AU878">
            <v>36099</v>
          </cell>
          <cell r="AV878">
            <v>0</v>
          </cell>
        </row>
        <row r="879">
          <cell r="B879" t="str">
            <v>00000884</v>
          </cell>
          <cell r="C879" t="str">
            <v>000000000877</v>
          </cell>
          <cell r="D879" t="str">
            <v>335400</v>
          </cell>
          <cell r="E879" t="str">
            <v>Hydrants</v>
          </cell>
          <cell r="F879" t="str">
            <v>In Service</v>
          </cell>
          <cell r="G879" t="str">
            <v>33540</v>
          </cell>
          <cell r="H879" t="str">
            <v>Grp Member</v>
          </cell>
          <cell r="I879">
            <v>1</v>
          </cell>
          <cell r="J879" t="str">
            <v>Conversion</v>
          </cell>
          <cell r="K879">
            <v>2579.29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 t="str">
            <v>C96D339_002</v>
          </cell>
          <cell r="Q879">
            <v>0</v>
          </cell>
          <cell r="R879" t="str">
            <v>WTDPD</v>
          </cell>
          <cell r="S879" t="str">
            <v>3354006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 t="str">
            <v>CORP</v>
          </cell>
          <cell r="Y879">
            <v>38260</v>
          </cell>
          <cell r="Z879">
            <v>0</v>
          </cell>
          <cell r="AA879">
            <v>0</v>
          </cell>
          <cell r="AB879" t="str">
            <v>N</v>
          </cell>
          <cell r="AD879">
            <v>0</v>
          </cell>
          <cell r="AE879" t="str">
            <v>RemVal</v>
          </cell>
          <cell r="AF879" t="str">
            <v>Depreciate</v>
          </cell>
          <cell r="AG879" t="str">
            <v>FM</v>
          </cell>
          <cell r="AH879">
            <v>0</v>
          </cell>
          <cell r="AI879">
            <v>0</v>
          </cell>
          <cell r="AJ879">
            <v>2.2599999999999999E-2</v>
          </cell>
          <cell r="AK879">
            <v>0</v>
          </cell>
          <cell r="AL879" t="str">
            <v>Flat Rate</v>
          </cell>
          <cell r="AM879">
            <v>0</v>
          </cell>
          <cell r="AN879" t="str">
            <v>GA335400</v>
          </cell>
          <cell r="AO879">
            <v>0</v>
          </cell>
          <cell r="AP879" t="str">
            <v>N</v>
          </cell>
          <cell r="AQ879">
            <v>38261.055775462963</v>
          </cell>
          <cell r="AR879">
            <v>38260</v>
          </cell>
          <cell r="AS879">
            <v>38260</v>
          </cell>
          <cell r="AT879">
            <v>0</v>
          </cell>
          <cell r="AU879">
            <v>36099</v>
          </cell>
          <cell r="AV879">
            <v>0</v>
          </cell>
        </row>
        <row r="880">
          <cell r="B880" t="str">
            <v>00000885</v>
          </cell>
          <cell r="C880" t="str">
            <v>000000000878</v>
          </cell>
          <cell r="D880" t="str">
            <v>3314Q0</v>
          </cell>
          <cell r="E880" t="str">
            <v>8" Pvc</v>
          </cell>
          <cell r="F880" t="str">
            <v>In Service</v>
          </cell>
          <cell r="G880" t="str">
            <v>3314Q</v>
          </cell>
          <cell r="H880" t="str">
            <v>Grp Member</v>
          </cell>
          <cell r="I880">
            <v>1</v>
          </cell>
          <cell r="J880" t="str">
            <v>Conversion</v>
          </cell>
          <cell r="K880">
            <v>3263.29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 t="str">
            <v>C96D345_002</v>
          </cell>
          <cell r="Q880">
            <v>0</v>
          </cell>
          <cell r="R880" t="str">
            <v>WTDPD</v>
          </cell>
          <cell r="S880" t="str">
            <v>3314Q08PV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 t="str">
            <v>CORP</v>
          </cell>
          <cell r="Y880">
            <v>38260</v>
          </cell>
          <cell r="Z880">
            <v>0</v>
          </cell>
          <cell r="AA880">
            <v>0</v>
          </cell>
          <cell r="AB880" t="str">
            <v>N</v>
          </cell>
          <cell r="AD880">
            <v>0</v>
          </cell>
          <cell r="AE880" t="str">
            <v>RemVal</v>
          </cell>
          <cell r="AF880" t="str">
            <v>Depreciate</v>
          </cell>
          <cell r="AG880" t="str">
            <v>FM</v>
          </cell>
          <cell r="AH880">
            <v>0</v>
          </cell>
          <cell r="AI880">
            <v>0</v>
          </cell>
          <cell r="AJ880">
            <v>2.1899999999999999E-2</v>
          </cell>
          <cell r="AK880">
            <v>0</v>
          </cell>
          <cell r="AL880" t="str">
            <v>Flat Rate</v>
          </cell>
          <cell r="AM880">
            <v>0</v>
          </cell>
          <cell r="AN880" t="str">
            <v>GA3314Q0</v>
          </cell>
          <cell r="AO880">
            <v>0</v>
          </cell>
          <cell r="AP880" t="str">
            <v>N</v>
          </cell>
          <cell r="AQ880">
            <v>38261.055833333332</v>
          </cell>
          <cell r="AR880">
            <v>38260</v>
          </cell>
          <cell r="AS880">
            <v>38260</v>
          </cell>
          <cell r="AT880">
            <v>0</v>
          </cell>
          <cell r="AU880">
            <v>36099</v>
          </cell>
          <cell r="AV880">
            <v>0</v>
          </cell>
        </row>
        <row r="881">
          <cell r="B881" t="str">
            <v>00000886</v>
          </cell>
          <cell r="C881" t="str">
            <v>000000000879</v>
          </cell>
          <cell r="D881" t="str">
            <v>3314Q0</v>
          </cell>
          <cell r="E881" t="str">
            <v>8" Pvc</v>
          </cell>
          <cell r="F881" t="str">
            <v>In Service</v>
          </cell>
          <cell r="G881" t="str">
            <v>3314Q</v>
          </cell>
          <cell r="H881" t="str">
            <v>Grp Member</v>
          </cell>
          <cell r="I881">
            <v>1</v>
          </cell>
          <cell r="J881" t="str">
            <v>Conversion</v>
          </cell>
          <cell r="K881">
            <v>6925.53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 t="str">
            <v>C96D346_002</v>
          </cell>
          <cell r="Q881">
            <v>0</v>
          </cell>
          <cell r="R881" t="str">
            <v>WTDPD</v>
          </cell>
          <cell r="S881" t="str">
            <v>3314Q08PV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 t="str">
            <v>CORP</v>
          </cell>
          <cell r="Y881">
            <v>38260</v>
          </cell>
          <cell r="Z881">
            <v>0</v>
          </cell>
          <cell r="AA881">
            <v>0</v>
          </cell>
          <cell r="AB881" t="str">
            <v>N</v>
          </cell>
          <cell r="AD881">
            <v>0</v>
          </cell>
          <cell r="AE881" t="str">
            <v>RemVal</v>
          </cell>
          <cell r="AF881" t="str">
            <v>Depreciate</v>
          </cell>
          <cell r="AG881" t="str">
            <v>FM</v>
          </cell>
          <cell r="AH881">
            <v>0</v>
          </cell>
          <cell r="AI881">
            <v>0</v>
          </cell>
          <cell r="AJ881">
            <v>2.1899999999999999E-2</v>
          </cell>
          <cell r="AK881">
            <v>0</v>
          </cell>
          <cell r="AL881" t="str">
            <v>Flat Rate</v>
          </cell>
          <cell r="AM881">
            <v>0</v>
          </cell>
          <cell r="AN881" t="str">
            <v>GA3314Q0</v>
          </cell>
          <cell r="AO881">
            <v>0</v>
          </cell>
          <cell r="AP881" t="str">
            <v>N</v>
          </cell>
          <cell r="AQ881">
            <v>38261.055891203701</v>
          </cell>
          <cell r="AR881">
            <v>38260</v>
          </cell>
          <cell r="AS881">
            <v>38260</v>
          </cell>
          <cell r="AT881">
            <v>0</v>
          </cell>
          <cell r="AU881">
            <v>36099</v>
          </cell>
          <cell r="AV881">
            <v>0</v>
          </cell>
        </row>
        <row r="882">
          <cell r="B882" t="str">
            <v>00000887</v>
          </cell>
          <cell r="C882" t="str">
            <v>000000000880</v>
          </cell>
          <cell r="D882" t="str">
            <v>3405S0</v>
          </cell>
          <cell r="E882" t="str">
            <v>CIS - Phase 1</v>
          </cell>
          <cell r="F882" t="str">
            <v>Suspended</v>
          </cell>
          <cell r="G882" t="str">
            <v>3405A</v>
          </cell>
          <cell r="H882" t="str">
            <v>None</v>
          </cell>
          <cell r="I882">
            <v>1</v>
          </cell>
          <cell r="J882" t="str">
            <v>Conversion</v>
          </cell>
          <cell r="K882">
            <v>1735485.06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 t="str">
            <v>C96J951_002</v>
          </cell>
          <cell r="Q882">
            <v>0</v>
          </cell>
          <cell r="R882" t="str">
            <v>WGPD</v>
          </cell>
          <cell r="S882" t="str">
            <v>3405A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 t="str">
            <v>CORP</v>
          </cell>
          <cell r="Y882">
            <v>36099</v>
          </cell>
          <cell r="Z882">
            <v>10</v>
          </cell>
          <cell r="AA882">
            <v>1998</v>
          </cell>
          <cell r="AB882" t="str">
            <v>N</v>
          </cell>
          <cell r="AC882">
            <v>36100</v>
          </cell>
          <cell r="AD882">
            <v>0</v>
          </cell>
          <cell r="AE882" t="str">
            <v>RemVal</v>
          </cell>
          <cell r="AF882" t="str">
            <v>Non Depr</v>
          </cell>
          <cell r="AG882" t="str">
            <v>FM</v>
          </cell>
          <cell r="AH882">
            <v>0</v>
          </cell>
          <cell r="AI882">
            <v>0</v>
          </cell>
          <cell r="AJ882">
            <v>0.24840000000000001</v>
          </cell>
          <cell r="AK882">
            <v>0</v>
          </cell>
          <cell r="AL882" t="str">
            <v>Flat Rate</v>
          </cell>
          <cell r="AM882" t="str">
            <v>Y</v>
          </cell>
          <cell r="AN882">
            <v>0</v>
          </cell>
          <cell r="AO882">
            <v>0</v>
          </cell>
          <cell r="AP882" t="str">
            <v>N</v>
          </cell>
          <cell r="AQ882">
            <v>38261.055972222224</v>
          </cell>
          <cell r="AR882">
            <v>38260</v>
          </cell>
          <cell r="AS882">
            <v>38260</v>
          </cell>
          <cell r="AT882">
            <v>0</v>
          </cell>
          <cell r="AU882">
            <v>36099</v>
          </cell>
          <cell r="AV882">
            <v>0</v>
          </cell>
        </row>
        <row r="883">
          <cell r="B883" t="str">
            <v>00000888</v>
          </cell>
          <cell r="C883" t="str">
            <v>000000000881</v>
          </cell>
          <cell r="D883" t="str">
            <v>3203A0</v>
          </cell>
          <cell r="E883" t="str">
            <v>10 Hach Model #1900 WPCs</v>
          </cell>
          <cell r="F883" t="str">
            <v>In Service</v>
          </cell>
          <cell r="G883" t="str">
            <v>3203A</v>
          </cell>
          <cell r="H883" t="str">
            <v>Grp Member</v>
          </cell>
          <cell r="I883">
            <v>1</v>
          </cell>
          <cell r="J883" t="str">
            <v>Conversion</v>
          </cell>
          <cell r="K883">
            <v>69957.02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 t="str">
            <v>C97B007_002</v>
          </cell>
          <cell r="Q883">
            <v>0</v>
          </cell>
          <cell r="R883" t="str">
            <v>WWTPD</v>
          </cell>
          <cell r="S883" t="str">
            <v>3203A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 t="str">
            <v>CORP</v>
          </cell>
          <cell r="Y883">
            <v>38260</v>
          </cell>
          <cell r="Z883">
            <v>0</v>
          </cell>
          <cell r="AA883">
            <v>0</v>
          </cell>
          <cell r="AB883" t="str">
            <v>N</v>
          </cell>
          <cell r="AD883">
            <v>0</v>
          </cell>
          <cell r="AE883" t="str">
            <v>RemVal</v>
          </cell>
          <cell r="AF883" t="str">
            <v>Depreciate</v>
          </cell>
          <cell r="AG883" t="str">
            <v>FM</v>
          </cell>
          <cell r="AH883">
            <v>0</v>
          </cell>
          <cell r="AI883">
            <v>0</v>
          </cell>
          <cell r="AJ883">
            <v>3.8199999999999998E-2</v>
          </cell>
          <cell r="AK883">
            <v>0</v>
          </cell>
          <cell r="AL883" t="str">
            <v>Flat Rate</v>
          </cell>
          <cell r="AM883">
            <v>0</v>
          </cell>
          <cell r="AN883" t="str">
            <v>GA3203A0</v>
          </cell>
          <cell r="AO883">
            <v>0</v>
          </cell>
          <cell r="AP883" t="str">
            <v>N</v>
          </cell>
          <cell r="AQ883">
            <v>38261.056064814817</v>
          </cell>
          <cell r="AR883">
            <v>38260</v>
          </cell>
          <cell r="AS883">
            <v>38260</v>
          </cell>
          <cell r="AT883">
            <v>0</v>
          </cell>
          <cell r="AU883">
            <v>36099</v>
          </cell>
          <cell r="AV883">
            <v>0</v>
          </cell>
        </row>
        <row r="884">
          <cell r="B884" t="str">
            <v>00000889</v>
          </cell>
          <cell r="C884" t="str">
            <v>000000000882</v>
          </cell>
          <cell r="D884" t="str">
            <v>3112A0</v>
          </cell>
          <cell r="E884" t="str">
            <v>REPL. MOTOR &amp; INSTALLATION</v>
          </cell>
          <cell r="F884" t="str">
            <v>In Service</v>
          </cell>
          <cell r="G884" t="str">
            <v>3112A</v>
          </cell>
          <cell r="H884" t="str">
            <v>Grp Member</v>
          </cell>
          <cell r="I884">
            <v>1</v>
          </cell>
          <cell r="J884" t="str">
            <v>Conversion</v>
          </cell>
          <cell r="K884">
            <v>7863.92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 t="str">
            <v>C97C010_002</v>
          </cell>
          <cell r="Q884">
            <v>0</v>
          </cell>
          <cell r="R884" t="str">
            <v>WPPD</v>
          </cell>
          <cell r="S884" t="str">
            <v>3112A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 t="str">
            <v>CORP</v>
          </cell>
          <cell r="Y884">
            <v>38260</v>
          </cell>
          <cell r="Z884">
            <v>0</v>
          </cell>
          <cell r="AA884">
            <v>0</v>
          </cell>
          <cell r="AB884" t="str">
            <v>N</v>
          </cell>
          <cell r="AD884">
            <v>0</v>
          </cell>
          <cell r="AE884" t="str">
            <v>RemVal</v>
          </cell>
          <cell r="AF884" t="str">
            <v>Depreciate</v>
          </cell>
          <cell r="AG884" t="str">
            <v>FM</v>
          </cell>
          <cell r="AH884">
            <v>0</v>
          </cell>
          <cell r="AI884">
            <v>0</v>
          </cell>
          <cell r="AJ884">
            <v>6.5299999999999997E-2</v>
          </cell>
          <cell r="AK884">
            <v>0</v>
          </cell>
          <cell r="AL884" t="str">
            <v>Flat Rate</v>
          </cell>
          <cell r="AM884">
            <v>0</v>
          </cell>
          <cell r="AN884" t="str">
            <v>GA3112A0</v>
          </cell>
          <cell r="AO884">
            <v>0</v>
          </cell>
          <cell r="AP884" t="str">
            <v>N</v>
          </cell>
          <cell r="AQ884">
            <v>38261.056122685186</v>
          </cell>
          <cell r="AR884">
            <v>38260</v>
          </cell>
          <cell r="AS884">
            <v>38260</v>
          </cell>
          <cell r="AT884">
            <v>0</v>
          </cell>
          <cell r="AU884">
            <v>36099</v>
          </cell>
          <cell r="AV884">
            <v>0</v>
          </cell>
        </row>
        <row r="885">
          <cell r="B885" t="str">
            <v>00000890</v>
          </cell>
          <cell r="C885" t="str">
            <v>000000000883</v>
          </cell>
          <cell r="D885" t="str">
            <v>3314C0</v>
          </cell>
          <cell r="E885" t="str">
            <v>12" DI Pipe</v>
          </cell>
          <cell r="F885" t="str">
            <v>In Service</v>
          </cell>
          <cell r="G885" t="str">
            <v>3314C</v>
          </cell>
          <cell r="H885" t="str">
            <v>Grp Member</v>
          </cell>
          <cell r="I885">
            <v>1</v>
          </cell>
          <cell r="J885" t="str">
            <v>Conversion</v>
          </cell>
          <cell r="K885">
            <v>4896.09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 t="str">
            <v>C97D103_002</v>
          </cell>
          <cell r="Q885">
            <v>0</v>
          </cell>
          <cell r="R885" t="str">
            <v>WTDPD</v>
          </cell>
          <cell r="S885" t="str">
            <v>3314C12DI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 t="str">
            <v>CORP</v>
          </cell>
          <cell r="Y885">
            <v>38260</v>
          </cell>
          <cell r="Z885">
            <v>0</v>
          </cell>
          <cell r="AA885">
            <v>0</v>
          </cell>
          <cell r="AB885" t="str">
            <v>N</v>
          </cell>
          <cell r="AD885">
            <v>0</v>
          </cell>
          <cell r="AE885" t="str">
            <v>RemVal</v>
          </cell>
          <cell r="AF885" t="str">
            <v>Depreciate</v>
          </cell>
          <cell r="AG885" t="str">
            <v>FM</v>
          </cell>
          <cell r="AH885">
            <v>0</v>
          </cell>
          <cell r="AI885">
            <v>0</v>
          </cell>
          <cell r="AJ885">
            <v>1.5900000000000001E-2</v>
          </cell>
          <cell r="AK885">
            <v>0</v>
          </cell>
          <cell r="AL885" t="str">
            <v>Flat Rate</v>
          </cell>
          <cell r="AM885">
            <v>0</v>
          </cell>
          <cell r="AN885" t="str">
            <v>GA3314C0</v>
          </cell>
          <cell r="AO885">
            <v>0</v>
          </cell>
          <cell r="AP885" t="str">
            <v>N</v>
          </cell>
          <cell r="AQ885">
            <v>38261.056180555555</v>
          </cell>
          <cell r="AR885">
            <v>38260</v>
          </cell>
          <cell r="AS885">
            <v>38260</v>
          </cell>
          <cell r="AT885">
            <v>0</v>
          </cell>
          <cell r="AU885">
            <v>36099</v>
          </cell>
          <cell r="AV885">
            <v>0</v>
          </cell>
        </row>
        <row r="886">
          <cell r="B886" t="str">
            <v>00000891</v>
          </cell>
          <cell r="C886" t="str">
            <v>000000000884</v>
          </cell>
          <cell r="D886" t="str">
            <v>3314C0</v>
          </cell>
          <cell r="E886" t="str">
            <v>12" PVC Main</v>
          </cell>
          <cell r="F886" t="str">
            <v>In Service</v>
          </cell>
          <cell r="G886" t="str">
            <v>3314C</v>
          </cell>
          <cell r="H886" t="str">
            <v>Grp Member</v>
          </cell>
          <cell r="I886">
            <v>1</v>
          </cell>
          <cell r="J886" t="str">
            <v>Conversion</v>
          </cell>
          <cell r="K886">
            <v>70297.34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 t="str">
            <v>C97D103_002</v>
          </cell>
          <cell r="Q886">
            <v>0</v>
          </cell>
          <cell r="R886" t="str">
            <v>WTDPD</v>
          </cell>
          <cell r="S886" t="str">
            <v>3314C12PV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 t="str">
            <v>CORP</v>
          </cell>
          <cell r="Y886">
            <v>38260</v>
          </cell>
          <cell r="Z886">
            <v>0</v>
          </cell>
          <cell r="AA886">
            <v>0</v>
          </cell>
          <cell r="AB886" t="str">
            <v>N</v>
          </cell>
          <cell r="AD886">
            <v>0</v>
          </cell>
          <cell r="AE886" t="str">
            <v>RemVal</v>
          </cell>
          <cell r="AF886" t="str">
            <v>Depreciate</v>
          </cell>
          <cell r="AG886" t="str">
            <v>FM</v>
          </cell>
          <cell r="AH886">
            <v>0</v>
          </cell>
          <cell r="AI886">
            <v>0</v>
          </cell>
          <cell r="AJ886">
            <v>1.5900000000000001E-2</v>
          </cell>
          <cell r="AK886">
            <v>0</v>
          </cell>
          <cell r="AL886" t="str">
            <v>Flat Rate</v>
          </cell>
          <cell r="AM886">
            <v>0</v>
          </cell>
          <cell r="AN886" t="str">
            <v>GA3314C0</v>
          </cell>
          <cell r="AO886">
            <v>0</v>
          </cell>
          <cell r="AP886" t="str">
            <v>N</v>
          </cell>
          <cell r="AQ886">
            <v>38261.056238425925</v>
          </cell>
          <cell r="AR886">
            <v>38260</v>
          </cell>
          <cell r="AS886">
            <v>38260</v>
          </cell>
          <cell r="AT886">
            <v>0</v>
          </cell>
          <cell r="AU886">
            <v>36099</v>
          </cell>
          <cell r="AV886">
            <v>0</v>
          </cell>
        </row>
        <row r="887">
          <cell r="B887" t="str">
            <v>00000894</v>
          </cell>
          <cell r="C887" t="str">
            <v>000000000885</v>
          </cell>
          <cell r="D887" t="str">
            <v>3314S0</v>
          </cell>
          <cell r="E887" t="str">
            <v>4" Valves</v>
          </cell>
          <cell r="F887" t="str">
            <v>In Service</v>
          </cell>
          <cell r="G887" t="str">
            <v>3314S</v>
          </cell>
          <cell r="H887" t="str">
            <v>Grp Member</v>
          </cell>
          <cell r="I887">
            <v>1</v>
          </cell>
          <cell r="J887" t="str">
            <v>Conversion</v>
          </cell>
          <cell r="K887">
            <v>156.21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 t="str">
            <v>C97D304_002</v>
          </cell>
          <cell r="Q887">
            <v>0</v>
          </cell>
          <cell r="R887" t="str">
            <v>WTDPD</v>
          </cell>
          <cell r="S887" t="str">
            <v>3314S04VV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 t="str">
            <v>CORP</v>
          </cell>
          <cell r="Y887">
            <v>38260</v>
          </cell>
          <cell r="Z887">
            <v>0</v>
          </cell>
          <cell r="AA887">
            <v>0</v>
          </cell>
          <cell r="AB887" t="str">
            <v>N</v>
          </cell>
          <cell r="AD887">
            <v>0</v>
          </cell>
          <cell r="AE887" t="str">
            <v>RemVal</v>
          </cell>
          <cell r="AF887" t="str">
            <v>Depreciate</v>
          </cell>
          <cell r="AG887" t="str">
            <v>FM</v>
          </cell>
          <cell r="AH887">
            <v>0</v>
          </cell>
          <cell r="AI887">
            <v>0</v>
          </cell>
          <cell r="AJ887">
            <v>2.1299999999999999E-2</v>
          </cell>
          <cell r="AK887">
            <v>0</v>
          </cell>
          <cell r="AL887" t="str">
            <v>Flat Rate</v>
          </cell>
          <cell r="AM887">
            <v>0</v>
          </cell>
          <cell r="AN887" t="str">
            <v>GA3314S0</v>
          </cell>
          <cell r="AO887">
            <v>0</v>
          </cell>
          <cell r="AP887" t="str">
            <v>N</v>
          </cell>
          <cell r="AQ887">
            <v>38261.056296296294</v>
          </cell>
          <cell r="AR887">
            <v>38260</v>
          </cell>
          <cell r="AS887">
            <v>38260</v>
          </cell>
          <cell r="AT887">
            <v>0</v>
          </cell>
          <cell r="AU887">
            <v>36099</v>
          </cell>
          <cell r="AV887">
            <v>0</v>
          </cell>
        </row>
        <row r="888">
          <cell r="B888" t="str">
            <v>00000895</v>
          </cell>
          <cell r="C888" t="str">
            <v>000000000886</v>
          </cell>
          <cell r="D888" t="str">
            <v>3314Q0</v>
          </cell>
          <cell r="E888" t="str">
            <v>6" PVC Mains</v>
          </cell>
          <cell r="F888" t="str">
            <v>In Service</v>
          </cell>
          <cell r="G888" t="str">
            <v>3314Q</v>
          </cell>
          <cell r="H888" t="str">
            <v>Grp Member</v>
          </cell>
          <cell r="I888">
            <v>1</v>
          </cell>
          <cell r="J888" t="str">
            <v>Conversion</v>
          </cell>
          <cell r="K888">
            <v>124.82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 t="str">
            <v>C97D304_002</v>
          </cell>
          <cell r="Q888">
            <v>0</v>
          </cell>
          <cell r="R888" t="str">
            <v>WTDPD</v>
          </cell>
          <cell r="S888" t="str">
            <v>3314Q06PV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 t="str">
            <v>CORP</v>
          </cell>
          <cell r="Y888">
            <v>38260</v>
          </cell>
          <cell r="Z888">
            <v>0</v>
          </cell>
          <cell r="AA888">
            <v>0</v>
          </cell>
          <cell r="AB888" t="str">
            <v>N</v>
          </cell>
          <cell r="AD888">
            <v>0</v>
          </cell>
          <cell r="AE888" t="str">
            <v>RemVal</v>
          </cell>
          <cell r="AF888" t="str">
            <v>Depreciate</v>
          </cell>
          <cell r="AG888" t="str">
            <v>FM</v>
          </cell>
          <cell r="AH888">
            <v>0</v>
          </cell>
          <cell r="AI888">
            <v>0</v>
          </cell>
          <cell r="AJ888">
            <v>2.1899999999999999E-2</v>
          </cell>
          <cell r="AK888">
            <v>0</v>
          </cell>
          <cell r="AL888" t="str">
            <v>Flat Rate</v>
          </cell>
          <cell r="AM888">
            <v>0</v>
          </cell>
          <cell r="AN888" t="str">
            <v>GA3314Q0</v>
          </cell>
          <cell r="AO888">
            <v>0</v>
          </cell>
          <cell r="AP888" t="str">
            <v>N</v>
          </cell>
          <cell r="AQ888">
            <v>38261.056354166663</v>
          </cell>
          <cell r="AR888">
            <v>38260</v>
          </cell>
          <cell r="AS888">
            <v>38260</v>
          </cell>
          <cell r="AT888">
            <v>0</v>
          </cell>
          <cell r="AU888">
            <v>36099</v>
          </cell>
          <cell r="AV888">
            <v>0</v>
          </cell>
        </row>
        <row r="889">
          <cell r="B889" t="str">
            <v>00000896</v>
          </cell>
          <cell r="C889" t="str">
            <v>000000000887</v>
          </cell>
          <cell r="D889" t="str">
            <v>3314T0</v>
          </cell>
          <cell r="E889" t="str">
            <v>6" Valves</v>
          </cell>
          <cell r="F889" t="str">
            <v>In Service</v>
          </cell>
          <cell r="G889" t="str">
            <v>3314T</v>
          </cell>
          <cell r="H889" t="str">
            <v>Grp Member</v>
          </cell>
          <cell r="I889">
            <v>1</v>
          </cell>
          <cell r="J889" t="str">
            <v>Conversion</v>
          </cell>
          <cell r="K889">
            <v>1403.45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 t="str">
            <v>C97D304_002</v>
          </cell>
          <cell r="Q889">
            <v>0</v>
          </cell>
          <cell r="R889" t="str">
            <v>WTDPD</v>
          </cell>
          <cell r="S889" t="str">
            <v>3314T06VV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 t="str">
            <v>CORP</v>
          </cell>
          <cell r="Y889">
            <v>38260</v>
          </cell>
          <cell r="Z889">
            <v>0</v>
          </cell>
          <cell r="AA889">
            <v>0</v>
          </cell>
          <cell r="AB889" t="str">
            <v>N</v>
          </cell>
          <cell r="AD889">
            <v>0</v>
          </cell>
          <cell r="AE889" t="str">
            <v>RemVal</v>
          </cell>
          <cell r="AF889" t="str">
            <v>Depreciate</v>
          </cell>
          <cell r="AG889" t="str">
            <v>FM</v>
          </cell>
          <cell r="AH889">
            <v>0</v>
          </cell>
          <cell r="AI889">
            <v>0</v>
          </cell>
          <cell r="AJ889">
            <v>1.3899999999999999E-2</v>
          </cell>
          <cell r="AK889">
            <v>0</v>
          </cell>
          <cell r="AL889" t="str">
            <v>Flat Rate</v>
          </cell>
          <cell r="AM889">
            <v>0</v>
          </cell>
          <cell r="AN889" t="str">
            <v>GA3314T0</v>
          </cell>
          <cell r="AO889">
            <v>0</v>
          </cell>
          <cell r="AP889" t="str">
            <v>N</v>
          </cell>
          <cell r="AQ889">
            <v>38261.05641203704</v>
          </cell>
          <cell r="AR889">
            <v>38260</v>
          </cell>
          <cell r="AS889">
            <v>38260</v>
          </cell>
          <cell r="AT889">
            <v>0</v>
          </cell>
          <cell r="AU889">
            <v>36099</v>
          </cell>
          <cell r="AV889">
            <v>0</v>
          </cell>
        </row>
        <row r="890">
          <cell r="B890" t="str">
            <v>00000897</v>
          </cell>
          <cell r="C890" t="str">
            <v>000000000888</v>
          </cell>
          <cell r="D890" t="str">
            <v>3314Q0</v>
          </cell>
          <cell r="E890" t="str">
            <v>8" PVC Mains</v>
          </cell>
          <cell r="F890" t="str">
            <v>In Service</v>
          </cell>
          <cell r="G890" t="str">
            <v>3314Q</v>
          </cell>
          <cell r="H890" t="str">
            <v>Grp Member</v>
          </cell>
          <cell r="I890">
            <v>1</v>
          </cell>
          <cell r="J890" t="str">
            <v>Conversion</v>
          </cell>
          <cell r="K890">
            <v>120480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 t="str">
            <v>C97D304_002</v>
          </cell>
          <cell r="Q890">
            <v>0</v>
          </cell>
          <cell r="R890" t="str">
            <v>WTDPD</v>
          </cell>
          <cell r="S890" t="str">
            <v>3314Q08PV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 t="str">
            <v>CORP</v>
          </cell>
          <cell r="Y890">
            <v>38260</v>
          </cell>
          <cell r="Z890">
            <v>0</v>
          </cell>
          <cell r="AA890">
            <v>0</v>
          </cell>
          <cell r="AB890" t="str">
            <v>N</v>
          </cell>
          <cell r="AD890">
            <v>0</v>
          </cell>
          <cell r="AE890" t="str">
            <v>RemVal</v>
          </cell>
          <cell r="AF890" t="str">
            <v>Depreciate</v>
          </cell>
          <cell r="AG890" t="str">
            <v>FM</v>
          </cell>
          <cell r="AH890">
            <v>0</v>
          </cell>
          <cell r="AI890">
            <v>0</v>
          </cell>
          <cell r="AJ890">
            <v>2.1899999999999999E-2</v>
          </cell>
          <cell r="AK890">
            <v>0</v>
          </cell>
          <cell r="AL890" t="str">
            <v>Flat Rate</v>
          </cell>
          <cell r="AM890">
            <v>0</v>
          </cell>
          <cell r="AN890" t="str">
            <v>GA3314Q0</v>
          </cell>
          <cell r="AO890">
            <v>0</v>
          </cell>
          <cell r="AP890" t="str">
            <v>N</v>
          </cell>
          <cell r="AQ890">
            <v>38261.056469907409</v>
          </cell>
          <cell r="AR890">
            <v>38260</v>
          </cell>
          <cell r="AS890">
            <v>38260</v>
          </cell>
          <cell r="AT890">
            <v>0</v>
          </cell>
          <cell r="AU890">
            <v>36099</v>
          </cell>
          <cell r="AV890">
            <v>0</v>
          </cell>
        </row>
        <row r="891">
          <cell r="B891" t="str">
            <v>00000898</v>
          </cell>
          <cell r="C891" t="str">
            <v>000000000889</v>
          </cell>
          <cell r="D891" t="str">
            <v>3314T0</v>
          </cell>
          <cell r="E891" t="str">
            <v>8" Valves</v>
          </cell>
          <cell r="F891" t="str">
            <v>In Service</v>
          </cell>
          <cell r="G891" t="str">
            <v>3314T</v>
          </cell>
          <cell r="H891" t="str">
            <v>Grp Member</v>
          </cell>
          <cell r="I891">
            <v>1</v>
          </cell>
          <cell r="J891" t="str">
            <v>Conversion</v>
          </cell>
          <cell r="K891">
            <v>6942.64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 t="str">
            <v>C97D304_002</v>
          </cell>
          <cell r="Q891">
            <v>0</v>
          </cell>
          <cell r="R891" t="str">
            <v>WTDPD</v>
          </cell>
          <cell r="S891" t="str">
            <v>3314T08VV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 t="str">
            <v>CORP</v>
          </cell>
          <cell r="Y891">
            <v>38260</v>
          </cell>
          <cell r="Z891">
            <v>0</v>
          </cell>
          <cell r="AA891">
            <v>0</v>
          </cell>
          <cell r="AB891" t="str">
            <v>N</v>
          </cell>
          <cell r="AD891">
            <v>0</v>
          </cell>
          <cell r="AE891" t="str">
            <v>RemVal</v>
          </cell>
          <cell r="AF891" t="str">
            <v>Depreciate</v>
          </cell>
          <cell r="AG891" t="str">
            <v>FM</v>
          </cell>
          <cell r="AH891">
            <v>0</v>
          </cell>
          <cell r="AI891">
            <v>0</v>
          </cell>
          <cell r="AJ891">
            <v>1.3899999999999999E-2</v>
          </cell>
          <cell r="AK891">
            <v>0</v>
          </cell>
          <cell r="AL891" t="str">
            <v>Flat Rate</v>
          </cell>
          <cell r="AM891">
            <v>0</v>
          </cell>
          <cell r="AN891" t="str">
            <v>GA3314T0</v>
          </cell>
          <cell r="AO891">
            <v>0</v>
          </cell>
          <cell r="AP891" t="str">
            <v>N</v>
          </cell>
          <cell r="AQ891">
            <v>38261.056527777779</v>
          </cell>
          <cell r="AR891">
            <v>38260</v>
          </cell>
          <cell r="AS891">
            <v>38260</v>
          </cell>
          <cell r="AT891">
            <v>0</v>
          </cell>
          <cell r="AU891">
            <v>36099</v>
          </cell>
          <cell r="AV891">
            <v>0</v>
          </cell>
        </row>
        <row r="892">
          <cell r="B892" t="str">
            <v>00000899</v>
          </cell>
          <cell r="C892" t="str">
            <v>000000000890</v>
          </cell>
          <cell r="D892" t="str">
            <v>335400</v>
          </cell>
          <cell r="E892" t="str">
            <v>Hydrants</v>
          </cell>
          <cell r="F892" t="str">
            <v>In Service</v>
          </cell>
          <cell r="G892" t="str">
            <v>33540</v>
          </cell>
          <cell r="H892" t="str">
            <v>Grp Member</v>
          </cell>
          <cell r="I892">
            <v>1</v>
          </cell>
          <cell r="J892" t="str">
            <v>Conversion</v>
          </cell>
          <cell r="K892">
            <v>7473.99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 t="str">
            <v>C97D304_002</v>
          </cell>
          <cell r="Q892">
            <v>0</v>
          </cell>
          <cell r="R892" t="str">
            <v>WTDPD</v>
          </cell>
          <cell r="S892" t="str">
            <v>3354006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 t="str">
            <v>CORP</v>
          </cell>
          <cell r="Y892">
            <v>38260</v>
          </cell>
          <cell r="Z892">
            <v>0</v>
          </cell>
          <cell r="AA892">
            <v>0</v>
          </cell>
          <cell r="AB892" t="str">
            <v>N</v>
          </cell>
          <cell r="AD892">
            <v>0</v>
          </cell>
          <cell r="AE892" t="str">
            <v>RemVal</v>
          </cell>
          <cell r="AF892" t="str">
            <v>Depreciate</v>
          </cell>
          <cell r="AG892" t="str">
            <v>FM</v>
          </cell>
          <cell r="AH892">
            <v>0</v>
          </cell>
          <cell r="AI892">
            <v>0</v>
          </cell>
          <cell r="AJ892">
            <v>2.2599999999999999E-2</v>
          </cell>
          <cell r="AK892">
            <v>0</v>
          </cell>
          <cell r="AL892" t="str">
            <v>Flat Rate</v>
          </cell>
          <cell r="AM892">
            <v>0</v>
          </cell>
          <cell r="AN892" t="str">
            <v>GA335400</v>
          </cell>
          <cell r="AO892">
            <v>0</v>
          </cell>
          <cell r="AP892" t="str">
            <v>N</v>
          </cell>
          <cell r="AQ892">
            <v>38261.056585648148</v>
          </cell>
          <cell r="AR892">
            <v>38260</v>
          </cell>
          <cell r="AS892">
            <v>38260</v>
          </cell>
          <cell r="AT892">
            <v>0</v>
          </cell>
          <cell r="AU892">
            <v>36099</v>
          </cell>
          <cell r="AV892">
            <v>0</v>
          </cell>
        </row>
        <row r="893">
          <cell r="B893" t="str">
            <v>00000900</v>
          </cell>
          <cell r="C893" t="str">
            <v>000000000891</v>
          </cell>
          <cell r="D893" t="str">
            <v>3314R0</v>
          </cell>
          <cell r="E893" t="str">
            <v>12" PVC Mains</v>
          </cell>
          <cell r="F893" t="str">
            <v>In Service</v>
          </cell>
          <cell r="G893" t="str">
            <v>3314R</v>
          </cell>
          <cell r="H893" t="str">
            <v>Grp Member</v>
          </cell>
          <cell r="I893">
            <v>1</v>
          </cell>
          <cell r="J893" t="str">
            <v>Conversion</v>
          </cell>
          <cell r="K893">
            <v>1320.89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 t="str">
            <v>C97D305_002</v>
          </cell>
          <cell r="Q893">
            <v>0</v>
          </cell>
          <cell r="R893" t="str">
            <v>WTDPD</v>
          </cell>
          <cell r="S893" t="str">
            <v>3314R12PV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 t="str">
            <v>CORP</v>
          </cell>
          <cell r="Y893">
            <v>38260</v>
          </cell>
          <cell r="Z893">
            <v>0</v>
          </cell>
          <cell r="AA893">
            <v>0</v>
          </cell>
          <cell r="AB893" t="str">
            <v>N</v>
          </cell>
          <cell r="AD893">
            <v>0</v>
          </cell>
          <cell r="AE893" t="str">
            <v>RemVal</v>
          </cell>
          <cell r="AF893" t="str">
            <v>Depreciate</v>
          </cell>
          <cell r="AG893" t="str">
            <v>FM</v>
          </cell>
          <cell r="AH893">
            <v>0</v>
          </cell>
          <cell r="AI893">
            <v>0</v>
          </cell>
          <cell r="AJ893">
            <v>1.55E-2</v>
          </cell>
          <cell r="AK893">
            <v>0</v>
          </cell>
          <cell r="AL893" t="str">
            <v>Flat Rate</v>
          </cell>
          <cell r="AM893">
            <v>0</v>
          </cell>
          <cell r="AN893" t="str">
            <v>GA3314R0</v>
          </cell>
          <cell r="AO893">
            <v>0</v>
          </cell>
          <cell r="AP893" t="str">
            <v>N</v>
          </cell>
          <cell r="AQ893">
            <v>38261.056643518517</v>
          </cell>
          <cell r="AR893">
            <v>38260</v>
          </cell>
          <cell r="AS893">
            <v>38260</v>
          </cell>
          <cell r="AT893">
            <v>0</v>
          </cell>
          <cell r="AU893">
            <v>36099</v>
          </cell>
          <cell r="AV893">
            <v>0</v>
          </cell>
        </row>
        <row r="894">
          <cell r="B894" t="str">
            <v>00000901</v>
          </cell>
          <cell r="C894" t="str">
            <v>000000000892</v>
          </cell>
          <cell r="D894" t="str">
            <v>335400</v>
          </cell>
          <cell r="E894" t="str">
            <v>Hydrants</v>
          </cell>
          <cell r="F894" t="str">
            <v>In Service</v>
          </cell>
          <cell r="G894" t="str">
            <v>33540</v>
          </cell>
          <cell r="H894" t="str">
            <v>Grp Member</v>
          </cell>
          <cell r="I894">
            <v>1</v>
          </cell>
          <cell r="J894" t="str">
            <v>Conversion</v>
          </cell>
          <cell r="K894">
            <v>102.18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 t="str">
            <v>C97D305_002</v>
          </cell>
          <cell r="Q894">
            <v>0</v>
          </cell>
          <cell r="R894" t="str">
            <v>WTDPD</v>
          </cell>
          <cell r="S894" t="str">
            <v>3354006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 t="str">
            <v>CORP</v>
          </cell>
          <cell r="Y894">
            <v>38260</v>
          </cell>
          <cell r="Z894">
            <v>0</v>
          </cell>
          <cell r="AA894">
            <v>0</v>
          </cell>
          <cell r="AB894" t="str">
            <v>N</v>
          </cell>
          <cell r="AD894">
            <v>0</v>
          </cell>
          <cell r="AE894" t="str">
            <v>RemVal</v>
          </cell>
          <cell r="AF894" t="str">
            <v>Depreciate</v>
          </cell>
          <cell r="AG894" t="str">
            <v>FM</v>
          </cell>
          <cell r="AH894">
            <v>0</v>
          </cell>
          <cell r="AI894">
            <v>0</v>
          </cell>
          <cell r="AJ894">
            <v>2.2599999999999999E-2</v>
          </cell>
          <cell r="AK894">
            <v>0</v>
          </cell>
          <cell r="AL894" t="str">
            <v>Flat Rate</v>
          </cell>
          <cell r="AM894">
            <v>0</v>
          </cell>
          <cell r="AN894" t="str">
            <v>GA335400</v>
          </cell>
          <cell r="AO894">
            <v>0</v>
          </cell>
          <cell r="AP894" t="str">
            <v>N</v>
          </cell>
          <cell r="AQ894">
            <v>38261.056701388887</v>
          </cell>
          <cell r="AR894">
            <v>38260</v>
          </cell>
          <cell r="AS894">
            <v>38260</v>
          </cell>
          <cell r="AT894">
            <v>0</v>
          </cell>
          <cell r="AU894">
            <v>36099</v>
          </cell>
          <cell r="AV894">
            <v>0</v>
          </cell>
        </row>
        <row r="895">
          <cell r="B895" t="str">
            <v>00000902</v>
          </cell>
          <cell r="C895" t="str">
            <v>000000000893</v>
          </cell>
          <cell r="D895" t="str">
            <v>3314Q0</v>
          </cell>
          <cell r="E895" t="str">
            <v>6" PVC Mains</v>
          </cell>
          <cell r="F895" t="str">
            <v>In Service</v>
          </cell>
          <cell r="G895" t="str">
            <v>3314Q</v>
          </cell>
          <cell r="H895" t="str">
            <v>Grp Member</v>
          </cell>
          <cell r="I895">
            <v>1</v>
          </cell>
          <cell r="J895" t="str">
            <v>Conversion</v>
          </cell>
          <cell r="K895">
            <v>850.64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 t="str">
            <v>C97D308_002</v>
          </cell>
          <cell r="Q895">
            <v>0</v>
          </cell>
          <cell r="R895" t="str">
            <v>WTDPD</v>
          </cell>
          <cell r="S895" t="str">
            <v>3314Q06PV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 t="str">
            <v>CORP</v>
          </cell>
          <cell r="Y895">
            <v>38260</v>
          </cell>
          <cell r="Z895">
            <v>0</v>
          </cell>
          <cell r="AA895">
            <v>0</v>
          </cell>
          <cell r="AB895" t="str">
            <v>N</v>
          </cell>
          <cell r="AD895">
            <v>0</v>
          </cell>
          <cell r="AE895" t="str">
            <v>RemVal</v>
          </cell>
          <cell r="AF895" t="str">
            <v>Depreciate</v>
          </cell>
          <cell r="AG895" t="str">
            <v>FM</v>
          </cell>
          <cell r="AH895">
            <v>0</v>
          </cell>
          <cell r="AI895">
            <v>0</v>
          </cell>
          <cell r="AJ895">
            <v>2.1899999999999999E-2</v>
          </cell>
          <cell r="AK895">
            <v>0</v>
          </cell>
          <cell r="AL895" t="str">
            <v>Flat Rate</v>
          </cell>
          <cell r="AM895">
            <v>0</v>
          </cell>
          <cell r="AN895" t="str">
            <v>GA3314Q0</v>
          </cell>
          <cell r="AO895">
            <v>0</v>
          </cell>
          <cell r="AP895" t="str">
            <v>N</v>
          </cell>
          <cell r="AQ895">
            <v>38261.056759259256</v>
          </cell>
          <cell r="AR895">
            <v>38260</v>
          </cell>
          <cell r="AS895">
            <v>38260</v>
          </cell>
          <cell r="AT895">
            <v>0</v>
          </cell>
          <cell r="AU895">
            <v>36099</v>
          </cell>
          <cell r="AV895">
            <v>0</v>
          </cell>
        </row>
        <row r="896">
          <cell r="B896" t="str">
            <v>00000903</v>
          </cell>
          <cell r="C896" t="str">
            <v>000000000894</v>
          </cell>
          <cell r="D896" t="str">
            <v>3314Q0</v>
          </cell>
          <cell r="E896" t="str">
            <v>8" PVC Mains</v>
          </cell>
          <cell r="F896" t="str">
            <v>In Service</v>
          </cell>
          <cell r="G896" t="str">
            <v>3314Q</v>
          </cell>
          <cell r="H896" t="str">
            <v>Grp Member</v>
          </cell>
          <cell r="I896">
            <v>1</v>
          </cell>
          <cell r="J896" t="str">
            <v>Conversion</v>
          </cell>
          <cell r="K896">
            <v>41018.28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 t="str">
            <v>C97D308_002</v>
          </cell>
          <cell r="Q896">
            <v>0</v>
          </cell>
          <cell r="R896" t="str">
            <v>WTDPD</v>
          </cell>
          <cell r="S896" t="str">
            <v>3314Q08PV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 t="str">
            <v>CORP</v>
          </cell>
          <cell r="Y896">
            <v>38260</v>
          </cell>
          <cell r="Z896">
            <v>0</v>
          </cell>
          <cell r="AA896">
            <v>0</v>
          </cell>
          <cell r="AB896" t="str">
            <v>N</v>
          </cell>
          <cell r="AD896">
            <v>0</v>
          </cell>
          <cell r="AE896" t="str">
            <v>RemVal</v>
          </cell>
          <cell r="AF896" t="str">
            <v>Depreciate</v>
          </cell>
          <cell r="AG896" t="str">
            <v>FM</v>
          </cell>
          <cell r="AH896">
            <v>0</v>
          </cell>
          <cell r="AI896">
            <v>0</v>
          </cell>
          <cell r="AJ896">
            <v>2.1899999999999999E-2</v>
          </cell>
          <cell r="AK896">
            <v>0</v>
          </cell>
          <cell r="AL896" t="str">
            <v>Flat Rate</v>
          </cell>
          <cell r="AM896">
            <v>0</v>
          </cell>
          <cell r="AN896" t="str">
            <v>GA3314Q0</v>
          </cell>
          <cell r="AO896">
            <v>0</v>
          </cell>
          <cell r="AP896" t="str">
            <v>N</v>
          </cell>
          <cell r="AQ896">
            <v>38261.056817129633</v>
          </cell>
          <cell r="AR896">
            <v>38260</v>
          </cell>
          <cell r="AS896">
            <v>38260</v>
          </cell>
          <cell r="AT896">
            <v>0</v>
          </cell>
          <cell r="AU896">
            <v>36099</v>
          </cell>
          <cell r="AV896">
            <v>0</v>
          </cell>
        </row>
        <row r="897">
          <cell r="B897" t="str">
            <v>00000904</v>
          </cell>
          <cell r="C897" t="str">
            <v>000000000895</v>
          </cell>
          <cell r="D897" t="str">
            <v>3314T0</v>
          </cell>
          <cell r="E897" t="str">
            <v>8" Valves</v>
          </cell>
          <cell r="F897" t="str">
            <v>In Service</v>
          </cell>
          <cell r="G897" t="str">
            <v>3314T</v>
          </cell>
          <cell r="H897" t="str">
            <v>Grp Member</v>
          </cell>
          <cell r="I897">
            <v>1</v>
          </cell>
          <cell r="J897" t="str">
            <v>Conversion</v>
          </cell>
          <cell r="K897">
            <v>1545.84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 t="str">
            <v>C97D308_002</v>
          </cell>
          <cell r="Q897">
            <v>0</v>
          </cell>
          <cell r="R897" t="str">
            <v>WTDPD</v>
          </cell>
          <cell r="S897" t="str">
            <v>3314T08VV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 t="str">
            <v>CORP</v>
          </cell>
          <cell r="Y897">
            <v>38260</v>
          </cell>
          <cell r="Z897">
            <v>0</v>
          </cell>
          <cell r="AA897">
            <v>0</v>
          </cell>
          <cell r="AB897" t="str">
            <v>N</v>
          </cell>
          <cell r="AD897">
            <v>0</v>
          </cell>
          <cell r="AE897" t="str">
            <v>RemVal</v>
          </cell>
          <cell r="AF897" t="str">
            <v>Depreciate</v>
          </cell>
          <cell r="AG897" t="str">
            <v>FM</v>
          </cell>
          <cell r="AH897">
            <v>0</v>
          </cell>
          <cell r="AI897">
            <v>0</v>
          </cell>
          <cell r="AJ897">
            <v>1.3899999999999999E-2</v>
          </cell>
          <cell r="AK897">
            <v>0</v>
          </cell>
          <cell r="AL897" t="str">
            <v>Flat Rate</v>
          </cell>
          <cell r="AM897">
            <v>0</v>
          </cell>
          <cell r="AN897" t="str">
            <v>GA3314T0</v>
          </cell>
          <cell r="AO897">
            <v>0</v>
          </cell>
          <cell r="AP897" t="str">
            <v>N</v>
          </cell>
          <cell r="AQ897">
            <v>38261.056875000002</v>
          </cell>
          <cell r="AR897">
            <v>38260</v>
          </cell>
          <cell r="AS897">
            <v>38260</v>
          </cell>
          <cell r="AT897">
            <v>0</v>
          </cell>
          <cell r="AU897">
            <v>36099</v>
          </cell>
          <cell r="AV897">
            <v>0</v>
          </cell>
        </row>
        <row r="898">
          <cell r="B898" t="str">
            <v>00000905</v>
          </cell>
          <cell r="C898" t="str">
            <v>000000000896</v>
          </cell>
          <cell r="D898" t="str">
            <v>335400</v>
          </cell>
          <cell r="E898" t="str">
            <v>Hydrants</v>
          </cell>
          <cell r="F898" t="str">
            <v>In Service</v>
          </cell>
          <cell r="G898" t="str">
            <v>33540</v>
          </cell>
          <cell r="H898" t="str">
            <v>Grp Member</v>
          </cell>
          <cell r="I898">
            <v>1</v>
          </cell>
          <cell r="J898" t="str">
            <v>Conversion</v>
          </cell>
          <cell r="K898">
            <v>5415.71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 t="str">
            <v>C97D308_002</v>
          </cell>
          <cell r="Q898">
            <v>0</v>
          </cell>
          <cell r="R898" t="str">
            <v>WTDPD</v>
          </cell>
          <cell r="S898" t="str">
            <v>3354006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 t="str">
            <v>CORP</v>
          </cell>
          <cell r="Y898">
            <v>38260</v>
          </cell>
          <cell r="Z898">
            <v>0</v>
          </cell>
          <cell r="AA898">
            <v>0</v>
          </cell>
          <cell r="AB898" t="str">
            <v>N</v>
          </cell>
          <cell r="AD898">
            <v>0</v>
          </cell>
          <cell r="AE898" t="str">
            <v>RemVal</v>
          </cell>
          <cell r="AF898" t="str">
            <v>Depreciate</v>
          </cell>
          <cell r="AG898" t="str">
            <v>FM</v>
          </cell>
          <cell r="AH898">
            <v>0</v>
          </cell>
          <cell r="AI898">
            <v>0</v>
          </cell>
          <cell r="AJ898">
            <v>2.2599999999999999E-2</v>
          </cell>
          <cell r="AK898">
            <v>0</v>
          </cell>
          <cell r="AL898" t="str">
            <v>Flat Rate</v>
          </cell>
          <cell r="AM898">
            <v>0</v>
          </cell>
          <cell r="AN898" t="str">
            <v>GA335400</v>
          </cell>
          <cell r="AO898">
            <v>0</v>
          </cell>
          <cell r="AP898" t="str">
            <v>N</v>
          </cell>
          <cell r="AQ898">
            <v>38261.056932870371</v>
          </cell>
          <cell r="AR898">
            <v>38260</v>
          </cell>
          <cell r="AS898">
            <v>38260</v>
          </cell>
          <cell r="AT898">
            <v>0</v>
          </cell>
          <cell r="AU898">
            <v>36099</v>
          </cell>
          <cell r="AV898">
            <v>0</v>
          </cell>
        </row>
        <row r="899">
          <cell r="B899" t="str">
            <v>00000906</v>
          </cell>
          <cell r="C899" t="str">
            <v>000000000897</v>
          </cell>
          <cell r="D899" t="str">
            <v>3314Q0</v>
          </cell>
          <cell r="E899" t="str">
            <v>8" PVC Mains</v>
          </cell>
          <cell r="F899" t="str">
            <v>In Service</v>
          </cell>
          <cell r="G899" t="str">
            <v>3314Q</v>
          </cell>
          <cell r="H899" t="str">
            <v>Grp Member</v>
          </cell>
          <cell r="I899">
            <v>1</v>
          </cell>
          <cell r="J899" t="str">
            <v>Conversion</v>
          </cell>
          <cell r="K899">
            <v>14795.47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 t="str">
            <v>C97D313_002</v>
          </cell>
          <cell r="Q899">
            <v>0</v>
          </cell>
          <cell r="R899" t="str">
            <v>WTDPD</v>
          </cell>
          <cell r="S899" t="str">
            <v>3314Q08PV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 t="str">
            <v>CORP</v>
          </cell>
          <cell r="Y899">
            <v>38260</v>
          </cell>
          <cell r="Z899">
            <v>0</v>
          </cell>
          <cell r="AA899">
            <v>0</v>
          </cell>
          <cell r="AB899" t="str">
            <v>N</v>
          </cell>
          <cell r="AD899">
            <v>0</v>
          </cell>
          <cell r="AE899" t="str">
            <v>RemVal</v>
          </cell>
          <cell r="AF899" t="str">
            <v>Depreciate</v>
          </cell>
          <cell r="AG899" t="str">
            <v>FM</v>
          </cell>
          <cell r="AH899">
            <v>0</v>
          </cell>
          <cell r="AI899">
            <v>0</v>
          </cell>
          <cell r="AJ899">
            <v>2.1899999999999999E-2</v>
          </cell>
          <cell r="AK899">
            <v>0</v>
          </cell>
          <cell r="AL899" t="str">
            <v>Flat Rate</v>
          </cell>
          <cell r="AM899">
            <v>0</v>
          </cell>
          <cell r="AN899" t="str">
            <v>GA3314Q0</v>
          </cell>
          <cell r="AO899">
            <v>0</v>
          </cell>
          <cell r="AP899" t="str">
            <v>N</v>
          </cell>
          <cell r="AQ899">
            <v>38261.056990740741</v>
          </cell>
          <cell r="AR899">
            <v>38260</v>
          </cell>
          <cell r="AS899">
            <v>38260</v>
          </cell>
          <cell r="AT899">
            <v>0</v>
          </cell>
          <cell r="AU899">
            <v>36099</v>
          </cell>
          <cell r="AV899">
            <v>0</v>
          </cell>
        </row>
        <row r="900">
          <cell r="B900" t="str">
            <v>00000907</v>
          </cell>
          <cell r="C900" t="str">
            <v>000000000898</v>
          </cell>
          <cell r="D900" t="str">
            <v>335400</v>
          </cell>
          <cell r="E900" t="str">
            <v>Hydrants</v>
          </cell>
          <cell r="F900" t="str">
            <v>In Service</v>
          </cell>
          <cell r="G900" t="str">
            <v>33540</v>
          </cell>
          <cell r="H900" t="str">
            <v>Grp Member</v>
          </cell>
          <cell r="I900">
            <v>1</v>
          </cell>
          <cell r="J900" t="str">
            <v>Conversion</v>
          </cell>
          <cell r="K900">
            <v>1088.5999999999999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 t="str">
            <v>C97D313_002</v>
          </cell>
          <cell r="Q900">
            <v>0</v>
          </cell>
          <cell r="R900" t="str">
            <v>WTDPD</v>
          </cell>
          <cell r="S900" t="str">
            <v>3354006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 t="str">
            <v>CORP</v>
          </cell>
          <cell r="Y900">
            <v>38260</v>
          </cell>
          <cell r="Z900">
            <v>0</v>
          </cell>
          <cell r="AA900">
            <v>0</v>
          </cell>
          <cell r="AB900" t="str">
            <v>N</v>
          </cell>
          <cell r="AD900">
            <v>0</v>
          </cell>
          <cell r="AE900" t="str">
            <v>RemVal</v>
          </cell>
          <cell r="AF900" t="str">
            <v>Depreciate</v>
          </cell>
          <cell r="AG900" t="str">
            <v>FM</v>
          </cell>
          <cell r="AH900">
            <v>0</v>
          </cell>
          <cell r="AI900">
            <v>0</v>
          </cell>
          <cell r="AJ900">
            <v>2.2599999999999999E-2</v>
          </cell>
          <cell r="AK900">
            <v>0</v>
          </cell>
          <cell r="AL900" t="str">
            <v>Flat Rate</v>
          </cell>
          <cell r="AM900">
            <v>0</v>
          </cell>
          <cell r="AN900" t="str">
            <v>GA335400</v>
          </cell>
          <cell r="AO900">
            <v>0</v>
          </cell>
          <cell r="AP900" t="str">
            <v>N</v>
          </cell>
          <cell r="AQ900">
            <v>38261.05704861111</v>
          </cell>
          <cell r="AR900">
            <v>38260</v>
          </cell>
          <cell r="AS900">
            <v>38260</v>
          </cell>
          <cell r="AT900">
            <v>0</v>
          </cell>
          <cell r="AU900">
            <v>36099</v>
          </cell>
          <cell r="AV900">
            <v>0</v>
          </cell>
        </row>
        <row r="901">
          <cell r="B901" t="str">
            <v>00000908</v>
          </cell>
          <cell r="C901" t="str">
            <v>000000000899</v>
          </cell>
          <cell r="D901" t="str">
            <v>3314Q0</v>
          </cell>
          <cell r="E901" t="str">
            <v>8" PVC Mains</v>
          </cell>
          <cell r="F901" t="str">
            <v>In Service</v>
          </cell>
          <cell r="G901" t="str">
            <v>3314Q</v>
          </cell>
          <cell r="H901" t="str">
            <v>Grp Member</v>
          </cell>
          <cell r="I901">
            <v>1</v>
          </cell>
          <cell r="J901" t="str">
            <v>Conversion</v>
          </cell>
          <cell r="K901">
            <v>194.12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 t="str">
            <v>C97D319_002</v>
          </cell>
          <cell r="Q901">
            <v>0</v>
          </cell>
          <cell r="R901" t="str">
            <v>WTDPD</v>
          </cell>
          <cell r="S901" t="str">
            <v>3314Q08PV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 t="str">
            <v>CORP</v>
          </cell>
          <cell r="Y901">
            <v>38260</v>
          </cell>
          <cell r="Z901">
            <v>0</v>
          </cell>
          <cell r="AA901">
            <v>0</v>
          </cell>
          <cell r="AB901" t="str">
            <v>N</v>
          </cell>
          <cell r="AD901">
            <v>0</v>
          </cell>
          <cell r="AE901" t="str">
            <v>RemVal</v>
          </cell>
          <cell r="AF901" t="str">
            <v>Depreciate</v>
          </cell>
          <cell r="AG901" t="str">
            <v>FM</v>
          </cell>
          <cell r="AH901">
            <v>0</v>
          </cell>
          <cell r="AI901">
            <v>0</v>
          </cell>
          <cell r="AJ901">
            <v>2.1899999999999999E-2</v>
          </cell>
          <cell r="AK901">
            <v>0</v>
          </cell>
          <cell r="AL901" t="str">
            <v>Flat Rate</v>
          </cell>
          <cell r="AM901">
            <v>0</v>
          </cell>
          <cell r="AN901" t="str">
            <v>GA3314Q0</v>
          </cell>
          <cell r="AO901">
            <v>0</v>
          </cell>
          <cell r="AP901" t="str">
            <v>N</v>
          </cell>
          <cell r="AQ901">
            <v>38261.057106481479</v>
          </cell>
          <cell r="AR901">
            <v>38260</v>
          </cell>
          <cell r="AS901">
            <v>38260</v>
          </cell>
          <cell r="AT901">
            <v>0</v>
          </cell>
          <cell r="AU901">
            <v>36099</v>
          </cell>
          <cell r="AV901">
            <v>0</v>
          </cell>
        </row>
        <row r="902">
          <cell r="B902" t="str">
            <v>00000909</v>
          </cell>
          <cell r="C902" t="str">
            <v>000000000900</v>
          </cell>
          <cell r="D902" t="str">
            <v>3314P0</v>
          </cell>
          <cell r="E902" t="str">
            <v>4" PVC Mains</v>
          </cell>
          <cell r="F902" t="str">
            <v>In Service</v>
          </cell>
          <cell r="G902" t="str">
            <v>3314P</v>
          </cell>
          <cell r="H902" t="str">
            <v>Grp Member</v>
          </cell>
          <cell r="I902">
            <v>1</v>
          </cell>
          <cell r="J902" t="str">
            <v>Conversion</v>
          </cell>
          <cell r="K902">
            <v>10321.67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 t="str">
            <v>C97D327_002</v>
          </cell>
          <cell r="Q902">
            <v>0</v>
          </cell>
          <cell r="R902" t="str">
            <v>WTDPD</v>
          </cell>
          <cell r="S902" t="str">
            <v>3314P04PV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 t="str">
            <v>CORP</v>
          </cell>
          <cell r="Y902">
            <v>38260</v>
          </cell>
          <cell r="Z902">
            <v>0</v>
          </cell>
          <cell r="AA902">
            <v>0</v>
          </cell>
          <cell r="AB902" t="str">
            <v>N</v>
          </cell>
          <cell r="AD902">
            <v>0</v>
          </cell>
          <cell r="AE902" t="str">
            <v>RemVal</v>
          </cell>
          <cell r="AF902" t="str">
            <v>Depreciate</v>
          </cell>
          <cell r="AG902" t="str">
            <v>FM</v>
          </cell>
          <cell r="AH902">
            <v>0</v>
          </cell>
          <cell r="AI902">
            <v>0</v>
          </cell>
          <cell r="AJ902">
            <v>2.64E-2</v>
          </cell>
          <cell r="AK902">
            <v>0</v>
          </cell>
          <cell r="AL902" t="str">
            <v>Flat Rate</v>
          </cell>
          <cell r="AM902">
            <v>0</v>
          </cell>
          <cell r="AN902" t="str">
            <v>GA3314P0</v>
          </cell>
          <cell r="AO902">
            <v>0</v>
          </cell>
          <cell r="AP902" t="str">
            <v>N</v>
          </cell>
          <cell r="AQ902">
            <v>38261.057164351849</v>
          </cell>
          <cell r="AR902">
            <v>38260</v>
          </cell>
          <cell r="AS902">
            <v>38260</v>
          </cell>
          <cell r="AT902">
            <v>0</v>
          </cell>
          <cell r="AU902">
            <v>36099</v>
          </cell>
          <cell r="AV902">
            <v>0</v>
          </cell>
        </row>
        <row r="903">
          <cell r="B903" t="str">
            <v>00000910</v>
          </cell>
          <cell r="C903" t="str">
            <v>000000000901</v>
          </cell>
          <cell r="D903" t="str">
            <v>3314S0</v>
          </cell>
          <cell r="E903" t="str">
            <v>4" Valves</v>
          </cell>
          <cell r="F903" t="str">
            <v>In Service</v>
          </cell>
          <cell r="G903" t="str">
            <v>3314S</v>
          </cell>
          <cell r="H903" t="str">
            <v>Grp Member</v>
          </cell>
          <cell r="I903">
            <v>1</v>
          </cell>
          <cell r="J903" t="str">
            <v>Conversion</v>
          </cell>
          <cell r="K903">
            <v>169.97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 t="str">
            <v>C97D327_002</v>
          </cell>
          <cell r="Q903">
            <v>0</v>
          </cell>
          <cell r="R903" t="str">
            <v>WTDPD</v>
          </cell>
          <cell r="S903" t="str">
            <v>3314S04VV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 t="str">
            <v>CORP</v>
          </cell>
          <cell r="Y903">
            <v>38260</v>
          </cell>
          <cell r="Z903">
            <v>0</v>
          </cell>
          <cell r="AA903">
            <v>0</v>
          </cell>
          <cell r="AB903" t="str">
            <v>N</v>
          </cell>
          <cell r="AD903">
            <v>0</v>
          </cell>
          <cell r="AE903" t="str">
            <v>RemVal</v>
          </cell>
          <cell r="AF903" t="str">
            <v>Depreciate</v>
          </cell>
          <cell r="AG903" t="str">
            <v>FM</v>
          </cell>
          <cell r="AH903">
            <v>0</v>
          </cell>
          <cell r="AI903">
            <v>0</v>
          </cell>
          <cell r="AJ903">
            <v>2.1299999999999999E-2</v>
          </cell>
          <cell r="AK903">
            <v>0</v>
          </cell>
          <cell r="AL903" t="str">
            <v>Flat Rate</v>
          </cell>
          <cell r="AM903">
            <v>0</v>
          </cell>
          <cell r="AN903" t="str">
            <v>GA3314S0</v>
          </cell>
          <cell r="AO903">
            <v>0</v>
          </cell>
          <cell r="AP903" t="str">
            <v>N</v>
          </cell>
          <cell r="AQ903">
            <v>38261.057222222225</v>
          </cell>
          <cell r="AR903">
            <v>38260</v>
          </cell>
          <cell r="AS903">
            <v>38260</v>
          </cell>
          <cell r="AT903">
            <v>0</v>
          </cell>
          <cell r="AU903">
            <v>36099</v>
          </cell>
          <cell r="AV903">
            <v>0</v>
          </cell>
        </row>
        <row r="904">
          <cell r="B904" t="str">
            <v>00000911</v>
          </cell>
          <cell r="C904" t="str">
            <v>000000000902</v>
          </cell>
          <cell r="D904" t="str">
            <v>3314Q0</v>
          </cell>
          <cell r="E904" t="str">
            <v>8" PVC Mains</v>
          </cell>
          <cell r="F904" t="str">
            <v>In Service</v>
          </cell>
          <cell r="G904" t="str">
            <v>3314Q</v>
          </cell>
          <cell r="H904" t="str">
            <v>Grp Member</v>
          </cell>
          <cell r="I904">
            <v>1</v>
          </cell>
          <cell r="J904" t="str">
            <v>Conversion</v>
          </cell>
          <cell r="K904">
            <v>21957.22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 t="str">
            <v>C97D328_002</v>
          </cell>
          <cell r="Q904">
            <v>0</v>
          </cell>
          <cell r="R904" t="str">
            <v>WTDPD</v>
          </cell>
          <cell r="S904" t="str">
            <v>3314Q08PV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 t="str">
            <v>CORP</v>
          </cell>
          <cell r="Y904">
            <v>38260</v>
          </cell>
          <cell r="Z904">
            <v>0</v>
          </cell>
          <cell r="AA904">
            <v>0</v>
          </cell>
          <cell r="AB904" t="str">
            <v>N</v>
          </cell>
          <cell r="AD904">
            <v>0</v>
          </cell>
          <cell r="AE904" t="str">
            <v>RemVal</v>
          </cell>
          <cell r="AF904" t="str">
            <v>Depreciate</v>
          </cell>
          <cell r="AG904" t="str">
            <v>FM</v>
          </cell>
          <cell r="AH904">
            <v>0</v>
          </cell>
          <cell r="AI904">
            <v>0</v>
          </cell>
          <cell r="AJ904">
            <v>2.1899999999999999E-2</v>
          </cell>
          <cell r="AK904">
            <v>0</v>
          </cell>
          <cell r="AL904" t="str">
            <v>Flat Rate</v>
          </cell>
          <cell r="AM904">
            <v>0</v>
          </cell>
          <cell r="AN904" t="str">
            <v>GA3314Q0</v>
          </cell>
          <cell r="AO904">
            <v>0</v>
          </cell>
          <cell r="AP904" t="str">
            <v>N</v>
          </cell>
          <cell r="AQ904">
            <v>38261.057280092595</v>
          </cell>
          <cell r="AR904">
            <v>38260</v>
          </cell>
          <cell r="AS904">
            <v>38260</v>
          </cell>
          <cell r="AT904">
            <v>0</v>
          </cell>
          <cell r="AU904">
            <v>36099</v>
          </cell>
          <cell r="AV904">
            <v>0</v>
          </cell>
        </row>
        <row r="905">
          <cell r="B905" t="str">
            <v>00000912</v>
          </cell>
          <cell r="C905" t="str">
            <v>000000000903</v>
          </cell>
          <cell r="D905" t="str">
            <v>3314T0</v>
          </cell>
          <cell r="E905" t="str">
            <v>8" Valves</v>
          </cell>
          <cell r="F905" t="str">
            <v>In Service</v>
          </cell>
          <cell r="G905" t="str">
            <v>3314T</v>
          </cell>
          <cell r="H905" t="str">
            <v>Grp Member</v>
          </cell>
          <cell r="I905">
            <v>1</v>
          </cell>
          <cell r="J905" t="str">
            <v>Conversion</v>
          </cell>
          <cell r="K905">
            <v>274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 t="str">
            <v>C97D328_002</v>
          </cell>
          <cell r="Q905">
            <v>0</v>
          </cell>
          <cell r="R905" t="str">
            <v>WTDPD</v>
          </cell>
          <cell r="S905" t="str">
            <v>3314T08VV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 t="str">
            <v>CORP</v>
          </cell>
          <cell r="Y905">
            <v>38260</v>
          </cell>
          <cell r="Z905">
            <v>0</v>
          </cell>
          <cell r="AA905">
            <v>0</v>
          </cell>
          <cell r="AB905" t="str">
            <v>N</v>
          </cell>
          <cell r="AD905">
            <v>0</v>
          </cell>
          <cell r="AE905" t="str">
            <v>RemVal</v>
          </cell>
          <cell r="AF905" t="str">
            <v>Depreciate</v>
          </cell>
          <cell r="AG905" t="str">
            <v>FM</v>
          </cell>
          <cell r="AH905">
            <v>0</v>
          </cell>
          <cell r="AI905">
            <v>0</v>
          </cell>
          <cell r="AJ905">
            <v>1.3899999999999999E-2</v>
          </cell>
          <cell r="AK905">
            <v>0</v>
          </cell>
          <cell r="AL905" t="str">
            <v>Flat Rate</v>
          </cell>
          <cell r="AM905">
            <v>0</v>
          </cell>
          <cell r="AN905" t="str">
            <v>GA3314T0</v>
          </cell>
          <cell r="AO905">
            <v>0</v>
          </cell>
          <cell r="AP905" t="str">
            <v>N</v>
          </cell>
          <cell r="AQ905">
            <v>38261.057337962964</v>
          </cell>
          <cell r="AR905">
            <v>38260</v>
          </cell>
          <cell r="AS905">
            <v>38260</v>
          </cell>
          <cell r="AT905">
            <v>0</v>
          </cell>
          <cell r="AU905">
            <v>36099</v>
          </cell>
          <cell r="AV905">
            <v>0</v>
          </cell>
        </row>
        <row r="906">
          <cell r="B906" t="str">
            <v>00000913</v>
          </cell>
          <cell r="C906" t="str">
            <v>000000000904</v>
          </cell>
          <cell r="D906" t="str">
            <v>335400</v>
          </cell>
          <cell r="E906" t="str">
            <v>Hydrants</v>
          </cell>
          <cell r="F906" t="str">
            <v>In Service</v>
          </cell>
          <cell r="G906" t="str">
            <v>33540</v>
          </cell>
          <cell r="H906" t="str">
            <v>Grp Member</v>
          </cell>
          <cell r="I906">
            <v>1</v>
          </cell>
          <cell r="J906" t="str">
            <v>Conversion</v>
          </cell>
          <cell r="K906">
            <v>1225.21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 t="str">
            <v>C97D328_002</v>
          </cell>
          <cell r="Q906">
            <v>0</v>
          </cell>
          <cell r="R906" t="str">
            <v>WTDPD</v>
          </cell>
          <cell r="S906" t="str">
            <v>3354006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 t="str">
            <v>CORP</v>
          </cell>
          <cell r="Y906">
            <v>38260</v>
          </cell>
          <cell r="Z906">
            <v>0</v>
          </cell>
          <cell r="AA906">
            <v>0</v>
          </cell>
          <cell r="AB906" t="str">
            <v>N</v>
          </cell>
          <cell r="AD906">
            <v>0</v>
          </cell>
          <cell r="AE906" t="str">
            <v>RemVal</v>
          </cell>
          <cell r="AF906" t="str">
            <v>Depreciate</v>
          </cell>
          <cell r="AG906" t="str">
            <v>FM</v>
          </cell>
          <cell r="AH906">
            <v>0</v>
          </cell>
          <cell r="AI906">
            <v>0</v>
          </cell>
          <cell r="AJ906">
            <v>2.2599999999999999E-2</v>
          </cell>
          <cell r="AK906">
            <v>0</v>
          </cell>
          <cell r="AL906" t="str">
            <v>Flat Rate</v>
          </cell>
          <cell r="AM906">
            <v>0</v>
          </cell>
          <cell r="AN906" t="str">
            <v>GA335400</v>
          </cell>
          <cell r="AO906">
            <v>0</v>
          </cell>
          <cell r="AP906" t="str">
            <v>N</v>
          </cell>
          <cell r="AQ906">
            <v>38261.057395833333</v>
          </cell>
          <cell r="AR906">
            <v>38260</v>
          </cell>
          <cell r="AS906">
            <v>38260</v>
          </cell>
          <cell r="AT906">
            <v>0</v>
          </cell>
          <cell r="AU906">
            <v>36099</v>
          </cell>
          <cell r="AV906">
            <v>0</v>
          </cell>
        </row>
        <row r="907">
          <cell r="B907" t="str">
            <v>00000914</v>
          </cell>
          <cell r="C907" t="str">
            <v>000000000905</v>
          </cell>
          <cell r="D907" t="str">
            <v>3314Q0</v>
          </cell>
          <cell r="E907" t="str">
            <v>8" PVC Mains</v>
          </cell>
          <cell r="F907" t="str">
            <v>In Service</v>
          </cell>
          <cell r="G907" t="str">
            <v>3314Q</v>
          </cell>
          <cell r="H907" t="str">
            <v>Grp Member</v>
          </cell>
          <cell r="I907">
            <v>1</v>
          </cell>
          <cell r="J907" t="str">
            <v>Conversion</v>
          </cell>
          <cell r="K907">
            <v>18321.82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 t="str">
            <v>C97D330_002</v>
          </cell>
          <cell r="Q907">
            <v>0</v>
          </cell>
          <cell r="R907" t="str">
            <v>WTDPD</v>
          </cell>
          <cell r="S907" t="str">
            <v>3314Q08PV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 t="str">
            <v>CORP</v>
          </cell>
          <cell r="Y907">
            <v>38260</v>
          </cell>
          <cell r="Z907">
            <v>0</v>
          </cell>
          <cell r="AA907">
            <v>0</v>
          </cell>
          <cell r="AB907" t="str">
            <v>N</v>
          </cell>
          <cell r="AD907">
            <v>0</v>
          </cell>
          <cell r="AE907" t="str">
            <v>RemVal</v>
          </cell>
          <cell r="AF907" t="str">
            <v>Depreciate</v>
          </cell>
          <cell r="AG907" t="str">
            <v>FM</v>
          </cell>
          <cell r="AH907">
            <v>0</v>
          </cell>
          <cell r="AI907">
            <v>0</v>
          </cell>
          <cell r="AJ907">
            <v>2.1899999999999999E-2</v>
          </cell>
          <cell r="AK907">
            <v>0</v>
          </cell>
          <cell r="AL907" t="str">
            <v>Flat Rate</v>
          </cell>
          <cell r="AM907">
            <v>0</v>
          </cell>
          <cell r="AN907" t="str">
            <v>GA3314Q0</v>
          </cell>
          <cell r="AO907">
            <v>0</v>
          </cell>
          <cell r="AP907" t="str">
            <v>N</v>
          </cell>
          <cell r="AQ907">
            <v>38261.057453703703</v>
          </cell>
          <cell r="AR907">
            <v>38260</v>
          </cell>
          <cell r="AS907">
            <v>38260</v>
          </cell>
          <cell r="AT907">
            <v>0</v>
          </cell>
          <cell r="AU907">
            <v>36099</v>
          </cell>
          <cell r="AV907">
            <v>0</v>
          </cell>
        </row>
        <row r="908">
          <cell r="B908" t="str">
            <v>00000915</v>
          </cell>
          <cell r="C908" t="str">
            <v>000000000906</v>
          </cell>
          <cell r="D908" t="str">
            <v>3314T0</v>
          </cell>
          <cell r="E908" t="str">
            <v>8" Valves</v>
          </cell>
          <cell r="F908" t="str">
            <v>In Service</v>
          </cell>
          <cell r="G908" t="str">
            <v>3314T</v>
          </cell>
          <cell r="H908" t="str">
            <v>Grp Member</v>
          </cell>
          <cell r="I908">
            <v>1</v>
          </cell>
          <cell r="J908" t="str">
            <v>Conversion</v>
          </cell>
          <cell r="K908">
            <v>1399.59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 t="str">
            <v>C97D330_002</v>
          </cell>
          <cell r="Q908">
            <v>0</v>
          </cell>
          <cell r="R908" t="str">
            <v>WTDPD</v>
          </cell>
          <cell r="S908" t="str">
            <v>3314T08VV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 t="str">
            <v>CORP</v>
          </cell>
          <cell r="Y908">
            <v>38260</v>
          </cell>
          <cell r="Z908">
            <v>0</v>
          </cell>
          <cell r="AA908">
            <v>0</v>
          </cell>
          <cell r="AB908" t="str">
            <v>N</v>
          </cell>
          <cell r="AD908">
            <v>0</v>
          </cell>
          <cell r="AE908" t="str">
            <v>RemVal</v>
          </cell>
          <cell r="AF908" t="str">
            <v>Depreciate</v>
          </cell>
          <cell r="AG908" t="str">
            <v>FM</v>
          </cell>
          <cell r="AH908">
            <v>0</v>
          </cell>
          <cell r="AI908">
            <v>0</v>
          </cell>
          <cell r="AJ908">
            <v>1.3899999999999999E-2</v>
          </cell>
          <cell r="AK908">
            <v>0</v>
          </cell>
          <cell r="AL908" t="str">
            <v>Flat Rate</v>
          </cell>
          <cell r="AM908">
            <v>0</v>
          </cell>
          <cell r="AN908" t="str">
            <v>GA3314T0</v>
          </cell>
          <cell r="AO908">
            <v>0</v>
          </cell>
          <cell r="AP908" t="str">
            <v>N</v>
          </cell>
          <cell r="AQ908">
            <v>38261.057511574072</v>
          </cell>
          <cell r="AR908">
            <v>38260</v>
          </cell>
          <cell r="AS908">
            <v>38260</v>
          </cell>
          <cell r="AT908">
            <v>0</v>
          </cell>
          <cell r="AU908">
            <v>36099</v>
          </cell>
          <cell r="AV908">
            <v>0</v>
          </cell>
        </row>
        <row r="909">
          <cell r="B909" t="str">
            <v>00000916</v>
          </cell>
          <cell r="C909" t="str">
            <v>000000000907</v>
          </cell>
          <cell r="D909" t="str">
            <v>335400</v>
          </cell>
          <cell r="E909" t="str">
            <v>Hydrants</v>
          </cell>
          <cell r="F909" t="str">
            <v>In Service</v>
          </cell>
          <cell r="G909" t="str">
            <v>33540</v>
          </cell>
          <cell r="H909" t="str">
            <v>Grp Member</v>
          </cell>
          <cell r="I909">
            <v>1</v>
          </cell>
          <cell r="J909" t="str">
            <v>Conversion</v>
          </cell>
          <cell r="K909">
            <v>2690.69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 t="str">
            <v>C97D330_002</v>
          </cell>
          <cell r="Q909">
            <v>0</v>
          </cell>
          <cell r="R909" t="str">
            <v>WTDPD</v>
          </cell>
          <cell r="S909" t="str">
            <v>3354006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 t="str">
            <v>CORP</v>
          </cell>
          <cell r="Y909">
            <v>38260</v>
          </cell>
          <cell r="Z909">
            <v>0</v>
          </cell>
          <cell r="AA909">
            <v>0</v>
          </cell>
          <cell r="AB909" t="str">
            <v>N</v>
          </cell>
          <cell r="AD909">
            <v>0</v>
          </cell>
          <cell r="AE909" t="str">
            <v>RemVal</v>
          </cell>
          <cell r="AF909" t="str">
            <v>Depreciate</v>
          </cell>
          <cell r="AG909" t="str">
            <v>FM</v>
          </cell>
          <cell r="AH909">
            <v>0</v>
          </cell>
          <cell r="AI909">
            <v>0</v>
          </cell>
          <cell r="AJ909">
            <v>2.2599999999999999E-2</v>
          </cell>
          <cell r="AK909">
            <v>0</v>
          </cell>
          <cell r="AL909" t="str">
            <v>Flat Rate</v>
          </cell>
          <cell r="AM909">
            <v>0</v>
          </cell>
          <cell r="AN909" t="str">
            <v>GA335400</v>
          </cell>
          <cell r="AO909">
            <v>0</v>
          </cell>
          <cell r="AP909" t="str">
            <v>N</v>
          </cell>
          <cell r="AQ909">
            <v>38261.057569444441</v>
          </cell>
          <cell r="AR909">
            <v>38260</v>
          </cell>
          <cell r="AS909">
            <v>38260</v>
          </cell>
          <cell r="AT909">
            <v>0</v>
          </cell>
          <cell r="AU909">
            <v>36099</v>
          </cell>
          <cell r="AV909">
            <v>0</v>
          </cell>
        </row>
        <row r="910">
          <cell r="B910" t="str">
            <v>00000917</v>
          </cell>
          <cell r="C910" t="str">
            <v>000000000908</v>
          </cell>
          <cell r="D910" t="str">
            <v>3314Q0</v>
          </cell>
          <cell r="E910" t="str">
            <v>6" PVC Pipe</v>
          </cell>
          <cell r="F910" t="str">
            <v>In Service</v>
          </cell>
          <cell r="G910" t="str">
            <v>3314Q</v>
          </cell>
          <cell r="H910" t="str">
            <v>Grp Member</v>
          </cell>
          <cell r="I910">
            <v>1</v>
          </cell>
          <cell r="J910" t="str">
            <v>Conversion</v>
          </cell>
          <cell r="K910">
            <v>6488.34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 t="str">
            <v>C97D331_002</v>
          </cell>
          <cell r="Q910">
            <v>0</v>
          </cell>
          <cell r="R910" t="str">
            <v>WTDPD</v>
          </cell>
          <cell r="S910" t="str">
            <v>3314Q06PV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 t="str">
            <v>CORP</v>
          </cell>
          <cell r="Y910">
            <v>38260</v>
          </cell>
          <cell r="Z910">
            <v>0</v>
          </cell>
          <cell r="AA910">
            <v>0</v>
          </cell>
          <cell r="AB910" t="str">
            <v>N</v>
          </cell>
          <cell r="AD910">
            <v>0</v>
          </cell>
          <cell r="AE910" t="str">
            <v>RemVal</v>
          </cell>
          <cell r="AF910" t="str">
            <v>Depreciate</v>
          </cell>
          <cell r="AG910" t="str">
            <v>FM</v>
          </cell>
          <cell r="AH910">
            <v>0</v>
          </cell>
          <cell r="AI910">
            <v>0</v>
          </cell>
          <cell r="AJ910">
            <v>2.1899999999999999E-2</v>
          </cell>
          <cell r="AK910">
            <v>0</v>
          </cell>
          <cell r="AL910" t="str">
            <v>Flat Rate</v>
          </cell>
          <cell r="AM910">
            <v>0</v>
          </cell>
          <cell r="AN910" t="str">
            <v>GA3314Q0</v>
          </cell>
          <cell r="AO910">
            <v>0</v>
          </cell>
          <cell r="AP910" t="str">
            <v>N</v>
          </cell>
          <cell r="AQ910">
            <v>38261.057627314818</v>
          </cell>
          <cell r="AR910">
            <v>38260</v>
          </cell>
          <cell r="AS910">
            <v>38260</v>
          </cell>
          <cell r="AT910">
            <v>0</v>
          </cell>
          <cell r="AU910">
            <v>36099</v>
          </cell>
          <cell r="AV910">
            <v>0</v>
          </cell>
        </row>
        <row r="911">
          <cell r="B911" t="str">
            <v>00000918</v>
          </cell>
          <cell r="C911" t="str">
            <v>000000000909</v>
          </cell>
          <cell r="D911" t="str">
            <v>3314S0</v>
          </cell>
          <cell r="E911" t="str">
            <v>6" M.J.G.V. w/box</v>
          </cell>
          <cell r="F911" t="str">
            <v>In Service</v>
          </cell>
          <cell r="G911" t="str">
            <v>3314S</v>
          </cell>
          <cell r="H911" t="str">
            <v>Grp Member</v>
          </cell>
          <cell r="I911">
            <v>1</v>
          </cell>
          <cell r="J911" t="str">
            <v>Conversion</v>
          </cell>
          <cell r="K911">
            <v>731.37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 t="str">
            <v>C97D331_002</v>
          </cell>
          <cell r="Q911">
            <v>0</v>
          </cell>
          <cell r="R911" t="str">
            <v>WTDPD</v>
          </cell>
          <cell r="S911" t="str">
            <v>3314S06VV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 t="str">
            <v>CORP</v>
          </cell>
          <cell r="Y911">
            <v>38260</v>
          </cell>
          <cell r="Z911">
            <v>0</v>
          </cell>
          <cell r="AA911">
            <v>0</v>
          </cell>
          <cell r="AB911" t="str">
            <v>N</v>
          </cell>
          <cell r="AD911">
            <v>0</v>
          </cell>
          <cell r="AE911" t="str">
            <v>RemVal</v>
          </cell>
          <cell r="AF911" t="str">
            <v>Depreciate</v>
          </cell>
          <cell r="AG911" t="str">
            <v>FM</v>
          </cell>
          <cell r="AH911">
            <v>0</v>
          </cell>
          <cell r="AI911">
            <v>0</v>
          </cell>
          <cell r="AJ911">
            <v>2.1299999999999999E-2</v>
          </cell>
          <cell r="AK911">
            <v>0</v>
          </cell>
          <cell r="AL911" t="str">
            <v>Flat Rate</v>
          </cell>
          <cell r="AM911">
            <v>0</v>
          </cell>
          <cell r="AN911" t="str">
            <v>GA3314S0</v>
          </cell>
          <cell r="AO911">
            <v>0</v>
          </cell>
          <cell r="AP911" t="str">
            <v>N</v>
          </cell>
          <cell r="AQ911">
            <v>38261.057685185187</v>
          </cell>
          <cell r="AR911">
            <v>38260</v>
          </cell>
          <cell r="AS911">
            <v>38260</v>
          </cell>
          <cell r="AT911">
            <v>0</v>
          </cell>
          <cell r="AU911">
            <v>36099</v>
          </cell>
          <cell r="AV911">
            <v>0</v>
          </cell>
        </row>
        <row r="912">
          <cell r="B912" t="str">
            <v>00000919</v>
          </cell>
          <cell r="C912" t="str">
            <v>000000000910</v>
          </cell>
          <cell r="D912" t="str">
            <v>3314Q0</v>
          </cell>
          <cell r="E912" t="str">
            <v>8" PVC Pipe</v>
          </cell>
          <cell r="F912" t="str">
            <v>In Service</v>
          </cell>
          <cell r="G912" t="str">
            <v>3314Q</v>
          </cell>
          <cell r="H912" t="str">
            <v>Grp Member</v>
          </cell>
          <cell r="I912">
            <v>1</v>
          </cell>
          <cell r="J912" t="str">
            <v>Conversion</v>
          </cell>
          <cell r="K912">
            <v>8636.41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 t="str">
            <v>C97D331_002</v>
          </cell>
          <cell r="Q912">
            <v>0</v>
          </cell>
          <cell r="R912" t="str">
            <v>WTDPD</v>
          </cell>
          <cell r="S912" t="str">
            <v>3314Q08PV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 t="str">
            <v>CORP</v>
          </cell>
          <cell r="Y912">
            <v>38260</v>
          </cell>
          <cell r="Z912">
            <v>0</v>
          </cell>
          <cell r="AA912">
            <v>0</v>
          </cell>
          <cell r="AB912" t="str">
            <v>N</v>
          </cell>
          <cell r="AD912">
            <v>0</v>
          </cell>
          <cell r="AE912" t="str">
            <v>RemVal</v>
          </cell>
          <cell r="AF912" t="str">
            <v>Depreciate</v>
          </cell>
          <cell r="AG912" t="str">
            <v>FM</v>
          </cell>
          <cell r="AH912">
            <v>0</v>
          </cell>
          <cell r="AI912">
            <v>0</v>
          </cell>
          <cell r="AJ912">
            <v>2.1899999999999999E-2</v>
          </cell>
          <cell r="AK912">
            <v>0</v>
          </cell>
          <cell r="AL912" t="str">
            <v>Flat Rate</v>
          </cell>
          <cell r="AM912">
            <v>0</v>
          </cell>
          <cell r="AN912" t="str">
            <v>GA3314Q0</v>
          </cell>
          <cell r="AO912">
            <v>0</v>
          </cell>
          <cell r="AP912" t="str">
            <v>N</v>
          </cell>
          <cell r="AQ912">
            <v>38261.057743055557</v>
          </cell>
          <cell r="AR912">
            <v>38260</v>
          </cell>
          <cell r="AS912">
            <v>38260</v>
          </cell>
          <cell r="AT912">
            <v>0</v>
          </cell>
          <cell r="AU912">
            <v>36099</v>
          </cell>
          <cell r="AV912">
            <v>0</v>
          </cell>
        </row>
        <row r="913">
          <cell r="B913" t="str">
            <v>00000920</v>
          </cell>
          <cell r="C913" t="str">
            <v>000000000911</v>
          </cell>
          <cell r="D913" t="str">
            <v>3314T0</v>
          </cell>
          <cell r="E913" t="str">
            <v>8" M.J.G.V. w/box</v>
          </cell>
          <cell r="F913" t="str">
            <v>In Service</v>
          </cell>
          <cell r="G913" t="str">
            <v>3314T</v>
          </cell>
          <cell r="H913" t="str">
            <v>Grp Member</v>
          </cell>
          <cell r="I913">
            <v>1</v>
          </cell>
          <cell r="J913" t="str">
            <v>Conversion</v>
          </cell>
          <cell r="K913">
            <v>229.72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 t="str">
            <v>C97D331_002</v>
          </cell>
          <cell r="Q913">
            <v>0</v>
          </cell>
          <cell r="R913" t="str">
            <v>WTDPD</v>
          </cell>
          <cell r="S913" t="str">
            <v>3314T08VV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 t="str">
            <v>CORP</v>
          </cell>
          <cell r="Y913">
            <v>38260</v>
          </cell>
          <cell r="Z913">
            <v>0</v>
          </cell>
          <cell r="AA913">
            <v>0</v>
          </cell>
          <cell r="AB913" t="str">
            <v>N</v>
          </cell>
          <cell r="AD913">
            <v>0</v>
          </cell>
          <cell r="AE913" t="str">
            <v>RemVal</v>
          </cell>
          <cell r="AF913" t="str">
            <v>Depreciate</v>
          </cell>
          <cell r="AG913" t="str">
            <v>FM</v>
          </cell>
          <cell r="AH913">
            <v>0</v>
          </cell>
          <cell r="AI913">
            <v>0</v>
          </cell>
          <cell r="AJ913">
            <v>1.3899999999999999E-2</v>
          </cell>
          <cell r="AK913">
            <v>0</v>
          </cell>
          <cell r="AL913" t="str">
            <v>Flat Rate</v>
          </cell>
          <cell r="AM913">
            <v>0</v>
          </cell>
          <cell r="AN913" t="str">
            <v>GA3314T0</v>
          </cell>
          <cell r="AO913">
            <v>0</v>
          </cell>
          <cell r="AP913" t="str">
            <v>N</v>
          </cell>
          <cell r="AQ913">
            <v>38261.057800925926</v>
          </cell>
          <cell r="AR913">
            <v>38260</v>
          </cell>
          <cell r="AS913">
            <v>38260</v>
          </cell>
          <cell r="AT913">
            <v>0</v>
          </cell>
          <cell r="AU913">
            <v>36099</v>
          </cell>
          <cell r="AV913">
            <v>0</v>
          </cell>
        </row>
        <row r="914">
          <cell r="B914" t="str">
            <v>00000921</v>
          </cell>
          <cell r="C914" t="str">
            <v>000000000912</v>
          </cell>
          <cell r="D914" t="str">
            <v>335400</v>
          </cell>
          <cell r="E914" t="str">
            <v>Fire Hydrants</v>
          </cell>
          <cell r="F914" t="str">
            <v>In Service</v>
          </cell>
          <cell r="G914" t="str">
            <v>33540</v>
          </cell>
          <cell r="H914" t="str">
            <v>Grp Member</v>
          </cell>
          <cell r="I914">
            <v>1</v>
          </cell>
          <cell r="J914" t="str">
            <v>Conversion</v>
          </cell>
          <cell r="K914">
            <v>1332.62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 t="str">
            <v>C97D331_002</v>
          </cell>
          <cell r="Q914">
            <v>0</v>
          </cell>
          <cell r="R914" t="str">
            <v>WTDPD</v>
          </cell>
          <cell r="S914" t="str">
            <v>3354006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 t="str">
            <v>CORP</v>
          </cell>
          <cell r="Y914">
            <v>38260</v>
          </cell>
          <cell r="Z914">
            <v>0</v>
          </cell>
          <cell r="AA914">
            <v>0</v>
          </cell>
          <cell r="AB914" t="str">
            <v>N</v>
          </cell>
          <cell r="AD914">
            <v>0</v>
          </cell>
          <cell r="AE914" t="str">
            <v>RemVal</v>
          </cell>
          <cell r="AF914" t="str">
            <v>Depreciate</v>
          </cell>
          <cell r="AG914" t="str">
            <v>FM</v>
          </cell>
          <cell r="AH914">
            <v>0</v>
          </cell>
          <cell r="AI914">
            <v>0</v>
          </cell>
          <cell r="AJ914">
            <v>2.2599999999999999E-2</v>
          </cell>
          <cell r="AK914">
            <v>0</v>
          </cell>
          <cell r="AL914" t="str">
            <v>Flat Rate</v>
          </cell>
          <cell r="AM914">
            <v>0</v>
          </cell>
          <cell r="AN914" t="str">
            <v>GA335400</v>
          </cell>
          <cell r="AO914">
            <v>0</v>
          </cell>
          <cell r="AP914" t="str">
            <v>N</v>
          </cell>
          <cell r="AQ914">
            <v>38261.057858796295</v>
          </cell>
          <cell r="AR914">
            <v>38260</v>
          </cell>
          <cell r="AS914">
            <v>38260</v>
          </cell>
          <cell r="AT914">
            <v>0</v>
          </cell>
          <cell r="AU914">
            <v>36099</v>
          </cell>
          <cell r="AV914">
            <v>0</v>
          </cell>
        </row>
        <row r="915">
          <cell r="B915" t="str">
            <v>00000922</v>
          </cell>
          <cell r="C915" t="str">
            <v>000000000913</v>
          </cell>
          <cell r="D915" t="str">
            <v>3314Q0</v>
          </cell>
          <cell r="E915" t="str">
            <v>8" PVC Mains</v>
          </cell>
          <cell r="F915" t="str">
            <v>In Service</v>
          </cell>
          <cell r="G915" t="str">
            <v>3314Q</v>
          </cell>
          <cell r="H915" t="str">
            <v>Grp Member</v>
          </cell>
          <cell r="I915">
            <v>1</v>
          </cell>
          <cell r="J915" t="str">
            <v>Conversion</v>
          </cell>
          <cell r="K915">
            <v>12807.62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 t="str">
            <v>C97D332_002</v>
          </cell>
          <cell r="Q915">
            <v>0</v>
          </cell>
          <cell r="R915" t="str">
            <v>WTDPD</v>
          </cell>
          <cell r="S915" t="str">
            <v>3314Q08PV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 t="str">
            <v>CORP</v>
          </cell>
          <cell r="Y915">
            <v>38260</v>
          </cell>
          <cell r="Z915">
            <v>0</v>
          </cell>
          <cell r="AA915">
            <v>0</v>
          </cell>
          <cell r="AB915" t="str">
            <v>N</v>
          </cell>
          <cell r="AD915">
            <v>0</v>
          </cell>
          <cell r="AE915" t="str">
            <v>RemVal</v>
          </cell>
          <cell r="AF915" t="str">
            <v>Depreciate</v>
          </cell>
          <cell r="AG915" t="str">
            <v>FM</v>
          </cell>
          <cell r="AH915">
            <v>0</v>
          </cell>
          <cell r="AI915">
            <v>0</v>
          </cell>
          <cell r="AJ915">
            <v>2.1899999999999999E-2</v>
          </cell>
          <cell r="AK915">
            <v>0</v>
          </cell>
          <cell r="AL915" t="str">
            <v>Flat Rate</v>
          </cell>
          <cell r="AM915">
            <v>0</v>
          </cell>
          <cell r="AN915" t="str">
            <v>GA3314Q0</v>
          </cell>
          <cell r="AO915">
            <v>0</v>
          </cell>
          <cell r="AP915" t="str">
            <v>N</v>
          </cell>
          <cell r="AQ915">
            <v>38261.057916666665</v>
          </cell>
          <cell r="AR915">
            <v>38260</v>
          </cell>
          <cell r="AS915">
            <v>38260</v>
          </cell>
          <cell r="AT915">
            <v>0</v>
          </cell>
          <cell r="AU915">
            <v>36099</v>
          </cell>
          <cell r="AV915">
            <v>0</v>
          </cell>
        </row>
        <row r="916">
          <cell r="B916" t="str">
            <v>00000923</v>
          </cell>
          <cell r="C916" t="str">
            <v>000000000914</v>
          </cell>
          <cell r="D916" t="str">
            <v>3314T0</v>
          </cell>
          <cell r="E916" t="str">
            <v>8" Valves</v>
          </cell>
          <cell r="F916" t="str">
            <v>In Service</v>
          </cell>
          <cell r="G916" t="str">
            <v>3314T</v>
          </cell>
          <cell r="H916" t="str">
            <v>Grp Member</v>
          </cell>
          <cell r="I916">
            <v>1</v>
          </cell>
          <cell r="J916" t="str">
            <v>Conversion</v>
          </cell>
          <cell r="K916">
            <v>-1.29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 t="str">
            <v>C97D332_002</v>
          </cell>
          <cell r="Q916">
            <v>0</v>
          </cell>
          <cell r="R916" t="str">
            <v>WTDPD</v>
          </cell>
          <cell r="S916" t="str">
            <v>3314T08VV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 t="str">
            <v>CORP</v>
          </cell>
          <cell r="Y916">
            <v>38260</v>
          </cell>
          <cell r="Z916">
            <v>0</v>
          </cell>
          <cell r="AA916">
            <v>0</v>
          </cell>
          <cell r="AB916" t="str">
            <v>N</v>
          </cell>
          <cell r="AD916">
            <v>0</v>
          </cell>
          <cell r="AE916" t="str">
            <v>RemVal</v>
          </cell>
          <cell r="AF916" t="str">
            <v>Depreciate</v>
          </cell>
          <cell r="AG916" t="str">
            <v>FM</v>
          </cell>
          <cell r="AH916">
            <v>0</v>
          </cell>
          <cell r="AI916">
            <v>0</v>
          </cell>
          <cell r="AJ916">
            <v>1.3899999999999999E-2</v>
          </cell>
          <cell r="AK916">
            <v>0</v>
          </cell>
          <cell r="AL916" t="str">
            <v>Flat Rate</v>
          </cell>
          <cell r="AM916">
            <v>0</v>
          </cell>
          <cell r="AN916" t="str">
            <v>GA3314T0</v>
          </cell>
          <cell r="AO916">
            <v>0</v>
          </cell>
          <cell r="AP916" t="str">
            <v>N</v>
          </cell>
          <cell r="AQ916">
            <v>38261.057974537034</v>
          </cell>
          <cell r="AR916">
            <v>38260</v>
          </cell>
          <cell r="AS916">
            <v>38260</v>
          </cell>
          <cell r="AT916">
            <v>0</v>
          </cell>
          <cell r="AU916">
            <v>36099</v>
          </cell>
          <cell r="AV916">
            <v>0</v>
          </cell>
        </row>
        <row r="917">
          <cell r="B917" t="str">
            <v>00000924</v>
          </cell>
          <cell r="C917" t="str">
            <v>000000000915</v>
          </cell>
          <cell r="D917" t="str">
            <v>3314Q0</v>
          </cell>
          <cell r="E917" t="str">
            <v>8" PVC Mains</v>
          </cell>
          <cell r="F917" t="str">
            <v>In Service</v>
          </cell>
          <cell r="G917" t="str">
            <v>3314Q</v>
          </cell>
          <cell r="H917" t="str">
            <v>Grp Member</v>
          </cell>
          <cell r="I917">
            <v>1</v>
          </cell>
          <cell r="J917" t="str">
            <v>Conversion</v>
          </cell>
          <cell r="K917">
            <v>28722.73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 t="str">
            <v>C97D333_002</v>
          </cell>
          <cell r="Q917">
            <v>0</v>
          </cell>
          <cell r="R917" t="str">
            <v>WTDPD</v>
          </cell>
          <cell r="S917" t="str">
            <v>3314Q08PV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 t="str">
            <v>CORP</v>
          </cell>
          <cell r="Y917">
            <v>38260</v>
          </cell>
          <cell r="Z917">
            <v>0</v>
          </cell>
          <cell r="AA917">
            <v>0</v>
          </cell>
          <cell r="AB917" t="str">
            <v>N</v>
          </cell>
          <cell r="AD917">
            <v>0</v>
          </cell>
          <cell r="AE917" t="str">
            <v>RemVal</v>
          </cell>
          <cell r="AF917" t="str">
            <v>Depreciate</v>
          </cell>
          <cell r="AG917" t="str">
            <v>FM</v>
          </cell>
          <cell r="AH917">
            <v>0</v>
          </cell>
          <cell r="AI917">
            <v>0</v>
          </cell>
          <cell r="AJ917">
            <v>2.1899999999999999E-2</v>
          </cell>
          <cell r="AK917">
            <v>0</v>
          </cell>
          <cell r="AL917" t="str">
            <v>Flat Rate</v>
          </cell>
          <cell r="AM917">
            <v>0</v>
          </cell>
          <cell r="AN917" t="str">
            <v>GA3314Q0</v>
          </cell>
          <cell r="AO917">
            <v>0</v>
          </cell>
          <cell r="AP917" t="str">
            <v>N</v>
          </cell>
          <cell r="AQ917">
            <v>38261.058032407411</v>
          </cell>
          <cell r="AR917">
            <v>38260</v>
          </cell>
          <cell r="AS917">
            <v>38260</v>
          </cell>
          <cell r="AT917">
            <v>0</v>
          </cell>
          <cell r="AU917">
            <v>36099</v>
          </cell>
          <cell r="AV917">
            <v>0</v>
          </cell>
        </row>
        <row r="918">
          <cell r="B918" t="str">
            <v>00000925</v>
          </cell>
          <cell r="C918" t="str">
            <v>000000000916</v>
          </cell>
          <cell r="D918" t="str">
            <v>3314T0</v>
          </cell>
          <cell r="E918" t="str">
            <v>8" Valves</v>
          </cell>
          <cell r="F918" t="str">
            <v>In Service</v>
          </cell>
          <cell r="G918" t="str">
            <v>3314T</v>
          </cell>
          <cell r="H918" t="str">
            <v>Grp Member</v>
          </cell>
          <cell r="I918">
            <v>1</v>
          </cell>
          <cell r="J918" t="str">
            <v>Conversion</v>
          </cell>
          <cell r="K918">
            <v>1393.6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 t="str">
            <v>C97D333_002</v>
          </cell>
          <cell r="Q918">
            <v>0</v>
          </cell>
          <cell r="R918" t="str">
            <v>WTDPD</v>
          </cell>
          <cell r="S918" t="str">
            <v>3314T08VV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 t="str">
            <v>CORP</v>
          </cell>
          <cell r="Y918">
            <v>38260</v>
          </cell>
          <cell r="Z918">
            <v>0</v>
          </cell>
          <cell r="AA918">
            <v>0</v>
          </cell>
          <cell r="AB918" t="str">
            <v>N</v>
          </cell>
          <cell r="AD918">
            <v>0</v>
          </cell>
          <cell r="AE918" t="str">
            <v>RemVal</v>
          </cell>
          <cell r="AF918" t="str">
            <v>Depreciate</v>
          </cell>
          <cell r="AG918" t="str">
            <v>FM</v>
          </cell>
          <cell r="AH918">
            <v>0</v>
          </cell>
          <cell r="AI918">
            <v>0</v>
          </cell>
          <cell r="AJ918">
            <v>1.3899999999999999E-2</v>
          </cell>
          <cell r="AK918">
            <v>0</v>
          </cell>
          <cell r="AL918" t="str">
            <v>Flat Rate</v>
          </cell>
          <cell r="AM918">
            <v>0</v>
          </cell>
          <cell r="AN918" t="str">
            <v>GA3314T0</v>
          </cell>
          <cell r="AO918">
            <v>0</v>
          </cell>
          <cell r="AP918" t="str">
            <v>N</v>
          </cell>
          <cell r="AQ918">
            <v>38261.05809027778</v>
          </cell>
          <cell r="AR918">
            <v>38260</v>
          </cell>
          <cell r="AS918">
            <v>38260</v>
          </cell>
          <cell r="AT918">
            <v>0</v>
          </cell>
          <cell r="AU918">
            <v>36099</v>
          </cell>
          <cell r="AV918">
            <v>0</v>
          </cell>
        </row>
        <row r="919">
          <cell r="B919" t="str">
            <v>00000926</v>
          </cell>
          <cell r="C919" t="str">
            <v>000000000917</v>
          </cell>
          <cell r="D919" t="str">
            <v>335400</v>
          </cell>
          <cell r="E919" t="str">
            <v>Hydrants</v>
          </cell>
          <cell r="F919" t="str">
            <v>In Service</v>
          </cell>
          <cell r="G919" t="str">
            <v>33540</v>
          </cell>
          <cell r="H919" t="str">
            <v>Grp Member</v>
          </cell>
          <cell r="I919">
            <v>1</v>
          </cell>
          <cell r="J919" t="str">
            <v>Conversion</v>
          </cell>
          <cell r="K919">
            <v>1158.21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 t="str">
            <v>C97D333_002</v>
          </cell>
          <cell r="Q919">
            <v>0</v>
          </cell>
          <cell r="R919" t="str">
            <v>WTDPD</v>
          </cell>
          <cell r="S919" t="str">
            <v>3354006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 t="str">
            <v>CORP</v>
          </cell>
          <cell r="Y919">
            <v>38260</v>
          </cell>
          <cell r="Z919">
            <v>0</v>
          </cell>
          <cell r="AA919">
            <v>0</v>
          </cell>
          <cell r="AB919" t="str">
            <v>N</v>
          </cell>
          <cell r="AD919">
            <v>0</v>
          </cell>
          <cell r="AE919" t="str">
            <v>RemVal</v>
          </cell>
          <cell r="AF919" t="str">
            <v>Depreciate</v>
          </cell>
          <cell r="AG919" t="str">
            <v>FM</v>
          </cell>
          <cell r="AH919">
            <v>0</v>
          </cell>
          <cell r="AI919">
            <v>0</v>
          </cell>
          <cell r="AJ919">
            <v>2.2599999999999999E-2</v>
          </cell>
          <cell r="AK919">
            <v>0</v>
          </cell>
          <cell r="AL919" t="str">
            <v>Flat Rate</v>
          </cell>
          <cell r="AM919">
            <v>0</v>
          </cell>
          <cell r="AN919" t="str">
            <v>GA335400</v>
          </cell>
          <cell r="AO919">
            <v>0</v>
          </cell>
          <cell r="AP919" t="str">
            <v>N</v>
          </cell>
          <cell r="AQ919">
            <v>38261.058148148149</v>
          </cell>
          <cell r="AR919">
            <v>38260</v>
          </cell>
          <cell r="AS919">
            <v>38260</v>
          </cell>
          <cell r="AT919">
            <v>0</v>
          </cell>
          <cell r="AU919">
            <v>36099</v>
          </cell>
          <cell r="AV919">
            <v>0</v>
          </cell>
        </row>
        <row r="920">
          <cell r="B920" t="str">
            <v>00000927</v>
          </cell>
          <cell r="C920" t="str">
            <v>000000000918</v>
          </cell>
          <cell r="D920" t="str">
            <v>3314Q0</v>
          </cell>
          <cell r="E920" t="str">
            <v>6" water main</v>
          </cell>
          <cell r="F920" t="str">
            <v>In Service</v>
          </cell>
          <cell r="G920" t="str">
            <v>3314Q</v>
          </cell>
          <cell r="H920" t="str">
            <v>Grp Member</v>
          </cell>
          <cell r="I920">
            <v>1</v>
          </cell>
          <cell r="J920" t="str">
            <v>Conversion</v>
          </cell>
          <cell r="K920">
            <v>6130.98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 t="str">
            <v>C97D334_002</v>
          </cell>
          <cell r="Q920">
            <v>0</v>
          </cell>
          <cell r="R920" t="str">
            <v>WTDPD</v>
          </cell>
          <cell r="S920" t="str">
            <v>3314Q06PV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 t="str">
            <v>CORP</v>
          </cell>
          <cell r="Y920">
            <v>38260</v>
          </cell>
          <cell r="Z920">
            <v>0</v>
          </cell>
          <cell r="AA920">
            <v>0</v>
          </cell>
          <cell r="AB920" t="str">
            <v>N</v>
          </cell>
          <cell r="AD920">
            <v>0</v>
          </cell>
          <cell r="AE920" t="str">
            <v>RemVal</v>
          </cell>
          <cell r="AF920" t="str">
            <v>Depreciate</v>
          </cell>
          <cell r="AG920" t="str">
            <v>FM</v>
          </cell>
          <cell r="AH920">
            <v>0</v>
          </cell>
          <cell r="AI920">
            <v>0</v>
          </cell>
          <cell r="AJ920">
            <v>2.1899999999999999E-2</v>
          </cell>
          <cell r="AK920">
            <v>0</v>
          </cell>
          <cell r="AL920" t="str">
            <v>Flat Rate</v>
          </cell>
          <cell r="AM920">
            <v>0</v>
          </cell>
          <cell r="AN920" t="str">
            <v>GA3314Q0</v>
          </cell>
          <cell r="AO920">
            <v>0</v>
          </cell>
          <cell r="AP920" t="str">
            <v>N</v>
          </cell>
          <cell r="AQ920">
            <v>38261.058206018519</v>
          </cell>
          <cell r="AR920">
            <v>38260</v>
          </cell>
          <cell r="AS920">
            <v>38260</v>
          </cell>
          <cell r="AT920">
            <v>0</v>
          </cell>
          <cell r="AU920">
            <v>36099</v>
          </cell>
          <cell r="AV920">
            <v>0</v>
          </cell>
        </row>
        <row r="921">
          <cell r="B921" t="str">
            <v>00000928</v>
          </cell>
          <cell r="C921" t="str">
            <v>000000000919</v>
          </cell>
          <cell r="D921" t="str">
            <v>3314Q0</v>
          </cell>
          <cell r="E921" t="str">
            <v>8" PVC MAIN</v>
          </cell>
          <cell r="F921" t="str">
            <v>In Service</v>
          </cell>
          <cell r="G921" t="str">
            <v>3314Q</v>
          </cell>
          <cell r="H921" t="str">
            <v>Grp Member</v>
          </cell>
          <cell r="I921">
            <v>1</v>
          </cell>
          <cell r="J921" t="str">
            <v>Conversion</v>
          </cell>
          <cell r="K921">
            <v>97494.8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 t="str">
            <v>C97D335_002</v>
          </cell>
          <cell r="Q921">
            <v>0</v>
          </cell>
          <cell r="R921" t="str">
            <v>WTDPD</v>
          </cell>
          <cell r="S921" t="str">
            <v>3314Q08PV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 t="str">
            <v>CORP</v>
          </cell>
          <cell r="Y921">
            <v>38260</v>
          </cell>
          <cell r="Z921">
            <v>0</v>
          </cell>
          <cell r="AA921">
            <v>0</v>
          </cell>
          <cell r="AB921" t="str">
            <v>N</v>
          </cell>
          <cell r="AD921">
            <v>0</v>
          </cell>
          <cell r="AE921" t="str">
            <v>RemVal</v>
          </cell>
          <cell r="AF921" t="str">
            <v>Depreciate</v>
          </cell>
          <cell r="AG921" t="str">
            <v>FM</v>
          </cell>
          <cell r="AH921">
            <v>0</v>
          </cell>
          <cell r="AI921">
            <v>0</v>
          </cell>
          <cell r="AJ921">
            <v>2.1899999999999999E-2</v>
          </cell>
          <cell r="AK921">
            <v>0</v>
          </cell>
          <cell r="AL921" t="str">
            <v>Flat Rate</v>
          </cell>
          <cell r="AM921">
            <v>0</v>
          </cell>
          <cell r="AN921" t="str">
            <v>GA3314Q0</v>
          </cell>
          <cell r="AO921">
            <v>0</v>
          </cell>
          <cell r="AP921" t="str">
            <v>N</v>
          </cell>
          <cell r="AQ921">
            <v>38261.058263888888</v>
          </cell>
          <cell r="AR921">
            <v>38260</v>
          </cell>
          <cell r="AS921">
            <v>38260</v>
          </cell>
          <cell r="AT921">
            <v>0</v>
          </cell>
          <cell r="AU921">
            <v>36099</v>
          </cell>
          <cell r="AV921">
            <v>0</v>
          </cell>
        </row>
        <row r="922">
          <cell r="B922" t="str">
            <v>00000929</v>
          </cell>
          <cell r="C922" t="str">
            <v>000000000920</v>
          </cell>
          <cell r="D922" t="str">
            <v>3314T0</v>
          </cell>
          <cell r="E922" t="str">
            <v>8" GATE VALVES</v>
          </cell>
          <cell r="F922" t="str">
            <v>In Service</v>
          </cell>
          <cell r="G922" t="str">
            <v>3314T</v>
          </cell>
          <cell r="H922" t="str">
            <v>Grp Member</v>
          </cell>
          <cell r="I922">
            <v>1</v>
          </cell>
          <cell r="J922" t="str">
            <v>Conversion</v>
          </cell>
          <cell r="K922">
            <v>3298.3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 t="str">
            <v>C97D335_002</v>
          </cell>
          <cell r="Q922">
            <v>0</v>
          </cell>
          <cell r="R922" t="str">
            <v>WTDPD</v>
          </cell>
          <cell r="S922" t="str">
            <v>3314T08VV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 t="str">
            <v>CORP</v>
          </cell>
          <cell r="Y922">
            <v>38260</v>
          </cell>
          <cell r="Z922">
            <v>0</v>
          </cell>
          <cell r="AA922">
            <v>0</v>
          </cell>
          <cell r="AB922" t="str">
            <v>N</v>
          </cell>
          <cell r="AD922">
            <v>0</v>
          </cell>
          <cell r="AE922" t="str">
            <v>RemVal</v>
          </cell>
          <cell r="AF922" t="str">
            <v>Depreciate</v>
          </cell>
          <cell r="AG922" t="str">
            <v>FM</v>
          </cell>
          <cell r="AH922">
            <v>0</v>
          </cell>
          <cell r="AI922">
            <v>0</v>
          </cell>
          <cell r="AJ922">
            <v>1.3899999999999999E-2</v>
          </cell>
          <cell r="AK922">
            <v>0</v>
          </cell>
          <cell r="AL922" t="str">
            <v>Flat Rate</v>
          </cell>
          <cell r="AM922">
            <v>0</v>
          </cell>
          <cell r="AN922" t="str">
            <v>GA3314T0</v>
          </cell>
          <cell r="AO922">
            <v>0</v>
          </cell>
          <cell r="AP922" t="str">
            <v>N</v>
          </cell>
          <cell r="AQ922">
            <v>38261.058321759258</v>
          </cell>
          <cell r="AR922">
            <v>38260</v>
          </cell>
          <cell r="AS922">
            <v>38260</v>
          </cell>
          <cell r="AT922">
            <v>0</v>
          </cell>
          <cell r="AU922">
            <v>36099</v>
          </cell>
          <cell r="AV922">
            <v>0</v>
          </cell>
        </row>
        <row r="923">
          <cell r="B923" t="str">
            <v>00000930</v>
          </cell>
          <cell r="C923" t="str">
            <v>000000000921</v>
          </cell>
          <cell r="D923" t="str">
            <v>335400</v>
          </cell>
          <cell r="E923" t="str">
            <v>FIRE HYDRANTS</v>
          </cell>
          <cell r="F923" t="str">
            <v>In Service</v>
          </cell>
          <cell r="G923" t="str">
            <v>33540</v>
          </cell>
          <cell r="H923" t="str">
            <v>Grp Member</v>
          </cell>
          <cell r="I923">
            <v>1</v>
          </cell>
          <cell r="J923" t="str">
            <v>Conversion</v>
          </cell>
          <cell r="K923">
            <v>3047.86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 t="str">
            <v>C97D335_002</v>
          </cell>
          <cell r="Q923">
            <v>0</v>
          </cell>
          <cell r="R923" t="str">
            <v>WTDPD</v>
          </cell>
          <cell r="S923" t="str">
            <v>335400600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 t="str">
            <v>CORP</v>
          </cell>
          <cell r="Y923">
            <v>38260</v>
          </cell>
          <cell r="Z923">
            <v>0</v>
          </cell>
          <cell r="AA923">
            <v>0</v>
          </cell>
          <cell r="AB923" t="str">
            <v>N</v>
          </cell>
          <cell r="AD923">
            <v>0</v>
          </cell>
          <cell r="AE923" t="str">
            <v>RemVal</v>
          </cell>
          <cell r="AF923" t="str">
            <v>Depreciate</v>
          </cell>
          <cell r="AG923" t="str">
            <v>FM</v>
          </cell>
          <cell r="AH923">
            <v>0</v>
          </cell>
          <cell r="AI923">
            <v>0</v>
          </cell>
          <cell r="AJ923">
            <v>2.2599999999999999E-2</v>
          </cell>
          <cell r="AK923">
            <v>0</v>
          </cell>
          <cell r="AL923" t="str">
            <v>Flat Rate</v>
          </cell>
          <cell r="AM923">
            <v>0</v>
          </cell>
          <cell r="AN923" t="str">
            <v>GA335400</v>
          </cell>
          <cell r="AO923">
            <v>0</v>
          </cell>
          <cell r="AP923" t="str">
            <v>N</v>
          </cell>
          <cell r="AQ923">
            <v>38261.058379629627</v>
          </cell>
          <cell r="AR923">
            <v>38260</v>
          </cell>
          <cell r="AS923">
            <v>38260</v>
          </cell>
          <cell r="AT923">
            <v>0</v>
          </cell>
          <cell r="AU923">
            <v>36099</v>
          </cell>
          <cell r="AV923">
            <v>0</v>
          </cell>
        </row>
        <row r="924">
          <cell r="B924" t="str">
            <v>00000931</v>
          </cell>
          <cell r="C924" t="str">
            <v>000000000922</v>
          </cell>
          <cell r="D924" t="str">
            <v>3314Q0</v>
          </cell>
          <cell r="E924" t="str">
            <v>6" PVC Main</v>
          </cell>
          <cell r="F924" t="str">
            <v>In Service</v>
          </cell>
          <cell r="G924" t="str">
            <v>3314Q</v>
          </cell>
          <cell r="H924" t="str">
            <v>Grp Member</v>
          </cell>
          <cell r="I924">
            <v>1</v>
          </cell>
          <cell r="J924" t="str">
            <v>Conversion</v>
          </cell>
          <cell r="K924">
            <v>11472.68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 t="str">
            <v>C97D336_002</v>
          </cell>
          <cell r="Q924">
            <v>0</v>
          </cell>
          <cell r="R924" t="str">
            <v>WTDPD</v>
          </cell>
          <cell r="S924" t="str">
            <v>3314Q06PV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 t="str">
            <v>CORP</v>
          </cell>
          <cell r="Y924">
            <v>38260</v>
          </cell>
          <cell r="Z924">
            <v>0</v>
          </cell>
          <cell r="AA924">
            <v>0</v>
          </cell>
          <cell r="AB924" t="str">
            <v>N</v>
          </cell>
          <cell r="AD924">
            <v>0</v>
          </cell>
          <cell r="AE924" t="str">
            <v>RemVal</v>
          </cell>
          <cell r="AF924" t="str">
            <v>Depreciate</v>
          </cell>
          <cell r="AG924" t="str">
            <v>FM</v>
          </cell>
          <cell r="AH924">
            <v>0</v>
          </cell>
          <cell r="AI924">
            <v>0</v>
          </cell>
          <cell r="AJ924">
            <v>2.1899999999999999E-2</v>
          </cell>
          <cell r="AK924">
            <v>0</v>
          </cell>
          <cell r="AL924" t="str">
            <v>Flat Rate</v>
          </cell>
          <cell r="AM924">
            <v>0</v>
          </cell>
          <cell r="AN924" t="str">
            <v>GA3314Q0</v>
          </cell>
          <cell r="AO924">
            <v>0</v>
          </cell>
          <cell r="AP924" t="str">
            <v>N</v>
          </cell>
          <cell r="AQ924">
            <v>38261.058437500003</v>
          </cell>
          <cell r="AR924">
            <v>38260</v>
          </cell>
          <cell r="AS924">
            <v>38260</v>
          </cell>
          <cell r="AT924">
            <v>0</v>
          </cell>
          <cell r="AU924">
            <v>36099</v>
          </cell>
          <cell r="AV924">
            <v>0</v>
          </cell>
        </row>
        <row r="925">
          <cell r="B925" t="str">
            <v>00000932</v>
          </cell>
          <cell r="C925" t="str">
            <v>000000000923</v>
          </cell>
          <cell r="D925" t="str">
            <v>3314C0</v>
          </cell>
          <cell r="E925" t="str">
            <v>16" DI Mains</v>
          </cell>
          <cell r="F925" t="str">
            <v>In Service</v>
          </cell>
          <cell r="G925" t="str">
            <v>3314C</v>
          </cell>
          <cell r="H925" t="str">
            <v>Grp Member</v>
          </cell>
          <cell r="I925">
            <v>1</v>
          </cell>
          <cell r="J925" t="str">
            <v>Conversion</v>
          </cell>
          <cell r="K925">
            <v>868.15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 t="str">
            <v>C97D337_002</v>
          </cell>
          <cell r="Q925">
            <v>0</v>
          </cell>
          <cell r="R925" t="str">
            <v>WTDPD</v>
          </cell>
          <cell r="S925" t="str">
            <v>3314C16DI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 t="str">
            <v>CORP</v>
          </cell>
          <cell r="Y925">
            <v>38260</v>
          </cell>
          <cell r="Z925">
            <v>0</v>
          </cell>
          <cell r="AA925">
            <v>0</v>
          </cell>
          <cell r="AB925" t="str">
            <v>N</v>
          </cell>
          <cell r="AD925">
            <v>0</v>
          </cell>
          <cell r="AE925" t="str">
            <v>RemVal</v>
          </cell>
          <cell r="AF925" t="str">
            <v>Depreciate</v>
          </cell>
          <cell r="AG925" t="str">
            <v>FM</v>
          </cell>
          <cell r="AH925">
            <v>0</v>
          </cell>
          <cell r="AI925">
            <v>0</v>
          </cell>
          <cell r="AJ925">
            <v>1.5900000000000001E-2</v>
          </cell>
          <cell r="AK925">
            <v>0</v>
          </cell>
          <cell r="AL925" t="str">
            <v>Flat Rate</v>
          </cell>
          <cell r="AM925">
            <v>0</v>
          </cell>
          <cell r="AN925" t="str">
            <v>GA3314C0</v>
          </cell>
          <cell r="AO925">
            <v>0</v>
          </cell>
          <cell r="AP925" t="str">
            <v>N</v>
          </cell>
          <cell r="AQ925">
            <v>38261.058495370373</v>
          </cell>
          <cell r="AR925">
            <v>38260</v>
          </cell>
          <cell r="AS925">
            <v>38260</v>
          </cell>
          <cell r="AT925">
            <v>0</v>
          </cell>
          <cell r="AU925">
            <v>36099</v>
          </cell>
          <cell r="AV925">
            <v>0</v>
          </cell>
        </row>
        <row r="926">
          <cell r="B926" t="str">
            <v>00000933</v>
          </cell>
          <cell r="C926" t="str">
            <v>000000000924</v>
          </cell>
          <cell r="D926" t="str">
            <v>3314Q0</v>
          </cell>
          <cell r="E926" t="str">
            <v>8" PVC INSTALLATION</v>
          </cell>
          <cell r="F926" t="str">
            <v>In Service</v>
          </cell>
          <cell r="G926" t="str">
            <v>3314Q</v>
          </cell>
          <cell r="H926" t="str">
            <v>Grp Member</v>
          </cell>
          <cell r="I926">
            <v>1</v>
          </cell>
          <cell r="J926" t="str">
            <v>Conversion</v>
          </cell>
          <cell r="K926">
            <v>10888.79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 t="str">
            <v>C97D338_002</v>
          </cell>
          <cell r="Q926">
            <v>0</v>
          </cell>
          <cell r="R926" t="str">
            <v>WTDPD</v>
          </cell>
          <cell r="S926" t="str">
            <v>3314Q08PV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 t="str">
            <v>CORP</v>
          </cell>
          <cell r="Y926">
            <v>38260</v>
          </cell>
          <cell r="Z926">
            <v>0</v>
          </cell>
          <cell r="AA926">
            <v>0</v>
          </cell>
          <cell r="AB926" t="str">
            <v>N</v>
          </cell>
          <cell r="AD926">
            <v>0</v>
          </cell>
          <cell r="AE926" t="str">
            <v>RemVal</v>
          </cell>
          <cell r="AF926" t="str">
            <v>Depreciate</v>
          </cell>
          <cell r="AG926" t="str">
            <v>FM</v>
          </cell>
          <cell r="AH926">
            <v>0</v>
          </cell>
          <cell r="AI926">
            <v>0</v>
          </cell>
          <cell r="AJ926">
            <v>2.1899999999999999E-2</v>
          </cell>
          <cell r="AK926">
            <v>0</v>
          </cell>
          <cell r="AL926" t="str">
            <v>Flat Rate</v>
          </cell>
          <cell r="AM926">
            <v>0</v>
          </cell>
          <cell r="AN926" t="str">
            <v>GA3314Q0</v>
          </cell>
          <cell r="AO926">
            <v>0</v>
          </cell>
          <cell r="AP926" t="str">
            <v>N</v>
          </cell>
          <cell r="AQ926">
            <v>38261.058553240742</v>
          </cell>
          <cell r="AR926">
            <v>38260</v>
          </cell>
          <cell r="AS926">
            <v>38260</v>
          </cell>
          <cell r="AT926">
            <v>0</v>
          </cell>
          <cell r="AU926">
            <v>36099</v>
          </cell>
          <cell r="AV926">
            <v>0</v>
          </cell>
        </row>
        <row r="927">
          <cell r="B927" t="str">
            <v>00000934</v>
          </cell>
          <cell r="C927" t="str">
            <v>000000000925</v>
          </cell>
          <cell r="D927" t="str">
            <v>3314T0</v>
          </cell>
          <cell r="E927" t="str">
            <v>8" VALVE</v>
          </cell>
          <cell r="F927" t="str">
            <v>In Service</v>
          </cell>
          <cell r="G927" t="str">
            <v>3314T</v>
          </cell>
          <cell r="H927" t="str">
            <v>Grp Member</v>
          </cell>
          <cell r="I927">
            <v>1</v>
          </cell>
          <cell r="J927" t="str">
            <v>Conversion</v>
          </cell>
          <cell r="K927">
            <v>1354.11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 t="str">
            <v>C97D338_002</v>
          </cell>
          <cell r="Q927">
            <v>0</v>
          </cell>
          <cell r="R927" t="str">
            <v>WTDPD</v>
          </cell>
          <cell r="S927" t="str">
            <v>3314T08VV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 t="str">
            <v>CORP</v>
          </cell>
          <cell r="Y927">
            <v>38260</v>
          </cell>
          <cell r="Z927">
            <v>0</v>
          </cell>
          <cell r="AA927">
            <v>0</v>
          </cell>
          <cell r="AB927" t="str">
            <v>N</v>
          </cell>
          <cell r="AD927">
            <v>0</v>
          </cell>
          <cell r="AE927" t="str">
            <v>RemVal</v>
          </cell>
          <cell r="AF927" t="str">
            <v>Depreciate</v>
          </cell>
          <cell r="AG927" t="str">
            <v>FM</v>
          </cell>
          <cell r="AH927">
            <v>0</v>
          </cell>
          <cell r="AI927">
            <v>0</v>
          </cell>
          <cell r="AJ927">
            <v>1.3899999999999999E-2</v>
          </cell>
          <cell r="AK927">
            <v>0</v>
          </cell>
          <cell r="AL927" t="str">
            <v>Flat Rate</v>
          </cell>
          <cell r="AM927">
            <v>0</v>
          </cell>
          <cell r="AN927" t="str">
            <v>GA3314T0</v>
          </cell>
          <cell r="AO927">
            <v>0</v>
          </cell>
          <cell r="AP927" t="str">
            <v>N</v>
          </cell>
          <cell r="AQ927">
            <v>38261.058611111112</v>
          </cell>
          <cell r="AR927">
            <v>38260</v>
          </cell>
          <cell r="AS927">
            <v>38260</v>
          </cell>
          <cell r="AT927">
            <v>0</v>
          </cell>
          <cell r="AU927">
            <v>36099</v>
          </cell>
          <cell r="AV927">
            <v>0</v>
          </cell>
        </row>
        <row r="928">
          <cell r="B928" t="str">
            <v>00000935</v>
          </cell>
          <cell r="C928" t="str">
            <v>000000000926</v>
          </cell>
          <cell r="D928" t="str">
            <v>335400</v>
          </cell>
          <cell r="E928" t="str">
            <v>HYDRANT</v>
          </cell>
          <cell r="F928" t="str">
            <v>In Service</v>
          </cell>
          <cell r="G928" t="str">
            <v>33540</v>
          </cell>
          <cell r="H928" t="str">
            <v>Grp Member</v>
          </cell>
          <cell r="I928">
            <v>1</v>
          </cell>
          <cell r="J928" t="str">
            <v>Conversion</v>
          </cell>
          <cell r="K928">
            <v>1580.19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 t="str">
            <v>C97D338_002</v>
          </cell>
          <cell r="Q928">
            <v>0</v>
          </cell>
          <cell r="R928" t="str">
            <v>WTDPD</v>
          </cell>
          <cell r="S928" t="str">
            <v>335400600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 t="str">
            <v>CORP</v>
          </cell>
          <cell r="Y928">
            <v>38260</v>
          </cell>
          <cell r="Z928">
            <v>0</v>
          </cell>
          <cell r="AA928">
            <v>0</v>
          </cell>
          <cell r="AB928" t="str">
            <v>N</v>
          </cell>
          <cell r="AD928">
            <v>0</v>
          </cell>
          <cell r="AE928" t="str">
            <v>RemVal</v>
          </cell>
          <cell r="AF928" t="str">
            <v>Depreciate</v>
          </cell>
          <cell r="AG928" t="str">
            <v>FM</v>
          </cell>
          <cell r="AH928">
            <v>0</v>
          </cell>
          <cell r="AI928">
            <v>0</v>
          </cell>
          <cell r="AJ928">
            <v>2.2599999999999999E-2</v>
          </cell>
          <cell r="AK928">
            <v>0</v>
          </cell>
          <cell r="AL928" t="str">
            <v>Flat Rate</v>
          </cell>
          <cell r="AM928">
            <v>0</v>
          </cell>
          <cell r="AN928" t="str">
            <v>GA335400</v>
          </cell>
          <cell r="AO928">
            <v>0</v>
          </cell>
          <cell r="AP928" t="str">
            <v>N</v>
          </cell>
          <cell r="AQ928">
            <v>38261.058668981481</v>
          </cell>
          <cell r="AR928">
            <v>38260</v>
          </cell>
          <cell r="AS928">
            <v>38260</v>
          </cell>
          <cell r="AT928">
            <v>0</v>
          </cell>
          <cell r="AU928">
            <v>36099</v>
          </cell>
          <cell r="AV928">
            <v>0</v>
          </cell>
        </row>
        <row r="929">
          <cell r="B929" t="str">
            <v>00000936</v>
          </cell>
          <cell r="C929" t="str">
            <v>000000000927</v>
          </cell>
          <cell r="D929" t="str">
            <v>3314Q0</v>
          </cell>
          <cell r="E929" t="str">
            <v>8" PVC</v>
          </cell>
          <cell r="F929" t="str">
            <v>In Service</v>
          </cell>
          <cell r="G929" t="str">
            <v>3314Q</v>
          </cell>
          <cell r="H929" t="str">
            <v>Grp Member</v>
          </cell>
          <cell r="I929">
            <v>1</v>
          </cell>
          <cell r="J929" t="str">
            <v>Conversion</v>
          </cell>
          <cell r="K929">
            <v>13353.57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 t="str">
            <v>C97D340_002</v>
          </cell>
          <cell r="Q929">
            <v>0</v>
          </cell>
          <cell r="R929" t="str">
            <v>WTDPD</v>
          </cell>
          <cell r="S929" t="str">
            <v>3314Q08PV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 t="str">
            <v>CORP</v>
          </cell>
          <cell r="Y929">
            <v>38260</v>
          </cell>
          <cell r="Z929">
            <v>0</v>
          </cell>
          <cell r="AA929">
            <v>0</v>
          </cell>
          <cell r="AB929" t="str">
            <v>N</v>
          </cell>
          <cell r="AD929">
            <v>0</v>
          </cell>
          <cell r="AE929" t="str">
            <v>RemVal</v>
          </cell>
          <cell r="AF929" t="str">
            <v>Depreciate</v>
          </cell>
          <cell r="AG929" t="str">
            <v>FM</v>
          </cell>
          <cell r="AH929">
            <v>0</v>
          </cell>
          <cell r="AI929">
            <v>0</v>
          </cell>
          <cell r="AJ929">
            <v>2.1899999999999999E-2</v>
          </cell>
          <cell r="AK929">
            <v>0</v>
          </cell>
          <cell r="AL929" t="str">
            <v>Flat Rate</v>
          </cell>
          <cell r="AM929">
            <v>0</v>
          </cell>
          <cell r="AN929" t="str">
            <v>GA3314Q0</v>
          </cell>
          <cell r="AO929">
            <v>0</v>
          </cell>
          <cell r="AP929" t="str">
            <v>N</v>
          </cell>
          <cell r="AQ929">
            <v>38261.05872685185</v>
          </cell>
          <cell r="AR929">
            <v>38260</v>
          </cell>
          <cell r="AS929">
            <v>38260</v>
          </cell>
          <cell r="AT929">
            <v>0</v>
          </cell>
          <cell r="AU929">
            <v>36099</v>
          </cell>
          <cell r="AV929">
            <v>0</v>
          </cell>
        </row>
        <row r="930">
          <cell r="B930" t="str">
            <v>00000937</v>
          </cell>
          <cell r="C930" t="str">
            <v>000000000928</v>
          </cell>
          <cell r="D930" t="str">
            <v>3314T0</v>
          </cell>
          <cell r="E930" t="str">
            <v>8" VALVE</v>
          </cell>
          <cell r="F930" t="str">
            <v>In Service</v>
          </cell>
          <cell r="G930" t="str">
            <v>3314T</v>
          </cell>
          <cell r="H930" t="str">
            <v>Grp Member</v>
          </cell>
          <cell r="I930">
            <v>1</v>
          </cell>
          <cell r="J930" t="str">
            <v>Conversion</v>
          </cell>
          <cell r="K930">
            <v>1687.25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 t="str">
            <v>C97D340_002</v>
          </cell>
          <cell r="Q930">
            <v>0</v>
          </cell>
          <cell r="R930" t="str">
            <v>WTDPD</v>
          </cell>
          <cell r="S930" t="str">
            <v>3314T08VV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 t="str">
            <v>CORP</v>
          </cell>
          <cell r="Y930">
            <v>38260</v>
          </cell>
          <cell r="Z930">
            <v>0</v>
          </cell>
          <cell r="AA930">
            <v>0</v>
          </cell>
          <cell r="AB930" t="str">
            <v>N</v>
          </cell>
          <cell r="AD930">
            <v>0</v>
          </cell>
          <cell r="AE930" t="str">
            <v>RemVal</v>
          </cell>
          <cell r="AF930" t="str">
            <v>Depreciate</v>
          </cell>
          <cell r="AG930" t="str">
            <v>FM</v>
          </cell>
          <cell r="AH930">
            <v>0</v>
          </cell>
          <cell r="AI930">
            <v>0</v>
          </cell>
          <cell r="AJ930">
            <v>1.3899999999999999E-2</v>
          </cell>
          <cell r="AK930">
            <v>0</v>
          </cell>
          <cell r="AL930" t="str">
            <v>Flat Rate</v>
          </cell>
          <cell r="AM930">
            <v>0</v>
          </cell>
          <cell r="AN930" t="str">
            <v>GA3314T0</v>
          </cell>
          <cell r="AO930">
            <v>0</v>
          </cell>
          <cell r="AP930" t="str">
            <v>N</v>
          </cell>
          <cell r="AQ930">
            <v>38261.05878472222</v>
          </cell>
          <cell r="AR930">
            <v>38260</v>
          </cell>
          <cell r="AS930">
            <v>38260</v>
          </cell>
          <cell r="AT930">
            <v>0</v>
          </cell>
          <cell r="AU930">
            <v>36099</v>
          </cell>
          <cell r="AV930">
            <v>0</v>
          </cell>
        </row>
        <row r="931">
          <cell r="B931" t="str">
            <v>00000938</v>
          </cell>
          <cell r="C931" t="str">
            <v>000000000929</v>
          </cell>
          <cell r="D931" t="str">
            <v>3314Q0</v>
          </cell>
          <cell r="E931" t="str">
            <v>6" PVC</v>
          </cell>
          <cell r="F931" t="str">
            <v>In Service</v>
          </cell>
          <cell r="G931" t="str">
            <v>3314Q</v>
          </cell>
          <cell r="H931" t="str">
            <v>Grp Member</v>
          </cell>
          <cell r="I931">
            <v>1</v>
          </cell>
          <cell r="J931" t="str">
            <v>Conversion</v>
          </cell>
          <cell r="K931">
            <v>7078.3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 t="str">
            <v>C97D345_002</v>
          </cell>
          <cell r="Q931">
            <v>0</v>
          </cell>
          <cell r="R931" t="str">
            <v>WTDPD</v>
          </cell>
          <cell r="S931" t="str">
            <v>3314Q06PV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 t="str">
            <v>CORP</v>
          </cell>
          <cell r="Y931">
            <v>38260</v>
          </cell>
          <cell r="Z931">
            <v>0</v>
          </cell>
          <cell r="AA931">
            <v>0</v>
          </cell>
          <cell r="AB931" t="str">
            <v>N</v>
          </cell>
          <cell r="AD931">
            <v>0</v>
          </cell>
          <cell r="AE931" t="str">
            <v>RemVal</v>
          </cell>
          <cell r="AF931" t="str">
            <v>Depreciate</v>
          </cell>
          <cell r="AG931" t="str">
            <v>FM</v>
          </cell>
          <cell r="AH931">
            <v>0</v>
          </cell>
          <cell r="AI931">
            <v>0</v>
          </cell>
          <cell r="AJ931">
            <v>2.1899999999999999E-2</v>
          </cell>
          <cell r="AK931">
            <v>0</v>
          </cell>
          <cell r="AL931" t="str">
            <v>Flat Rate</v>
          </cell>
          <cell r="AM931">
            <v>0</v>
          </cell>
          <cell r="AN931" t="str">
            <v>GA3314Q0</v>
          </cell>
          <cell r="AO931">
            <v>0</v>
          </cell>
          <cell r="AP931" t="str">
            <v>N</v>
          </cell>
          <cell r="AQ931">
            <v>38261.058842592596</v>
          </cell>
          <cell r="AR931">
            <v>38260</v>
          </cell>
          <cell r="AS931">
            <v>38260</v>
          </cell>
          <cell r="AT931">
            <v>0</v>
          </cell>
          <cell r="AU931">
            <v>36099</v>
          </cell>
          <cell r="AV931">
            <v>0</v>
          </cell>
        </row>
        <row r="932">
          <cell r="B932" t="str">
            <v>00000939</v>
          </cell>
          <cell r="C932" t="str">
            <v>000000000930</v>
          </cell>
          <cell r="D932" t="str">
            <v>3314Q0</v>
          </cell>
          <cell r="E932" t="str">
            <v>8" PVC</v>
          </cell>
          <cell r="F932" t="str">
            <v>In Service</v>
          </cell>
          <cell r="G932" t="str">
            <v>3314Q</v>
          </cell>
          <cell r="H932" t="str">
            <v>Grp Member</v>
          </cell>
          <cell r="I932">
            <v>1</v>
          </cell>
          <cell r="J932" t="str">
            <v>Conversion</v>
          </cell>
          <cell r="K932">
            <v>15508.91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 t="str">
            <v>C97D347_002</v>
          </cell>
          <cell r="Q932">
            <v>0</v>
          </cell>
          <cell r="R932" t="str">
            <v>WTDPD</v>
          </cell>
          <cell r="S932" t="str">
            <v>3314Q08PV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 t="str">
            <v>CORP</v>
          </cell>
          <cell r="Y932">
            <v>38260</v>
          </cell>
          <cell r="Z932">
            <v>0</v>
          </cell>
          <cell r="AA932">
            <v>0</v>
          </cell>
          <cell r="AB932" t="str">
            <v>N</v>
          </cell>
          <cell r="AD932">
            <v>0</v>
          </cell>
          <cell r="AE932" t="str">
            <v>RemVal</v>
          </cell>
          <cell r="AF932" t="str">
            <v>Depreciate</v>
          </cell>
          <cell r="AG932" t="str">
            <v>FM</v>
          </cell>
          <cell r="AH932">
            <v>0</v>
          </cell>
          <cell r="AI932">
            <v>0</v>
          </cell>
          <cell r="AJ932">
            <v>2.1899999999999999E-2</v>
          </cell>
          <cell r="AK932">
            <v>0</v>
          </cell>
          <cell r="AL932" t="str">
            <v>Flat Rate</v>
          </cell>
          <cell r="AM932">
            <v>0</v>
          </cell>
          <cell r="AN932" t="str">
            <v>GA3314Q0</v>
          </cell>
          <cell r="AO932">
            <v>0</v>
          </cell>
          <cell r="AP932" t="str">
            <v>N</v>
          </cell>
          <cell r="AQ932">
            <v>38261.058900462966</v>
          </cell>
          <cell r="AR932">
            <v>38260</v>
          </cell>
          <cell r="AS932">
            <v>38260</v>
          </cell>
          <cell r="AT932">
            <v>0</v>
          </cell>
          <cell r="AU932">
            <v>36099</v>
          </cell>
          <cell r="AV932">
            <v>0</v>
          </cell>
        </row>
        <row r="933">
          <cell r="B933" t="str">
            <v>00000940</v>
          </cell>
          <cell r="C933" t="str">
            <v>000000000931</v>
          </cell>
          <cell r="D933" t="str">
            <v>3314T0</v>
          </cell>
          <cell r="E933" t="str">
            <v>8" VALVE</v>
          </cell>
          <cell r="F933" t="str">
            <v>In Service</v>
          </cell>
          <cell r="G933" t="str">
            <v>3314T</v>
          </cell>
          <cell r="H933" t="str">
            <v>Grp Member</v>
          </cell>
          <cell r="I933">
            <v>1</v>
          </cell>
          <cell r="J933" t="str">
            <v>Conversion</v>
          </cell>
          <cell r="K933">
            <v>1621.42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 t="str">
            <v>C97D347_002</v>
          </cell>
          <cell r="Q933">
            <v>0</v>
          </cell>
          <cell r="R933" t="str">
            <v>WTDPD</v>
          </cell>
          <cell r="S933" t="str">
            <v>3314T08VV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 t="str">
            <v>CORP</v>
          </cell>
          <cell r="Y933">
            <v>38260</v>
          </cell>
          <cell r="Z933">
            <v>0</v>
          </cell>
          <cell r="AA933">
            <v>0</v>
          </cell>
          <cell r="AB933" t="str">
            <v>N</v>
          </cell>
          <cell r="AD933">
            <v>0</v>
          </cell>
          <cell r="AE933" t="str">
            <v>RemVal</v>
          </cell>
          <cell r="AF933" t="str">
            <v>Depreciate</v>
          </cell>
          <cell r="AG933" t="str">
            <v>FM</v>
          </cell>
          <cell r="AH933">
            <v>0</v>
          </cell>
          <cell r="AI933">
            <v>0</v>
          </cell>
          <cell r="AJ933">
            <v>1.3899999999999999E-2</v>
          </cell>
          <cell r="AK933">
            <v>0</v>
          </cell>
          <cell r="AL933" t="str">
            <v>Flat Rate</v>
          </cell>
          <cell r="AM933">
            <v>0</v>
          </cell>
          <cell r="AN933" t="str">
            <v>GA3314T0</v>
          </cell>
          <cell r="AO933">
            <v>0</v>
          </cell>
          <cell r="AP933" t="str">
            <v>N</v>
          </cell>
          <cell r="AQ933">
            <v>38261.058958333335</v>
          </cell>
          <cell r="AR933">
            <v>38260</v>
          </cell>
          <cell r="AS933">
            <v>38260</v>
          </cell>
          <cell r="AT933">
            <v>0</v>
          </cell>
          <cell r="AU933">
            <v>36099</v>
          </cell>
          <cell r="AV933">
            <v>0</v>
          </cell>
        </row>
        <row r="934">
          <cell r="B934" t="str">
            <v>00000941</v>
          </cell>
          <cell r="C934" t="str">
            <v>000000000932</v>
          </cell>
          <cell r="D934" t="str">
            <v>3314R0</v>
          </cell>
          <cell r="E934" t="str">
            <v>12" PVC</v>
          </cell>
          <cell r="F934" t="str">
            <v>In Service</v>
          </cell>
          <cell r="G934" t="str">
            <v>3314R</v>
          </cell>
          <cell r="H934" t="str">
            <v>Grp Member</v>
          </cell>
          <cell r="I934">
            <v>1</v>
          </cell>
          <cell r="J934" t="str">
            <v>Conversion</v>
          </cell>
          <cell r="K934">
            <v>22055.29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 t="str">
            <v>C97D347_002</v>
          </cell>
          <cell r="Q934">
            <v>0</v>
          </cell>
          <cell r="R934" t="str">
            <v>WTDPD</v>
          </cell>
          <cell r="S934" t="str">
            <v>3314R12PV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 t="str">
            <v>CORP</v>
          </cell>
          <cell r="Y934">
            <v>38260</v>
          </cell>
          <cell r="Z934">
            <v>0</v>
          </cell>
          <cell r="AA934">
            <v>0</v>
          </cell>
          <cell r="AB934" t="str">
            <v>N</v>
          </cell>
          <cell r="AD934">
            <v>0</v>
          </cell>
          <cell r="AE934" t="str">
            <v>RemVal</v>
          </cell>
          <cell r="AF934" t="str">
            <v>Depreciate</v>
          </cell>
          <cell r="AG934" t="str">
            <v>FM</v>
          </cell>
          <cell r="AH934">
            <v>0</v>
          </cell>
          <cell r="AI934">
            <v>0</v>
          </cell>
          <cell r="AJ934">
            <v>1.55E-2</v>
          </cell>
          <cell r="AK934">
            <v>0</v>
          </cell>
          <cell r="AL934" t="str">
            <v>Flat Rate</v>
          </cell>
          <cell r="AM934">
            <v>0</v>
          </cell>
          <cell r="AN934" t="str">
            <v>GA3314R0</v>
          </cell>
          <cell r="AO934">
            <v>0</v>
          </cell>
          <cell r="AP934" t="str">
            <v>N</v>
          </cell>
          <cell r="AQ934">
            <v>38261.059016203704</v>
          </cell>
          <cell r="AR934">
            <v>38260</v>
          </cell>
          <cell r="AS934">
            <v>38260</v>
          </cell>
          <cell r="AT934">
            <v>0</v>
          </cell>
          <cell r="AU934">
            <v>36099</v>
          </cell>
          <cell r="AV934">
            <v>0</v>
          </cell>
        </row>
        <row r="935">
          <cell r="B935" t="str">
            <v>00000942</v>
          </cell>
          <cell r="C935" t="str">
            <v>000000000933</v>
          </cell>
          <cell r="D935" t="str">
            <v>3314U0</v>
          </cell>
          <cell r="E935" t="str">
            <v>12 " VALVE</v>
          </cell>
          <cell r="F935" t="str">
            <v>In Service</v>
          </cell>
          <cell r="G935" t="str">
            <v>3314U</v>
          </cell>
          <cell r="H935" t="str">
            <v>Grp Member</v>
          </cell>
          <cell r="I935">
            <v>1</v>
          </cell>
          <cell r="J935" t="str">
            <v>Conversion</v>
          </cell>
          <cell r="K935">
            <v>1945.7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 t="str">
            <v>C97D347_002</v>
          </cell>
          <cell r="Q935">
            <v>0</v>
          </cell>
          <cell r="R935" t="str">
            <v>WTDPD</v>
          </cell>
          <cell r="S935" t="str">
            <v>3314U12VV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 t="str">
            <v>CORP</v>
          </cell>
          <cell r="Y935">
            <v>38260</v>
          </cell>
          <cell r="Z935">
            <v>0</v>
          </cell>
          <cell r="AA935">
            <v>0</v>
          </cell>
          <cell r="AB935" t="str">
            <v>N</v>
          </cell>
          <cell r="AD935">
            <v>0</v>
          </cell>
          <cell r="AE935" t="str">
            <v>RemVal</v>
          </cell>
          <cell r="AF935" t="str">
            <v>Depreciate</v>
          </cell>
          <cell r="AG935" t="str">
            <v>FM</v>
          </cell>
          <cell r="AH935">
            <v>0</v>
          </cell>
          <cell r="AI935">
            <v>0</v>
          </cell>
          <cell r="AJ935">
            <v>1.35E-2</v>
          </cell>
          <cell r="AK935">
            <v>0</v>
          </cell>
          <cell r="AL935" t="str">
            <v>Flat Rate</v>
          </cell>
          <cell r="AM935">
            <v>0</v>
          </cell>
          <cell r="AN935" t="str">
            <v>GA3314U0</v>
          </cell>
          <cell r="AO935">
            <v>0</v>
          </cell>
          <cell r="AP935" t="str">
            <v>N</v>
          </cell>
          <cell r="AQ935">
            <v>38261.059074074074</v>
          </cell>
          <cell r="AR935">
            <v>38260</v>
          </cell>
          <cell r="AS935">
            <v>38260</v>
          </cell>
          <cell r="AT935">
            <v>0</v>
          </cell>
          <cell r="AU935">
            <v>36099</v>
          </cell>
          <cell r="AV935">
            <v>0</v>
          </cell>
        </row>
        <row r="936">
          <cell r="B936" t="str">
            <v>00000943</v>
          </cell>
          <cell r="C936" t="str">
            <v>000000000934</v>
          </cell>
          <cell r="D936" t="str">
            <v>3314P0</v>
          </cell>
          <cell r="E936" t="str">
            <v>2" PV MAIN</v>
          </cell>
          <cell r="F936" t="str">
            <v>In Service</v>
          </cell>
          <cell r="G936" t="str">
            <v>3314P</v>
          </cell>
          <cell r="H936" t="str">
            <v>Grp Member</v>
          </cell>
          <cell r="I936">
            <v>1</v>
          </cell>
          <cell r="J936" t="str">
            <v>Conversion</v>
          </cell>
          <cell r="K936">
            <v>15182.03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 t="str">
            <v>C97D349_002</v>
          </cell>
          <cell r="Q936">
            <v>0</v>
          </cell>
          <cell r="R936" t="str">
            <v>WTDPD</v>
          </cell>
          <cell r="S936" t="str">
            <v>3314P02PV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 t="str">
            <v>CORP</v>
          </cell>
          <cell r="Y936">
            <v>38260</v>
          </cell>
          <cell r="Z936">
            <v>0</v>
          </cell>
          <cell r="AA936">
            <v>0</v>
          </cell>
          <cell r="AB936" t="str">
            <v>N</v>
          </cell>
          <cell r="AD936">
            <v>0</v>
          </cell>
          <cell r="AE936" t="str">
            <v>RemVal</v>
          </cell>
          <cell r="AF936" t="str">
            <v>Depreciate</v>
          </cell>
          <cell r="AG936" t="str">
            <v>FM</v>
          </cell>
          <cell r="AH936">
            <v>0</v>
          </cell>
          <cell r="AI936">
            <v>0</v>
          </cell>
          <cell r="AJ936">
            <v>2.64E-2</v>
          </cell>
          <cell r="AK936">
            <v>0</v>
          </cell>
          <cell r="AL936" t="str">
            <v>Flat Rate</v>
          </cell>
          <cell r="AM936">
            <v>0</v>
          </cell>
          <cell r="AN936" t="str">
            <v>GA3314P0</v>
          </cell>
          <cell r="AO936">
            <v>0</v>
          </cell>
          <cell r="AP936" t="str">
            <v>N</v>
          </cell>
          <cell r="AQ936">
            <v>38261.059131944443</v>
          </cell>
          <cell r="AR936">
            <v>38260</v>
          </cell>
          <cell r="AS936">
            <v>38260</v>
          </cell>
          <cell r="AT936">
            <v>0</v>
          </cell>
          <cell r="AU936">
            <v>36099</v>
          </cell>
          <cell r="AV936">
            <v>0</v>
          </cell>
        </row>
        <row r="937">
          <cell r="B937" t="str">
            <v>00000944</v>
          </cell>
          <cell r="C937" t="str">
            <v>000000000935</v>
          </cell>
          <cell r="D937" t="str">
            <v>304300</v>
          </cell>
          <cell r="E937" t="str">
            <v>TREATMENT BLDG, MODIFICATIONS</v>
          </cell>
          <cell r="F937" t="str">
            <v>In Service</v>
          </cell>
          <cell r="G937" t="str">
            <v>30430</v>
          </cell>
          <cell r="H937" t="str">
            <v>Grp Member</v>
          </cell>
          <cell r="I937">
            <v>1</v>
          </cell>
          <cell r="J937" t="str">
            <v>Conversion</v>
          </cell>
          <cell r="K937">
            <v>53553.27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 t="str">
            <v>C98B002_002</v>
          </cell>
          <cell r="Q937">
            <v>0</v>
          </cell>
          <cell r="R937" t="str">
            <v>WWTPD</v>
          </cell>
          <cell r="S937" t="str">
            <v>30430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 t="str">
            <v>CORP</v>
          </cell>
          <cell r="Y937">
            <v>38260</v>
          </cell>
          <cell r="Z937">
            <v>0</v>
          </cell>
          <cell r="AA937">
            <v>0</v>
          </cell>
          <cell r="AB937" t="str">
            <v>N</v>
          </cell>
          <cell r="AD937">
            <v>0</v>
          </cell>
          <cell r="AE937" t="str">
            <v>RemVal</v>
          </cell>
          <cell r="AF937" t="str">
            <v>Depreciate</v>
          </cell>
          <cell r="AG937" t="str">
            <v>FM</v>
          </cell>
          <cell r="AH937">
            <v>0</v>
          </cell>
          <cell r="AI937">
            <v>0</v>
          </cell>
          <cell r="AJ937">
            <v>2.75E-2</v>
          </cell>
          <cell r="AK937">
            <v>0</v>
          </cell>
          <cell r="AL937" t="str">
            <v>Flat Rate</v>
          </cell>
          <cell r="AM937">
            <v>0</v>
          </cell>
          <cell r="AN937" t="str">
            <v>GA304300</v>
          </cell>
          <cell r="AO937">
            <v>0</v>
          </cell>
          <cell r="AP937" t="str">
            <v>N</v>
          </cell>
          <cell r="AQ937">
            <v>38261.059189814812</v>
          </cell>
          <cell r="AR937">
            <v>38260</v>
          </cell>
          <cell r="AS937">
            <v>38260</v>
          </cell>
          <cell r="AT937">
            <v>0</v>
          </cell>
          <cell r="AU937">
            <v>36099</v>
          </cell>
          <cell r="AV937">
            <v>0</v>
          </cell>
        </row>
        <row r="938">
          <cell r="B938" t="str">
            <v>00000945</v>
          </cell>
          <cell r="C938" t="str">
            <v>000000000936</v>
          </cell>
          <cell r="D938" t="str">
            <v>304300</v>
          </cell>
          <cell r="E938" t="str">
            <v>LABORATORY EXPANSION</v>
          </cell>
          <cell r="F938" t="str">
            <v>In Service</v>
          </cell>
          <cell r="G938" t="str">
            <v>30430</v>
          </cell>
          <cell r="H938" t="str">
            <v>Grp Member</v>
          </cell>
          <cell r="I938">
            <v>1</v>
          </cell>
          <cell r="J938" t="str">
            <v>Conversion</v>
          </cell>
          <cell r="K938">
            <v>137274.04999999999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 t="str">
            <v>C98B003_002</v>
          </cell>
          <cell r="Q938">
            <v>0</v>
          </cell>
          <cell r="R938" t="str">
            <v>WWTPD</v>
          </cell>
          <cell r="S938" t="str">
            <v>30430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 t="str">
            <v>CORP</v>
          </cell>
          <cell r="Y938">
            <v>38260</v>
          </cell>
          <cell r="Z938">
            <v>0</v>
          </cell>
          <cell r="AA938">
            <v>0</v>
          </cell>
          <cell r="AB938" t="str">
            <v>N</v>
          </cell>
          <cell r="AD938">
            <v>0</v>
          </cell>
          <cell r="AE938" t="str">
            <v>RemVal</v>
          </cell>
          <cell r="AF938" t="str">
            <v>Depreciate</v>
          </cell>
          <cell r="AG938" t="str">
            <v>FM</v>
          </cell>
          <cell r="AH938">
            <v>0</v>
          </cell>
          <cell r="AI938">
            <v>0</v>
          </cell>
          <cell r="AJ938">
            <v>2.75E-2</v>
          </cell>
          <cell r="AK938">
            <v>0</v>
          </cell>
          <cell r="AL938" t="str">
            <v>Flat Rate</v>
          </cell>
          <cell r="AM938">
            <v>0</v>
          </cell>
          <cell r="AN938" t="str">
            <v>GA304300</v>
          </cell>
          <cell r="AO938">
            <v>0</v>
          </cell>
          <cell r="AP938" t="str">
            <v>N</v>
          </cell>
          <cell r="AQ938">
            <v>38261.059247685182</v>
          </cell>
          <cell r="AR938">
            <v>38482</v>
          </cell>
          <cell r="AS938">
            <v>38605</v>
          </cell>
          <cell r="AT938">
            <v>0</v>
          </cell>
          <cell r="AU938">
            <v>36099</v>
          </cell>
          <cell r="AV938">
            <v>0</v>
          </cell>
        </row>
        <row r="939">
          <cell r="B939" t="str">
            <v>00000946</v>
          </cell>
          <cell r="C939" t="str">
            <v>000000000937</v>
          </cell>
          <cell r="D939" t="str">
            <v>344500</v>
          </cell>
          <cell r="E939" t="str">
            <v>LABORATORY EQUIPMENT, MISC</v>
          </cell>
          <cell r="F939" t="str">
            <v>In Service</v>
          </cell>
          <cell r="G939" t="str">
            <v>34450</v>
          </cell>
          <cell r="H939" t="str">
            <v>Grp Member</v>
          </cell>
          <cell r="I939">
            <v>1</v>
          </cell>
          <cell r="J939" t="str">
            <v>Conversion</v>
          </cell>
          <cell r="K939">
            <v>1299.45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 t="str">
            <v>C98B003_002</v>
          </cell>
          <cell r="Q939">
            <v>0</v>
          </cell>
          <cell r="R939" t="str">
            <v>WGPD</v>
          </cell>
          <cell r="S939" t="str">
            <v>34450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 t="str">
            <v>CORP</v>
          </cell>
          <cell r="Y939">
            <v>38260</v>
          </cell>
          <cell r="Z939">
            <v>0</v>
          </cell>
          <cell r="AA939">
            <v>0</v>
          </cell>
          <cell r="AB939" t="str">
            <v>N</v>
          </cell>
          <cell r="AD939">
            <v>0</v>
          </cell>
          <cell r="AE939" t="str">
            <v>RemVal</v>
          </cell>
          <cell r="AF939" t="str">
            <v>Depreciate</v>
          </cell>
          <cell r="AG939" t="str">
            <v>FM</v>
          </cell>
          <cell r="AH939">
            <v>0</v>
          </cell>
          <cell r="AI939">
            <v>0</v>
          </cell>
          <cell r="AJ939">
            <v>5.8500000000000003E-2</v>
          </cell>
          <cell r="AK939">
            <v>0</v>
          </cell>
          <cell r="AL939" t="str">
            <v>Flat Rate</v>
          </cell>
          <cell r="AM939">
            <v>0</v>
          </cell>
          <cell r="AN939" t="str">
            <v>GA344500</v>
          </cell>
          <cell r="AO939">
            <v>0</v>
          </cell>
          <cell r="AP939" t="str">
            <v>N</v>
          </cell>
          <cell r="AQ939">
            <v>38261.059305555558</v>
          </cell>
          <cell r="AR939">
            <v>38260</v>
          </cell>
          <cell r="AS939">
            <v>38260</v>
          </cell>
          <cell r="AT939">
            <v>0</v>
          </cell>
          <cell r="AU939">
            <v>36099</v>
          </cell>
          <cell r="AV939">
            <v>0</v>
          </cell>
        </row>
        <row r="940">
          <cell r="B940" t="str">
            <v>00000947</v>
          </cell>
          <cell r="C940" t="str">
            <v>000000000938</v>
          </cell>
          <cell r="D940" t="str">
            <v>3203A0</v>
          </cell>
          <cell r="E940" t="str">
            <v>SITEWK, PIPE &amp; FTNGS,B'WSH LGN</v>
          </cell>
          <cell r="F940" t="str">
            <v>In Service</v>
          </cell>
          <cell r="G940" t="str">
            <v>3203A</v>
          </cell>
          <cell r="H940" t="str">
            <v>Grp Member</v>
          </cell>
          <cell r="I940">
            <v>1</v>
          </cell>
          <cell r="J940" t="str">
            <v>Conversion</v>
          </cell>
          <cell r="K940">
            <v>9058.3799999999992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 t="str">
            <v>C98B005_002</v>
          </cell>
          <cell r="Q940">
            <v>0</v>
          </cell>
          <cell r="R940" t="str">
            <v>WWTPD</v>
          </cell>
          <cell r="S940" t="str">
            <v>3203AA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 t="str">
            <v>CORP</v>
          </cell>
          <cell r="Y940">
            <v>38260</v>
          </cell>
          <cell r="Z940">
            <v>0</v>
          </cell>
          <cell r="AA940">
            <v>0</v>
          </cell>
          <cell r="AB940" t="str">
            <v>N</v>
          </cell>
          <cell r="AD940">
            <v>0</v>
          </cell>
          <cell r="AE940" t="str">
            <v>RemVal</v>
          </cell>
          <cell r="AF940" t="str">
            <v>Depreciate</v>
          </cell>
          <cell r="AG940" t="str">
            <v>FM</v>
          </cell>
          <cell r="AH940">
            <v>0</v>
          </cell>
          <cell r="AI940">
            <v>0</v>
          </cell>
          <cell r="AJ940">
            <v>3.8199999999999998E-2</v>
          </cell>
          <cell r="AK940">
            <v>0</v>
          </cell>
          <cell r="AL940" t="str">
            <v>Flat Rate</v>
          </cell>
          <cell r="AM940">
            <v>0</v>
          </cell>
          <cell r="AN940" t="str">
            <v>GA3203A0</v>
          </cell>
          <cell r="AO940">
            <v>0</v>
          </cell>
          <cell r="AP940" t="str">
            <v>N</v>
          </cell>
          <cell r="AQ940">
            <v>38261.059363425928</v>
          </cell>
          <cell r="AR940">
            <v>38260</v>
          </cell>
          <cell r="AS940">
            <v>38260</v>
          </cell>
          <cell r="AT940">
            <v>0</v>
          </cell>
          <cell r="AU940">
            <v>36099</v>
          </cell>
          <cell r="AV940">
            <v>0</v>
          </cell>
        </row>
        <row r="941">
          <cell r="B941" t="str">
            <v>00000948</v>
          </cell>
          <cell r="C941" t="str">
            <v>000000000939</v>
          </cell>
          <cell r="D941" t="str">
            <v>3203A0</v>
          </cell>
          <cell r="E941" t="str">
            <v>HYP. LINER &amp; PERMIT, W'WSH LGN</v>
          </cell>
          <cell r="F941" t="str">
            <v>In Service</v>
          </cell>
          <cell r="G941" t="str">
            <v>3203A</v>
          </cell>
          <cell r="H941" t="str">
            <v>Grp Member</v>
          </cell>
          <cell r="I941">
            <v>1</v>
          </cell>
          <cell r="J941" t="str">
            <v>Conversion</v>
          </cell>
          <cell r="K941">
            <v>11928.47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 t="str">
            <v>C98B005_002</v>
          </cell>
          <cell r="Q941">
            <v>0</v>
          </cell>
          <cell r="R941" t="str">
            <v>WWTPD</v>
          </cell>
          <cell r="S941" t="str">
            <v>3203AB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 t="str">
            <v>CORP</v>
          </cell>
          <cell r="Y941">
            <v>38260</v>
          </cell>
          <cell r="Z941">
            <v>0</v>
          </cell>
          <cell r="AA941">
            <v>0</v>
          </cell>
          <cell r="AB941" t="str">
            <v>N</v>
          </cell>
          <cell r="AD941">
            <v>0</v>
          </cell>
          <cell r="AE941" t="str">
            <v>RemVal</v>
          </cell>
          <cell r="AF941" t="str">
            <v>Depreciate</v>
          </cell>
          <cell r="AG941" t="str">
            <v>FM</v>
          </cell>
          <cell r="AH941">
            <v>0</v>
          </cell>
          <cell r="AI941">
            <v>0</v>
          </cell>
          <cell r="AJ941">
            <v>3.8199999999999998E-2</v>
          </cell>
          <cell r="AK941">
            <v>0</v>
          </cell>
          <cell r="AL941" t="str">
            <v>Flat Rate</v>
          </cell>
          <cell r="AM941">
            <v>0</v>
          </cell>
          <cell r="AN941" t="str">
            <v>GA3203A0</v>
          </cell>
          <cell r="AO941">
            <v>0</v>
          </cell>
          <cell r="AP941" t="str">
            <v>N</v>
          </cell>
          <cell r="AQ941">
            <v>38261.059421296297</v>
          </cell>
          <cell r="AR941">
            <v>38260</v>
          </cell>
          <cell r="AS941">
            <v>38260</v>
          </cell>
          <cell r="AT941">
            <v>0</v>
          </cell>
          <cell r="AU941">
            <v>36099</v>
          </cell>
          <cell r="AV941">
            <v>0</v>
          </cell>
        </row>
        <row r="942">
          <cell r="B942" t="str">
            <v>00000949</v>
          </cell>
          <cell r="C942" t="str">
            <v>000000000940</v>
          </cell>
          <cell r="D942" t="str">
            <v>304300</v>
          </cell>
          <cell r="E942" t="str">
            <v>Facilities painting</v>
          </cell>
          <cell r="F942" t="str">
            <v>In Service</v>
          </cell>
          <cell r="G942" t="str">
            <v>30430</v>
          </cell>
          <cell r="H942" t="str">
            <v>Grp Member</v>
          </cell>
          <cell r="I942">
            <v>1</v>
          </cell>
          <cell r="J942" t="str">
            <v>Conversion</v>
          </cell>
          <cell r="K942">
            <v>94767.49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 t="str">
            <v>C98B006_002</v>
          </cell>
          <cell r="Q942">
            <v>0</v>
          </cell>
          <cell r="R942" t="str">
            <v>WWTPD</v>
          </cell>
          <cell r="S942" t="str">
            <v>30430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 t="str">
            <v>CORP</v>
          </cell>
          <cell r="Y942">
            <v>38260</v>
          </cell>
          <cell r="Z942">
            <v>0</v>
          </cell>
          <cell r="AA942">
            <v>0</v>
          </cell>
          <cell r="AB942" t="str">
            <v>N</v>
          </cell>
          <cell r="AD942">
            <v>0</v>
          </cell>
          <cell r="AE942" t="str">
            <v>RemVal</v>
          </cell>
          <cell r="AF942" t="str">
            <v>Depreciate</v>
          </cell>
          <cell r="AG942" t="str">
            <v>FM</v>
          </cell>
          <cell r="AH942">
            <v>0</v>
          </cell>
          <cell r="AI942">
            <v>0</v>
          </cell>
          <cell r="AJ942">
            <v>2.75E-2</v>
          </cell>
          <cell r="AK942">
            <v>0</v>
          </cell>
          <cell r="AL942" t="str">
            <v>Flat Rate</v>
          </cell>
          <cell r="AM942">
            <v>0</v>
          </cell>
          <cell r="AN942" t="str">
            <v>GA304300</v>
          </cell>
          <cell r="AO942">
            <v>0</v>
          </cell>
          <cell r="AP942" t="str">
            <v>N</v>
          </cell>
          <cell r="AQ942">
            <v>38261.059479166666</v>
          </cell>
          <cell r="AR942">
            <v>38260</v>
          </cell>
          <cell r="AS942">
            <v>38260</v>
          </cell>
          <cell r="AT942">
            <v>0</v>
          </cell>
          <cell r="AU942">
            <v>36099</v>
          </cell>
          <cell r="AV942">
            <v>0</v>
          </cell>
        </row>
        <row r="943">
          <cell r="B943" t="str">
            <v>00000950</v>
          </cell>
          <cell r="C943" t="str">
            <v>000000000941</v>
          </cell>
          <cell r="D943" t="str">
            <v>3203A0</v>
          </cell>
          <cell r="E943" t="str">
            <v>Repair underdrains at RCR plt.</v>
          </cell>
          <cell r="F943" t="str">
            <v>In Service</v>
          </cell>
          <cell r="G943" t="str">
            <v>3203A</v>
          </cell>
          <cell r="H943" t="str">
            <v>Grp Member</v>
          </cell>
          <cell r="I943">
            <v>1</v>
          </cell>
          <cell r="J943" t="str">
            <v>Conversion</v>
          </cell>
          <cell r="K943">
            <v>7614.52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 t="str">
            <v>C98B009_002</v>
          </cell>
          <cell r="Q943">
            <v>0</v>
          </cell>
          <cell r="R943" t="str">
            <v>WWTPD</v>
          </cell>
          <cell r="S943" t="str">
            <v>3203A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 t="str">
            <v>CORP</v>
          </cell>
          <cell r="Y943">
            <v>38260</v>
          </cell>
          <cell r="Z943">
            <v>0</v>
          </cell>
          <cell r="AA943">
            <v>0</v>
          </cell>
          <cell r="AB943" t="str">
            <v>N</v>
          </cell>
          <cell r="AD943">
            <v>0</v>
          </cell>
          <cell r="AE943" t="str">
            <v>RemVal</v>
          </cell>
          <cell r="AF943" t="str">
            <v>Depreciate</v>
          </cell>
          <cell r="AG943" t="str">
            <v>FM</v>
          </cell>
          <cell r="AH943">
            <v>0</v>
          </cell>
          <cell r="AI943">
            <v>0</v>
          </cell>
          <cell r="AJ943">
            <v>3.8199999999999998E-2</v>
          </cell>
          <cell r="AK943">
            <v>0</v>
          </cell>
          <cell r="AL943" t="str">
            <v>Flat Rate</v>
          </cell>
          <cell r="AM943">
            <v>0</v>
          </cell>
          <cell r="AN943" t="str">
            <v>GA3203A0</v>
          </cell>
          <cell r="AO943">
            <v>0</v>
          </cell>
          <cell r="AP943" t="str">
            <v>N</v>
          </cell>
          <cell r="AQ943">
            <v>38261.059537037036</v>
          </cell>
          <cell r="AR943">
            <v>38260</v>
          </cell>
          <cell r="AS943">
            <v>38260</v>
          </cell>
          <cell r="AT943">
            <v>0</v>
          </cell>
          <cell r="AU943">
            <v>36099</v>
          </cell>
          <cell r="AV943">
            <v>0</v>
          </cell>
        </row>
        <row r="944">
          <cell r="B944" t="str">
            <v>00000951</v>
          </cell>
          <cell r="C944" t="str">
            <v>000000000942</v>
          </cell>
          <cell r="D944" t="str">
            <v>3112A0</v>
          </cell>
          <cell r="E944" t="str">
            <v>VFD AT BELLVIEW</v>
          </cell>
          <cell r="F944" t="str">
            <v>In Service</v>
          </cell>
          <cell r="G944" t="str">
            <v>3112A</v>
          </cell>
          <cell r="H944" t="str">
            <v>Grp Member</v>
          </cell>
          <cell r="I944">
            <v>1</v>
          </cell>
          <cell r="J944" t="str">
            <v>Conversion</v>
          </cell>
          <cell r="K944">
            <v>8336.35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 t="str">
            <v>C98C001_002</v>
          </cell>
          <cell r="Q944">
            <v>0</v>
          </cell>
          <cell r="R944" t="str">
            <v>WPPD</v>
          </cell>
          <cell r="S944" t="str">
            <v>3112A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 t="str">
            <v>CORP</v>
          </cell>
          <cell r="Y944">
            <v>38260</v>
          </cell>
          <cell r="Z944">
            <v>0</v>
          </cell>
          <cell r="AA944">
            <v>0</v>
          </cell>
          <cell r="AB944" t="str">
            <v>N</v>
          </cell>
          <cell r="AD944">
            <v>0</v>
          </cell>
          <cell r="AE944" t="str">
            <v>RemVal</v>
          </cell>
          <cell r="AF944" t="str">
            <v>Depreciate</v>
          </cell>
          <cell r="AG944" t="str">
            <v>FM</v>
          </cell>
          <cell r="AH944">
            <v>0</v>
          </cell>
          <cell r="AI944">
            <v>0</v>
          </cell>
          <cell r="AJ944">
            <v>6.5299999999999997E-2</v>
          </cell>
          <cell r="AK944">
            <v>0</v>
          </cell>
          <cell r="AL944" t="str">
            <v>Flat Rate</v>
          </cell>
          <cell r="AM944">
            <v>0</v>
          </cell>
          <cell r="AN944" t="str">
            <v>GA3112A0</v>
          </cell>
          <cell r="AO944">
            <v>0</v>
          </cell>
          <cell r="AP944" t="str">
            <v>N</v>
          </cell>
          <cell r="AQ944">
            <v>38261.059594907405</v>
          </cell>
          <cell r="AR944">
            <v>38260</v>
          </cell>
          <cell r="AS944">
            <v>38260</v>
          </cell>
          <cell r="AT944">
            <v>0</v>
          </cell>
          <cell r="AU944">
            <v>36099</v>
          </cell>
          <cell r="AV944">
            <v>0</v>
          </cell>
        </row>
        <row r="945">
          <cell r="B945" t="str">
            <v>00000952</v>
          </cell>
          <cell r="C945" t="str">
            <v>000000000943</v>
          </cell>
          <cell r="D945" t="str">
            <v>3112A0</v>
          </cell>
          <cell r="E945" t="str">
            <v>U S STEEL VFD</v>
          </cell>
          <cell r="F945" t="str">
            <v>In Service</v>
          </cell>
          <cell r="G945" t="str">
            <v>3112A</v>
          </cell>
          <cell r="H945" t="str">
            <v>Grp Member</v>
          </cell>
          <cell r="I945">
            <v>1</v>
          </cell>
          <cell r="J945" t="str">
            <v>Conversion</v>
          </cell>
          <cell r="K945">
            <v>10090.02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 t="str">
            <v>C98C002_002</v>
          </cell>
          <cell r="Q945">
            <v>0</v>
          </cell>
          <cell r="R945" t="str">
            <v>WPPD</v>
          </cell>
          <cell r="S945" t="str">
            <v>3112A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 t="str">
            <v>CORP</v>
          </cell>
          <cell r="Y945">
            <v>38260</v>
          </cell>
          <cell r="Z945">
            <v>0</v>
          </cell>
          <cell r="AA945">
            <v>0</v>
          </cell>
          <cell r="AB945" t="str">
            <v>N</v>
          </cell>
          <cell r="AD945">
            <v>0</v>
          </cell>
          <cell r="AE945" t="str">
            <v>RemVal</v>
          </cell>
          <cell r="AF945" t="str">
            <v>Depreciate</v>
          </cell>
          <cell r="AG945" t="str">
            <v>FM</v>
          </cell>
          <cell r="AH945">
            <v>0</v>
          </cell>
          <cell r="AI945">
            <v>0</v>
          </cell>
          <cell r="AJ945">
            <v>6.5299999999999997E-2</v>
          </cell>
          <cell r="AK945">
            <v>0</v>
          </cell>
          <cell r="AL945" t="str">
            <v>Flat Rate</v>
          </cell>
          <cell r="AM945">
            <v>0</v>
          </cell>
          <cell r="AN945" t="str">
            <v>GA3112A0</v>
          </cell>
          <cell r="AO945">
            <v>0</v>
          </cell>
          <cell r="AP945" t="str">
            <v>N</v>
          </cell>
          <cell r="AQ945">
            <v>38261.059652777774</v>
          </cell>
          <cell r="AR945">
            <v>38260</v>
          </cell>
          <cell r="AS945">
            <v>38260</v>
          </cell>
          <cell r="AT945">
            <v>0</v>
          </cell>
          <cell r="AU945">
            <v>36099</v>
          </cell>
          <cell r="AV945">
            <v>0</v>
          </cell>
        </row>
        <row r="946">
          <cell r="B946" t="str">
            <v>00000953</v>
          </cell>
          <cell r="C946" t="str">
            <v>000000000944</v>
          </cell>
          <cell r="D946" t="str">
            <v>3112A0</v>
          </cell>
          <cell r="E946" t="str">
            <v>REPLACE D2  MASTER METER</v>
          </cell>
          <cell r="F946" t="str">
            <v>In Service</v>
          </cell>
          <cell r="G946" t="str">
            <v>3112A</v>
          </cell>
          <cell r="H946" t="str">
            <v>Grp Member</v>
          </cell>
          <cell r="I946">
            <v>1</v>
          </cell>
          <cell r="J946" t="str">
            <v>Conversion</v>
          </cell>
          <cell r="K946">
            <v>14542.59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 t="str">
            <v>C98C004_002</v>
          </cell>
          <cell r="Q946">
            <v>0</v>
          </cell>
          <cell r="R946" t="str">
            <v>WPPD</v>
          </cell>
          <cell r="S946" t="str">
            <v>3112A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 t="str">
            <v>CORP</v>
          </cell>
          <cell r="Y946">
            <v>38260</v>
          </cell>
          <cell r="Z946">
            <v>0</v>
          </cell>
          <cell r="AA946">
            <v>0</v>
          </cell>
          <cell r="AB946" t="str">
            <v>N</v>
          </cell>
          <cell r="AD946">
            <v>0</v>
          </cell>
          <cell r="AE946" t="str">
            <v>RemVal</v>
          </cell>
          <cell r="AF946" t="str">
            <v>Depreciate</v>
          </cell>
          <cell r="AG946" t="str">
            <v>FM</v>
          </cell>
          <cell r="AH946">
            <v>0</v>
          </cell>
          <cell r="AI946">
            <v>0</v>
          </cell>
          <cell r="AJ946">
            <v>6.5299999999999997E-2</v>
          </cell>
          <cell r="AK946">
            <v>0</v>
          </cell>
          <cell r="AL946" t="str">
            <v>Flat Rate</v>
          </cell>
          <cell r="AM946">
            <v>0</v>
          </cell>
          <cell r="AN946" t="str">
            <v>GA3112A0</v>
          </cell>
          <cell r="AO946">
            <v>0</v>
          </cell>
          <cell r="AP946" t="str">
            <v>N</v>
          </cell>
          <cell r="AQ946">
            <v>38261.059710648151</v>
          </cell>
          <cell r="AR946">
            <v>38260</v>
          </cell>
          <cell r="AS946">
            <v>38260</v>
          </cell>
          <cell r="AT946">
            <v>0</v>
          </cell>
          <cell r="AU946">
            <v>36099</v>
          </cell>
          <cell r="AV946">
            <v>0</v>
          </cell>
        </row>
        <row r="947">
          <cell r="B947" t="str">
            <v>00000954</v>
          </cell>
          <cell r="C947" t="str">
            <v>000000000945</v>
          </cell>
          <cell r="D947" t="str">
            <v>3112A0</v>
          </cell>
          <cell r="E947" t="str">
            <v>pump &amp; motor</v>
          </cell>
          <cell r="F947" t="str">
            <v>In Service</v>
          </cell>
          <cell r="G947" t="str">
            <v>3112A</v>
          </cell>
          <cell r="H947" t="str">
            <v>Grp Member</v>
          </cell>
          <cell r="I947">
            <v>1</v>
          </cell>
          <cell r="J947" t="str">
            <v>Conversion</v>
          </cell>
          <cell r="K947">
            <v>105.15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 t="str">
            <v>C98C005_002</v>
          </cell>
          <cell r="Q947">
            <v>0</v>
          </cell>
          <cell r="R947" t="str">
            <v>WPPD</v>
          </cell>
          <cell r="S947" t="str">
            <v>3112AA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 t="str">
            <v>CORP</v>
          </cell>
          <cell r="Y947">
            <v>38260</v>
          </cell>
          <cell r="Z947">
            <v>0</v>
          </cell>
          <cell r="AA947">
            <v>0</v>
          </cell>
          <cell r="AB947" t="str">
            <v>N</v>
          </cell>
          <cell r="AD947">
            <v>0</v>
          </cell>
          <cell r="AE947" t="str">
            <v>RemVal</v>
          </cell>
          <cell r="AF947" t="str">
            <v>Depreciate</v>
          </cell>
          <cell r="AG947" t="str">
            <v>FM</v>
          </cell>
          <cell r="AH947">
            <v>0</v>
          </cell>
          <cell r="AI947">
            <v>0</v>
          </cell>
          <cell r="AJ947">
            <v>6.5299999999999997E-2</v>
          </cell>
          <cell r="AK947">
            <v>0</v>
          </cell>
          <cell r="AL947" t="str">
            <v>Flat Rate</v>
          </cell>
          <cell r="AM947">
            <v>0</v>
          </cell>
          <cell r="AN947" t="str">
            <v>GA3112A0</v>
          </cell>
          <cell r="AO947">
            <v>0</v>
          </cell>
          <cell r="AP947" t="str">
            <v>N</v>
          </cell>
          <cell r="AQ947">
            <v>38261.05976851852</v>
          </cell>
          <cell r="AR947">
            <v>38260</v>
          </cell>
          <cell r="AS947">
            <v>38260</v>
          </cell>
          <cell r="AT947">
            <v>0</v>
          </cell>
          <cell r="AU947">
            <v>36099</v>
          </cell>
          <cell r="AV947">
            <v>0</v>
          </cell>
        </row>
        <row r="948">
          <cell r="B948" t="str">
            <v>00000955</v>
          </cell>
          <cell r="C948" t="str">
            <v>000000000946</v>
          </cell>
          <cell r="D948" t="str">
            <v>3112A0</v>
          </cell>
          <cell r="E948" t="str">
            <v>vfd</v>
          </cell>
          <cell r="F948" t="str">
            <v>In Service</v>
          </cell>
          <cell r="G948" t="str">
            <v>3112A</v>
          </cell>
          <cell r="H948" t="str">
            <v>Grp Member</v>
          </cell>
          <cell r="I948">
            <v>1</v>
          </cell>
          <cell r="J948" t="str">
            <v>Conversion</v>
          </cell>
          <cell r="K948">
            <v>6880.97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 t="str">
            <v>C98C005_002</v>
          </cell>
          <cell r="Q948">
            <v>0</v>
          </cell>
          <cell r="R948" t="str">
            <v>WPPD</v>
          </cell>
          <cell r="S948" t="str">
            <v>3112AB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 t="str">
            <v>CORP</v>
          </cell>
          <cell r="Y948">
            <v>38260</v>
          </cell>
          <cell r="Z948">
            <v>0</v>
          </cell>
          <cell r="AA948">
            <v>0</v>
          </cell>
          <cell r="AB948" t="str">
            <v>N</v>
          </cell>
          <cell r="AD948">
            <v>0</v>
          </cell>
          <cell r="AE948" t="str">
            <v>RemVal</v>
          </cell>
          <cell r="AF948" t="str">
            <v>Depreciate</v>
          </cell>
          <cell r="AG948" t="str">
            <v>FM</v>
          </cell>
          <cell r="AH948">
            <v>0</v>
          </cell>
          <cell r="AI948">
            <v>0</v>
          </cell>
          <cell r="AJ948">
            <v>6.5299999999999997E-2</v>
          </cell>
          <cell r="AK948">
            <v>0</v>
          </cell>
          <cell r="AL948" t="str">
            <v>Flat Rate</v>
          </cell>
          <cell r="AM948">
            <v>0</v>
          </cell>
          <cell r="AN948" t="str">
            <v>GA3112A0</v>
          </cell>
          <cell r="AO948">
            <v>0</v>
          </cell>
          <cell r="AP948" t="str">
            <v>N</v>
          </cell>
          <cell r="AQ948">
            <v>38261.05982638889</v>
          </cell>
          <cell r="AR948">
            <v>38260</v>
          </cell>
          <cell r="AS948">
            <v>38260</v>
          </cell>
          <cell r="AT948">
            <v>0</v>
          </cell>
          <cell r="AU948">
            <v>36099</v>
          </cell>
          <cell r="AV948">
            <v>0</v>
          </cell>
        </row>
        <row r="949">
          <cell r="B949" t="str">
            <v>00000956</v>
          </cell>
          <cell r="C949" t="str">
            <v>000000000947</v>
          </cell>
          <cell r="D949" t="str">
            <v>3112A0</v>
          </cell>
          <cell r="E949" t="str">
            <v>REPLACE SALLA WELL PUMP</v>
          </cell>
          <cell r="F949" t="str">
            <v>In Service</v>
          </cell>
          <cell r="G949" t="str">
            <v>3112A</v>
          </cell>
          <cell r="H949" t="str">
            <v>Grp Member</v>
          </cell>
          <cell r="I949">
            <v>1</v>
          </cell>
          <cell r="J949" t="str">
            <v>Conversion</v>
          </cell>
          <cell r="K949">
            <v>6181.39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 t="str">
            <v>C98C007_002</v>
          </cell>
          <cell r="Q949">
            <v>0</v>
          </cell>
          <cell r="R949" t="str">
            <v>WPPD</v>
          </cell>
          <cell r="S949" t="str">
            <v>3112A0000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 t="str">
            <v>CORP</v>
          </cell>
          <cell r="Y949">
            <v>38260</v>
          </cell>
          <cell r="Z949">
            <v>0</v>
          </cell>
          <cell r="AA949">
            <v>0</v>
          </cell>
          <cell r="AB949" t="str">
            <v>N</v>
          </cell>
          <cell r="AD949">
            <v>0</v>
          </cell>
          <cell r="AE949" t="str">
            <v>RemVal</v>
          </cell>
          <cell r="AF949" t="str">
            <v>Depreciate</v>
          </cell>
          <cell r="AG949" t="str">
            <v>FM</v>
          </cell>
          <cell r="AH949">
            <v>0</v>
          </cell>
          <cell r="AI949">
            <v>0</v>
          </cell>
          <cell r="AJ949">
            <v>6.5299999999999997E-2</v>
          </cell>
          <cell r="AK949">
            <v>0</v>
          </cell>
          <cell r="AL949" t="str">
            <v>Flat Rate</v>
          </cell>
          <cell r="AM949">
            <v>0</v>
          </cell>
          <cell r="AN949" t="str">
            <v>GA3112A0</v>
          </cell>
          <cell r="AO949">
            <v>0</v>
          </cell>
          <cell r="AP949" t="str">
            <v>N</v>
          </cell>
          <cell r="AQ949">
            <v>38261.059884259259</v>
          </cell>
          <cell r="AR949">
            <v>38260</v>
          </cell>
          <cell r="AS949">
            <v>38260</v>
          </cell>
          <cell r="AT949">
            <v>0</v>
          </cell>
          <cell r="AU949">
            <v>36099</v>
          </cell>
          <cell r="AV949">
            <v>0</v>
          </cell>
        </row>
        <row r="950">
          <cell r="B950" t="str">
            <v>00000957</v>
          </cell>
          <cell r="C950" t="str">
            <v>000000000948</v>
          </cell>
          <cell r="D950" t="str">
            <v>3314Q0</v>
          </cell>
          <cell r="E950" t="str">
            <v>8-inch PVC Pipe</v>
          </cell>
          <cell r="F950" t="str">
            <v>In Service</v>
          </cell>
          <cell r="G950" t="str">
            <v>3314Q</v>
          </cell>
          <cell r="H950" t="str">
            <v>Grp Member</v>
          </cell>
          <cell r="I950">
            <v>1</v>
          </cell>
          <cell r="J950" t="str">
            <v>Conversion</v>
          </cell>
          <cell r="K950">
            <v>11490.06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 t="str">
            <v>C98D301_002</v>
          </cell>
          <cell r="Q950">
            <v>0</v>
          </cell>
          <cell r="R950" t="str">
            <v>WTDPD</v>
          </cell>
          <cell r="S950" t="str">
            <v>3314Q08PV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 t="str">
            <v>CORP</v>
          </cell>
          <cell r="Y950">
            <v>38260</v>
          </cell>
          <cell r="Z950">
            <v>0</v>
          </cell>
          <cell r="AA950">
            <v>0</v>
          </cell>
          <cell r="AB950" t="str">
            <v>N</v>
          </cell>
          <cell r="AD950">
            <v>0</v>
          </cell>
          <cell r="AE950" t="str">
            <v>RemVal</v>
          </cell>
          <cell r="AF950" t="str">
            <v>Depreciate</v>
          </cell>
          <cell r="AG950" t="str">
            <v>FM</v>
          </cell>
          <cell r="AH950">
            <v>0</v>
          </cell>
          <cell r="AI950">
            <v>0</v>
          </cell>
          <cell r="AJ950">
            <v>2.1899999999999999E-2</v>
          </cell>
          <cell r="AK950">
            <v>0</v>
          </cell>
          <cell r="AL950" t="str">
            <v>Flat Rate</v>
          </cell>
          <cell r="AM950">
            <v>0</v>
          </cell>
          <cell r="AN950" t="str">
            <v>GA3314Q0</v>
          </cell>
          <cell r="AO950">
            <v>0</v>
          </cell>
          <cell r="AP950" t="str">
            <v>N</v>
          </cell>
          <cell r="AQ950">
            <v>38261.059942129628</v>
          </cell>
          <cell r="AR950">
            <v>38260</v>
          </cell>
          <cell r="AS950">
            <v>38260</v>
          </cell>
          <cell r="AT950">
            <v>0</v>
          </cell>
          <cell r="AU950">
            <v>36099</v>
          </cell>
          <cell r="AV950">
            <v>0</v>
          </cell>
        </row>
        <row r="951">
          <cell r="B951" t="str">
            <v>00000958</v>
          </cell>
          <cell r="C951" t="str">
            <v>000000000949</v>
          </cell>
          <cell r="D951" t="str">
            <v>335400</v>
          </cell>
          <cell r="E951" t="str">
            <v>Hydrant and Laterals</v>
          </cell>
          <cell r="F951" t="str">
            <v>In Service</v>
          </cell>
          <cell r="G951" t="str">
            <v>33540</v>
          </cell>
          <cell r="H951" t="str">
            <v>Grp Member</v>
          </cell>
          <cell r="I951">
            <v>1</v>
          </cell>
          <cell r="J951" t="str">
            <v>Conversion</v>
          </cell>
          <cell r="K951">
            <v>4756.17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 t="str">
            <v>C98D301_002</v>
          </cell>
          <cell r="Q951">
            <v>0</v>
          </cell>
          <cell r="R951" t="str">
            <v>WTDPD</v>
          </cell>
          <cell r="S951" t="str">
            <v>3354006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 t="str">
            <v>CORP</v>
          </cell>
          <cell r="Y951">
            <v>38260</v>
          </cell>
          <cell r="Z951">
            <v>0</v>
          </cell>
          <cell r="AA951">
            <v>0</v>
          </cell>
          <cell r="AB951" t="str">
            <v>N</v>
          </cell>
          <cell r="AD951">
            <v>0</v>
          </cell>
          <cell r="AE951" t="str">
            <v>RemVal</v>
          </cell>
          <cell r="AF951" t="str">
            <v>Depreciate</v>
          </cell>
          <cell r="AG951" t="str">
            <v>FM</v>
          </cell>
          <cell r="AH951">
            <v>0</v>
          </cell>
          <cell r="AI951">
            <v>0</v>
          </cell>
          <cell r="AJ951">
            <v>2.2599999999999999E-2</v>
          </cell>
          <cell r="AK951">
            <v>0</v>
          </cell>
          <cell r="AL951" t="str">
            <v>Flat Rate</v>
          </cell>
          <cell r="AM951">
            <v>0</v>
          </cell>
          <cell r="AN951" t="str">
            <v>GA335400</v>
          </cell>
          <cell r="AO951">
            <v>0</v>
          </cell>
          <cell r="AP951" t="str">
            <v>N</v>
          </cell>
          <cell r="AQ951">
            <v>38261.06</v>
          </cell>
          <cell r="AR951">
            <v>38260</v>
          </cell>
          <cell r="AS951">
            <v>38260</v>
          </cell>
          <cell r="AT951">
            <v>0</v>
          </cell>
          <cell r="AU951">
            <v>36099</v>
          </cell>
          <cell r="AV951">
            <v>0</v>
          </cell>
        </row>
        <row r="952">
          <cell r="B952" t="str">
            <v>00000959</v>
          </cell>
          <cell r="C952" t="str">
            <v>000000000950</v>
          </cell>
          <cell r="D952" t="str">
            <v>3314Q0</v>
          </cell>
          <cell r="E952" t="str">
            <v>SWATARA SQ,8" PVC INSTALL</v>
          </cell>
          <cell r="F952" t="str">
            <v>In Service</v>
          </cell>
          <cell r="G952" t="str">
            <v>3314Q</v>
          </cell>
          <cell r="H952" t="str">
            <v>Grp Member</v>
          </cell>
          <cell r="I952">
            <v>1</v>
          </cell>
          <cell r="J952" t="str">
            <v>Conversion</v>
          </cell>
          <cell r="K952">
            <v>10072.719999999999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 t="str">
            <v>C98D302_002</v>
          </cell>
          <cell r="Q952">
            <v>0</v>
          </cell>
          <cell r="R952" t="str">
            <v>WTDPD</v>
          </cell>
          <cell r="S952" t="str">
            <v>3314Q08PV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 t="str">
            <v>CORP</v>
          </cell>
          <cell r="Y952">
            <v>38260</v>
          </cell>
          <cell r="Z952">
            <v>0</v>
          </cell>
          <cell r="AA952">
            <v>0</v>
          </cell>
          <cell r="AB952" t="str">
            <v>N</v>
          </cell>
          <cell r="AD952">
            <v>0</v>
          </cell>
          <cell r="AE952" t="str">
            <v>RemVal</v>
          </cell>
          <cell r="AF952" t="str">
            <v>Depreciate</v>
          </cell>
          <cell r="AG952" t="str">
            <v>FM</v>
          </cell>
          <cell r="AH952">
            <v>0</v>
          </cell>
          <cell r="AI952">
            <v>0</v>
          </cell>
          <cell r="AJ952">
            <v>2.1899999999999999E-2</v>
          </cell>
          <cell r="AK952">
            <v>0</v>
          </cell>
          <cell r="AL952" t="str">
            <v>Flat Rate</v>
          </cell>
          <cell r="AM952">
            <v>0</v>
          </cell>
          <cell r="AN952" t="str">
            <v>GA3314Q0</v>
          </cell>
          <cell r="AO952">
            <v>0</v>
          </cell>
          <cell r="AP952" t="str">
            <v>N</v>
          </cell>
          <cell r="AQ952">
            <v>38261.060057870367</v>
          </cell>
          <cell r="AR952">
            <v>38260</v>
          </cell>
          <cell r="AS952">
            <v>38260</v>
          </cell>
          <cell r="AT952">
            <v>0</v>
          </cell>
          <cell r="AU952">
            <v>36099</v>
          </cell>
          <cell r="AV952">
            <v>0</v>
          </cell>
        </row>
        <row r="953">
          <cell r="B953" t="str">
            <v>00000960</v>
          </cell>
          <cell r="C953" t="str">
            <v>000000000951</v>
          </cell>
          <cell r="D953" t="str">
            <v>3314Q0</v>
          </cell>
          <cell r="E953" t="str">
            <v>SWATARA SQ,8" VALVE W/BOX</v>
          </cell>
          <cell r="F953" t="str">
            <v>In Service</v>
          </cell>
          <cell r="G953" t="str">
            <v>3314Q</v>
          </cell>
          <cell r="H953" t="str">
            <v>Grp Member</v>
          </cell>
          <cell r="I953">
            <v>1</v>
          </cell>
          <cell r="J953" t="str">
            <v>Conversion</v>
          </cell>
          <cell r="K953">
            <v>819.36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 t="str">
            <v>C98D302_002</v>
          </cell>
          <cell r="Q953">
            <v>0</v>
          </cell>
          <cell r="R953" t="str">
            <v>WTDPD</v>
          </cell>
          <cell r="S953" t="str">
            <v>3314Q08VV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 t="str">
            <v>CORP</v>
          </cell>
          <cell r="Y953">
            <v>38260</v>
          </cell>
          <cell r="Z953">
            <v>0</v>
          </cell>
          <cell r="AA953">
            <v>0</v>
          </cell>
          <cell r="AB953" t="str">
            <v>N</v>
          </cell>
          <cell r="AD953">
            <v>0</v>
          </cell>
          <cell r="AE953" t="str">
            <v>RemVal</v>
          </cell>
          <cell r="AF953" t="str">
            <v>Depreciate</v>
          </cell>
          <cell r="AG953" t="str">
            <v>FM</v>
          </cell>
          <cell r="AH953">
            <v>0</v>
          </cell>
          <cell r="AI953">
            <v>0</v>
          </cell>
          <cell r="AJ953">
            <v>2.1899999999999999E-2</v>
          </cell>
          <cell r="AK953">
            <v>0</v>
          </cell>
          <cell r="AL953" t="str">
            <v>Flat Rate</v>
          </cell>
          <cell r="AM953">
            <v>0</v>
          </cell>
          <cell r="AN953" t="str">
            <v>GA3314Q0</v>
          </cell>
          <cell r="AO953">
            <v>0</v>
          </cell>
          <cell r="AP953" t="str">
            <v>N</v>
          </cell>
          <cell r="AQ953">
            <v>38261.060115740744</v>
          </cell>
          <cell r="AR953">
            <v>38260</v>
          </cell>
          <cell r="AS953">
            <v>38260</v>
          </cell>
          <cell r="AT953">
            <v>0</v>
          </cell>
          <cell r="AU953">
            <v>36099</v>
          </cell>
          <cell r="AV953">
            <v>0</v>
          </cell>
        </row>
        <row r="954">
          <cell r="B954" t="str">
            <v>00000961</v>
          </cell>
          <cell r="C954" t="str">
            <v>000000000952</v>
          </cell>
          <cell r="D954" t="str">
            <v>335400</v>
          </cell>
          <cell r="E954" t="str">
            <v>SWATARA SQ, HYDRANT W/INSTALL</v>
          </cell>
          <cell r="F954" t="str">
            <v>In Service</v>
          </cell>
          <cell r="G954" t="str">
            <v>33540</v>
          </cell>
          <cell r="H954" t="str">
            <v>Grp Member</v>
          </cell>
          <cell r="I954">
            <v>1</v>
          </cell>
          <cell r="J954" t="str">
            <v>Conversion</v>
          </cell>
          <cell r="K954">
            <v>2514.63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 t="str">
            <v>C98D302_002</v>
          </cell>
          <cell r="Q954">
            <v>0</v>
          </cell>
          <cell r="R954" t="str">
            <v>WTDPD</v>
          </cell>
          <cell r="S954" t="str">
            <v>3354004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 t="str">
            <v>CORP</v>
          </cell>
          <cell r="Y954">
            <v>38260</v>
          </cell>
          <cell r="Z954">
            <v>0</v>
          </cell>
          <cell r="AA954">
            <v>0</v>
          </cell>
          <cell r="AB954" t="str">
            <v>N</v>
          </cell>
          <cell r="AD954">
            <v>0</v>
          </cell>
          <cell r="AE954" t="str">
            <v>RemVal</v>
          </cell>
          <cell r="AF954" t="str">
            <v>Depreciate</v>
          </cell>
          <cell r="AG954" t="str">
            <v>FM</v>
          </cell>
          <cell r="AH954">
            <v>0</v>
          </cell>
          <cell r="AI954">
            <v>0</v>
          </cell>
          <cell r="AJ954">
            <v>2.2599999999999999E-2</v>
          </cell>
          <cell r="AK954">
            <v>0</v>
          </cell>
          <cell r="AL954" t="str">
            <v>Flat Rate</v>
          </cell>
          <cell r="AM954">
            <v>0</v>
          </cell>
          <cell r="AN954" t="str">
            <v>GA335400</v>
          </cell>
          <cell r="AO954">
            <v>0</v>
          </cell>
          <cell r="AP954" t="str">
            <v>N</v>
          </cell>
          <cell r="AQ954">
            <v>38261.060173611113</v>
          </cell>
          <cell r="AR954">
            <v>38260</v>
          </cell>
          <cell r="AS954">
            <v>38260</v>
          </cell>
          <cell r="AT954">
            <v>0</v>
          </cell>
          <cell r="AU954">
            <v>36099</v>
          </cell>
          <cell r="AV954">
            <v>0</v>
          </cell>
        </row>
        <row r="955">
          <cell r="B955" t="str">
            <v>00000962</v>
          </cell>
          <cell r="C955" t="str">
            <v>000000000953</v>
          </cell>
          <cell r="D955" t="str">
            <v>3314Q0</v>
          </cell>
          <cell r="E955" t="str">
            <v>8" PVC</v>
          </cell>
          <cell r="F955" t="str">
            <v>In Service</v>
          </cell>
          <cell r="G955" t="str">
            <v>3314Q</v>
          </cell>
          <cell r="H955" t="str">
            <v>Grp Member</v>
          </cell>
          <cell r="I955">
            <v>1</v>
          </cell>
          <cell r="J955" t="str">
            <v>Conversion</v>
          </cell>
          <cell r="K955">
            <v>729.88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 t="str">
            <v>C98D303_002</v>
          </cell>
          <cell r="Q955">
            <v>0</v>
          </cell>
          <cell r="R955" t="str">
            <v>WTDPD</v>
          </cell>
          <cell r="S955" t="str">
            <v>3314Q08PV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 t="str">
            <v>CORP</v>
          </cell>
          <cell r="Y955">
            <v>38260</v>
          </cell>
          <cell r="Z955">
            <v>0</v>
          </cell>
          <cell r="AA955">
            <v>0</v>
          </cell>
          <cell r="AB955" t="str">
            <v>N</v>
          </cell>
          <cell r="AD955">
            <v>0</v>
          </cell>
          <cell r="AE955" t="str">
            <v>RemVal</v>
          </cell>
          <cell r="AF955" t="str">
            <v>Depreciate</v>
          </cell>
          <cell r="AG955" t="str">
            <v>FM</v>
          </cell>
          <cell r="AH955">
            <v>0</v>
          </cell>
          <cell r="AI955">
            <v>0</v>
          </cell>
          <cell r="AJ955">
            <v>2.1899999999999999E-2</v>
          </cell>
          <cell r="AK955">
            <v>0</v>
          </cell>
          <cell r="AL955" t="str">
            <v>Flat Rate</v>
          </cell>
          <cell r="AM955">
            <v>0</v>
          </cell>
          <cell r="AN955" t="str">
            <v>GA3314Q0</v>
          </cell>
          <cell r="AO955">
            <v>0</v>
          </cell>
          <cell r="AP955" t="str">
            <v>N</v>
          </cell>
          <cell r="AQ955">
            <v>38261.060231481482</v>
          </cell>
          <cell r="AR955">
            <v>38260</v>
          </cell>
          <cell r="AS955">
            <v>38260</v>
          </cell>
          <cell r="AT955">
            <v>0</v>
          </cell>
          <cell r="AU955">
            <v>36099</v>
          </cell>
          <cell r="AV955">
            <v>0</v>
          </cell>
        </row>
        <row r="956">
          <cell r="B956" t="str">
            <v>00000963</v>
          </cell>
          <cell r="C956" t="str">
            <v>000000000954</v>
          </cell>
          <cell r="D956" t="str">
            <v>3314Q0</v>
          </cell>
          <cell r="E956" t="str">
            <v>gaint food dev</v>
          </cell>
          <cell r="F956" t="str">
            <v>In Service</v>
          </cell>
          <cell r="G956" t="str">
            <v>3314Q</v>
          </cell>
          <cell r="H956" t="str">
            <v>Grp Member</v>
          </cell>
          <cell r="I956">
            <v>1</v>
          </cell>
          <cell r="J956" t="str">
            <v>Conversion</v>
          </cell>
          <cell r="K956">
            <v>2319.94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 t="str">
            <v>C98D305_002</v>
          </cell>
          <cell r="Q956">
            <v>0</v>
          </cell>
          <cell r="R956" t="str">
            <v>WTDPD</v>
          </cell>
          <cell r="S956" t="str">
            <v>3314Q08DI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 t="str">
            <v>CORP</v>
          </cell>
          <cell r="Y956">
            <v>38260</v>
          </cell>
          <cell r="Z956">
            <v>0</v>
          </cell>
          <cell r="AA956">
            <v>0</v>
          </cell>
          <cell r="AB956" t="str">
            <v>N</v>
          </cell>
          <cell r="AD956">
            <v>0</v>
          </cell>
          <cell r="AE956" t="str">
            <v>RemVal</v>
          </cell>
          <cell r="AF956" t="str">
            <v>Depreciate</v>
          </cell>
          <cell r="AG956" t="str">
            <v>FM</v>
          </cell>
          <cell r="AH956">
            <v>0</v>
          </cell>
          <cell r="AI956">
            <v>0</v>
          </cell>
          <cell r="AJ956">
            <v>2.1899999999999999E-2</v>
          </cell>
          <cell r="AK956">
            <v>0</v>
          </cell>
          <cell r="AL956" t="str">
            <v>Flat Rate</v>
          </cell>
          <cell r="AM956">
            <v>0</v>
          </cell>
          <cell r="AN956" t="str">
            <v>GA3314Q0</v>
          </cell>
          <cell r="AO956">
            <v>0</v>
          </cell>
          <cell r="AP956" t="str">
            <v>N</v>
          </cell>
          <cell r="AQ956">
            <v>38261.060289351852</v>
          </cell>
          <cell r="AR956">
            <v>38260</v>
          </cell>
          <cell r="AS956">
            <v>38260</v>
          </cell>
          <cell r="AT956">
            <v>0</v>
          </cell>
          <cell r="AU956">
            <v>36118</v>
          </cell>
          <cell r="AV956">
            <v>0</v>
          </cell>
        </row>
        <row r="957">
          <cell r="B957" t="str">
            <v>00000964</v>
          </cell>
          <cell r="C957" t="str">
            <v>000000000955</v>
          </cell>
          <cell r="D957" t="str">
            <v>3314C0</v>
          </cell>
          <cell r="E957" t="str">
            <v>gaint food dev</v>
          </cell>
          <cell r="F957" t="str">
            <v>In Service</v>
          </cell>
          <cell r="G957" t="str">
            <v>3314C</v>
          </cell>
          <cell r="H957" t="str">
            <v>Grp Member</v>
          </cell>
          <cell r="I957">
            <v>1</v>
          </cell>
          <cell r="J957" t="str">
            <v>Conversion</v>
          </cell>
          <cell r="K957">
            <v>2858.51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 t="str">
            <v>C98D305_002</v>
          </cell>
          <cell r="Q957">
            <v>0</v>
          </cell>
          <cell r="R957" t="str">
            <v>WTDPD</v>
          </cell>
          <cell r="S957" t="str">
            <v>3314C12DI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 t="str">
            <v>CORP</v>
          </cell>
          <cell r="Y957">
            <v>38260</v>
          </cell>
          <cell r="Z957">
            <v>0</v>
          </cell>
          <cell r="AA957">
            <v>0</v>
          </cell>
          <cell r="AB957" t="str">
            <v>N</v>
          </cell>
          <cell r="AD957">
            <v>0</v>
          </cell>
          <cell r="AE957" t="str">
            <v>RemVal</v>
          </cell>
          <cell r="AF957" t="str">
            <v>Depreciate</v>
          </cell>
          <cell r="AG957" t="str">
            <v>FM</v>
          </cell>
          <cell r="AH957">
            <v>0</v>
          </cell>
          <cell r="AI957">
            <v>0</v>
          </cell>
          <cell r="AJ957">
            <v>1.5900000000000001E-2</v>
          </cell>
          <cell r="AK957">
            <v>0</v>
          </cell>
          <cell r="AL957" t="str">
            <v>Flat Rate</v>
          </cell>
          <cell r="AM957">
            <v>0</v>
          </cell>
          <cell r="AN957" t="str">
            <v>GA3314C0</v>
          </cell>
          <cell r="AO957">
            <v>0</v>
          </cell>
          <cell r="AP957" t="str">
            <v>N</v>
          </cell>
          <cell r="AQ957">
            <v>38261.060347222221</v>
          </cell>
          <cell r="AR957">
            <v>38260</v>
          </cell>
          <cell r="AS957">
            <v>38260</v>
          </cell>
          <cell r="AT957">
            <v>0</v>
          </cell>
          <cell r="AU957">
            <v>36099</v>
          </cell>
          <cell r="AV957">
            <v>0</v>
          </cell>
        </row>
        <row r="958">
          <cell r="B958" t="str">
            <v>00000965</v>
          </cell>
          <cell r="C958" t="str">
            <v>000000000956</v>
          </cell>
          <cell r="D958" t="str">
            <v>3314C0</v>
          </cell>
          <cell r="E958" t="str">
            <v>UPPER ALLEN BUSINESS CENTER</v>
          </cell>
          <cell r="F958" t="str">
            <v>In Service</v>
          </cell>
          <cell r="G958" t="str">
            <v>3314C</v>
          </cell>
          <cell r="H958" t="str">
            <v>Grp Member</v>
          </cell>
          <cell r="I958">
            <v>1</v>
          </cell>
          <cell r="J958" t="str">
            <v>Conversion</v>
          </cell>
          <cell r="K958">
            <v>2419.6799999999998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 t="str">
            <v>C98D306_002</v>
          </cell>
          <cell r="Q958">
            <v>0</v>
          </cell>
          <cell r="R958" t="str">
            <v>WTDPD</v>
          </cell>
          <cell r="S958" t="str">
            <v>3314C12DI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 t="str">
            <v>CORP</v>
          </cell>
          <cell r="Y958">
            <v>38260</v>
          </cell>
          <cell r="Z958">
            <v>0</v>
          </cell>
          <cell r="AA958">
            <v>0</v>
          </cell>
          <cell r="AB958" t="str">
            <v>N</v>
          </cell>
          <cell r="AD958">
            <v>0</v>
          </cell>
          <cell r="AE958" t="str">
            <v>RemVal</v>
          </cell>
          <cell r="AF958" t="str">
            <v>Depreciate</v>
          </cell>
          <cell r="AG958" t="str">
            <v>FM</v>
          </cell>
          <cell r="AH958">
            <v>0</v>
          </cell>
          <cell r="AI958">
            <v>0</v>
          </cell>
          <cell r="AJ958">
            <v>1.5900000000000001E-2</v>
          </cell>
          <cell r="AK958">
            <v>0</v>
          </cell>
          <cell r="AL958" t="str">
            <v>Flat Rate</v>
          </cell>
          <cell r="AM958">
            <v>0</v>
          </cell>
          <cell r="AN958" t="str">
            <v>GA3314C0</v>
          </cell>
          <cell r="AO958">
            <v>0</v>
          </cell>
          <cell r="AP958" t="str">
            <v>N</v>
          </cell>
          <cell r="AQ958">
            <v>38261.06040509259</v>
          </cell>
          <cell r="AR958">
            <v>38260</v>
          </cell>
          <cell r="AS958">
            <v>38260</v>
          </cell>
          <cell r="AT958">
            <v>0</v>
          </cell>
          <cell r="AU958">
            <v>36099</v>
          </cell>
          <cell r="AV958">
            <v>0</v>
          </cell>
        </row>
        <row r="959">
          <cell r="B959" t="str">
            <v>00000966</v>
          </cell>
          <cell r="C959" t="str">
            <v>000000000957</v>
          </cell>
          <cell r="D959" t="str">
            <v>3314Q0</v>
          </cell>
          <cell r="E959" t="str">
            <v>EVRGRN DEV, 8" MAINS &amp; FITTING</v>
          </cell>
          <cell r="F959" t="str">
            <v>In Service</v>
          </cell>
          <cell r="G959" t="str">
            <v>3314Q</v>
          </cell>
          <cell r="H959" t="str">
            <v>Grp Member</v>
          </cell>
          <cell r="I959">
            <v>1</v>
          </cell>
          <cell r="J959" t="str">
            <v>Conversion</v>
          </cell>
          <cell r="K959">
            <v>1966.24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 t="str">
            <v>C98D307_002</v>
          </cell>
          <cell r="Q959">
            <v>0</v>
          </cell>
          <cell r="R959" t="str">
            <v>WTDPD</v>
          </cell>
          <cell r="S959" t="str">
            <v>3314Q08PV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 t="str">
            <v>CORP</v>
          </cell>
          <cell r="Y959">
            <v>38260</v>
          </cell>
          <cell r="Z959">
            <v>0</v>
          </cell>
          <cell r="AA959">
            <v>0</v>
          </cell>
          <cell r="AB959" t="str">
            <v>N</v>
          </cell>
          <cell r="AD959">
            <v>0</v>
          </cell>
          <cell r="AE959" t="str">
            <v>RemVal</v>
          </cell>
          <cell r="AF959" t="str">
            <v>Depreciate</v>
          </cell>
          <cell r="AG959" t="str">
            <v>FM</v>
          </cell>
          <cell r="AH959">
            <v>0</v>
          </cell>
          <cell r="AI959">
            <v>0</v>
          </cell>
          <cell r="AJ959">
            <v>2.1899999999999999E-2</v>
          </cell>
          <cell r="AK959">
            <v>0</v>
          </cell>
          <cell r="AL959" t="str">
            <v>Flat Rate</v>
          </cell>
          <cell r="AM959">
            <v>0</v>
          </cell>
          <cell r="AN959" t="str">
            <v>GA3314Q0</v>
          </cell>
          <cell r="AO959">
            <v>0</v>
          </cell>
          <cell r="AP959" t="str">
            <v>N</v>
          </cell>
          <cell r="AQ959">
            <v>38261.06046296296</v>
          </cell>
          <cell r="AR959">
            <v>38260</v>
          </cell>
          <cell r="AS959">
            <v>38260</v>
          </cell>
          <cell r="AT959">
            <v>0</v>
          </cell>
          <cell r="AU959">
            <v>36099</v>
          </cell>
          <cell r="AV959">
            <v>0</v>
          </cell>
        </row>
        <row r="960">
          <cell r="B960" t="str">
            <v>00000967</v>
          </cell>
          <cell r="C960" t="str">
            <v>000000000958</v>
          </cell>
          <cell r="D960" t="str">
            <v>3314R0</v>
          </cell>
          <cell r="E960" t="str">
            <v>EVRGRN DEV, 12" MAINS &amp; FITNGS</v>
          </cell>
          <cell r="F960" t="str">
            <v>In Service</v>
          </cell>
          <cell r="G960" t="str">
            <v>3314R</v>
          </cell>
          <cell r="H960" t="str">
            <v>Grp Member</v>
          </cell>
          <cell r="I960">
            <v>1</v>
          </cell>
          <cell r="J960" t="str">
            <v>Conversion</v>
          </cell>
          <cell r="K960">
            <v>171.03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 t="str">
            <v>C98D307_002</v>
          </cell>
          <cell r="Q960">
            <v>0</v>
          </cell>
          <cell r="R960" t="str">
            <v>WTDPD</v>
          </cell>
          <cell r="S960" t="str">
            <v>3314R12PV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 t="str">
            <v>CORP</v>
          </cell>
          <cell r="Y960">
            <v>38260</v>
          </cell>
          <cell r="Z960">
            <v>0</v>
          </cell>
          <cell r="AA960">
            <v>0</v>
          </cell>
          <cell r="AB960" t="str">
            <v>N</v>
          </cell>
          <cell r="AD960">
            <v>0</v>
          </cell>
          <cell r="AE960" t="str">
            <v>RemVal</v>
          </cell>
          <cell r="AF960" t="str">
            <v>Depreciate</v>
          </cell>
          <cell r="AG960" t="str">
            <v>FM</v>
          </cell>
          <cell r="AH960">
            <v>0</v>
          </cell>
          <cell r="AI960">
            <v>0</v>
          </cell>
          <cell r="AJ960">
            <v>1.55E-2</v>
          </cell>
          <cell r="AK960">
            <v>0</v>
          </cell>
          <cell r="AL960" t="str">
            <v>Flat Rate</v>
          </cell>
          <cell r="AM960">
            <v>0</v>
          </cell>
          <cell r="AN960" t="str">
            <v>GA3314R0</v>
          </cell>
          <cell r="AO960">
            <v>0</v>
          </cell>
          <cell r="AP960" t="str">
            <v>N</v>
          </cell>
          <cell r="AQ960">
            <v>38261.060520833336</v>
          </cell>
          <cell r="AR960">
            <v>38260</v>
          </cell>
          <cell r="AS960">
            <v>38260</v>
          </cell>
          <cell r="AT960">
            <v>0</v>
          </cell>
          <cell r="AU960">
            <v>36099</v>
          </cell>
          <cell r="AV960">
            <v>0</v>
          </cell>
        </row>
        <row r="961">
          <cell r="B961" t="str">
            <v>00000968</v>
          </cell>
          <cell r="C961" t="str">
            <v>000000000959</v>
          </cell>
          <cell r="D961" t="str">
            <v>3314Q0</v>
          </cell>
          <cell r="E961" t="str">
            <v>WALNUT PT DEV, 8" MAIN &amp; FTNGS</v>
          </cell>
          <cell r="F961" t="str">
            <v>In Service</v>
          </cell>
          <cell r="G961" t="str">
            <v>3314Q</v>
          </cell>
          <cell r="H961" t="str">
            <v>Grp Member</v>
          </cell>
          <cell r="I961">
            <v>1</v>
          </cell>
          <cell r="J961" t="str">
            <v>Conversion</v>
          </cell>
          <cell r="K961">
            <v>1366.93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 t="str">
            <v>C98D308_002</v>
          </cell>
          <cell r="Q961">
            <v>0</v>
          </cell>
          <cell r="R961" t="str">
            <v>WTDPD</v>
          </cell>
          <cell r="S961" t="str">
            <v>3314Q08PV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 t="str">
            <v>CORP</v>
          </cell>
          <cell r="Y961">
            <v>38260</v>
          </cell>
          <cell r="Z961">
            <v>0</v>
          </cell>
          <cell r="AA961">
            <v>0</v>
          </cell>
          <cell r="AB961" t="str">
            <v>N</v>
          </cell>
          <cell r="AD961">
            <v>0</v>
          </cell>
          <cell r="AE961" t="str">
            <v>RemVal</v>
          </cell>
          <cell r="AF961" t="str">
            <v>Depreciate</v>
          </cell>
          <cell r="AG961" t="str">
            <v>FM</v>
          </cell>
          <cell r="AH961">
            <v>0</v>
          </cell>
          <cell r="AI961">
            <v>0</v>
          </cell>
          <cell r="AJ961">
            <v>2.1899999999999999E-2</v>
          </cell>
          <cell r="AK961">
            <v>0</v>
          </cell>
          <cell r="AL961" t="str">
            <v>Flat Rate</v>
          </cell>
          <cell r="AM961">
            <v>0</v>
          </cell>
          <cell r="AN961" t="str">
            <v>GA3314Q0</v>
          </cell>
          <cell r="AO961">
            <v>0</v>
          </cell>
          <cell r="AP961" t="str">
            <v>N</v>
          </cell>
          <cell r="AQ961">
            <v>38261.060578703706</v>
          </cell>
          <cell r="AR961">
            <v>38260</v>
          </cell>
          <cell r="AS961">
            <v>38260</v>
          </cell>
          <cell r="AT961">
            <v>0</v>
          </cell>
          <cell r="AU961">
            <v>36099</v>
          </cell>
          <cell r="AV961">
            <v>0</v>
          </cell>
        </row>
        <row r="962">
          <cell r="B962" t="str">
            <v>00000969</v>
          </cell>
          <cell r="C962" t="str">
            <v>000000000960</v>
          </cell>
          <cell r="D962" t="str">
            <v>3314Q0</v>
          </cell>
          <cell r="E962" t="str">
            <v>8" MAIN</v>
          </cell>
          <cell r="F962" t="str">
            <v>In Service</v>
          </cell>
          <cell r="G962" t="str">
            <v>3314Q</v>
          </cell>
          <cell r="H962" t="str">
            <v>Grp Member</v>
          </cell>
          <cell r="I962">
            <v>1</v>
          </cell>
          <cell r="J962" t="str">
            <v>Conversion</v>
          </cell>
          <cell r="K962">
            <v>34610.080000000002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 t="str">
            <v>C98D401_002</v>
          </cell>
          <cell r="Q962">
            <v>0</v>
          </cell>
          <cell r="R962" t="str">
            <v>WTDPD</v>
          </cell>
          <cell r="S962" t="str">
            <v>3314Q08PV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 t="str">
            <v>CORP</v>
          </cell>
          <cell r="Y962">
            <v>38260</v>
          </cell>
          <cell r="Z962">
            <v>0</v>
          </cell>
          <cell r="AA962">
            <v>0</v>
          </cell>
          <cell r="AB962" t="str">
            <v>N</v>
          </cell>
          <cell r="AD962">
            <v>0</v>
          </cell>
          <cell r="AE962" t="str">
            <v>RemVal</v>
          </cell>
          <cell r="AF962" t="str">
            <v>Depreciate</v>
          </cell>
          <cell r="AG962" t="str">
            <v>FM</v>
          </cell>
          <cell r="AH962">
            <v>0</v>
          </cell>
          <cell r="AI962">
            <v>0</v>
          </cell>
          <cell r="AJ962">
            <v>2.1899999999999999E-2</v>
          </cell>
          <cell r="AK962">
            <v>0</v>
          </cell>
          <cell r="AL962" t="str">
            <v>Flat Rate</v>
          </cell>
          <cell r="AM962">
            <v>0</v>
          </cell>
          <cell r="AN962" t="str">
            <v>GA3314Q0</v>
          </cell>
          <cell r="AO962">
            <v>0</v>
          </cell>
          <cell r="AP962" t="str">
            <v>N</v>
          </cell>
          <cell r="AQ962">
            <v>38261.060636574075</v>
          </cell>
          <cell r="AR962">
            <v>38260</v>
          </cell>
          <cell r="AS962">
            <v>38260</v>
          </cell>
          <cell r="AT962">
            <v>0</v>
          </cell>
          <cell r="AU962">
            <v>36099</v>
          </cell>
          <cell r="AV962">
            <v>0</v>
          </cell>
        </row>
        <row r="963">
          <cell r="B963" t="str">
            <v>00000970</v>
          </cell>
          <cell r="C963" t="str">
            <v>000000000961</v>
          </cell>
          <cell r="D963" t="str">
            <v>3314T0</v>
          </cell>
          <cell r="E963" t="str">
            <v>8" VALVE</v>
          </cell>
          <cell r="F963" t="str">
            <v>In Service</v>
          </cell>
          <cell r="G963" t="str">
            <v>3314T</v>
          </cell>
          <cell r="H963" t="str">
            <v>Grp Member</v>
          </cell>
          <cell r="I963">
            <v>1</v>
          </cell>
          <cell r="J963" t="str">
            <v>Conversion</v>
          </cell>
          <cell r="K963">
            <v>1518.84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 t="str">
            <v>C98D401_002</v>
          </cell>
          <cell r="Q963">
            <v>0</v>
          </cell>
          <cell r="R963" t="str">
            <v>WTDPD</v>
          </cell>
          <cell r="S963" t="str">
            <v>3314T08VV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 t="str">
            <v>CORP</v>
          </cell>
          <cell r="Y963">
            <v>38260</v>
          </cell>
          <cell r="Z963">
            <v>0</v>
          </cell>
          <cell r="AA963">
            <v>0</v>
          </cell>
          <cell r="AB963" t="str">
            <v>N</v>
          </cell>
          <cell r="AD963">
            <v>0</v>
          </cell>
          <cell r="AE963" t="str">
            <v>RemVal</v>
          </cell>
          <cell r="AF963" t="str">
            <v>Depreciate</v>
          </cell>
          <cell r="AG963" t="str">
            <v>FM</v>
          </cell>
          <cell r="AH963">
            <v>0</v>
          </cell>
          <cell r="AI963">
            <v>0</v>
          </cell>
          <cell r="AJ963">
            <v>1.3899999999999999E-2</v>
          </cell>
          <cell r="AK963">
            <v>0</v>
          </cell>
          <cell r="AL963" t="str">
            <v>Flat Rate</v>
          </cell>
          <cell r="AM963">
            <v>0</v>
          </cell>
          <cell r="AN963" t="str">
            <v>GA3314T0</v>
          </cell>
          <cell r="AO963">
            <v>0</v>
          </cell>
          <cell r="AP963" t="str">
            <v>N</v>
          </cell>
          <cell r="AQ963">
            <v>38261.060694444444</v>
          </cell>
          <cell r="AR963">
            <v>38260</v>
          </cell>
          <cell r="AS963">
            <v>38260</v>
          </cell>
          <cell r="AT963">
            <v>0</v>
          </cell>
          <cell r="AU963">
            <v>36099</v>
          </cell>
          <cell r="AV963">
            <v>0</v>
          </cell>
        </row>
        <row r="964">
          <cell r="B964" t="str">
            <v>00000971</v>
          </cell>
          <cell r="C964" t="str">
            <v>000000000962</v>
          </cell>
          <cell r="D964" t="str">
            <v>335400</v>
          </cell>
          <cell r="E964" t="str">
            <v>HYDRANT</v>
          </cell>
          <cell r="F964" t="str">
            <v>In Service</v>
          </cell>
          <cell r="G964" t="str">
            <v>33540</v>
          </cell>
          <cell r="H964" t="str">
            <v>Grp Member</v>
          </cell>
          <cell r="I964">
            <v>1</v>
          </cell>
          <cell r="J964" t="str">
            <v>Conversion</v>
          </cell>
          <cell r="K964">
            <v>3818.42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 t="str">
            <v>C98D401_002</v>
          </cell>
          <cell r="Q964">
            <v>0</v>
          </cell>
          <cell r="R964" t="str">
            <v>WTDPD</v>
          </cell>
          <cell r="S964" t="str">
            <v>3354006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 t="str">
            <v>CORP</v>
          </cell>
          <cell r="Y964">
            <v>38260</v>
          </cell>
          <cell r="Z964">
            <v>0</v>
          </cell>
          <cell r="AA964">
            <v>0</v>
          </cell>
          <cell r="AB964" t="str">
            <v>N</v>
          </cell>
          <cell r="AD964">
            <v>0</v>
          </cell>
          <cell r="AE964" t="str">
            <v>RemVal</v>
          </cell>
          <cell r="AF964" t="str">
            <v>Depreciate</v>
          </cell>
          <cell r="AG964" t="str">
            <v>FM</v>
          </cell>
          <cell r="AH964">
            <v>0</v>
          </cell>
          <cell r="AI964">
            <v>0</v>
          </cell>
          <cell r="AJ964">
            <v>2.2599999999999999E-2</v>
          </cell>
          <cell r="AK964">
            <v>0</v>
          </cell>
          <cell r="AL964" t="str">
            <v>Flat Rate</v>
          </cell>
          <cell r="AM964">
            <v>0</v>
          </cell>
          <cell r="AN964" t="str">
            <v>GA335400</v>
          </cell>
          <cell r="AO964">
            <v>0</v>
          </cell>
          <cell r="AP964" t="str">
            <v>N</v>
          </cell>
          <cell r="AQ964">
            <v>38261.060752314814</v>
          </cell>
          <cell r="AR964">
            <v>38260</v>
          </cell>
          <cell r="AS964">
            <v>38260</v>
          </cell>
          <cell r="AT964">
            <v>0</v>
          </cell>
          <cell r="AU964">
            <v>36099</v>
          </cell>
          <cell r="AV964">
            <v>0</v>
          </cell>
        </row>
        <row r="965">
          <cell r="B965" t="str">
            <v>00000972</v>
          </cell>
          <cell r="C965" t="str">
            <v>000000000963</v>
          </cell>
          <cell r="D965" t="str">
            <v>3314Q0</v>
          </cell>
          <cell r="E965" t="str">
            <v>8" PVC</v>
          </cell>
          <cell r="F965" t="str">
            <v>In Service</v>
          </cell>
          <cell r="G965" t="str">
            <v>3314Q</v>
          </cell>
          <cell r="H965" t="str">
            <v>Grp Member</v>
          </cell>
          <cell r="I965">
            <v>1</v>
          </cell>
          <cell r="J965" t="str">
            <v>Conversion</v>
          </cell>
          <cell r="K965">
            <v>5457.13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 t="str">
            <v>C98D402_002</v>
          </cell>
          <cell r="Q965">
            <v>0</v>
          </cell>
          <cell r="R965" t="str">
            <v>WTDPD</v>
          </cell>
          <cell r="S965" t="str">
            <v>3314Q08PV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 t="str">
            <v>CORP</v>
          </cell>
          <cell r="Y965">
            <v>38260</v>
          </cell>
          <cell r="Z965">
            <v>0</v>
          </cell>
          <cell r="AA965">
            <v>0</v>
          </cell>
          <cell r="AB965" t="str">
            <v>N</v>
          </cell>
          <cell r="AD965">
            <v>0</v>
          </cell>
          <cell r="AE965" t="str">
            <v>RemVal</v>
          </cell>
          <cell r="AF965" t="str">
            <v>Depreciate</v>
          </cell>
          <cell r="AG965" t="str">
            <v>FM</v>
          </cell>
          <cell r="AH965">
            <v>0</v>
          </cell>
          <cell r="AI965">
            <v>0</v>
          </cell>
          <cell r="AJ965">
            <v>2.1899999999999999E-2</v>
          </cell>
          <cell r="AK965">
            <v>0</v>
          </cell>
          <cell r="AL965" t="str">
            <v>Flat Rate</v>
          </cell>
          <cell r="AM965">
            <v>0</v>
          </cell>
          <cell r="AN965" t="str">
            <v>GA3314Q0</v>
          </cell>
          <cell r="AO965">
            <v>0</v>
          </cell>
          <cell r="AP965" t="str">
            <v>N</v>
          </cell>
          <cell r="AQ965">
            <v>38261.060810185183</v>
          </cell>
          <cell r="AR965">
            <v>38260</v>
          </cell>
          <cell r="AS965">
            <v>38260</v>
          </cell>
          <cell r="AT965">
            <v>0</v>
          </cell>
          <cell r="AU965">
            <v>36099</v>
          </cell>
          <cell r="AV965">
            <v>0</v>
          </cell>
        </row>
        <row r="966">
          <cell r="B966" t="str">
            <v>00000973</v>
          </cell>
          <cell r="C966" t="str">
            <v>000000000964</v>
          </cell>
          <cell r="D966" t="str">
            <v>3314T0</v>
          </cell>
          <cell r="E966" t="str">
            <v>8" Valve</v>
          </cell>
          <cell r="F966" t="str">
            <v>In Service</v>
          </cell>
          <cell r="G966" t="str">
            <v>3314T</v>
          </cell>
          <cell r="H966" t="str">
            <v>Grp Member</v>
          </cell>
          <cell r="I966">
            <v>1</v>
          </cell>
          <cell r="J966" t="str">
            <v>Conversion</v>
          </cell>
          <cell r="K966">
            <v>250.85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 t="str">
            <v>C98D402_002</v>
          </cell>
          <cell r="Q966">
            <v>0</v>
          </cell>
          <cell r="R966" t="str">
            <v>WTDPD</v>
          </cell>
          <cell r="S966" t="str">
            <v>3314T08VV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 t="str">
            <v>CORP</v>
          </cell>
          <cell r="Y966">
            <v>38260</v>
          </cell>
          <cell r="Z966">
            <v>0</v>
          </cell>
          <cell r="AA966">
            <v>0</v>
          </cell>
          <cell r="AB966" t="str">
            <v>N</v>
          </cell>
          <cell r="AD966">
            <v>0</v>
          </cell>
          <cell r="AE966" t="str">
            <v>RemVal</v>
          </cell>
          <cell r="AF966" t="str">
            <v>Depreciate</v>
          </cell>
          <cell r="AG966" t="str">
            <v>FM</v>
          </cell>
          <cell r="AH966">
            <v>0</v>
          </cell>
          <cell r="AI966">
            <v>0</v>
          </cell>
          <cell r="AJ966">
            <v>1.3899999999999999E-2</v>
          </cell>
          <cell r="AK966">
            <v>0</v>
          </cell>
          <cell r="AL966" t="str">
            <v>Flat Rate</v>
          </cell>
          <cell r="AM966">
            <v>0</v>
          </cell>
          <cell r="AN966" t="str">
            <v>GA3314T0</v>
          </cell>
          <cell r="AO966">
            <v>0</v>
          </cell>
          <cell r="AP966" t="str">
            <v>N</v>
          </cell>
          <cell r="AQ966">
            <v>38261.060868055552</v>
          </cell>
          <cell r="AR966">
            <v>38260</v>
          </cell>
          <cell r="AS966">
            <v>38260</v>
          </cell>
          <cell r="AT966">
            <v>0</v>
          </cell>
          <cell r="AU966">
            <v>36099</v>
          </cell>
          <cell r="AV966">
            <v>0</v>
          </cell>
        </row>
        <row r="967">
          <cell r="B967" t="str">
            <v>00000974</v>
          </cell>
          <cell r="C967" t="str">
            <v>000000000965</v>
          </cell>
          <cell r="D967" t="str">
            <v>3314Q0</v>
          </cell>
          <cell r="E967" t="str">
            <v>Crestview Drive main extension</v>
          </cell>
          <cell r="F967" t="str">
            <v>In Service</v>
          </cell>
          <cell r="G967" t="str">
            <v>3314Q</v>
          </cell>
          <cell r="H967" t="str">
            <v>Grp Member</v>
          </cell>
          <cell r="I967">
            <v>1</v>
          </cell>
          <cell r="J967" t="str">
            <v>Conversion</v>
          </cell>
          <cell r="K967">
            <v>735.4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 t="str">
            <v>C98D403_002</v>
          </cell>
          <cell r="Q967">
            <v>0</v>
          </cell>
          <cell r="R967" t="str">
            <v>WTDPD</v>
          </cell>
          <cell r="S967" t="str">
            <v>3314Q08PV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 t="str">
            <v>CORP</v>
          </cell>
          <cell r="Y967">
            <v>38260</v>
          </cell>
          <cell r="Z967">
            <v>0</v>
          </cell>
          <cell r="AA967">
            <v>0</v>
          </cell>
          <cell r="AB967" t="str">
            <v>N</v>
          </cell>
          <cell r="AD967">
            <v>0</v>
          </cell>
          <cell r="AE967" t="str">
            <v>RemVal</v>
          </cell>
          <cell r="AF967" t="str">
            <v>Depreciate</v>
          </cell>
          <cell r="AG967" t="str">
            <v>FM</v>
          </cell>
          <cell r="AH967">
            <v>0</v>
          </cell>
          <cell r="AI967">
            <v>0</v>
          </cell>
          <cell r="AJ967">
            <v>2.1899999999999999E-2</v>
          </cell>
          <cell r="AK967">
            <v>0</v>
          </cell>
          <cell r="AL967" t="str">
            <v>Flat Rate</v>
          </cell>
          <cell r="AM967">
            <v>0</v>
          </cell>
          <cell r="AN967" t="str">
            <v>GA3314Q0</v>
          </cell>
          <cell r="AO967">
            <v>0</v>
          </cell>
          <cell r="AP967" t="str">
            <v>N</v>
          </cell>
          <cell r="AQ967">
            <v>38261.060925925929</v>
          </cell>
          <cell r="AR967">
            <v>38260</v>
          </cell>
          <cell r="AS967">
            <v>38260</v>
          </cell>
          <cell r="AT967">
            <v>0</v>
          </cell>
          <cell r="AU967">
            <v>36099</v>
          </cell>
          <cell r="AV967">
            <v>0</v>
          </cell>
        </row>
        <row r="968">
          <cell r="B968" t="str">
            <v>00000975</v>
          </cell>
          <cell r="C968" t="str">
            <v>000000000966</v>
          </cell>
          <cell r="D968" t="str">
            <v>3314T0</v>
          </cell>
          <cell r="E968" t="str">
            <v>6-inch Valve</v>
          </cell>
          <cell r="F968" t="str">
            <v>In Service</v>
          </cell>
          <cell r="G968" t="str">
            <v>3314T</v>
          </cell>
          <cell r="H968" t="str">
            <v>Grp Member</v>
          </cell>
          <cell r="I968">
            <v>1</v>
          </cell>
          <cell r="J968" t="str">
            <v>Conversion</v>
          </cell>
          <cell r="K968">
            <v>932.13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 t="str">
            <v>C98D601_002</v>
          </cell>
          <cell r="Q968">
            <v>0</v>
          </cell>
          <cell r="R968" t="str">
            <v>WTDPD</v>
          </cell>
          <cell r="S968" t="str">
            <v>3314T06VV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 t="str">
            <v>CORP</v>
          </cell>
          <cell r="Y968">
            <v>38260</v>
          </cell>
          <cell r="Z968">
            <v>0</v>
          </cell>
          <cell r="AA968">
            <v>0</v>
          </cell>
          <cell r="AB968" t="str">
            <v>N</v>
          </cell>
          <cell r="AD968">
            <v>0</v>
          </cell>
          <cell r="AE968" t="str">
            <v>RemVal</v>
          </cell>
          <cell r="AF968" t="str">
            <v>Depreciate</v>
          </cell>
          <cell r="AG968" t="str">
            <v>FM</v>
          </cell>
          <cell r="AH968">
            <v>0</v>
          </cell>
          <cell r="AI968">
            <v>0</v>
          </cell>
          <cell r="AJ968">
            <v>1.3899999999999999E-2</v>
          </cell>
          <cell r="AK968">
            <v>0</v>
          </cell>
          <cell r="AL968" t="str">
            <v>Flat Rate</v>
          </cell>
          <cell r="AM968">
            <v>0</v>
          </cell>
          <cell r="AN968" t="str">
            <v>GA3314T0</v>
          </cell>
          <cell r="AO968">
            <v>0</v>
          </cell>
          <cell r="AP968" t="str">
            <v>N</v>
          </cell>
          <cell r="AQ968">
            <v>38261.060983796298</v>
          </cell>
          <cell r="AR968">
            <v>38260</v>
          </cell>
          <cell r="AS968">
            <v>38260</v>
          </cell>
          <cell r="AT968">
            <v>0</v>
          </cell>
          <cell r="AU968">
            <v>36099</v>
          </cell>
          <cell r="AV968">
            <v>0</v>
          </cell>
        </row>
        <row r="969">
          <cell r="B969" t="str">
            <v>00000976</v>
          </cell>
          <cell r="C969" t="str">
            <v>000000000967</v>
          </cell>
          <cell r="D969" t="str">
            <v>3314B0</v>
          </cell>
          <cell r="E969" t="str">
            <v>8" DI</v>
          </cell>
          <cell r="F969" t="str">
            <v>In Service</v>
          </cell>
          <cell r="G969" t="str">
            <v>3314B</v>
          </cell>
          <cell r="H969" t="str">
            <v>Grp Member</v>
          </cell>
          <cell r="I969">
            <v>1</v>
          </cell>
          <cell r="J969" t="str">
            <v>Conversion</v>
          </cell>
          <cell r="K969">
            <v>8853.6299999999992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 t="str">
            <v>C98D601_002</v>
          </cell>
          <cell r="Q969">
            <v>0</v>
          </cell>
          <cell r="R969" t="str">
            <v>WTDPD</v>
          </cell>
          <cell r="S969" t="str">
            <v>3314B08DI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 t="str">
            <v>CORP</v>
          </cell>
          <cell r="Y969">
            <v>38260</v>
          </cell>
          <cell r="Z969">
            <v>0</v>
          </cell>
          <cell r="AA969">
            <v>0</v>
          </cell>
          <cell r="AB969" t="str">
            <v>N</v>
          </cell>
          <cell r="AD969">
            <v>0</v>
          </cell>
          <cell r="AE969" t="str">
            <v>RemVal</v>
          </cell>
          <cell r="AF969" t="str">
            <v>Depreciate</v>
          </cell>
          <cell r="AG969" t="str">
            <v>FM</v>
          </cell>
          <cell r="AH969">
            <v>0</v>
          </cell>
          <cell r="AI969">
            <v>0</v>
          </cell>
          <cell r="AJ969">
            <v>1.9E-2</v>
          </cell>
          <cell r="AK969">
            <v>0</v>
          </cell>
          <cell r="AL969" t="str">
            <v>Flat Rate</v>
          </cell>
          <cell r="AM969">
            <v>0</v>
          </cell>
          <cell r="AN969" t="str">
            <v>GA3314B0</v>
          </cell>
          <cell r="AO969">
            <v>0</v>
          </cell>
          <cell r="AP969" t="str">
            <v>N</v>
          </cell>
          <cell r="AQ969">
            <v>38261.061041666668</v>
          </cell>
          <cell r="AR969">
            <v>38260</v>
          </cell>
          <cell r="AS969">
            <v>38260</v>
          </cell>
          <cell r="AT969">
            <v>0</v>
          </cell>
          <cell r="AU969">
            <v>36099</v>
          </cell>
          <cell r="AV969">
            <v>0</v>
          </cell>
        </row>
        <row r="970">
          <cell r="B970" t="str">
            <v>00000977</v>
          </cell>
          <cell r="C970" t="str">
            <v>000000000968</v>
          </cell>
          <cell r="D970" t="str">
            <v>3314Q0</v>
          </cell>
          <cell r="E970" t="str">
            <v>8-inch PVC Pipe</v>
          </cell>
          <cell r="F970" t="str">
            <v>In Service</v>
          </cell>
          <cell r="G970" t="str">
            <v>3314Q</v>
          </cell>
          <cell r="H970" t="str">
            <v>Grp Member</v>
          </cell>
          <cell r="I970">
            <v>1</v>
          </cell>
          <cell r="J970" t="str">
            <v>Conversion</v>
          </cell>
          <cell r="K970">
            <v>38053.4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 t="str">
            <v>C98D601_002</v>
          </cell>
          <cell r="Q970">
            <v>0</v>
          </cell>
          <cell r="R970" t="str">
            <v>WTDPD</v>
          </cell>
          <cell r="S970" t="str">
            <v>3314Q08PV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 t="str">
            <v>CORP</v>
          </cell>
          <cell r="Y970">
            <v>38260</v>
          </cell>
          <cell r="Z970">
            <v>0</v>
          </cell>
          <cell r="AA970">
            <v>0</v>
          </cell>
          <cell r="AB970" t="str">
            <v>N</v>
          </cell>
          <cell r="AD970">
            <v>0</v>
          </cell>
          <cell r="AE970" t="str">
            <v>RemVal</v>
          </cell>
          <cell r="AF970" t="str">
            <v>Depreciate</v>
          </cell>
          <cell r="AG970" t="str">
            <v>FM</v>
          </cell>
          <cell r="AH970">
            <v>0</v>
          </cell>
          <cell r="AI970">
            <v>0</v>
          </cell>
          <cell r="AJ970">
            <v>2.1899999999999999E-2</v>
          </cell>
          <cell r="AK970">
            <v>0</v>
          </cell>
          <cell r="AL970" t="str">
            <v>Flat Rate</v>
          </cell>
          <cell r="AM970">
            <v>0</v>
          </cell>
          <cell r="AN970" t="str">
            <v>GA3314Q0</v>
          </cell>
          <cell r="AO970">
            <v>0</v>
          </cell>
          <cell r="AP970" t="str">
            <v>N</v>
          </cell>
          <cell r="AQ970">
            <v>38261.061099537037</v>
          </cell>
          <cell r="AR970">
            <v>38260</v>
          </cell>
          <cell r="AS970">
            <v>38260</v>
          </cell>
          <cell r="AT970">
            <v>0</v>
          </cell>
          <cell r="AU970">
            <v>36099</v>
          </cell>
          <cell r="AV970">
            <v>0</v>
          </cell>
        </row>
        <row r="971">
          <cell r="B971" t="str">
            <v>00000978</v>
          </cell>
          <cell r="C971" t="str">
            <v>000000000969</v>
          </cell>
          <cell r="D971" t="str">
            <v>3314T0</v>
          </cell>
          <cell r="E971" t="str">
            <v>8-inch Valve</v>
          </cell>
          <cell r="F971" t="str">
            <v>In Service</v>
          </cell>
          <cell r="G971" t="str">
            <v>3314T</v>
          </cell>
          <cell r="H971" t="str">
            <v>Grp Member</v>
          </cell>
          <cell r="I971">
            <v>1</v>
          </cell>
          <cell r="J971" t="str">
            <v>Conversion</v>
          </cell>
          <cell r="K971">
            <v>1005.69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 t="str">
            <v>C98D601_002</v>
          </cell>
          <cell r="Q971">
            <v>0</v>
          </cell>
          <cell r="R971" t="str">
            <v>WTDPD</v>
          </cell>
          <cell r="S971" t="str">
            <v>3314T08VV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 t="str">
            <v>CORP</v>
          </cell>
          <cell r="Y971">
            <v>38260</v>
          </cell>
          <cell r="Z971">
            <v>0</v>
          </cell>
          <cell r="AA971">
            <v>0</v>
          </cell>
          <cell r="AB971" t="str">
            <v>N</v>
          </cell>
          <cell r="AD971">
            <v>0</v>
          </cell>
          <cell r="AE971" t="str">
            <v>RemVal</v>
          </cell>
          <cell r="AF971" t="str">
            <v>Depreciate</v>
          </cell>
          <cell r="AG971" t="str">
            <v>FM</v>
          </cell>
          <cell r="AH971">
            <v>0</v>
          </cell>
          <cell r="AI971">
            <v>0</v>
          </cell>
          <cell r="AJ971">
            <v>1.3899999999999999E-2</v>
          </cell>
          <cell r="AK971">
            <v>0</v>
          </cell>
          <cell r="AL971" t="str">
            <v>Flat Rate</v>
          </cell>
          <cell r="AM971">
            <v>0</v>
          </cell>
          <cell r="AN971" t="str">
            <v>GA3314T0</v>
          </cell>
          <cell r="AO971">
            <v>0</v>
          </cell>
          <cell r="AP971" t="str">
            <v>N</v>
          </cell>
          <cell r="AQ971">
            <v>38261.061157407406</v>
          </cell>
          <cell r="AR971">
            <v>38260</v>
          </cell>
          <cell r="AS971">
            <v>38260</v>
          </cell>
          <cell r="AT971">
            <v>0</v>
          </cell>
          <cell r="AU971">
            <v>36099</v>
          </cell>
          <cell r="AV971">
            <v>0</v>
          </cell>
        </row>
        <row r="972">
          <cell r="B972" t="str">
            <v>00000979</v>
          </cell>
          <cell r="C972" t="str">
            <v>000000000970</v>
          </cell>
          <cell r="D972" t="str">
            <v>335400</v>
          </cell>
          <cell r="E972" t="str">
            <v>Hydrants</v>
          </cell>
          <cell r="F972" t="str">
            <v>In Service</v>
          </cell>
          <cell r="G972" t="str">
            <v>33540</v>
          </cell>
          <cell r="H972" t="str">
            <v>Grp Member</v>
          </cell>
          <cell r="I972">
            <v>1</v>
          </cell>
          <cell r="J972" t="str">
            <v>Conversion</v>
          </cell>
          <cell r="K972">
            <v>805.74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 t="str">
            <v>C98D601_002</v>
          </cell>
          <cell r="Q972">
            <v>0</v>
          </cell>
          <cell r="R972" t="str">
            <v>WTDPD</v>
          </cell>
          <cell r="S972" t="str">
            <v>3354006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 t="str">
            <v>CORP</v>
          </cell>
          <cell r="Y972">
            <v>38260</v>
          </cell>
          <cell r="Z972">
            <v>0</v>
          </cell>
          <cell r="AA972">
            <v>0</v>
          </cell>
          <cell r="AB972" t="str">
            <v>N</v>
          </cell>
          <cell r="AD972">
            <v>0</v>
          </cell>
          <cell r="AE972" t="str">
            <v>RemVal</v>
          </cell>
          <cell r="AF972" t="str">
            <v>Depreciate</v>
          </cell>
          <cell r="AG972" t="str">
            <v>FM</v>
          </cell>
          <cell r="AH972">
            <v>0</v>
          </cell>
          <cell r="AI972">
            <v>0</v>
          </cell>
          <cell r="AJ972">
            <v>2.2599999999999999E-2</v>
          </cell>
          <cell r="AK972">
            <v>0</v>
          </cell>
          <cell r="AL972" t="str">
            <v>Flat Rate</v>
          </cell>
          <cell r="AM972">
            <v>0</v>
          </cell>
          <cell r="AN972" t="str">
            <v>GA335400</v>
          </cell>
          <cell r="AO972">
            <v>0</v>
          </cell>
          <cell r="AP972" t="str">
            <v>N</v>
          </cell>
          <cell r="AQ972">
            <v>38261.061215277776</v>
          </cell>
          <cell r="AR972">
            <v>38260</v>
          </cell>
          <cell r="AS972">
            <v>38260</v>
          </cell>
          <cell r="AT972">
            <v>0</v>
          </cell>
          <cell r="AU972">
            <v>36099</v>
          </cell>
          <cell r="AV972">
            <v>0</v>
          </cell>
        </row>
        <row r="973">
          <cell r="B973" t="str">
            <v>00000980</v>
          </cell>
          <cell r="C973" t="str">
            <v>000000000971</v>
          </cell>
          <cell r="D973" t="str">
            <v>3314P0</v>
          </cell>
          <cell r="E973" t="str">
            <v>NATIVE TEXTILE - 2" PVC PIPE</v>
          </cell>
          <cell r="F973" t="str">
            <v>In Service</v>
          </cell>
          <cell r="G973" t="str">
            <v>3314P</v>
          </cell>
          <cell r="H973" t="str">
            <v>Grp Member</v>
          </cell>
          <cell r="I973">
            <v>1</v>
          </cell>
          <cell r="J973" t="str">
            <v>Conversion</v>
          </cell>
          <cell r="K973">
            <v>102.87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 t="str">
            <v>C98D602_002</v>
          </cell>
          <cell r="Q973">
            <v>0</v>
          </cell>
          <cell r="R973" t="str">
            <v>WTDPD</v>
          </cell>
          <cell r="S973" t="str">
            <v>3314P02PV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 t="str">
            <v>CORP</v>
          </cell>
          <cell r="Y973">
            <v>38260</v>
          </cell>
          <cell r="Z973">
            <v>0</v>
          </cell>
          <cell r="AA973">
            <v>0</v>
          </cell>
          <cell r="AB973" t="str">
            <v>N</v>
          </cell>
          <cell r="AD973">
            <v>0</v>
          </cell>
          <cell r="AE973" t="str">
            <v>RemVal</v>
          </cell>
          <cell r="AF973" t="str">
            <v>Depreciate</v>
          </cell>
          <cell r="AG973" t="str">
            <v>FM</v>
          </cell>
          <cell r="AH973">
            <v>0</v>
          </cell>
          <cell r="AI973">
            <v>0</v>
          </cell>
          <cell r="AJ973">
            <v>2.64E-2</v>
          </cell>
          <cell r="AK973">
            <v>0</v>
          </cell>
          <cell r="AL973" t="str">
            <v>Flat Rate</v>
          </cell>
          <cell r="AM973">
            <v>0</v>
          </cell>
          <cell r="AN973" t="str">
            <v>GA3314P0</v>
          </cell>
          <cell r="AO973">
            <v>0</v>
          </cell>
          <cell r="AP973" t="str">
            <v>N</v>
          </cell>
          <cell r="AQ973">
            <v>38261.061273148145</v>
          </cell>
          <cell r="AR973">
            <v>38260</v>
          </cell>
          <cell r="AS973">
            <v>38260</v>
          </cell>
          <cell r="AT973">
            <v>0</v>
          </cell>
          <cell r="AU973">
            <v>36099</v>
          </cell>
          <cell r="AV973">
            <v>0</v>
          </cell>
        </row>
        <row r="974">
          <cell r="B974" t="str">
            <v>00000981</v>
          </cell>
          <cell r="C974" t="str">
            <v>000000000972</v>
          </cell>
          <cell r="D974" t="str">
            <v>3314T0</v>
          </cell>
          <cell r="E974" t="str">
            <v>NATIVE TEXTILE MAIN PROJECT</v>
          </cell>
          <cell r="F974" t="str">
            <v>In Service</v>
          </cell>
          <cell r="G974" t="str">
            <v>3314T</v>
          </cell>
          <cell r="H974" t="str">
            <v>Grp Member</v>
          </cell>
          <cell r="I974">
            <v>1</v>
          </cell>
          <cell r="J974" t="str">
            <v>Conversion</v>
          </cell>
          <cell r="K974">
            <v>628.61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 t="str">
            <v>C98D602_002</v>
          </cell>
          <cell r="Q974">
            <v>0</v>
          </cell>
          <cell r="R974" t="str">
            <v>WTDPD</v>
          </cell>
          <cell r="S974" t="str">
            <v>3314T06VV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 t="str">
            <v>CORP</v>
          </cell>
          <cell r="Y974">
            <v>38260</v>
          </cell>
          <cell r="Z974">
            <v>0</v>
          </cell>
          <cell r="AA974">
            <v>0</v>
          </cell>
          <cell r="AB974" t="str">
            <v>N</v>
          </cell>
          <cell r="AD974">
            <v>0</v>
          </cell>
          <cell r="AE974" t="str">
            <v>RemVal</v>
          </cell>
          <cell r="AF974" t="str">
            <v>Depreciate</v>
          </cell>
          <cell r="AG974" t="str">
            <v>FM</v>
          </cell>
          <cell r="AH974">
            <v>0</v>
          </cell>
          <cell r="AI974">
            <v>0</v>
          </cell>
          <cell r="AJ974">
            <v>1.3899999999999999E-2</v>
          </cell>
          <cell r="AK974">
            <v>0</v>
          </cell>
          <cell r="AL974" t="str">
            <v>Flat Rate</v>
          </cell>
          <cell r="AM974">
            <v>0</v>
          </cell>
          <cell r="AN974" t="str">
            <v>GA3314T0</v>
          </cell>
          <cell r="AO974">
            <v>0</v>
          </cell>
          <cell r="AP974" t="str">
            <v>N</v>
          </cell>
          <cell r="AQ974">
            <v>38261.061331018522</v>
          </cell>
          <cell r="AR974">
            <v>38260</v>
          </cell>
          <cell r="AS974">
            <v>38260</v>
          </cell>
          <cell r="AT974">
            <v>0</v>
          </cell>
          <cell r="AU974">
            <v>36099</v>
          </cell>
          <cell r="AV974">
            <v>0</v>
          </cell>
        </row>
        <row r="975">
          <cell r="B975" t="str">
            <v>00000982</v>
          </cell>
          <cell r="C975" t="str">
            <v>000000000973</v>
          </cell>
          <cell r="D975" t="str">
            <v>3314Q0</v>
          </cell>
          <cell r="E975" t="str">
            <v>NATIVE TEXTILE MAIN PROJECT</v>
          </cell>
          <cell r="F975" t="str">
            <v>In Service</v>
          </cell>
          <cell r="G975" t="str">
            <v>3314Q</v>
          </cell>
          <cell r="H975" t="str">
            <v>Grp Member</v>
          </cell>
          <cell r="I975">
            <v>1</v>
          </cell>
          <cell r="J975" t="str">
            <v>Conversion</v>
          </cell>
          <cell r="K975">
            <v>754.25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 t="str">
            <v>C98D602_002</v>
          </cell>
          <cell r="Q975">
            <v>0</v>
          </cell>
          <cell r="R975" t="str">
            <v>WTDPD</v>
          </cell>
          <cell r="S975" t="str">
            <v>3314Q08DI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 t="str">
            <v>CORP</v>
          </cell>
          <cell r="Y975">
            <v>38260</v>
          </cell>
          <cell r="Z975">
            <v>0</v>
          </cell>
          <cell r="AA975">
            <v>0</v>
          </cell>
          <cell r="AB975" t="str">
            <v>N</v>
          </cell>
          <cell r="AD975">
            <v>0</v>
          </cell>
          <cell r="AE975" t="str">
            <v>RemVal</v>
          </cell>
          <cell r="AF975" t="str">
            <v>Depreciate</v>
          </cell>
          <cell r="AG975" t="str">
            <v>FM</v>
          </cell>
          <cell r="AH975">
            <v>0</v>
          </cell>
          <cell r="AI975">
            <v>0</v>
          </cell>
          <cell r="AJ975">
            <v>2.1899999999999999E-2</v>
          </cell>
          <cell r="AK975">
            <v>0</v>
          </cell>
          <cell r="AL975" t="str">
            <v>Flat Rate</v>
          </cell>
          <cell r="AM975">
            <v>0</v>
          </cell>
          <cell r="AN975" t="str">
            <v>GA3314Q0</v>
          </cell>
          <cell r="AO975">
            <v>0</v>
          </cell>
          <cell r="AP975" t="str">
            <v>N</v>
          </cell>
          <cell r="AQ975">
            <v>38261.061388888891</v>
          </cell>
          <cell r="AR975">
            <v>38260</v>
          </cell>
          <cell r="AS975">
            <v>38260</v>
          </cell>
          <cell r="AT975">
            <v>0</v>
          </cell>
          <cell r="AU975">
            <v>36099</v>
          </cell>
          <cell r="AV975">
            <v>0</v>
          </cell>
        </row>
        <row r="976">
          <cell r="B976" t="str">
            <v>00000983</v>
          </cell>
          <cell r="C976" t="str">
            <v>000000000974</v>
          </cell>
          <cell r="D976" t="str">
            <v>3314Q0</v>
          </cell>
          <cell r="E976" t="str">
            <v>NATIVE TEXTILE MAIN REPLACEMEN</v>
          </cell>
          <cell r="F976" t="str">
            <v>In Service</v>
          </cell>
          <cell r="G976" t="str">
            <v>3314Q</v>
          </cell>
          <cell r="H976" t="str">
            <v>Grp Member</v>
          </cell>
          <cell r="I976">
            <v>1</v>
          </cell>
          <cell r="J976" t="str">
            <v>Conversion</v>
          </cell>
          <cell r="K976">
            <v>37264.400000000001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 t="str">
            <v>C98D602_002</v>
          </cell>
          <cell r="Q976">
            <v>0</v>
          </cell>
          <cell r="R976" t="str">
            <v>WTDPD</v>
          </cell>
          <cell r="S976" t="str">
            <v>3314Q08PV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 t="str">
            <v>CORP</v>
          </cell>
          <cell r="Y976">
            <v>38260</v>
          </cell>
          <cell r="Z976">
            <v>0</v>
          </cell>
          <cell r="AA976">
            <v>0</v>
          </cell>
          <cell r="AB976" t="str">
            <v>N</v>
          </cell>
          <cell r="AD976">
            <v>0</v>
          </cell>
          <cell r="AE976" t="str">
            <v>RemVal</v>
          </cell>
          <cell r="AF976" t="str">
            <v>Depreciate</v>
          </cell>
          <cell r="AG976" t="str">
            <v>FM</v>
          </cell>
          <cell r="AH976">
            <v>0</v>
          </cell>
          <cell r="AI976">
            <v>0</v>
          </cell>
          <cell r="AJ976">
            <v>2.1899999999999999E-2</v>
          </cell>
          <cell r="AK976">
            <v>0</v>
          </cell>
          <cell r="AL976" t="str">
            <v>Flat Rate</v>
          </cell>
          <cell r="AM976">
            <v>0</v>
          </cell>
          <cell r="AN976" t="str">
            <v>GA3314Q0</v>
          </cell>
          <cell r="AO976">
            <v>0</v>
          </cell>
          <cell r="AP976" t="str">
            <v>N</v>
          </cell>
          <cell r="AQ976">
            <v>38261.06144675926</v>
          </cell>
          <cell r="AR976">
            <v>38260</v>
          </cell>
          <cell r="AS976">
            <v>38260</v>
          </cell>
          <cell r="AT976">
            <v>0</v>
          </cell>
          <cell r="AU976">
            <v>36099</v>
          </cell>
          <cell r="AV976">
            <v>0</v>
          </cell>
        </row>
        <row r="977">
          <cell r="B977" t="str">
            <v>00000984</v>
          </cell>
          <cell r="C977" t="str">
            <v>000000000975</v>
          </cell>
          <cell r="D977" t="str">
            <v>3314T0</v>
          </cell>
          <cell r="E977" t="str">
            <v>NATIVE TEXTILE MAIN PROJECT</v>
          </cell>
          <cell r="F977" t="str">
            <v>In Service</v>
          </cell>
          <cell r="G977" t="str">
            <v>3314T</v>
          </cell>
          <cell r="H977" t="str">
            <v>Grp Member</v>
          </cell>
          <cell r="I977">
            <v>1</v>
          </cell>
          <cell r="J977" t="str">
            <v>Conversion</v>
          </cell>
          <cell r="K977">
            <v>1035.31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 t="str">
            <v>C98D602_002</v>
          </cell>
          <cell r="Q977">
            <v>0</v>
          </cell>
          <cell r="R977" t="str">
            <v>WTDPD</v>
          </cell>
          <cell r="S977" t="str">
            <v>3314T08VV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 t="str">
            <v>CORP</v>
          </cell>
          <cell r="Y977">
            <v>38260</v>
          </cell>
          <cell r="Z977">
            <v>0</v>
          </cell>
          <cell r="AA977">
            <v>0</v>
          </cell>
          <cell r="AB977" t="str">
            <v>N</v>
          </cell>
          <cell r="AD977">
            <v>0</v>
          </cell>
          <cell r="AE977" t="str">
            <v>RemVal</v>
          </cell>
          <cell r="AF977" t="str">
            <v>Depreciate</v>
          </cell>
          <cell r="AG977" t="str">
            <v>FM</v>
          </cell>
          <cell r="AH977">
            <v>0</v>
          </cell>
          <cell r="AI977">
            <v>0</v>
          </cell>
          <cell r="AJ977">
            <v>1.3899999999999999E-2</v>
          </cell>
          <cell r="AK977">
            <v>0</v>
          </cell>
          <cell r="AL977" t="str">
            <v>Flat Rate</v>
          </cell>
          <cell r="AM977">
            <v>0</v>
          </cell>
          <cell r="AN977" t="str">
            <v>GA3314T0</v>
          </cell>
          <cell r="AO977">
            <v>0</v>
          </cell>
          <cell r="AP977" t="str">
            <v>N</v>
          </cell>
          <cell r="AQ977">
            <v>38261.06150462963</v>
          </cell>
          <cell r="AR977">
            <v>38260</v>
          </cell>
          <cell r="AS977">
            <v>38260</v>
          </cell>
          <cell r="AT977">
            <v>0</v>
          </cell>
          <cell r="AU977">
            <v>36099</v>
          </cell>
          <cell r="AV977">
            <v>0</v>
          </cell>
        </row>
        <row r="978">
          <cell r="B978" t="str">
            <v>00000985</v>
          </cell>
          <cell r="C978" t="str">
            <v>000000000976</v>
          </cell>
          <cell r="D978" t="str">
            <v>3314B0</v>
          </cell>
          <cell r="E978" t="str">
            <v>8" DUCTILE IRON PIPE</v>
          </cell>
          <cell r="F978" t="str">
            <v>In Service</v>
          </cell>
          <cell r="G978" t="str">
            <v>3314B</v>
          </cell>
          <cell r="H978" t="str">
            <v>Grp Member</v>
          </cell>
          <cell r="I978">
            <v>1</v>
          </cell>
          <cell r="J978" t="str">
            <v>Conversion</v>
          </cell>
          <cell r="K978">
            <v>3076.82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 t="str">
            <v>C98D603_002</v>
          </cell>
          <cell r="Q978">
            <v>0</v>
          </cell>
          <cell r="R978" t="str">
            <v>WTDPD</v>
          </cell>
          <cell r="S978" t="str">
            <v>3314B08DI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 t="str">
            <v>CORP</v>
          </cell>
          <cell r="Y978">
            <v>38260</v>
          </cell>
          <cell r="Z978">
            <v>0</v>
          </cell>
          <cell r="AA978">
            <v>0</v>
          </cell>
          <cell r="AB978" t="str">
            <v>N</v>
          </cell>
          <cell r="AD978">
            <v>0</v>
          </cell>
          <cell r="AE978" t="str">
            <v>RemVal</v>
          </cell>
          <cell r="AF978" t="str">
            <v>Depreciate</v>
          </cell>
          <cell r="AG978" t="str">
            <v>FM</v>
          </cell>
          <cell r="AH978">
            <v>0</v>
          </cell>
          <cell r="AI978">
            <v>0</v>
          </cell>
          <cell r="AJ978">
            <v>1.9E-2</v>
          </cell>
          <cell r="AK978">
            <v>0</v>
          </cell>
          <cell r="AL978" t="str">
            <v>Flat Rate</v>
          </cell>
          <cell r="AM978">
            <v>0</v>
          </cell>
          <cell r="AN978" t="str">
            <v>GA3314B0</v>
          </cell>
          <cell r="AO978">
            <v>0</v>
          </cell>
          <cell r="AP978" t="str">
            <v>N</v>
          </cell>
          <cell r="AQ978">
            <v>38261.061562499999</v>
          </cell>
          <cell r="AR978">
            <v>38260</v>
          </cell>
          <cell r="AS978">
            <v>38260</v>
          </cell>
          <cell r="AT978">
            <v>0</v>
          </cell>
          <cell r="AU978">
            <v>36099</v>
          </cell>
          <cell r="AV978">
            <v>0</v>
          </cell>
        </row>
        <row r="979">
          <cell r="B979" t="str">
            <v>00000986</v>
          </cell>
          <cell r="C979" t="str">
            <v>000000000977</v>
          </cell>
          <cell r="D979" t="str">
            <v>3314T0</v>
          </cell>
          <cell r="E979" t="str">
            <v>8" VV</v>
          </cell>
          <cell r="F979" t="str">
            <v>In Service</v>
          </cell>
          <cell r="G979" t="str">
            <v>3314T</v>
          </cell>
          <cell r="H979" t="str">
            <v>Grp Member</v>
          </cell>
          <cell r="I979">
            <v>1</v>
          </cell>
          <cell r="J979" t="str">
            <v>Conversion</v>
          </cell>
          <cell r="K979">
            <v>562.13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 t="str">
            <v>C98D603_002</v>
          </cell>
          <cell r="Q979">
            <v>0</v>
          </cell>
          <cell r="R979" t="str">
            <v>WTDPD</v>
          </cell>
          <cell r="S979" t="str">
            <v>3314T08VV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 t="str">
            <v>CORP</v>
          </cell>
          <cell r="Y979">
            <v>38260</v>
          </cell>
          <cell r="Z979">
            <v>0</v>
          </cell>
          <cell r="AA979">
            <v>0</v>
          </cell>
          <cell r="AB979" t="str">
            <v>N</v>
          </cell>
          <cell r="AD979">
            <v>0</v>
          </cell>
          <cell r="AE979" t="str">
            <v>RemVal</v>
          </cell>
          <cell r="AF979" t="str">
            <v>Depreciate</v>
          </cell>
          <cell r="AG979" t="str">
            <v>FM</v>
          </cell>
          <cell r="AH979">
            <v>0</v>
          </cell>
          <cell r="AI979">
            <v>0</v>
          </cell>
          <cell r="AJ979">
            <v>1.3899999999999999E-2</v>
          </cell>
          <cell r="AK979">
            <v>0</v>
          </cell>
          <cell r="AL979" t="str">
            <v>Flat Rate</v>
          </cell>
          <cell r="AM979">
            <v>0</v>
          </cell>
          <cell r="AN979" t="str">
            <v>GA3314T0</v>
          </cell>
          <cell r="AO979">
            <v>0</v>
          </cell>
          <cell r="AP979" t="str">
            <v>N</v>
          </cell>
          <cell r="AQ979">
            <v>38261.061620370368</v>
          </cell>
          <cell r="AR979">
            <v>38260</v>
          </cell>
          <cell r="AS979">
            <v>38260</v>
          </cell>
          <cell r="AT979">
            <v>0</v>
          </cell>
          <cell r="AU979">
            <v>36099</v>
          </cell>
          <cell r="AV979">
            <v>0</v>
          </cell>
        </row>
        <row r="980">
          <cell r="B980" t="str">
            <v>00000987</v>
          </cell>
          <cell r="C980" t="str">
            <v>000000000978</v>
          </cell>
          <cell r="D980" t="str">
            <v>3314R0</v>
          </cell>
          <cell r="E980" t="str">
            <v>12"</v>
          </cell>
          <cell r="F980" t="str">
            <v>In Service</v>
          </cell>
          <cell r="G980" t="str">
            <v>3314R</v>
          </cell>
          <cell r="H980" t="str">
            <v>Grp Member</v>
          </cell>
          <cell r="I980">
            <v>1</v>
          </cell>
          <cell r="J980" t="str">
            <v>Conversion</v>
          </cell>
          <cell r="K980">
            <v>19993.990000000002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 t="str">
            <v>C98D603_002</v>
          </cell>
          <cell r="Q980">
            <v>0</v>
          </cell>
          <cell r="R980" t="str">
            <v>WTDPD</v>
          </cell>
          <cell r="S980" t="str">
            <v>3314R12PV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 t="str">
            <v>CORP</v>
          </cell>
          <cell r="Y980">
            <v>38260</v>
          </cell>
          <cell r="Z980">
            <v>0</v>
          </cell>
          <cell r="AA980">
            <v>0</v>
          </cell>
          <cell r="AB980" t="str">
            <v>N</v>
          </cell>
          <cell r="AD980">
            <v>0</v>
          </cell>
          <cell r="AE980" t="str">
            <v>RemVal</v>
          </cell>
          <cell r="AF980" t="str">
            <v>Depreciate</v>
          </cell>
          <cell r="AG980" t="str">
            <v>FM</v>
          </cell>
          <cell r="AH980">
            <v>0</v>
          </cell>
          <cell r="AI980">
            <v>0</v>
          </cell>
          <cell r="AJ980">
            <v>1.55E-2</v>
          </cell>
          <cell r="AK980">
            <v>0</v>
          </cell>
          <cell r="AL980" t="str">
            <v>Flat Rate</v>
          </cell>
          <cell r="AM980">
            <v>0</v>
          </cell>
          <cell r="AN980" t="str">
            <v>GA3314R0</v>
          </cell>
          <cell r="AO980">
            <v>0</v>
          </cell>
          <cell r="AP980" t="str">
            <v>N</v>
          </cell>
          <cell r="AQ980">
            <v>38261.061678240738</v>
          </cell>
          <cell r="AR980">
            <v>38260</v>
          </cell>
          <cell r="AS980">
            <v>38260</v>
          </cell>
          <cell r="AT980">
            <v>0</v>
          </cell>
          <cell r="AU980">
            <v>36099</v>
          </cell>
          <cell r="AV980">
            <v>0</v>
          </cell>
        </row>
        <row r="981">
          <cell r="B981" t="str">
            <v>00000988</v>
          </cell>
          <cell r="C981" t="str">
            <v>000000000979</v>
          </cell>
          <cell r="D981" t="str">
            <v>3314U0</v>
          </cell>
          <cell r="E981" t="str">
            <v>12" VV</v>
          </cell>
          <cell r="F981" t="str">
            <v>In Service</v>
          </cell>
          <cell r="G981" t="str">
            <v>3314U</v>
          </cell>
          <cell r="H981" t="str">
            <v>Grp Member</v>
          </cell>
          <cell r="I981">
            <v>1</v>
          </cell>
          <cell r="J981" t="str">
            <v>Conversion</v>
          </cell>
          <cell r="K981">
            <v>1235.7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 t="str">
            <v>C98D603_002</v>
          </cell>
          <cell r="Q981">
            <v>0</v>
          </cell>
          <cell r="R981" t="str">
            <v>WTDPD</v>
          </cell>
          <cell r="S981" t="str">
            <v>3314U12VV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 t="str">
            <v>CORP</v>
          </cell>
          <cell r="Y981">
            <v>38260</v>
          </cell>
          <cell r="Z981">
            <v>0</v>
          </cell>
          <cell r="AA981">
            <v>0</v>
          </cell>
          <cell r="AB981" t="str">
            <v>N</v>
          </cell>
          <cell r="AD981">
            <v>0</v>
          </cell>
          <cell r="AE981" t="str">
            <v>RemVal</v>
          </cell>
          <cell r="AF981" t="str">
            <v>Depreciate</v>
          </cell>
          <cell r="AG981" t="str">
            <v>FM</v>
          </cell>
          <cell r="AH981">
            <v>0</v>
          </cell>
          <cell r="AI981">
            <v>0</v>
          </cell>
          <cell r="AJ981">
            <v>1.35E-2</v>
          </cell>
          <cell r="AK981">
            <v>0</v>
          </cell>
          <cell r="AL981" t="str">
            <v>Flat Rate</v>
          </cell>
          <cell r="AM981">
            <v>0</v>
          </cell>
          <cell r="AN981" t="str">
            <v>GA3314U0</v>
          </cell>
          <cell r="AO981">
            <v>0</v>
          </cell>
          <cell r="AP981" t="str">
            <v>N</v>
          </cell>
          <cell r="AQ981">
            <v>38261.061736111114</v>
          </cell>
          <cell r="AR981">
            <v>38260</v>
          </cell>
          <cell r="AS981">
            <v>38260</v>
          </cell>
          <cell r="AT981">
            <v>0</v>
          </cell>
          <cell r="AU981">
            <v>36099</v>
          </cell>
          <cell r="AV981">
            <v>0</v>
          </cell>
        </row>
        <row r="982">
          <cell r="B982" t="str">
            <v>00000989</v>
          </cell>
          <cell r="C982" t="str">
            <v>000000000980</v>
          </cell>
          <cell r="D982" t="str">
            <v>3314B0</v>
          </cell>
          <cell r="E982" t="str">
            <v>6" DUCTILE IRON PIPE</v>
          </cell>
          <cell r="F982" t="str">
            <v>In Service</v>
          </cell>
          <cell r="G982" t="str">
            <v>3314B</v>
          </cell>
          <cell r="H982" t="str">
            <v>Grp Member</v>
          </cell>
          <cell r="I982">
            <v>1</v>
          </cell>
          <cell r="J982" t="str">
            <v>Conversion</v>
          </cell>
          <cell r="K982">
            <v>434.64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 t="str">
            <v>C98D604_002</v>
          </cell>
          <cell r="Q982">
            <v>0</v>
          </cell>
          <cell r="R982" t="str">
            <v>WTDPD</v>
          </cell>
          <cell r="S982" t="str">
            <v>3314B06DI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 t="str">
            <v>CORP</v>
          </cell>
          <cell r="Y982">
            <v>38260</v>
          </cell>
          <cell r="Z982">
            <v>0</v>
          </cell>
          <cell r="AA982">
            <v>0</v>
          </cell>
          <cell r="AB982" t="str">
            <v>N</v>
          </cell>
          <cell r="AD982">
            <v>0</v>
          </cell>
          <cell r="AE982" t="str">
            <v>RemVal</v>
          </cell>
          <cell r="AF982" t="str">
            <v>Depreciate</v>
          </cell>
          <cell r="AG982" t="str">
            <v>FM</v>
          </cell>
          <cell r="AH982">
            <v>0</v>
          </cell>
          <cell r="AI982">
            <v>0</v>
          </cell>
          <cell r="AJ982">
            <v>1.9E-2</v>
          </cell>
          <cell r="AK982">
            <v>0</v>
          </cell>
          <cell r="AL982" t="str">
            <v>Flat Rate</v>
          </cell>
          <cell r="AM982">
            <v>0</v>
          </cell>
          <cell r="AN982" t="str">
            <v>GA3314B0</v>
          </cell>
          <cell r="AO982">
            <v>0</v>
          </cell>
          <cell r="AP982" t="str">
            <v>N</v>
          </cell>
          <cell r="AQ982">
            <v>38261.061793981484</v>
          </cell>
          <cell r="AR982">
            <v>38260</v>
          </cell>
          <cell r="AS982">
            <v>38260</v>
          </cell>
          <cell r="AT982">
            <v>0</v>
          </cell>
          <cell r="AU982">
            <v>36099</v>
          </cell>
          <cell r="AV982">
            <v>0</v>
          </cell>
        </row>
        <row r="983">
          <cell r="B983" t="str">
            <v>00000990</v>
          </cell>
          <cell r="C983" t="str">
            <v>000000000981</v>
          </cell>
          <cell r="D983" t="str">
            <v>3314Q0</v>
          </cell>
          <cell r="E983" t="str">
            <v>6" PVC</v>
          </cell>
          <cell r="F983" t="str">
            <v>In Service</v>
          </cell>
          <cell r="G983" t="str">
            <v>3314Q</v>
          </cell>
          <cell r="H983" t="str">
            <v>Grp Member</v>
          </cell>
          <cell r="I983">
            <v>1</v>
          </cell>
          <cell r="J983" t="str">
            <v>Conversion</v>
          </cell>
          <cell r="K983">
            <v>20201.7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 t="str">
            <v>C98D604_002</v>
          </cell>
          <cell r="Q983">
            <v>0</v>
          </cell>
          <cell r="R983" t="str">
            <v>WTDPD</v>
          </cell>
          <cell r="S983" t="str">
            <v>3314Q06PV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 t="str">
            <v>CORP</v>
          </cell>
          <cell r="Y983">
            <v>38260</v>
          </cell>
          <cell r="Z983">
            <v>0</v>
          </cell>
          <cell r="AA983">
            <v>0</v>
          </cell>
          <cell r="AB983" t="str">
            <v>N</v>
          </cell>
          <cell r="AD983">
            <v>0</v>
          </cell>
          <cell r="AE983" t="str">
            <v>RemVal</v>
          </cell>
          <cell r="AF983" t="str">
            <v>Depreciate</v>
          </cell>
          <cell r="AG983" t="str">
            <v>FM</v>
          </cell>
          <cell r="AH983">
            <v>0</v>
          </cell>
          <cell r="AI983">
            <v>0</v>
          </cell>
          <cell r="AJ983">
            <v>2.1899999999999999E-2</v>
          </cell>
          <cell r="AK983">
            <v>0</v>
          </cell>
          <cell r="AL983" t="str">
            <v>Flat Rate</v>
          </cell>
          <cell r="AM983">
            <v>0</v>
          </cell>
          <cell r="AN983" t="str">
            <v>GA3314Q0</v>
          </cell>
          <cell r="AO983">
            <v>0</v>
          </cell>
          <cell r="AP983" t="str">
            <v>N</v>
          </cell>
          <cell r="AQ983">
            <v>38261.061851851853</v>
          </cell>
          <cell r="AR983">
            <v>38260</v>
          </cell>
          <cell r="AS983">
            <v>38260</v>
          </cell>
          <cell r="AT983">
            <v>0</v>
          </cell>
          <cell r="AU983">
            <v>36099</v>
          </cell>
          <cell r="AV983">
            <v>0</v>
          </cell>
        </row>
        <row r="984">
          <cell r="B984" t="str">
            <v>00000991</v>
          </cell>
          <cell r="C984" t="str">
            <v>000000000982</v>
          </cell>
          <cell r="D984" t="str">
            <v>3314T0</v>
          </cell>
          <cell r="E984" t="str">
            <v>6" valve</v>
          </cell>
          <cell r="F984" t="str">
            <v>In Service</v>
          </cell>
          <cell r="G984" t="str">
            <v>3314T</v>
          </cell>
          <cell r="H984" t="str">
            <v>Grp Member</v>
          </cell>
          <cell r="I984">
            <v>1</v>
          </cell>
          <cell r="J984" t="str">
            <v>Conversion</v>
          </cell>
          <cell r="K984">
            <v>486.39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 t="str">
            <v>C98D604_002</v>
          </cell>
          <cell r="Q984">
            <v>0</v>
          </cell>
          <cell r="R984" t="str">
            <v>WTDPD</v>
          </cell>
          <cell r="S984" t="str">
            <v>3314T06VV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 t="str">
            <v>CORP</v>
          </cell>
          <cell r="Y984">
            <v>38260</v>
          </cell>
          <cell r="Z984">
            <v>0</v>
          </cell>
          <cell r="AA984">
            <v>0</v>
          </cell>
          <cell r="AB984" t="str">
            <v>N</v>
          </cell>
          <cell r="AD984">
            <v>0</v>
          </cell>
          <cell r="AE984" t="str">
            <v>RemVal</v>
          </cell>
          <cell r="AF984" t="str">
            <v>Depreciate</v>
          </cell>
          <cell r="AG984" t="str">
            <v>FM</v>
          </cell>
          <cell r="AH984">
            <v>0</v>
          </cell>
          <cell r="AI984">
            <v>0</v>
          </cell>
          <cell r="AJ984">
            <v>1.3899999999999999E-2</v>
          </cell>
          <cell r="AK984">
            <v>0</v>
          </cell>
          <cell r="AL984" t="str">
            <v>Flat Rate</v>
          </cell>
          <cell r="AM984">
            <v>0</v>
          </cell>
          <cell r="AN984" t="str">
            <v>GA3314T0</v>
          </cell>
          <cell r="AO984">
            <v>0</v>
          </cell>
          <cell r="AP984" t="str">
            <v>N</v>
          </cell>
          <cell r="AQ984">
            <v>38261.061909722222</v>
          </cell>
          <cell r="AR984">
            <v>38260</v>
          </cell>
          <cell r="AS984">
            <v>38260</v>
          </cell>
          <cell r="AT984">
            <v>0</v>
          </cell>
          <cell r="AU984">
            <v>36099</v>
          </cell>
          <cell r="AV984">
            <v>0</v>
          </cell>
        </row>
        <row r="985">
          <cell r="B985" t="str">
            <v>00000992</v>
          </cell>
          <cell r="C985" t="str">
            <v>000000000983</v>
          </cell>
          <cell r="D985" t="str">
            <v>3314T0</v>
          </cell>
          <cell r="E985" t="str">
            <v>8" VV</v>
          </cell>
          <cell r="F985" t="str">
            <v>In Service</v>
          </cell>
          <cell r="G985" t="str">
            <v>3314T</v>
          </cell>
          <cell r="H985" t="str">
            <v>Grp Member</v>
          </cell>
          <cell r="I985">
            <v>1</v>
          </cell>
          <cell r="J985" t="str">
            <v>Conversion</v>
          </cell>
          <cell r="K985">
            <v>414.81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 t="str">
            <v>C98D604_002</v>
          </cell>
          <cell r="Q985">
            <v>0</v>
          </cell>
          <cell r="R985" t="str">
            <v>WTDPD</v>
          </cell>
          <cell r="S985" t="str">
            <v>3314T08VV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 t="str">
            <v>CORP</v>
          </cell>
          <cell r="Y985">
            <v>38260</v>
          </cell>
          <cell r="Z985">
            <v>0</v>
          </cell>
          <cell r="AA985">
            <v>0</v>
          </cell>
          <cell r="AB985" t="str">
            <v>N</v>
          </cell>
          <cell r="AD985">
            <v>0</v>
          </cell>
          <cell r="AE985" t="str">
            <v>RemVal</v>
          </cell>
          <cell r="AF985" t="str">
            <v>Depreciate</v>
          </cell>
          <cell r="AG985" t="str">
            <v>FM</v>
          </cell>
          <cell r="AH985">
            <v>0</v>
          </cell>
          <cell r="AI985">
            <v>0</v>
          </cell>
          <cell r="AJ985">
            <v>1.3899999999999999E-2</v>
          </cell>
          <cell r="AK985">
            <v>0</v>
          </cell>
          <cell r="AL985" t="str">
            <v>Flat Rate</v>
          </cell>
          <cell r="AM985">
            <v>0</v>
          </cell>
          <cell r="AN985" t="str">
            <v>GA3314T0</v>
          </cell>
          <cell r="AO985">
            <v>0</v>
          </cell>
          <cell r="AP985" t="str">
            <v>N</v>
          </cell>
          <cell r="AQ985">
            <v>38261.061967592592</v>
          </cell>
          <cell r="AR985">
            <v>38260</v>
          </cell>
          <cell r="AS985">
            <v>38260</v>
          </cell>
          <cell r="AT985">
            <v>0</v>
          </cell>
          <cell r="AU985">
            <v>36099</v>
          </cell>
          <cell r="AV985">
            <v>0</v>
          </cell>
        </row>
        <row r="986">
          <cell r="B986" t="str">
            <v>00000993</v>
          </cell>
          <cell r="C986" t="str">
            <v>000000000984</v>
          </cell>
          <cell r="D986" t="str">
            <v>3314U0</v>
          </cell>
          <cell r="E986" t="str">
            <v>10" VV</v>
          </cell>
          <cell r="F986" t="str">
            <v>In Service</v>
          </cell>
          <cell r="G986" t="str">
            <v>3314U</v>
          </cell>
          <cell r="H986" t="str">
            <v>Grp Member</v>
          </cell>
          <cell r="I986">
            <v>1</v>
          </cell>
          <cell r="J986" t="str">
            <v>Conversion</v>
          </cell>
          <cell r="K986">
            <v>946.8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 t="str">
            <v>C98D604_002</v>
          </cell>
          <cell r="Q986">
            <v>0</v>
          </cell>
          <cell r="R986" t="str">
            <v>WTDPD</v>
          </cell>
          <cell r="S986" t="str">
            <v>3314U10VV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 t="str">
            <v>CORP</v>
          </cell>
          <cell r="Y986">
            <v>38260</v>
          </cell>
          <cell r="Z986">
            <v>0</v>
          </cell>
          <cell r="AA986">
            <v>0</v>
          </cell>
          <cell r="AB986" t="str">
            <v>N</v>
          </cell>
          <cell r="AD986">
            <v>0</v>
          </cell>
          <cell r="AE986" t="str">
            <v>RemVal</v>
          </cell>
          <cell r="AF986" t="str">
            <v>Depreciate</v>
          </cell>
          <cell r="AG986" t="str">
            <v>FM</v>
          </cell>
          <cell r="AH986">
            <v>0</v>
          </cell>
          <cell r="AI986">
            <v>0</v>
          </cell>
          <cell r="AJ986">
            <v>1.35E-2</v>
          </cell>
          <cell r="AK986">
            <v>0</v>
          </cell>
          <cell r="AL986" t="str">
            <v>Flat Rate</v>
          </cell>
          <cell r="AM986">
            <v>0</v>
          </cell>
          <cell r="AN986" t="str">
            <v>GA3314U0</v>
          </cell>
          <cell r="AO986">
            <v>0</v>
          </cell>
          <cell r="AP986" t="str">
            <v>N</v>
          </cell>
          <cell r="AQ986">
            <v>38261.062025462961</v>
          </cell>
          <cell r="AR986">
            <v>38260</v>
          </cell>
          <cell r="AS986">
            <v>38260</v>
          </cell>
          <cell r="AT986">
            <v>0</v>
          </cell>
          <cell r="AU986">
            <v>36099</v>
          </cell>
          <cell r="AV986">
            <v>0</v>
          </cell>
        </row>
        <row r="987">
          <cell r="B987" t="str">
            <v>00000994</v>
          </cell>
          <cell r="C987" t="str">
            <v>000000000985</v>
          </cell>
          <cell r="D987" t="str">
            <v>3314P0</v>
          </cell>
          <cell r="E987" t="str">
            <v>2-inch PVC Pipe</v>
          </cell>
          <cell r="F987" t="str">
            <v>In Service</v>
          </cell>
          <cell r="G987" t="str">
            <v>3314P</v>
          </cell>
          <cell r="H987" t="str">
            <v>Grp Member</v>
          </cell>
          <cell r="I987">
            <v>1</v>
          </cell>
          <cell r="J987" t="str">
            <v>Conversion</v>
          </cell>
          <cell r="K987">
            <v>7601.46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 t="str">
            <v>C98D605_002</v>
          </cell>
          <cell r="Q987">
            <v>0</v>
          </cell>
          <cell r="R987" t="str">
            <v>WTDPD</v>
          </cell>
          <cell r="S987" t="str">
            <v>3314P02PV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 t="str">
            <v>CORP</v>
          </cell>
          <cell r="Y987">
            <v>38260</v>
          </cell>
          <cell r="Z987">
            <v>0</v>
          </cell>
          <cell r="AA987">
            <v>0</v>
          </cell>
          <cell r="AB987" t="str">
            <v>N</v>
          </cell>
          <cell r="AD987">
            <v>0</v>
          </cell>
          <cell r="AE987" t="str">
            <v>RemVal</v>
          </cell>
          <cell r="AF987" t="str">
            <v>Depreciate</v>
          </cell>
          <cell r="AG987" t="str">
            <v>FM</v>
          </cell>
          <cell r="AH987">
            <v>0</v>
          </cell>
          <cell r="AI987">
            <v>0</v>
          </cell>
          <cell r="AJ987">
            <v>2.64E-2</v>
          </cell>
          <cell r="AK987">
            <v>0</v>
          </cell>
          <cell r="AL987" t="str">
            <v>Flat Rate</v>
          </cell>
          <cell r="AM987">
            <v>0</v>
          </cell>
          <cell r="AN987" t="str">
            <v>GA3314P0</v>
          </cell>
          <cell r="AO987">
            <v>0</v>
          </cell>
          <cell r="AP987" t="str">
            <v>N</v>
          </cell>
          <cell r="AQ987">
            <v>38261.062083333331</v>
          </cell>
          <cell r="AR987">
            <v>38260</v>
          </cell>
          <cell r="AS987">
            <v>38260</v>
          </cell>
          <cell r="AT987">
            <v>0</v>
          </cell>
          <cell r="AU987">
            <v>36099</v>
          </cell>
          <cell r="AV987">
            <v>0</v>
          </cell>
        </row>
        <row r="988">
          <cell r="B988" t="str">
            <v>00000995</v>
          </cell>
          <cell r="C988" t="str">
            <v>000000000986</v>
          </cell>
          <cell r="D988" t="str">
            <v>3314S0</v>
          </cell>
          <cell r="E988" t="str">
            <v>2-inch Valve</v>
          </cell>
          <cell r="F988" t="str">
            <v>In Service</v>
          </cell>
          <cell r="G988" t="str">
            <v>3314S</v>
          </cell>
          <cell r="H988" t="str">
            <v>Grp Member</v>
          </cell>
          <cell r="I988">
            <v>1</v>
          </cell>
          <cell r="J988" t="str">
            <v>Conversion</v>
          </cell>
          <cell r="K988">
            <v>233.12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 t="str">
            <v>C98D605_002</v>
          </cell>
          <cell r="Q988">
            <v>0</v>
          </cell>
          <cell r="R988" t="str">
            <v>WTDPD</v>
          </cell>
          <cell r="S988" t="str">
            <v>3314S02VV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 t="str">
            <v>CORP</v>
          </cell>
          <cell r="Y988">
            <v>38260</v>
          </cell>
          <cell r="Z988">
            <v>0</v>
          </cell>
          <cell r="AA988">
            <v>0</v>
          </cell>
          <cell r="AB988" t="str">
            <v>N</v>
          </cell>
          <cell r="AD988">
            <v>0</v>
          </cell>
          <cell r="AE988" t="str">
            <v>RemVal</v>
          </cell>
          <cell r="AF988" t="str">
            <v>Depreciate</v>
          </cell>
          <cell r="AG988" t="str">
            <v>FM</v>
          </cell>
          <cell r="AH988">
            <v>0</v>
          </cell>
          <cell r="AI988">
            <v>0</v>
          </cell>
          <cell r="AJ988">
            <v>2.1299999999999999E-2</v>
          </cell>
          <cell r="AK988">
            <v>0</v>
          </cell>
          <cell r="AL988" t="str">
            <v>Flat Rate</v>
          </cell>
          <cell r="AM988">
            <v>0</v>
          </cell>
          <cell r="AN988" t="str">
            <v>GA3314S0</v>
          </cell>
          <cell r="AO988">
            <v>0</v>
          </cell>
          <cell r="AP988" t="str">
            <v>N</v>
          </cell>
          <cell r="AQ988">
            <v>38261.062141203707</v>
          </cell>
          <cell r="AR988">
            <v>38260</v>
          </cell>
          <cell r="AS988">
            <v>38260</v>
          </cell>
          <cell r="AT988">
            <v>0</v>
          </cell>
          <cell r="AU988">
            <v>36099</v>
          </cell>
          <cell r="AV988">
            <v>0</v>
          </cell>
        </row>
        <row r="989">
          <cell r="B989" t="str">
            <v>00000996</v>
          </cell>
          <cell r="C989" t="str">
            <v>000000000987</v>
          </cell>
          <cell r="D989" t="str">
            <v>3314P0</v>
          </cell>
          <cell r="E989" t="str">
            <v>4-inch PVC Pipe</v>
          </cell>
          <cell r="F989" t="str">
            <v>In Service</v>
          </cell>
          <cell r="G989" t="str">
            <v>3314P</v>
          </cell>
          <cell r="H989" t="str">
            <v>Grp Member</v>
          </cell>
          <cell r="I989">
            <v>1</v>
          </cell>
          <cell r="J989" t="str">
            <v>Conversion</v>
          </cell>
          <cell r="K989">
            <v>1554.62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 t="str">
            <v>C98D605_002</v>
          </cell>
          <cell r="Q989">
            <v>0</v>
          </cell>
          <cell r="R989" t="str">
            <v>WTDPD</v>
          </cell>
          <cell r="S989" t="str">
            <v>3314P04PV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 t="str">
            <v>CORP</v>
          </cell>
          <cell r="Y989">
            <v>38260</v>
          </cell>
          <cell r="Z989">
            <v>0</v>
          </cell>
          <cell r="AA989">
            <v>0</v>
          </cell>
          <cell r="AB989" t="str">
            <v>N</v>
          </cell>
          <cell r="AD989">
            <v>0</v>
          </cell>
          <cell r="AE989" t="str">
            <v>RemVal</v>
          </cell>
          <cell r="AF989" t="str">
            <v>Depreciate</v>
          </cell>
          <cell r="AG989" t="str">
            <v>FM</v>
          </cell>
          <cell r="AH989">
            <v>0</v>
          </cell>
          <cell r="AI989">
            <v>0</v>
          </cell>
          <cell r="AJ989">
            <v>2.64E-2</v>
          </cell>
          <cell r="AK989">
            <v>0</v>
          </cell>
          <cell r="AL989" t="str">
            <v>Flat Rate</v>
          </cell>
          <cell r="AM989">
            <v>0</v>
          </cell>
          <cell r="AN989" t="str">
            <v>GA3314P0</v>
          </cell>
          <cell r="AO989">
            <v>0</v>
          </cell>
          <cell r="AP989" t="str">
            <v>N</v>
          </cell>
          <cell r="AQ989">
            <v>38261.062199074076</v>
          </cell>
          <cell r="AR989">
            <v>38260</v>
          </cell>
          <cell r="AS989">
            <v>38260</v>
          </cell>
          <cell r="AT989">
            <v>0</v>
          </cell>
          <cell r="AU989">
            <v>36099</v>
          </cell>
          <cell r="AV989">
            <v>0</v>
          </cell>
        </row>
        <row r="990">
          <cell r="B990" t="str">
            <v>00000997</v>
          </cell>
          <cell r="C990" t="str">
            <v>000000000988</v>
          </cell>
          <cell r="D990" t="str">
            <v>3314S0</v>
          </cell>
          <cell r="E990" t="str">
            <v>4-inch Valves</v>
          </cell>
          <cell r="F990" t="str">
            <v>In Service</v>
          </cell>
          <cell r="G990" t="str">
            <v>3314S</v>
          </cell>
          <cell r="H990" t="str">
            <v>Grp Member</v>
          </cell>
          <cell r="I990">
            <v>1</v>
          </cell>
          <cell r="J990" t="str">
            <v>Conversion</v>
          </cell>
          <cell r="K990">
            <v>338.08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 t="str">
            <v>C98D605_002</v>
          </cell>
          <cell r="Q990">
            <v>0</v>
          </cell>
          <cell r="R990" t="str">
            <v>WTDPD</v>
          </cell>
          <cell r="S990" t="str">
            <v>3314S04VV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 t="str">
            <v>CORP</v>
          </cell>
          <cell r="Y990">
            <v>38260</v>
          </cell>
          <cell r="Z990">
            <v>0</v>
          </cell>
          <cell r="AA990">
            <v>0</v>
          </cell>
          <cell r="AB990" t="str">
            <v>N</v>
          </cell>
          <cell r="AD990">
            <v>0</v>
          </cell>
          <cell r="AE990" t="str">
            <v>RemVal</v>
          </cell>
          <cell r="AF990" t="str">
            <v>Depreciate</v>
          </cell>
          <cell r="AG990" t="str">
            <v>FM</v>
          </cell>
          <cell r="AH990">
            <v>0</v>
          </cell>
          <cell r="AI990">
            <v>0</v>
          </cell>
          <cell r="AJ990">
            <v>2.1299999999999999E-2</v>
          </cell>
          <cell r="AK990">
            <v>0</v>
          </cell>
          <cell r="AL990" t="str">
            <v>Flat Rate</v>
          </cell>
          <cell r="AM990">
            <v>0</v>
          </cell>
          <cell r="AN990" t="str">
            <v>GA3314S0</v>
          </cell>
          <cell r="AO990">
            <v>0</v>
          </cell>
          <cell r="AP990" t="str">
            <v>N</v>
          </cell>
          <cell r="AQ990">
            <v>38261.062256944446</v>
          </cell>
          <cell r="AR990">
            <v>38260</v>
          </cell>
          <cell r="AS990">
            <v>38260</v>
          </cell>
          <cell r="AT990">
            <v>0</v>
          </cell>
          <cell r="AU990">
            <v>36099</v>
          </cell>
          <cell r="AV990">
            <v>0</v>
          </cell>
        </row>
        <row r="991">
          <cell r="B991" t="str">
            <v>00000998</v>
          </cell>
          <cell r="C991" t="str">
            <v>000000000989</v>
          </cell>
          <cell r="D991" t="str">
            <v>3314B0</v>
          </cell>
          <cell r="E991" t="str">
            <v>8" DUCTILE IRON PIPE</v>
          </cell>
          <cell r="F991" t="str">
            <v>In Service</v>
          </cell>
          <cell r="G991" t="str">
            <v>3314B</v>
          </cell>
          <cell r="H991" t="str">
            <v>Grp Member</v>
          </cell>
          <cell r="I991">
            <v>1</v>
          </cell>
          <cell r="J991" t="str">
            <v>Conversion</v>
          </cell>
          <cell r="K991">
            <v>3762.8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 t="str">
            <v>C98D605_002</v>
          </cell>
          <cell r="Q991">
            <v>0</v>
          </cell>
          <cell r="R991" t="str">
            <v>WTDPD</v>
          </cell>
          <cell r="S991" t="str">
            <v>3314B08DI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 t="str">
            <v>CORP</v>
          </cell>
          <cell r="Y991">
            <v>38260</v>
          </cell>
          <cell r="Z991">
            <v>0</v>
          </cell>
          <cell r="AA991">
            <v>0</v>
          </cell>
          <cell r="AB991" t="str">
            <v>N</v>
          </cell>
          <cell r="AD991">
            <v>0</v>
          </cell>
          <cell r="AE991" t="str">
            <v>RemVal</v>
          </cell>
          <cell r="AF991" t="str">
            <v>Depreciate</v>
          </cell>
          <cell r="AG991" t="str">
            <v>FM</v>
          </cell>
          <cell r="AH991">
            <v>0</v>
          </cell>
          <cell r="AI991">
            <v>0</v>
          </cell>
          <cell r="AJ991">
            <v>1.9E-2</v>
          </cell>
          <cell r="AK991">
            <v>0</v>
          </cell>
          <cell r="AL991" t="str">
            <v>Flat Rate</v>
          </cell>
          <cell r="AM991">
            <v>0</v>
          </cell>
          <cell r="AN991" t="str">
            <v>GA3314B0</v>
          </cell>
          <cell r="AO991">
            <v>0</v>
          </cell>
          <cell r="AP991" t="str">
            <v>N</v>
          </cell>
          <cell r="AQ991">
            <v>38261.062314814815</v>
          </cell>
          <cell r="AR991">
            <v>38260</v>
          </cell>
          <cell r="AS991">
            <v>38260</v>
          </cell>
          <cell r="AT991">
            <v>0</v>
          </cell>
          <cell r="AU991">
            <v>36099</v>
          </cell>
          <cell r="AV991">
            <v>0</v>
          </cell>
        </row>
        <row r="992">
          <cell r="B992" t="str">
            <v>00000999</v>
          </cell>
          <cell r="C992" t="str">
            <v>000000000990</v>
          </cell>
          <cell r="D992" t="str">
            <v>3314Q0</v>
          </cell>
          <cell r="E992" t="str">
            <v>8-inch PVC Main</v>
          </cell>
          <cell r="F992" t="str">
            <v>In Service</v>
          </cell>
          <cell r="G992" t="str">
            <v>3314Q</v>
          </cell>
          <cell r="H992" t="str">
            <v>Grp Member</v>
          </cell>
          <cell r="I992">
            <v>1</v>
          </cell>
          <cell r="J992" t="str">
            <v>Conversion</v>
          </cell>
          <cell r="K992">
            <v>54677.71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 t="str">
            <v>C98D605_002</v>
          </cell>
          <cell r="Q992">
            <v>0</v>
          </cell>
          <cell r="R992" t="str">
            <v>WTDPD</v>
          </cell>
          <cell r="S992" t="str">
            <v>3314Q08PV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 t="str">
            <v>CORP</v>
          </cell>
          <cell r="Y992">
            <v>38260</v>
          </cell>
          <cell r="Z992">
            <v>0</v>
          </cell>
          <cell r="AA992">
            <v>0</v>
          </cell>
          <cell r="AB992" t="str">
            <v>N</v>
          </cell>
          <cell r="AD992">
            <v>0</v>
          </cell>
          <cell r="AE992" t="str">
            <v>RemVal</v>
          </cell>
          <cell r="AF992" t="str">
            <v>Depreciate</v>
          </cell>
          <cell r="AG992" t="str">
            <v>FM</v>
          </cell>
          <cell r="AH992">
            <v>0</v>
          </cell>
          <cell r="AI992">
            <v>0</v>
          </cell>
          <cell r="AJ992">
            <v>2.1899999999999999E-2</v>
          </cell>
          <cell r="AK992">
            <v>0</v>
          </cell>
          <cell r="AL992" t="str">
            <v>Flat Rate</v>
          </cell>
          <cell r="AM992">
            <v>0</v>
          </cell>
          <cell r="AN992" t="str">
            <v>GA3314Q0</v>
          </cell>
          <cell r="AO992">
            <v>0</v>
          </cell>
          <cell r="AP992" t="str">
            <v>N</v>
          </cell>
          <cell r="AQ992">
            <v>38261.062372685185</v>
          </cell>
          <cell r="AR992">
            <v>38260</v>
          </cell>
          <cell r="AS992">
            <v>38260</v>
          </cell>
          <cell r="AT992">
            <v>0</v>
          </cell>
          <cell r="AU992">
            <v>36099</v>
          </cell>
          <cell r="AV992">
            <v>0</v>
          </cell>
        </row>
        <row r="993">
          <cell r="B993" t="str">
            <v>00001000</v>
          </cell>
          <cell r="C993" t="str">
            <v>000000000991</v>
          </cell>
          <cell r="D993" t="str">
            <v>3314T0</v>
          </cell>
          <cell r="E993" t="str">
            <v>8-inch Valves</v>
          </cell>
          <cell r="F993" t="str">
            <v>In Service</v>
          </cell>
          <cell r="G993" t="str">
            <v>3314T</v>
          </cell>
          <cell r="H993" t="str">
            <v>Grp Member</v>
          </cell>
          <cell r="I993">
            <v>1</v>
          </cell>
          <cell r="J993" t="str">
            <v>Conversion</v>
          </cell>
          <cell r="K993">
            <v>1310.81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 t="str">
            <v>C98D605_002</v>
          </cell>
          <cell r="Q993">
            <v>0</v>
          </cell>
          <cell r="R993" t="str">
            <v>WTDPD</v>
          </cell>
          <cell r="S993" t="str">
            <v>3314T08VV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 t="str">
            <v>CORP</v>
          </cell>
          <cell r="Y993">
            <v>38260</v>
          </cell>
          <cell r="Z993">
            <v>0</v>
          </cell>
          <cell r="AA993">
            <v>0</v>
          </cell>
          <cell r="AB993" t="str">
            <v>N</v>
          </cell>
          <cell r="AD993">
            <v>0</v>
          </cell>
          <cell r="AE993" t="str">
            <v>RemVal</v>
          </cell>
          <cell r="AF993" t="str">
            <v>Depreciate</v>
          </cell>
          <cell r="AG993" t="str">
            <v>FM</v>
          </cell>
          <cell r="AH993">
            <v>0</v>
          </cell>
          <cell r="AI993">
            <v>0</v>
          </cell>
          <cell r="AJ993">
            <v>1.3899999999999999E-2</v>
          </cell>
          <cell r="AK993">
            <v>0</v>
          </cell>
          <cell r="AL993" t="str">
            <v>Flat Rate</v>
          </cell>
          <cell r="AM993">
            <v>0</v>
          </cell>
          <cell r="AN993" t="str">
            <v>GA3314T0</v>
          </cell>
          <cell r="AO993">
            <v>0</v>
          </cell>
          <cell r="AP993" t="str">
            <v>N</v>
          </cell>
          <cell r="AQ993">
            <v>38261.062430555554</v>
          </cell>
          <cell r="AR993">
            <v>38260</v>
          </cell>
          <cell r="AS993">
            <v>38260</v>
          </cell>
          <cell r="AT993">
            <v>0</v>
          </cell>
          <cell r="AU993">
            <v>36099</v>
          </cell>
          <cell r="AV993">
            <v>0</v>
          </cell>
        </row>
        <row r="994">
          <cell r="B994" t="str">
            <v>00001001</v>
          </cell>
          <cell r="C994" t="str">
            <v>000000000992</v>
          </cell>
          <cell r="D994" t="str">
            <v>3314A0</v>
          </cell>
          <cell r="E994" t="str">
            <v>4" DUCTILE IRON MAIN</v>
          </cell>
          <cell r="F994" t="str">
            <v>In Service</v>
          </cell>
          <cell r="G994" t="str">
            <v>3314A</v>
          </cell>
          <cell r="H994" t="str">
            <v>Grp Member</v>
          </cell>
          <cell r="I994">
            <v>1</v>
          </cell>
          <cell r="J994" t="str">
            <v>Conversion</v>
          </cell>
          <cell r="K994">
            <v>536.39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 t="str">
            <v>C98D605_002</v>
          </cell>
          <cell r="Q994">
            <v>0</v>
          </cell>
          <cell r="R994" t="str">
            <v>WTDPD</v>
          </cell>
          <cell r="S994" t="str">
            <v>3314A04DI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 t="str">
            <v>CORP</v>
          </cell>
          <cell r="Y994">
            <v>38260</v>
          </cell>
          <cell r="Z994">
            <v>0</v>
          </cell>
          <cell r="AA994">
            <v>0</v>
          </cell>
          <cell r="AB994" t="str">
            <v>N</v>
          </cell>
          <cell r="AD994">
            <v>0</v>
          </cell>
          <cell r="AE994" t="str">
            <v>RemVal</v>
          </cell>
          <cell r="AF994" t="str">
            <v>Depreciate</v>
          </cell>
          <cell r="AG994" t="str">
            <v>FM</v>
          </cell>
          <cell r="AH994">
            <v>0</v>
          </cell>
          <cell r="AI994">
            <v>0</v>
          </cell>
          <cell r="AJ994">
            <v>2.93E-2</v>
          </cell>
          <cell r="AK994">
            <v>0</v>
          </cell>
          <cell r="AL994" t="str">
            <v>Flat Rate</v>
          </cell>
          <cell r="AM994">
            <v>0</v>
          </cell>
          <cell r="AN994" t="str">
            <v>GA3314A0</v>
          </cell>
          <cell r="AO994">
            <v>0</v>
          </cell>
          <cell r="AP994" t="str">
            <v>N</v>
          </cell>
          <cell r="AQ994">
            <v>38261.062488425923</v>
          </cell>
          <cell r="AR994">
            <v>38260</v>
          </cell>
          <cell r="AS994">
            <v>38260</v>
          </cell>
          <cell r="AT994">
            <v>0</v>
          </cell>
          <cell r="AU994">
            <v>36099</v>
          </cell>
          <cell r="AV994">
            <v>0</v>
          </cell>
        </row>
        <row r="995">
          <cell r="B995" t="str">
            <v>00001002</v>
          </cell>
          <cell r="C995" t="str">
            <v>000000000993</v>
          </cell>
          <cell r="D995" t="str">
            <v>3314Q0</v>
          </cell>
          <cell r="E995" t="str">
            <v>6" VV</v>
          </cell>
          <cell r="F995" t="str">
            <v>In Service</v>
          </cell>
          <cell r="G995" t="str">
            <v>3314Q</v>
          </cell>
          <cell r="H995" t="str">
            <v>Grp Member</v>
          </cell>
          <cell r="I995">
            <v>1</v>
          </cell>
          <cell r="J995" t="str">
            <v>Conversion</v>
          </cell>
          <cell r="K995">
            <v>663.15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 t="str">
            <v>C98D607_002</v>
          </cell>
          <cell r="Q995">
            <v>0</v>
          </cell>
          <cell r="R995" t="str">
            <v>WTDPD</v>
          </cell>
          <cell r="S995" t="str">
            <v>3314Q06VV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 t="str">
            <v>CORP</v>
          </cell>
          <cell r="Y995">
            <v>38260</v>
          </cell>
          <cell r="Z995">
            <v>0</v>
          </cell>
          <cell r="AA995">
            <v>0</v>
          </cell>
          <cell r="AB995" t="str">
            <v>N</v>
          </cell>
          <cell r="AD995">
            <v>0</v>
          </cell>
          <cell r="AE995" t="str">
            <v>RemVal</v>
          </cell>
          <cell r="AF995" t="str">
            <v>Depreciate</v>
          </cell>
          <cell r="AG995" t="str">
            <v>FM</v>
          </cell>
          <cell r="AH995">
            <v>0</v>
          </cell>
          <cell r="AI995">
            <v>0</v>
          </cell>
          <cell r="AJ995">
            <v>2.1899999999999999E-2</v>
          </cell>
          <cell r="AK995">
            <v>0</v>
          </cell>
          <cell r="AL995" t="str">
            <v>Flat Rate</v>
          </cell>
          <cell r="AM995">
            <v>0</v>
          </cell>
          <cell r="AN995" t="str">
            <v>GA3314Q0</v>
          </cell>
          <cell r="AO995">
            <v>0</v>
          </cell>
          <cell r="AP995" t="str">
            <v>N</v>
          </cell>
          <cell r="AQ995">
            <v>38261.0625462963</v>
          </cell>
          <cell r="AR995">
            <v>38260</v>
          </cell>
          <cell r="AS995">
            <v>38260</v>
          </cell>
          <cell r="AT995">
            <v>0</v>
          </cell>
          <cell r="AU995">
            <v>36099</v>
          </cell>
          <cell r="AV995">
            <v>0</v>
          </cell>
        </row>
        <row r="996">
          <cell r="B996" t="str">
            <v>00001003</v>
          </cell>
          <cell r="C996" t="str">
            <v>000000000994</v>
          </cell>
          <cell r="D996" t="str">
            <v>3314Q0</v>
          </cell>
          <cell r="E996" t="str">
            <v>8" PVC</v>
          </cell>
          <cell r="F996" t="str">
            <v>In Service</v>
          </cell>
          <cell r="G996" t="str">
            <v>3314Q</v>
          </cell>
          <cell r="H996" t="str">
            <v>Grp Member</v>
          </cell>
          <cell r="I996">
            <v>1</v>
          </cell>
          <cell r="J996" t="str">
            <v>Conversion</v>
          </cell>
          <cell r="K996">
            <v>21894.66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 t="str">
            <v>C98D607_002</v>
          </cell>
          <cell r="Q996">
            <v>0</v>
          </cell>
          <cell r="R996" t="str">
            <v>WTDPD</v>
          </cell>
          <cell r="S996" t="str">
            <v>3314Q08PV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 t="str">
            <v>CORP</v>
          </cell>
          <cell r="Y996">
            <v>38260</v>
          </cell>
          <cell r="Z996">
            <v>0</v>
          </cell>
          <cell r="AA996">
            <v>0</v>
          </cell>
          <cell r="AB996" t="str">
            <v>N</v>
          </cell>
          <cell r="AD996">
            <v>0</v>
          </cell>
          <cell r="AE996" t="str">
            <v>RemVal</v>
          </cell>
          <cell r="AF996" t="str">
            <v>Depreciate</v>
          </cell>
          <cell r="AG996" t="str">
            <v>FM</v>
          </cell>
          <cell r="AH996">
            <v>0</v>
          </cell>
          <cell r="AI996">
            <v>0</v>
          </cell>
          <cell r="AJ996">
            <v>2.1899999999999999E-2</v>
          </cell>
          <cell r="AK996">
            <v>0</v>
          </cell>
          <cell r="AL996" t="str">
            <v>Flat Rate</v>
          </cell>
          <cell r="AM996">
            <v>0</v>
          </cell>
          <cell r="AN996" t="str">
            <v>GA3314Q0</v>
          </cell>
          <cell r="AO996">
            <v>0</v>
          </cell>
          <cell r="AP996" t="str">
            <v>N</v>
          </cell>
          <cell r="AQ996">
            <v>38261.062604166669</v>
          </cell>
          <cell r="AR996">
            <v>38260</v>
          </cell>
          <cell r="AS996">
            <v>38260</v>
          </cell>
          <cell r="AT996">
            <v>0</v>
          </cell>
          <cell r="AU996">
            <v>36099</v>
          </cell>
          <cell r="AV996">
            <v>0</v>
          </cell>
        </row>
        <row r="997">
          <cell r="B997" t="str">
            <v>00001004</v>
          </cell>
          <cell r="C997" t="str">
            <v>000000000995</v>
          </cell>
          <cell r="D997" t="str">
            <v>3314T0</v>
          </cell>
          <cell r="E997" t="str">
            <v>8" VV</v>
          </cell>
          <cell r="F997" t="str">
            <v>In Service</v>
          </cell>
          <cell r="G997" t="str">
            <v>3314T</v>
          </cell>
          <cell r="H997" t="str">
            <v>Grp Member</v>
          </cell>
          <cell r="I997">
            <v>1</v>
          </cell>
          <cell r="J997" t="str">
            <v>Conversion</v>
          </cell>
          <cell r="K997">
            <v>287.52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 t="str">
            <v>C98D607_002</v>
          </cell>
          <cell r="Q997">
            <v>0</v>
          </cell>
          <cell r="R997" t="str">
            <v>WTDPD</v>
          </cell>
          <cell r="S997" t="str">
            <v>3314T08VV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 t="str">
            <v>CORP</v>
          </cell>
          <cell r="Y997">
            <v>38260</v>
          </cell>
          <cell r="Z997">
            <v>0</v>
          </cell>
          <cell r="AA997">
            <v>0</v>
          </cell>
          <cell r="AB997" t="str">
            <v>N</v>
          </cell>
          <cell r="AD997">
            <v>0</v>
          </cell>
          <cell r="AE997" t="str">
            <v>RemVal</v>
          </cell>
          <cell r="AF997" t="str">
            <v>Depreciate</v>
          </cell>
          <cell r="AG997" t="str">
            <v>FM</v>
          </cell>
          <cell r="AH997">
            <v>0</v>
          </cell>
          <cell r="AI997">
            <v>0</v>
          </cell>
          <cell r="AJ997">
            <v>1.3899999999999999E-2</v>
          </cell>
          <cell r="AK997">
            <v>0</v>
          </cell>
          <cell r="AL997" t="str">
            <v>Flat Rate</v>
          </cell>
          <cell r="AM997">
            <v>0</v>
          </cell>
          <cell r="AN997" t="str">
            <v>GA3314T0</v>
          </cell>
          <cell r="AO997">
            <v>0</v>
          </cell>
          <cell r="AP997" t="str">
            <v>N</v>
          </cell>
          <cell r="AQ997">
            <v>38261.062662037039</v>
          </cell>
          <cell r="AR997">
            <v>38260</v>
          </cell>
          <cell r="AS997">
            <v>38260</v>
          </cell>
          <cell r="AT997">
            <v>0</v>
          </cell>
          <cell r="AU997">
            <v>36099</v>
          </cell>
          <cell r="AV997">
            <v>0</v>
          </cell>
        </row>
        <row r="998">
          <cell r="B998" t="str">
            <v>00001005</v>
          </cell>
          <cell r="C998" t="str">
            <v>000000000996</v>
          </cell>
          <cell r="D998" t="str">
            <v>3314P0</v>
          </cell>
          <cell r="E998" t="str">
            <v>2" pvc</v>
          </cell>
          <cell r="F998" t="str">
            <v>In Service</v>
          </cell>
          <cell r="G998" t="str">
            <v>3314P</v>
          </cell>
          <cell r="H998" t="str">
            <v>Grp Member</v>
          </cell>
          <cell r="I998">
            <v>1</v>
          </cell>
          <cell r="J998" t="str">
            <v>Conversion</v>
          </cell>
          <cell r="K998">
            <v>77.739999999999995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 t="str">
            <v>C98D609_002</v>
          </cell>
          <cell r="Q998">
            <v>0</v>
          </cell>
          <cell r="R998" t="str">
            <v>WTDPD</v>
          </cell>
          <cell r="S998" t="str">
            <v>3314P02PV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 t="str">
            <v>CORP</v>
          </cell>
          <cell r="Y998">
            <v>38260</v>
          </cell>
          <cell r="Z998">
            <v>0</v>
          </cell>
          <cell r="AA998">
            <v>0</v>
          </cell>
          <cell r="AB998" t="str">
            <v>N</v>
          </cell>
          <cell r="AD998">
            <v>0</v>
          </cell>
          <cell r="AE998" t="str">
            <v>RemVal</v>
          </cell>
          <cell r="AF998" t="str">
            <v>Depreciate</v>
          </cell>
          <cell r="AG998" t="str">
            <v>FM</v>
          </cell>
          <cell r="AH998">
            <v>0</v>
          </cell>
          <cell r="AI998">
            <v>0</v>
          </cell>
          <cell r="AJ998">
            <v>2.64E-2</v>
          </cell>
          <cell r="AK998">
            <v>0</v>
          </cell>
          <cell r="AL998" t="str">
            <v>Flat Rate</v>
          </cell>
          <cell r="AM998">
            <v>0</v>
          </cell>
          <cell r="AN998" t="str">
            <v>GA3314P0</v>
          </cell>
          <cell r="AO998">
            <v>0</v>
          </cell>
          <cell r="AP998" t="str">
            <v>N</v>
          </cell>
          <cell r="AQ998">
            <v>38261.062719907408</v>
          </cell>
          <cell r="AR998">
            <v>38260</v>
          </cell>
          <cell r="AS998">
            <v>38260</v>
          </cell>
          <cell r="AT998">
            <v>0</v>
          </cell>
          <cell r="AU998">
            <v>36099</v>
          </cell>
          <cell r="AV998">
            <v>0</v>
          </cell>
        </row>
        <row r="999">
          <cell r="B999" t="str">
            <v>00001006</v>
          </cell>
          <cell r="C999" t="str">
            <v>000000000997</v>
          </cell>
          <cell r="D999" t="str">
            <v>3314S0</v>
          </cell>
          <cell r="E999" t="str">
            <v>2" vv</v>
          </cell>
          <cell r="F999" t="str">
            <v>In Service</v>
          </cell>
          <cell r="G999" t="str">
            <v>3314S</v>
          </cell>
          <cell r="H999" t="str">
            <v>Grp Member</v>
          </cell>
          <cell r="I999">
            <v>1</v>
          </cell>
          <cell r="J999" t="str">
            <v>Conversion</v>
          </cell>
          <cell r="K999">
            <v>290.31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 t="str">
            <v>C98D609_002</v>
          </cell>
          <cell r="Q999">
            <v>0</v>
          </cell>
          <cell r="R999" t="str">
            <v>WTDPD</v>
          </cell>
          <cell r="S999" t="str">
            <v>3314S02VV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 t="str">
            <v>CORP</v>
          </cell>
          <cell r="Y999">
            <v>38260</v>
          </cell>
          <cell r="Z999">
            <v>0</v>
          </cell>
          <cell r="AA999">
            <v>0</v>
          </cell>
          <cell r="AB999" t="str">
            <v>N</v>
          </cell>
          <cell r="AD999">
            <v>0</v>
          </cell>
          <cell r="AE999" t="str">
            <v>RemVal</v>
          </cell>
          <cell r="AF999" t="str">
            <v>Depreciate</v>
          </cell>
          <cell r="AG999" t="str">
            <v>FM</v>
          </cell>
          <cell r="AH999">
            <v>0</v>
          </cell>
          <cell r="AI999">
            <v>0</v>
          </cell>
          <cell r="AJ999">
            <v>2.1299999999999999E-2</v>
          </cell>
          <cell r="AK999">
            <v>0</v>
          </cell>
          <cell r="AL999" t="str">
            <v>Flat Rate</v>
          </cell>
          <cell r="AM999">
            <v>0</v>
          </cell>
          <cell r="AN999" t="str">
            <v>GA3314S0</v>
          </cell>
          <cell r="AO999">
            <v>0</v>
          </cell>
          <cell r="AP999" t="str">
            <v>N</v>
          </cell>
          <cell r="AQ999">
            <v>38261.062777777777</v>
          </cell>
          <cell r="AR999">
            <v>38260</v>
          </cell>
          <cell r="AS999">
            <v>38260</v>
          </cell>
          <cell r="AT999">
            <v>0</v>
          </cell>
          <cell r="AU999">
            <v>36099</v>
          </cell>
          <cell r="AV999">
            <v>0</v>
          </cell>
        </row>
        <row r="1000">
          <cell r="B1000" t="str">
            <v>00001007</v>
          </cell>
          <cell r="C1000" t="str">
            <v>000000000998</v>
          </cell>
          <cell r="D1000" t="str">
            <v>3314Q0</v>
          </cell>
          <cell r="E1000" t="str">
            <v>8" pvc</v>
          </cell>
          <cell r="F1000" t="str">
            <v>In Service</v>
          </cell>
          <cell r="G1000" t="str">
            <v>3314Q</v>
          </cell>
          <cell r="H1000" t="str">
            <v>Grp Member</v>
          </cell>
          <cell r="I1000">
            <v>1</v>
          </cell>
          <cell r="J1000" t="str">
            <v>Conversion</v>
          </cell>
          <cell r="K1000">
            <v>43346.93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 t="str">
            <v>C98D609_002</v>
          </cell>
          <cell r="Q1000">
            <v>0</v>
          </cell>
          <cell r="R1000" t="str">
            <v>WTDPD</v>
          </cell>
          <cell r="S1000" t="str">
            <v>3314Q08PV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 t="str">
            <v>CORP</v>
          </cell>
          <cell r="Y1000">
            <v>38260</v>
          </cell>
          <cell r="Z1000">
            <v>0</v>
          </cell>
          <cell r="AA1000">
            <v>0</v>
          </cell>
          <cell r="AB1000" t="str">
            <v>N</v>
          </cell>
          <cell r="AD1000">
            <v>0</v>
          </cell>
          <cell r="AE1000" t="str">
            <v>RemVal</v>
          </cell>
          <cell r="AF1000" t="str">
            <v>Depreciate</v>
          </cell>
          <cell r="AG1000" t="str">
            <v>FM</v>
          </cell>
          <cell r="AH1000">
            <v>0</v>
          </cell>
          <cell r="AI1000">
            <v>0</v>
          </cell>
          <cell r="AJ1000">
            <v>2.1899999999999999E-2</v>
          </cell>
          <cell r="AK1000">
            <v>0</v>
          </cell>
          <cell r="AL1000" t="str">
            <v>Flat Rate</v>
          </cell>
          <cell r="AM1000">
            <v>0</v>
          </cell>
          <cell r="AN1000" t="str">
            <v>GA3314Q0</v>
          </cell>
          <cell r="AO1000">
            <v>0</v>
          </cell>
          <cell r="AP1000" t="str">
            <v>N</v>
          </cell>
          <cell r="AQ1000">
            <v>38261.062835648147</v>
          </cell>
          <cell r="AR1000">
            <v>38260</v>
          </cell>
          <cell r="AS1000">
            <v>38260</v>
          </cell>
          <cell r="AT1000">
            <v>0</v>
          </cell>
          <cell r="AU1000">
            <v>36099</v>
          </cell>
          <cell r="AV1000">
            <v>0</v>
          </cell>
        </row>
        <row r="1001">
          <cell r="B1001" t="str">
            <v>00001008</v>
          </cell>
          <cell r="C1001" t="str">
            <v>000000000999</v>
          </cell>
          <cell r="D1001" t="str">
            <v>3314T0</v>
          </cell>
          <cell r="E1001" t="str">
            <v>8" vv</v>
          </cell>
          <cell r="F1001" t="str">
            <v>In Service</v>
          </cell>
          <cell r="G1001" t="str">
            <v>3314T</v>
          </cell>
          <cell r="H1001" t="str">
            <v>Grp Member</v>
          </cell>
          <cell r="I1001">
            <v>1</v>
          </cell>
          <cell r="J1001" t="str">
            <v>Conversion</v>
          </cell>
          <cell r="K1001">
            <v>389.83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 t="str">
            <v>C98D609_002</v>
          </cell>
          <cell r="Q1001">
            <v>0</v>
          </cell>
          <cell r="R1001" t="str">
            <v>WTDPD</v>
          </cell>
          <cell r="S1001" t="str">
            <v>3314T08VV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 t="str">
            <v>CORP</v>
          </cell>
          <cell r="Y1001">
            <v>38260</v>
          </cell>
          <cell r="Z1001">
            <v>0</v>
          </cell>
          <cell r="AA1001">
            <v>0</v>
          </cell>
          <cell r="AB1001" t="str">
            <v>N</v>
          </cell>
          <cell r="AD1001">
            <v>0</v>
          </cell>
          <cell r="AE1001" t="str">
            <v>RemVal</v>
          </cell>
          <cell r="AF1001" t="str">
            <v>Depreciate</v>
          </cell>
          <cell r="AG1001" t="str">
            <v>FM</v>
          </cell>
          <cell r="AH1001">
            <v>0</v>
          </cell>
          <cell r="AI1001">
            <v>0</v>
          </cell>
          <cell r="AJ1001">
            <v>1.3899999999999999E-2</v>
          </cell>
          <cell r="AK1001">
            <v>0</v>
          </cell>
          <cell r="AL1001" t="str">
            <v>Flat Rate</v>
          </cell>
          <cell r="AM1001">
            <v>0</v>
          </cell>
          <cell r="AN1001" t="str">
            <v>GA3314T0</v>
          </cell>
          <cell r="AO1001">
            <v>0</v>
          </cell>
          <cell r="AP1001" t="str">
            <v>N</v>
          </cell>
          <cell r="AQ1001">
            <v>38261.062893518516</v>
          </cell>
          <cell r="AR1001">
            <v>38260</v>
          </cell>
          <cell r="AS1001">
            <v>38260</v>
          </cell>
          <cell r="AT1001">
            <v>0</v>
          </cell>
          <cell r="AU1001">
            <v>36099</v>
          </cell>
          <cell r="AV1001">
            <v>0</v>
          </cell>
        </row>
        <row r="1002">
          <cell r="B1002" t="str">
            <v>00001009</v>
          </cell>
          <cell r="C1002" t="str">
            <v>000000001000</v>
          </cell>
          <cell r="D1002" t="str">
            <v>3314Q0</v>
          </cell>
          <cell r="E1002" t="str">
            <v>8" pvc</v>
          </cell>
          <cell r="F1002" t="str">
            <v>In Service</v>
          </cell>
          <cell r="G1002" t="str">
            <v>3314Q</v>
          </cell>
          <cell r="H1002" t="str">
            <v>Grp Member</v>
          </cell>
          <cell r="I1002">
            <v>1</v>
          </cell>
          <cell r="J1002" t="str">
            <v>Conversion</v>
          </cell>
          <cell r="K1002">
            <v>29775.11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 t="str">
            <v>C98D610_002</v>
          </cell>
          <cell r="Q1002">
            <v>0</v>
          </cell>
          <cell r="R1002" t="str">
            <v>WTDPD</v>
          </cell>
          <cell r="S1002" t="str">
            <v>3314Q08PV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 t="str">
            <v>CORP</v>
          </cell>
          <cell r="Y1002">
            <v>38260</v>
          </cell>
          <cell r="Z1002">
            <v>0</v>
          </cell>
          <cell r="AA1002">
            <v>0</v>
          </cell>
          <cell r="AB1002" t="str">
            <v>N</v>
          </cell>
          <cell r="AD1002">
            <v>0</v>
          </cell>
          <cell r="AE1002" t="str">
            <v>RemVal</v>
          </cell>
          <cell r="AF1002" t="str">
            <v>Depreciate</v>
          </cell>
          <cell r="AG1002" t="str">
            <v>FM</v>
          </cell>
          <cell r="AH1002">
            <v>0</v>
          </cell>
          <cell r="AI1002">
            <v>0</v>
          </cell>
          <cell r="AJ1002">
            <v>2.1899999999999999E-2</v>
          </cell>
          <cell r="AK1002">
            <v>0</v>
          </cell>
          <cell r="AL1002" t="str">
            <v>Flat Rate</v>
          </cell>
          <cell r="AM1002">
            <v>0</v>
          </cell>
          <cell r="AN1002" t="str">
            <v>GA3314Q0</v>
          </cell>
          <cell r="AO1002">
            <v>0</v>
          </cell>
          <cell r="AP1002" t="str">
            <v>N</v>
          </cell>
          <cell r="AQ1002">
            <v>38261.062951388885</v>
          </cell>
          <cell r="AR1002">
            <v>38260</v>
          </cell>
          <cell r="AS1002">
            <v>38260</v>
          </cell>
          <cell r="AT1002">
            <v>0</v>
          </cell>
          <cell r="AU1002">
            <v>36099</v>
          </cell>
          <cell r="AV1002">
            <v>0</v>
          </cell>
        </row>
        <row r="1003">
          <cell r="B1003" t="str">
            <v>00001010</v>
          </cell>
          <cell r="C1003" t="str">
            <v>000000001001</v>
          </cell>
          <cell r="D1003" t="str">
            <v>3314S0</v>
          </cell>
          <cell r="E1003" t="str">
            <v>2-inch Valve</v>
          </cell>
          <cell r="F1003" t="str">
            <v>In Service</v>
          </cell>
          <cell r="G1003" t="str">
            <v>3314S</v>
          </cell>
          <cell r="H1003" t="str">
            <v>Grp Member</v>
          </cell>
          <cell r="I1003">
            <v>1</v>
          </cell>
          <cell r="J1003" t="str">
            <v>Conversion</v>
          </cell>
          <cell r="K1003">
            <v>325.99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 t="str">
            <v>C98D611_002</v>
          </cell>
          <cell r="Q1003">
            <v>0</v>
          </cell>
          <cell r="R1003" t="str">
            <v>WTDPD</v>
          </cell>
          <cell r="S1003" t="str">
            <v>3314S02VV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 t="str">
            <v>CORP</v>
          </cell>
          <cell r="Y1003">
            <v>38260</v>
          </cell>
          <cell r="Z1003">
            <v>0</v>
          </cell>
          <cell r="AA1003">
            <v>0</v>
          </cell>
          <cell r="AB1003" t="str">
            <v>N</v>
          </cell>
          <cell r="AD1003">
            <v>0</v>
          </cell>
          <cell r="AE1003" t="str">
            <v>RemVal</v>
          </cell>
          <cell r="AF1003" t="str">
            <v>Depreciate</v>
          </cell>
          <cell r="AG1003" t="str">
            <v>FM</v>
          </cell>
          <cell r="AH1003">
            <v>0</v>
          </cell>
          <cell r="AI1003">
            <v>0</v>
          </cell>
          <cell r="AJ1003">
            <v>2.1299999999999999E-2</v>
          </cell>
          <cell r="AK1003">
            <v>0</v>
          </cell>
          <cell r="AL1003" t="str">
            <v>Flat Rate</v>
          </cell>
          <cell r="AM1003">
            <v>0</v>
          </cell>
          <cell r="AN1003" t="str">
            <v>GA3314S0</v>
          </cell>
          <cell r="AO1003">
            <v>0</v>
          </cell>
          <cell r="AP1003" t="str">
            <v>N</v>
          </cell>
          <cell r="AQ1003">
            <v>38261.063009259262</v>
          </cell>
          <cell r="AR1003">
            <v>38260</v>
          </cell>
          <cell r="AS1003">
            <v>38260</v>
          </cell>
          <cell r="AT1003">
            <v>0</v>
          </cell>
          <cell r="AU1003">
            <v>36099</v>
          </cell>
          <cell r="AV1003">
            <v>0</v>
          </cell>
        </row>
        <row r="1004">
          <cell r="B1004" t="str">
            <v>00001011</v>
          </cell>
          <cell r="C1004" t="str">
            <v>000000001002</v>
          </cell>
          <cell r="D1004" t="str">
            <v>3314Q0</v>
          </cell>
          <cell r="E1004" t="str">
            <v>8" PVC Pipe</v>
          </cell>
          <cell r="F1004" t="str">
            <v>In Service</v>
          </cell>
          <cell r="G1004" t="str">
            <v>3314Q</v>
          </cell>
          <cell r="H1004" t="str">
            <v>Grp Member</v>
          </cell>
          <cell r="I1004">
            <v>1</v>
          </cell>
          <cell r="J1004" t="str">
            <v>Conversion</v>
          </cell>
          <cell r="K1004">
            <v>8480.42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 t="str">
            <v>C98D611_002</v>
          </cell>
          <cell r="Q1004">
            <v>0</v>
          </cell>
          <cell r="R1004" t="str">
            <v>WTDPD</v>
          </cell>
          <cell r="S1004" t="str">
            <v>3314Q08PV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 t="str">
            <v>CORP</v>
          </cell>
          <cell r="Y1004">
            <v>38260</v>
          </cell>
          <cell r="Z1004">
            <v>0</v>
          </cell>
          <cell r="AA1004">
            <v>0</v>
          </cell>
          <cell r="AB1004" t="str">
            <v>N</v>
          </cell>
          <cell r="AD1004">
            <v>0</v>
          </cell>
          <cell r="AE1004" t="str">
            <v>RemVal</v>
          </cell>
          <cell r="AF1004" t="str">
            <v>Depreciate</v>
          </cell>
          <cell r="AG1004" t="str">
            <v>FM</v>
          </cell>
          <cell r="AH1004">
            <v>0</v>
          </cell>
          <cell r="AI1004">
            <v>0</v>
          </cell>
          <cell r="AJ1004">
            <v>2.1899999999999999E-2</v>
          </cell>
          <cell r="AK1004">
            <v>0</v>
          </cell>
          <cell r="AL1004" t="str">
            <v>Flat Rate</v>
          </cell>
          <cell r="AM1004">
            <v>0</v>
          </cell>
          <cell r="AN1004" t="str">
            <v>GA3314Q0</v>
          </cell>
          <cell r="AO1004">
            <v>0</v>
          </cell>
          <cell r="AP1004" t="str">
            <v>N</v>
          </cell>
          <cell r="AQ1004">
            <v>38261.063067129631</v>
          </cell>
          <cell r="AR1004">
            <v>38260</v>
          </cell>
          <cell r="AS1004">
            <v>38260</v>
          </cell>
          <cell r="AT1004">
            <v>0</v>
          </cell>
          <cell r="AU1004">
            <v>36099</v>
          </cell>
          <cell r="AV1004">
            <v>0</v>
          </cell>
        </row>
        <row r="1005">
          <cell r="B1005" t="str">
            <v>00001012</v>
          </cell>
          <cell r="C1005" t="str">
            <v>000000001003</v>
          </cell>
          <cell r="D1005" t="str">
            <v>3314T0</v>
          </cell>
          <cell r="E1005" t="str">
            <v>8-inch Valve</v>
          </cell>
          <cell r="F1005" t="str">
            <v>In Service</v>
          </cell>
          <cell r="G1005" t="str">
            <v>3314T</v>
          </cell>
          <cell r="H1005" t="str">
            <v>Grp Member</v>
          </cell>
          <cell r="I1005">
            <v>1</v>
          </cell>
          <cell r="J1005" t="str">
            <v>Conversion</v>
          </cell>
          <cell r="K1005">
            <v>2434.35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 t="str">
            <v>C98D611_002</v>
          </cell>
          <cell r="Q1005">
            <v>0</v>
          </cell>
          <cell r="R1005" t="str">
            <v>WTDPD</v>
          </cell>
          <cell r="S1005" t="str">
            <v>3314T08VV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 t="str">
            <v>CORP</v>
          </cell>
          <cell r="Y1005">
            <v>38260</v>
          </cell>
          <cell r="Z1005">
            <v>0</v>
          </cell>
          <cell r="AA1005">
            <v>0</v>
          </cell>
          <cell r="AB1005" t="str">
            <v>N</v>
          </cell>
          <cell r="AD1005">
            <v>0</v>
          </cell>
          <cell r="AE1005" t="str">
            <v>RemVal</v>
          </cell>
          <cell r="AF1005" t="str">
            <v>Depreciate</v>
          </cell>
          <cell r="AG1005" t="str">
            <v>FM</v>
          </cell>
          <cell r="AH1005">
            <v>0</v>
          </cell>
          <cell r="AI1005">
            <v>0</v>
          </cell>
          <cell r="AJ1005">
            <v>1.3899999999999999E-2</v>
          </cell>
          <cell r="AK1005">
            <v>0</v>
          </cell>
          <cell r="AL1005" t="str">
            <v>Flat Rate</v>
          </cell>
          <cell r="AM1005">
            <v>0</v>
          </cell>
          <cell r="AN1005" t="str">
            <v>GA3314T0</v>
          </cell>
          <cell r="AO1005">
            <v>0</v>
          </cell>
          <cell r="AP1005" t="str">
            <v>N</v>
          </cell>
          <cell r="AQ1005">
            <v>38261.063125000001</v>
          </cell>
          <cell r="AR1005">
            <v>38260</v>
          </cell>
          <cell r="AS1005">
            <v>38260</v>
          </cell>
          <cell r="AT1005">
            <v>0</v>
          </cell>
          <cell r="AU1005">
            <v>36099</v>
          </cell>
          <cell r="AV1005">
            <v>0</v>
          </cell>
        </row>
        <row r="1006">
          <cell r="B1006" t="str">
            <v>00001013</v>
          </cell>
          <cell r="C1006" t="str">
            <v>000000001004</v>
          </cell>
          <cell r="D1006" t="str">
            <v>335400</v>
          </cell>
          <cell r="E1006" t="str">
            <v>Hydrant</v>
          </cell>
          <cell r="F1006" t="str">
            <v>In Service</v>
          </cell>
          <cell r="G1006" t="str">
            <v>33540</v>
          </cell>
          <cell r="H1006" t="str">
            <v>Grp Member</v>
          </cell>
          <cell r="I1006">
            <v>1</v>
          </cell>
          <cell r="J1006" t="str">
            <v>Conversion</v>
          </cell>
          <cell r="K1006">
            <v>642.54999999999995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 t="str">
            <v>C98D611_002</v>
          </cell>
          <cell r="Q1006">
            <v>0</v>
          </cell>
          <cell r="R1006" t="str">
            <v>WTDPD</v>
          </cell>
          <cell r="S1006" t="str">
            <v>3354004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 t="str">
            <v>CORP</v>
          </cell>
          <cell r="Y1006">
            <v>38260</v>
          </cell>
          <cell r="Z1006">
            <v>0</v>
          </cell>
          <cell r="AA1006">
            <v>0</v>
          </cell>
          <cell r="AB1006" t="str">
            <v>N</v>
          </cell>
          <cell r="AD1006">
            <v>0</v>
          </cell>
          <cell r="AE1006" t="str">
            <v>RemVal</v>
          </cell>
          <cell r="AF1006" t="str">
            <v>Depreciate</v>
          </cell>
          <cell r="AG1006" t="str">
            <v>FM</v>
          </cell>
          <cell r="AH1006">
            <v>0</v>
          </cell>
          <cell r="AI1006">
            <v>0</v>
          </cell>
          <cell r="AJ1006">
            <v>2.2599999999999999E-2</v>
          </cell>
          <cell r="AK1006">
            <v>0</v>
          </cell>
          <cell r="AL1006" t="str">
            <v>Flat Rate</v>
          </cell>
          <cell r="AM1006">
            <v>0</v>
          </cell>
          <cell r="AN1006" t="str">
            <v>GA335400</v>
          </cell>
          <cell r="AO1006">
            <v>0</v>
          </cell>
          <cell r="AP1006" t="str">
            <v>N</v>
          </cell>
          <cell r="AQ1006">
            <v>38261.06318287037</v>
          </cell>
          <cell r="AR1006">
            <v>38260</v>
          </cell>
          <cell r="AS1006">
            <v>38260</v>
          </cell>
          <cell r="AT1006">
            <v>0</v>
          </cell>
          <cell r="AU1006">
            <v>36099</v>
          </cell>
          <cell r="AV1006">
            <v>0</v>
          </cell>
        </row>
        <row r="1007">
          <cell r="B1007" t="str">
            <v>00001014</v>
          </cell>
          <cell r="C1007" t="str">
            <v>000000001005</v>
          </cell>
          <cell r="D1007" t="str">
            <v>3314S0</v>
          </cell>
          <cell r="E1007" t="str">
            <v>2-inch Valve</v>
          </cell>
          <cell r="F1007" t="str">
            <v>In Service</v>
          </cell>
          <cell r="G1007" t="str">
            <v>3314S</v>
          </cell>
          <cell r="H1007" t="str">
            <v>Grp Member</v>
          </cell>
          <cell r="I1007">
            <v>1</v>
          </cell>
          <cell r="J1007" t="str">
            <v>Conversion</v>
          </cell>
          <cell r="K1007">
            <v>576.42999999999995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 t="str">
            <v>C98D612_002</v>
          </cell>
          <cell r="Q1007">
            <v>0</v>
          </cell>
          <cell r="R1007" t="str">
            <v>WTDPD</v>
          </cell>
          <cell r="S1007" t="str">
            <v>3314S02VV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 t="str">
            <v>CORP</v>
          </cell>
          <cell r="Y1007">
            <v>38260</v>
          </cell>
          <cell r="Z1007">
            <v>0</v>
          </cell>
          <cell r="AA1007">
            <v>0</v>
          </cell>
          <cell r="AB1007" t="str">
            <v>N</v>
          </cell>
          <cell r="AD1007">
            <v>0</v>
          </cell>
          <cell r="AE1007" t="str">
            <v>RemVal</v>
          </cell>
          <cell r="AF1007" t="str">
            <v>Depreciate</v>
          </cell>
          <cell r="AG1007" t="str">
            <v>FM</v>
          </cell>
          <cell r="AH1007">
            <v>0</v>
          </cell>
          <cell r="AI1007">
            <v>0</v>
          </cell>
          <cell r="AJ1007">
            <v>2.1299999999999999E-2</v>
          </cell>
          <cell r="AK1007">
            <v>0</v>
          </cell>
          <cell r="AL1007" t="str">
            <v>Flat Rate</v>
          </cell>
          <cell r="AM1007">
            <v>0</v>
          </cell>
          <cell r="AN1007" t="str">
            <v>GA3314S0</v>
          </cell>
          <cell r="AO1007">
            <v>0</v>
          </cell>
          <cell r="AP1007" t="str">
            <v>N</v>
          </cell>
          <cell r="AQ1007">
            <v>38261.063240740739</v>
          </cell>
          <cell r="AR1007">
            <v>38260</v>
          </cell>
          <cell r="AS1007">
            <v>38260</v>
          </cell>
          <cell r="AT1007">
            <v>0</v>
          </cell>
          <cell r="AU1007">
            <v>36099</v>
          </cell>
          <cell r="AV1007">
            <v>0</v>
          </cell>
        </row>
        <row r="1008">
          <cell r="B1008" t="str">
            <v>00001015</v>
          </cell>
          <cell r="C1008" t="str">
            <v>000000001006</v>
          </cell>
          <cell r="D1008" t="str">
            <v>3314T0</v>
          </cell>
          <cell r="E1008" t="str">
            <v>6-inch Valve</v>
          </cell>
          <cell r="F1008" t="str">
            <v>In Service</v>
          </cell>
          <cell r="G1008" t="str">
            <v>3314T</v>
          </cell>
          <cell r="H1008" t="str">
            <v>Grp Member</v>
          </cell>
          <cell r="I1008">
            <v>1</v>
          </cell>
          <cell r="J1008" t="str">
            <v>Conversion</v>
          </cell>
          <cell r="K1008">
            <v>634.97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 t="str">
            <v>C98D612_002</v>
          </cell>
          <cell r="Q1008">
            <v>0</v>
          </cell>
          <cell r="R1008" t="str">
            <v>WTDPD</v>
          </cell>
          <cell r="S1008" t="str">
            <v>3314T06VV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 t="str">
            <v>CORP</v>
          </cell>
          <cell r="Y1008">
            <v>38260</v>
          </cell>
          <cell r="Z1008">
            <v>0</v>
          </cell>
          <cell r="AA1008">
            <v>0</v>
          </cell>
          <cell r="AB1008" t="str">
            <v>N</v>
          </cell>
          <cell r="AD1008">
            <v>0</v>
          </cell>
          <cell r="AE1008" t="str">
            <v>RemVal</v>
          </cell>
          <cell r="AF1008" t="str">
            <v>Depreciate</v>
          </cell>
          <cell r="AG1008" t="str">
            <v>FM</v>
          </cell>
          <cell r="AH1008">
            <v>0</v>
          </cell>
          <cell r="AI1008">
            <v>0</v>
          </cell>
          <cell r="AJ1008">
            <v>1.3899999999999999E-2</v>
          </cell>
          <cell r="AK1008">
            <v>0</v>
          </cell>
          <cell r="AL1008" t="str">
            <v>Flat Rate</v>
          </cell>
          <cell r="AM1008">
            <v>0</v>
          </cell>
          <cell r="AN1008" t="str">
            <v>GA3314T0</v>
          </cell>
          <cell r="AO1008">
            <v>0</v>
          </cell>
          <cell r="AP1008" t="str">
            <v>N</v>
          </cell>
          <cell r="AQ1008">
            <v>38261.063298611109</v>
          </cell>
          <cell r="AR1008">
            <v>38260</v>
          </cell>
          <cell r="AS1008">
            <v>38260</v>
          </cell>
          <cell r="AT1008">
            <v>0</v>
          </cell>
          <cell r="AU1008">
            <v>36099</v>
          </cell>
          <cell r="AV1008">
            <v>0</v>
          </cell>
        </row>
        <row r="1009">
          <cell r="B1009" t="str">
            <v>00001016</v>
          </cell>
          <cell r="C1009" t="str">
            <v>000000001007</v>
          </cell>
          <cell r="D1009" t="str">
            <v>3314Q0</v>
          </cell>
          <cell r="E1009" t="str">
            <v>8-inch PVC Pipe</v>
          </cell>
          <cell r="F1009" t="str">
            <v>In Service</v>
          </cell>
          <cell r="G1009" t="str">
            <v>3314Q</v>
          </cell>
          <cell r="H1009" t="str">
            <v>Grp Member</v>
          </cell>
          <cell r="I1009">
            <v>1</v>
          </cell>
          <cell r="J1009" t="str">
            <v>Conversion</v>
          </cell>
          <cell r="K1009">
            <v>63630.67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 t="str">
            <v>C98D612_002</v>
          </cell>
          <cell r="Q1009">
            <v>0</v>
          </cell>
          <cell r="R1009" t="str">
            <v>WTDPD</v>
          </cell>
          <cell r="S1009" t="str">
            <v>3314Q08PV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 t="str">
            <v>CORP</v>
          </cell>
          <cell r="Y1009">
            <v>38260</v>
          </cell>
          <cell r="Z1009">
            <v>0</v>
          </cell>
          <cell r="AA1009">
            <v>0</v>
          </cell>
          <cell r="AB1009" t="str">
            <v>N</v>
          </cell>
          <cell r="AD1009">
            <v>0</v>
          </cell>
          <cell r="AE1009" t="str">
            <v>RemVal</v>
          </cell>
          <cell r="AF1009" t="str">
            <v>Depreciate</v>
          </cell>
          <cell r="AG1009" t="str">
            <v>FM</v>
          </cell>
          <cell r="AH1009">
            <v>0</v>
          </cell>
          <cell r="AI1009">
            <v>0</v>
          </cell>
          <cell r="AJ1009">
            <v>2.1899999999999999E-2</v>
          </cell>
          <cell r="AK1009">
            <v>0</v>
          </cell>
          <cell r="AL1009" t="str">
            <v>Flat Rate</v>
          </cell>
          <cell r="AM1009">
            <v>0</v>
          </cell>
          <cell r="AN1009" t="str">
            <v>GA3314Q0</v>
          </cell>
          <cell r="AO1009">
            <v>0</v>
          </cell>
          <cell r="AP1009" t="str">
            <v>N</v>
          </cell>
          <cell r="AQ1009">
            <v>38261.063356481478</v>
          </cell>
          <cell r="AR1009">
            <v>38260</v>
          </cell>
          <cell r="AS1009">
            <v>38260</v>
          </cell>
          <cell r="AT1009">
            <v>0</v>
          </cell>
          <cell r="AU1009">
            <v>36099</v>
          </cell>
          <cell r="AV1009">
            <v>0</v>
          </cell>
        </row>
        <row r="1010">
          <cell r="B1010" t="str">
            <v>00001017</v>
          </cell>
          <cell r="C1010" t="str">
            <v>000000001008</v>
          </cell>
          <cell r="D1010" t="str">
            <v>3314T0</v>
          </cell>
          <cell r="E1010" t="str">
            <v>8-inch Valve</v>
          </cell>
          <cell r="F1010" t="str">
            <v>In Service</v>
          </cell>
          <cell r="G1010" t="str">
            <v>3314T</v>
          </cell>
          <cell r="H1010" t="str">
            <v>Grp Member</v>
          </cell>
          <cell r="I1010">
            <v>1</v>
          </cell>
          <cell r="J1010" t="str">
            <v>Conversion</v>
          </cell>
          <cell r="K1010">
            <v>3116.39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 t="str">
            <v>C98D612_002</v>
          </cell>
          <cell r="Q1010">
            <v>0</v>
          </cell>
          <cell r="R1010" t="str">
            <v>WTDPD</v>
          </cell>
          <cell r="S1010" t="str">
            <v>3314T08VV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 t="str">
            <v>CORP</v>
          </cell>
          <cell r="Y1010">
            <v>38260</v>
          </cell>
          <cell r="Z1010">
            <v>0</v>
          </cell>
          <cell r="AA1010">
            <v>0</v>
          </cell>
          <cell r="AB1010" t="str">
            <v>N</v>
          </cell>
          <cell r="AD1010">
            <v>0</v>
          </cell>
          <cell r="AE1010" t="str">
            <v>RemVal</v>
          </cell>
          <cell r="AF1010" t="str">
            <v>Depreciate</v>
          </cell>
          <cell r="AG1010" t="str">
            <v>FM</v>
          </cell>
          <cell r="AH1010">
            <v>0</v>
          </cell>
          <cell r="AI1010">
            <v>0</v>
          </cell>
          <cell r="AJ1010">
            <v>1.3899999999999999E-2</v>
          </cell>
          <cell r="AK1010">
            <v>0</v>
          </cell>
          <cell r="AL1010" t="str">
            <v>Flat Rate</v>
          </cell>
          <cell r="AM1010">
            <v>0</v>
          </cell>
          <cell r="AN1010" t="str">
            <v>GA3314T0</v>
          </cell>
          <cell r="AO1010">
            <v>0</v>
          </cell>
          <cell r="AP1010" t="str">
            <v>N</v>
          </cell>
          <cell r="AQ1010">
            <v>38261.063414351855</v>
          </cell>
          <cell r="AR1010">
            <v>38260</v>
          </cell>
          <cell r="AS1010">
            <v>38260</v>
          </cell>
          <cell r="AT1010">
            <v>0</v>
          </cell>
          <cell r="AU1010">
            <v>36099</v>
          </cell>
          <cell r="AV1010">
            <v>0</v>
          </cell>
        </row>
        <row r="1011">
          <cell r="B1011" t="str">
            <v>00001018</v>
          </cell>
          <cell r="C1011" t="str">
            <v>000000001009</v>
          </cell>
          <cell r="D1011" t="str">
            <v>3314T0</v>
          </cell>
          <cell r="E1011" t="str">
            <v>6" vv</v>
          </cell>
          <cell r="F1011" t="str">
            <v>In Service</v>
          </cell>
          <cell r="G1011" t="str">
            <v>3314T</v>
          </cell>
          <cell r="H1011" t="str">
            <v>Grp Member</v>
          </cell>
          <cell r="I1011">
            <v>1</v>
          </cell>
          <cell r="J1011" t="str">
            <v>Conversion</v>
          </cell>
          <cell r="K1011">
            <v>1429.93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 t="str">
            <v>C98D613_002</v>
          </cell>
          <cell r="Q1011">
            <v>0</v>
          </cell>
          <cell r="R1011" t="str">
            <v>WTDPD</v>
          </cell>
          <cell r="S1011" t="str">
            <v>3314T06VV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 t="str">
            <v>CORP</v>
          </cell>
          <cell r="Y1011">
            <v>38260</v>
          </cell>
          <cell r="Z1011">
            <v>0</v>
          </cell>
          <cell r="AA1011">
            <v>0</v>
          </cell>
          <cell r="AB1011" t="str">
            <v>N</v>
          </cell>
          <cell r="AD1011">
            <v>0</v>
          </cell>
          <cell r="AE1011" t="str">
            <v>RemVal</v>
          </cell>
          <cell r="AF1011" t="str">
            <v>Depreciate</v>
          </cell>
          <cell r="AG1011" t="str">
            <v>FM</v>
          </cell>
          <cell r="AH1011">
            <v>0</v>
          </cell>
          <cell r="AI1011">
            <v>0</v>
          </cell>
          <cell r="AJ1011">
            <v>1.3899999999999999E-2</v>
          </cell>
          <cell r="AK1011">
            <v>0</v>
          </cell>
          <cell r="AL1011" t="str">
            <v>Flat Rate</v>
          </cell>
          <cell r="AM1011">
            <v>0</v>
          </cell>
          <cell r="AN1011" t="str">
            <v>GA3314T0</v>
          </cell>
          <cell r="AO1011">
            <v>0</v>
          </cell>
          <cell r="AP1011" t="str">
            <v>N</v>
          </cell>
          <cell r="AQ1011">
            <v>38261.063472222224</v>
          </cell>
          <cell r="AR1011">
            <v>38260</v>
          </cell>
          <cell r="AS1011">
            <v>38260</v>
          </cell>
          <cell r="AT1011">
            <v>0</v>
          </cell>
          <cell r="AU1011">
            <v>36099</v>
          </cell>
          <cell r="AV1011">
            <v>0</v>
          </cell>
        </row>
        <row r="1012">
          <cell r="B1012" t="str">
            <v>00001019</v>
          </cell>
          <cell r="C1012" t="str">
            <v>000000001010</v>
          </cell>
          <cell r="D1012" t="str">
            <v>3314Q0</v>
          </cell>
          <cell r="E1012" t="str">
            <v>8" pvc</v>
          </cell>
          <cell r="F1012" t="str">
            <v>In Service</v>
          </cell>
          <cell r="G1012" t="str">
            <v>3314Q</v>
          </cell>
          <cell r="H1012" t="str">
            <v>Grp Member</v>
          </cell>
          <cell r="I1012">
            <v>1</v>
          </cell>
          <cell r="J1012" t="str">
            <v>Conversion</v>
          </cell>
          <cell r="K1012">
            <v>24059.69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 t="str">
            <v>C98D613_002</v>
          </cell>
          <cell r="Q1012">
            <v>0</v>
          </cell>
          <cell r="R1012" t="str">
            <v>WTDPD</v>
          </cell>
          <cell r="S1012" t="str">
            <v>3314Q08PV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 t="str">
            <v>CORP</v>
          </cell>
          <cell r="Y1012">
            <v>38260</v>
          </cell>
          <cell r="Z1012">
            <v>0</v>
          </cell>
          <cell r="AA1012">
            <v>0</v>
          </cell>
          <cell r="AB1012" t="str">
            <v>N</v>
          </cell>
          <cell r="AD1012">
            <v>0</v>
          </cell>
          <cell r="AE1012" t="str">
            <v>RemVal</v>
          </cell>
          <cell r="AF1012" t="str">
            <v>Depreciate</v>
          </cell>
          <cell r="AG1012" t="str">
            <v>FM</v>
          </cell>
          <cell r="AH1012">
            <v>0</v>
          </cell>
          <cell r="AI1012">
            <v>0</v>
          </cell>
          <cell r="AJ1012">
            <v>2.1899999999999999E-2</v>
          </cell>
          <cell r="AK1012">
            <v>0</v>
          </cell>
          <cell r="AL1012" t="str">
            <v>Flat Rate</v>
          </cell>
          <cell r="AM1012">
            <v>0</v>
          </cell>
          <cell r="AN1012" t="str">
            <v>GA3314Q0</v>
          </cell>
          <cell r="AO1012">
            <v>0</v>
          </cell>
          <cell r="AP1012" t="str">
            <v>N</v>
          </cell>
          <cell r="AQ1012">
            <v>38261.063530092593</v>
          </cell>
          <cell r="AR1012">
            <v>38260</v>
          </cell>
          <cell r="AS1012">
            <v>38260</v>
          </cell>
          <cell r="AT1012">
            <v>0</v>
          </cell>
          <cell r="AU1012">
            <v>36099</v>
          </cell>
          <cell r="AV1012">
            <v>0</v>
          </cell>
        </row>
        <row r="1013">
          <cell r="B1013" t="str">
            <v>00001020</v>
          </cell>
          <cell r="C1013" t="str">
            <v>000000001011</v>
          </cell>
          <cell r="D1013" t="str">
            <v>3314T0</v>
          </cell>
          <cell r="E1013" t="str">
            <v>8" VALVE INSTALLATION</v>
          </cell>
          <cell r="F1013" t="str">
            <v>In Service</v>
          </cell>
          <cell r="G1013" t="str">
            <v>3314T</v>
          </cell>
          <cell r="H1013" t="str">
            <v>Grp Member</v>
          </cell>
          <cell r="I1013">
            <v>1</v>
          </cell>
          <cell r="J1013" t="str">
            <v>Conversion</v>
          </cell>
          <cell r="K1013">
            <v>321.39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 t="str">
            <v>C98D613_002</v>
          </cell>
          <cell r="Q1013">
            <v>0</v>
          </cell>
          <cell r="R1013" t="str">
            <v>WTDPD</v>
          </cell>
          <cell r="S1013" t="str">
            <v>3314T08VV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 t="str">
            <v>CORP</v>
          </cell>
          <cell r="Y1013">
            <v>38260</v>
          </cell>
          <cell r="Z1013">
            <v>0</v>
          </cell>
          <cell r="AA1013">
            <v>0</v>
          </cell>
          <cell r="AB1013" t="str">
            <v>N</v>
          </cell>
          <cell r="AD1013">
            <v>0</v>
          </cell>
          <cell r="AE1013" t="str">
            <v>RemVal</v>
          </cell>
          <cell r="AF1013" t="str">
            <v>Depreciate</v>
          </cell>
          <cell r="AG1013" t="str">
            <v>FM</v>
          </cell>
          <cell r="AH1013">
            <v>0</v>
          </cell>
          <cell r="AI1013">
            <v>0</v>
          </cell>
          <cell r="AJ1013">
            <v>1.3899999999999999E-2</v>
          </cell>
          <cell r="AK1013">
            <v>0</v>
          </cell>
          <cell r="AL1013" t="str">
            <v>Flat Rate</v>
          </cell>
          <cell r="AM1013">
            <v>0</v>
          </cell>
          <cell r="AN1013" t="str">
            <v>GA3314T0</v>
          </cell>
          <cell r="AO1013">
            <v>0</v>
          </cell>
          <cell r="AP1013" t="str">
            <v>N</v>
          </cell>
          <cell r="AQ1013">
            <v>38261.063587962963</v>
          </cell>
          <cell r="AR1013">
            <v>38260</v>
          </cell>
          <cell r="AS1013">
            <v>38260</v>
          </cell>
          <cell r="AT1013">
            <v>0</v>
          </cell>
          <cell r="AU1013">
            <v>36099</v>
          </cell>
          <cell r="AV1013">
            <v>0</v>
          </cell>
        </row>
        <row r="1014">
          <cell r="B1014" t="str">
            <v>00001021</v>
          </cell>
          <cell r="C1014" t="str">
            <v>000000001012</v>
          </cell>
          <cell r="D1014" t="str">
            <v>335400</v>
          </cell>
          <cell r="E1014" t="str">
            <v>hydrant</v>
          </cell>
          <cell r="F1014" t="str">
            <v>In Service</v>
          </cell>
          <cell r="G1014" t="str">
            <v>33540</v>
          </cell>
          <cell r="H1014" t="str">
            <v>Grp Member</v>
          </cell>
          <cell r="I1014">
            <v>1</v>
          </cell>
          <cell r="J1014" t="str">
            <v>Conversion</v>
          </cell>
          <cell r="K1014">
            <v>1158.99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 t="str">
            <v>C98D613_002</v>
          </cell>
          <cell r="Q1014">
            <v>0</v>
          </cell>
          <cell r="R1014" t="str">
            <v>WTDPD</v>
          </cell>
          <cell r="S1014" t="str">
            <v>3354004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 t="str">
            <v>CORP</v>
          </cell>
          <cell r="Y1014">
            <v>38260</v>
          </cell>
          <cell r="Z1014">
            <v>0</v>
          </cell>
          <cell r="AA1014">
            <v>0</v>
          </cell>
          <cell r="AB1014" t="str">
            <v>N</v>
          </cell>
          <cell r="AD1014">
            <v>0</v>
          </cell>
          <cell r="AE1014" t="str">
            <v>RemVal</v>
          </cell>
          <cell r="AF1014" t="str">
            <v>Depreciate</v>
          </cell>
          <cell r="AG1014" t="str">
            <v>FM</v>
          </cell>
          <cell r="AH1014">
            <v>0</v>
          </cell>
          <cell r="AI1014">
            <v>0</v>
          </cell>
          <cell r="AJ1014">
            <v>2.2599999999999999E-2</v>
          </cell>
          <cell r="AK1014">
            <v>0</v>
          </cell>
          <cell r="AL1014" t="str">
            <v>Flat Rate</v>
          </cell>
          <cell r="AM1014">
            <v>0</v>
          </cell>
          <cell r="AN1014" t="str">
            <v>GA335400</v>
          </cell>
          <cell r="AO1014">
            <v>0</v>
          </cell>
          <cell r="AP1014" t="str">
            <v>N</v>
          </cell>
          <cell r="AQ1014">
            <v>38261.063645833332</v>
          </cell>
          <cell r="AR1014">
            <v>38260</v>
          </cell>
          <cell r="AS1014">
            <v>38260</v>
          </cell>
          <cell r="AT1014">
            <v>0</v>
          </cell>
          <cell r="AU1014">
            <v>36099</v>
          </cell>
          <cell r="AV1014">
            <v>0</v>
          </cell>
        </row>
        <row r="1015">
          <cell r="B1015" t="str">
            <v>00001022</v>
          </cell>
          <cell r="C1015" t="str">
            <v>000000001013</v>
          </cell>
          <cell r="D1015" t="str">
            <v>3314Q0</v>
          </cell>
          <cell r="E1015" t="str">
            <v>8-inch PVC Pipe</v>
          </cell>
          <cell r="F1015" t="str">
            <v>In Service</v>
          </cell>
          <cell r="G1015" t="str">
            <v>3314Q</v>
          </cell>
          <cell r="H1015" t="str">
            <v>Grp Member</v>
          </cell>
          <cell r="I1015">
            <v>1</v>
          </cell>
          <cell r="J1015" t="str">
            <v>Conversion</v>
          </cell>
          <cell r="K1015">
            <v>70356.25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 t="str">
            <v>C98D616_002</v>
          </cell>
          <cell r="Q1015">
            <v>0</v>
          </cell>
          <cell r="R1015" t="str">
            <v>WTDPD</v>
          </cell>
          <cell r="S1015" t="str">
            <v>3314Q08PV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 t="str">
            <v>CORP</v>
          </cell>
          <cell r="Y1015">
            <v>38260</v>
          </cell>
          <cell r="Z1015">
            <v>0</v>
          </cell>
          <cell r="AA1015">
            <v>0</v>
          </cell>
          <cell r="AB1015" t="str">
            <v>N</v>
          </cell>
          <cell r="AD1015">
            <v>0</v>
          </cell>
          <cell r="AE1015" t="str">
            <v>RemVal</v>
          </cell>
          <cell r="AF1015" t="str">
            <v>Depreciate</v>
          </cell>
          <cell r="AG1015" t="str">
            <v>FM</v>
          </cell>
          <cell r="AH1015">
            <v>0</v>
          </cell>
          <cell r="AI1015">
            <v>0</v>
          </cell>
          <cell r="AJ1015">
            <v>2.1899999999999999E-2</v>
          </cell>
          <cell r="AK1015">
            <v>0</v>
          </cell>
          <cell r="AL1015" t="str">
            <v>Flat Rate</v>
          </cell>
          <cell r="AM1015">
            <v>0</v>
          </cell>
          <cell r="AN1015" t="str">
            <v>GA3314Q0</v>
          </cell>
          <cell r="AO1015">
            <v>0</v>
          </cell>
          <cell r="AP1015" t="str">
            <v>N</v>
          </cell>
          <cell r="AQ1015">
            <v>38261.063703703701</v>
          </cell>
          <cell r="AR1015">
            <v>38260</v>
          </cell>
          <cell r="AS1015">
            <v>38260</v>
          </cell>
          <cell r="AT1015">
            <v>0</v>
          </cell>
          <cell r="AU1015">
            <v>36099</v>
          </cell>
          <cell r="AV1015">
            <v>0</v>
          </cell>
        </row>
        <row r="1016">
          <cell r="B1016" t="str">
            <v>00001023</v>
          </cell>
          <cell r="C1016" t="str">
            <v>000000001014</v>
          </cell>
          <cell r="D1016" t="str">
            <v>3314T0</v>
          </cell>
          <cell r="E1016" t="str">
            <v>8-inch Valve</v>
          </cell>
          <cell r="F1016" t="str">
            <v>In Service</v>
          </cell>
          <cell r="G1016" t="str">
            <v>3314T</v>
          </cell>
          <cell r="H1016" t="str">
            <v>Grp Member</v>
          </cell>
          <cell r="I1016">
            <v>1</v>
          </cell>
          <cell r="J1016" t="str">
            <v>Conversion</v>
          </cell>
          <cell r="K1016">
            <v>3390.1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 t="str">
            <v>C98D616_002</v>
          </cell>
          <cell r="Q1016">
            <v>0</v>
          </cell>
          <cell r="R1016" t="str">
            <v>WTDPD</v>
          </cell>
          <cell r="S1016" t="str">
            <v>3314T08VV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 t="str">
            <v>CORP</v>
          </cell>
          <cell r="Y1016">
            <v>38260</v>
          </cell>
          <cell r="Z1016">
            <v>0</v>
          </cell>
          <cell r="AA1016">
            <v>0</v>
          </cell>
          <cell r="AB1016" t="str">
            <v>N</v>
          </cell>
          <cell r="AD1016">
            <v>0</v>
          </cell>
          <cell r="AE1016" t="str">
            <v>RemVal</v>
          </cell>
          <cell r="AF1016" t="str">
            <v>Depreciate</v>
          </cell>
          <cell r="AG1016" t="str">
            <v>FM</v>
          </cell>
          <cell r="AH1016">
            <v>0</v>
          </cell>
          <cell r="AI1016">
            <v>0</v>
          </cell>
          <cell r="AJ1016">
            <v>1.3899999999999999E-2</v>
          </cell>
          <cell r="AK1016">
            <v>0</v>
          </cell>
          <cell r="AL1016" t="str">
            <v>Flat Rate</v>
          </cell>
          <cell r="AM1016">
            <v>0</v>
          </cell>
          <cell r="AN1016" t="str">
            <v>GA3314T0</v>
          </cell>
          <cell r="AO1016">
            <v>0</v>
          </cell>
          <cell r="AP1016" t="str">
            <v>N</v>
          </cell>
          <cell r="AQ1016">
            <v>38261.063761574071</v>
          </cell>
          <cell r="AR1016">
            <v>38260</v>
          </cell>
          <cell r="AS1016">
            <v>38260</v>
          </cell>
          <cell r="AT1016">
            <v>0</v>
          </cell>
          <cell r="AU1016">
            <v>36099</v>
          </cell>
          <cell r="AV1016">
            <v>0</v>
          </cell>
        </row>
        <row r="1017">
          <cell r="B1017" t="str">
            <v>00001024</v>
          </cell>
          <cell r="C1017" t="str">
            <v>000000001015</v>
          </cell>
          <cell r="D1017" t="str">
            <v>335400</v>
          </cell>
          <cell r="E1017" t="str">
            <v>Hydrant</v>
          </cell>
          <cell r="F1017" t="str">
            <v>In Service</v>
          </cell>
          <cell r="G1017" t="str">
            <v>33540</v>
          </cell>
          <cell r="H1017" t="str">
            <v>Grp Member</v>
          </cell>
          <cell r="I1017">
            <v>1</v>
          </cell>
          <cell r="J1017" t="str">
            <v>Conversion</v>
          </cell>
          <cell r="K1017">
            <v>5860.9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 t="str">
            <v>C98D616_002</v>
          </cell>
          <cell r="Q1017">
            <v>0</v>
          </cell>
          <cell r="R1017" t="str">
            <v>WTDPD</v>
          </cell>
          <cell r="S1017" t="str">
            <v>3354004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 t="str">
            <v>CORP</v>
          </cell>
          <cell r="Y1017">
            <v>38260</v>
          </cell>
          <cell r="Z1017">
            <v>0</v>
          </cell>
          <cell r="AA1017">
            <v>0</v>
          </cell>
          <cell r="AB1017" t="str">
            <v>N</v>
          </cell>
          <cell r="AD1017">
            <v>0</v>
          </cell>
          <cell r="AE1017" t="str">
            <v>RemVal</v>
          </cell>
          <cell r="AF1017" t="str">
            <v>Depreciate</v>
          </cell>
          <cell r="AG1017" t="str">
            <v>FM</v>
          </cell>
          <cell r="AH1017">
            <v>0</v>
          </cell>
          <cell r="AI1017">
            <v>0</v>
          </cell>
          <cell r="AJ1017">
            <v>2.2599999999999999E-2</v>
          </cell>
          <cell r="AK1017">
            <v>0</v>
          </cell>
          <cell r="AL1017" t="str">
            <v>Flat Rate</v>
          </cell>
          <cell r="AM1017">
            <v>0</v>
          </cell>
          <cell r="AN1017" t="str">
            <v>GA335400</v>
          </cell>
          <cell r="AO1017">
            <v>0</v>
          </cell>
          <cell r="AP1017" t="str">
            <v>N</v>
          </cell>
          <cell r="AQ1017">
            <v>38261.063819444447</v>
          </cell>
          <cell r="AR1017">
            <v>38260</v>
          </cell>
          <cell r="AS1017">
            <v>38260</v>
          </cell>
          <cell r="AT1017">
            <v>0</v>
          </cell>
          <cell r="AU1017">
            <v>36099</v>
          </cell>
          <cell r="AV1017">
            <v>0</v>
          </cell>
        </row>
        <row r="1018">
          <cell r="B1018" t="str">
            <v>00001025</v>
          </cell>
          <cell r="C1018" t="str">
            <v>000000001016</v>
          </cell>
          <cell r="D1018" t="str">
            <v>3314T0</v>
          </cell>
          <cell r="E1018" t="str">
            <v>8" VALVE</v>
          </cell>
          <cell r="F1018" t="str">
            <v>In Service</v>
          </cell>
          <cell r="G1018" t="str">
            <v>3314T</v>
          </cell>
          <cell r="H1018" t="str">
            <v>Grp Member</v>
          </cell>
          <cell r="I1018">
            <v>1</v>
          </cell>
          <cell r="J1018" t="str">
            <v>Conversion</v>
          </cell>
          <cell r="K1018">
            <v>660.28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 t="str">
            <v>C98D617_002</v>
          </cell>
          <cell r="Q1018">
            <v>0</v>
          </cell>
          <cell r="R1018" t="str">
            <v>WTDPD</v>
          </cell>
          <cell r="S1018" t="str">
            <v>3314T08VV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 t="str">
            <v>CORP</v>
          </cell>
          <cell r="Y1018">
            <v>38260</v>
          </cell>
          <cell r="Z1018">
            <v>0</v>
          </cell>
          <cell r="AA1018">
            <v>0</v>
          </cell>
          <cell r="AB1018" t="str">
            <v>N</v>
          </cell>
          <cell r="AD1018">
            <v>0</v>
          </cell>
          <cell r="AE1018" t="str">
            <v>RemVal</v>
          </cell>
          <cell r="AF1018" t="str">
            <v>Depreciate</v>
          </cell>
          <cell r="AG1018" t="str">
            <v>FM</v>
          </cell>
          <cell r="AH1018">
            <v>0</v>
          </cell>
          <cell r="AI1018">
            <v>0</v>
          </cell>
          <cell r="AJ1018">
            <v>1.3899999999999999E-2</v>
          </cell>
          <cell r="AK1018">
            <v>0</v>
          </cell>
          <cell r="AL1018" t="str">
            <v>Flat Rate</v>
          </cell>
          <cell r="AM1018">
            <v>0</v>
          </cell>
          <cell r="AN1018" t="str">
            <v>GA3314T0</v>
          </cell>
          <cell r="AO1018">
            <v>0</v>
          </cell>
          <cell r="AP1018" t="str">
            <v>N</v>
          </cell>
          <cell r="AQ1018">
            <v>38261.063877314817</v>
          </cell>
          <cell r="AR1018">
            <v>38260</v>
          </cell>
          <cell r="AS1018">
            <v>38260</v>
          </cell>
          <cell r="AT1018">
            <v>0</v>
          </cell>
          <cell r="AU1018">
            <v>36099</v>
          </cell>
          <cell r="AV1018">
            <v>0</v>
          </cell>
        </row>
        <row r="1019">
          <cell r="B1019" t="str">
            <v>00001026</v>
          </cell>
          <cell r="C1019" t="str">
            <v>000000001017</v>
          </cell>
          <cell r="D1019" t="str">
            <v>3314U0</v>
          </cell>
          <cell r="E1019" t="str">
            <v>12" PVC</v>
          </cell>
          <cell r="F1019" t="str">
            <v>In Service</v>
          </cell>
          <cell r="G1019" t="str">
            <v>3314U</v>
          </cell>
          <cell r="H1019" t="str">
            <v>Grp Member</v>
          </cell>
          <cell r="I1019">
            <v>1</v>
          </cell>
          <cell r="J1019" t="str">
            <v>Conversion</v>
          </cell>
          <cell r="K1019">
            <v>28329.279999999999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 t="str">
            <v>C98D617_002</v>
          </cell>
          <cell r="Q1019">
            <v>0</v>
          </cell>
          <cell r="R1019" t="str">
            <v>WTDPD</v>
          </cell>
          <cell r="S1019" t="str">
            <v>3314U12PV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 t="str">
            <v>CORP</v>
          </cell>
          <cell r="Y1019">
            <v>38260</v>
          </cell>
          <cell r="Z1019">
            <v>0</v>
          </cell>
          <cell r="AA1019">
            <v>0</v>
          </cell>
          <cell r="AB1019" t="str">
            <v>N</v>
          </cell>
          <cell r="AD1019">
            <v>0</v>
          </cell>
          <cell r="AE1019" t="str">
            <v>RemVal</v>
          </cell>
          <cell r="AF1019" t="str">
            <v>Depreciate</v>
          </cell>
          <cell r="AG1019" t="str">
            <v>FM</v>
          </cell>
          <cell r="AH1019">
            <v>0</v>
          </cell>
          <cell r="AI1019">
            <v>0</v>
          </cell>
          <cell r="AJ1019">
            <v>1.35E-2</v>
          </cell>
          <cell r="AK1019">
            <v>0</v>
          </cell>
          <cell r="AL1019" t="str">
            <v>Flat Rate</v>
          </cell>
          <cell r="AM1019">
            <v>0</v>
          </cell>
          <cell r="AN1019" t="str">
            <v>GA3314U0</v>
          </cell>
          <cell r="AO1019">
            <v>0</v>
          </cell>
          <cell r="AP1019" t="str">
            <v>N</v>
          </cell>
          <cell r="AQ1019">
            <v>38261.063935185186</v>
          </cell>
          <cell r="AR1019">
            <v>38260</v>
          </cell>
          <cell r="AS1019">
            <v>38260</v>
          </cell>
          <cell r="AT1019">
            <v>0</v>
          </cell>
          <cell r="AU1019">
            <v>36099</v>
          </cell>
          <cell r="AV1019">
            <v>0</v>
          </cell>
        </row>
        <row r="1020">
          <cell r="B1020" t="str">
            <v>00001027</v>
          </cell>
          <cell r="C1020" t="str">
            <v>000000001018</v>
          </cell>
          <cell r="D1020" t="str">
            <v>3314U0</v>
          </cell>
          <cell r="E1020" t="str">
            <v>12" VALVE</v>
          </cell>
          <cell r="F1020" t="str">
            <v>In Service</v>
          </cell>
          <cell r="G1020" t="str">
            <v>3314U</v>
          </cell>
          <cell r="H1020" t="str">
            <v>Grp Member</v>
          </cell>
          <cell r="I1020">
            <v>1</v>
          </cell>
          <cell r="J1020" t="str">
            <v>Conversion</v>
          </cell>
          <cell r="K1020">
            <v>1420.47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 t="str">
            <v>C98D617_002</v>
          </cell>
          <cell r="Q1020">
            <v>0</v>
          </cell>
          <cell r="R1020" t="str">
            <v>WTDPD</v>
          </cell>
          <cell r="S1020" t="str">
            <v>3314U12VV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 t="str">
            <v>CORP</v>
          </cell>
          <cell r="Y1020">
            <v>38260</v>
          </cell>
          <cell r="Z1020">
            <v>0</v>
          </cell>
          <cell r="AA1020">
            <v>0</v>
          </cell>
          <cell r="AB1020" t="str">
            <v>N</v>
          </cell>
          <cell r="AD1020">
            <v>0</v>
          </cell>
          <cell r="AE1020" t="str">
            <v>RemVal</v>
          </cell>
          <cell r="AF1020" t="str">
            <v>Depreciate</v>
          </cell>
          <cell r="AG1020" t="str">
            <v>FM</v>
          </cell>
          <cell r="AH1020">
            <v>0</v>
          </cell>
          <cell r="AI1020">
            <v>0</v>
          </cell>
          <cell r="AJ1020">
            <v>1.35E-2</v>
          </cell>
          <cell r="AK1020">
            <v>0</v>
          </cell>
          <cell r="AL1020" t="str">
            <v>Flat Rate</v>
          </cell>
          <cell r="AM1020">
            <v>0</v>
          </cell>
          <cell r="AN1020" t="str">
            <v>GA3314U0</v>
          </cell>
          <cell r="AO1020">
            <v>0</v>
          </cell>
          <cell r="AP1020" t="str">
            <v>N</v>
          </cell>
          <cell r="AQ1020">
            <v>38261.063993055555</v>
          </cell>
          <cell r="AR1020">
            <v>38260</v>
          </cell>
          <cell r="AS1020">
            <v>38260</v>
          </cell>
          <cell r="AT1020">
            <v>0</v>
          </cell>
          <cell r="AU1020">
            <v>36099</v>
          </cell>
          <cell r="AV1020">
            <v>0</v>
          </cell>
        </row>
        <row r="1021">
          <cell r="B1021" t="str">
            <v>00001028</v>
          </cell>
          <cell r="C1021" t="str">
            <v>000000001019</v>
          </cell>
          <cell r="D1021" t="str">
            <v>3314Q0</v>
          </cell>
          <cell r="E1021" t="str">
            <v>8" PVC</v>
          </cell>
          <cell r="F1021" t="str">
            <v>In Service</v>
          </cell>
          <cell r="G1021" t="str">
            <v>3314Q</v>
          </cell>
          <cell r="H1021" t="str">
            <v>Grp Member</v>
          </cell>
          <cell r="I1021">
            <v>1</v>
          </cell>
          <cell r="J1021" t="str">
            <v>Conversion</v>
          </cell>
          <cell r="K1021">
            <v>17556.669999999998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 t="str">
            <v>C98D618_002</v>
          </cell>
          <cell r="Q1021">
            <v>0</v>
          </cell>
          <cell r="R1021" t="str">
            <v>WTDPD</v>
          </cell>
          <cell r="S1021" t="str">
            <v>3314Q08PV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 t="str">
            <v>CORP</v>
          </cell>
          <cell r="Y1021">
            <v>38260</v>
          </cell>
          <cell r="Z1021">
            <v>0</v>
          </cell>
          <cell r="AA1021">
            <v>0</v>
          </cell>
          <cell r="AB1021" t="str">
            <v>N</v>
          </cell>
          <cell r="AD1021">
            <v>0</v>
          </cell>
          <cell r="AE1021" t="str">
            <v>RemVal</v>
          </cell>
          <cell r="AF1021" t="str">
            <v>Depreciate</v>
          </cell>
          <cell r="AG1021" t="str">
            <v>FM</v>
          </cell>
          <cell r="AH1021">
            <v>0</v>
          </cell>
          <cell r="AI1021">
            <v>0</v>
          </cell>
          <cell r="AJ1021">
            <v>2.1899999999999999E-2</v>
          </cell>
          <cell r="AK1021">
            <v>0</v>
          </cell>
          <cell r="AL1021" t="str">
            <v>Flat Rate</v>
          </cell>
          <cell r="AM1021">
            <v>0</v>
          </cell>
          <cell r="AN1021" t="str">
            <v>GA3314Q0</v>
          </cell>
          <cell r="AO1021">
            <v>0</v>
          </cell>
          <cell r="AP1021" t="str">
            <v>N</v>
          </cell>
          <cell r="AQ1021">
            <v>38261.064050925925</v>
          </cell>
          <cell r="AR1021">
            <v>38260</v>
          </cell>
          <cell r="AS1021">
            <v>38260</v>
          </cell>
          <cell r="AT1021">
            <v>0</v>
          </cell>
          <cell r="AU1021">
            <v>36099</v>
          </cell>
          <cell r="AV1021">
            <v>0</v>
          </cell>
        </row>
        <row r="1022">
          <cell r="B1022" t="str">
            <v>00001029</v>
          </cell>
          <cell r="C1022" t="str">
            <v>000000001020</v>
          </cell>
          <cell r="D1022" t="str">
            <v>3314C0</v>
          </cell>
          <cell r="E1022" t="str">
            <v>12" pipe DI</v>
          </cell>
          <cell r="F1022" t="str">
            <v>In Service</v>
          </cell>
          <cell r="G1022" t="str">
            <v>3314C</v>
          </cell>
          <cell r="H1022" t="str">
            <v>Grp Member</v>
          </cell>
          <cell r="I1022">
            <v>1</v>
          </cell>
          <cell r="J1022" t="str">
            <v>Conversion</v>
          </cell>
          <cell r="K1022">
            <v>35528.370000000003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 t="str">
            <v>C98D701_002</v>
          </cell>
          <cell r="Q1022">
            <v>0</v>
          </cell>
          <cell r="R1022" t="str">
            <v>WTDPD</v>
          </cell>
          <cell r="S1022" t="str">
            <v>3314C12DI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 t="str">
            <v>CORP</v>
          </cell>
          <cell r="Y1022">
            <v>38260</v>
          </cell>
          <cell r="Z1022">
            <v>0</v>
          </cell>
          <cell r="AA1022">
            <v>0</v>
          </cell>
          <cell r="AB1022" t="str">
            <v>N</v>
          </cell>
          <cell r="AD1022">
            <v>0</v>
          </cell>
          <cell r="AE1022" t="str">
            <v>RemVal</v>
          </cell>
          <cell r="AF1022" t="str">
            <v>Depreciate</v>
          </cell>
          <cell r="AG1022" t="str">
            <v>FM</v>
          </cell>
          <cell r="AH1022">
            <v>0</v>
          </cell>
          <cell r="AI1022">
            <v>0</v>
          </cell>
          <cell r="AJ1022">
            <v>1.5900000000000001E-2</v>
          </cell>
          <cell r="AK1022">
            <v>0</v>
          </cell>
          <cell r="AL1022" t="str">
            <v>Flat Rate</v>
          </cell>
          <cell r="AM1022">
            <v>0</v>
          </cell>
          <cell r="AN1022" t="str">
            <v>GA3314C0</v>
          </cell>
          <cell r="AO1022">
            <v>0</v>
          </cell>
          <cell r="AP1022" t="str">
            <v>N</v>
          </cell>
          <cell r="AQ1022">
            <v>38261.064108796294</v>
          </cell>
          <cell r="AR1022">
            <v>38260</v>
          </cell>
          <cell r="AS1022">
            <v>38260</v>
          </cell>
          <cell r="AT1022">
            <v>0</v>
          </cell>
          <cell r="AU1022">
            <v>36099</v>
          </cell>
          <cell r="AV1022">
            <v>0</v>
          </cell>
        </row>
        <row r="1023">
          <cell r="B1023" t="str">
            <v>00001030</v>
          </cell>
          <cell r="C1023" t="str">
            <v>000000001021</v>
          </cell>
          <cell r="D1023" t="str">
            <v>3314U0</v>
          </cell>
          <cell r="E1023" t="str">
            <v>N PROGRESS AVE, 12" VLVS, 2</v>
          </cell>
          <cell r="F1023" t="str">
            <v>In Service</v>
          </cell>
          <cell r="G1023" t="str">
            <v>3314U</v>
          </cell>
          <cell r="H1023" t="str">
            <v>Grp Member</v>
          </cell>
          <cell r="I1023">
            <v>1</v>
          </cell>
          <cell r="J1023" t="str">
            <v>Conversion</v>
          </cell>
          <cell r="K1023">
            <v>430.82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 t="str">
            <v>C98D701_002</v>
          </cell>
          <cell r="Q1023">
            <v>0</v>
          </cell>
          <cell r="R1023" t="str">
            <v>WTDPD</v>
          </cell>
          <cell r="S1023" t="str">
            <v>3314U12VV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 t="str">
            <v>CORP</v>
          </cell>
          <cell r="Y1023">
            <v>38260</v>
          </cell>
          <cell r="Z1023">
            <v>0</v>
          </cell>
          <cell r="AA1023">
            <v>0</v>
          </cell>
          <cell r="AB1023" t="str">
            <v>N</v>
          </cell>
          <cell r="AD1023">
            <v>0</v>
          </cell>
          <cell r="AE1023" t="str">
            <v>RemVal</v>
          </cell>
          <cell r="AF1023" t="str">
            <v>Depreciate</v>
          </cell>
          <cell r="AG1023" t="str">
            <v>FM</v>
          </cell>
          <cell r="AH1023">
            <v>0</v>
          </cell>
          <cell r="AI1023">
            <v>0</v>
          </cell>
          <cell r="AJ1023">
            <v>1.35E-2</v>
          </cell>
          <cell r="AK1023">
            <v>0</v>
          </cell>
          <cell r="AL1023" t="str">
            <v>Flat Rate</v>
          </cell>
          <cell r="AM1023">
            <v>0</v>
          </cell>
          <cell r="AN1023" t="str">
            <v>GA3314U0</v>
          </cell>
          <cell r="AO1023">
            <v>0</v>
          </cell>
          <cell r="AP1023" t="str">
            <v>N</v>
          </cell>
          <cell r="AQ1023">
            <v>38261.064166666663</v>
          </cell>
          <cell r="AR1023">
            <v>38260</v>
          </cell>
          <cell r="AS1023">
            <v>38260</v>
          </cell>
          <cell r="AT1023">
            <v>0</v>
          </cell>
          <cell r="AU1023">
            <v>36099</v>
          </cell>
          <cell r="AV1023">
            <v>0</v>
          </cell>
        </row>
        <row r="1024">
          <cell r="B1024" t="str">
            <v>00001031</v>
          </cell>
          <cell r="C1024" t="str">
            <v>000000001022</v>
          </cell>
          <cell r="D1024" t="str">
            <v>3314Q0</v>
          </cell>
          <cell r="E1024" t="str">
            <v>8-inch PVC Pipe</v>
          </cell>
          <cell r="F1024" t="str">
            <v>In Service</v>
          </cell>
          <cell r="G1024" t="str">
            <v>3314Q</v>
          </cell>
          <cell r="H1024" t="str">
            <v>Grp Member</v>
          </cell>
          <cell r="I1024">
            <v>1</v>
          </cell>
          <cell r="J1024" t="str">
            <v>Conversion</v>
          </cell>
          <cell r="K1024">
            <v>5971.33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 t="str">
            <v>C98D702_002</v>
          </cell>
          <cell r="Q1024">
            <v>0</v>
          </cell>
          <cell r="R1024" t="str">
            <v>WTDPD</v>
          </cell>
          <cell r="S1024" t="str">
            <v>3314Q08PV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 t="str">
            <v>CORP</v>
          </cell>
          <cell r="Y1024">
            <v>38260</v>
          </cell>
          <cell r="Z1024">
            <v>0</v>
          </cell>
          <cell r="AA1024">
            <v>0</v>
          </cell>
          <cell r="AB1024" t="str">
            <v>N</v>
          </cell>
          <cell r="AD1024">
            <v>0</v>
          </cell>
          <cell r="AE1024" t="str">
            <v>RemVal</v>
          </cell>
          <cell r="AF1024" t="str">
            <v>Depreciate</v>
          </cell>
          <cell r="AG1024" t="str">
            <v>FM</v>
          </cell>
          <cell r="AH1024">
            <v>0</v>
          </cell>
          <cell r="AI1024">
            <v>0</v>
          </cell>
          <cell r="AJ1024">
            <v>2.1899999999999999E-2</v>
          </cell>
          <cell r="AK1024">
            <v>0</v>
          </cell>
          <cell r="AL1024" t="str">
            <v>Flat Rate</v>
          </cell>
          <cell r="AM1024">
            <v>0</v>
          </cell>
          <cell r="AN1024" t="str">
            <v>GA3314Q0</v>
          </cell>
          <cell r="AO1024">
            <v>0</v>
          </cell>
          <cell r="AP1024" t="str">
            <v>N</v>
          </cell>
          <cell r="AQ1024">
            <v>38261.06422453704</v>
          </cell>
          <cell r="AR1024">
            <v>38260</v>
          </cell>
          <cell r="AS1024">
            <v>38260</v>
          </cell>
          <cell r="AT1024">
            <v>0</v>
          </cell>
          <cell r="AU1024">
            <v>36099</v>
          </cell>
          <cell r="AV1024">
            <v>0</v>
          </cell>
        </row>
        <row r="1025">
          <cell r="B1025" t="str">
            <v>00001032</v>
          </cell>
          <cell r="C1025" t="str">
            <v>000000001023</v>
          </cell>
          <cell r="D1025" t="str">
            <v>3314C0</v>
          </cell>
          <cell r="E1025" t="str">
            <v>10" DI PIPE MATLS &amp; LABOR</v>
          </cell>
          <cell r="F1025" t="str">
            <v>In Service</v>
          </cell>
          <cell r="G1025" t="str">
            <v>3314C</v>
          </cell>
          <cell r="H1025" t="str">
            <v>Grp Member</v>
          </cell>
          <cell r="I1025">
            <v>1</v>
          </cell>
          <cell r="J1025" t="str">
            <v>Conversion</v>
          </cell>
          <cell r="K1025">
            <v>15182.77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 t="str">
            <v>C98D703_002</v>
          </cell>
          <cell r="Q1025">
            <v>0</v>
          </cell>
          <cell r="R1025" t="str">
            <v>WTDPD</v>
          </cell>
          <cell r="S1025" t="str">
            <v>3314C10DI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 t="str">
            <v>CORP</v>
          </cell>
          <cell r="Y1025">
            <v>38260</v>
          </cell>
          <cell r="Z1025">
            <v>0</v>
          </cell>
          <cell r="AA1025">
            <v>0</v>
          </cell>
          <cell r="AB1025" t="str">
            <v>N</v>
          </cell>
          <cell r="AD1025">
            <v>0</v>
          </cell>
          <cell r="AE1025" t="str">
            <v>RemVal</v>
          </cell>
          <cell r="AF1025" t="str">
            <v>Depreciate</v>
          </cell>
          <cell r="AG1025" t="str">
            <v>FM</v>
          </cell>
          <cell r="AH1025">
            <v>0</v>
          </cell>
          <cell r="AI1025">
            <v>0</v>
          </cell>
          <cell r="AJ1025">
            <v>1.5900000000000001E-2</v>
          </cell>
          <cell r="AK1025">
            <v>0</v>
          </cell>
          <cell r="AL1025" t="str">
            <v>Flat Rate</v>
          </cell>
          <cell r="AM1025">
            <v>0</v>
          </cell>
          <cell r="AN1025" t="str">
            <v>GA3314C0</v>
          </cell>
          <cell r="AO1025">
            <v>0</v>
          </cell>
          <cell r="AP1025" t="str">
            <v>N</v>
          </cell>
          <cell r="AQ1025">
            <v>38261.064282407409</v>
          </cell>
          <cell r="AR1025">
            <v>38260</v>
          </cell>
          <cell r="AS1025">
            <v>38260</v>
          </cell>
          <cell r="AT1025">
            <v>0</v>
          </cell>
          <cell r="AU1025">
            <v>36099</v>
          </cell>
          <cell r="AV1025">
            <v>0</v>
          </cell>
        </row>
        <row r="1026">
          <cell r="B1026" t="str">
            <v>00001033</v>
          </cell>
          <cell r="C1026" t="str">
            <v>000000001024</v>
          </cell>
          <cell r="D1026" t="str">
            <v>3314U0</v>
          </cell>
          <cell r="E1026" t="str">
            <v>10" VALVES &amp; BOXES</v>
          </cell>
          <cell r="F1026" t="str">
            <v>In Service</v>
          </cell>
          <cell r="G1026" t="str">
            <v>3314U</v>
          </cell>
          <cell r="H1026" t="str">
            <v>Grp Member</v>
          </cell>
          <cell r="I1026">
            <v>1</v>
          </cell>
          <cell r="J1026" t="str">
            <v>Conversion</v>
          </cell>
          <cell r="K1026">
            <v>177.75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 t="str">
            <v>C98D703_002</v>
          </cell>
          <cell r="Q1026">
            <v>0</v>
          </cell>
          <cell r="R1026" t="str">
            <v>WTDPD</v>
          </cell>
          <cell r="S1026" t="str">
            <v>3314U10VV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 t="str">
            <v>CORP</v>
          </cell>
          <cell r="Y1026">
            <v>38260</v>
          </cell>
          <cell r="Z1026">
            <v>0</v>
          </cell>
          <cell r="AA1026">
            <v>0</v>
          </cell>
          <cell r="AB1026" t="str">
            <v>N</v>
          </cell>
          <cell r="AD1026">
            <v>0</v>
          </cell>
          <cell r="AE1026" t="str">
            <v>RemVal</v>
          </cell>
          <cell r="AF1026" t="str">
            <v>Depreciate</v>
          </cell>
          <cell r="AG1026" t="str">
            <v>FM</v>
          </cell>
          <cell r="AH1026">
            <v>0</v>
          </cell>
          <cell r="AI1026">
            <v>0</v>
          </cell>
          <cell r="AJ1026">
            <v>1.35E-2</v>
          </cell>
          <cell r="AK1026">
            <v>0</v>
          </cell>
          <cell r="AL1026" t="str">
            <v>Flat Rate</v>
          </cell>
          <cell r="AM1026">
            <v>0</v>
          </cell>
          <cell r="AN1026" t="str">
            <v>GA3314U0</v>
          </cell>
          <cell r="AO1026">
            <v>0</v>
          </cell>
          <cell r="AP1026" t="str">
            <v>N</v>
          </cell>
          <cell r="AQ1026">
            <v>38261.064340277779</v>
          </cell>
          <cell r="AR1026">
            <v>38260</v>
          </cell>
          <cell r="AS1026">
            <v>38260</v>
          </cell>
          <cell r="AT1026">
            <v>0</v>
          </cell>
          <cell r="AU1026">
            <v>36099</v>
          </cell>
          <cell r="AV1026">
            <v>0</v>
          </cell>
        </row>
        <row r="1027">
          <cell r="B1027" t="str">
            <v>00001034</v>
          </cell>
          <cell r="C1027" t="str">
            <v>000000001025</v>
          </cell>
          <cell r="D1027" t="str">
            <v>3314A0</v>
          </cell>
          <cell r="E1027" t="str">
            <v>100' OF 4"DI PIPE,MTRLS,LABOR</v>
          </cell>
          <cell r="F1027" t="str">
            <v>In Service</v>
          </cell>
          <cell r="G1027" t="str">
            <v>3314A</v>
          </cell>
          <cell r="H1027" t="str">
            <v>Grp Member</v>
          </cell>
          <cell r="I1027">
            <v>1</v>
          </cell>
          <cell r="J1027" t="str">
            <v>Conversion</v>
          </cell>
          <cell r="K1027">
            <v>6117.73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 t="str">
            <v>C98D704_002</v>
          </cell>
          <cell r="Q1027">
            <v>0</v>
          </cell>
          <cell r="R1027" t="str">
            <v>WTDPD</v>
          </cell>
          <cell r="S1027" t="str">
            <v>3314A04DI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 t="str">
            <v>CORP</v>
          </cell>
          <cell r="Y1027">
            <v>38260</v>
          </cell>
          <cell r="Z1027">
            <v>0</v>
          </cell>
          <cell r="AA1027">
            <v>0</v>
          </cell>
          <cell r="AB1027" t="str">
            <v>N</v>
          </cell>
          <cell r="AD1027">
            <v>0</v>
          </cell>
          <cell r="AE1027" t="str">
            <v>RemVal</v>
          </cell>
          <cell r="AF1027" t="str">
            <v>Depreciate</v>
          </cell>
          <cell r="AG1027" t="str">
            <v>FM</v>
          </cell>
          <cell r="AH1027">
            <v>0</v>
          </cell>
          <cell r="AI1027">
            <v>0</v>
          </cell>
          <cell r="AJ1027">
            <v>2.93E-2</v>
          </cell>
          <cell r="AK1027">
            <v>0</v>
          </cell>
          <cell r="AL1027" t="str">
            <v>Flat Rate</v>
          </cell>
          <cell r="AM1027">
            <v>0</v>
          </cell>
          <cell r="AN1027" t="str">
            <v>GA3314A0</v>
          </cell>
          <cell r="AO1027">
            <v>0</v>
          </cell>
          <cell r="AP1027" t="str">
            <v>N</v>
          </cell>
          <cell r="AQ1027">
            <v>38261.064398148148</v>
          </cell>
          <cell r="AR1027">
            <v>38260</v>
          </cell>
          <cell r="AS1027">
            <v>38260</v>
          </cell>
          <cell r="AT1027">
            <v>0</v>
          </cell>
          <cell r="AU1027">
            <v>36099</v>
          </cell>
          <cell r="AV1027">
            <v>0</v>
          </cell>
        </row>
        <row r="1028">
          <cell r="B1028" t="str">
            <v>00001035</v>
          </cell>
          <cell r="C1028" t="str">
            <v>000000001026</v>
          </cell>
          <cell r="D1028" t="str">
            <v>3405C0</v>
          </cell>
          <cell r="E1028" t="str">
            <v>Printer for 6th Street Plant</v>
          </cell>
          <cell r="F1028" t="str">
            <v>In Service</v>
          </cell>
          <cell r="G1028" t="str">
            <v>3405C</v>
          </cell>
          <cell r="H1028" t="str">
            <v>Grp Member</v>
          </cell>
          <cell r="I1028">
            <v>1</v>
          </cell>
          <cell r="J1028" t="str">
            <v>Conversion</v>
          </cell>
          <cell r="K1028">
            <v>506.14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 t="str">
            <v>C98J004_002</v>
          </cell>
          <cell r="Q1028">
            <v>0</v>
          </cell>
          <cell r="R1028" t="str">
            <v>WGPD</v>
          </cell>
          <cell r="S1028" t="str">
            <v>3405C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 t="str">
            <v>CORP</v>
          </cell>
          <cell r="Y1028">
            <v>38260</v>
          </cell>
          <cell r="Z1028">
            <v>0</v>
          </cell>
          <cell r="AA1028">
            <v>0</v>
          </cell>
          <cell r="AB1028" t="str">
            <v>N</v>
          </cell>
          <cell r="AD1028">
            <v>0</v>
          </cell>
          <cell r="AE1028" t="str">
            <v>RemVal</v>
          </cell>
          <cell r="AF1028" t="str">
            <v>Depreciate</v>
          </cell>
          <cell r="AG1028" t="str">
            <v>FM</v>
          </cell>
          <cell r="AH1028">
            <v>0</v>
          </cell>
          <cell r="AI1028">
            <v>0</v>
          </cell>
          <cell r="AJ1028">
            <v>0.14949999999999999</v>
          </cell>
          <cell r="AK1028">
            <v>0</v>
          </cell>
          <cell r="AL1028" t="str">
            <v>Flat Rate</v>
          </cell>
          <cell r="AM1028">
            <v>0</v>
          </cell>
          <cell r="AN1028" t="str">
            <v>GA3405C0</v>
          </cell>
          <cell r="AO1028">
            <v>0</v>
          </cell>
          <cell r="AP1028" t="str">
            <v>N</v>
          </cell>
          <cell r="AQ1028">
            <v>38261.064456018517</v>
          </cell>
          <cell r="AR1028">
            <v>38260</v>
          </cell>
          <cell r="AS1028">
            <v>38260</v>
          </cell>
          <cell r="AT1028">
            <v>0</v>
          </cell>
          <cell r="AU1028">
            <v>36099</v>
          </cell>
          <cell r="AV1028">
            <v>0</v>
          </cell>
        </row>
        <row r="1029">
          <cell r="B1029" t="str">
            <v>00001036</v>
          </cell>
          <cell r="C1029" t="str">
            <v>000000001027</v>
          </cell>
          <cell r="D1029" t="str">
            <v>3405C0</v>
          </cell>
          <cell r="E1029" t="str">
            <v>Printer for Hummelstown Plant</v>
          </cell>
          <cell r="F1029" t="str">
            <v>In Service</v>
          </cell>
          <cell r="G1029" t="str">
            <v>3405C</v>
          </cell>
          <cell r="H1029" t="str">
            <v>Grp Member</v>
          </cell>
          <cell r="I1029">
            <v>1</v>
          </cell>
          <cell r="J1029" t="str">
            <v>Conversion</v>
          </cell>
          <cell r="K1029">
            <v>506.14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 t="str">
            <v>C98J004_002</v>
          </cell>
          <cell r="Q1029">
            <v>0</v>
          </cell>
          <cell r="R1029" t="str">
            <v>WGPD</v>
          </cell>
          <cell r="S1029" t="str">
            <v>3405C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 t="str">
            <v>CORP</v>
          </cell>
          <cell r="Y1029">
            <v>38260</v>
          </cell>
          <cell r="Z1029">
            <v>0</v>
          </cell>
          <cell r="AA1029">
            <v>0</v>
          </cell>
          <cell r="AB1029" t="str">
            <v>N</v>
          </cell>
          <cell r="AD1029">
            <v>0</v>
          </cell>
          <cell r="AE1029" t="str">
            <v>RemVal</v>
          </cell>
          <cell r="AF1029" t="str">
            <v>Depreciate</v>
          </cell>
          <cell r="AG1029" t="str">
            <v>FM</v>
          </cell>
          <cell r="AH1029">
            <v>0</v>
          </cell>
          <cell r="AI1029">
            <v>0</v>
          </cell>
          <cell r="AJ1029">
            <v>0.14949999999999999</v>
          </cell>
          <cell r="AK1029">
            <v>0</v>
          </cell>
          <cell r="AL1029" t="str">
            <v>Flat Rate</v>
          </cell>
          <cell r="AM1029">
            <v>0</v>
          </cell>
          <cell r="AN1029" t="str">
            <v>GA3405C0</v>
          </cell>
          <cell r="AO1029">
            <v>0</v>
          </cell>
          <cell r="AP1029" t="str">
            <v>N</v>
          </cell>
          <cell r="AQ1029">
            <v>38261.064513888887</v>
          </cell>
          <cell r="AR1029">
            <v>38260</v>
          </cell>
          <cell r="AS1029">
            <v>38260</v>
          </cell>
          <cell r="AT1029">
            <v>0</v>
          </cell>
          <cell r="AU1029">
            <v>36099</v>
          </cell>
          <cell r="AV1029">
            <v>0</v>
          </cell>
        </row>
        <row r="1030">
          <cell r="B1030" t="str">
            <v>00001037</v>
          </cell>
          <cell r="C1030" t="str">
            <v>000000001028</v>
          </cell>
          <cell r="D1030" t="str">
            <v>3435B0</v>
          </cell>
          <cell r="E1030" t="str">
            <v>Socket Set</v>
          </cell>
          <cell r="F1030" t="str">
            <v>In Service</v>
          </cell>
          <cell r="G1030" t="str">
            <v>3435B</v>
          </cell>
          <cell r="H1030" t="str">
            <v>Grp Member</v>
          </cell>
          <cell r="I1030">
            <v>1</v>
          </cell>
          <cell r="J1030" t="str">
            <v>Conversion</v>
          </cell>
          <cell r="K1030">
            <v>13658.77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 t="str">
            <v>C98K001_002</v>
          </cell>
          <cell r="Q1030">
            <v>0</v>
          </cell>
          <cell r="R1030" t="str">
            <v>WGPD</v>
          </cell>
          <cell r="S1030" t="str">
            <v>3435BA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 t="str">
            <v>CORP</v>
          </cell>
          <cell r="Y1030">
            <v>38260</v>
          </cell>
          <cell r="Z1030">
            <v>0</v>
          </cell>
          <cell r="AA1030">
            <v>0</v>
          </cell>
          <cell r="AB1030" t="str">
            <v>N</v>
          </cell>
          <cell r="AD1030">
            <v>0</v>
          </cell>
          <cell r="AE1030" t="str">
            <v>RemVal</v>
          </cell>
          <cell r="AF1030" t="str">
            <v>Depreciate</v>
          </cell>
          <cell r="AG1030" t="str">
            <v>FM</v>
          </cell>
          <cell r="AH1030">
            <v>0</v>
          </cell>
          <cell r="AI1030">
            <v>0</v>
          </cell>
          <cell r="AJ1030">
            <v>0.1056</v>
          </cell>
          <cell r="AK1030">
            <v>0</v>
          </cell>
          <cell r="AL1030" t="str">
            <v>Flat Rate</v>
          </cell>
          <cell r="AM1030">
            <v>0</v>
          </cell>
          <cell r="AN1030" t="str">
            <v>GA3435B0</v>
          </cell>
          <cell r="AO1030">
            <v>0</v>
          </cell>
          <cell r="AP1030" t="str">
            <v>N</v>
          </cell>
          <cell r="AQ1030">
            <v>38261.064571759256</v>
          </cell>
          <cell r="AR1030">
            <v>38260</v>
          </cell>
          <cell r="AS1030">
            <v>38260</v>
          </cell>
          <cell r="AT1030">
            <v>0</v>
          </cell>
          <cell r="AU1030">
            <v>36099</v>
          </cell>
          <cell r="AV1030">
            <v>0</v>
          </cell>
        </row>
        <row r="1031">
          <cell r="B1031" t="str">
            <v>00001038</v>
          </cell>
          <cell r="C1031" t="str">
            <v>000000001029</v>
          </cell>
          <cell r="D1031" t="str">
            <v>3435B0</v>
          </cell>
          <cell r="E1031" t="str">
            <v>Pressure Recorder</v>
          </cell>
          <cell r="F1031" t="str">
            <v>Disposed</v>
          </cell>
          <cell r="G1031" t="str">
            <v>3435B</v>
          </cell>
          <cell r="H1031" t="str">
            <v>Grp Member</v>
          </cell>
          <cell r="I1031">
            <v>1</v>
          </cell>
          <cell r="J1031" t="str">
            <v>Conversion</v>
          </cell>
          <cell r="K1031">
            <v>978.95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 t="str">
            <v>C98K001_002</v>
          </cell>
          <cell r="Q1031">
            <v>0</v>
          </cell>
          <cell r="R1031" t="str">
            <v>WGPD</v>
          </cell>
          <cell r="S1031" t="str">
            <v>3435BC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 t="str">
            <v>CORP</v>
          </cell>
          <cell r="Y1031">
            <v>38260</v>
          </cell>
          <cell r="Z1031">
            <v>0</v>
          </cell>
          <cell r="AA1031">
            <v>0</v>
          </cell>
          <cell r="AB1031" t="str">
            <v>N</v>
          </cell>
          <cell r="AD1031">
            <v>0</v>
          </cell>
          <cell r="AE1031" t="str">
            <v>RemVal</v>
          </cell>
          <cell r="AF1031" t="str">
            <v>Depreciate</v>
          </cell>
          <cell r="AG1031" t="str">
            <v>FM</v>
          </cell>
          <cell r="AH1031">
            <v>0</v>
          </cell>
          <cell r="AI1031">
            <v>0</v>
          </cell>
          <cell r="AJ1031">
            <v>0.1056</v>
          </cell>
          <cell r="AK1031">
            <v>0</v>
          </cell>
          <cell r="AL1031" t="str">
            <v>Flat Rate</v>
          </cell>
          <cell r="AM1031">
            <v>0</v>
          </cell>
          <cell r="AN1031" t="str">
            <v>GA3435B0</v>
          </cell>
          <cell r="AO1031">
            <v>0</v>
          </cell>
          <cell r="AP1031" t="str">
            <v>N</v>
          </cell>
          <cell r="AQ1031">
            <v>38261.064652777779</v>
          </cell>
          <cell r="AR1031">
            <v>38260</v>
          </cell>
          <cell r="AS1031">
            <v>38260</v>
          </cell>
          <cell r="AT1031">
            <v>0</v>
          </cell>
          <cell r="AU1031">
            <v>36099</v>
          </cell>
          <cell r="AV1031">
            <v>0</v>
          </cell>
        </row>
        <row r="1032">
          <cell r="B1032" t="str">
            <v>00001039</v>
          </cell>
          <cell r="C1032" t="str">
            <v>000000001030</v>
          </cell>
          <cell r="D1032" t="str">
            <v>3435B0</v>
          </cell>
          <cell r="E1032" t="str">
            <v>Tapping Machine</v>
          </cell>
          <cell r="F1032" t="str">
            <v>In Service</v>
          </cell>
          <cell r="G1032" t="str">
            <v>3435B</v>
          </cell>
          <cell r="H1032" t="str">
            <v>Grp Member</v>
          </cell>
          <cell r="I1032">
            <v>1</v>
          </cell>
          <cell r="J1032" t="str">
            <v>Conversion</v>
          </cell>
          <cell r="K1032">
            <v>4214.4399999999996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 t="str">
            <v>C98K002_002</v>
          </cell>
          <cell r="Q1032">
            <v>0</v>
          </cell>
          <cell r="R1032" t="str">
            <v>WGPD</v>
          </cell>
          <cell r="S1032" t="str">
            <v>3435BA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 t="str">
            <v>CORP</v>
          </cell>
          <cell r="Y1032">
            <v>38260</v>
          </cell>
          <cell r="Z1032">
            <v>0</v>
          </cell>
          <cell r="AA1032">
            <v>0</v>
          </cell>
          <cell r="AB1032" t="str">
            <v>N</v>
          </cell>
          <cell r="AD1032">
            <v>0</v>
          </cell>
          <cell r="AE1032" t="str">
            <v>RemVal</v>
          </cell>
          <cell r="AF1032" t="str">
            <v>Depreciate</v>
          </cell>
          <cell r="AG1032" t="str">
            <v>FM</v>
          </cell>
          <cell r="AH1032">
            <v>0</v>
          </cell>
          <cell r="AI1032">
            <v>0</v>
          </cell>
          <cell r="AJ1032">
            <v>0.1056</v>
          </cell>
          <cell r="AK1032">
            <v>0</v>
          </cell>
          <cell r="AL1032" t="str">
            <v>Flat Rate</v>
          </cell>
          <cell r="AM1032">
            <v>0</v>
          </cell>
          <cell r="AN1032" t="str">
            <v>GA3435B0</v>
          </cell>
          <cell r="AO1032">
            <v>0</v>
          </cell>
          <cell r="AP1032" t="str">
            <v>N</v>
          </cell>
          <cell r="AQ1032">
            <v>38261.064745370371</v>
          </cell>
          <cell r="AR1032">
            <v>38260</v>
          </cell>
          <cell r="AS1032">
            <v>38260</v>
          </cell>
          <cell r="AT1032">
            <v>0</v>
          </cell>
          <cell r="AU1032">
            <v>36099</v>
          </cell>
          <cell r="AV1032">
            <v>0</v>
          </cell>
        </row>
        <row r="1033">
          <cell r="B1033" t="str">
            <v>00001040</v>
          </cell>
          <cell r="C1033" t="str">
            <v>000000001031</v>
          </cell>
          <cell r="D1033" t="str">
            <v>3435B0</v>
          </cell>
          <cell r="E1033" t="str">
            <v>Tapping Machine</v>
          </cell>
          <cell r="F1033" t="str">
            <v>In Service</v>
          </cell>
          <cell r="G1033" t="str">
            <v>3435B</v>
          </cell>
          <cell r="H1033" t="str">
            <v>Grp Member</v>
          </cell>
          <cell r="I1033">
            <v>1</v>
          </cell>
          <cell r="J1033" t="str">
            <v>Conversion</v>
          </cell>
          <cell r="K1033">
            <v>4179.6499999999996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 t="str">
            <v>C98K002_002</v>
          </cell>
          <cell r="Q1033">
            <v>0</v>
          </cell>
          <cell r="R1033" t="str">
            <v>WGPD</v>
          </cell>
          <cell r="S1033" t="str">
            <v>3435BB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 t="str">
            <v>CORP</v>
          </cell>
          <cell r="Y1033">
            <v>38260</v>
          </cell>
          <cell r="Z1033">
            <v>0</v>
          </cell>
          <cell r="AA1033">
            <v>0</v>
          </cell>
          <cell r="AB1033" t="str">
            <v>N</v>
          </cell>
          <cell r="AD1033">
            <v>0</v>
          </cell>
          <cell r="AE1033" t="str">
            <v>RemVal</v>
          </cell>
          <cell r="AF1033" t="str">
            <v>Depreciate</v>
          </cell>
          <cell r="AG1033" t="str">
            <v>FM</v>
          </cell>
          <cell r="AH1033">
            <v>0</v>
          </cell>
          <cell r="AI1033">
            <v>0</v>
          </cell>
          <cell r="AJ1033">
            <v>0.1056</v>
          </cell>
          <cell r="AK1033">
            <v>0</v>
          </cell>
          <cell r="AL1033" t="str">
            <v>Flat Rate</v>
          </cell>
          <cell r="AM1033">
            <v>0</v>
          </cell>
          <cell r="AN1033" t="str">
            <v>GA3435B0</v>
          </cell>
          <cell r="AO1033">
            <v>0</v>
          </cell>
          <cell r="AP1033" t="str">
            <v>N</v>
          </cell>
          <cell r="AQ1033">
            <v>38261.064803240741</v>
          </cell>
          <cell r="AR1033">
            <v>38260</v>
          </cell>
          <cell r="AS1033">
            <v>38260</v>
          </cell>
          <cell r="AT1033">
            <v>0</v>
          </cell>
          <cell r="AU1033">
            <v>36099</v>
          </cell>
          <cell r="AV1033">
            <v>0</v>
          </cell>
        </row>
        <row r="1034">
          <cell r="B1034" t="str">
            <v>00001041</v>
          </cell>
          <cell r="C1034" t="str">
            <v>000000001032</v>
          </cell>
          <cell r="D1034" t="str">
            <v>3435B0</v>
          </cell>
          <cell r="E1034" t="str">
            <v>Valve Box Locator</v>
          </cell>
          <cell r="F1034" t="str">
            <v>In Service</v>
          </cell>
          <cell r="G1034" t="str">
            <v>3435B</v>
          </cell>
          <cell r="H1034" t="str">
            <v>Grp Member</v>
          </cell>
          <cell r="I1034">
            <v>1</v>
          </cell>
          <cell r="J1034" t="str">
            <v>Conversion</v>
          </cell>
          <cell r="K1034">
            <v>4793.54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 t="str">
            <v>C98K002_002</v>
          </cell>
          <cell r="Q1034">
            <v>0</v>
          </cell>
          <cell r="R1034" t="str">
            <v>WGPD</v>
          </cell>
          <cell r="S1034" t="str">
            <v>3435BC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 t="str">
            <v>CORP</v>
          </cell>
          <cell r="Y1034">
            <v>38260</v>
          </cell>
          <cell r="Z1034">
            <v>0</v>
          </cell>
          <cell r="AA1034">
            <v>0</v>
          </cell>
          <cell r="AB1034" t="str">
            <v>N</v>
          </cell>
          <cell r="AD1034">
            <v>0</v>
          </cell>
          <cell r="AE1034" t="str">
            <v>RemVal</v>
          </cell>
          <cell r="AF1034" t="str">
            <v>Depreciate</v>
          </cell>
          <cell r="AG1034" t="str">
            <v>FM</v>
          </cell>
          <cell r="AH1034">
            <v>0</v>
          </cell>
          <cell r="AI1034">
            <v>0</v>
          </cell>
          <cell r="AJ1034">
            <v>0.1056</v>
          </cell>
          <cell r="AK1034">
            <v>0</v>
          </cell>
          <cell r="AL1034" t="str">
            <v>Flat Rate</v>
          </cell>
          <cell r="AM1034">
            <v>0</v>
          </cell>
          <cell r="AN1034" t="str">
            <v>GA3435B0</v>
          </cell>
          <cell r="AO1034">
            <v>0</v>
          </cell>
          <cell r="AP1034" t="str">
            <v>N</v>
          </cell>
          <cell r="AQ1034">
            <v>38261.06486111111</v>
          </cell>
          <cell r="AR1034">
            <v>38260</v>
          </cell>
          <cell r="AS1034">
            <v>38260</v>
          </cell>
          <cell r="AT1034">
            <v>0</v>
          </cell>
          <cell r="AU1034">
            <v>36099</v>
          </cell>
          <cell r="AV1034">
            <v>0</v>
          </cell>
        </row>
        <row r="1035">
          <cell r="B1035" t="str">
            <v>00001042</v>
          </cell>
          <cell r="C1035" t="str">
            <v>000000001033</v>
          </cell>
          <cell r="D1035" t="str">
            <v>3435B0</v>
          </cell>
          <cell r="E1035" t="str">
            <v>Tamper</v>
          </cell>
          <cell r="F1035" t="str">
            <v>In Service</v>
          </cell>
          <cell r="G1035" t="str">
            <v>3435B</v>
          </cell>
          <cell r="H1035" t="str">
            <v>Grp Member</v>
          </cell>
          <cell r="I1035">
            <v>1</v>
          </cell>
          <cell r="J1035" t="str">
            <v>Conversion</v>
          </cell>
          <cell r="K1035">
            <v>4360.5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 t="str">
            <v>C98K002_002</v>
          </cell>
          <cell r="Q1035">
            <v>0</v>
          </cell>
          <cell r="R1035" t="str">
            <v>WGPD</v>
          </cell>
          <cell r="S1035" t="str">
            <v>3435BD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 t="str">
            <v>CORP</v>
          </cell>
          <cell r="Y1035">
            <v>38260</v>
          </cell>
          <cell r="Z1035">
            <v>0</v>
          </cell>
          <cell r="AA1035">
            <v>0</v>
          </cell>
          <cell r="AB1035" t="str">
            <v>N</v>
          </cell>
          <cell r="AD1035">
            <v>0</v>
          </cell>
          <cell r="AE1035" t="str">
            <v>RemVal</v>
          </cell>
          <cell r="AF1035" t="str">
            <v>Depreciate</v>
          </cell>
          <cell r="AG1035" t="str">
            <v>FM</v>
          </cell>
          <cell r="AH1035">
            <v>0</v>
          </cell>
          <cell r="AI1035">
            <v>0</v>
          </cell>
          <cell r="AJ1035">
            <v>0.1056</v>
          </cell>
          <cell r="AK1035">
            <v>0</v>
          </cell>
          <cell r="AL1035" t="str">
            <v>Flat Rate</v>
          </cell>
          <cell r="AM1035">
            <v>0</v>
          </cell>
          <cell r="AN1035" t="str">
            <v>GA3435B0</v>
          </cell>
          <cell r="AO1035">
            <v>0</v>
          </cell>
          <cell r="AP1035" t="str">
            <v>N</v>
          </cell>
          <cell r="AQ1035">
            <v>38261.064918981479</v>
          </cell>
          <cell r="AR1035">
            <v>38260</v>
          </cell>
          <cell r="AS1035">
            <v>38260</v>
          </cell>
          <cell r="AT1035">
            <v>0</v>
          </cell>
          <cell r="AU1035">
            <v>36099</v>
          </cell>
          <cell r="AV1035">
            <v>0</v>
          </cell>
        </row>
        <row r="1036">
          <cell r="B1036" t="str">
            <v>00001043</v>
          </cell>
          <cell r="C1036" t="str">
            <v>000000001034</v>
          </cell>
          <cell r="D1036" t="str">
            <v>344500</v>
          </cell>
          <cell r="E1036" t="str">
            <v>Incubator at 6ts St Plant</v>
          </cell>
          <cell r="F1036" t="str">
            <v>In Service</v>
          </cell>
          <cell r="G1036" t="str">
            <v>34450</v>
          </cell>
          <cell r="H1036" t="str">
            <v>Grp Member</v>
          </cell>
          <cell r="I1036">
            <v>1</v>
          </cell>
          <cell r="J1036" t="str">
            <v>Conversion</v>
          </cell>
          <cell r="K1036">
            <v>1877.41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 t="str">
            <v>C98K003_002</v>
          </cell>
          <cell r="Q1036">
            <v>0</v>
          </cell>
          <cell r="R1036" t="str">
            <v>WGPD</v>
          </cell>
          <cell r="S1036" t="str">
            <v>344500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 t="str">
            <v>CORP</v>
          </cell>
          <cell r="Y1036">
            <v>38260</v>
          </cell>
          <cell r="Z1036">
            <v>0</v>
          </cell>
          <cell r="AA1036">
            <v>0</v>
          </cell>
          <cell r="AB1036" t="str">
            <v>N</v>
          </cell>
          <cell r="AD1036">
            <v>0</v>
          </cell>
          <cell r="AE1036" t="str">
            <v>RemVal</v>
          </cell>
          <cell r="AF1036" t="str">
            <v>Depreciate</v>
          </cell>
          <cell r="AG1036" t="str">
            <v>FM</v>
          </cell>
          <cell r="AH1036">
            <v>0</v>
          </cell>
          <cell r="AI1036">
            <v>0</v>
          </cell>
          <cell r="AJ1036">
            <v>5.8500000000000003E-2</v>
          </cell>
          <cell r="AK1036">
            <v>0</v>
          </cell>
          <cell r="AL1036" t="str">
            <v>Flat Rate</v>
          </cell>
          <cell r="AM1036">
            <v>0</v>
          </cell>
          <cell r="AN1036" t="str">
            <v>GA344500</v>
          </cell>
          <cell r="AO1036">
            <v>0</v>
          </cell>
          <cell r="AP1036" t="str">
            <v>N</v>
          </cell>
          <cell r="AQ1036">
            <v>38261.064976851849</v>
          </cell>
          <cell r="AR1036">
            <v>38260</v>
          </cell>
          <cell r="AS1036">
            <v>38260</v>
          </cell>
          <cell r="AT1036">
            <v>0</v>
          </cell>
          <cell r="AU1036">
            <v>36099</v>
          </cell>
          <cell r="AV1036">
            <v>0</v>
          </cell>
        </row>
        <row r="1037">
          <cell r="B1037" t="str">
            <v>00001044</v>
          </cell>
          <cell r="C1037" t="str">
            <v>000000001035</v>
          </cell>
          <cell r="D1037" t="str">
            <v>304300</v>
          </cell>
          <cell r="E1037" t="str">
            <v>Gas heater at Irondale Plant</v>
          </cell>
          <cell r="F1037" t="str">
            <v>In Service</v>
          </cell>
          <cell r="G1037" t="str">
            <v>30430</v>
          </cell>
          <cell r="H1037" t="str">
            <v>Grp Member</v>
          </cell>
          <cell r="I1037">
            <v>1</v>
          </cell>
          <cell r="J1037" t="str">
            <v>Conversion</v>
          </cell>
          <cell r="K1037">
            <v>198.44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 t="str">
            <v>C98K007_002</v>
          </cell>
          <cell r="Q1037">
            <v>0</v>
          </cell>
          <cell r="R1037" t="str">
            <v>WWTPD</v>
          </cell>
          <cell r="S1037" t="str">
            <v>30430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 t="str">
            <v>CORP</v>
          </cell>
          <cell r="Y1037">
            <v>38260</v>
          </cell>
          <cell r="Z1037">
            <v>0</v>
          </cell>
          <cell r="AA1037">
            <v>0</v>
          </cell>
          <cell r="AB1037" t="str">
            <v>N</v>
          </cell>
          <cell r="AD1037">
            <v>0</v>
          </cell>
          <cell r="AE1037" t="str">
            <v>RemVal</v>
          </cell>
          <cell r="AF1037" t="str">
            <v>Depreciate</v>
          </cell>
          <cell r="AG1037" t="str">
            <v>FM</v>
          </cell>
          <cell r="AH1037">
            <v>0</v>
          </cell>
          <cell r="AI1037">
            <v>0</v>
          </cell>
          <cell r="AJ1037">
            <v>2.75E-2</v>
          </cell>
          <cell r="AK1037">
            <v>0</v>
          </cell>
          <cell r="AL1037" t="str">
            <v>Flat Rate</v>
          </cell>
          <cell r="AM1037">
            <v>0</v>
          </cell>
          <cell r="AN1037" t="str">
            <v>GA304300</v>
          </cell>
          <cell r="AO1037">
            <v>0</v>
          </cell>
          <cell r="AP1037" t="str">
            <v>N</v>
          </cell>
          <cell r="AQ1037">
            <v>38261.065034722225</v>
          </cell>
          <cell r="AR1037">
            <v>38260</v>
          </cell>
          <cell r="AS1037">
            <v>38260</v>
          </cell>
          <cell r="AT1037">
            <v>0</v>
          </cell>
          <cell r="AU1037">
            <v>36099</v>
          </cell>
          <cell r="AV1037">
            <v>0</v>
          </cell>
        </row>
        <row r="1038">
          <cell r="B1038" t="str">
            <v>00001045</v>
          </cell>
          <cell r="C1038" t="str">
            <v>000000001036</v>
          </cell>
          <cell r="D1038" t="str">
            <v>3203A0</v>
          </cell>
          <cell r="E1038" t="str">
            <v>chemical feeder</v>
          </cell>
          <cell r="F1038" t="str">
            <v>In Service</v>
          </cell>
          <cell r="G1038" t="str">
            <v>3203A</v>
          </cell>
          <cell r="H1038" t="str">
            <v>Grp Member</v>
          </cell>
          <cell r="I1038">
            <v>1</v>
          </cell>
          <cell r="J1038" t="str">
            <v>Conversion</v>
          </cell>
          <cell r="K1038">
            <v>1364.41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 t="str">
            <v>C98K008_002</v>
          </cell>
          <cell r="Q1038">
            <v>0</v>
          </cell>
          <cell r="R1038" t="str">
            <v>WWTPD</v>
          </cell>
          <cell r="S1038" t="str">
            <v>3203A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 t="str">
            <v>CORP</v>
          </cell>
          <cell r="Y1038">
            <v>38260</v>
          </cell>
          <cell r="Z1038">
            <v>0</v>
          </cell>
          <cell r="AA1038">
            <v>0</v>
          </cell>
          <cell r="AB1038" t="str">
            <v>N</v>
          </cell>
          <cell r="AD1038">
            <v>0</v>
          </cell>
          <cell r="AE1038" t="str">
            <v>RemVal</v>
          </cell>
          <cell r="AF1038" t="str">
            <v>Depreciate</v>
          </cell>
          <cell r="AG1038" t="str">
            <v>FM</v>
          </cell>
          <cell r="AH1038">
            <v>0</v>
          </cell>
          <cell r="AI1038">
            <v>0</v>
          </cell>
          <cell r="AJ1038">
            <v>3.8199999999999998E-2</v>
          </cell>
          <cell r="AK1038">
            <v>0</v>
          </cell>
          <cell r="AL1038" t="str">
            <v>Flat Rate</v>
          </cell>
          <cell r="AM1038">
            <v>0</v>
          </cell>
          <cell r="AN1038" t="str">
            <v>GA3203A0</v>
          </cell>
          <cell r="AO1038">
            <v>0</v>
          </cell>
          <cell r="AP1038" t="str">
            <v>N</v>
          </cell>
          <cell r="AQ1038">
            <v>38261.065092592595</v>
          </cell>
          <cell r="AR1038">
            <v>38260</v>
          </cell>
          <cell r="AS1038">
            <v>38260</v>
          </cell>
          <cell r="AT1038">
            <v>0</v>
          </cell>
          <cell r="AU1038">
            <v>36099</v>
          </cell>
          <cell r="AV1038">
            <v>0</v>
          </cell>
        </row>
        <row r="1039">
          <cell r="B1039" t="str">
            <v>00001046</v>
          </cell>
          <cell r="C1039" t="str">
            <v>000000001037</v>
          </cell>
          <cell r="D1039" t="str">
            <v>3405S0</v>
          </cell>
          <cell r="E1039" t="str">
            <v>computer</v>
          </cell>
          <cell r="F1039" t="str">
            <v>Suspended</v>
          </cell>
          <cell r="G1039" t="str">
            <v>3405A</v>
          </cell>
          <cell r="H1039" t="str">
            <v>None</v>
          </cell>
          <cell r="I1039">
            <v>1</v>
          </cell>
          <cell r="J1039" t="str">
            <v>Conversion</v>
          </cell>
          <cell r="K1039">
            <v>4538.92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 t="str">
            <v>C98K008_002</v>
          </cell>
          <cell r="Q1039">
            <v>0</v>
          </cell>
          <cell r="R1039" t="str">
            <v>WGPD</v>
          </cell>
          <cell r="S1039" t="str">
            <v>3405A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 t="str">
            <v>CORP</v>
          </cell>
          <cell r="Y1039">
            <v>36099</v>
          </cell>
          <cell r="Z1039">
            <v>10</v>
          </cell>
          <cell r="AA1039">
            <v>1998</v>
          </cell>
          <cell r="AB1039" t="str">
            <v>N</v>
          </cell>
          <cell r="AC1039">
            <v>36100</v>
          </cell>
          <cell r="AD1039">
            <v>0</v>
          </cell>
          <cell r="AE1039" t="str">
            <v>RemVal</v>
          </cell>
          <cell r="AF1039" t="str">
            <v>Non Depr</v>
          </cell>
          <cell r="AG1039" t="str">
            <v>FM</v>
          </cell>
          <cell r="AH1039">
            <v>0</v>
          </cell>
          <cell r="AI1039">
            <v>0</v>
          </cell>
          <cell r="AJ1039">
            <v>0.24840000000000001</v>
          </cell>
          <cell r="AK1039">
            <v>0</v>
          </cell>
          <cell r="AL1039" t="str">
            <v>Flat Rate</v>
          </cell>
          <cell r="AM1039" t="str">
            <v>Y</v>
          </cell>
          <cell r="AN1039">
            <v>0</v>
          </cell>
          <cell r="AO1039">
            <v>0</v>
          </cell>
          <cell r="AP1039" t="str">
            <v>N</v>
          </cell>
          <cell r="AQ1039">
            <v>38261.06517361111</v>
          </cell>
          <cell r="AR1039">
            <v>38260</v>
          </cell>
          <cell r="AS1039">
            <v>38260</v>
          </cell>
          <cell r="AT1039">
            <v>0</v>
          </cell>
          <cell r="AU1039">
            <v>36099</v>
          </cell>
          <cell r="AV1039">
            <v>0</v>
          </cell>
        </row>
        <row r="1040">
          <cell r="B1040" t="str">
            <v>00001047</v>
          </cell>
          <cell r="C1040" t="str">
            <v>000000001038</v>
          </cell>
          <cell r="D1040" t="str">
            <v>3203A0</v>
          </cell>
          <cell r="E1040" t="str">
            <v>homelite pump</v>
          </cell>
          <cell r="F1040" t="str">
            <v>In Service</v>
          </cell>
          <cell r="G1040" t="str">
            <v>3203A</v>
          </cell>
          <cell r="H1040" t="str">
            <v>Grp Member</v>
          </cell>
          <cell r="I1040">
            <v>1</v>
          </cell>
          <cell r="J1040" t="str">
            <v>Conversion</v>
          </cell>
          <cell r="K1040">
            <v>1200.67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 t="str">
            <v>C98K008_002</v>
          </cell>
          <cell r="Q1040">
            <v>0</v>
          </cell>
          <cell r="R1040" t="str">
            <v>WWTPD</v>
          </cell>
          <cell r="S1040" t="str">
            <v>3203A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 t="str">
            <v>CORP</v>
          </cell>
          <cell r="Y1040">
            <v>38260</v>
          </cell>
          <cell r="Z1040">
            <v>0</v>
          </cell>
          <cell r="AA1040">
            <v>0</v>
          </cell>
          <cell r="AB1040" t="str">
            <v>N</v>
          </cell>
          <cell r="AD1040">
            <v>0</v>
          </cell>
          <cell r="AE1040" t="str">
            <v>RemVal</v>
          </cell>
          <cell r="AF1040" t="str">
            <v>Depreciate</v>
          </cell>
          <cell r="AG1040" t="str">
            <v>FM</v>
          </cell>
          <cell r="AH1040">
            <v>0</v>
          </cell>
          <cell r="AI1040">
            <v>0</v>
          </cell>
          <cell r="AJ1040">
            <v>3.8199999999999998E-2</v>
          </cell>
          <cell r="AK1040">
            <v>0</v>
          </cell>
          <cell r="AL1040" t="str">
            <v>Flat Rate</v>
          </cell>
          <cell r="AM1040">
            <v>0</v>
          </cell>
          <cell r="AN1040" t="str">
            <v>GA3203A0</v>
          </cell>
          <cell r="AO1040">
            <v>0</v>
          </cell>
          <cell r="AP1040" t="str">
            <v>N</v>
          </cell>
          <cell r="AQ1040">
            <v>38261.065266203703</v>
          </cell>
          <cell r="AR1040">
            <v>38260</v>
          </cell>
          <cell r="AS1040">
            <v>38260</v>
          </cell>
          <cell r="AT1040">
            <v>0</v>
          </cell>
          <cell r="AU1040">
            <v>36099</v>
          </cell>
          <cell r="AV1040">
            <v>0</v>
          </cell>
        </row>
        <row r="1041">
          <cell r="B1041" t="str">
            <v>00001048</v>
          </cell>
          <cell r="C1041" t="str">
            <v>000000001039</v>
          </cell>
          <cell r="D1041" t="str">
            <v>3112A0</v>
          </cell>
          <cell r="E1041" t="str">
            <v>T'METERING EQ FOR PUMP CONTROL</v>
          </cell>
          <cell r="F1041" t="str">
            <v>In Service</v>
          </cell>
          <cell r="G1041" t="str">
            <v>3112A</v>
          </cell>
          <cell r="H1041" t="str">
            <v>Grp Member</v>
          </cell>
          <cell r="I1041">
            <v>1</v>
          </cell>
          <cell r="J1041" t="str">
            <v>Conversion</v>
          </cell>
          <cell r="K1041">
            <v>4178.84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 t="str">
            <v>C98K010_002</v>
          </cell>
          <cell r="Q1041">
            <v>0</v>
          </cell>
          <cell r="R1041" t="str">
            <v>WPPD</v>
          </cell>
          <cell r="S1041" t="str">
            <v>3112AA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 t="str">
            <v>CORP</v>
          </cell>
          <cell r="Y1041">
            <v>38260</v>
          </cell>
          <cell r="Z1041">
            <v>0</v>
          </cell>
          <cell r="AA1041">
            <v>0</v>
          </cell>
          <cell r="AB1041" t="str">
            <v>N</v>
          </cell>
          <cell r="AD1041">
            <v>0</v>
          </cell>
          <cell r="AE1041" t="str">
            <v>RemVal</v>
          </cell>
          <cell r="AF1041" t="str">
            <v>Depreciate</v>
          </cell>
          <cell r="AG1041" t="str">
            <v>FM</v>
          </cell>
          <cell r="AH1041">
            <v>0</v>
          </cell>
          <cell r="AI1041">
            <v>0</v>
          </cell>
          <cell r="AJ1041">
            <v>6.5299999999999997E-2</v>
          </cell>
          <cell r="AK1041">
            <v>0</v>
          </cell>
          <cell r="AL1041" t="str">
            <v>Flat Rate</v>
          </cell>
          <cell r="AM1041">
            <v>0</v>
          </cell>
          <cell r="AN1041" t="str">
            <v>GA3112A0</v>
          </cell>
          <cell r="AO1041">
            <v>0</v>
          </cell>
          <cell r="AP1041" t="str">
            <v>N</v>
          </cell>
          <cell r="AQ1041">
            <v>38261.065324074072</v>
          </cell>
          <cell r="AR1041">
            <v>38260</v>
          </cell>
          <cell r="AS1041">
            <v>38260</v>
          </cell>
          <cell r="AT1041">
            <v>0</v>
          </cell>
          <cell r="AU1041">
            <v>36099</v>
          </cell>
          <cell r="AV1041">
            <v>0</v>
          </cell>
        </row>
        <row r="1042">
          <cell r="B1042" t="str">
            <v>00001049</v>
          </cell>
          <cell r="C1042" t="str">
            <v>000000001040</v>
          </cell>
          <cell r="D1042" t="str">
            <v>3203A0</v>
          </cell>
          <cell r="E1042" t="str">
            <v>PARTICLE CNTR, LAN NODE, HACH</v>
          </cell>
          <cell r="F1042" t="str">
            <v>In Service</v>
          </cell>
          <cell r="G1042" t="str">
            <v>3203A</v>
          </cell>
          <cell r="H1042" t="str">
            <v>Grp Member</v>
          </cell>
          <cell r="I1042">
            <v>1</v>
          </cell>
          <cell r="J1042" t="str">
            <v>Conversion</v>
          </cell>
          <cell r="K1042">
            <v>2665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 t="str">
            <v>C98K010_002</v>
          </cell>
          <cell r="Q1042">
            <v>0</v>
          </cell>
          <cell r="R1042" t="str">
            <v>WWTPD</v>
          </cell>
          <cell r="S1042" t="str">
            <v>3203AA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 t="str">
            <v>CORP</v>
          </cell>
          <cell r="Y1042">
            <v>38260</v>
          </cell>
          <cell r="Z1042">
            <v>0</v>
          </cell>
          <cell r="AA1042">
            <v>0</v>
          </cell>
          <cell r="AB1042" t="str">
            <v>N</v>
          </cell>
          <cell r="AD1042">
            <v>0</v>
          </cell>
          <cell r="AE1042" t="str">
            <v>RemVal</v>
          </cell>
          <cell r="AF1042" t="str">
            <v>Depreciate</v>
          </cell>
          <cell r="AG1042" t="str">
            <v>FM</v>
          </cell>
          <cell r="AH1042">
            <v>0</v>
          </cell>
          <cell r="AI1042">
            <v>0</v>
          </cell>
          <cell r="AJ1042">
            <v>3.8199999999999998E-2</v>
          </cell>
          <cell r="AK1042">
            <v>0</v>
          </cell>
          <cell r="AL1042" t="str">
            <v>Flat Rate</v>
          </cell>
          <cell r="AM1042">
            <v>0</v>
          </cell>
          <cell r="AN1042" t="str">
            <v>GA3203A0</v>
          </cell>
          <cell r="AO1042">
            <v>0</v>
          </cell>
          <cell r="AP1042" t="str">
            <v>N</v>
          </cell>
          <cell r="AQ1042">
            <v>38261.065381944441</v>
          </cell>
          <cell r="AR1042">
            <v>38260</v>
          </cell>
          <cell r="AS1042">
            <v>38260</v>
          </cell>
          <cell r="AT1042">
            <v>0</v>
          </cell>
          <cell r="AU1042">
            <v>36099</v>
          </cell>
          <cell r="AV1042">
            <v>0</v>
          </cell>
        </row>
        <row r="1043">
          <cell r="B1043" t="str">
            <v>00001050</v>
          </cell>
          <cell r="C1043" t="str">
            <v>000000001041</v>
          </cell>
          <cell r="D1043" t="str">
            <v>3203A0</v>
          </cell>
          <cell r="E1043" t="str">
            <v>TURBIDIMETER, SRFC SCT 6, HACH</v>
          </cell>
          <cell r="F1043" t="str">
            <v>In Service</v>
          </cell>
          <cell r="G1043" t="str">
            <v>3203A</v>
          </cell>
          <cell r="H1043" t="str">
            <v>Grp Member</v>
          </cell>
          <cell r="I1043">
            <v>1</v>
          </cell>
          <cell r="J1043" t="str">
            <v>Conversion</v>
          </cell>
          <cell r="K1043">
            <v>3210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 t="str">
            <v>C98K010_002</v>
          </cell>
          <cell r="Q1043">
            <v>0</v>
          </cell>
          <cell r="R1043" t="str">
            <v>WWTPD</v>
          </cell>
          <cell r="S1043" t="str">
            <v>3203AB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 t="str">
            <v>CORP</v>
          </cell>
          <cell r="Y1043">
            <v>38260</v>
          </cell>
          <cell r="Z1043">
            <v>0</v>
          </cell>
          <cell r="AA1043">
            <v>0</v>
          </cell>
          <cell r="AB1043" t="str">
            <v>N</v>
          </cell>
          <cell r="AD1043">
            <v>0</v>
          </cell>
          <cell r="AE1043" t="str">
            <v>RemVal</v>
          </cell>
          <cell r="AF1043" t="str">
            <v>Depreciate</v>
          </cell>
          <cell r="AG1043" t="str">
            <v>FM</v>
          </cell>
          <cell r="AH1043">
            <v>0</v>
          </cell>
          <cell r="AI1043">
            <v>0</v>
          </cell>
          <cell r="AJ1043">
            <v>3.8199999999999998E-2</v>
          </cell>
          <cell r="AK1043">
            <v>0</v>
          </cell>
          <cell r="AL1043" t="str">
            <v>Flat Rate</v>
          </cell>
          <cell r="AM1043">
            <v>0</v>
          </cell>
          <cell r="AN1043" t="str">
            <v>GA3203A0</v>
          </cell>
          <cell r="AO1043">
            <v>0</v>
          </cell>
          <cell r="AP1043" t="str">
            <v>N</v>
          </cell>
          <cell r="AQ1043">
            <v>38261.065439814818</v>
          </cell>
          <cell r="AR1043">
            <v>38260</v>
          </cell>
          <cell r="AS1043">
            <v>38260</v>
          </cell>
          <cell r="AT1043">
            <v>0</v>
          </cell>
          <cell r="AU1043">
            <v>36099</v>
          </cell>
          <cell r="AV1043">
            <v>0</v>
          </cell>
        </row>
        <row r="1044">
          <cell r="B1044" t="str">
            <v>00001051</v>
          </cell>
          <cell r="C1044" t="str">
            <v>000000001042</v>
          </cell>
          <cell r="D1044" t="str">
            <v>3203A0</v>
          </cell>
          <cell r="E1044" t="str">
            <v>VALVE OPRTR, PRATT HP-250, 8"</v>
          </cell>
          <cell r="F1044" t="str">
            <v>In Service</v>
          </cell>
          <cell r="G1044" t="str">
            <v>3203A</v>
          </cell>
          <cell r="H1044" t="str">
            <v>Grp Member</v>
          </cell>
          <cell r="I1044">
            <v>1</v>
          </cell>
          <cell r="J1044" t="str">
            <v>Conversion</v>
          </cell>
          <cell r="K1044">
            <v>9692.83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 t="str">
            <v>C98K010_002</v>
          </cell>
          <cell r="Q1044">
            <v>0</v>
          </cell>
          <cell r="R1044" t="str">
            <v>WWTPD</v>
          </cell>
          <cell r="S1044" t="str">
            <v>3203AD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 t="str">
            <v>CORP</v>
          </cell>
          <cell r="Y1044">
            <v>38260</v>
          </cell>
          <cell r="Z1044">
            <v>0</v>
          </cell>
          <cell r="AA1044">
            <v>0</v>
          </cell>
          <cell r="AB1044" t="str">
            <v>N</v>
          </cell>
          <cell r="AD1044">
            <v>0</v>
          </cell>
          <cell r="AE1044" t="str">
            <v>RemVal</v>
          </cell>
          <cell r="AF1044" t="str">
            <v>Depreciate</v>
          </cell>
          <cell r="AG1044" t="str">
            <v>FM</v>
          </cell>
          <cell r="AH1044">
            <v>0</v>
          </cell>
          <cell r="AI1044">
            <v>0</v>
          </cell>
          <cell r="AJ1044">
            <v>3.8199999999999998E-2</v>
          </cell>
          <cell r="AK1044">
            <v>0</v>
          </cell>
          <cell r="AL1044" t="str">
            <v>Flat Rate</v>
          </cell>
          <cell r="AM1044">
            <v>0</v>
          </cell>
          <cell r="AN1044" t="str">
            <v>GA3203A0</v>
          </cell>
          <cell r="AO1044">
            <v>0</v>
          </cell>
          <cell r="AP1044" t="str">
            <v>N</v>
          </cell>
          <cell r="AQ1044">
            <v>38261.065497685187</v>
          </cell>
          <cell r="AR1044">
            <v>38260</v>
          </cell>
          <cell r="AS1044">
            <v>38260</v>
          </cell>
          <cell r="AT1044">
            <v>0</v>
          </cell>
          <cell r="AU1044">
            <v>36099</v>
          </cell>
          <cell r="AV1044">
            <v>0</v>
          </cell>
        </row>
        <row r="1045">
          <cell r="B1045" t="str">
            <v>00001052</v>
          </cell>
          <cell r="C1045" t="str">
            <v>000000001043</v>
          </cell>
          <cell r="D1045" t="str">
            <v>3314Q0</v>
          </cell>
          <cell r="E1045" t="str">
            <v>8" Pvc</v>
          </cell>
          <cell r="F1045" t="str">
            <v>In Service</v>
          </cell>
          <cell r="G1045" t="str">
            <v>3314Q</v>
          </cell>
          <cell r="H1045" t="str">
            <v>Grp Member</v>
          </cell>
          <cell r="I1045">
            <v>1</v>
          </cell>
          <cell r="J1045" t="str">
            <v>Conversion</v>
          </cell>
          <cell r="K1045">
            <v>287.95999999999998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 t="str">
            <v>C96D344_002</v>
          </cell>
          <cell r="Q1045">
            <v>0</v>
          </cell>
          <cell r="R1045" t="str">
            <v>WTDPD</v>
          </cell>
          <cell r="S1045" t="str">
            <v>3314Q08PV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 t="str">
            <v>CORP</v>
          </cell>
          <cell r="Y1045">
            <v>38260</v>
          </cell>
          <cell r="Z1045">
            <v>0</v>
          </cell>
          <cell r="AA1045">
            <v>0</v>
          </cell>
          <cell r="AB1045" t="str">
            <v>N</v>
          </cell>
          <cell r="AD1045">
            <v>0</v>
          </cell>
          <cell r="AE1045" t="str">
            <v>RemVal</v>
          </cell>
          <cell r="AF1045" t="str">
            <v>Depreciate</v>
          </cell>
          <cell r="AG1045" t="str">
            <v>FM</v>
          </cell>
          <cell r="AH1045">
            <v>0</v>
          </cell>
          <cell r="AI1045">
            <v>0</v>
          </cell>
          <cell r="AJ1045">
            <v>2.1899999999999999E-2</v>
          </cell>
          <cell r="AK1045">
            <v>0</v>
          </cell>
          <cell r="AL1045" t="str">
            <v>Flat Rate</v>
          </cell>
          <cell r="AM1045">
            <v>0</v>
          </cell>
          <cell r="AN1045" t="str">
            <v>GA3314Q0</v>
          </cell>
          <cell r="AO1045">
            <v>0</v>
          </cell>
          <cell r="AP1045" t="str">
            <v>N</v>
          </cell>
          <cell r="AQ1045">
            <v>38261.065555555557</v>
          </cell>
          <cell r="AR1045">
            <v>38260</v>
          </cell>
          <cell r="AS1045">
            <v>38260</v>
          </cell>
          <cell r="AT1045">
            <v>0</v>
          </cell>
          <cell r="AU1045">
            <v>36117</v>
          </cell>
          <cell r="AV1045">
            <v>0</v>
          </cell>
        </row>
        <row r="1046">
          <cell r="B1046" t="str">
            <v>00001053</v>
          </cell>
          <cell r="C1046" t="str">
            <v>000000001044</v>
          </cell>
          <cell r="D1046" t="str">
            <v>3112A0</v>
          </cell>
          <cell r="E1046" t="str">
            <v>8" valve</v>
          </cell>
          <cell r="F1046" t="str">
            <v>In Service</v>
          </cell>
          <cell r="G1046" t="str">
            <v>3112A</v>
          </cell>
          <cell r="H1046" t="str">
            <v>Grp Member</v>
          </cell>
          <cell r="I1046">
            <v>1</v>
          </cell>
          <cell r="J1046" t="str">
            <v>Conversion</v>
          </cell>
          <cell r="K1046">
            <v>4077.14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 t="str">
            <v>C97C008_002</v>
          </cell>
          <cell r="Q1046">
            <v>0</v>
          </cell>
          <cell r="R1046" t="str">
            <v>WPPD</v>
          </cell>
          <cell r="S1046" t="str">
            <v>3112AA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 t="str">
            <v>CORP</v>
          </cell>
          <cell r="Y1046">
            <v>38260</v>
          </cell>
          <cell r="Z1046">
            <v>0</v>
          </cell>
          <cell r="AA1046">
            <v>0</v>
          </cell>
          <cell r="AB1046" t="str">
            <v>N</v>
          </cell>
          <cell r="AD1046">
            <v>0</v>
          </cell>
          <cell r="AE1046" t="str">
            <v>RemVal</v>
          </cell>
          <cell r="AF1046" t="str">
            <v>Depreciate</v>
          </cell>
          <cell r="AG1046" t="str">
            <v>FM</v>
          </cell>
          <cell r="AH1046">
            <v>0</v>
          </cell>
          <cell r="AI1046">
            <v>0</v>
          </cell>
          <cell r="AJ1046">
            <v>6.5299999999999997E-2</v>
          </cell>
          <cell r="AK1046">
            <v>0</v>
          </cell>
          <cell r="AL1046" t="str">
            <v>Flat Rate</v>
          </cell>
          <cell r="AM1046">
            <v>0</v>
          </cell>
          <cell r="AN1046" t="str">
            <v>GA3112A0</v>
          </cell>
          <cell r="AO1046">
            <v>0</v>
          </cell>
          <cell r="AP1046" t="str">
            <v>N</v>
          </cell>
          <cell r="AQ1046">
            <v>38261.065613425926</v>
          </cell>
          <cell r="AR1046">
            <v>38260</v>
          </cell>
          <cell r="AS1046">
            <v>38260</v>
          </cell>
          <cell r="AT1046">
            <v>0</v>
          </cell>
          <cell r="AU1046">
            <v>36117</v>
          </cell>
          <cell r="AV1046">
            <v>0</v>
          </cell>
        </row>
        <row r="1047">
          <cell r="B1047" t="str">
            <v>00001054</v>
          </cell>
          <cell r="C1047" t="str">
            <v>000000001045</v>
          </cell>
          <cell r="D1047" t="str">
            <v>3112A0</v>
          </cell>
          <cell r="E1047" t="str">
            <v>Bristol transmitter equipment</v>
          </cell>
          <cell r="F1047" t="str">
            <v>In Service</v>
          </cell>
          <cell r="G1047" t="str">
            <v>3112A</v>
          </cell>
          <cell r="H1047" t="str">
            <v>Grp Member</v>
          </cell>
          <cell r="I1047">
            <v>1</v>
          </cell>
          <cell r="J1047" t="str">
            <v>Conversion</v>
          </cell>
          <cell r="K1047">
            <v>1382.92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 t="str">
            <v>C97C008_002</v>
          </cell>
          <cell r="Q1047">
            <v>0</v>
          </cell>
          <cell r="R1047" t="str">
            <v>WPPD</v>
          </cell>
          <cell r="S1047" t="str">
            <v>3112AB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 t="str">
            <v>CORP</v>
          </cell>
          <cell r="Y1047">
            <v>38260</v>
          </cell>
          <cell r="Z1047">
            <v>0</v>
          </cell>
          <cell r="AA1047">
            <v>0</v>
          </cell>
          <cell r="AB1047" t="str">
            <v>N</v>
          </cell>
          <cell r="AD1047">
            <v>0</v>
          </cell>
          <cell r="AE1047" t="str">
            <v>RemVal</v>
          </cell>
          <cell r="AF1047" t="str">
            <v>Depreciate</v>
          </cell>
          <cell r="AG1047" t="str">
            <v>FM</v>
          </cell>
          <cell r="AH1047">
            <v>0</v>
          </cell>
          <cell r="AI1047">
            <v>0</v>
          </cell>
          <cell r="AJ1047">
            <v>6.5299999999999997E-2</v>
          </cell>
          <cell r="AK1047">
            <v>0</v>
          </cell>
          <cell r="AL1047" t="str">
            <v>Flat Rate</v>
          </cell>
          <cell r="AM1047">
            <v>0</v>
          </cell>
          <cell r="AN1047" t="str">
            <v>GA3112A0</v>
          </cell>
          <cell r="AO1047">
            <v>0</v>
          </cell>
          <cell r="AP1047" t="str">
            <v>N</v>
          </cell>
          <cell r="AQ1047">
            <v>38261.065671296295</v>
          </cell>
          <cell r="AR1047">
            <v>38260</v>
          </cell>
          <cell r="AS1047">
            <v>38260</v>
          </cell>
          <cell r="AT1047">
            <v>0</v>
          </cell>
          <cell r="AU1047">
            <v>36117</v>
          </cell>
          <cell r="AV1047">
            <v>0</v>
          </cell>
        </row>
        <row r="1048">
          <cell r="B1048" t="str">
            <v>00001055</v>
          </cell>
          <cell r="C1048" t="str">
            <v>000000001046</v>
          </cell>
          <cell r="D1048" t="str">
            <v>3314Q0</v>
          </cell>
          <cell r="E1048" t="str">
            <v>8" PVC Mains</v>
          </cell>
          <cell r="F1048" t="str">
            <v>In Service</v>
          </cell>
          <cell r="G1048" t="str">
            <v>3314Q</v>
          </cell>
          <cell r="H1048" t="str">
            <v>Grp Member</v>
          </cell>
          <cell r="I1048">
            <v>1</v>
          </cell>
          <cell r="J1048" t="str">
            <v>Conversion</v>
          </cell>
          <cell r="K1048">
            <v>493.89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 t="str">
            <v>C97D615_002</v>
          </cell>
          <cell r="Q1048">
            <v>0</v>
          </cell>
          <cell r="R1048" t="str">
            <v>WTDPD</v>
          </cell>
          <cell r="S1048" t="str">
            <v>3314Q08PV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 t="str">
            <v>CORP</v>
          </cell>
          <cell r="Y1048">
            <v>38260</v>
          </cell>
          <cell r="Z1048">
            <v>0</v>
          </cell>
          <cell r="AA1048">
            <v>0</v>
          </cell>
          <cell r="AB1048" t="str">
            <v>N</v>
          </cell>
          <cell r="AD1048">
            <v>0</v>
          </cell>
          <cell r="AE1048" t="str">
            <v>RemVal</v>
          </cell>
          <cell r="AF1048" t="str">
            <v>Depreciate</v>
          </cell>
          <cell r="AG1048" t="str">
            <v>FM</v>
          </cell>
          <cell r="AH1048">
            <v>0</v>
          </cell>
          <cell r="AI1048">
            <v>0</v>
          </cell>
          <cell r="AJ1048">
            <v>2.1899999999999999E-2</v>
          </cell>
          <cell r="AK1048">
            <v>0</v>
          </cell>
          <cell r="AL1048" t="str">
            <v>Flat Rate</v>
          </cell>
          <cell r="AM1048">
            <v>0</v>
          </cell>
          <cell r="AN1048" t="str">
            <v>GA3314Q0</v>
          </cell>
          <cell r="AO1048">
            <v>0</v>
          </cell>
          <cell r="AP1048" t="str">
            <v>N</v>
          </cell>
          <cell r="AQ1048">
            <v>38261.065729166665</v>
          </cell>
          <cell r="AR1048">
            <v>38260</v>
          </cell>
          <cell r="AS1048">
            <v>38260</v>
          </cell>
          <cell r="AT1048">
            <v>0</v>
          </cell>
          <cell r="AU1048">
            <v>36117</v>
          </cell>
          <cell r="AV1048">
            <v>0</v>
          </cell>
        </row>
        <row r="1049">
          <cell r="B1049" t="str">
            <v>00001056</v>
          </cell>
          <cell r="C1049" t="str">
            <v>000000001047</v>
          </cell>
          <cell r="D1049" t="str">
            <v>3314P0</v>
          </cell>
          <cell r="E1049" t="str">
            <v>4" PVC Mains</v>
          </cell>
          <cell r="F1049" t="str">
            <v>In Service</v>
          </cell>
          <cell r="G1049" t="str">
            <v>3314P</v>
          </cell>
          <cell r="H1049" t="str">
            <v>Grp Member</v>
          </cell>
          <cell r="I1049">
            <v>1</v>
          </cell>
          <cell r="J1049" t="str">
            <v>Conversion</v>
          </cell>
          <cell r="K1049">
            <v>17477.22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 t="str">
            <v>C97D628_002</v>
          </cell>
          <cell r="Q1049">
            <v>0</v>
          </cell>
          <cell r="R1049" t="str">
            <v>WTDPD</v>
          </cell>
          <cell r="S1049" t="str">
            <v>3314P04PV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 t="str">
            <v>CORP</v>
          </cell>
          <cell r="Y1049">
            <v>38260</v>
          </cell>
          <cell r="Z1049">
            <v>0</v>
          </cell>
          <cell r="AA1049">
            <v>0</v>
          </cell>
          <cell r="AB1049" t="str">
            <v>N</v>
          </cell>
          <cell r="AD1049">
            <v>0</v>
          </cell>
          <cell r="AE1049" t="str">
            <v>RemVal</v>
          </cell>
          <cell r="AF1049" t="str">
            <v>Depreciate</v>
          </cell>
          <cell r="AG1049" t="str">
            <v>FM</v>
          </cell>
          <cell r="AH1049">
            <v>0</v>
          </cell>
          <cell r="AI1049">
            <v>0</v>
          </cell>
          <cell r="AJ1049">
            <v>2.64E-2</v>
          </cell>
          <cell r="AK1049">
            <v>0</v>
          </cell>
          <cell r="AL1049" t="str">
            <v>Flat Rate</v>
          </cell>
          <cell r="AM1049">
            <v>0</v>
          </cell>
          <cell r="AN1049" t="str">
            <v>GA3314P0</v>
          </cell>
          <cell r="AO1049">
            <v>0</v>
          </cell>
          <cell r="AP1049" t="str">
            <v>N</v>
          </cell>
          <cell r="AQ1049">
            <v>38261.065787037034</v>
          </cell>
          <cell r="AR1049">
            <v>38260</v>
          </cell>
          <cell r="AS1049">
            <v>38260</v>
          </cell>
          <cell r="AT1049">
            <v>0</v>
          </cell>
          <cell r="AU1049">
            <v>36117</v>
          </cell>
          <cell r="AV1049">
            <v>0</v>
          </cell>
        </row>
        <row r="1050">
          <cell r="B1050" t="str">
            <v>00001057</v>
          </cell>
          <cell r="C1050" t="str">
            <v>000000001048</v>
          </cell>
          <cell r="D1050" t="str">
            <v>3112A0</v>
          </cell>
          <cell r="E1050" t="str">
            <v>LOCUST LANE OIL TANK</v>
          </cell>
          <cell r="F1050" t="str">
            <v>In Service</v>
          </cell>
          <cell r="G1050" t="str">
            <v>3112A</v>
          </cell>
          <cell r="H1050" t="str">
            <v>Grp Member</v>
          </cell>
          <cell r="I1050">
            <v>1</v>
          </cell>
          <cell r="J1050" t="str">
            <v>Conversion</v>
          </cell>
          <cell r="K1050">
            <v>3788.24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 t="str">
            <v>C97K014_002</v>
          </cell>
          <cell r="Q1050">
            <v>0</v>
          </cell>
          <cell r="R1050" t="str">
            <v>WPPD</v>
          </cell>
          <cell r="S1050" t="str">
            <v>3112AA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 t="str">
            <v>CORP</v>
          </cell>
          <cell r="Y1050">
            <v>38260</v>
          </cell>
          <cell r="Z1050">
            <v>0</v>
          </cell>
          <cell r="AA1050">
            <v>0</v>
          </cell>
          <cell r="AB1050" t="str">
            <v>N</v>
          </cell>
          <cell r="AD1050">
            <v>0</v>
          </cell>
          <cell r="AE1050" t="str">
            <v>RemVal</v>
          </cell>
          <cell r="AF1050" t="str">
            <v>Depreciate</v>
          </cell>
          <cell r="AG1050" t="str">
            <v>FM</v>
          </cell>
          <cell r="AH1050">
            <v>0</v>
          </cell>
          <cell r="AI1050">
            <v>0</v>
          </cell>
          <cell r="AJ1050">
            <v>6.5299999999999997E-2</v>
          </cell>
          <cell r="AK1050">
            <v>0</v>
          </cell>
          <cell r="AL1050" t="str">
            <v>Flat Rate</v>
          </cell>
          <cell r="AM1050">
            <v>0</v>
          </cell>
          <cell r="AN1050" t="str">
            <v>GA3112A0</v>
          </cell>
          <cell r="AO1050">
            <v>0</v>
          </cell>
          <cell r="AP1050" t="str">
            <v>N</v>
          </cell>
          <cell r="AQ1050">
            <v>38261.065844907411</v>
          </cell>
          <cell r="AR1050">
            <v>38260</v>
          </cell>
          <cell r="AS1050">
            <v>38260</v>
          </cell>
          <cell r="AT1050">
            <v>0</v>
          </cell>
          <cell r="AU1050">
            <v>36117</v>
          </cell>
          <cell r="AV1050">
            <v>0</v>
          </cell>
        </row>
        <row r="1051">
          <cell r="B1051" t="str">
            <v>00001058</v>
          </cell>
          <cell r="C1051" t="str">
            <v>000000001049</v>
          </cell>
          <cell r="D1051" t="str">
            <v>3112A0</v>
          </cell>
          <cell r="E1051" t="str">
            <v>BLUE MEADOW OIL TANK</v>
          </cell>
          <cell r="F1051" t="str">
            <v>In Service</v>
          </cell>
          <cell r="G1051" t="str">
            <v>3112A</v>
          </cell>
          <cell r="H1051" t="str">
            <v>Grp Member</v>
          </cell>
          <cell r="I1051">
            <v>1</v>
          </cell>
          <cell r="J1051" t="str">
            <v>Conversion</v>
          </cell>
          <cell r="K1051">
            <v>945.09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 t="str">
            <v>C97K014_002</v>
          </cell>
          <cell r="Q1051">
            <v>0</v>
          </cell>
          <cell r="R1051" t="str">
            <v>WPPD</v>
          </cell>
          <cell r="S1051" t="str">
            <v>3112AB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 t="str">
            <v>CORP</v>
          </cell>
          <cell r="Y1051">
            <v>38260</v>
          </cell>
          <cell r="Z1051">
            <v>0</v>
          </cell>
          <cell r="AA1051">
            <v>0</v>
          </cell>
          <cell r="AB1051" t="str">
            <v>N</v>
          </cell>
          <cell r="AD1051">
            <v>0</v>
          </cell>
          <cell r="AE1051" t="str">
            <v>RemVal</v>
          </cell>
          <cell r="AF1051" t="str">
            <v>Depreciate</v>
          </cell>
          <cell r="AG1051" t="str">
            <v>FM</v>
          </cell>
          <cell r="AH1051">
            <v>0</v>
          </cell>
          <cell r="AI1051">
            <v>0</v>
          </cell>
          <cell r="AJ1051">
            <v>6.5299999999999997E-2</v>
          </cell>
          <cell r="AK1051">
            <v>0</v>
          </cell>
          <cell r="AL1051" t="str">
            <v>Flat Rate</v>
          </cell>
          <cell r="AM1051">
            <v>0</v>
          </cell>
          <cell r="AN1051" t="str">
            <v>GA3112A0</v>
          </cell>
          <cell r="AO1051">
            <v>0</v>
          </cell>
          <cell r="AP1051" t="str">
            <v>N</v>
          </cell>
          <cell r="AQ1051">
            <v>38261.06590277778</v>
          </cell>
          <cell r="AR1051">
            <v>38260</v>
          </cell>
          <cell r="AS1051">
            <v>38260</v>
          </cell>
          <cell r="AT1051">
            <v>0</v>
          </cell>
          <cell r="AU1051">
            <v>36117</v>
          </cell>
          <cell r="AV1051">
            <v>0</v>
          </cell>
        </row>
        <row r="1052">
          <cell r="B1052" t="str">
            <v>00001059</v>
          </cell>
          <cell r="C1052" t="str">
            <v>000000001050</v>
          </cell>
          <cell r="D1052" t="str">
            <v>3435B0</v>
          </cell>
          <cell r="E1052" t="str">
            <v>METER READING UNITS</v>
          </cell>
          <cell r="F1052" t="str">
            <v>In Service</v>
          </cell>
          <cell r="G1052" t="str">
            <v>3435B</v>
          </cell>
          <cell r="H1052" t="str">
            <v>Grp Member</v>
          </cell>
          <cell r="I1052">
            <v>1</v>
          </cell>
          <cell r="J1052" t="str">
            <v>Conversion</v>
          </cell>
          <cell r="K1052">
            <v>11976.2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 t="str">
            <v>C97K015_002</v>
          </cell>
          <cell r="Q1052">
            <v>0</v>
          </cell>
          <cell r="R1052" t="str">
            <v>WGPD</v>
          </cell>
          <cell r="S1052" t="str">
            <v>3435BA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 t="str">
            <v>CORP</v>
          </cell>
          <cell r="Y1052">
            <v>38260</v>
          </cell>
          <cell r="Z1052">
            <v>0</v>
          </cell>
          <cell r="AA1052">
            <v>0</v>
          </cell>
          <cell r="AB1052" t="str">
            <v>N</v>
          </cell>
          <cell r="AD1052">
            <v>0</v>
          </cell>
          <cell r="AE1052" t="str">
            <v>RemVal</v>
          </cell>
          <cell r="AF1052" t="str">
            <v>Depreciate</v>
          </cell>
          <cell r="AG1052" t="str">
            <v>FM</v>
          </cell>
          <cell r="AH1052">
            <v>0</v>
          </cell>
          <cell r="AI1052">
            <v>0</v>
          </cell>
          <cell r="AJ1052">
            <v>0.1056</v>
          </cell>
          <cell r="AK1052">
            <v>0</v>
          </cell>
          <cell r="AL1052" t="str">
            <v>Flat Rate</v>
          </cell>
          <cell r="AM1052">
            <v>0</v>
          </cell>
          <cell r="AN1052" t="str">
            <v>GA3435B0</v>
          </cell>
          <cell r="AO1052">
            <v>0</v>
          </cell>
          <cell r="AP1052" t="str">
            <v>N</v>
          </cell>
          <cell r="AQ1052">
            <v>38261.065960648149</v>
          </cell>
          <cell r="AR1052">
            <v>38260</v>
          </cell>
          <cell r="AS1052">
            <v>38260</v>
          </cell>
          <cell r="AT1052">
            <v>0</v>
          </cell>
          <cell r="AU1052">
            <v>36117</v>
          </cell>
          <cell r="AV1052">
            <v>0</v>
          </cell>
        </row>
        <row r="1053">
          <cell r="B1053" t="str">
            <v>00001060</v>
          </cell>
          <cell r="C1053" t="str">
            <v>000000001051</v>
          </cell>
          <cell r="D1053" t="str">
            <v>3435B0</v>
          </cell>
          <cell r="E1053" t="str">
            <v>METEL DETECTORS</v>
          </cell>
          <cell r="F1053" t="str">
            <v>Disposed</v>
          </cell>
          <cell r="G1053" t="str">
            <v>3435B</v>
          </cell>
          <cell r="H1053" t="str">
            <v>Grp Member</v>
          </cell>
          <cell r="I1053">
            <v>1</v>
          </cell>
          <cell r="J1053" t="str">
            <v>Conversion</v>
          </cell>
          <cell r="K1053">
            <v>2249.6999999999998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 t="str">
            <v>C97K015_002</v>
          </cell>
          <cell r="Q1053">
            <v>0</v>
          </cell>
          <cell r="R1053" t="str">
            <v>WGPD</v>
          </cell>
          <cell r="S1053" t="str">
            <v>3435BB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 t="str">
            <v>CORP</v>
          </cell>
          <cell r="Y1053">
            <v>38260</v>
          </cell>
          <cell r="Z1053">
            <v>0</v>
          </cell>
          <cell r="AA1053">
            <v>0</v>
          </cell>
          <cell r="AB1053" t="str">
            <v>N</v>
          </cell>
          <cell r="AD1053">
            <v>0</v>
          </cell>
          <cell r="AE1053" t="str">
            <v>RemVal</v>
          </cell>
          <cell r="AF1053" t="str">
            <v>Depreciate</v>
          </cell>
          <cell r="AG1053" t="str">
            <v>FM</v>
          </cell>
          <cell r="AH1053">
            <v>0</v>
          </cell>
          <cell r="AI1053">
            <v>0</v>
          </cell>
          <cell r="AJ1053">
            <v>0.1056</v>
          </cell>
          <cell r="AK1053">
            <v>0</v>
          </cell>
          <cell r="AL1053" t="str">
            <v>Flat Rate</v>
          </cell>
          <cell r="AM1053">
            <v>0</v>
          </cell>
          <cell r="AN1053" t="str">
            <v>GA3435B0</v>
          </cell>
          <cell r="AO1053">
            <v>0</v>
          </cell>
          <cell r="AP1053" t="str">
            <v>N</v>
          </cell>
          <cell r="AQ1053">
            <v>38261.066041666665</v>
          </cell>
          <cell r="AR1053">
            <v>38260</v>
          </cell>
          <cell r="AS1053">
            <v>38260</v>
          </cell>
          <cell r="AT1053">
            <v>0</v>
          </cell>
          <cell r="AU1053">
            <v>36117</v>
          </cell>
          <cell r="AV1053">
            <v>0</v>
          </cell>
        </row>
        <row r="1054">
          <cell r="B1054" t="str">
            <v>00001061</v>
          </cell>
          <cell r="C1054" t="str">
            <v>000000001052</v>
          </cell>
          <cell r="D1054" t="str">
            <v>3112A0</v>
          </cell>
          <cell r="E1054" t="str">
            <v>Construction Cost</v>
          </cell>
          <cell r="F1054" t="str">
            <v>In Service</v>
          </cell>
          <cell r="G1054" t="str">
            <v>3112A</v>
          </cell>
          <cell r="H1054" t="str">
            <v>Grp Member</v>
          </cell>
          <cell r="I1054">
            <v>1</v>
          </cell>
          <cell r="J1054" t="str">
            <v>Conversion</v>
          </cell>
          <cell r="K1054">
            <v>759009.04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 t="str">
            <v>C98A001_002</v>
          </cell>
          <cell r="Q1054">
            <v>0</v>
          </cell>
          <cell r="R1054" t="str">
            <v>WPPD</v>
          </cell>
          <cell r="S1054" t="str">
            <v>3112AA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 t="str">
            <v>CORP</v>
          </cell>
          <cell r="Y1054">
            <v>38260</v>
          </cell>
          <cell r="Z1054">
            <v>0</v>
          </cell>
          <cell r="AA1054">
            <v>0</v>
          </cell>
          <cell r="AB1054" t="str">
            <v>N</v>
          </cell>
          <cell r="AD1054">
            <v>0</v>
          </cell>
          <cell r="AE1054" t="str">
            <v>RemVal</v>
          </cell>
          <cell r="AF1054" t="str">
            <v>Depreciate</v>
          </cell>
          <cell r="AG1054" t="str">
            <v>FM</v>
          </cell>
          <cell r="AH1054">
            <v>0</v>
          </cell>
          <cell r="AI1054">
            <v>0</v>
          </cell>
          <cell r="AJ1054">
            <v>6.5299999999999997E-2</v>
          </cell>
          <cell r="AK1054">
            <v>0</v>
          </cell>
          <cell r="AL1054" t="str">
            <v>Flat Rate</v>
          </cell>
          <cell r="AM1054">
            <v>0</v>
          </cell>
          <cell r="AN1054" t="str">
            <v>GA3112A0</v>
          </cell>
          <cell r="AO1054">
            <v>0</v>
          </cell>
          <cell r="AP1054" t="str">
            <v>N</v>
          </cell>
          <cell r="AQ1054">
            <v>38261.066134259258</v>
          </cell>
          <cell r="AR1054">
            <v>38677</v>
          </cell>
          <cell r="AS1054">
            <v>38677</v>
          </cell>
          <cell r="AT1054">
            <v>0</v>
          </cell>
          <cell r="AU1054">
            <v>36135</v>
          </cell>
          <cell r="AV1054">
            <v>0</v>
          </cell>
        </row>
        <row r="1055">
          <cell r="B1055" t="str">
            <v>00001062</v>
          </cell>
          <cell r="C1055" t="str">
            <v>000000001053</v>
          </cell>
          <cell r="D1055" t="str">
            <v>3112A0</v>
          </cell>
          <cell r="E1055" t="str">
            <v>Vertical turbine pump</v>
          </cell>
          <cell r="F1055" t="str">
            <v>In Service</v>
          </cell>
          <cell r="G1055" t="str">
            <v>3112A</v>
          </cell>
          <cell r="H1055" t="str">
            <v>Grp Member</v>
          </cell>
          <cell r="I1055">
            <v>1</v>
          </cell>
          <cell r="J1055" t="str">
            <v>Conversion</v>
          </cell>
          <cell r="K1055">
            <v>94792.08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 t="str">
            <v>C98A001_002</v>
          </cell>
          <cell r="Q1055">
            <v>0</v>
          </cell>
          <cell r="R1055" t="str">
            <v>WPPD</v>
          </cell>
          <cell r="S1055" t="str">
            <v>3112AB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 t="str">
            <v>CORP</v>
          </cell>
          <cell r="Y1055">
            <v>38260</v>
          </cell>
          <cell r="Z1055">
            <v>0</v>
          </cell>
          <cell r="AA1055">
            <v>0</v>
          </cell>
          <cell r="AB1055" t="str">
            <v>N</v>
          </cell>
          <cell r="AD1055">
            <v>0</v>
          </cell>
          <cell r="AE1055" t="str">
            <v>RemVal</v>
          </cell>
          <cell r="AF1055" t="str">
            <v>Depreciate</v>
          </cell>
          <cell r="AG1055" t="str">
            <v>FM</v>
          </cell>
          <cell r="AH1055">
            <v>0</v>
          </cell>
          <cell r="AI1055">
            <v>0</v>
          </cell>
          <cell r="AJ1055">
            <v>6.5299999999999997E-2</v>
          </cell>
          <cell r="AK1055">
            <v>0</v>
          </cell>
          <cell r="AL1055" t="str">
            <v>Flat Rate</v>
          </cell>
          <cell r="AM1055">
            <v>0</v>
          </cell>
          <cell r="AN1055" t="str">
            <v>GA3112A0</v>
          </cell>
          <cell r="AO1055">
            <v>0</v>
          </cell>
          <cell r="AP1055" t="str">
            <v>N</v>
          </cell>
          <cell r="AQ1055">
            <v>38261.066192129627</v>
          </cell>
          <cell r="AR1055">
            <v>38260</v>
          </cell>
          <cell r="AS1055">
            <v>38260</v>
          </cell>
          <cell r="AT1055">
            <v>0</v>
          </cell>
          <cell r="AU1055">
            <v>36135</v>
          </cell>
          <cell r="AV1055">
            <v>0</v>
          </cell>
        </row>
        <row r="1056">
          <cell r="B1056" t="str">
            <v>00001063</v>
          </cell>
          <cell r="C1056" t="str">
            <v>000000001054</v>
          </cell>
          <cell r="D1056" t="str">
            <v>3112A0</v>
          </cell>
          <cell r="E1056" t="str">
            <v>Electric Pumping Equipment</v>
          </cell>
          <cell r="F1056" t="str">
            <v>In Service</v>
          </cell>
          <cell r="G1056" t="str">
            <v>3112A</v>
          </cell>
          <cell r="H1056" t="str">
            <v>Grp Member</v>
          </cell>
          <cell r="I1056">
            <v>1</v>
          </cell>
          <cell r="J1056" t="str">
            <v>Conversion</v>
          </cell>
          <cell r="K1056">
            <v>45948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 t="str">
            <v>C98A001_002</v>
          </cell>
          <cell r="Q1056">
            <v>0</v>
          </cell>
          <cell r="R1056" t="str">
            <v>WPPD</v>
          </cell>
          <cell r="S1056" t="str">
            <v>3112AC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 t="str">
            <v>CORP</v>
          </cell>
          <cell r="Y1056">
            <v>38260</v>
          </cell>
          <cell r="Z1056">
            <v>0</v>
          </cell>
          <cell r="AA1056">
            <v>0</v>
          </cell>
          <cell r="AB1056" t="str">
            <v>N</v>
          </cell>
          <cell r="AD1056">
            <v>0</v>
          </cell>
          <cell r="AE1056" t="str">
            <v>RemVal</v>
          </cell>
          <cell r="AF1056" t="str">
            <v>Depreciate</v>
          </cell>
          <cell r="AG1056" t="str">
            <v>FM</v>
          </cell>
          <cell r="AH1056">
            <v>0</v>
          </cell>
          <cell r="AI1056">
            <v>0</v>
          </cell>
          <cell r="AJ1056">
            <v>6.5299999999999997E-2</v>
          </cell>
          <cell r="AK1056">
            <v>0</v>
          </cell>
          <cell r="AL1056" t="str">
            <v>Flat Rate</v>
          </cell>
          <cell r="AM1056">
            <v>0</v>
          </cell>
          <cell r="AN1056" t="str">
            <v>GA3112A0</v>
          </cell>
          <cell r="AO1056">
            <v>0</v>
          </cell>
          <cell r="AP1056" t="str">
            <v>N</v>
          </cell>
          <cell r="AQ1056">
            <v>38261.066250000003</v>
          </cell>
          <cell r="AR1056">
            <v>38260</v>
          </cell>
          <cell r="AS1056">
            <v>38260</v>
          </cell>
          <cell r="AT1056">
            <v>0</v>
          </cell>
          <cell r="AU1056">
            <v>36135</v>
          </cell>
          <cell r="AV1056">
            <v>0</v>
          </cell>
        </row>
        <row r="1057">
          <cell r="B1057" t="str">
            <v>00001064</v>
          </cell>
          <cell r="C1057" t="str">
            <v>000000001055</v>
          </cell>
          <cell r="D1057" t="str">
            <v>3112A0</v>
          </cell>
          <cell r="E1057" t="str">
            <v>Installation of 6 MGD pump</v>
          </cell>
          <cell r="F1057" t="str">
            <v>In Service</v>
          </cell>
          <cell r="G1057" t="str">
            <v>3112A</v>
          </cell>
          <cell r="H1057" t="str">
            <v>Grp Member</v>
          </cell>
          <cell r="I1057">
            <v>1</v>
          </cell>
          <cell r="J1057" t="str">
            <v>Conversion</v>
          </cell>
          <cell r="K1057">
            <v>5455.98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 t="str">
            <v>C98A001_002</v>
          </cell>
          <cell r="Q1057">
            <v>0</v>
          </cell>
          <cell r="R1057" t="str">
            <v>WPPD</v>
          </cell>
          <cell r="S1057" t="str">
            <v>3112AD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 t="str">
            <v>CORP</v>
          </cell>
          <cell r="Y1057">
            <v>38260</v>
          </cell>
          <cell r="Z1057">
            <v>0</v>
          </cell>
          <cell r="AA1057">
            <v>0</v>
          </cell>
          <cell r="AB1057" t="str">
            <v>N</v>
          </cell>
          <cell r="AD1057">
            <v>0</v>
          </cell>
          <cell r="AE1057" t="str">
            <v>RemVal</v>
          </cell>
          <cell r="AF1057" t="str">
            <v>Depreciate</v>
          </cell>
          <cell r="AG1057" t="str">
            <v>FM</v>
          </cell>
          <cell r="AH1057">
            <v>0</v>
          </cell>
          <cell r="AI1057">
            <v>0</v>
          </cell>
          <cell r="AJ1057">
            <v>6.5299999999999997E-2</v>
          </cell>
          <cell r="AK1057">
            <v>0</v>
          </cell>
          <cell r="AL1057" t="str">
            <v>Flat Rate</v>
          </cell>
          <cell r="AM1057">
            <v>0</v>
          </cell>
          <cell r="AN1057" t="str">
            <v>GA3112A0</v>
          </cell>
          <cell r="AO1057">
            <v>0</v>
          </cell>
          <cell r="AP1057" t="str">
            <v>N</v>
          </cell>
          <cell r="AQ1057">
            <v>38261.066307870373</v>
          </cell>
          <cell r="AR1057">
            <v>38260</v>
          </cell>
          <cell r="AS1057">
            <v>38260</v>
          </cell>
          <cell r="AT1057">
            <v>0</v>
          </cell>
          <cell r="AU1057">
            <v>36135</v>
          </cell>
          <cell r="AV1057">
            <v>0</v>
          </cell>
        </row>
        <row r="1058">
          <cell r="B1058" t="str">
            <v>00001065</v>
          </cell>
          <cell r="C1058" t="str">
            <v>000000001056</v>
          </cell>
          <cell r="D1058" t="str">
            <v>3112A0</v>
          </cell>
          <cell r="E1058" t="str">
            <v>Harrisburg Interconnection</v>
          </cell>
          <cell r="F1058" t="str">
            <v>In Service</v>
          </cell>
          <cell r="G1058" t="str">
            <v>3112A</v>
          </cell>
          <cell r="H1058" t="str">
            <v>Grp Member</v>
          </cell>
          <cell r="I1058">
            <v>1</v>
          </cell>
          <cell r="J1058" t="str">
            <v>Conversion</v>
          </cell>
          <cell r="K1058">
            <v>172190.67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 t="str">
            <v>C98A001_002</v>
          </cell>
          <cell r="Q1058">
            <v>0</v>
          </cell>
          <cell r="R1058" t="str">
            <v>WPPD</v>
          </cell>
          <cell r="S1058" t="str">
            <v>3112AE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 t="str">
            <v>CORP</v>
          </cell>
          <cell r="Y1058">
            <v>38260</v>
          </cell>
          <cell r="Z1058">
            <v>0</v>
          </cell>
          <cell r="AA1058">
            <v>0</v>
          </cell>
          <cell r="AB1058" t="str">
            <v>N</v>
          </cell>
          <cell r="AD1058">
            <v>0</v>
          </cell>
          <cell r="AE1058" t="str">
            <v>RemVal</v>
          </cell>
          <cell r="AF1058" t="str">
            <v>Depreciate</v>
          </cell>
          <cell r="AG1058" t="str">
            <v>FM</v>
          </cell>
          <cell r="AH1058">
            <v>0</v>
          </cell>
          <cell r="AI1058">
            <v>0</v>
          </cell>
          <cell r="AJ1058">
            <v>6.5299999999999997E-2</v>
          </cell>
          <cell r="AK1058">
            <v>0</v>
          </cell>
          <cell r="AL1058" t="str">
            <v>Flat Rate</v>
          </cell>
          <cell r="AM1058">
            <v>0</v>
          </cell>
          <cell r="AN1058" t="str">
            <v>GA3112A0</v>
          </cell>
          <cell r="AO1058">
            <v>0</v>
          </cell>
          <cell r="AP1058" t="str">
            <v>N</v>
          </cell>
          <cell r="AQ1058">
            <v>38261.066365740742</v>
          </cell>
          <cell r="AR1058">
            <v>38353</v>
          </cell>
          <cell r="AS1058">
            <v>38677</v>
          </cell>
          <cell r="AT1058">
            <v>0</v>
          </cell>
          <cell r="AU1058">
            <v>36135</v>
          </cell>
          <cell r="AV1058">
            <v>0</v>
          </cell>
        </row>
        <row r="1059">
          <cell r="B1059" t="str">
            <v>00001066</v>
          </cell>
          <cell r="C1059" t="str">
            <v>000000001057</v>
          </cell>
          <cell r="D1059" t="str">
            <v>3112A0</v>
          </cell>
          <cell r="E1059" t="str">
            <v>14" Discharge head</v>
          </cell>
          <cell r="F1059" t="str">
            <v>In Service</v>
          </cell>
          <cell r="G1059" t="str">
            <v>3112A</v>
          </cell>
          <cell r="H1059" t="str">
            <v>Grp Member</v>
          </cell>
          <cell r="I1059">
            <v>1</v>
          </cell>
          <cell r="J1059" t="str">
            <v>Conversion</v>
          </cell>
          <cell r="K1059">
            <v>711.77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 t="str">
            <v>C98A001_002</v>
          </cell>
          <cell r="Q1059">
            <v>0</v>
          </cell>
          <cell r="R1059" t="str">
            <v>WPPD</v>
          </cell>
          <cell r="S1059" t="str">
            <v>3112AF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 t="str">
            <v>CORP</v>
          </cell>
          <cell r="Y1059">
            <v>38260</v>
          </cell>
          <cell r="Z1059">
            <v>0</v>
          </cell>
          <cell r="AA1059">
            <v>0</v>
          </cell>
          <cell r="AB1059" t="str">
            <v>N</v>
          </cell>
          <cell r="AD1059">
            <v>0</v>
          </cell>
          <cell r="AE1059" t="str">
            <v>RemVal</v>
          </cell>
          <cell r="AF1059" t="str">
            <v>Depreciate</v>
          </cell>
          <cell r="AG1059" t="str">
            <v>FM</v>
          </cell>
          <cell r="AH1059">
            <v>0</v>
          </cell>
          <cell r="AI1059">
            <v>0</v>
          </cell>
          <cell r="AJ1059">
            <v>6.5299999999999997E-2</v>
          </cell>
          <cell r="AK1059">
            <v>0</v>
          </cell>
          <cell r="AL1059" t="str">
            <v>Flat Rate</v>
          </cell>
          <cell r="AM1059">
            <v>0</v>
          </cell>
          <cell r="AN1059" t="str">
            <v>GA3112A0</v>
          </cell>
          <cell r="AO1059">
            <v>0</v>
          </cell>
          <cell r="AP1059" t="str">
            <v>N</v>
          </cell>
          <cell r="AQ1059">
            <v>38261.066423611112</v>
          </cell>
          <cell r="AR1059">
            <v>38260</v>
          </cell>
          <cell r="AS1059">
            <v>38260</v>
          </cell>
          <cell r="AT1059">
            <v>0</v>
          </cell>
          <cell r="AU1059">
            <v>36135</v>
          </cell>
          <cell r="AV1059">
            <v>0</v>
          </cell>
        </row>
        <row r="1060">
          <cell r="B1060" t="str">
            <v>00001067</v>
          </cell>
          <cell r="C1060" t="str">
            <v>000000001058</v>
          </cell>
          <cell r="D1060" t="str">
            <v>3203A0</v>
          </cell>
          <cell r="E1060" t="str">
            <v>2' STEEL, PAINT, ADJ WEIR, VAL</v>
          </cell>
          <cell r="F1060" t="str">
            <v>In Service</v>
          </cell>
          <cell r="G1060" t="str">
            <v>3203A</v>
          </cell>
          <cell r="H1060" t="str">
            <v>Grp Member</v>
          </cell>
          <cell r="I1060">
            <v>1</v>
          </cell>
          <cell r="J1060" t="str">
            <v>Conversion</v>
          </cell>
          <cell r="K1060">
            <v>431.84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 t="str">
            <v>C98B010_002</v>
          </cell>
          <cell r="Q1060">
            <v>0</v>
          </cell>
          <cell r="R1060" t="str">
            <v>WWTPD</v>
          </cell>
          <cell r="S1060" t="str">
            <v>3203BA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 t="str">
            <v>CORP</v>
          </cell>
          <cell r="Y1060">
            <v>38260</v>
          </cell>
          <cell r="Z1060">
            <v>0</v>
          </cell>
          <cell r="AA1060">
            <v>0</v>
          </cell>
          <cell r="AB1060" t="str">
            <v>N</v>
          </cell>
          <cell r="AD1060">
            <v>0</v>
          </cell>
          <cell r="AE1060" t="str">
            <v>RemVal</v>
          </cell>
          <cell r="AF1060" t="str">
            <v>Depreciate</v>
          </cell>
          <cell r="AG1060" t="str">
            <v>FM</v>
          </cell>
          <cell r="AH1060">
            <v>0</v>
          </cell>
          <cell r="AI1060">
            <v>0</v>
          </cell>
          <cell r="AJ1060">
            <v>3.8199999999999998E-2</v>
          </cell>
          <cell r="AK1060">
            <v>0</v>
          </cell>
          <cell r="AL1060" t="str">
            <v>Flat Rate</v>
          </cell>
          <cell r="AM1060">
            <v>0</v>
          </cell>
          <cell r="AN1060" t="str">
            <v>GA3203A0</v>
          </cell>
          <cell r="AO1060">
            <v>0</v>
          </cell>
          <cell r="AP1060" t="str">
            <v>N</v>
          </cell>
          <cell r="AQ1060">
            <v>38261.066481481481</v>
          </cell>
          <cell r="AR1060">
            <v>38260</v>
          </cell>
          <cell r="AS1060">
            <v>38260</v>
          </cell>
          <cell r="AT1060">
            <v>0</v>
          </cell>
          <cell r="AU1060">
            <v>36117</v>
          </cell>
          <cell r="AV1060">
            <v>0</v>
          </cell>
        </row>
        <row r="1061">
          <cell r="B1061" t="str">
            <v>00001068</v>
          </cell>
          <cell r="C1061" t="str">
            <v>000000001059</v>
          </cell>
          <cell r="D1061" t="str">
            <v>344500</v>
          </cell>
          <cell r="E1061" t="str">
            <v>COLORIMETER, HACH DR/980 W/ACC</v>
          </cell>
          <cell r="F1061" t="str">
            <v>In Service</v>
          </cell>
          <cell r="G1061" t="str">
            <v>34450</v>
          </cell>
          <cell r="H1061" t="str">
            <v>Grp Member</v>
          </cell>
          <cell r="I1061">
            <v>1</v>
          </cell>
          <cell r="J1061" t="str">
            <v>Conversion</v>
          </cell>
          <cell r="K1061">
            <v>774.06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 t="str">
            <v>C98B012_002</v>
          </cell>
          <cell r="Q1061">
            <v>0</v>
          </cell>
          <cell r="R1061" t="str">
            <v>WGPD</v>
          </cell>
          <cell r="S1061" t="str">
            <v>34450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 t="str">
            <v>CORP</v>
          </cell>
          <cell r="Y1061">
            <v>38260</v>
          </cell>
          <cell r="Z1061">
            <v>0</v>
          </cell>
          <cell r="AA1061">
            <v>0</v>
          </cell>
          <cell r="AB1061" t="str">
            <v>N</v>
          </cell>
          <cell r="AD1061">
            <v>0</v>
          </cell>
          <cell r="AE1061" t="str">
            <v>RemVal</v>
          </cell>
          <cell r="AF1061" t="str">
            <v>Depreciate</v>
          </cell>
          <cell r="AG1061" t="str">
            <v>FM</v>
          </cell>
          <cell r="AH1061">
            <v>0</v>
          </cell>
          <cell r="AI1061">
            <v>0</v>
          </cell>
          <cell r="AJ1061">
            <v>5.8500000000000003E-2</v>
          </cell>
          <cell r="AK1061">
            <v>0</v>
          </cell>
          <cell r="AL1061" t="str">
            <v>Flat Rate</v>
          </cell>
          <cell r="AM1061">
            <v>0</v>
          </cell>
          <cell r="AN1061" t="str">
            <v>GA344500</v>
          </cell>
          <cell r="AO1061">
            <v>0</v>
          </cell>
          <cell r="AP1061" t="str">
            <v>N</v>
          </cell>
          <cell r="AQ1061">
            <v>38261.06653935185</v>
          </cell>
          <cell r="AR1061">
            <v>38260</v>
          </cell>
          <cell r="AS1061">
            <v>38260</v>
          </cell>
          <cell r="AT1061">
            <v>0</v>
          </cell>
          <cell r="AU1061">
            <v>36117</v>
          </cell>
          <cell r="AV1061">
            <v>0</v>
          </cell>
        </row>
        <row r="1062">
          <cell r="B1062" t="str">
            <v>00001069</v>
          </cell>
          <cell r="C1062" t="str">
            <v>000000001060</v>
          </cell>
          <cell r="D1062" t="str">
            <v>3203A0</v>
          </cell>
          <cell r="E1062" t="str">
            <v>PAINT</v>
          </cell>
          <cell r="F1062" t="str">
            <v>In Service</v>
          </cell>
          <cell r="G1062" t="str">
            <v>3203A</v>
          </cell>
          <cell r="H1062" t="str">
            <v>Grp Member</v>
          </cell>
          <cell r="I1062">
            <v>1</v>
          </cell>
          <cell r="J1062" t="str">
            <v>Conversion</v>
          </cell>
          <cell r="K1062">
            <v>64285.49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 t="str">
            <v>C98B007_002</v>
          </cell>
          <cell r="Q1062">
            <v>0</v>
          </cell>
          <cell r="R1062" t="str">
            <v>WWTPD</v>
          </cell>
          <cell r="S1062" t="str">
            <v>3203B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 t="str">
            <v>CORP</v>
          </cell>
          <cell r="Y1062">
            <v>38260</v>
          </cell>
          <cell r="Z1062">
            <v>0</v>
          </cell>
          <cell r="AA1062">
            <v>0</v>
          </cell>
          <cell r="AB1062" t="str">
            <v>N</v>
          </cell>
          <cell r="AD1062">
            <v>0</v>
          </cell>
          <cell r="AE1062" t="str">
            <v>RemVal</v>
          </cell>
          <cell r="AF1062" t="str">
            <v>Depreciate</v>
          </cell>
          <cell r="AG1062" t="str">
            <v>FM</v>
          </cell>
          <cell r="AH1062">
            <v>0</v>
          </cell>
          <cell r="AI1062">
            <v>0</v>
          </cell>
          <cell r="AJ1062">
            <v>3.8199999999999998E-2</v>
          </cell>
          <cell r="AK1062">
            <v>0</v>
          </cell>
          <cell r="AL1062" t="str">
            <v>Flat Rate</v>
          </cell>
          <cell r="AM1062">
            <v>0</v>
          </cell>
          <cell r="AN1062" t="str">
            <v>GA3203A0</v>
          </cell>
          <cell r="AO1062">
            <v>0</v>
          </cell>
          <cell r="AP1062" t="str">
            <v>N</v>
          </cell>
          <cell r="AQ1062">
            <v>38261.06659722222</v>
          </cell>
          <cell r="AR1062">
            <v>38260</v>
          </cell>
          <cell r="AS1062">
            <v>38260</v>
          </cell>
          <cell r="AT1062">
            <v>0</v>
          </cell>
          <cell r="AU1062">
            <v>36117</v>
          </cell>
          <cell r="AV1062">
            <v>0</v>
          </cell>
        </row>
        <row r="1063">
          <cell r="B1063" t="str">
            <v>00001070</v>
          </cell>
          <cell r="C1063" t="str">
            <v>000000001061</v>
          </cell>
          <cell r="D1063" t="str">
            <v>3314Q0</v>
          </cell>
          <cell r="E1063" t="str">
            <v>8" PVC</v>
          </cell>
          <cell r="F1063" t="str">
            <v>In Service</v>
          </cell>
          <cell r="G1063" t="str">
            <v>3314Q</v>
          </cell>
          <cell r="H1063" t="str">
            <v>Grp Member</v>
          </cell>
          <cell r="I1063">
            <v>1</v>
          </cell>
          <cell r="J1063" t="str">
            <v>Conversion</v>
          </cell>
          <cell r="K1063">
            <v>8761.6299999999992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 t="str">
            <v>C98D324_002</v>
          </cell>
          <cell r="Q1063">
            <v>0</v>
          </cell>
          <cell r="R1063" t="str">
            <v>WTDPD</v>
          </cell>
          <cell r="S1063" t="str">
            <v>3314Q08PV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 t="str">
            <v>CORP</v>
          </cell>
          <cell r="Y1063">
            <v>38260</v>
          </cell>
          <cell r="Z1063">
            <v>0</v>
          </cell>
          <cell r="AA1063">
            <v>0</v>
          </cell>
          <cell r="AB1063" t="str">
            <v>N</v>
          </cell>
          <cell r="AD1063">
            <v>0</v>
          </cell>
          <cell r="AE1063" t="str">
            <v>RemVal</v>
          </cell>
          <cell r="AF1063" t="str">
            <v>Depreciate</v>
          </cell>
          <cell r="AG1063" t="str">
            <v>FM</v>
          </cell>
          <cell r="AH1063">
            <v>0</v>
          </cell>
          <cell r="AI1063">
            <v>0</v>
          </cell>
          <cell r="AJ1063">
            <v>2.1899999999999999E-2</v>
          </cell>
          <cell r="AK1063">
            <v>0</v>
          </cell>
          <cell r="AL1063" t="str">
            <v>Flat Rate</v>
          </cell>
          <cell r="AM1063">
            <v>0</v>
          </cell>
          <cell r="AN1063" t="str">
            <v>GA3314Q0</v>
          </cell>
          <cell r="AO1063">
            <v>0</v>
          </cell>
          <cell r="AP1063" t="str">
            <v>N</v>
          </cell>
          <cell r="AQ1063">
            <v>38261.066655092596</v>
          </cell>
          <cell r="AR1063">
            <v>38260</v>
          </cell>
          <cell r="AS1063">
            <v>38260</v>
          </cell>
          <cell r="AT1063">
            <v>0</v>
          </cell>
          <cell r="AU1063">
            <v>36117</v>
          </cell>
          <cell r="AV1063">
            <v>0</v>
          </cell>
        </row>
        <row r="1064">
          <cell r="B1064" t="str">
            <v>00001071</v>
          </cell>
          <cell r="C1064" t="str">
            <v>000000001062</v>
          </cell>
          <cell r="D1064" t="str">
            <v>335400</v>
          </cell>
          <cell r="E1064" t="str">
            <v>6" HYDRANTS (2)</v>
          </cell>
          <cell r="F1064" t="str">
            <v>In Service</v>
          </cell>
          <cell r="G1064" t="str">
            <v>33540</v>
          </cell>
          <cell r="H1064" t="str">
            <v>Grp Member</v>
          </cell>
          <cell r="I1064">
            <v>1</v>
          </cell>
          <cell r="J1064" t="str">
            <v>Conversion</v>
          </cell>
          <cell r="K1064">
            <v>3134.75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 t="str">
            <v>C98D324_002</v>
          </cell>
          <cell r="Q1064">
            <v>0</v>
          </cell>
          <cell r="R1064" t="str">
            <v>WTDPD</v>
          </cell>
          <cell r="S1064" t="str">
            <v>3354006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 t="str">
            <v>CORP</v>
          </cell>
          <cell r="Y1064">
            <v>38260</v>
          </cell>
          <cell r="Z1064">
            <v>0</v>
          </cell>
          <cell r="AA1064">
            <v>0</v>
          </cell>
          <cell r="AB1064" t="str">
            <v>N</v>
          </cell>
          <cell r="AD1064">
            <v>0</v>
          </cell>
          <cell r="AE1064" t="str">
            <v>RemVal</v>
          </cell>
          <cell r="AF1064" t="str">
            <v>Depreciate</v>
          </cell>
          <cell r="AG1064" t="str">
            <v>FM</v>
          </cell>
          <cell r="AH1064">
            <v>0</v>
          </cell>
          <cell r="AI1064">
            <v>0</v>
          </cell>
          <cell r="AJ1064">
            <v>2.2599999999999999E-2</v>
          </cell>
          <cell r="AK1064">
            <v>0</v>
          </cell>
          <cell r="AL1064" t="str">
            <v>Flat Rate</v>
          </cell>
          <cell r="AM1064">
            <v>0</v>
          </cell>
          <cell r="AN1064" t="str">
            <v>GA335400</v>
          </cell>
          <cell r="AO1064">
            <v>0</v>
          </cell>
          <cell r="AP1064" t="str">
            <v>N</v>
          </cell>
          <cell r="AQ1064">
            <v>38261.066712962966</v>
          </cell>
          <cell r="AR1064">
            <v>38260</v>
          </cell>
          <cell r="AS1064">
            <v>38260</v>
          </cell>
          <cell r="AT1064">
            <v>0</v>
          </cell>
          <cell r="AU1064">
            <v>36117</v>
          </cell>
          <cell r="AV1064">
            <v>0</v>
          </cell>
        </row>
        <row r="1065">
          <cell r="B1065" t="str">
            <v>00001072</v>
          </cell>
          <cell r="C1065" t="str">
            <v>000000001063</v>
          </cell>
          <cell r="D1065" t="str">
            <v>3314Q0</v>
          </cell>
          <cell r="E1065" t="str">
            <v>8"  MAIN, SO YORK STREET</v>
          </cell>
          <cell r="F1065" t="str">
            <v>In Service</v>
          </cell>
          <cell r="G1065" t="str">
            <v>3314Q</v>
          </cell>
          <cell r="H1065" t="str">
            <v>Grp Member</v>
          </cell>
          <cell r="I1065">
            <v>1</v>
          </cell>
          <cell r="J1065" t="str">
            <v>Conversion</v>
          </cell>
          <cell r="K1065">
            <v>906.26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 t="str">
            <v>C98D404_002</v>
          </cell>
          <cell r="Q1065">
            <v>0</v>
          </cell>
          <cell r="R1065" t="str">
            <v>WTDPD</v>
          </cell>
          <cell r="S1065" t="str">
            <v>3314Q08PV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 t="str">
            <v>CORP</v>
          </cell>
          <cell r="Y1065">
            <v>38260</v>
          </cell>
          <cell r="Z1065">
            <v>0</v>
          </cell>
          <cell r="AA1065">
            <v>0</v>
          </cell>
          <cell r="AB1065" t="str">
            <v>N</v>
          </cell>
          <cell r="AD1065">
            <v>0</v>
          </cell>
          <cell r="AE1065" t="str">
            <v>RemVal</v>
          </cell>
          <cell r="AF1065" t="str">
            <v>Depreciate</v>
          </cell>
          <cell r="AG1065" t="str">
            <v>FM</v>
          </cell>
          <cell r="AH1065">
            <v>0</v>
          </cell>
          <cell r="AI1065">
            <v>0</v>
          </cell>
          <cell r="AJ1065">
            <v>2.1899999999999999E-2</v>
          </cell>
          <cell r="AK1065">
            <v>0</v>
          </cell>
          <cell r="AL1065" t="str">
            <v>Flat Rate</v>
          </cell>
          <cell r="AM1065">
            <v>0</v>
          </cell>
          <cell r="AN1065" t="str">
            <v>GA3314Q0</v>
          </cell>
          <cell r="AO1065">
            <v>0</v>
          </cell>
          <cell r="AP1065" t="str">
            <v>N</v>
          </cell>
          <cell r="AQ1065">
            <v>38261.066770833335</v>
          </cell>
          <cell r="AR1065">
            <v>38260</v>
          </cell>
          <cell r="AS1065">
            <v>38260</v>
          </cell>
          <cell r="AT1065">
            <v>0</v>
          </cell>
          <cell r="AU1065">
            <v>36117</v>
          </cell>
          <cell r="AV1065">
            <v>0</v>
          </cell>
        </row>
        <row r="1066">
          <cell r="B1066" t="str">
            <v>00001073</v>
          </cell>
          <cell r="C1066" t="str">
            <v>000000001064</v>
          </cell>
          <cell r="D1066" t="str">
            <v>3314S0</v>
          </cell>
          <cell r="E1066" t="str">
            <v>4-inch Valve</v>
          </cell>
          <cell r="F1066" t="str">
            <v>In Service</v>
          </cell>
          <cell r="G1066" t="str">
            <v>3314S</v>
          </cell>
          <cell r="H1066" t="str">
            <v>Grp Member</v>
          </cell>
          <cell r="I1066">
            <v>1</v>
          </cell>
          <cell r="J1066" t="str">
            <v>Conversion</v>
          </cell>
          <cell r="K1066">
            <v>139.43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 t="str">
            <v>C98D606_002</v>
          </cell>
          <cell r="Q1066">
            <v>0</v>
          </cell>
          <cell r="R1066" t="str">
            <v>WTDPD</v>
          </cell>
          <cell r="S1066" t="str">
            <v>3314S04VV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 t="str">
            <v>CORP</v>
          </cell>
          <cell r="Y1066">
            <v>38260</v>
          </cell>
          <cell r="Z1066">
            <v>0</v>
          </cell>
          <cell r="AA1066">
            <v>0</v>
          </cell>
          <cell r="AB1066" t="str">
            <v>N</v>
          </cell>
          <cell r="AD1066">
            <v>0</v>
          </cell>
          <cell r="AE1066" t="str">
            <v>RemVal</v>
          </cell>
          <cell r="AF1066" t="str">
            <v>Depreciate</v>
          </cell>
          <cell r="AG1066" t="str">
            <v>FM</v>
          </cell>
          <cell r="AH1066">
            <v>0</v>
          </cell>
          <cell r="AI1066">
            <v>0</v>
          </cell>
          <cell r="AJ1066">
            <v>2.1299999999999999E-2</v>
          </cell>
          <cell r="AK1066">
            <v>0</v>
          </cell>
          <cell r="AL1066" t="str">
            <v>Flat Rate</v>
          </cell>
          <cell r="AM1066">
            <v>0</v>
          </cell>
          <cell r="AN1066" t="str">
            <v>GA3314S0</v>
          </cell>
          <cell r="AO1066">
            <v>0</v>
          </cell>
          <cell r="AP1066" t="str">
            <v>N</v>
          </cell>
          <cell r="AQ1066">
            <v>38261.066828703704</v>
          </cell>
          <cell r="AR1066">
            <v>38260</v>
          </cell>
          <cell r="AS1066">
            <v>38260</v>
          </cell>
          <cell r="AT1066">
            <v>0</v>
          </cell>
          <cell r="AU1066">
            <v>36117</v>
          </cell>
          <cell r="AV1066">
            <v>0</v>
          </cell>
        </row>
        <row r="1067">
          <cell r="B1067" t="str">
            <v>00001074</v>
          </cell>
          <cell r="C1067" t="str">
            <v>000000001065</v>
          </cell>
          <cell r="D1067" t="str">
            <v>3314Q0</v>
          </cell>
          <cell r="E1067" t="str">
            <v>8-inch PVC Pipe</v>
          </cell>
          <cell r="F1067" t="str">
            <v>In Service</v>
          </cell>
          <cell r="G1067" t="str">
            <v>3314Q</v>
          </cell>
          <cell r="H1067" t="str">
            <v>Grp Member</v>
          </cell>
          <cell r="I1067">
            <v>1</v>
          </cell>
          <cell r="J1067" t="str">
            <v>Conversion</v>
          </cell>
          <cell r="K1067">
            <v>9713.02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 t="str">
            <v>C98D606_002</v>
          </cell>
          <cell r="Q1067">
            <v>0</v>
          </cell>
          <cell r="R1067" t="str">
            <v>WTDPD</v>
          </cell>
          <cell r="S1067" t="str">
            <v>3314Q08PV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 t="str">
            <v>CORP</v>
          </cell>
          <cell r="Y1067">
            <v>38260</v>
          </cell>
          <cell r="Z1067">
            <v>0</v>
          </cell>
          <cell r="AA1067">
            <v>0</v>
          </cell>
          <cell r="AB1067" t="str">
            <v>N</v>
          </cell>
          <cell r="AD1067">
            <v>0</v>
          </cell>
          <cell r="AE1067" t="str">
            <v>RemVal</v>
          </cell>
          <cell r="AF1067" t="str">
            <v>Depreciate</v>
          </cell>
          <cell r="AG1067" t="str">
            <v>FM</v>
          </cell>
          <cell r="AH1067">
            <v>0</v>
          </cell>
          <cell r="AI1067">
            <v>0</v>
          </cell>
          <cell r="AJ1067">
            <v>2.1899999999999999E-2</v>
          </cell>
          <cell r="AK1067">
            <v>0</v>
          </cell>
          <cell r="AL1067" t="str">
            <v>Flat Rate</v>
          </cell>
          <cell r="AM1067">
            <v>0</v>
          </cell>
          <cell r="AN1067" t="str">
            <v>GA3314Q0</v>
          </cell>
          <cell r="AO1067">
            <v>0</v>
          </cell>
          <cell r="AP1067" t="str">
            <v>N</v>
          </cell>
          <cell r="AQ1067">
            <v>38261.066886574074</v>
          </cell>
          <cell r="AR1067">
            <v>38260</v>
          </cell>
          <cell r="AS1067">
            <v>38260</v>
          </cell>
          <cell r="AT1067">
            <v>0</v>
          </cell>
          <cell r="AU1067">
            <v>36117</v>
          </cell>
          <cell r="AV1067">
            <v>0</v>
          </cell>
        </row>
        <row r="1068">
          <cell r="B1068" t="str">
            <v>00001075</v>
          </cell>
          <cell r="C1068" t="str">
            <v>000000001066</v>
          </cell>
          <cell r="D1068" t="str">
            <v>3314T0</v>
          </cell>
          <cell r="E1068" t="str">
            <v>8-inch Valve</v>
          </cell>
          <cell r="F1068" t="str">
            <v>In Service</v>
          </cell>
          <cell r="G1068" t="str">
            <v>3314T</v>
          </cell>
          <cell r="H1068" t="str">
            <v>Grp Member</v>
          </cell>
          <cell r="I1068">
            <v>1</v>
          </cell>
          <cell r="J1068" t="str">
            <v>Conversion</v>
          </cell>
          <cell r="K1068">
            <v>1609.08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 t="str">
            <v>C98D606_002</v>
          </cell>
          <cell r="Q1068">
            <v>0</v>
          </cell>
          <cell r="R1068" t="str">
            <v>WTDPD</v>
          </cell>
          <cell r="S1068" t="str">
            <v>3314T08VV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 t="str">
            <v>CORP</v>
          </cell>
          <cell r="Y1068">
            <v>38260</v>
          </cell>
          <cell r="Z1068">
            <v>0</v>
          </cell>
          <cell r="AA1068">
            <v>0</v>
          </cell>
          <cell r="AB1068" t="str">
            <v>N</v>
          </cell>
          <cell r="AD1068">
            <v>0</v>
          </cell>
          <cell r="AE1068" t="str">
            <v>RemVal</v>
          </cell>
          <cell r="AF1068" t="str">
            <v>Depreciate</v>
          </cell>
          <cell r="AG1068" t="str">
            <v>FM</v>
          </cell>
          <cell r="AH1068">
            <v>0</v>
          </cell>
          <cell r="AI1068">
            <v>0</v>
          </cell>
          <cell r="AJ1068">
            <v>1.3899999999999999E-2</v>
          </cell>
          <cell r="AK1068">
            <v>0</v>
          </cell>
          <cell r="AL1068" t="str">
            <v>Flat Rate</v>
          </cell>
          <cell r="AM1068">
            <v>0</v>
          </cell>
          <cell r="AN1068" t="str">
            <v>GA3314T0</v>
          </cell>
          <cell r="AO1068">
            <v>0</v>
          </cell>
          <cell r="AP1068" t="str">
            <v>N</v>
          </cell>
          <cell r="AQ1068">
            <v>38261.066944444443</v>
          </cell>
          <cell r="AR1068">
            <v>38260</v>
          </cell>
          <cell r="AS1068">
            <v>38260</v>
          </cell>
          <cell r="AT1068">
            <v>0</v>
          </cell>
          <cell r="AU1068">
            <v>36117</v>
          </cell>
          <cell r="AV1068">
            <v>0</v>
          </cell>
        </row>
        <row r="1069">
          <cell r="B1069" t="str">
            <v>00001076</v>
          </cell>
          <cell r="C1069" t="str">
            <v>000000001067</v>
          </cell>
          <cell r="D1069" t="str">
            <v>335400</v>
          </cell>
          <cell r="E1069" t="str">
            <v>Hydrants</v>
          </cell>
          <cell r="F1069" t="str">
            <v>In Service</v>
          </cell>
          <cell r="G1069" t="str">
            <v>33540</v>
          </cell>
          <cell r="H1069" t="str">
            <v>Grp Member</v>
          </cell>
          <cell r="I1069">
            <v>1</v>
          </cell>
          <cell r="J1069" t="str">
            <v>Conversion</v>
          </cell>
          <cell r="K1069">
            <v>626.30999999999995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 t="str">
            <v>C98D606_002</v>
          </cell>
          <cell r="Q1069">
            <v>0</v>
          </cell>
          <cell r="R1069" t="str">
            <v>WTDPD</v>
          </cell>
          <cell r="S1069" t="str">
            <v>3354004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 t="str">
            <v>CORP</v>
          </cell>
          <cell r="Y1069">
            <v>38260</v>
          </cell>
          <cell r="Z1069">
            <v>0</v>
          </cell>
          <cell r="AA1069">
            <v>0</v>
          </cell>
          <cell r="AB1069" t="str">
            <v>N</v>
          </cell>
          <cell r="AD1069">
            <v>0</v>
          </cell>
          <cell r="AE1069" t="str">
            <v>RemVal</v>
          </cell>
          <cell r="AF1069" t="str">
            <v>Depreciate</v>
          </cell>
          <cell r="AG1069" t="str">
            <v>FM</v>
          </cell>
          <cell r="AH1069">
            <v>0</v>
          </cell>
          <cell r="AI1069">
            <v>0</v>
          </cell>
          <cell r="AJ1069">
            <v>2.2599999999999999E-2</v>
          </cell>
          <cell r="AK1069">
            <v>0</v>
          </cell>
          <cell r="AL1069" t="str">
            <v>Flat Rate</v>
          </cell>
          <cell r="AM1069">
            <v>0</v>
          </cell>
          <cell r="AN1069" t="str">
            <v>GA335400</v>
          </cell>
          <cell r="AO1069">
            <v>0</v>
          </cell>
          <cell r="AP1069" t="str">
            <v>N</v>
          </cell>
          <cell r="AQ1069">
            <v>38261.067002314812</v>
          </cell>
          <cell r="AR1069">
            <v>38260</v>
          </cell>
          <cell r="AS1069">
            <v>38260</v>
          </cell>
          <cell r="AT1069">
            <v>0</v>
          </cell>
          <cell r="AU1069">
            <v>36117</v>
          </cell>
          <cell r="AV1069">
            <v>0</v>
          </cell>
        </row>
        <row r="1070">
          <cell r="B1070" t="str">
            <v>00001077</v>
          </cell>
          <cell r="C1070" t="str">
            <v>000000001068</v>
          </cell>
          <cell r="D1070" t="str">
            <v>3314Q0</v>
          </cell>
          <cell r="E1070" t="str">
            <v>8-inch PVC Pipe</v>
          </cell>
          <cell r="F1070" t="str">
            <v>In Service</v>
          </cell>
          <cell r="G1070" t="str">
            <v>3314Q</v>
          </cell>
          <cell r="H1070" t="str">
            <v>Grp Member</v>
          </cell>
          <cell r="I1070">
            <v>1</v>
          </cell>
          <cell r="J1070" t="str">
            <v>Conversion</v>
          </cell>
          <cell r="K1070">
            <v>333.45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 t="str">
            <v>C98D614_002</v>
          </cell>
          <cell r="Q1070">
            <v>0</v>
          </cell>
          <cell r="R1070" t="str">
            <v>WTDPD</v>
          </cell>
          <cell r="S1070" t="str">
            <v>3314Q08PV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 t="str">
            <v>CORP</v>
          </cell>
          <cell r="Y1070">
            <v>38260</v>
          </cell>
          <cell r="Z1070">
            <v>0</v>
          </cell>
          <cell r="AA1070">
            <v>0</v>
          </cell>
          <cell r="AB1070" t="str">
            <v>N</v>
          </cell>
          <cell r="AD1070">
            <v>0</v>
          </cell>
          <cell r="AE1070" t="str">
            <v>RemVal</v>
          </cell>
          <cell r="AF1070" t="str">
            <v>Depreciate</v>
          </cell>
          <cell r="AG1070" t="str">
            <v>FM</v>
          </cell>
          <cell r="AH1070">
            <v>0</v>
          </cell>
          <cell r="AI1070">
            <v>0</v>
          </cell>
          <cell r="AJ1070">
            <v>2.1899999999999999E-2</v>
          </cell>
          <cell r="AK1070">
            <v>0</v>
          </cell>
          <cell r="AL1070" t="str">
            <v>Flat Rate</v>
          </cell>
          <cell r="AM1070">
            <v>0</v>
          </cell>
          <cell r="AN1070" t="str">
            <v>GA3314Q0</v>
          </cell>
          <cell r="AO1070">
            <v>0</v>
          </cell>
          <cell r="AP1070" t="str">
            <v>N</v>
          </cell>
          <cell r="AQ1070">
            <v>38261.067060185182</v>
          </cell>
          <cell r="AR1070">
            <v>38260</v>
          </cell>
          <cell r="AS1070">
            <v>38260</v>
          </cell>
          <cell r="AT1070">
            <v>0</v>
          </cell>
          <cell r="AU1070">
            <v>36117</v>
          </cell>
          <cell r="AV1070">
            <v>0</v>
          </cell>
        </row>
        <row r="1071">
          <cell r="B1071" t="str">
            <v>00001078</v>
          </cell>
          <cell r="C1071" t="str">
            <v>000000001069</v>
          </cell>
          <cell r="D1071" t="str">
            <v>3314Q0</v>
          </cell>
          <cell r="E1071" t="str">
            <v>8" PVC MAIN</v>
          </cell>
          <cell r="F1071" t="str">
            <v>In Service</v>
          </cell>
          <cell r="G1071" t="str">
            <v>3314Q</v>
          </cell>
          <cell r="H1071" t="str">
            <v>Grp Member</v>
          </cell>
          <cell r="I1071">
            <v>1</v>
          </cell>
          <cell r="J1071" t="str">
            <v>Conversion</v>
          </cell>
          <cell r="K1071">
            <v>50874.94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 t="str">
            <v>C98D619_002</v>
          </cell>
          <cell r="Q1071">
            <v>0</v>
          </cell>
          <cell r="R1071" t="str">
            <v>WTDPD</v>
          </cell>
          <cell r="S1071" t="str">
            <v>3314Q08PV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 t="str">
            <v>CORP</v>
          </cell>
          <cell r="Y1071">
            <v>38260</v>
          </cell>
          <cell r="Z1071">
            <v>0</v>
          </cell>
          <cell r="AA1071">
            <v>0</v>
          </cell>
          <cell r="AB1071" t="str">
            <v>N</v>
          </cell>
          <cell r="AD1071">
            <v>0</v>
          </cell>
          <cell r="AE1071" t="str">
            <v>RemVal</v>
          </cell>
          <cell r="AF1071" t="str">
            <v>Depreciate</v>
          </cell>
          <cell r="AG1071" t="str">
            <v>FM</v>
          </cell>
          <cell r="AH1071">
            <v>0</v>
          </cell>
          <cell r="AI1071">
            <v>0</v>
          </cell>
          <cell r="AJ1071">
            <v>2.1899999999999999E-2</v>
          </cell>
          <cell r="AK1071">
            <v>0</v>
          </cell>
          <cell r="AL1071" t="str">
            <v>Flat Rate</v>
          </cell>
          <cell r="AM1071">
            <v>0</v>
          </cell>
          <cell r="AN1071" t="str">
            <v>GA3314Q0</v>
          </cell>
          <cell r="AO1071">
            <v>0</v>
          </cell>
          <cell r="AP1071" t="str">
            <v>N</v>
          </cell>
          <cell r="AQ1071">
            <v>38261.067118055558</v>
          </cell>
          <cell r="AR1071">
            <v>38260</v>
          </cell>
          <cell r="AS1071">
            <v>38260</v>
          </cell>
          <cell r="AT1071">
            <v>0</v>
          </cell>
          <cell r="AU1071">
            <v>36117</v>
          </cell>
          <cell r="AV1071">
            <v>0</v>
          </cell>
        </row>
        <row r="1072">
          <cell r="B1072" t="str">
            <v>00001079</v>
          </cell>
          <cell r="C1072" t="str">
            <v>000000001070</v>
          </cell>
          <cell r="D1072" t="str">
            <v>3314T0</v>
          </cell>
          <cell r="E1072" t="str">
            <v>8" GATE VALVES W/BOX</v>
          </cell>
          <cell r="F1072" t="str">
            <v>In Service</v>
          </cell>
          <cell r="G1072" t="str">
            <v>3314T</v>
          </cell>
          <cell r="H1072" t="str">
            <v>Grp Member</v>
          </cell>
          <cell r="I1072">
            <v>1</v>
          </cell>
          <cell r="J1072" t="str">
            <v>Conversion</v>
          </cell>
          <cell r="K1072">
            <v>661.5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 t="str">
            <v>C98D619_002</v>
          </cell>
          <cell r="Q1072">
            <v>0</v>
          </cell>
          <cell r="R1072" t="str">
            <v>WTDPD</v>
          </cell>
          <cell r="S1072" t="str">
            <v>3314T08VV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 t="str">
            <v>CORP</v>
          </cell>
          <cell r="Y1072">
            <v>38260</v>
          </cell>
          <cell r="Z1072">
            <v>0</v>
          </cell>
          <cell r="AA1072">
            <v>0</v>
          </cell>
          <cell r="AB1072" t="str">
            <v>N</v>
          </cell>
          <cell r="AD1072">
            <v>0</v>
          </cell>
          <cell r="AE1072" t="str">
            <v>RemVal</v>
          </cell>
          <cell r="AF1072" t="str">
            <v>Depreciate</v>
          </cell>
          <cell r="AG1072" t="str">
            <v>FM</v>
          </cell>
          <cell r="AH1072">
            <v>0</v>
          </cell>
          <cell r="AI1072">
            <v>0</v>
          </cell>
          <cell r="AJ1072">
            <v>1.3899999999999999E-2</v>
          </cell>
          <cell r="AK1072">
            <v>0</v>
          </cell>
          <cell r="AL1072" t="str">
            <v>Flat Rate</v>
          </cell>
          <cell r="AM1072">
            <v>0</v>
          </cell>
          <cell r="AN1072" t="str">
            <v>GA3314T0</v>
          </cell>
          <cell r="AO1072">
            <v>0</v>
          </cell>
          <cell r="AP1072" t="str">
            <v>N</v>
          </cell>
          <cell r="AQ1072">
            <v>38261.067175925928</v>
          </cell>
          <cell r="AR1072">
            <v>38260</v>
          </cell>
          <cell r="AS1072">
            <v>38260</v>
          </cell>
          <cell r="AT1072">
            <v>0</v>
          </cell>
          <cell r="AU1072">
            <v>36117</v>
          </cell>
          <cell r="AV1072">
            <v>0</v>
          </cell>
        </row>
        <row r="1073">
          <cell r="B1073" t="str">
            <v>00001080</v>
          </cell>
          <cell r="C1073" t="str">
            <v>000000001071</v>
          </cell>
          <cell r="D1073" t="str">
            <v>3314T0</v>
          </cell>
          <cell r="E1073" t="str">
            <v>6" VALVE INSTALLATION</v>
          </cell>
          <cell r="F1073" t="str">
            <v>In Service</v>
          </cell>
          <cell r="G1073" t="str">
            <v>3314T</v>
          </cell>
          <cell r="H1073" t="str">
            <v>Grp Member</v>
          </cell>
          <cell r="I1073">
            <v>1</v>
          </cell>
          <cell r="J1073" t="str">
            <v>Conversion</v>
          </cell>
          <cell r="K1073">
            <v>367.29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 t="str">
            <v>C98D619_002</v>
          </cell>
          <cell r="Q1073">
            <v>0</v>
          </cell>
          <cell r="R1073" t="str">
            <v>WTDPD</v>
          </cell>
          <cell r="S1073" t="str">
            <v>3314T06VV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 t="str">
            <v>CORP</v>
          </cell>
          <cell r="Y1073">
            <v>38260</v>
          </cell>
          <cell r="Z1073">
            <v>0</v>
          </cell>
          <cell r="AA1073">
            <v>0</v>
          </cell>
          <cell r="AB1073" t="str">
            <v>N</v>
          </cell>
          <cell r="AD1073">
            <v>0</v>
          </cell>
          <cell r="AE1073" t="str">
            <v>RemVal</v>
          </cell>
          <cell r="AF1073" t="str">
            <v>Depreciate</v>
          </cell>
          <cell r="AG1073" t="str">
            <v>FM</v>
          </cell>
          <cell r="AH1073">
            <v>0</v>
          </cell>
          <cell r="AI1073">
            <v>0</v>
          </cell>
          <cell r="AJ1073">
            <v>1.3899999999999999E-2</v>
          </cell>
          <cell r="AK1073">
            <v>0</v>
          </cell>
          <cell r="AL1073" t="str">
            <v>Flat Rate</v>
          </cell>
          <cell r="AM1073">
            <v>0</v>
          </cell>
          <cell r="AN1073" t="str">
            <v>GA3314T0</v>
          </cell>
          <cell r="AO1073">
            <v>0</v>
          </cell>
          <cell r="AP1073" t="str">
            <v>N</v>
          </cell>
          <cell r="AQ1073">
            <v>38261.067233796297</v>
          </cell>
          <cell r="AR1073">
            <v>38260</v>
          </cell>
          <cell r="AS1073">
            <v>38260</v>
          </cell>
          <cell r="AT1073">
            <v>0</v>
          </cell>
          <cell r="AU1073">
            <v>36117</v>
          </cell>
          <cell r="AV1073">
            <v>0</v>
          </cell>
        </row>
        <row r="1074">
          <cell r="B1074" t="str">
            <v>00001081</v>
          </cell>
          <cell r="C1074" t="str">
            <v>000000001072</v>
          </cell>
          <cell r="D1074" t="str">
            <v>3314P0</v>
          </cell>
          <cell r="E1074" t="str">
            <v>2" PVC PIPE &amp; BLOW OFF</v>
          </cell>
          <cell r="F1074" t="str">
            <v>In Service</v>
          </cell>
          <cell r="G1074" t="str">
            <v>3314P</v>
          </cell>
          <cell r="H1074" t="str">
            <v>Grp Member</v>
          </cell>
          <cell r="I1074">
            <v>1</v>
          </cell>
          <cell r="J1074" t="str">
            <v>Conversion</v>
          </cell>
          <cell r="K1074">
            <v>194.32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 t="str">
            <v>C98D620_002</v>
          </cell>
          <cell r="Q1074">
            <v>0</v>
          </cell>
          <cell r="R1074" t="str">
            <v>WTDPD</v>
          </cell>
          <cell r="S1074" t="str">
            <v>3314P02PV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 t="str">
            <v>CORP</v>
          </cell>
          <cell r="Y1074">
            <v>38260</v>
          </cell>
          <cell r="Z1074">
            <v>0</v>
          </cell>
          <cell r="AA1074">
            <v>0</v>
          </cell>
          <cell r="AB1074" t="str">
            <v>N</v>
          </cell>
          <cell r="AD1074">
            <v>0</v>
          </cell>
          <cell r="AE1074" t="str">
            <v>RemVal</v>
          </cell>
          <cell r="AF1074" t="str">
            <v>Depreciate</v>
          </cell>
          <cell r="AG1074" t="str">
            <v>FM</v>
          </cell>
          <cell r="AH1074">
            <v>0</v>
          </cell>
          <cell r="AI1074">
            <v>0</v>
          </cell>
          <cell r="AJ1074">
            <v>2.64E-2</v>
          </cell>
          <cell r="AK1074">
            <v>0</v>
          </cell>
          <cell r="AL1074" t="str">
            <v>Flat Rate</v>
          </cell>
          <cell r="AM1074">
            <v>0</v>
          </cell>
          <cell r="AN1074" t="str">
            <v>GA3314P0</v>
          </cell>
          <cell r="AO1074">
            <v>0</v>
          </cell>
          <cell r="AP1074" t="str">
            <v>N</v>
          </cell>
          <cell r="AQ1074">
            <v>38261.067291666666</v>
          </cell>
          <cell r="AR1074">
            <v>38260</v>
          </cell>
          <cell r="AS1074">
            <v>38260</v>
          </cell>
          <cell r="AT1074">
            <v>0</v>
          </cell>
          <cell r="AU1074">
            <v>36117</v>
          </cell>
          <cell r="AV1074">
            <v>0</v>
          </cell>
        </row>
        <row r="1075">
          <cell r="B1075" t="str">
            <v>00001082</v>
          </cell>
          <cell r="C1075" t="str">
            <v>000000001073</v>
          </cell>
          <cell r="D1075" t="str">
            <v>3314R0</v>
          </cell>
          <cell r="E1075" t="str">
            <v>12" pvc</v>
          </cell>
          <cell r="F1075" t="str">
            <v>In Service</v>
          </cell>
          <cell r="G1075" t="str">
            <v>3314R</v>
          </cell>
          <cell r="H1075" t="str">
            <v>Grp Member</v>
          </cell>
          <cell r="I1075">
            <v>1</v>
          </cell>
          <cell r="J1075" t="str">
            <v>Conversion</v>
          </cell>
          <cell r="K1075">
            <v>3378.19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 t="str">
            <v>C98D623_002</v>
          </cell>
          <cell r="Q1075">
            <v>0</v>
          </cell>
          <cell r="R1075" t="str">
            <v>WTDPD</v>
          </cell>
          <cell r="S1075" t="str">
            <v>3314R12PV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 t="str">
            <v>CORP</v>
          </cell>
          <cell r="Y1075">
            <v>38260</v>
          </cell>
          <cell r="Z1075">
            <v>0</v>
          </cell>
          <cell r="AA1075">
            <v>0</v>
          </cell>
          <cell r="AB1075" t="str">
            <v>N</v>
          </cell>
          <cell r="AD1075">
            <v>0</v>
          </cell>
          <cell r="AE1075" t="str">
            <v>RemVal</v>
          </cell>
          <cell r="AF1075" t="str">
            <v>Depreciate</v>
          </cell>
          <cell r="AG1075" t="str">
            <v>FM</v>
          </cell>
          <cell r="AH1075">
            <v>0</v>
          </cell>
          <cell r="AI1075">
            <v>0</v>
          </cell>
          <cell r="AJ1075">
            <v>1.55E-2</v>
          </cell>
          <cell r="AK1075">
            <v>0</v>
          </cell>
          <cell r="AL1075" t="str">
            <v>Flat Rate</v>
          </cell>
          <cell r="AM1075">
            <v>0</v>
          </cell>
          <cell r="AN1075" t="str">
            <v>GA3314R0</v>
          </cell>
          <cell r="AO1075">
            <v>0</v>
          </cell>
          <cell r="AP1075" t="str">
            <v>N</v>
          </cell>
          <cell r="AQ1075">
            <v>38261.067349537036</v>
          </cell>
          <cell r="AR1075">
            <v>38260</v>
          </cell>
          <cell r="AS1075">
            <v>38260</v>
          </cell>
          <cell r="AT1075">
            <v>0</v>
          </cell>
          <cell r="AU1075">
            <v>36117</v>
          </cell>
          <cell r="AV1075">
            <v>0</v>
          </cell>
        </row>
        <row r="1076">
          <cell r="B1076" t="str">
            <v>00001083</v>
          </cell>
          <cell r="C1076" t="str">
            <v>000000001074</v>
          </cell>
          <cell r="D1076" t="str">
            <v>3314T0</v>
          </cell>
          <cell r="E1076" t="str">
            <v>8" GATE VALVES W/BOX</v>
          </cell>
          <cell r="F1076" t="str">
            <v>In Service</v>
          </cell>
          <cell r="G1076" t="str">
            <v>3314T</v>
          </cell>
          <cell r="H1076" t="str">
            <v>Grp Member</v>
          </cell>
          <cell r="I1076">
            <v>1</v>
          </cell>
          <cell r="J1076" t="str">
            <v>Conversion</v>
          </cell>
          <cell r="K1076">
            <v>953.45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 t="str">
            <v>C98D624_002</v>
          </cell>
          <cell r="Q1076">
            <v>0</v>
          </cell>
          <cell r="R1076" t="str">
            <v>WTDPD</v>
          </cell>
          <cell r="S1076" t="str">
            <v>3314T08VV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 t="str">
            <v>CORP</v>
          </cell>
          <cell r="Y1076">
            <v>38260</v>
          </cell>
          <cell r="Z1076">
            <v>0</v>
          </cell>
          <cell r="AA1076">
            <v>0</v>
          </cell>
          <cell r="AB1076" t="str">
            <v>N</v>
          </cell>
          <cell r="AD1076">
            <v>0</v>
          </cell>
          <cell r="AE1076" t="str">
            <v>RemVal</v>
          </cell>
          <cell r="AF1076" t="str">
            <v>Depreciate</v>
          </cell>
          <cell r="AG1076" t="str">
            <v>FM</v>
          </cell>
          <cell r="AH1076">
            <v>0</v>
          </cell>
          <cell r="AI1076">
            <v>0</v>
          </cell>
          <cell r="AJ1076">
            <v>1.3899999999999999E-2</v>
          </cell>
          <cell r="AK1076">
            <v>0</v>
          </cell>
          <cell r="AL1076" t="str">
            <v>Flat Rate</v>
          </cell>
          <cell r="AM1076">
            <v>0</v>
          </cell>
          <cell r="AN1076" t="str">
            <v>GA3314T0</v>
          </cell>
          <cell r="AO1076">
            <v>0</v>
          </cell>
          <cell r="AP1076" t="str">
            <v>N</v>
          </cell>
          <cell r="AQ1076">
            <v>38261.067407407405</v>
          </cell>
          <cell r="AR1076">
            <v>38260</v>
          </cell>
          <cell r="AS1076">
            <v>38260</v>
          </cell>
          <cell r="AT1076">
            <v>0</v>
          </cell>
          <cell r="AU1076">
            <v>36117</v>
          </cell>
          <cell r="AV1076">
            <v>0</v>
          </cell>
        </row>
        <row r="1077">
          <cell r="B1077" t="str">
            <v>00001084</v>
          </cell>
          <cell r="C1077" t="str">
            <v>000000001075</v>
          </cell>
          <cell r="D1077" t="str">
            <v>3314R0</v>
          </cell>
          <cell r="E1077" t="str">
            <v>12" PVC MAIN</v>
          </cell>
          <cell r="F1077" t="str">
            <v>In Service</v>
          </cell>
          <cell r="G1077" t="str">
            <v>3314R</v>
          </cell>
          <cell r="H1077" t="str">
            <v>Grp Member</v>
          </cell>
          <cell r="I1077">
            <v>1</v>
          </cell>
          <cell r="J1077" t="str">
            <v>Conversion</v>
          </cell>
          <cell r="K1077">
            <v>59836.49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 t="str">
            <v>C98D624_002</v>
          </cell>
          <cell r="Q1077">
            <v>0</v>
          </cell>
          <cell r="R1077" t="str">
            <v>WTDPD</v>
          </cell>
          <cell r="S1077" t="str">
            <v>3314R12PV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 t="str">
            <v>CORP</v>
          </cell>
          <cell r="Y1077">
            <v>38260</v>
          </cell>
          <cell r="Z1077">
            <v>0</v>
          </cell>
          <cell r="AA1077">
            <v>0</v>
          </cell>
          <cell r="AB1077" t="str">
            <v>N</v>
          </cell>
          <cell r="AD1077">
            <v>0</v>
          </cell>
          <cell r="AE1077" t="str">
            <v>RemVal</v>
          </cell>
          <cell r="AF1077" t="str">
            <v>Depreciate</v>
          </cell>
          <cell r="AG1077" t="str">
            <v>FM</v>
          </cell>
          <cell r="AH1077">
            <v>0</v>
          </cell>
          <cell r="AI1077">
            <v>0</v>
          </cell>
          <cell r="AJ1077">
            <v>1.55E-2</v>
          </cell>
          <cell r="AK1077">
            <v>0</v>
          </cell>
          <cell r="AL1077" t="str">
            <v>Flat Rate</v>
          </cell>
          <cell r="AM1077">
            <v>0</v>
          </cell>
          <cell r="AN1077" t="str">
            <v>GA3314R0</v>
          </cell>
          <cell r="AO1077">
            <v>0</v>
          </cell>
          <cell r="AP1077" t="str">
            <v>N</v>
          </cell>
          <cell r="AQ1077">
            <v>38261.067465277774</v>
          </cell>
          <cell r="AR1077">
            <v>38260</v>
          </cell>
          <cell r="AS1077">
            <v>38260</v>
          </cell>
          <cell r="AT1077">
            <v>0</v>
          </cell>
          <cell r="AU1077">
            <v>36117</v>
          </cell>
          <cell r="AV1077">
            <v>0</v>
          </cell>
        </row>
        <row r="1078">
          <cell r="B1078" t="str">
            <v>00001085</v>
          </cell>
          <cell r="C1078" t="str">
            <v>000000001076</v>
          </cell>
          <cell r="D1078" t="str">
            <v>3314U0</v>
          </cell>
          <cell r="E1078" t="str">
            <v>12" GATE VALVE W/BOX</v>
          </cell>
          <cell r="F1078" t="str">
            <v>In Service</v>
          </cell>
          <cell r="G1078" t="str">
            <v>3314U</v>
          </cell>
          <cell r="H1078" t="str">
            <v>Grp Member</v>
          </cell>
          <cell r="I1078">
            <v>1</v>
          </cell>
          <cell r="J1078" t="str">
            <v>Conversion</v>
          </cell>
          <cell r="K1078">
            <v>415.75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 t="str">
            <v>C98D624_002</v>
          </cell>
          <cell r="Q1078">
            <v>0</v>
          </cell>
          <cell r="R1078" t="str">
            <v>WTDPD</v>
          </cell>
          <cell r="S1078" t="str">
            <v>3314U12VV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 t="str">
            <v>CORP</v>
          </cell>
          <cell r="Y1078">
            <v>38260</v>
          </cell>
          <cell r="Z1078">
            <v>0</v>
          </cell>
          <cell r="AA1078">
            <v>0</v>
          </cell>
          <cell r="AB1078" t="str">
            <v>N</v>
          </cell>
          <cell r="AD1078">
            <v>0</v>
          </cell>
          <cell r="AE1078" t="str">
            <v>RemVal</v>
          </cell>
          <cell r="AF1078" t="str">
            <v>Depreciate</v>
          </cell>
          <cell r="AG1078" t="str">
            <v>FM</v>
          </cell>
          <cell r="AH1078">
            <v>0</v>
          </cell>
          <cell r="AI1078">
            <v>0</v>
          </cell>
          <cell r="AJ1078">
            <v>1.35E-2</v>
          </cell>
          <cell r="AK1078">
            <v>0</v>
          </cell>
          <cell r="AL1078" t="str">
            <v>Flat Rate</v>
          </cell>
          <cell r="AM1078">
            <v>0</v>
          </cell>
          <cell r="AN1078" t="str">
            <v>GA3314U0</v>
          </cell>
          <cell r="AO1078">
            <v>0</v>
          </cell>
          <cell r="AP1078" t="str">
            <v>N</v>
          </cell>
          <cell r="AQ1078">
            <v>38261.067523148151</v>
          </cell>
          <cell r="AR1078">
            <v>38260</v>
          </cell>
          <cell r="AS1078">
            <v>38260</v>
          </cell>
          <cell r="AT1078">
            <v>0</v>
          </cell>
          <cell r="AU1078">
            <v>36117</v>
          </cell>
          <cell r="AV1078">
            <v>0</v>
          </cell>
        </row>
        <row r="1079">
          <cell r="B1079" t="str">
            <v>00001086</v>
          </cell>
          <cell r="C1079" t="str">
            <v>000000001077</v>
          </cell>
          <cell r="D1079" t="str">
            <v>335400</v>
          </cell>
          <cell r="E1079" t="str">
            <v>FIRE HYDRANT INSTALLED</v>
          </cell>
          <cell r="F1079" t="str">
            <v>In Service</v>
          </cell>
          <cell r="G1079" t="str">
            <v>33540</v>
          </cell>
          <cell r="H1079" t="str">
            <v>Grp Member</v>
          </cell>
          <cell r="I1079">
            <v>1</v>
          </cell>
          <cell r="J1079" t="str">
            <v>Conversion</v>
          </cell>
          <cell r="K1079">
            <v>633.01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 t="str">
            <v>C98D624_002</v>
          </cell>
          <cell r="Q1079">
            <v>0</v>
          </cell>
          <cell r="R1079" t="str">
            <v>WTDPD</v>
          </cell>
          <cell r="S1079" t="str">
            <v>3354004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 t="str">
            <v>CORP</v>
          </cell>
          <cell r="Y1079">
            <v>38260</v>
          </cell>
          <cell r="Z1079">
            <v>0</v>
          </cell>
          <cell r="AA1079">
            <v>0</v>
          </cell>
          <cell r="AB1079" t="str">
            <v>N</v>
          </cell>
          <cell r="AD1079">
            <v>0</v>
          </cell>
          <cell r="AE1079" t="str">
            <v>RemVal</v>
          </cell>
          <cell r="AF1079" t="str">
            <v>Depreciate</v>
          </cell>
          <cell r="AG1079" t="str">
            <v>FM</v>
          </cell>
          <cell r="AH1079">
            <v>0</v>
          </cell>
          <cell r="AI1079">
            <v>0</v>
          </cell>
          <cell r="AJ1079">
            <v>2.2599999999999999E-2</v>
          </cell>
          <cell r="AK1079">
            <v>0</v>
          </cell>
          <cell r="AL1079" t="str">
            <v>Flat Rate</v>
          </cell>
          <cell r="AM1079">
            <v>0</v>
          </cell>
          <cell r="AN1079" t="str">
            <v>GA335400</v>
          </cell>
          <cell r="AO1079">
            <v>0</v>
          </cell>
          <cell r="AP1079" t="str">
            <v>N</v>
          </cell>
          <cell r="AQ1079">
            <v>38261.06758101852</v>
          </cell>
          <cell r="AR1079">
            <v>38260</v>
          </cell>
          <cell r="AS1079">
            <v>38260</v>
          </cell>
          <cell r="AT1079">
            <v>0</v>
          </cell>
          <cell r="AU1079">
            <v>36117</v>
          </cell>
          <cell r="AV1079">
            <v>0</v>
          </cell>
        </row>
        <row r="1080">
          <cell r="B1080" t="str">
            <v>00001087</v>
          </cell>
          <cell r="C1080" t="str">
            <v>000000001078</v>
          </cell>
          <cell r="D1080" t="str">
            <v>3314Q0</v>
          </cell>
          <cell r="E1080" t="str">
            <v>DUKE ST.  8" PVC</v>
          </cell>
          <cell r="F1080" t="str">
            <v>In Service</v>
          </cell>
          <cell r="G1080" t="str">
            <v>3314Q</v>
          </cell>
          <cell r="H1080" t="str">
            <v>Grp Member</v>
          </cell>
          <cell r="I1080">
            <v>1</v>
          </cell>
          <cell r="J1080" t="str">
            <v>Conversion</v>
          </cell>
          <cell r="K1080">
            <v>45388.61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 t="str">
            <v>C98D626_002</v>
          </cell>
          <cell r="Q1080">
            <v>0</v>
          </cell>
          <cell r="R1080" t="str">
            <v>WTDPD</v>
          </cell>
          <cell r="S1080" t="str">
            <v>3314Q08PV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 t="str">
            <v>CORP</v>
          </cell>
          <cell r="Y1080">
            <v>38260</v>
          </cell>
          <cell r="Z1080">
            <v>0</v>
          </cell>
          <cell r="AA1080">
            <v>0</v>
          </cell>
          <cell r="AB1080" t="str">
            <v>N</v>
          </cell>
          <cell r="AD1080">
            <v>0</v>
          </cell>
          <cell r="AE1080" t="str">
            <v>RemVal</v>
          </cell>
          <cell r="AF1080" t="str">
            <v>Depreciate</v>
          </cell>
          <cell r="AG1080" t="str">
            <v>FM</v>
          </cell>
          <cell r="AH1080">
            <v>0</v>
          </cell>
          <cell r="AI1080">
            <v>0</v>
          </cell>
          <cell r="AJ1080">
            <v>2.1899999999999999E-2</v>
          </cell>
          <cell r="AK1080">
            <v>0</v>
          </cell>
          <cell r="AL1080" t="str">
            <v>Flat Rate</v>
          </cell>
          <cell r="AM1080">
            <v>0</v>
          </cell>
          <cell r="AN1080" t="str">
            <v>GA3314Q0</v>
          </cell>
          <cell r="AO1080">
            <v>0</v>
          </cell>
          <cell r="AP1080" t="str">
            <v>N</v>
          </cell>
          <cell r="AQ1080">
            <v>38261.06763888889</v>
          </cell>
          <cell r="AR1080">
            <v>38260</v>
          </cell>
          <cell r="AS1080">
            <v>38260</v>
          </cell>
          <cell r="AT1080">
            <v>0</v>
          </cell>
          <cell r="AU1080">
            <v>36117</v>
          </cell>
          <cell r="AV1080">
            <v>0</v>
          </cell>
        </row>
        <row r="1081">
          <cell r="B1081" t="str">
            <v>00001088</v>
          </cell>
          <cell r="C1081" t="str">
            <v>000000001079</v>
          </cell>
          <cell r="D1081" t="str">
            <v>3314T0</v>
          </cell>
          <cell r="E1081" t="str">
            <v>DUKE ST. 8" VALVES</v>
          </cell>
          <cell r="F1081" t="str">
            <v>In Service</v>
          </cell>
          <cell r="G1081" t="str">
            <v>3314T</v>
          </cell>
          <cell r="H1081" t="str">
            <v>Grp Member</v>
          </cell>
          <cell r="I1081">
            <v>1</v>
          </cell>
          <cell r="J1081" t="str">
            <v>Conversion</v>
          </cell>
          <cell r="K1081">
            <v>279.83999999999997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 t="str">
            <v>C98D626_002</v>
          </cell>
          <cell r="Q1081">
            <v>0</v>
          </cell>
          <cell r="R1081" t="str">
            <v>WTDPD</v>
          </cell>
          <cell r="S1081" t="str">
            <v>3314T08VV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 t="str">
            <v>CORP</v>
          </cell>
          <cell r="Y1081">
            <v>38260</v>
          </cell>
          <cell r="Z1081">
            <v>0</v>
          </cell>
          <cell r="AA1081">
            <v>0</v>
          </cell>
          <cell r="AB1081" t="str">
            <v>N</v>
          </cell>
          <cell r="AD1081">
            <v>0</v>
          </cell>
          <cell r="AE1081" t="str">
            <v>RemVal</v>
          </cell>
          <cell r="AF1081" t="str">
            <v>Depreciate</v>
          </cell>
          <cell r="AG1081" t="str">
            <v>FM</v>
          </cell>
          <cell r="AH1081">
            <v>0</v>
          </cell>
          <cell r="AI1081">
            <v>0</v>
          </cell>
          <cell r="AJ1081">
            <v>1.3899999999999999E-2</v>
          </cell>
          <cell r="AK1081">
            <v>0</v>
          </cell>
          <cell r="AL1081" t="str">
            <v>Flat Rate</v>
          </cell>
          <cell r="AM1081">
            <v>0</v>
          </cell>
          <cell r="AN1081" t="str">
            <v>GA3314T0</v>
          </cell>
          <cell r="AO1081">
            <v>0</v>
          </cell>
          <cell r="AP1081" t="str">
            <v>N</v>
          </cell>
          <cell r="AQ1081">
            <v>38261.067696759259</v>
          </cell>
          <cell r="AR1081">
            <v>38260</v>
          </cell>
          <cell r="AS1081">
            <v>38260</v>
          </cell>
          <cell r="AT1081">
            <v>0</v>
          </cell>
          <cell r="AU1081">
            <v>36117</v>
          </cell>
          <cell r="AV1081">
            <v>0</v>
          </cell>
        </row>
        <row r="1082">
          <cell r="B1082" t="str">
            <v>00001089</v>
          </cell>
          <cell r="C1082" t="str">
            <v>000000001080</v>
          </cell>
          <cell r="D1082" t="str">
            <v>335400</v>
          </cell>
          <cell r="E1082" t="str">
            <v>FIRE HYDRANT - DUKE STREET</v>
          </cell>
          <cell r="F1082" t="str">
            <v>In Service</v>
          </cell>
          <cell r="G1082" t="str">
            <v>33540</v>
          </cell>
          <cell r="H1082" t="str">
            <v>Grp Member</v>
          </cell>
          <cell r="I1082">
            <v>1</v>
          </cell>
          <cell r="J1082" t="str">
            <v>Conversion</v>
          </cell>
          <cell r="K1082">
            <v>585.39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 t="str">
            <v>C98D626_002</v>
          </cell>
          <cell r="Q1082">
            <v>0</v>
          </cell>
          <cell r="R1082" t="str">
            <v>WTDPD</v>
          </cell>
          <cell r="S1082" t="str">
            <v>3354004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 t="str">
            <v>CORP</v>
          </cell>
          <cell r="Y1082">
            <v>38260</v>
          </cell>
          <cell r="Z1082">
            <v>0</v>
          </cell>
          <cell r="AA1082">
            <v>0</v>
          </cell>
          <cell r="AB1082" t="str">
            <v>N</v>
          </cell>
          <cell r="AD1082">
            <v>0</v>
          </cell>
          <cell r="AE1082" t="str">
            <v>RemVal</v>
          </cell>
          <cell r="AF1082" t="str">
            <v>Depreciate</v>
          </cell>
          <cell r="AG1082" t="str">
            <v>FM</v>
          </cell>
          <cell r="AH1082">
            <v>0</v>
          </cell>
          <cell r="AI1082">
            <v>0</v>
          </cell>
          <cell r="AJ1082">
            <v>2.2599999999999999E-2</v>
          </cell>
          <cell r="AK1082">
            <v>0</v>
          </cell>
          <cell r="AL1082" t="str">
            <v>Flat Rate</v>
          </cell>
          <cell r="AM1082">
            <v>0</v>
          </cell>
          <cell r="AN1082" t="str">
            <v>GA335400</v>
          </cell>
          <cell r="AO1082">
            <v>0</v>
          </cell>
          <cell r="AP1082" t="str">
            <v>N</v>
          </cell>
          <cell r="AQ1082">
            <v>38261.067754629628</v>
          </cell>
          <cell r="AR1082">
            <v>38260</v>
          </cell>
          <cell r="AS1082">
            <v>38260</v>
          </cell>
          <cell r="AT1082">
            <v>0</v>
          </cell>
          <cell r="AU1082">
            <v>36117</v>
          </cell>
          <cell r="AV1082">
            <v>0</v>
          </cell>
        </row>
        <row r="1083">
          <cell r="B1083" t="str">
            <v>00001090</v>
          </cell>
          <cell r="C1083" t="str">
            <v>000000001081</v>
          </cell>
          <cell r="D1083" t="str">
            <v>3405S0</v>
          </cell>
          <cell r="E1083" t="str">
            <v>HARDWARE REPLACEMENT-DESKTOP</v>
          </cell>
          <cell r="F1083" t="str">
            <v>Suspended</v>
          </cell>
          <cell r="G1083" t="str">
            <v>3405A</v>
          </cell>
          <cell r="H1083" t="str">
            <v>None</v>
          </cell>
          <cell r="I1083">
            <v>1</v>
          </cell>
          <cell r="J1083" t="str">
            <v>Conversion</v>
          </cell>
          <cell r="K1083">
            <v>64695.32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 t="str">
            <v>C98J950_002</v>
          </cell>
          <cell r="Q1083">
            <v>0</v>
          </cell>
          <cell r="R1083" t="str">
            <v>WGPD</v>
          </cell>
          <cell r="S1083" t="str">
            <v>3405AA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 t="str">
            <v>CORP</v>
          </cell>
          <cell r="Y1083">
            <v>36117</v>
          </cell>
          <cell r="Z1083">
            <v>11</v>
          </cell>
          <cell r="AA1083">
            <v>1998</v>
          </cell>
          <cell r="AB1083" t="str">
            <v>N</v>
          </cell>
          <cell r="AC1083">
            <v>36130</v>
          </cell>
          <cell r="AD1083">
            <v>0</v>
          </cell>
          <cell r="AE1083" t="str">
            <v>RemVal</v>
          </cell>
          <cell r="AF1083" t="str">
            <v>Non Depr</v>
          </cell>
          <cell r="AG1083" t="str">
            <v>FM</v>
          </cell>
          <cell r="AH1083">
            <v>0</v>
          </cell>
          <cell r="AI1083">
            <v>0</v>
          </cell>
          <cell r="AJ1083">
            <v>0.24840000000000001</v>
          </cell>
          <cell r="AK1083">
            <v>0</v>
          </cell>
          <cell r="AL1083" t="str">
            <v>Flat Rate</v>
          </cell>
          <cell r="AM1083" t="str">
            <v>Y</v>
          </cell>
          <cell r="AN1083">
            <v>0</v>
          </cell>
          <cell r="AO1083">
            <v>0</v>
          </cell>
          <cell r="AP1083" t="str">
            <v>N</v>
          </cell>
          <cell r="AQ1083">
            <v>38261.067835648151</v>
          </cell>
          <cell r="AR1083">
            <v>38260</v>
          </cell>
          <cell r="AS1083">
            <v>38260</v>
          </cell>
          <cell r="AT1083">
            <v>0</v>
          </cell>
          <cell r="AU1083">
            <v>36117</v>
          </cell>
          <cell r="AV1083">
            <v>0</v>
          </cell>
        </row>
        <row r="1084">
          <cell r="B1084" t="str">
            <v>00001091</v>
          </cell>
          <cell r="C1084" t="str">
            <v>000000001082</v>
          </cell>
          <cell r="D1084" t="str">
            <v>3405S0</v>
          </cell>
          <cell r="E1084" t="str">
            <v>HARDWARE REPL-EXEC LAPTOP</v>
          </cell>
          <cell r="F1084" t="str">
            <v>Suspended</v>
          </cell>
          <cell r="G1084" t="str">
            <v>3405A</v>
          </cell>
          <cell r="H1084" t="str">
            <v>None</v>
          </cell>
          <cell r="I1084">
            <v>1</v>
          </cell>
          <cell r="J1084" t="str">
            <v>Conversion</v>
          </cell>
          <cell r="K1084">
            <v>6594.31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 t="str">
            <v>C98J950_002</v>
          </cell>
          <cell r="Q1084">
            <v>0</v>
          </cell>
          <cell r="R1084" t="str">
            <v>WGPD</v>
          </cell>
          <cell r="S1084" t="str">
            <v>3405AC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 t="str">
            <v>CORP</v>
          </cell>
          <cell r="Y1084">
            <v>36117</v>
          </cell>
          <cell r="Z1084">
            <v>11</v>
          </cell>
          <cell r="AA1084">
            <v>1998</v>
          </cell>
          <cell r="AB1084" t="str">
            <v>N</v>
          </cell>
          <cell r="AC1084">
            <v>36130</v>
          </cell>
          <cell r="AD1084">
            <v>0</v>
          </cell>
          <cell r="AE1084" t="str">
            <v>RemVal</v>
          </cell>
          <cell r="AF1084" t="str">
            <v>Non Depr</v>
          </cell>
          <cell r="AG1084" t="str">
            <v>FM</v>
          </cell>
          <cell r="AH1084">
            <v>0</v>
          </cell>
          <cell r="AI1084">
            <v>0</v>
          </cell>
          <cell r="AJ1084">
            <v>0.24840000000000001</v>
          </cell>
          <cell r="AK1084">
            <v>0</v>
          </cell>
          <cell r="AL1084" t="str">
            <v>Flat Rate</v>
          </cell>
          <cell r="AM1084" t="str">
            <v>Y</v>
          </cell>
          <cell r="AN1084">
            <v>0</v>
          </cell>
          <cell r="AO1084">
            <v>0</v>
          </cell>
          <cell r="AP1084" t="str">
            <v>N</v>
          </cell>
          <cell r="AQ1084">
            <v>38261.06795138889</v>
          </cell>
          <cell r="AR1084">
            <v>38260</v>
          </cell>
          <cell r="AS1084">
            <v>38260</v>
          </cell>
          <cell r="AT1084">
            <v>0</v>
          </cell>
          <cell r="AU1084">
            <v>36117</v>
          </cell>
          <cell r="AV1084">
            <v>0</v>
          </cell>
        </row>
        <row r="1085">
          <cell r="B1085" t="str">
            <v>00001092</v>
          </cell>
          <cell r="C1085" t="str">
            <v>000000001083</v>
          </cell>
          <cell r="D1085" t="str">
            <v>3405S0</v>
          </cell>
          <cell r="E1085" t="str">
            <v>PEOPLESOFT 7.0 UPGRADE</v>
          </cell>
          <cell r="F1085" t="str">
            <v>Suspended</v>
          </cell>
          <cell r="G1085" t="str">
            <v>3405A</v>
          </cell>
          <cell r="H1085" t="str">
            <v>None</v>
          </cell>
          <cell r="I1085">
            <v>1</v>
          </cell>
          <cell r="J1085" t="str">
            <v>Conversion</v>
          </cell>
          <cell r="K1085">
            <v>181344.25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 t="str">
            <v>C98J970_002</v>
          </cell>
          <cell r="Q1085">
            <v>0</v>
          </cell>
          <cell r="R1085" t="str">
            <v>WGPD</v>
          </cell>
          <cell r="S1085" t="str">
            <v>3405A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 t="str">
            <v>CORP</v>
          </cell>
          <cell r="Y1085">
            <v>36117</v>
          </cell>
          <cell r="Z1085">
            <v>0</v>
          </cell>
          <cell r="AA1085">
            <v>0</v>
          </cell>
          <cell r="AB1085" t="str">
            <v>N</v>
          </cell>
          <cell r="AD1085">
            <v>0</v>
          </cell>
          <cell r="AE1085" t="str">
            <v>RemVal</v>
          </cell>
          <cell r="AF1085" t="str">
            <v>Non Depr</v>
          </cell>
          <cell r="AG1085" t="str">
            <v>FM</v>
          </cell>
          <cell r="AH1085">
            <v>0</v>
          </cell>
          <cell r="AI1085">
            <v>0</v>
          </cell>
          <cell r="AJ1085">
            <v>0.24840000000000001</v>
          </cell>
          <cell r="AK1085">
            <v>0</v>
          </cell>
          <cell r="AL1085" t="str">
            <v>Flat Rate</v>
          </cell>
          <cell r="AM1085" t="str">
            <v>Y</v>
          </cell>
          <cell r="AN1085">
            <v>0</v>
          </cell>
          <cell r="AO1085">
            <v>0</v>
          </cell>
          <cell r="AP1085" t="str">
            <v>N</v>
          </cell>
          <cell r="AQ1085">
            <v>38261.068043981482</v>
          </cell>
          <cell r="AR1085">
            <v>38260</v>
          </cell>
          <cell r="AS1085">
            <v>38260</v>
          </cell>
          <cell r="AT1085">
            <v>0</v>
          </cell>
          <cell r="AU1085">
            <v>36117</v>
          </cell>
          <cell r="AV1085">
            <v>0</v>
          </cell>
        </row>
        <row r="1086">
          <cell r="B1086" t="str">
            <v>00001093</v>
          </cell>
          <cell r="C1086" t="str">
            <v>000000001084</v>
          </cell>
          <cell r="D1086" t="str">
            <v>3405C0</v>
          </cell>
          <cell r="E1086" t="str">
            <v>installation of phone and data</v>
          </cell>
          <cell r="F1086" t="str">
            <v>In Service</v>
          </cell>
          <cell r="G1086" t="str">
            <v>3405C</v>
          </cell>
          <cell r="H1086" t="str">
            <v>Grp Member</v>
          </cell>
          <cell r="I1086">
            <v>1</v>
          </cell>
          <cell r="J1086" t="str">
            <v>Conversion</v>
          </cell>
          <cell r="K1086">
            <v>1422.53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 t="str">
            <v>C98K009_002</v>
          </cell>
          <cell r="Q1086">
            <v>0</v>
          </cell>
          <cell r="R1086" t="str">
            <v>WGPD</v>
          </cell>
          <cell r="S1086" t="str">
            <v>3405C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 t="str">
            <v>CORP</v>
          </cell>
          <cell r="Y1086">
            <v>38260</v>
          </cell>
          <cell r="Z1086">
            <v>0</v>
          </cell>
          <cell r="AA1086">
            <v>0</v>
          </cell>
          <cell r="AB1086" t="str">
            <v>N</v>
          </cell>
          <cell r="AD1086">
            <v>0</v>
          </cell>
          <cell r="AE1086" t="str">
            <v>RemVal</v>
          </cell>
          <cell r="AF1086" t="str">
            <v>Depreciate</v>
          </cell>
          <cell r="AG1086" t="str">
            <v>FM</v>
          </cell>
          <cell r="AH1086">
            <v>0</v>
          </cell>
          <cell r="AI1086">
            <v>0</v>
          </cell>
          <cell r="AJ1086">
            <v>0.14949999999999999</v>
          </cell>
          <cell r="AK1086">
            <v>0</v>
          </cell>
          <cell r="AL1086" t="str">
            <v>Flat Rate</v>
          </cell>
          <cell r="AM1086">
            <v>0</v>
          </cell>
          <cell r="AN1086" t="str">
            <v>GA3405C0</v>
          </cell>
          <cell r="AO1086">
            <v>0</v>
          </cell>
          <cell r="AP1086" t="str">
            <v>N</v>
          </cell>
          <cell r="AQ1086">
            <v>38261.068101851852</v>
          </cell>
          <cell r="AR1086">
            <v>38260</v>
          </cell>
          <cell r="AS1086">
            <v>38260</v>
          </cell>
          <cell r="AT1086">
            <v>0</v>
          </cell>
          <cell r="AU1086">
            <v>36117</v>
          </cell>
          <cell r="AV1086">
            <v>0</v>
          </cell>
        </row>
        <row r="1087">
          <cell r="B1087" t="str">
            <v>00001094</v>
          </cell>
          <cell r="C1087" t="str">
            <v>000000001085</v>
          </cell>
          <cell r="D1087" t="str">
            <v>3435B0</v>
          </cell>
          <cell r="E1087" t="str">
            <v>DITCH PUMP</v>
          </cell>
          <cell r="F1087" t="str">
            <v>Disposed</v>
          </cell>
          <cell r="G1087" t="str">
            <v>3435B</v>
          </cell>
          <cell r="H1087" t="str">
            <v>Grp Member</v>
          </cell>
          <cell r="I1087">
            <v>1</v>
          </cell>
          <cell r="J1087" t="str">
            <v>Conversion</v>
          </cell>
          <cell r="K1087">
            <v>1336.05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 t="str">
            <v>C98K011_002</v>
          </cell>
          <cell r="Q1087">
            <v>0</v>
          </cell>
          <cell r="R1087" t="str">
            <v>WGPD</v>
          </cell>
          <cell r="S1087" t="str">
            <v>3435B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 t="str">
            <v>CORP</v>
          </cell>
          <cell r="Y1087">
            <v>38260</v>
          </cell>
          <cell r="Z1087">
            <v>0</v>
          </cell>
          <cell r="AA1087">
            <v>0</v>
          </cell>
          <cell r="AB1087" t="str">
            <v>N</v>
          </cell>
          <cell r="AD1087">
            <v>0</v>
          </cell>
          <cell r="AE1087" t="str">
            <v>RemVal</v>
          </cell>
          <cell r="AF1087" t="str">
            <v>Depreciate</v>
          </cell>
          <cell r="AG1087" t="str">
            <v>FM</v>
          </cell>
          <cell r="AH1087">
            <v>0</v>
          </cell>
          <cell r="AI1087">
            <v>0</v>
          </cell>
          <cell r="AJ1087">
            <v>0.1056</v>
          </cell>
          <cell r="AK1087">
            <v>0</v>
          </cell>
          <cell r="AL1087" t="str">
            <v>Flat Rate</v>
          </cell>
          <cell r="AM1087">
            <v>0</v>
          </cell>
          <cell r="AN1087" t="str">
            <v>GA3435B0</v>
          </cell>
          <cell r="AO1087">
            <v>0</v>
          </cell>
          <cell r="AP1087" t="str">
            <v>N</v>
          </cell>
          <cell r="AQ1087">
            <v>38261.068182870367</v>
          </cell>
          <cell r="AR1087">
            <v>38260</v>
          </cell>
          <cell r="AS1087">
            <v>38260</v>
          </cell>
          <cell r="AT1087">
            <v>0</v>
          </cell>
          <cell r="AU1087">
            <v>36117</v>
          </cell>
          <cell r="AV1087">
            <v>0</v>
          </cell>
        </row>
        <row r="1088">
          <cell r="B1088" t="str">
            <v>00001095</v>
          </cell>
          <cell r="C1088" t="str">
            <v>000000001086</v>
          </cell>
          <cell r="D1088" t="str">
            <v>3112A0</v>
          </cell>
          <cell r="E1088" t="str">
            <v>ELECTRICAL SVC, 200 AMP-4 WIRE</v>
          </cell>
          <cell r="F1088" t="str">
            <v>In Service</v>
          </cell>
          <cell r="G1088" t="str">
            <v>3112A</v>
          </cell>
          <cell r="H1088" t="str">
            <v>Grp Member</v>
          </cell>
          <cell r="I1088">
            <v>1</v>
          </cell>
          <cell r="J1088" t="str">
            <v>Conversion</v>
          </cell>
          <cell r="K1088">
            <v>6269.5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 t="str">
            <v>C98K012_002</v>
          </cell>
          <cell r="Q1088">
            <v>0</v>
          </cell>
          <cell r="R1088" t="str">
            <v>WPPD</v>
          </cell>
          <cell r="S1088" t="str">
            <v>3112A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 t="str">
            <v>CORP</v>
          </cell>
          <cell r="Y1088">
            <v>38260</v>
          </cell>
          <cell r="Z1088">
            <v>0</v>
          </cell>
          <cell r="AA1088">
            <v>0</v>
          </cell>
          <cell r="AB1088" t="str">
            <v>N</v>
          </cell>
          <cell r="AD1088">
            <v>0</v>
          </cell>
          <cell r="AE1088" t="str">
            <v>RemVal</v>
          </cell>
          <cell r="AF1088" t="str">
            <v>Depreciate</v>
          </cell>
          <cell r="AG1088" t="str">
            <v>FM</v>
          </cell>
          <cell r="AH1088">
            <v>0</v>
          </cell>
          <cell r="AI1088">
            <v>0</v>
          </cell>
          <cell r="AJ1088">
            <v>6.5299999999999997E-2</v>
          </cell>
          <cell r="AK1088">
            <v>0</v>
          </cell>
          <cell r="AL1088" t="str">
            <v>Flat Rate</v>
          </cell>
          <cell r="AM1088">
            <v>0</v>
          </cell>
          <cell r="AN1088" t="str">
            <v>GA3112A0</v>
          </cell>
          <cell r="AO1088">
            <v>0</v>
          </cell>
          <cell r="AP1088" t="str">
            <v>N</v>
          </cell>
          <cell r="AQ1088">
            <v>38261.06827546296</v>
          </cell>
          <cell r="AR1088">
            <v>38260</v>
          </cell>
          <cell r="AS1088">
            <v>38260</v>
          </cell>
          <cell r="AT1088">
            <v>0</v>
          </cell>
          <cell r="AU1088">
            <v>36117</v>
          </cell>
          <cell r="AV1088">
            <v>0</v>
          </cell>
        </row>
        <row r="1089">
          <cell r="B1089" t="str">
            <v>00001096</v>
          </cell>
          <cell r="C1089" t="str">
            <v>000000001087</v>
          </cell>
          <cell r="D1089" t="str">
            <v>3045A0</v>
          </cell>
          <cell r="E1089" t="str">
            <v>Air conditioning unit</v>
          </cell>
          <cell r="F1089" t="str">
            <v>In Service</v>
          </cell>
          <cell r="G1089" t="str">
            <v>3045A</v>
          </cell>
          <cell r="H1089" t="str">
            <v>Grp Member</v>
          </cell>
          <cell r="I1089">
            <v>1</v>
          </cell>
          <cell r="J1089" t="str">
            <v>Conversion</v>
          </cell>
          <cell r="K1089">
            <v>4906.43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 t="str">
            <v>C98K013_002</v>
          </cell>
          <cell r="Q1089">
            <v>0</v>
          </cell>
          <cell r="R1089" t="str">
            <v>WGPD</v>
          </cell>
          <cell r="S1089" t="str">
            <v>3045A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 t="str">
            <v>CORP</v>
          </cell>
          <cell r="Y1089">
            <v>38260</v>
          </cell>
          <cell r="Z1089">
            <v>0</v>
          </cell>
          <cell r="AA1089">
            <v>0</v>
          </cell>
          <cell r="AB1089" t="str">
            <v>N</v>
          </cell>
          <cell r="AD1089">
            <v>0</v>
          </cell>
          <cell r="AE1089" t="str">
            <v>RemVal</v>
          </cell>
          <cell r="AF1089" t="str">
            <v>Depreciate</v>
          </cell>
          <cell r="AG1089" t="str">
            <v>FM</v>
          </cell>
          <cell r="AH1089">
            <v>0</v>
          </cell>
          <cell r="AI1089">
            <v>0</v>
          </cell>
          <cell r="AJ1089">
            <v>2.5499999999999998E-2</v>
          </cell>
          <cell r="AK1089">
            <v>0</v>
          </cell>
          <cell r="AL1089" t="str">
            <v>Flat Rate</v>
          </cell>
          <cell r="AM1089">
            <v>0</v>
          </cell>
          <cell r="AN1089" t="str">
            <v>GA3045A0</v>
          </cell>
          <cell r="AO1089">
            <v>0</v>
          </cell>
          <cell r="AP1089" t="str">
            <v>N</v>
          </cell>
          <cell r="AQ1089">
            <v>38261.068333333336</v>
          </cell>
          <cell r="AR1089">
            <v>38260</v>
          </cell>
          <cell r="AS1089">
            <v>38260</v>
          </cell>
          <cell r="AT1089">
            <v>0</v>
          </cell>
          <cell r="AU1089">
            <v>36117</v>
          </cell>
          <cell r="AV1089">
            <v>0</v>
          </cell>
        </row>
        <row r="1090">
          <cell r="B1090" t="str">
            <v>00001097</v>
          </cell>
          <cell r="C1090" t="str">
            <v>000000001088</v>
          </cell>
          <cell r="D1090" t="str">
            <v>3314Q0</v>
          </cell>
          <cell r="E1090" t="str">
            <v>8"</v>
          </cell>
          <cell r="F1090" t="str">
            <v>In Service</v>
          </cell>
          <cell r="G1090" t="str">
            <v>3314Q</v>
          </cell>
          <cell r="H1090" t="str">
            <v>Grp Member</v>
          </cell>
          <cell r="I1090">
            <v>1</v>
          </cell>
          <cell r="J1090" t="str">
            <v>Conversion</v>
          </cell>
          <cell r="K1090">
            <v>1145.44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 t="str">
            <v>C98D002_002</v>
          </cell>
          <cell r="Q1090">
            <v>0</v>
          </cell>
          <cell r="R1090" t="str">
            <v>WTDPD</v>
          </cell>
          <cell r="S1090" t="str">
            <v>3314Q08PVDA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 t="str">
            <v>CORP</v>
          </cell>
          <cell r="Y1090">
            <v>38260</v>
          </cell>
          <cell r="Z1090">
            <v>0</v>
          </cell>
          <cell r="AA1090">
            <v>0</v>
          </cell>
          <cell r="AB1090" t="str">
            <v>N</v>
          </cell>
          <cell r="AD1090">
            <v>0</v>
          </cell>
          <cell r="AE1090" t="str">
            <v>RemVal</v>
          </cell>
          <cell r="AF1090" t="str">
            <v>Depreciate</v>
          </cell>
          <cell r="AG1090" t="str">
            <v>FM</v>
          </cell>
          <cell r="AH1090">
            <v>0</v>
          </cell>
          <cell r="AI1090">
            <v>0</v>
          </cell>
          <cell r="AJ1090">
            <v>2.1899999999999999E-2</v>
          </cell>
          <cell r="AK1090">
            <v>0</v>
          </cell>
          <cell r="AL1090" t="str">
            <v>Flat Rate</v>
          </cell>
          <cell r="AM1090">
            <v>0</v>
          </cell>
          <cell r="AN1090" t="str">
            <v>GA3314Q0</v>
          </cell>
          <cell r="AO1090">
            <v>0</v>
          </cell>
          <cell r="AP1090" t="str">
            <v>N</v>
          </cell>
          <cell r="AQ1090">
            <v>38261.068391203706</v>
          </cell>
          <cell r="AR1090">
            <v>38260</v>
          </cell>
          <cell r="AS1090">
            <v>38260</v>
          </cell>
          <cell r="AT1090">
            <v>0</v>
          </cell>
          <cell r="AU1090">
            <v>36117</v>
          </cell>
          <cell r="AV1090">
            <v>0</v>
          </cell>
        </row>
        <row r="1091">
          <cell r="B1091" t="str">
            <v>00001098</v>
          </cell>
          <cell r="C1091" t="str">
            <v>000000001089</v>
          </cell>
          <cell r="D1091" t="str">
            <v>3314P0</v>
          </cell>
          <cell r="E1091" t="str">
            <v>2"- 250 EAST PARK DRIVE</v>
          </cell>
          <cell r="F1091" t="str">
            <v>In Service</v>
          </cell>
          <cell r="G1091" t="str">
            <v>3314P</v>
          </cell>
          <cell r="H1091" t="str">
            <v>Grp Member</v>
          </cell>
          <cell r="I1091">
            <v>1</v>
          </cell>
          <cell r="J1091" t="str">
            <v>Conversion</v>
          </cell>
          <cell r="K1091">
            <v>95.4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 t="str">
            <v>C98D002_002</v>
          </cell>
          <cell r="Q1091">
            <v>0</v>
          </cell>
          <cell r="R1091" t="str">
            <v>WTDPD</v>
          </cell>
          <cell r="S1091" t="str">
            <v>3314P02PEHC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 t="str">
            <v>CORP</v>
          </cell>
          <cell r="Y1091">
            <v>38260</v>
          </cell>
          <cell r="Z1091">
            <v>0</v>
          </cell>
          <cell r="AA1091">
            <v>0</v>
          </cell>
          <cell r="AB1091" t="str">
            <v>N</v>
          </cell>
          <cell r="AD1091">
            <v>0</v>
          </cell>
          <cell r="AE1091" t="str">
            <v>RemVal</v>
          </cell>
          <cell r="AF1091" t="str">
            <v>Depreciate</v>
          </cell>
          <cell r="AG1091" t="str">
            <v>FM</v>
          </cell>
          <cell r="AH1091">
            <v>0</v>
          </cell>
          <cell r="AI1091">
            <v>0</v>
          </cell>
          <cell r="AJ1091">
            <v>2.64E-2</v>
          </cell>
          <cell r="AK1091">
            <v>0</v>
          </cell>
          <cell r="AL1091" t="str">
            <v>Flat Rate</v>
          </cell>
          <cell r="AM1091">
            <v>0</v>
          </cell>
          <cell r="AN1091" t="str">
            <v>GA3314P0</v>
          </cell>
          <cell r="AO1091">
            <v>0</v>
          </cell>
          <cell r="AP1091" t="str">
            <v>N</v>
          </cell>
          <cell r="AQ1091">
            <v>38261.068449074075</v>
          </cell>
          <cell r="AR1091">
            <v>38260</v>
          </cell>
          <cell r="AS1091">
            <v>38260</v>
          </cell>
          <cell r="AT1091">
            <v>0</v>
          </cell>
          <cell r="AU1091">
            <v>36117</v>
          </cell>
          <cell r="AV1091">
            <v>0</v>
          </cell>
        </row>
        <row r="1092">
          <cell r="B1092" t="str">
            <v>00001099</v>
          </cell>
          <cell r="C1092" t="str">
            <v>000000001090</v>
          </cell>
          <cell r="D1092" t="str">
            <v>3334B0</v>
          </cell>
          <cell r="E1092" t="str">
            <v>New Dom Svc 1" Copper</v>
          </cell>
          <cell r="F1092" t="str">
            <v>In Service</v>
          </cell>
          <cell r="G1092" t="str">
            <v>3334B</v>
          </cell>
          <cell r="H1092" t="str">
            <v>Grp Member</v>
          </cell>
          <cell r="I1092">
            <v>1</v>
          </cell>
          <cell r="J1092" t="str">
            <v>Conversion</v>
          </cell>
          <cell r="K1092">
            <v>1189.04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 t="str">
            <v>C98F001_002</v>
          </cell>
          <cell r="Q1092">
            <v>0</v>
          </cell>
          <cell r="R1092" t="str">
            <v>WTDPD</v>
          </cell>
          <cell r="S1092" t="str">
            <v>3334B01CP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 t="str">
            <v>CORP</v>
          </cell>
          <cell r="Y1092">
            <v>38260</v>
          </cell>
          <cell r="Z1092">
            <v>0</v>
          </cell>
          <cell r="AA1092">
            <v>0</v>
          </cell>
          <cell r="AB1092" t="str">
            <v>N</v>
          </cell>
          <cell r="AD1092">
            <v>0</v>
          </cell>
          <cell r="AE1092" t="str">
            <v>RemVal</v>
          </cell>
          <cell r="AF1092" t="str">
            <v>Depreciate</v>
          </cell>
          <cell r="AG1092" t="str">
            <v>FM</v>
          </cell>
          <cell r="AH1092">
            <v>0</v>
          </cell>
          <cell r="AI1092">
            <v>0</v>
          </cell>
          <cell r="AJ1092">
            <v>2.87E-2</v>
          </cell>
          <cell r="AK1092">
            <v>0</v>
          </cell>
          <cell r="AL1092" t="str">
            <v>Flat Rate</v>
          </cell>
          <cell r="AM1092">
            <v>0</v>
          </cell>
          <cell r="AN1092" t="str">
            <v>GA3334B0</v>
          </cell>
          <cell r="AO1092">
            <v>0</v>
          </cell>
          <cell r="AP1092" t="str">
            <v>N</v>
          </cell>
          <cell r="AQ1092">
            <v>38261.068506944444</v>
          </cell>
          <cell r="AR1092">
            <v>38260</v>
          </cell>
          <cell r="AS1092">
            <v>38260</v>
          </cell>
          <cell r="AT1092">
            <v>0</v>
          </cell>
          <cell r="AU1092">
            <v>36117</v>
          </cell>
          <cell r="AV1092">
            <v>0</v>
          </cell>
        </row>
        <row r="1093">
          <cell r="B1093" t="str">
            <v>00001100</v>
          </cell>
          <cell r="C1093" t="str">
            <v>000000001091</v>
          </cell>
          <cell r="D1093" t="str">
            <v>3334B0</v>
          </cell>
          <cell r="E1093" t="str">
            <v>New Dom Svc 3/4" Copper</v>
          </cell>
          <cell r="F1093" t="str">
            <v>In Service</v>
          </cell>
          <cell r="G1093" t="str">
            <v>3334B</v>
          </cell>
          <cell r="H1093" t="str">
            <v>Grp Member</v>
          </cell>
          <cell r="I1093">
            <v>1</v>
          </cell>
          <cell r="J1093" t="str">
            <v>Conversion</v>
          </cell>
          <cell r="K1093">
            <v>1107.22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 t="str">
            <v>C98F001_002</v>
          </cell>
          <cell r="Q1093">
            <v>0</v>
          </cell>
          <cell r="R1093" t="str">
            <v>WTDPD</v>
          </cell>
          <cell r="S1093" t="str">
            <v>3334B34CP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 t="str">
            <v>CORP</v>
          </cell>
          <cell r="Y1093">
            <v>38260</v>
          </cell>
          <cell r="Z1093">
            <v>0</v>
          </cell>
          <cell r="AA1093">
            <v>0</v>
          </cell>
          <cell r="AB1093" t="str">
            <v>N</v>
          </cell>
          <cell r="AD1093">
            <v>0</v>
          </cell>
          <cell r="AE1093" t="str">
            <v>RemVal</v>
          </cell>
          <cell r="AF1093" t="str">
            <v>Depreciate</v>
          </cell>
          <cell r="AG1093" t="str">
            <v>FM</v>
          </cell>
          <cell r="AH1093">
            <v>0</v>
          </cell>
          <cell r="AI1093">
            <v>0</v>
          </cell>
          <cell r="AJ1093">
            <v>2.87E-2</v>
          </cell>
          <cell r="AK1093">
            <v>0</v>
          </cell>
          <cell r="AL1093" t="str">
            <v>Flat Rate</v>
          </cell>
          <cell r="AM1093">
            <v>0</v>
          </cell>
          <cell r="AN1093" t="str">
            <v>GA3334B0</v>
          </cell>
          <cell r="AO1093">
            <v>0</v>
          </cell>
          <cell r="AP1093" t="str">
            <v>N</v>
          </cell>
          <cell r="AQ1093">
            <v>38261.068564814814</v>
          </cell>
          <cell r="AR1093">
            <v>38260</v>
          </cell>
          <cell r="AS1093">
            <v>38260</v>
          </cell>
          <cell r="AT1093">
            <v>0</v>
          </cell>
          <cell r="AU1093">
            <v>36117</v>
          </cell>
          <cell r="AV1093">
            <v>0</v>
          </cell>
        </row>
        <row r="1094">
          <cell r="B1094" t="str">
            <v>00001101</v>
          </cell>
          <cell r="C1094" t="str">
            <v>000000001092</v>
          </cell>
          <cell r="D1094" t="str">
            <v>3334C0</v>
          </cell>
          <cell r="E1094" t="str">
            <v>New Fire Svc 8" DI</v>
          </cell>
          <cell r="F1094" t="str">
            <v>In Service</v>
          </cell>
          <cell r="G1094" t="str">
            <v>3334C</v>
          </cell>
          <cell r="H1094" t="str">
            <v>Grp Member</v>
          </cell>
          <cell r="I1094">
            <v>1</v>
          </cell>
          <cell r="J1094" t="str">
            <v>Conversion</v>
          </cell>
          <cell r="K1094">
            <v>77.430000000000007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 t="str">
            <v>C98F003_002</v>
          </cell>
          <cell r="Q1094">
            <v>0</v>
          </cell>
          <cell r="R1094" t="str">
            <v>WTDPD</v>
          </cell>
          <cell r="S1094" t="str">
            <v>3334C08DI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 t="str">
            <v>CORP</v>
          </cell>
          <cell r="Y1094">
            <v>38260</v>
          </cell>
          <cell r="Z1094">
            <v>0</v>
          </cell>
          <cell r="AA1094">
            <v>0</v>
          </cell>
          <cell r="AB1094" t="str">
            <v>N</v>
          </cell>
          <cell r="AD1094">
            <v>0</v>
          </cell>
          <cell r="AE1094" t="str">
            <v>RemVal</v>
          </cell>
          <cell r="AF1094" t="str">
            <v>Depreciate</v>
          </cell>
          <cell r="AG1094" t="str">
            <v>FM</v>
          </cell>
          <cell r="AH1094">
            <v>0</v>
          </cell>
          <cell r="AI1094">
            <v>0</v>
          </cell>
          <cell r="AJ1094">
            <v>2.5100000000000001E-2</v>
          </cell>
          <cell r="AK1094">
            <v>0</v>
          </cell>
          <cell r="AL1094" t="str">
            <v>Flat Rate</v>
          </cell>
          <cell r="AM1094">
            <v>0</v>
          </cell>
          <cell r="AN1094" t="str">
            <v>GA3334C0</v>
          </cell>
          <cell r="AO1094">
            <v>0</v>
          </cell>
          <cell r="AP1094" t="str">
            <v>N</v>
          </cell>
          <cell r="AQ1094">
            <v>38261.068622685183</v>
          </cell>
          <cell r="AR1094">
            <v>38776</v>
          </cell>
          <cell r="AS1094">
            <v>38796</v>
          </cell>
          <cell r="AT1094">
            <v>0</v>
          </cell>
          <cell r="AU1094">
            <v>36117</v>
          </cell>
          <cell r="AV1094">
            <v>0</v>
          </cell>
        </row>
        <row r="1095">
          <cell r="B1095" t="str">
            <v>00001102</v>
          </cell>
          <cell r="C1095" t="str">
            <v>000000001093</v>
          </cell>
          <cell r="D1095" t="str">
            <v>334400</v>
          </cell>
          <cell r="E1095" t="str">
            <v>Repl 2" StraightRead</v>
          </cell>
          <cell r="F1095" t="str">
            <v>In Service</v>
          </cell>
          <cell r="G1095" t="str">
            <v>33440</v>
          </cell>
          <cell r="H1095" t="str">
            <v>Grp Member</v>
          </cell>
          <cell r="I1095">
            <v>1</v>
          </cell>
          <cell r="J1095" t="str">
            <v>Conversion</v>
          </cell>
          <cell r="K1095">
            <v>1669.68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 t="str">
            <v>C98G501_002</v>
          </cell>
          <cell r="Q1095">
            <v>0</v>
          </cell>
          <cell r="R1095" t="str">
            <v>WTDPD</v>
          </cell>
          <cell r="S1095" t="str">
            <v>3344002SR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 t="str">
            <v>CORP</v>
          </cell>
          <cell r="Y1095">
            <v>38260</v>
          </cell>
          <cell r="Z1095">
            <v>0</v>
          </cell>
          <cell r="AA1095">
            <v>0</v>
          </cell>
          <cell r="AB1095" t="str">
            <v>N</v>
          </cell>
          <cell r="AD1095">
            <v>0</v>
          </cell>
          <cell r="AE1095" t="str">
            <v>RemVal</v>
          </cell>
          <cell r="AF1095" t="str">
            <v>Depreciate</v>
          </cell>
          <cell r="AG1095" t="str">
            <v>FM</v>
          </cell>
          <cell r="AH1095">
            <v>0</v>
          </cell>
          <cell r="AI1095">
            <v>0</v>
          </cell>
          <cell r="AJ1095">
            <v>6.0699999999999997E-2</v>
          </cell>
          <cell r="AK1095">
            <v>0</v>
          </cell>
          <cell r="AL1095" t="str">
            <v>Flat Rate</v>
          </cell>
          <cell r="AM1095">
            <v>0</v>
          </cell>
          <cell r="AN1095" t="str">
            <v>GA334400</v>
          </cell>
          <cell r="AO1095">
            <v>0</v>
          </cell>
          <cell r="AP1095" t="str">
            <v>N</v>
          </cell>
          <cell r="AQ1095">
            <v>38261.068680555552</v>
          </cell>
          <cell r="AR1095">
            <v>38260</v>
          </cell>
          <cell r="AS1095">
            <v>38260</v>
          </cell>
          <cell r="AT1095">
            <v>0</v>
          </cell>
          <cell r="AU1095">
            <v>36117</v>
          </cell>
          <cell r="AV1095">
            <v>0</v>
          </cell>
        </row>
        <row r="1096">
          <cell r="B1096" t="str">
            <v>00001103</v>
          </cell>
          <cell r="C1096" t="str">
            <v>000000001094</v>
          </cell>
          <cell r="D1096" t="str">
            <v>334400</v>
          </cell>
          <cell r="E1096" t="str">
            <v>Repl 3" Remote</v>
          </cell>
          <cell r="F1096" t="str">
            <v>In Service</v>
          </cell>
          <cell r="G1096" t="str">
            <v>33440</v>
          </cell>
          <cell r="H1096" t="str">
            <v>Grp Member</v>
          </cell>
          <cell r="I1096">
            <v>1</v>
          </cell>
          <cell r="J1096" t="str">
            <v>Conversion</v>
          </cell>
          <cell r="K1096">
            <v>1021.57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 t="str">
            <v>C98G501_002</v>
          </cell>
          <cell r="Q1096">
            <v>0</v>
          </cell>
          <cell r="R1096" t="str">
            <v>WTDPD</v>
          </cell>
          <cell r="S1096" t="str">
            <v>3344003RM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 t="str">
            <v>CORP</v>
          </cell>
          <cell r="Y1096">
            <v>38260</v>
          </cell>
          <cell r="Z1096">
            <v>0</v>
          </cell>
          <cell r="AA1096">
            <v>0</v>
          </cell>
          <cell r="AB1096" t="str">
            <v>N</v>
          </cell>
          <cell r="AD1096">
            <v>0</v>
          </cell>
          <cell r="AE1096" t="str">
            <v>RemVal</v>
          </cell>
          <cell r="AF1096" t="str">
            <v>Depreciate</v>
          </cell>
          <cell r="AG1096" t="str">
            <v>FM</v>
          </cell>
          <cell r="AH1096">
            <v>0</v>
          </cell>
          <cell r="AI1096">
            <v>0</v>
          </cell>
          <cell r="AJ1096">
            <v>6.0699999999999997E-2</v>
          </cell>
          <cell r="AK1096">
            <v>0</v>
          </cell>
          <cell r="AL1096" t="str">
            <v>Flat Rate</v>
          </cell>
          <cell r="AM1096">
            <v>0</v>
          </cell>
          <cell r="AN1096" t="str">
            <v>GA334400</v>
          </cell>
          <cell r="AO1096">
            <v>0</v>
          </cell>
          <cell r="AP1096" t="str">
            <v>N</v>
          </cell>
          <cell r="AQ1096">
            <v>38261.068738425929</v>
          </cell>
          <cell r="AR1096">
            <v>38260</v>
          </cell>
          <cell r="AS1096">
            <v>38260</v>
          </cell>
          <cell r="AT1096">
            <v>0</v>
          </cell>
          <cell r="AU1096">
            <v>36117</v>
          </cell>
          <cell r="AV1096">
            <v>0</v>
          </cell>
        </row>
        <row r="1097">
          <cell r="B1097" t="str">
            <v>00001104</v>
          </cell>
          <cell r="C1097" t="str">
            <v>000000001095</v>
          </cell>
          <cell r="D1097" t="str">
            <v>334400</v>
          </cell>
          <cell r="E1097" t="str">
            <v>Repl 3" StraightRead</v>
          </cell>
          <cell r="F1097" t="str">
            <v>In Service</v>
          </cell>
          <cell r="G1097" t="str">
            <v>33440</v>
          </cell>
          <cell r="H1097" t="str">
            <v>Grp Member</v>
          </cell>
          <cell r="I1097">
            <v>1</v>
          </cell>
          <cell r="J1097" t="str">
            <v>Conversion</v>
          </cell>
          <cell r="K1097">
            <v>203.14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 t="str">
            <v>C98G501_002</v>
          </cell>
          <cell r="Q1097">
            <v>0</v>
          </cell>
          <cell r="R1097" t="str">
            <v>WTDPD</v>
          </cell>
          <cell r="S1097" t="str">
            <v>3344003SR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 t="str">
            <v>CORP</v>
          </cell>
          <cell r="Y1097">
            <v>38260</v>
          </cell>
          <cell r="Z1097">
            <v>0</v>
          </cell>
          <cell r="AA1097">
            <v>0</v>
          </cell>
          <cell r="AB1097" t="str">
            <v>N</v>
          </cell>
          <cell r="AD1097">
            <v>0</v>
          </cell>
          <cell r="AE1097" t="str">
            <v>RemVal</v>
          </cell>
          <cell r="AF1097" t="str">
            <v>Depreciate</v>
          </cell>
          <cell r="AG1097" t="str">
            <v>FM</v>
          </cell>
          <cell r="AH1097">
            <v>0</v>
          </cell>
          <cell r="AI1097">
            <v>0</v>
          </cell>
          <cell r="AJ1097">
            <v>6.0699999999999997E-2</v>
          </cell>
          <cell r="AK1097">
            <v>0</v>
          </cell>
          <cell r="AL1097" t="str">
            <v>Flat Rate</v>
          </cell>
          <cell r="AM1097">
            <v>0</v>
          </cell>
          <cell r="AN1097" t="str">
            <v>GA334400</v>
          </cell>
          <cell r="AO1097">
            <v>0</v>
          </cell>
          <cell r="AP1097" t="str">
            <v>N</v>
          </cell>
          <cell r="AQ1097">
            <v>38261.068796296298</v>
          </cell>
          <cell r="AR1097">
            <v>38260</v>
          </cell>
          <cell r="AS1097">
            <v>38260</v>
          </cell>
          <cell r="AT1097">
            <v>0</v>
          </cell>
          <cell r="AU1097">
            <v>36117</v>
          </cell>
          <cell r="AV1097">
            <v>0</v>
          </cell>
        </row>
        <row r="1098">
          <cell r="B1098" t="str">
            <v>00001105</v>
          </cell>
          <cell r="C1098" t="str">
            <v>000000001096</v>
          </cell>
          <cell r="D1098" t="str">
            <v>334400</v>
          </cell>
          <cell r="E1098" t="str">
            <v>Repl 6" Remote</v>
          </cell>
          <cell r="F1098" t="str">
            <v>In Service</v>
          </cell>
          <cell r="G1098" t="str">
            <v>33440</v>
          </cell>
          <cell r="H1098" t="str">
            <v>Grp Member</v>
          </cell>
          <cell r="I1098">
            <v>1</v>
          </cell>
          <cell r="J1098" t="str">
            <v>Conversion</v>
          </cell>
          <cell r="K1098">
            <v>2730.47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 t="str">
            <v>C98G501_002</v>
          </cell>
          <cell r="Q1098">
            <v>0</v>
          </cell>
          <cell r="R1098" t="str">
            <v>WTDPD</v>
          </cell>
          <cell r="S1098" t="str">
            <v>3344006RM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 t="str">
            <v>CORP</v>
          </cell>
          <cell r="Y1098">
            <v>38260</v>
          </cell>
          <cell r="Z1098">
            <v>0</v>
          </cell>
          <cell r="AA1098">
            <v>0</v>
          </cell>
          <cell r="AB1098" t="str">
            <v>N</v>
          </cell>
          <cell r="AD1098">
            <v>0</v>
          </cell>
          <cell r="AE1098" t="str">
            <v>RemVal</v>
          </cell>
          <cell r="AF1098" t="str">
            <v>Depreciate</v>
          </cell>
          <cell r="AG1098" t="str">
            <v>FM</v>
          </cell>
          <cell r="AH1098">
            <v>0</v>
          </cell>
          <cell r="AI1098">
            <v>0</v>
          </cell>
          <cell r="AJ1098">
            <v>6.0699999999999997E-2</v>
          </cell>
          <cell r="AK1098">
            <v>0</v>
          </cell>
          <cell r="AL1098" t="str">
            <v>Flat Rate</v>
          </cell>
          <cell r="AM1098">
            <v>0</v>
          </cell>
          <cell r="AN1098" t="str">
            <v>GA334400</v>
          </cell>
          <cell r="AO1098">
            <v>0</v>
          </cell>
          <cell r="AP1098" t="str">
            <v>N</v>
          </cell>
          <cell r="AQ1098">
            <v>38261.068854166668</v>
          </cell>
          <cell r="AR1098">
            <v>38260</v>
          </cell>
          <cell r="AS1098">
            <v>38260</v>
          </cell>
          <cell r="AT1098">
            <v>0</v>
          </cell>
          <cell r="AU1098">
            <v>36117</v>
          </cell>
          <cell r="AV1098">
            <v>0</v>
          </cell>
        </row>
        <row r="1099">
          <cell r="B1099" t="str">
            <v>00001106</v>
          </cell>
          <cell r="C1099" t="str">
            <v>000000001097</v>
          </cell>
          <cell r="D1099" t="str">
            <v>334400</v>
          </cell>
          <cell r="E1099" t="str">
            <v>Repl 8" Remote</v>
          </cell>
          <cell r="F1099" t="str">
            <v>In Service</v>
          </cell>
          <cell r="G1099" t="str">
            <v>33440</v>
          </cell>
          <cell r="H1099" t="str">
            <v>Grp Member</v>
          </cell>
          <cell r="I1099">
            <v>1</v>
          </cell>
          <cell r="J1099" t="str">
            <v>Conversion</v>
          </cell>
          <cell r="K1099">
            <v>12755.6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 t="str">
            <v>C98G501_002</v>
          </cell>
          <cell r="Q1099">
            <v>0</v>
          </cell>
          <cell r="R1099" t="str">
            <v>WTDPD</v>
          </cell>
          <cell r="S1099" t="str">
            <v>3344008RM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 t="str">
            <v>CORP</v>
          </cell>
          <cell r="Y1099">
            <v>38260</v>
          </cell>
          <cell r="Z1099">
            <v>0</v>
          </cell>
          <cell r="AA1099">
            <v>0</v>
          </cell>
          <cell r="AB1099" t="str">
            <v>N</v>
          </cell>
          <cell r="AD1099">
            <v>0</v>
          </cell>
          <cell r="AE1099" t="str">
            <v>RemVal</v>
          </cell>
          <cell r="AF1099" t="str">
            <v>Depreciate</v>
          </cell>
          <cell r="AG1099" t="str">
            <v>FM</v>
          </cell>
          <cell r="AH1099">
            <v>0</v>
          </cell>
          <cell r="AI1099">
            <v>0</v>
          </cell>
          <cell r="AJ1099">
            <v>6.0699999999999997E-2</v>
          </cell>
          <cell r="AK1099">
            <v>0</v>
          </cell>
          <cell r="AL1099" t="str">
            <v>Flat Rate</v>
          </cell>
          <cell r="AM1099">
            <v>0</v>
          </cell>
          <cell r="AN1099" t="str">
            <v>GA334400</v>
          </cell>
          <cell r="AO1099">
            <v>0</v>
          </cell>
          <cell r="AP1099" t="str">
            <v>N</v>
          </cell>
          <cell r="AQ1099">
            <v>38261.068912037037</v>
          </cell>
          <cell r="AR1099">
            <v>38260</v>
          </cell>
          <cell r="AS1099">
            <v>38260</v>
          </cell>
          <cell r="AT1099">
            <v>0</v>
          </cell>
          <cell r="AU1099">
            <v>36117</v>
          </cell>
          <cell r="AV1099">
            <v>0</v>
          </cell>
        </row>
        <row r="1100">
          <cell r="B1100" t="str">
            <v>00001107</v>
          </cell>
          <cell r="C1100" t="str">
            <v>000000001098</v>
          </cell>
          <cell r="D1100" t="str">
            <v>335400</v>
          </cell>
          <cell r="E1100" t="str">
            <v>HYDRANT VALVE</v>
          </cell>
          <cell r="F1100" t="str">
            <v>In Service</v>
          </cell>
          <cell r="G1100" t="str">
            <v>33540</v>
          </cell>
          <cell r="H1100" t="str">
            <v>Grp Member</v>
          </cell>
          <cell r="I1100">
            <v>1</v>
          </cell>
          <cell r="J1100" t="str">
            <v>Conversion</v>
          </cell>
          <cell r="K1100">
            <v>379.11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 t="str">
            <v>C97D338_002</v>
          </cell>
          <cell r="Q1100">
            <v>0</v>
          </cell>
          <cell r="R1100" t="str">
            <v>WTDPD</v>
          </cell>
          <cell r="S1100" t="str">
            <v>3354006VV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 t="str">
            <v>CORP</v>
          </cell>
          <cell r="Y1100">
            <v>38260</v>
          </cell>
          <cell r="Z1100">
            <v>0</v>
          </cell>
          <cell r="AA1100">
            <v>0</v>
          </cell>
          <cell r="AB1100" t="str">
            <v>N</v>
          </cell>
          <cell r="AD1100">
            <v>0</v>
          </cell>
          <cell r="AE1100" t="str">
            <v>RemVal</v>
          </cell>
          <cell r="AF1100" t="str">
            <v>Depreciate</v>
          </cell>
          <cell r="AG1100" t="str">
            <v>FM</v>
          </cell>
          <cell r="AH1100">
            <v>0</v>
          </cell>
          <cell r="AI1100">
            <v>0</v>
          </cell>
          <cell r="AJ1100">
            <v>2.2599999999999999E-2</v>
          </cell>
          <cell r="AK1100">
            <v>0</v>
          </cell>
          <cell r="AL1100" t="str">
            <v>Flat Rate</v>
          </cell>
          <cell r="AM1100">
            <v>0</v>
          </cell>
          <cell r="AN1100" t="str">
            <v>GA335400</v>
          </cell>
          <cell r="AO1100">
            <v>0</v>
          </cell>
          <cell r="AP1100" t="str">
            <v>N</v>
          </cell>
          <cell r="AQ1100">
            <v>38261.068969907406</v>
          </cell>
          <cell r="AR1100">
            <v>38260</v>
          </cell>
          <cell r="AS1100">
            <v>38260</v>
          </cell>
          <cell r="AT1100">
            <v>0</v>
          </cell>
          <cell r="AU1100">
            <v>36118</v>
          </cell>
          <cell r="AV1100">
            <v>0</v>
          </cell>
        </row>
        <row r="1101">
          <cell r="B1101" t="str">
            <v>00001108</v>
          </cell>
          <cell r="C1101" t="str">
            <v>000000001099</v>
          </cell>
          <cell r="D1101" t="str">
            <v>3314P0</v>
          </cell>
          <cell r="E1101" t="str">
            <v>CASSELL &amp; LINCOLN STREETS</v>
          </cell>
          <cell r="F1101" t="str">
            <v>In Service</v>
          </cell>
          <cell r="G1101" t="str">
            <v>3314P</v>
          </cell>
          <cell r="H1101" t="str">
            <v>Grp Member</v>
          </cell>
          <cell r="I1101">
            <v>1</v>
          </cell>
          <cell r="J1101" t="str">
            <v>Conversion</v>
          </cell>
          <cell r="K1101">
            <v>287.98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 t="str">
            <v>C98D502_002</v>
          </cell>
          <cell r="Q1101">
            <v>0</v>
          </cell>
          <cell r="R1101" t="str">
            <v>WTDPD</v>
          </cell>
          <cell r="S1101" t="str">
            <v>3314P02PEHG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 t="str">
            <v>CORP</v>
          </cell>
          <cell r="Y1101">
            <v>38260</v>
          </cell>
          <cell r="Z1101">
            <v>0</v>
          </cell>
          <cell r="AA1101">
            <v>0</v>
          </cell>
          <cell r="AB1101" t="str">
            <v>N</v>
          </cell>
          <cell r="AD1101">
            <v>0</v>
          </cell>
          <cell r="AE1101" t="str">
            <v>RemVal</v>
          </cell>
          <cell r="AF1101" t="str">
            <v>Depreciate</v>
          </cell>
          <cell r="AG1101" t="str">
            <v>FM</v>
          </cell>
          <cell r="AH1101">
            <v>0</v>
          </cell>
          <cell r="AI1101">
            <v>0</v>
          </cell>
          <cell r="AJ1101">
            <v>2.64E-2</v>
          </cell>
          <cell r="AK1101">
            <v>0</v>
          </cell>
          <cell r="AL1101" t="str">
            <v>Flat Rate</v>
          </cell>
          <cell r="AM1101">
            <v>0</v>
          </cell>
          <cell r="AN1101" t="str">
            <v>GA3314P0</v>
          </cell>
          <cell r="AO1101">
            <v>0</v>
          </cell>
          <cell r="AP1101" t="str">
            <v>N</v>
          </cell>
          <cell r="AQ1101">
            <v>38261.069027777776</v>
          </cell>
          <cell r="AR1101">
            <v>38260</v>
          </cell>
          <cell r="AS1101">
            <v>38260</v>
          </cell>
          <cell r="AT1101">
            <v>0</v>
          </cell>
          <cell r="AU1101">
            <v>36118</v>
          </cell>
          <cell r="AV1101">
            <v>0</v>
          </cell>
        </row>
        <row r="1102">
          <cell r="B1102" t="str">
            <v>00001109</v>
          </cell>
          <cell r="C1102" t="str">
            <v>000000001100</v>
          </cell>
          <cell r="D1102" t="str">
            <v>3314P0</v>
          </cell>
          <cell r="E1102" t="str">
            <v>31ST AND DERRY ST.,PAXTANG</v>
          </cell>
          <cell r="F1102" t="str">
            <v>In Service</v>
          </cell>
          <cell r="G1102" t="str">
            <v>3314P</v>
          </cell>
          <cell r="H1102" t="str">
            <v>Grp Member</v>
          </cell>
          <cell r="I1102">
            <v>1</v>
          </cell>
          <cell r="J1102" t="str">
            <v>Conversion</v>
          </cell>
          <cell r="K1102">
            <v>2436.6999999999998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 t="str">
            <v>C98D502_002</v>
          </cell>
          <cell r="Q1102">
            <v>0</v>
          </cell>
          <cell r="R1102" t="str">
            <v>WTDPD</v>
          </cell>
          <cell r="S1102" t="str">
            <v>3314P02PVHH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 t="str">
            <v>CORP</v>
          </cell>
          <cell r="Y1102">
            <v>38260</v>
          </cell>
          <cell r="Z1102">
            <v>0</v>
          </cell>
          <cell r="AA1102">
            <v>0</v>
          </cell>
          <cell r="AB1102" t="str">
            <v>N</v>
          </cell>
          <cell r="AD1102">
            <v>0</v>
          </cell>
          <cell r="AE1102" t="str">
            <v>RemVal</v>
          </cell>
          <cell r="AF1102" t="str">
            <v>Depreciate</v>
          </cell>
          <cell r="AG1102" t="str">
            <v>FM</v>
          </cell>
          <cell r="AH1102">
            <v>0</v>
          </cell>
          <cell r="AI1102">
            <v>0</v>
          </cell>
          <cell r="AJ1102">
            <v>2.64E-2</v>
          </cell>
          <cell r="AK1102">
            <v>0</v>
          </cell>
          <cell r="AL1102" t="str">
            <v>Flat Rate</v>
          </cell>
          <cell r="AM1102">
            <v>0</v>
          </cell>
          <cell r="AN1102" t="str">
            <v>GA3314P0</v>
          </cell>
          <cell r="AO1102">
            <v>0</v>
          </cell>
          <cell r="AP1102" t="str">
            <v>N</v>
          </cell>
          <cell r="AQ1102">
            <v>38261.069085648145</v>
          </cell>
          <cell r="AR1102">
            <v>38260</v>
          </cell>
          <cell r="AS1102">
            <v>38260</v>
          </cell>
          <cell r="AT1102">
            <v>0</v>
          </cell>
          <cell r="AU1102">
            <v>36118</v>
          </cell>
          <cell r="AV1102">
            <v>0</v>
          </cell>
        </row>
        <row r="1103">
          <cell r="B1103" t="str">
            <v>00001110</v>
          </cell>
          <cell r="C1103" t="str">
            <v>000000001101</v>
          </cell>
          <cell r="D1103" t="str">
            <v>3314Q0</v>
          </cell>
          <cell r="E1103" t="str">
            <v>4703 RUTH ANN STREET - L.P.T.</v>
          </cell>
          <cell r="F1103" t="str">
            <v>In Service</v>
          </cell>
          <cell r="G1103" t="str">
            <v>3314Q</v>
          </cell>
          <cell r="H1103" t="str">
            <v>Grp Member</v>
          </cell>
          <cell r="I1103">
            <v>1</v>
          </cell>
          <cell r="J1103" t="str">
            <v>Conversion</v>
          </cell>
          <cell r="K1103">
            <v>2915.92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 t="str">
            <v>C98D502_002</v>
          </cell>
          <cell r="Q1103">
            <v>0</v>
          </cell>
          <cell r="R1103" t="str">
            <v>WTDPD</v>
          </cell>
          <cell r="S1103" t="str">
            <v>3314Q06PVHB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 t="str">
            <v>CORP</v>
          </cell>
          <cell r="Y1103">
            <v>38260</v>
          </cell>
          <cell r="Z1103">
            <v>0</v>
          </cell>
          <cell r="AA1103">
            <v>0</v>
          </cell>
          <cell r="AB1103" t="str">
            <v>N</v>
          </cell>
          <cell r="AD1103">
            <v>0</v>
          </cell>
          <cell r="AE1103" t="str">
            <v>RemVal</v>
          </cell>
          <cell r="AF1103" t="str">
            <v>Depreciate</v>
          </cell>
          <cell r="AG1103" t="str">
            <v>FM</v>
          </cell>
          <cell r="AH1103">
            <v>0</v>
          </cell>
          <cell r="AI1103">
            <v>0</v>
          </cell>
          <cell r="AJ1103">
            <v>2.1899999999999999E-2</v>
          </cell>
          <cell r="AK1103">
            <v>0</v>
          </cell>
          <cell r="AL1103" t="str">
            <v>Flat Rate</v>
          </cell>
          <cell r="AM1103">
            <v>0</v>
          </cell>
          <cell r="AN1103" t="str">
            <v>GA3314Q0</v>
          </cell>
          <cell r="AO1103">
            <v>0</v>
          </cell>
          <cell r="AP1103" t="str">
            <v>N</v>
          </cell>
          <cell r="AQ1103">
            <v>38261.069143518522</v>
          </cell>
          <cell r="AR1103">
            <v>38260</v>
          </cell>
          <cell r="AS1103">
            <v>38260</v>
          </cell>
          <cell r="AT1103">
            <v>0</v>
          </cell>
          <cell r="AU1103">
            <v>36118</v>
          </cell>
          <cell r="AV1103">
            <v>0</v>
          </cell>
        </row>
        <row r="1104">
          <cell r="B1104" t="str">
            <v>00001111</v>
          </cell>
          <cell r="C1104" t="str">
            <v>000000001102</v>
          </cell>
          <cell r="D1104" t="str">
            <v>3314Q0</v>
          </cell>
          <cell r="E1104" t="str">
            <v>4600 SOUTH RD, LOWER PAXTON TW</v>
          </cell>
          <cell r="F1104" t="str">
            <v>In Service</v>
          </cell>
          <cell r="G1104" t="str">
            <v>3314Q</v>
          </cell>
          <cell r="H1104" t="str">
            <v>Grp Member</v>
          </cell>
          <cell r="I1104">
            <v>1</v>
          </cell>
          <cell r="J1104" t="str">
            <v>Conversion</v>
          </cell>
          <cell r="K1104">
            <v>858.33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 t="str">
            <v>C98D502_002</v>
          </cell>
          <cell r="Q1104">
            <v>0</v>
          </cell>
          <cell r="R1104" t="str">
            <v>WTDPD</v>
          </cell>
          <cell r="S1104" t="str">
            <v>3314Q06PVHC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 t="str">
            <v>CORP</v>
          </cell>
          <cell r="Y1104">
            <v>38260</v>
          </cell>
          <cell r="Z1104">
            <v>0</v>
          </cell>
          <cell r="AA1104">
            <v>0</v>
          </cell>
          <cell r="AB1104" t="str">
            <v>N</v>
          </cell>
          <cell r="AD1104">
            <v>0</v>
          </cell>
          <cell r="AE1104" t="str">
            <v>RemVal</v>
          </cell>
          <cell r="AF1104" t="str">
            <v>Depreciate</v>
          </cell>
          <cell r="AG1104" t="str">
            <v>FM</v>
          </cell>
          <cell r="AH1104">
            <v>0</v>
          </cell>
          <cell r="AI1104">
            <v>0</v>
          </cell>
          <cell r="AJ1104">
            <v>2.1899999999999999E-2</v>
          </cell>
          <cell r="AK1104">
            <v>0</v>
          </cell>
          <cell r="AL1104" t="str">
            <v>Flat Rate</v>
          </cell>
          <cell r="AM1104">
            <v>0</v>
          </cell>
          <cell r="AN1104" t="str">
            <v>GA3314Q0</v>
          </cell>
          <cell r="AO1104">
            <v>0</v>
          </cell>
          <cell r="AP1104" t="str">
            <v>N</v>
          </cell>
          <cell r="AQ1104">
            <v>38261.069201388891</v>
          </cell>
          <cell r="AR1104">
            <v>38260</v>
          </cell>
          <cell r="AS1104">
            <v>38260</v>
          </cell>
          <cell r="AT1104">
            <v>0</v>
          </cell>
          <cell r="AU1104">
            <v>36118</v>
          </cell>
          <cell r="AV1104">
            <v>0</v>
          </cell>
        </row>
        <row r="1105">
          <cell r="B1105" t="str">
            <v>00001112</v>
          </cell>
          <cell r="C1105" t="str">
            <v>000000001103</v>
          </cell>
          <cell r="D1105" t="str">
            <v>3314Q0</v>
          </cell>
          <cell r="E1105" t="str">
            <v>304 ARBY ST, LOWER PAXTON TWP</v>
          </cell>
          <cell r="F1105" t="str">
            <v>In Service</v>
          </cell>
          <cell r="G1105" t="str">
            <v>3314Q</v>
          </cell>
          <cell r="H1105" t="str">
            <v>Grp Member</v>
          </cell>
          <cell r="I1105">
            <v>1</v>
          </cell>
          <cell r="J1105" t="str">
            <v>Conversion</v>
          </cell>
          <cell r="K1105">
            <v>2240.21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 t="str">
            <v>C98D502_002</v>
          </cell>
          <cell r="Q1105">
            <v>0</v>
          </cell>
          <cell r="R1105" t="str">
            <v>WTDPD</v>
          </cell>
          <cell r="S1105" t="str">
            <v>3314Q06PVHD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 t="str">
            <v>CORP</v>
          </cell>
          <cell r="Y1105">
            <v>38260</v>
          </cell>
          <cell r="Z1105">
            <v>0</v>
          </cell>
          <cell r="AA1105">
            <v>0</v>
          </cell>
          <cell r="AB1105" t="str">
            <v>N</v>
          </cell>
          <cell r="AD1105">
            <v>0</v>
          </cell>
          <cell r="AE1105" t="str">
            <v>RemVal</v>
          </cell>
          <cell r="AF1105" t="str">
            <v>Depreciate</v>
          </cell>
          <cell r="AG1105" t="str">
            <v>FM</v>
          </cell>
          <cell r="AH1105">
            <v>0</v>
          </cell>
          <cell r="AI1105">
            <v>0</v>
          </cell>
          <cell r="AJ1105">
            <v>2.1899999999999999E-2</v>
          </cell>
          <cell r="AK1105">
            <v>0</v>
          </cell>
          <cell r="AL1105" t="str">
            <v>Flat Rate</v>
          </cell>
          <cell r="AM1105">
            <v>0</v>
          </cell>
          <cell r="AN1105" t="str">
            <v>GA3314Q0</v>
          </cell>
          <cell r="AO1105">
            <v>0</v>
          </cell>
          <cell r="AP1105" t="str">
            <v>N</v>
          </cell>
          <cell r="AQ1105">
            <v>38261.06925925926</v>
          </cell>
          <cell r="AR1105">
            <v>38260</v>
          </cell>
          <cell r="AS1105">
            <v>38260</v>
          </cell>
          <cell r="AT1105">
            <v>0</v>
          </cell>
          <cell r="AU1105">
            <v>36118</v>
          </cell>
          <cell r="AV1105">
            <v>0</v>
          </cell>
        </row>
        <row r="1106">
          <cell r="B1106" t="str">
            <v>00001113</v>
          </cell>
          <cell r="C1106" t="str">
            <v>000000001104</v>
          </cell>
          <cell r="D1106" t="str">
            <v>3314U0</v>
          </cell>
          <cell r="E1106" t="str">
            <v>10" VALVE</v>
          </cell>
          <cell r="F1106" t="str">
            <v>In Service</v>
          </cell>
          <cell r="G1106" t="str">
            <v>3314U</v>
          </cell>
          <cell r="H1106" t="str">
            <v>Grp Member</v>
          </cell>
          <cell r="I1106">
            <v>1</v>
          </cell>
          <cell r="J1106" t="str">
            <v>Conversion</v>
          </cell>
          <cell r="K1106">
            <v>1612.66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 t="str">
            <v>C98D502_002</v>
          </cell>
          <cell r="Q1106">
            <v>0</v>
          </cell>
          <cell r="R1106" t="str">
            <v>WTDPD</v>
          </cell>
          <cell r="S1106" t="str">
            <v>3314U10VV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 t="str">
            <v>CORP</v>
          </cell>
          <cell r="Y1106">
            <v>38260</v>
          </cell>
          <cell r="Z1106">
            <v>0</v>
          </cell>
          <cell r="AA1106">
            <v>0</v>
          </cell>
          <cell r="AB1106" t="str">
            <v>N</v>
          </cell>
          <cell r="AD1106">
            <v>0</v>
          </cell>
          <cell r="AE1106" t="str">
            <v>RemVal</v>
          </cell>
          <cell r="AF1106" t="str">
            <v>Depreciate</v>
          </cell>
          <cell r="AG1106" t="str">
            <v>FM</v>
          </cell>
          <cell r="AH1106">
            <v>0</v>
          </cell>
          <cell r="AI1106">
            <v>0</v>
          </cell>
          <cell r="AJ1106">
            <v>1.35E-2</v>
          </cell>
          <cell r="AK1106">
            <v>0</v>
          </cell>
          <cell r="AL1106" t="str">
            <v>Flat Rate</v>
          </cell>
          <cell r="AM1106">
            <v>0</v>
          </cell>
          <cell r="AN1106" t="str">
            <v>GA3314U0</v>
          </cell>
          <cell r="AO1106">
            <v>0</v>
          </cell>
          <cell r="AP1106" t="str">
            <v>N</v>
          </cell>
          <cell r="AQ1106">
            <v>38261.06931712963</v>
          </cell>
          <cell r="AR1106">
            <v>38260</v>
          </cell>
          <cell r="AS1106">
            <v>38260</v>
          </cell>
          <cell r="AT1106">
            <v>0</v>
          </cell>
          <cell r="AU1106">
            <v>36175</v>
          </cell>
          <cell r="AV1106">
            <v>0</v>
          </cell>
        </row>
        <row r="1107">
          <cell r="B1107" t="str">
            <v>00001114</v>
          </cell>
          <cell r="C1107" t="str">
            <v>000000001105</v>
          </cell>
          <cell r="D1107" t="str">
            <v>3314U0</v>
          </cell>
          <cell r="E1107" t="str">
            <v>12" VALVE</v>
          </cell>
          <cell r="F1107" t="str">
            <v>In Service</v>
          </cell>
          <cell r="G1107" t="str">
            <v>3314U</v>
          </cell>
          <cell r="H1107" t="str">
            <v>Grp Member</v>
          </cell>
          <cell r="I1107">
            <v>1</v>
          </cell>
          <cell r="J1107" t="str">
            <v>Conversion</v>
          </cell>
          <cell r="K1107">
            <v>118.11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 t="str">
            <v>C98D502_002</v>
          </cell>
          <cell r="Q1107">
            <v>0</v>
          </cell>
          <cell r="R1107" t="str">
            <v>WTDPD</v>
          </cell>
          <cell r="S1107" t="str">
            <v>3314U12VV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 t="str">
            <v>CORP</v>
          </cell>
          <cell r="Y1107">
            <v>38260</v>
          </cell>
          <cell r="Z1107">
            <v>0</v>
          </cell>
          <cell r="AA1107">
            <v>0</v>
          </cell>
          <cell r="AB1107" t="str">
            <v>N</v>
          </cell>
          <cell r="AD1107">
            <v>0</v>
          </cell>
          <cell r="AE1107" t="str">
            <v>RemVal</v>
          </cell>
          <cell r="AF1107" t="str">
            <v>Depreciate</v>
          </cell>
          <cell r="AG1107" t="str">
            <v>FM</v>
          </cell>
          <cell r="AH1107">
            <v>0</v>
          </cell>
          <cell r="AI1107">
            <v>0</v>
          </cell>
          <cell r="AJ1107">
            <v>1.35E-2</v>
          </cell>
          <cell r="AK1107">
            <v>0</v>
          </cell>
          <cell r="AL1107" t="str">
            <v>Flat Rate</v>
          </cell>
          <cell r="AM1107">
            <v>0</v>
          </cell>
          <cell r="AN1107" t="str">
            <v>GA3314U0</v>
          </cell>
          <cell r="AO1107">
            <v>0</v>
          </cell>
          <cell r="AP1107" t="str">
            <v>N</v>
          </cell>
          <cell r="AQ1107">
            <v>38261.069374999999</v>
          </cell>
          <cell r="AR1107">
            <v>38260</v>
          </cell>
          <cell r="AS1107">
            <v>38260</v>
          </cell>
          <cell r="AT1107">
            <v>0</v>
          </cell>
          <cell r="AU1107">
            <v>36118</v>
          </cell>
          <cell r="AV1107">
            <v>0</v>
          </cell>
        </row>
        <row r="1108">
          <cell r="B1108" t="str">
            <v>00001115</v>
          </cell>
          <cell r="C1108" t="str">
            <v>000000001106</v>
          </cell>
          <cell r="D1108" t="str">
            <v>3314Q0</v>
          </cell>
          <cell r="E1108" t="str">
            <v>6" PV-N0 RD &amp; SO RD. INTERSECT</v>
          </cell>
          <cell r="F1108" t="str">
            <v>In Service</v>
          </cell>
          <cell r="G1108" t="str">
            <v>3314Q</v>
          </cell>
          <cell r="H1108" t="str">
            <v>Grp Member</v>
          </cell>
          <cell r="I1108">
            <v>1</v>
          </cell>
          <cell r="J1108" t="str">
            <v>Conversion</v>
          </cell>
          <cell r="K1108">
            <v>1279.24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 t="str">
            <v>C98D502_002</v>
          </cell>
          <cell r="Q1108">
            <v>0</v>
          </cell>
          <cell r="R1108" t="str">
            <v>WTDPD</v>
          </cell>
          <cell r="S1108" t="str">
            <v>3314Q06PVHE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 t="str">
            <v>CORP</v>
          </cell>
          <cell r="Y1108">
            <v>38260</v>
          </cell>
          <cell r="Z1108">
            <v>0</v>
          </cell>
          <cell r="AA1108">
            <v>0</v>
          </cell>
          <cell r="AB1108" t="str">
            <v>N</v>
          </cell>
          <cell r="AD1108">
            <v>0</v>
          </cell>
          <cell r="AE1108" t="str">
            <v>RemVal</v>
          </cell>
          <cell r="AF1108" t="str">
            <v>Depreciate</v>
          </cell>
          <cell r="AG1108" t="str">
            <v>FM</v>
          </cell>
          <cell r="AH1108">
            <v>0</v>
          </cell>
          <cell r="AI1108">
            <v>0</v>
          </cell>
          <cell r="AJ1108">
            <v>2.1899999999999999E-2</v>
          </cell>
          <cell r="AK1108">
            <v>0</v>
          </cell>
          <cell r="AL1108" t="str">
            <v>Flat Rate</v>
          </cell>
          <cell r="AM1108">
            <v>0</v>
          </cell>
          <cell r="AN1108" t="str">
            <v>GA3314Q0</v>
          </cell>
          <cell r="AO1108">
            <v>0</v>
          </cell>
          <cell r="AP1108" t="str">
            <v>N</v>
          </cell>
          <cell r="AQ1108">
            <v>38261.069432870368</v>
          </cell>
          <cell r="AR1108">
            <v>38260</v>
          </cell>
          <cell r="AS1108">
            <v>38260</v>
          </cell>
          <cell r="AT1108">
            <v>0</v>
          </cell>
          <cell r="AU1108">
            <v>36118</v>
          </cell>
          <cell r="AV1108">
            <v>0</v>
          </cell>
        </row>
        <row r="1109">
          <cell r="B1109" t="str">
            <v>00001116</v>
          </cell>
          <cell r="C1109" t="str">
            <v>000000001107</v>
          </cell>
          <cell r="D1109" t="str">
            <v>3314Q0</v>
          </cell>
          <cell r="E1109" t="str">
            <v>6" PV HICKORY ST &amp; DUKE ST</v>
          </cell>
          <cell r="F1109" t="str">
            <v>In Service</v>
          </cell>
          <cell r="G1109" t="str">
            <v>3314Q</v>
          </cell>
          <cell r="H1109" t="str">
            <v>Grp Member</v>
          </cell>
          <cell r="I1109">
            <v>1</v>
          </cell>
          <cell r="J1109" t="str">
            <v>Conversion</v>
          </cell>
          <cell r="K1109">
            <v>3765.56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 t="str">
            <v>C98D502_002</v>
          </cell>
          <cell r="Q1109">
            <v>0</v>
          </cell>
          <cell r="R1109" t="str">
            <v>WTDPD</v>
          </cell>
          <cell r="S1109" t="str">
            <v>3314Q06PVHF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 t="str">
            <v>CORP</v>
          </cell>
          <cell r="Y1109">
            <v>38260</v>
          </cell>
          <cell r="Z1109">
            <v>0</v>
          </cell>
          <cell r="AA1109">
            <v>0</v>
          </cell>
          <cell r="AB1109" t="str">
            <v>N</v>
          </cell>
          <cell r="AD1109">
            <v>0</v>
          </cell>
          <cell r="AE1109" t="str">
            <v>RemVal</v>
          </cell>
          <cell r="AF1109" t="str">
            <v>Depreciate</v>
          </cell>
          <cell r="AG1109" t="str">
            <v>FM</v>
          </cell>
          <cell r="AH1109">
            <v>0</v>
          </cell>
          <cell r="AI1109">
            <v>0</v>
          </cell>
          <cell r="AJ1109">
            <v>2.1899999999999999E-2</v>
          </cell>
          <cell r="AK1109">
            <v>0</v>
          </cell>
          <cell r="AL1109" t="str">
            <v>Flat Rate</v>
          </cell>
          <cell r="AM1109">
            <v>0</v>
          </cell>
          <cell r="AN1109" t="str">
            <v>GA3314Q0</v>
          </cell>
          <cell r="AO1109">
            <v>0</v>
          </cell>
          <cell r="AP1109" t="str">
            <v>N</v>
          </cell>
          <cell r="AQ1109">
            <v>38261.069490740738</v>
          </cell>
          <cell r="AR1109">
            <v>38260</v>
          </cell>
          <cell r="AS1109">
            <v>38260</v>
          </cell>
          <cell r="AT1109">
            <v>0</v>
          </cell>
          <cell r="AU1109">
            <v>36118</v>
          </cell>
          <cell r="AV1109">
            <v>0</v>
          </cell>
        </row>
        <row r="1110">
          <cell r="B1110" t="str">
            <v>00001117</v>
          </cell>
          <cell r="C1110" t="str">
            <v>000000001108</v>
          </cell>
          <cell r="D1110" t="str">
            <v>3314R0</v>
          </cell>
          <cell r="E1110" t="str">
            <v>12" PV KOHN RD NR YOUR PLACE</v>
          </cell>
          <cell r="F1110" t="str">
            <v>In Service</v>
          </cell>
          <cell r="G1110" t="str">
            <v>3314R</v>
          </cell>
          <cell r="H1110" t="str">
            <v>Grp Member</v>
          </cell>
          <cell r="I1110">
            <v>1</v>
          </cell>
          <cell r="J1110" t="str">
            <v>Conversion</v>
          </cell>
          <cell r="K1110">
            <v>2861.81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 t="str">
            <v>C98D502_002</v>
          </cell>
          <cell r="Q1110">
            <v>0</v>
          </cell>
          <cell r="R1110" t="str">
            <v>WTDPD</v>
          </cell>
          <cell r="S1110" t="str">
            <v>3314R12PVHA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 t="str">
            <v>CORP</v>
          </cell>
          <cell r="Y1110">
            <v>38260</v>
          </cell>
          <cell r="Z1110">
            <v>0</v>
          </cell>
          <cell r="AA1110">
            <v>0</v>
          </cell>
          <cell r="AB1110" t="str">
            <v>N</v>
          </cell>
          <cell r="AD1110">
            <v>0</v>
          </cell>
          <cell r="AE1110" t="str">
            <v>RemVal</v>
          </cell>
          <cell r="AF1110" t="str">
            <v>Depreciate</v>
          </cell>
          <cell r="AG1110" t="str">
            <v>FM</v>
          </cell>
          <cell r="AH1110">
            <v>0</v>
          </cell>
          <cell r="AI1110">
            <v>0</v>
          </cell>
          <cell r="AJ1110">
            <v>1.55E-2</v>
          </cell>
          <cell r="AK1110">
            <v>0</v>
          </cell>
          <cell r="AL1110" t="str">
            <v>Flat Rate</v>
          </cell>
          <cell r="AM1110">
            <v>0</v>
          </cell>
          <cell r="AN1110" t="str">
            <v>GA3314R0</v>
          </cell>
          <cell r="AO1110">
            <v>0</v>
          </cell>
          <cell r="AP1110" t="str">
            <v>N</v>
          </cell>
          <cell r="AQ1110">
            <v>38261.069548611114</v>
          </cell>
          <cell r="AR1110">
            <v>38260</v>
          </cell>
          <cell r="AS1110">
            <v>38260</v>
          </cell>
          <cell r="AT1110">
            <v>0</v>
          </cell>
          <cell r="AU1110">
            <v>36118</v>
          </cell>
          <cell r="AV1110">
            <v>0</v>
          </cell>
        </row>
        <row r="1111">
          <cell r="B1111" t="str">
            <v>00001118</v>
          </cell>
          <cell r="C1111" t="str">
            <v>000000001109</v>
          </cell>
          <cell r="D1111" t="str">
            <v>3314T0</v>
          </cell>
          <cell r="E1111" t="str">
            <v>6" GATE VALVE W/BOX</v>
          </cell>
          <cell r="F1111" t="str">
            <v>In Service</v>
          </cell>
          <cell r="G1111" t="str">
            <v>3314T</v>
          </cell>
          <cell r="H1111" t="str">
            <v>Grp Member</v>
          </cell>
          <cell r="I1111">
            <v>1</v>
          </cell>
          <cell r="J1111" t="str">
            <v>Conversion</v>
          </cell>
          <cell r="K1111">
            <v>185.38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 t="str">
            <v>C98D618_002</v>
          </cell>
          <cell r="Q1111">
            <v>0</v>
          </cell>
          <cell r="R1111" t="str">
            <v>WTDPD</v>
          </cell>
          <cell r="S1111" t="str">
            <v>3314T06VV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 t="str">
            <v>CORP</v>
          </cell>
          <cell r="Y1111">
            <v>38260</v>
          </cell>
          <cell r="Z1111">
            <v>0</v>
          </cell>
          <cell r="AA1111">
            <v>0</v>
          </cell>
          <cell r="AB1111" t="str">
            <v>N</v>
          </cell>
          <cell r="AD1111">
            <v>0</v>
          </cell>
          <cell r="AE1111" t="str">
            <v>RemVal</v>
          </cell>
          <cell r="AF1111" t="str">
            <v>Depreciate</v>
          </cell>
          <cell r="AG1111" t="str">
            <v>FM</v>
          </cell>
          <cell r="AH1111">
            <v>0</v>
          </cell>
          <cell r="AI1111">
            <v>0</v>
          </cell>
          <cell r="AJ1111">
            <v>1.3899999999999999E-2</v>
          </cell>
          <cell r="AK1111">
            <v>0</v>
          </cell>
          <cell r="AL1111" t="str">
            <v>Flat Rate</v>
          </cell>
          <cell r="AM1111">
            <v>0</v>
          </cell>
          <cell r="AN1111" t="str">
            <v>GA3314T0</v>
          </cell>
          <cell r="AO1111">
            <v>0</v>
          </cell>
          <cell r="AP1111" t="str">
            <v>N</v>
          </cell>
          <cell r="AQ1111">
            <v>38261.069606481484</v>
          </cell>
          <cell r="AR1111">
            <v>38260</v>
          </cell>
          <cell r="AS1111">
            <v>38260</v>
          </cell>
          <cell r="AT1111">
            <v>0</v>
          </cell>
          <cell r="AU1111">
            <v>36118</v>
          </cell>
          <cell r="AV1111">
            <v>0</v>
          </cell>
        </row>
        <row r="1112">
          <cell r="B1112" t="str">
            <v>00001119</v>
          </cell>
          <cell r="C1112" t="str">
            <v>000000001110</v>
          </cell>
          <cell r="D1112" t="str">
            <v>3203A0</v>
          </cell>
          <cell r="E1112" t="str">
            <v>LVL TRNS, PWR SPPLY, SRG PRTCT</v>
          </cell>
          <cell r="F1112" t="str">
            <v>In Service</v>
          </cell>
          <cell r="G1112" t="str">
            <v>3203A</v>
          </cell>
          <cell r="H1112" t="str">
            <v>Grp Member</v>
          </cell>
          <cell r="I1112">
            <v>1</v>
          </cell>
          <cell r="J1112" t="str">
            <v>Conversion</v>
          </cell>
          <cell r="K1112">
            <v>2929.46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 t="str">
            <v>C98B011_002</v>
          </cell>
          <cell r="Q1112">
            <v>0</v>
          </cell>
          <cell r="R1112" t="str">
            <v>WWTPD</v>
          </cell>
          <cell r="S1112" t="str">
            <v>3203A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 t="str">
            <v>CORP</v>
          </cell>
          <cell r="Y1112">
            <v>38260</v>
          </cell>
          <cell r="Z1112">
            <v>0</v>
          </cell>
          <cell r="AA1112">
            <v>0</v>
          </cell>
          <cell r="AB1112" t="str">
            <v>N</v>
          </cell>
          <cell r="AD1112">
            <v>0</v>
          </cell>
          <cell r="AE1112" t="str">
            <v>RemVal</v>
          </cell>
          <cell r="AF1112" t="str">
            <v>Depreciate</v>
          </cell>
          <cell r="AG1112" t="str">
            <v>FM</v>
          </cell>
          <cell r="AH1112">
            <v>0</v>
          </cell>
          <cell r="AI1112">
            <v>0</v>
          </cell>
          <cell r="AJ1112">
            <v>3.8199999999999998E-2</v>
          </cell>
          <cell r="AK1112">
            <v>0</v>
          </cell>
          <cell r="AL1112" t="str">
            <v>Flat Rate</v>
          </cell>
          <cell r="AM1112">
            <v>0</v>
          </cell>
          <cell r="AN1112" t="str">
            <v>GA3203A0</v>
          </cell>
          <cell r="AO1112">
            <v>0</v>
          </cell>
          <cell r="AP1112" t="str">
            <v>N</v>
          </cell>
          <cell r="AQ1112">
            <v>38261.069664351853</v>
          </cell>
          <cell r="AR1112">
            <v>38260</v>
          </cell>
          <cell r="AS1112">
            <v>38260</v>
          </cell>
          <cell r="AT1112">
            <v>0</v>
          </cell>
          <cell r="AU1112">
            <v>36157</v>
          </cell>
          <cell r="AV1112">
            <v>0</v>
          </cell>
        </row>
        <row r="1113">
          <cell r="B1113" t="str">
            <v>00001120</v>
          </cell>
          <cell r="C1113" t="str">
            <v>000000001111</v>
          </cell>
          <cell r="D1113" t="str">
            <v>3203C0</v>
          </cell>
          <cell r="E1113" t="str">
            <v>SENSOR,TURBIDITY,1720D,W/I</v>
          </cell>
          <cell r="F1113" t="str">
            <v>In Service</v>
          </cell>
          <cell r="G1113" t="str">
            <v>3203C</v>
          </cell>
          <cell r="H1113" t="str">
            <v>Grp Member</v>
          </cell>
          <cell r="I1113">
            <v>1</v>
          </cell>
          <cell r="J1113" t="str">
            <v>Conversion</v>
          </cell>
          <cell r="K1113">
            <v>206.51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 t="str">
            <v>C98B013_002</v>
          </cell>
          <cell r="Q1113">
            <v>0</v>
          </cell>
          <cell r="R1113" t="str">
            <v>WWTPD</v>
          </cell>
          <cell r="S1113" t="str">
            <v>3203CA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 t="str">
            <v>CORP</v>
          </cell>
          <cell r="Y1113">
            <v>38260</v>
          </cell>
          <cell r="Z1113">
            <v>0</v>
          </cell>
          <cell r="AA1113">
            <v>0</v>
          </cell>
          <cell r="AB1113" t="str">
            <v>N</v>
          </cell>
          <cell r="AD1113">
            <v>0</v>
          </cell>
          <cell r="AE1113" t="str">
            <v>RemVal</v>
          </cell>
          <cell r="AF1113" t="str">
            <v>Depreciate</v>
          </cell>
          <cell r="AG1113" t="str">
            <v>FM</v>
          </cell>
          <cell r="AH1113">
            <v>0</v>
          </cell>
          <cell r="AI1113">
            <v>0</v>
          </cell>
          <cell r="AJ1113">
            <v>5.1400000000000001E-2</v>
          </cell>
          <cell r="AK1113">
            <v>0</v>
          </cell>
          <cell r="AL1113" t="str">
            <v>Flat Rate</v>
          </cell>
          <cell r="AM1113">
            <v>0</v>
          </cell>
          <cell r="AN1113" t="str">
            <v>GA3203C0</v>
          </cell>
          <cell r="AO1113">
            <v>0</v>
          </cell>
          <cell r="AP1113" t="str">
            <v>N</v>
          </cell>
          <cell r="AQ1113">
            <v>38261.069722222222</v>
          </cell>
          <cell r="AR1113">
            <v>38260</v>
          </cell>
          <cell r="AS1113">
            <v>38260</v>
          </cell>
          <cell r="AT1113">
            <v>0</v>
          </cell>
          <cell r="AU1113">
            <v>36157</v>
          </cell>
          <cell r="AV1113">
            <v>0</v>
          </cell>
        </row>
        <row r="1114">
          <cell r="B1114" t="str">
            <v>00001121</v>
          </cell>
          <cell r="C1114" t="str">
            <v>000000001112</v>
          </cell>
          <cell r="D1114" t="str">
            <v>3203C0</v>
          </cell>
          <cell r="E1114" t="str">
            <v>COMPUTER &amp; PRINTER</v>
          </cell>
          <cell r="F1114" t="str">
            <v>In Service</v>
          </cell>
          <cell r="G1114" t="str">
            <v>3203C</v>
          </cell>
          <cell r="H1114" t="str">
            <v>Grp Member</v>
          </cell>
          <cell r="I1114">
            <v>1</v>
          </cell>
          <cell r="J1114" t="str">
            <v>Conversion</v>
          </cell>
          <cell r="K1114">
            <v>2976.93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 t="str">
            <v>C98B013_002</v>
          </cell>
          <cell r="Q1114">
            <v>0</v>
          </cell>
          <cell r="R1114" t="str">
            <v>WWTPD</v>
          </cell>
          <cell r="S1114" t="str">
            <v>3203CB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 t="str">
            <v>CORP</v>
          </cell>
          <cell r="Y1114">
            <v>38260</v>
          </cell>
          <cell r="Z1114">
            <v>0</v>
          </cell>
          <cell r="AA1114">
            <v>0</v>
          </cell>
          <cell r="AB1114" t="str">
            <v>N</v>
          </cell>
          <cell r="AD1114">
            <v>0</v>
          </cell>
          <cell r="AE1114" t="str">
            <v>RemVal</v>
          </cell>
          <cell r="AF1114" t="str">
            <v>Depreciate</v>
          </cell>
          <cell r="AG1114" t="str">
            <v>FM</v>
          </cell>
          <cell r="AH1114">
            <v>0</v>
          </cell>
          <cell r="AI1114">
            <v>0</v>
          </cell>
          <cell r="AJ1114">
            <v>5.1400000000000001E-2</v>
          </cell>
          <cell r="AK1114">
            <v>0</v>
          </cell>
          <cell r="AL1114" t="str">
            <v>Flat Rate</v>
          </cell>
          <cell r="AM1114">
            <v>0</v>
          </cell>
          <cell r="AN1114" t="str">
            <v>GA3203C0</v>
          </cell>
          <cell r="AO1114">
            <v>0</v>
          </cell>
          <cell r="AP1114" t="str">
            <v>N</v>
          </cell>
          <cell r="AQ1114">
            <v>38261.069780092592</v>
          </cell>
          <cell r="AR1114">
            <v>38260</v>
          </cell>
          <cell r="AS1114">
            <v>38260</v>
          </cell>
          <cell r="AT1114">
            <v>0</v>
          </cell>
          <cell r="AU1114">
            <v>36157</v>
          </cell>
          <cell r="AV1114">
            <v>0</v>
          </cell>
        </row>
        <row r="1115">
          <cell r="B1115" t="str">
            <v>00001122</v>
          </cell>
          <cell r="C1115" t="str">
            <v>000000001113</v>
          </cell>
          <cell r="D1115" t="str">
            <v>3203A0</v>
          </cell>
          <cell r="E1115" t="str">
            <v>6" GATE VALVE &amp; SLEEVE</v>
          </cell>
          <cell r="F1115" t="str">
            <v>In Service</v>
          </cell>
          <cell r="G1115" t="str">
            <v>3203A</v>
          </cell>
          <cell r="H1115" t="str">
            <v>Grp Member</v>
          </cell>
          <cell r="I1115">
            <v>1</v>
          </cell>
          <cell r="J1115" t="str">
            <v>Conversion</v>
          </cell>
          <cell r="K1115">
            <v>1281.8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 t="str">
            <v>C98B015_002</v>
          </cell>
          <cell r="Q1115">
            <v>0</v>
          </cell>
          <cell r="R1115" t="str">
            <v>WWTPD</v>
          </cell>
          <cell r="S1115" t="str">
            <v>3203A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 t="str">
            <v>CORP</v>
          </cell>
          <cell r="Y1115">
            <v>38260</v>
          </cell>
          <cell r="Z1115">
            <v>0</v>
          </cell>
          <cell r="AA1115">
            <v>0</v>
          </cell>
          <cell r="AB1115" t="str">
            <v>N</v>
          </cell>
          <cell r="AD1115">
            <v>0</v>
          </cell>
          <cell r="AE1115" t="str">
            <v>RemVal</v>
          </cell>
          <cell r="AF1115" t="str">
            <v>Depreciate</v>
          </cell>
          <cell r="AG1115" t="str">
            <v>FM</v>
          </cell>
          <cell r="AH1115">
            <v>0</v>
          </cell>
          <cell r="AI1115">
            <v>0</v>
          </cell>
          <cell r="AJ1115">
            <v>3.8199999999999998E-2</v>
          </cell>
          <cell r="AK1115">
            <v>0</v>
          </cell>
          <cell r="AL1115" t="str">
            <v>Flat Rate</v>
          </cell>
          <cell r="AM1115">
            <v>0</v>
          </cell>
          <cell r="AN1115" t="str">
            <v>GA3203A0</v>
          </cell>
          <cell r="AO1115">
            <v>0</v>
          </cell>
          <cell r="AP1115" t="str">
            <v>N</v>
          </cell>
          <cell r="AQ1115">
            <v>38261.069837962961</v>
          </cell>
          <cell r="AR1115">
            <v>38260</v>
          </cell>
          <cell r="AS1115">
            <v>38260</v>
          </cell>
          <cell r="AT1115">
            <v>0</v>
          </cell>
          <cell r="AU1115">
            <v>36157</v>
          </cell>
          <cell r="AV1115">
            <v>0</v>
          </cell>
        </row>
        <row r="1116">
          <cell r="B1116" t="str">
            <v>00001123</v>
          </cell>
          <cell r="C1116" t="str">
            <v>000000001114</v>
          </cell>
          <cell r="D1116" t="str">
            <v>3203A0</v>
          </cell>
          <cell r="E1116" t="str">
            <v>BUNN WELL CHLOR CONTACT MOD</v>
          </cell>
          <cell r="F1116" t="str">
            <v>In Service</v>
          </cell>
          <cell r="G1116" t="str">
            <v>3203A</v>
          </cell>
          <cell r="H1116" t="str">
            <v>Grp Member</v>
          </cell>
          <cell r="I1116">
            <v>1</v>
          </cell>
          <cell r="J1116" t="str">
            <v>Conversion</v>
          </cell>
          <cell r="K1116">
            <v>15152.99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 t="str">
            <v>C98B016_002</v>
          </cell>
          <cell r="Q1116">
            <v>0</v>
          </cell>
          <cell r="R1116" t="str">
            <v>WWTPD</v>
          </cell>
          <cell r="S1116" t="str">
            <v>3203A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 t="str">
            <v>CORP</v>
          </cell>
          <cell r="Y1116">
            <v>38260</v>
          </cell>
          <cell r="Z1116">
            <v>0</v>
          </cell>
          <cell r="AA1116">
            <v>0</v>
          </cell>
          <cell r="AB1116" t="str">
            <v>N</v>
          </cell>
          <cell r="AD1116">
            <v>0</v>
          </cell>
          <cell r="AE1116" t="str">
            <v>RemVal</v>
          </cell>
          <cell r="AF1116" t="str">
            <v>Depreciate</v>
          </cell>
          <cell r="AG1116" t="str">
            <v>FM</v>
          </cell>
          <cell r="AH1116">
            <v>0</v>
          </cell>
          <cell r="AI1116">
            <v>0</v>
          </cell>
          <cell r="AJ1116">
            <v>3.8199999999999998E-2</v>
          </cell>
          <cell r="AK1116">
            <v>0</v>
          </cell>
          <cell r="AL1116" t="str">
            <v>Flat Rate</v>
          </cell>
          <cell r="AM1116">
            <v>0</v>
          </cell>
          <cell r="AN1116" t="str">
            <v>GA3203A0</v>
          </cell>
          <cell r="AO1116">
            <v>0</v>
          </cell>
          <cell r="AP1116" t="str">
            <v>N</v>
          </cell>
          <cell r="AQ1116">
            <v>38261.069895833331</v>
          </cell>
          <cell r="AR1116">
            <v>38260</v>
          </cell>
          <cell r="AS1116">
            <v>38260</v>
          </cell>
          <cell r="AT1116">
            <v>0</v>
          </cell>
          <cell r="AU1116">
            <v>36157</v>
          </cell>
          <cell r="AV1116">
            <v>0</v>
          </cell>
        </row>
        <row r="1117">
          <cell r="B1117" t="str">
            <v>00001124</v>
          </cell>
          <cell r="C1117" t="str">
            <v>000000001115</v>
          </cell>
          <cell r="D1117" t="str">
            <v>3112A0</v>
          </cell>
          <cell r="E1117" t="str">
            <v>MOBILE GENERATOR</v>
          </cell>
          <cell r="F1117" t="str">
            <v>In Service</v>
          </cell>
          <cell r="G1117" t="str">
            <v>3112A</v>
          </cell>
          <cell r="H1117" t="str">
            <v>Grp Member</v>
          </cell>
          <cell r="I1117">
            <v>1</v>
          </cell>
          <cell r="J1117" t="str">
            <v>Conversion</v>
          </cell>
          <cell r="K1117">
            <v>22744.22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 t="str">
            <v>C98C008_002</v>
          </cell>
          <cell r="Q1117">
            <v>0</v>
          </cell>
          <cell r="R1117" t="str">
            <v>WPPD</v>
          </cell>
          <cell r="S1117" t="str">
            <v>3112AA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 t="str">
            <v>CORP</v>
          </cell>
          <cell r="Y1117">
            <v>38260</v>
          </cell>
          <cell r="Z1117">
            <v>0</v>
          </cell>
          <cell r="AA1117">
            <v>0</v>
          </cell>
          <cell r="AB1117" t="str">
            <v>N</v>
          </cell>
          <cell r="AD1117">
            <v>0</v>
          </cell>
          <cell r="AE1117" t="str">
            <v>RemVal</v>
          </cell>
          <cell r="AF1117" t="str">
            <v>Depreciate</v>
          </cell>
          <cell r="AG1117" t="str">
            <v>FM</v>
          </cell>
          <cell r="AH1117">
            <v>0</v>
          </cell>
          <cell r="AI1117">
            <v>0</v>
          </cell>
          <cell r="AJ1117">
            <v>6.5299999999999997E-2</v>
          </cell>
          <cell r="AK1117">
            <v>0</v>
          </cell>
          <cell r="AL1117" t="str">
            <v>Flat Rate</v>
          </cell>
          <cell r="AM1117">
            <v>0</v>
          </cell>
          <cell r="AN1117" t="str">
            <v>GA3112A0</v>
          </cell>
          <cell r="AO1117">
            <v>0</v>
          </cell>
          <cell r="AP1117" t="str">
            <v>N</v>
          </cell>
          <cell r="AQ1117">
            <v>38261.069953703707</v>
          </cell>
          <cell r="AR1117">
            <v>38696</v>
          </cell>
          <cell r="AS1117">
            <v>38696</v>
          </cell>
          <cell r="AT1117">
            <v>0</v>
          </cell>
          <cell r="AU1117">
            <v>36157</v>
          </cell>
          <cell r="AV1117">
            <v>0</v>
          </cell>
        </row>
        <row r="1118">
          <cell r="B1118" t="str">
            <v>00001125</v>
          </cell>
          <cell r="C1118" t="str">
            <v>000000001116</v>
          </cell>
          <cell r="D1118" t="str">
            <v>3314Q0</v>
          </cell>
          <cell r="E1118" t="str">
            <v>8" pvc</v>
          </cell>
          <cell r="F1118" t="str">
            <v>In Service</v>
          </cell>
          <cell r="G1118" t="str">
            <v>3314Q</v>
          </cell>
          <cell r="H1118" t="str">
            <v>Grp Member</v>
          </cell>
          <cell r="I1118">
            <v>1</v>
          </cell>
          <cell r="J1118" t="str">
            <v>Conversion</v>
          </cell>
          <cell r="K1118">
            <v>5745.17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 t="str">
            <v>C98D312_002</v>
          </cell>
          <cell r="Q1118">
            <v>0</v>
          </cell>
          <cell r="R1118" t="str">
            <v>WTDPD</v>
          </cell>
          <cell r="S1118" t="str">
            <v>3314Q08PV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 t="str">
            <v>CORP</v>
          </cell>
          <cell r="Y1118">
            <v>38260</v>
          </cell>
          <cell r="Z1118">
            <v>0</v>
          </cell>
          <cell r="AA1118">
            <v>0</v>
          </cell>
          <cell r="AB1118" t="str">
            <v>N</v>
          </cell>
          <cell r="AD1118">
            <v>0</v>
          </cell>
          <cell r="AE1118" t="str">
            <v>RemVal</v>
          </cell>
          <cell r="AF1118" t="str">
            <v>Depreciate</v>
          </cell>
          <cell r="AG1118" t="str">
            <v>FM</v>
          </cell>
          <cell r="AH1118">
            <v>0</v>
          </cell>
          <cell r="AI1118">
            <v>0</v>
          </cell>
          <cell r="AJ1118">
            <v>2.1899999999999999E-2</v>
          </cell>
          <cell r="AK1118">
            <v>0</v>
          </cell>
          <cell r="AL1118" t="str">
            <v>Flat Rate</v>
          </cell>
          <cell r="AM1118">
            <v>0</v>
          </cell>
          <cell r="AN1118" t="str">
            <v>GA3314Q0</v>
          </cell>
          <cell r="AO1118">
            <v>0</v>
          </cell>
          <cell r="AP1118" t="str">
            <v>N</v>
          </cell>
          <cell r="AQ1118">
            <v>38261.070011574076</v>
          </cell>
          <cell r="AR1118">
            <v>38260</v>
          </cell>
          <cell r="AS1118">
            <v>38260</v>
          </cell>
          <cell r="AT1118">
            <v>0</v>
          </cell>
          <cell r="AU1118">
            <v>36157</v>
          </cell>
          <cell r="AV1118">
            <v>0</v>
          </cell>
        </row>
        <row r="1119">
          <cell r="B1119" t="str">
            <v>00001126</v>
          </cell>
          <cell r="C1119" t="str">
            <v>000000001117</v>
          </cell>
          <cell r="D1119" t="str">
            <v>3314T0</v>
          </cell>
          <cell r="E1119" t="str">
            <v>8" vv</v>
          </cell>
          <cell r="F1119" t="str">
            <v>In Service</v>
          </cell>
          <cell r="G1119" t="str">
            <v>3314T</v>
          </cell>
          <cell r="H1119" t="str">
            <v>Grp Member</v>
          </cell>
          <cell r="I1119">
            <v>1</v>
          </cell>
          <cell r="J1119" t="str">
            <v>Conversion</v>
          </cell>
          <cell r="K1119">
            <v>560.5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 t="str">
            <v>C98D312_002</v>
          </cell>
          <cell r="Q1119">
            <v>0</v>
          </cell>
          <cell r="R1119" t="str">
            <v>WTDPD</v>
          </cell>
          <cell r="S1119" t="str">
            <v>3314T08VV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 t="str">
            <v>CORP</v>
          </cell>
          <cell r="Y1119">
            <v>38260</v>
          </cell>
          <cell r="Z1119">
            <v>0</v>
          </cell>
          <cell r="AA1119">
            <v>0</v>
          </cell>
          <cell r="AB1119" t="str">
            <v>N</v>
          </cell>
          <cell r="AD1119">
            <v>0</v>
          </cell>
          <cell r="AE1119" t="str">
            <v>RemVal</v>
          </cell>
          <cell r="AF1119" t="str">
            <v>Depreciate</v>
          </cell>
          <cell r="AG1119" t="str">
            <v>FM</v>
          </cell>
          <cell r="AH1119">
            <v>0</v>
          </cell>
          <cell r="AI1119">
            <v>0</v>
          </cell>
          <cell r="AJ1119">
            <v>1.3899999999999999E-2</v>
          </cell>
          <cell r="AK1119">
            <v>0</v>
          </cell>
          <cell r="AL1119" t="str">
            <v>Flat Rate</v>
          </cell>
          <cell r="AM1119">
            <v>0</v>
          </cell>
          <cell r="AN1119" t="str">
            <v>GA3314T0</v>
          </cell>
          <cell r="AO1119">
            <v>0</v>
          </cell>
          <cell r="AP1119" t="str">
            <v>N</v>
          </cell>
          <cell r="AQ1119">
            <v>38261.070069444446</v>
          </cell>
          <cell r="AR1119">
            <v>38260</v>
          </cell>
          <cell r="AS1119">
            <v>38260</v>
          </cell>
          <cell r="AT1119">
            <v>0</v>
          </cell>
          <cell r="AU1119">
            <v>36157</v>
          </cell>
          <cell r="AV1119">
            <v>0</v>
          </cell>
        </row>
        <row r="1120">
          <cell r="B1120" t="str">
            <v>00001127</v>
          </cell>
          <cell r="C1120" t="str">
            <v>000000001118</v>
          </cell>
          <cell r="D1120" t="str">
            <v>3314Q0</v>
          </cell>
          <cell r="E1120" t="str">
            <v>8" PVC, MATL'S &amp; INSTALLATION</v>
          </cell>
          <cell r="F1120" t="str">
            <v>In Service</v>
          </cell>
          <cell r="G1120" t="str">
            <v>3314Q</v>
          </cell>
          <cell r="H1120" t="str">
            <v>Grp Member</v>
          </cell>
          <cell r="I1120">
            <v>1</v>
          </cell>
          <cell r="J1120" t="str">
            <v>Conversion</v>
          </cell>
          <cell r="K1120">
            <v>1005.61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 t="str">
            <v>C98D337_002</v>
          </cell>
          <cell r="Q1120">
            <v>0</v>
          </cell>
          <cell r="R1120" t="str">
            <v>WTDPD</v>
          </cell>
          <cell r="S1120" t="str">
            <v>3314Q08PV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 t="str">
            <v>CORP</v>
          </cell>
          <cell r="Y1120">
            <v>38260</v>
          </cell>
          <cell r="Z1120">
            <v>0</v>
          </cell>
          <cell r="AA1120">
            <v>0</v>
          </cell>
          <cell r="AB1120" t="str">
            <v>N</v>
          </cell>
          <cell r="AD1120">
            <v>0</v>
          </cell>
          <cell r="AE1120" t="str">
            <v>RemVal</v>
          </cell>
          <cell r="AF1120" t="str">
            <v>Depreciate</v>
          </cell>
          <cell r="AG1120" t="str">
            <v>FM</v>
          </cell>
          <cell r="AH1120">
            <v>0</v>
          </cell>
          <cell r="AI1120">
            <v>0</v>
          </cell>
          <cell r="AJ1120">
            <v>2.1899999999999999E-2</v>
          </cell>
          <cell r="AK1120">
            <v>0</v>
          </cell>
          <cell r="AL1120" t="str">
            <v>Flat Rate</v>
          </cell>
          <cell r="AM1120">
            <v>0</v>
          </cell>
          <cell r="AN1120" t="str">
            <v>GA3314Q0</v>
          </cell>
          <cell r="AO1120">
            <v>0</v>
          </cell>
          <cell r="AP1120" t="str">
            <v>N</v>
          </cell>
          <cell r="AQ1120">
            <v>38261.070127314815</v>
          </cell>
          <cell r="AR1120">
            <v>38260</v>
          </cell>
          <cell r="AS1120">
            <v>38260</v>
          </cell>
          <cell r="AT1120">
            <v>0</v>
          </cell>
          <cell r="AU1120">
            <v>36157</v>
          </cell>
          <cell r="AV1120">
            <v>0</v>
          </cell>
        </row>
        <row r="1121">
          <cell r="B1121" t="str">
            <v>00001128</v>
          </cell>
          <cell r="C1121" t="str">
            <v>000000001119</v>
          </cell>
          <cell r="D1121" t="str">
            <v>3314P0</v>
          </cell>
          <cell r="E1121" t="str">
            <v>4" PVC PIPE</v>
          </cell>
          <cell r="F1121" t="str">
            <v>In Service</v>
          </cell>
          <cell r="G1121" t="str">
            <v>3314P</v>
          </cell>
          <cell r="H1121" t="str">
            <v>Grp Member</v>
          </cell>
          <cell r="I1121">
            <v>1</v>
          </cell>
          <cell r="J1121" t="str">
            <v>Conversion</v>
          </cell>
          <cell r="K1121">
            <v>332.5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 t="str">
            <v>C98D629_002</v>
          </cell>
          <cell r="Q1121">
            <v>0</v>
          </cell>
          <cell r="R1121" t="str">
            <v>WTDPD</v>
          </cell>
          <cell r="S1121" t="str">
            <v>3314P04PV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 t="str">
            <v>CORP</v>
          </cell>
          <cell r="Y1121">
            <v>38260</v>
          </cell>
          <cell r="Z1121">
            <v>0</v>
          </cell>
          <cell r="AA1121">
            <v>0</v>
          </cell>
          <cell r="AB1121" t="str">
            <v>N</v>
          </cell>
          <cell r="AD1121">
            <v>0</v>
          </cell>
          <cell r="AE1121" t="str">
            <v>RemVal</v>
          </cell>
          <cell r="AF1121" t="str">
            <v>Depreciate</v>
          </cell>
          <cell r="AG1121" t="str">
            <v>FM</v>
          </cell>
          <cell r="AH1121">
            <v>0</v>
          </cell>
          <cell r="AI1121">
            <v>0</v>
          </cell>
          <cell r="AJ1121">
            <v>2.64E-2</v>
          </cell>
          <cell r="AK1121">
            <v>0</v>
          </cell>
          <cell r="AL1121" t="str">
            <v>Flat Rate</v>
          </cell>
          <cell r="AM1121">
            <v>0</v>
          </cell>
          <cell r="AN1121" t="str">
            <v>GA3314P0</v>
          </cell>
          <cell r="AO1121">
            <v>0</v>
          </cell>
          <cell r="AP1121" t="str">
            <v>N</v>
          </cell>
          <cell r="AQ1121">
            <v>38261.070185185185</v>
          </cell>
          <cell r="AR1121">
            <v>38260</v>
          </cell>
          <cell r="AS1121">
            <v>38260</v>
          </cell>
          <cell r="AT1121">
            <v>0</v>
          </cell>
          <cell r="AU1121">
            <v>36157</v>
          </cell>
          <cell r="AV1121">
            <v>0</v>
          </cell>
        </row>
        <row r="1122">
          <cell r="B1122" t="str">
            <v>00001129</v>
          </cell>
          <cell r="C1122" t="str">
            <v>000000001120</v>
          </cell>
          <cell r="D1122" t="str">
            <v>3405C0</v>
          </cell>
          <cell r="E1122" t="str">
            <v>HP Laserjet printer/misc items</v>
          </cell>
          <cell r="F1122" t="str">
            <v>In Service</v>
          </cell>
          <cell r="G1122" t="str">
            <v>3405C</v>
          </cell>
          <cell r="H1122" t="str">
            <v>Grp Member</v>
          </cell>
          <cell r="I1122">
            <v>1</v>
          </cell>
          <cell r="J1122" t="str">
            <v>Conversion</v>
          </cell>
          <cell r="K1122">
            <v>10830.15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 t="str">
            <v>C98J005_002</v>
          </cell>
          <cell r="Q1122">
            <v>0</v>
          </cell>
          <cell r="R1122" t="str">
            <v>WGPD</v>
          </cell>
          <cell r="S1122" t="str">
            <v>3405CB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 t="str">
            <v>CORP</v>
          </cell>
          <cell r="Y1122">
            <v>38260</v>
          </cell>
          <cell r="Z1122">
            <v>0</v>
          </cell>
          <cell r="AA1122">
            <v>0</v>
          </cell>
          <cell r="AB1122" t="str">
            <v>N</v>
          </cell>
          <cell r="AD1122">
            <v>0</v>
          </cell>
          <cell r="AE1122" t="str">
            <v>RemVal</v>
          </cell>
          <cell r="AF1122" t="str">
            <v>Depreciate</v>
          </cell>
          <cell r="AG1122" t="str">
            <v>FM</v>
          </cell>
          <cell r="AH1122">
            <v>0</v>
          </cell>
          <cell r="AI1122">
            <v>0</v>
          </cell>
          <cell r="AJ1122">
            <v>0.14949999999999999</v>
          </cell>
          <cell r="AK1122">
            <v>0</v>
          </cell>
          <cell r="AL1122" t="str">
            <v>Flat Rate</v>
          </cell>
          <cell r="AM1122">
            <v>0</v>
          </cell>
          <cell r="AN1122" t="str">
            <v>GA3405C0</v>
          </cell>
          <cell r="AO1122">
            <v>0</v>
          </cell>
          <cell r="AP1122" t="str">
            <v>N</v>
          </cell>
          <cell r="AQ1122">
            <v>38261.070243055554</v>
          </cell>
          <cell r="AR1122">
            <v>38260</v>
          </cell>
          <cell r="AS1122">
            <v>38260</v>
          </cell>
          <cell r="AT1122">
            <v>0</v>
          </cell>
          <cell r="AU1122">
            <v>36157</v>
          </cell>
          <cell r="AV1122">
            <v>0</v>
          </cell>
        </row>
        <row r="1123">
          <cell r="B1123" t="str">
            <v>00001130</v>
          </cell>
          <cell r="C1123" t="str">
            <v>000000001121</v>
          </cell>
          <cell r="D1123" t="str">
            <v>3405S0</v>
          </cell>
          <cell r="E1123" t="str">
            <v>4 Micron P333 computers</v>
          </cell>
          <cell r="F1123" t="str">
            <v>Suspended</v>
          </cell>
          <cell r="G1123" t="str">
            <v>3405A</v>
          </cell>
          <cell r="H1123" t="str">
            <v>None</v>
          </cell>
          <cell r="I1123">
            <v>1</v>
          </cell>
          <cell r="J1123" t="str">
            <v>Conversion</v>
          </cell>
          <cell r="K1123">
            <v>6848.04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 t="str">
            <v>C98J006_002</v>
          </cell>
          <cell r="Q1123">
            <v>0</v>
          </cell>
          <cell r="R1123" t="str">
            <v>WGPD</v>
          </cell>
          <cell r="S1123" t="str">
            <v>3405AA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 t="str">
            <v>CORP</v>
          </cell>
          <cell r="Y1123">
            <v>36157</v>
          </cell>
          <cell r="Z1123">
            <v>12</v>
          </cell>
          <cell r="AA1123">
            <v>1998</v>
          </cell>
          <cell r="AB1123" t="str">
            <v>N</v>
          </cell>
          <cell r="AC1123">
            <v>36161</v>
          </cell>
          <cell r="AD1123">
            <v>0</v>
          </cell>
          <cell r="AE1123" t="str">
            <v>RemVal</v>
          </cell>
          <cell r="AF1123" t="str">
            <v>Non Depr</v>
          </cell>
          <cell r="AG1123" t="str">
            <v>FM</v>
          </cell>
          <cell r="AH1123">
            <v>0</v>
          </cell>
          <cell r="AI1123">
            <v>0</v>
          </cell>
          <cell r="AJ1123">
            <v>0.24840000000000001</v>
          </cell>
          <cell r="AK1123">
            <v>0</v>
          </cell>
          <cell r="AL1123" t="str">
            <v>Flat Rate</v>
          </cell>
          <cell r="AM1123" t="str">
            <v>Y</v>
          </cell>
          <cell r="AN1123">
            <v>0</v>
          </cell>
          <cell r="AO1123">
            <v>0</v>
          </cell>
          <cell r="AP1123" t="str">
            <v>N</v>
          </cell>
          <cell r="AQ1123">
            <v>38261.070324074077</v>
          </cell>
          <cell r="AR1123">
            <v>38260</v>
          </cell>
          <cell r="AS1123">
            <v>38260</v>
          </cell>
          <cell r="AT1123">
            <v>0</v>
          </cell>
          <cell r="AU1123">
            <v>36157</v>
          </cell>
          <cell r="AV1123">
            <v>0</v>
          </cell>
        </row>
        <row r="1124">
          <cell r="B1124" t="str">
            <v>00001131</v>
          </cell>
          <cell r="C1124" t="str">
            <v>000000001122</v>
          </cell>
          <cell r="D1124" t="str">
            <v>3405S0</v>
          </cell>
          <cell r="E1124" t="str">
            <v>4 17" Monitors</v>
          </cell>
          <cell r="F1124" t="str">
            <v>Suspended</v>
          </cell>
          <cell r="G1124" t="str">
            <v>3405A</v>
          </cell>
          <cell r="H1124" t="str">
            <v>None</v>
          </cell>
          <cell r="I1124">
            <v>1</v>
          </cell>
          <cell r="J1124" t="str">
            <v>Conversion</v>
          </cell>
          <cell r="K1124">
            <v>1158.79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 t="str">
            <v>C98J006_002</v>
          </cell>
          <cell r="Q1124">
            <v>0</v>
          </cell>
          <cell r="R1124" t="str">
            <v>WGPD</v>
          </cell>
          <cell r="S1124" t="str">
            <v>3405AB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 t="str">
            <v>CORP</v>
          </cell>
          <cell r="Y1124">
            <v>36157</v>
          </cell>
          <cell r="Z1124">
            <v>12</v>
          </cell>
          <cell r="AA1124">
            <v>1998</v>
          </cell>
          <cell r="AB1124" t="str">
            <v>N</v>
          </cell>
          <cell r="AC1124">
            <v>36161</v>
          </cell>
          <cell r="AD1124">
            <v>0</v>
          </cell>
          <cell r="AE1124" t="str">
            <v>RemVal</v>
          </cell>
          <cell r="AF1124" t="str">
            <v>Non Depr</v>
          </cell>
          <cell r="AG1124" t="str">
            <v>FM</v>
          </cell>
          <cell r="AH1124">
            <v>0</v>
          </cell>
          <cell r="AI1124">
            <v>0</v>
          </cell>
          <cell r="AJ1124">
            <v>0.24840000000000001</v>
          </cell>
          <cell r="AK1124">
            <v>0</v>
          </cell>
          <cell r="AL1124" t="str">
            <v>Flat Rate</v>
          </cell>
          <cell r="AM1124" t="str">
            <v>Y</v>
          </cell>
          <cell r="AN1124">
            <v>0</v>
          </cell>
          <cell r="AO1124">
            <v>0</v>
          </cell>
          <cell r="AP1124" t="str">
            <v>N</v>
          </cell>
          <cell r="AQ1124">
            <v>38261.070439814815</v>
          </cell>
          <cell r="AR1124">
            <v>38260</v>
          </cell>
          <cell r="AS1124">
            <v>38260</v>
          </cell>
          <cell r="AT1124">
            <v>0</v>
          </cell>
          <cell r="AU1124">
            <v>36157</v>
          </cell>
          <cell r="AV1124">
            <v>0</v>
          </cell>
        </row>
        <row r="1125">
          <cell r="B1125" t="str">
            <v>00001132</v>
          </cell>
          <cell r="C1125" t="str">
            <v>000000001123</v>
          </cell>
          <cell r="D1125" t="str">
            <v>3314Q0</v>
          </cell>
          <cell r="E1125" t="str">
            <v>8" PVC Mains</v>
          </cell>
          <cell r="F1125" t="str">
            <v>In Service</v>
          </cell>
          <cell r="G1125" t="str">
            <v>3314Q</v>
          </cell>
          <cell r="H1125" t="str">
            <v>Grp Member</v>
          </cell>
          <cell r="I1125">
            <v>1</v>
          </cell>
          <cell r="J1125" t="str">
            <v>Conversion</v>
          </cell>
          <cell r="K1125">
            <v>13030.83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 t="str">
            <v>C97D337_002</v>
          </cell>
          <cell r="Q1125">
            <v>0</v>
          </cell>
          <cell r="R1125" t="str">
            <v>WTDPD</v>
          </cell>
          <cell r="S1125" t="str">
            <v>3314Q08PV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 t="str">
            <v>CORP</v>
          </cell>
          <cell r="Y1125">
            <v>38260</v>
          </cell>
          <cell r="Z1125">
            <v>0</v>
          </cell>
          <cell r="AA1125">
            <v>0</v>
          </cell>
          <cell r="AB1125" t="str">
            <v>N</v>
          </cell>
          <cell r="AD1125">
            <v>0</v>
          </cell>
          <cell r="AE1125" t="str">
            <v>RemVal</v>
          </cell>
          <cell r="AF1125" t="str">
            <v>Depreciate</v>
          </cell>
          <cell r="AG1125" t="str">
            <v>FM</v>
          </cell>
          <cell r="AH1125">
            <v>0</v>
          </cell>
          <cell r="AI1125">
            <v>0</v>
          </cell>
          <cell r="AJ1125">
            <v>2.1899999999999999E-2</v>
          </cell>
          <cell r="AK1125">
            <v>0</v>
          </cell>
          <cell r="AL1125" t="str">
            <v>Flat Rate</v>
          </cell>
          <cell r="AM1125">
            <v>0</v>
          </cell>
          <cell r="AN1125" t="str">
            <v>GA3314Q0</v>
          </cell>
          <cell r="AO1125">
            <v>0</v>
          </cell>
          <cell r="AP1125" t="str">
            <v>N</v>
          </cell>
          <cell r="AQ1125">
            <v>38261.070532407408</v>
          </cell>
          <cell r="AR1125">
            <v>38260</v>
          </cell>
          <cell r="AS1125">
            <v>38260</v>
          </cell>
          <cell r="AT1125">
            <v>0</v>
          </cell>
          <cell r="AU1125">
            <v>36157</v>
          </cell>
          <cell r="AV1125">
            <v>0</v>
          </cell>
        </row>
        <row r="1126">
          <cell r="B1126" t="str">
            <v>00001133</v>
          </cell>
          <cell r="C1126" t="str">
            <v>000000001124</v>
          </cell>
          <cell r="D1126" t="str">
            <v>3314T0</v>
          </cell>
          <cell r="E1126" t="str">
            <v>8" Valves</v>
          </cell>
          <cell r="F1126" t="str">
            <v>In Service</v>
          </cell>
          <cell r="G1126" t="str">
            <v>3314T</v>
          </cell>
          <cell r="H1126" t="str">
            <v>Grp Member</v>
          </cell>
          <cell r="I1126">
            <v>1</v>
          </cell>
          <cell r="J1126" t="str">
            <v>Conversion</v>
          </cell>
          <cell r="K1126">
            <v>713.42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 t="str">
            <v>C97D337_002</v>
          </cell>
          <cell r="Q1126">
            <v>0</v>
          </cell>
          <cell r="R1126" t="str">
            <v>WTDPD</v>
          </cell>
          <cell r="S1126" t="str">
            <v>3314T08VV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 t="str">
            <v>CORP</v>
          </cell>
          <cell r="Y1126">
            <v>38260</v>
          </cell>
          <cell r="Z1126">
            <v>0</v>
          </cell>
          <cell r="AA1126">
            <v>0</v>
          </cell>
          <cell r="AB1126" t="str">
            <v>N</v>
          </cell>
          <cell r="AD1126">
            <v>0</v>
          </cell>
          <cell r="AE1126" t="str">
            <v>RemVal</v>
          </cell>
          <cell r="AF1126" t="str">
            <v>Depreciate</v>
          </cell>
          <cell r="AG1126" t="str">
            <v>FM</v>
          </cell>
          <cell r="AH1126">
            <v>0</v>
          </cell>
          <cell r="AI1126">
            <v>0</v>
          </cell>
          <cell r="AJ1126">
            <v>1.3899999999999999E-2</v>
          </cell>
          <cell r="AK1126">
            <v>0</v>
          </cell>
          <cell r="AL1126" t="str">
            <v>Flat Rate</v>
          </cell>
          <cell r="AM1126">
            <v>0</v>
          </cell>
          <cell r="AN1126" t="str">
            <v>GA3314T0</v>
          </cell>
          <cell r="AO1126">
            <v>0</v>
          </cell>
          <cell r="AP1126" t="str">
            <v>N</v>
          </cell>
          <cell r="AQ1126">
            <v>38261.070590277777</v>
          </cell>
          <cell r="AR1126">
            <v>38260</v>
          </cell>
          <cell r="AS1126">
            <v>38260</v>
          </cell>
          <cell r="AT1126">
            <v>0</v>
          </cell>
          <cell r="AU1126">
            <v>36157</v>
          </cell>
          <cell r="AV1126">
            <v>0</v>
          </cell>
        </row>
        <row r="1127">
          <cell r="B1127" t="str">
            <v>00001134</v>
          </cell>
          <cell r="C1127" t="str">
            <v>000000001125</v>
          </cell>
          <cell r="D1127" t="str">
            <v>3314U0</v>
          </cell>
          <cell r="E1127" t="str">
            <v>16" Valves</v>
          </cell>
          <cell r="F1127" t="str">
            <v>In Service</v>
          </cell>
          <cell r="G1127" t="str">
            <v>3314U</v>
          </cell>
          <cell r="H1127" t="str">
            <v>Grp Member</v>
          </cell>
          <cell r="I1127">
            <v>1</v>
          </cell>
          <cell r="J1127" t="str">
            <v>Conversion</v>
          </cell>
          <cell r="K1127">
            <v>972.84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 t="str">
            <v>C97D337_002</v>
          </cell>
          <cell r="Q1127">
            <v>0</v>
          </cell>
          <cell r="R1127" t="str">
            <v>WTDPD</v>
          </cell>
          <cell r="S1127" t="str">
            <v>3314U16VV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 t="str">
            <v>CORP</v>
          </cell>
          <cell r="Y1127">
            <v>38260</v>
          </cell>
          <cell r="Z1127">
            <v>0</v>
          </cell>
          <cell r="AA1127">
            <v>0</v>
          </cell>
          <cell r="AB1127" t="str">
            <v>N</v>
          </cell>
          <cell r="AD1127">
            <v>0</v>
          </cell>
          <cell r="AE1127" t="str">
            <v>RemVal</v>
          </cell>
          <cell r="AF1127" t="str">
            <v>Depreciate</v>
          </cell>
          <cell r="AG1127" t="str">
            <v>FM</v>
          </cell>
          <cell r="AH1127">
            <v>0</v>
          </cell>
          <cell r="AI1127">
            <v>0</v>
          </cell>
          <cell r="AJ1127">
            <v>1.35E-2</v>
          </cell>
          <cell r="AK1127">
            <v>0</v>
          </cell>
          <cell r="AL1127" t="str">
            <v>Flat Rate</v>
          </cell>
          <cell r="AM1127">
            <v>0</v>
          </cell>
          <cell r="AN1127" t="str">
            <v>GA3314U0</v>
          </cell>
          <cell r="AO1127">
            <v>0</v>
          </cell>
          <cell r="AP1127" t="str">
            <v>N</v>
          </cell>
          <cell r="AQ1127">
            <v>38261.070648148147</v>
          </cell>
          <cell r="AR1127">
            <v>38260</v>
          </cell>
          <cell r="AS1127">
            <v>38260</v>
          </cell>
          <cell r="AT1127">
            <v>0</v>
          </cell>
          <cell r="AU1127">
            <v>36157</v>
          </cell>
          <cell r="AV1127">
            <v>0</v>
          </cell>
        </row>
        <row r="1128">
          <cell r="B1128" t="str">
            <v>00001135</v>
          </cell>
          <cell r="C1128" t="str">
            <v>000000001126</v>
          </cell>
          <cell r="D1128" t="str">
            <v>335400</v>
          </cell>
          <cell r="E1128" t="str">
            <v>Hydrants</v>
          </cell>
          <cell r="F1128" t="str">
            <v>In Service</v>
          </cell>
          <cell r="G1128" t="str">
            <v>33540</v>
          </cell>
          <cell r="H1128" t="str">
            <v>Grp Member</v>
          </cell>
          <cell r="I1128">
            <v>1</v>
          </cell>
          <cell r="J1128" t="str">
            <v>Conversion</v>
          </cell>
          <cell r="K1128">
            <v>5269.63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 t="str">
            <v>C97D337_002</v>
          </cell>
          <cell r="Q1128">
            <v>0</v>
          </cell>
          <cell r="R1128" t="str">
            <v>WTDPD</v>
          </cell>
          <cell r="S1128" t="str">
            <v>3354006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 t="str">
            <v>CORP</v>
          </cell>
          <cell r="Y1128">
            <v>38260</v>
          </cell>
          <cell r="Z1128">
            <v>0</v>
          </cell>
          <cell r="AA1128">
            <v>0</v>
          </cell>
          <cell r="AB1128" t="str">
            <v>N</v>
          </cell>
          <cell r="AD1128">
            <v>0</v>
          </cell>
          <cell r="AE1128" t="str">
            <v>RemVal</v>
          </cell>
          <cell r="AF1128" t="str">
            <v>Depreciate</v>
          </cell>
          <cell r="AG1128" t="str">
            <v>FM</v>
          </cell>
          <cell r="AH1128">
            <v>0</v>
          </cell>
          <cell r="AI1128">
            <v>0</v>
          </cell>
          <cell r="AJ1128">
            <v>2.2599999999999999E-2</v>
          </cell>
          <cell r="AK1128">
            <v>0</v>
          </cell>
          <cell r="AL1128" t="str">
            <v>Flat Rate</v>
          </cell>
          <cell r="AM1128">
            <v>0</v>
          </cell>
          <cell r="AN1128" t="str">
            <v>GA335400</v>
          </cell>
          <cell r="AO1128">
            <v>0</v>
          </cell>
          <cell r="AP1128" t="str">
            <v>N</v>
          </cell>
          <cell r="AQ1128">
            <v>38261.070706018516</v>
          </cell>
          <cell r="AR1128">
            <v>38260</v>
          </cell>
          <cell r="AS1128">
            <v>38260</v>
          </cell>
          <cell r="AT1128">
            <v>0</v>
          </cell>
          <cell r="AU1128">
            <v>36157</v>
          </cell>
          <cell r="AV1128">
            <v>0</v>
          </cell>
        </row>
        <row r="1129">
          <cell r="B1129" t="str">
            <v>00001136</v>
          </cell>
          <cell r="C1129" t="str">
            <v>000000001127</v>
          </cell>
          <cell r="D1129" t="str">
            <v>3314P0</v>
          </cell>
          <cell r="E1129" t="str">
            <v>2060 PAXTON ST(R) SWATARA TWP</v>
          </cell>
          <cell r="F1129" t="str">
            <v>In Service</v>
          </cell>
          <cell r="G1129" t="str">
            <v>3314P</v>
          </cell>
          <cell r="H1129" t="str">
            <v>Grp Member</v>
          </cell>
          <cell r="I1129">
            <v>1</v>
          </cell>
          <cell r="J1129" t="str">
            <v>Conversion</v>
          </cell>
          <cell r="K1129">
            <v>417.52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 t="str">
            <v>C98D002_002</v>
          </cell>
          <cell r="Q1129">
            <v>0</v>
          </cell>
          <cell r="R1129" t="str">
            <v>WTDPD</v>
          </cell>
          <cell r="S1129" t="str">
            <v>3314P02PEHB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 t="str">
            <v>CORP</v>
          </cell>
          <cell r="Y1129">
            <v>38260</v>
          </cell>
          <cell r="Z1129">
            <v>0</v>
          </cell>
          <cell r="AA1129">
            <v>0</v>
          </cell>
          <cell r="AB1129" t="str">
            <v>N</v>
          </cell>
          <cell r="AD1129">
            <v>0</v>
          </cell>
          <cell r="AE1129" t="str">
            <v>RemVal</v>
          </cell>
          <cell r="AF1129" t="str">
            <v>Depreciate</v>
          </cell>
          <cell r="AG1129" t="str">
            <v>FM</v>
          </cell>
          <cell r="AH1129">
            <v>0</v>
          </cell>
          <cell r="AI1129">
            <v>0</v>
          </cell>
          <cell r="AJ1129">
            <v>2.64E-2</v>
          </cell>
          <cell r="AK1129">
            <v>0</v>
          </cell>
          <cell r="AL1129" t="str">
            <v>Flat Rate</v>
          </cell>
          <cell r="AM1129">
            <v>0</v>
          </cell>
          <cell r="AN1129" t="str">
            <v>GA3314P0</v>
          </cell>
          <cell r="AO1129">
            <v>0</v>
          </cell>
          <cell r="AP1129" t="str">
            <v>N</v>
          </cell>
          <cell r="AQ1129">
            <v>38261.070763888885</v>
          </cell>
          <cell r="AR1129">
            <v>38260</v>
          </cell>
          <cell r="AS1129">
            <v>38260</v>
          </cell>
          <cell r="AT1129">
            <v>0</v>
          </cell>
          <cell r="AU1129">
            <v>36157</v>
          </cell>
          <cell r="AV1129">
            <v>0</v>
          </cell>
        </row>
        <row r="1130">
          <cell r="B1130" t="str">
            <v>00001137</v>
          </cell>
          <cell r="C1130" t="str">
            <v>000000001128</v>
          </cell>
          <cell r="D1130" t="str">
            <v>3314Q0</v>
          </cell>
          <cell r="E1130" t="str">
            <v>8" PVC</v>
          </cell>
          <cell r="F1130" t="str">
            <v>In Service</v>
          </cell>
          <cell r="G1130" t="str">
            <v>3314Q</v>
          </cell>
          <cell r="H1130" t="str">
            <v>Grp Member</v>
          </cell>
          <cell r="I1130">
            <v>1</v>
          </cell>
          <cell r="J1130" t="str">
            <v>Conversion</v>
          </cell>
          <cell r="K1130">
            <v>20371.68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 t="str">
            <v>C98D002_002</v>
          </cell>
          <cell r="Q1130">
            <v>0</v>
          </cell>
          <cell r="R1130" t="str">
            <v>WTDPD</v>
          </cell>
          <cell r="S1130" t="str">
            <v>3314Q08PVHD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 t="str">
            <v>CORP</v>
          </cell>
          <cell r="Y1130">
            <v>38260</v>
          </cell>
          <cell r="Z1130">
            <v>0</v>
          </cell>
          <cell r="AA1130">
            <v>0</v>
          </cell>
          <cell r="AB1130" t="str">
            <v>N</v>
          </cell>
          <cell r="AD1130">
            <v>0</v>
          </cell>
          <cell r="AE1130" t="str">
            <v>RemVal</v>
          </cell>
          <cell r="AF1130" t="str">
            <v>Depreciate</v>
          </cell>
          <cell r="AG1130" t="str">
            <v>FM</v>
          </cell>
          <cell r="AH1130">
            <v>0</v>
          </cell>
          <cell r="AI1130">
            <v>0</v>
          </cell>
          <cell r="AJ1130">
            <v>2.1899999999999999E-2</v>
          </cell>
          <cell r="AK1130">
            <v>0</v>
          </cell>
          <cell r="AL1130" t="str">
            <v>Flat Rate</v>
          </cell>
          <cell r="AM1130">
            <v>0</v>
          </cell>
          <cell r="AN1130" t="str">
            <v>GA3314Q0</v>
          </cell>
          <cell r="AO1130">
            <v>0</v>
          </cell>
          <cell r="AP1130" t="str">
            <v>N</v>
          </cell>
          <cell r="AQ1130">
            <v>38261.070821759262</v>
          </cell>
          <cell r="AR1130">
            <v>38260</v>
          </cell>
          <cell r="AS1130">
            <v>38260</v>
          </cell>
          <cell r="AT1130">
            <v>0</v>
          </cell>
          <cell r="AU1130">
            <v>36157</v>
          </cell>
          <cell r="AV1130">
            <v>0</v>
          </cell>
        </row>
        <row r="1131">
          <cell r="B1131" t="str">
            <v>00001138</v>
          </cell>
          <cell r="C1131" t="str">
            <v>000000001129</v>
          </cell>
          <cell r="D1131" t="str">
            <v>335400</v>
          </cell>
          <cell r="E1131" t="str">
            <v>Hydrant</v>
          </cell>
          <cell r="F1131" t="str">
            <v>In Service</v>
          </cell>
          <cell r="G1131" t="str">
            <v>33540</v>
          </cell>
          <cell r="H1131" t="str">
            <v>Grp Member</v>
          </cell>
          <cell r="I1131">
            <v>1</v>
          </cell>
          <cell r="J1131" t="str">
            <v>Conversion</v>
          </cell>
          <cell r="K1131">
            <v>1621.43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 t="str">
            <v>C98D303_002</v>
          </cell>
          <cell r="Q1131">
            <v>0</v>
          </cell>
          <cell r="R1131" t="str">
            <v>WTDPD</v>
          </cell>
          <cell r="S1131" t="str">
            <v>3354004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 t="str">
            <v>CORP</v>
          </cell>
          <cell r="Y1131">
            <v>38260</v>
          </cell>
          <cell r="Z1131">
            <v>0</v>
          </cell>
          <cell r="AA1131">
            <v>0</v>
          </cell>
          <cell r="AB1131" t="str">
            <v>N</v>
          </cell>
          <cell r="AD1131">
            <v>0</v>
          </cell>
          <cell r="AE1131" t="str">
            <v>RemVal</v>
          </cell>
          <cell r="AF1131" t="str">
            <v>Depreciate</v>
          </cell>
          <cell r="AG1131" t="str">
            <v>FM</v>
          </cell>
          <cell r="AH1131">
            <v>0</v>
          </cell>
          <cell r="AI1131">
            <v>0</v>
          </cell>
          <cell r="AJ1131">
            <v>2.2599999999999999E-2</v>
          </cell>
          <cell r="AK1131">
            <v>0</v>
          </cell>
          <cell r="AL1131" t="str">
            <v>Flat Rate</v>
          </cell>
          <cell r="AM1131">
            <v>0</v>
          </cell>
          <cell r="AN1131" t="str">
            <v>GA335400</v>
          </cell>
          <cell r="AO1131">
            <v>0</v>
          </cell>
          <cell r="AP1131" t="str">
            <v>N</v>
          </cell>
          <cell r="AQ1131">
            <v>38261.070879629631</v>
          </cell>
          <cell r="AR1131">
            <v>38260</v>
          </cell>
          <cell r="AS1131">
            <v>38260</v>
          </cell>
          <cell r="AT1131">
            <v>0</v>
          </cell>
          <cell r="AU1131">
            <v>36157</v>
          </cell>
          <cell r="AV1131">
            <v>0</v>
          </cell>
        </row>
        <row r="1132">
          <cell r="B1132" t="str">
            <v>00001139</v>
          </cell>
          <cell r="C1132" t="str">
            <v>000000001130</v>
          </cell>
          <cell r="D1132" t="str">
            <v>3314B0</v>
          </cell>
          <cell r="E1132" t="str">
            <v>gaint food dev</v>
          </cell>
          <cell r="F1132" t="str">
            <v>In Service</v>
          </cell>
          <cell r="G1132" t="str">
            <v>3314B</v>
          </cell>
          <cell r="H1132" t="str">
            <v>Grp Member</v>
          </cell>
          <cell r="I1132">
            <v>1</v>
          </cell>
          <cell r="J1132" t="str">
            <v>Conversion</v>
          </cell>
          <cell r="K1132">
            <v>4465.1099999999997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 t="str">
            <v>C98D305_002</v>
          </cell>
          <cell r="Q1132">
            <v>0</v>
          </cell>
          <cell r="R1132" t="str">
            <v>WTDPD</v>
          </cell>
          <cell r="S1132" t="str">
            <v>3314B06DI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 t="str">
            <v>CORP</v>
          </cell>
          <cell r="Y1132">
            <v>38260</v>
          </cell>
          <cell r="Z1132">
            <v>0</v>
          </cell>
          <cell r="AA1132">
            <v>0</v>
          </cell>
          <cell r="AB1132" t="str">
            <v>N</v>
          </cell>
          <cell r="AD1132">
            <v>0</v>
          </cell>
          <cell r="AE1132" t="str">
            <v>RemVal</v>
          </cell>
          <cell r="AF1132" t="str">
            <v>Depreciate</v>
          </cell>
          <cell r="AG1132" t="str">
            <v>FM</v>
          </cell>
          <cell r="AH1132">
            <v>0</v>
          </cell>
          <cell r="AI1132">
            <v>0</v>
          </cell>
          <cell r="AJ1132">
            <v>1.9E-2</v>
          </cell>
          <cell r="AK1132">
            <v>0</v>
          </cell>
          <cell r="AL1132" t="str">
            <v>Flat Rate</v>
          </cell>
          <cell r="AM1132">
            <v>0</v>
          </cell>
          <cell r="AN1132" t="str">
            <v>GA3314B0</v>
          </cell>
          <cell r="AO1132">
            <v>0</v>
          </cell>
          <cell r="AP1132" t="str">
            <v>N</v>
          </cell>
          <cell r="AQ1132">
            <v>38261.070937500001</v>
          </cell>
          <cell r="AR1132">
            <v>38260</v>
          </cell>
          <cell r="AS1132">
            <v>38260</v>
          </cell>
          <cell r="AT1132">
            <v>0</v>
          </cell>
          <cell r="AU1132">
            <v>36157</v>
          </cell>
          <cell r="AV1132">
            <v>0</v>
          </cell>
        </row>
        <row r="1133">
          <cell r="B1133" t="str">
            <v>00001140</v>
          </cell>
          <cell r="C1133" t="str">
            <v>000000001131</v>
          </cell>
          <cell r="D1133" t="str">
            <v>3314T0</v>
          </cell>
          <cell r="E1133" t="str">
            <v>gaint food dev</v>
          </cell>
          <cell r="F1133" t="str">
            <v>In Service</v>
          </cell>
          <cell r="G1133" t="str">
            <v>3314T</v>
          </cell>
          <cell r="H1133" t="str">
            <v>Grp Member</v>
          </cell>
          <cell r="I1133">
            <v>1</v>
          </cell>
          <cell r="J1133" t="str">
            <v>Conversion</v>
          </cell>
          <cell r="K1133">
            <v>3311.78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 t="str">
            <v>C98D305_002</v>
          </cell>
          <cell r="Q1133">
            <v>0</v>
          </cell>
          <cell r="R1133" t="str">
            <v>WTDPD</v>
          </cell>
          <cell r="S1133" t="str">
            <v>3314T06VV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 t="str">
            <v>CORP</v>
          </cell>
          <cell r="Y1133">
            <v>38260</v>
          </cell>
          <cell r="Z1133">
            <v>0</v>
          </cell>
          <cell r="AA1133">
            <v>0</v>
          </cell>
          <cell r="AB1133" t="str">
            <v>N</v>
          </cell>
          <cell r="AD1133">
            <v>0</v>
          </cell>
          <cell r="AE1133" t="str">
            <v>RemVal</v>
          </cell>
          <cell r="AF1133" t="str">
            <v>Depreciate</v>
          </cell>
          <cell r="AG1133" t="str">
            <v>FM</v>
          </cell>
          <cell r="AH1133">
            <v>0</v>
          </cell>
          <cell r="AI1133">
            <v>0</v>
          </cell>
          <cell r="AJ1133">
            <v>1.3899999999999999E-2</v>
          </cell>
          <cell r="AK1133">
            <v>0</v>
          </cell>
          <cell r="AL1133" t="str">
            <v>Flat Rate</v>
          </cell>
          <cell r="AM1133">
            <v>0</v>
          </cell>
          <cell r="AN1133" t="str">
            <v>GA3314T0</v>
          </cell>
          <cell r="AO1133">
            <v>0</v>
          </cell>
          <cell r="AP1133" t="str">
            <v>N</v>
          </cell>
          <cell r="AQ1133">
            <v>38261.07099537037</v>
          </cell>
          <cell r="AR1133">
            <v>38260</v>
          </cell>
          <cell r="AS1133">
            <v>38260</v>
          </cell>
          <cell r="AT1133">
            <v>0</v>
          </cell>
          <cell r="AU1133">
            <v>36157</v>
          </cell>
          <cell r="AV1133">
            <v>0</v>
          </cell>
        </row>
        <row r="1134">
          <cell r="B1134" t="str">
            <v>00001141</v>
          </cell>
          <cell r="C1134" t="str">
            <v>000000001132</v>
          </cell>
          <cell r="D1134" t="str">
            <v>3314T0</v>
          </cell>
          <cell r="E1134" t="str">
            <v>gaint food dev</v>
          </cell>
          <cell r="F1134" t="str">
            <v>In Service</v>
          </cell>
          <cell r="G1134" t="str">
            <v>3314T</v>
          </cell>
          <cell r="H1134" t="str">
            <v>Grp Member</v>
          </cell>
          <cell r="I1134">
            <v>1</v>
          </cell>
          <cell r="J1134" t="str">
            <v>Conversion</v>
          </cell>
          <cell r="K1134">
            <v>3151.06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 t="str">
            <v>C98D305_002</v>
          </cell>
          <cell r="Q1134">
            <v>0</v>
          </cell>
          <cell r="R1134" t="str">
            <v>WTDPD</v>
          </cell>
          <cell r="S1134" t="str">
            <v>3314T08VV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 t="str">
            <v>CORP</v>
          </cell>
          <cell r="Y1134">
            <v>38260</v>
          </cell>
          <cell r="Z1134">
            <v>0</v>
          </cell>
          <cell r="AA1134">
            <v>0</v>
          </cell>
          <cell r="AB1134" t="str">
            <v>N</v>
          </cell>
          <cell r="AD1134">
            <v>0</v>
          </cell>
          <cell r="AE1134" t="str">
            <v>RemVal</v>
          </cell>
          <cell r="AF1134" t="str">
            <v>Depreciate</v>
          </cell>
          <cell r="AG1134" t="str">
            <v>FM</v>
          </cell>
          <cell r="AH1134">
            <v>0</v>
          </cell>
          <cell r="AI1134">
            <v>0</v>
          </cell>
          <cell r="AJ1134">
            <v>1.3899999999999999E-2</v>
          </cell>
          <cell r="AK1134">
            <v>0</v>
          </cell>
          <cell r="AL1134" t="str">
            <v>Flat Rate</v>
          </cell>
          <cell r="AM1134">
            <v>0</v>
          </cell>
          <cell r="AN1134" t="str">
            <v>GA3314T0</v>
          </cell>
          <cell r="AO1134">
            <v>0</v>
          </cell>
          <cell r="AP1134" t="str">
            <v>N</v>
          </cell>
          <cell r="AQ1134">
            <v>38261.071053240739</v>
          </cell>
          <cell r="AR1134">
            <v>38260</v>
          </cell>
          <cell r="AS1134">
            <v>38260</v>
          </cell>
          <cell r="AT1134">
            <v>0</v>
          </cell>
          <cell r="AU1134">
            <v>36157</v>
          </cell>
          <cell r="AV1134">
            <v>0</v>
          </cell>
        </row>
        <row r="1135">
          <cell r="B1135" t="str">
            <v>00001142</v>
          </cell>
          <cell r="C1135" t="str">
            <v>000000001133</v>
          </cell>
          <cell r="D1135" t="str">
            <v>3314U0</v>
          </cell>
          <cell r="E1135" t="str">
            <v>gaint food dev</v>
          </cell>
          <cell r="F1135" t="str">
            <v>In Service</v>
          </cell>
          <cell r="G1135" t="str">
            <v>3314U</v>
          </cell>
          <cell r="H1135" t="str">
            <v>Grp Member</v>
          </cell>
          <cell r="I1135">
            <v>1</v>
          </cell>
          <cell r="J1135" t="str">
            <v>Conversion</v>
          </cell>
          <cell r="K1135">
            <v>12038.09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 t="str">
            <v>C98D305_002</v>
          </cell>
          <cell r="Q1135">
            <v>0</v>
          </cell>
          <cell r="R1135" t="str">
            <v>WTDPD</v>
          </cell>
          <cell r="S1135" t="str">
            <v>3314U12VV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 t="str">
            <v>CORP</v>
          </cell>
          <cell r="Y1135">
            <v>38260</v>
          </cell>
          <cell r="Z1135">
            <v>0</v>
          </cell>
          <cell r="AA1135">
            <v>0</v>
          </cell>
          <cell r="AB1135" t="str">
            <v>N</v>
          </cell>
          <cell r="AD1135">
            <v>0</v>
          </cell>
          <cell r="AE1135" t="str">
            <v>RemVal</v>
          </cell>
          <cell r="AF1135" t="str">
            <v>Depreciate</v>
          </cell>
          <cell r="AG1135" t="str">
            <v>FM</v>
          </cell>
          <cell r="AH1135">
            <v>0</v>
          </cell>
          <cell r="AI1135">
            <v>0</v>
          </cell>
          <cell r="AJ1135">
            <v>1.35E-2</v>
          </cell>
          <cell r="AK1135">
            <v>0</v>
          </cell>
          <cell r="AL1135" t="str">
            <v>Flat Rate</v>
          </cell>
          <cell r="AM1135">
            <v>0</v>
          </cell>
          <cell r="AN1135" t="str">
            <v>GA3314U0</v>
          </cell>
          <cell r="AO1135">
            <v>0</v>
          </cell>
          <cell r="AP1135" t="str">
            <v>N</v>
          </cell>
          <cell r="AQ1135">
            <v>38261.071111111109</v>
          </cell>
          <cell r="AR1135">
            <v>38260</v>
          </cell>
          <cell r="AS1135">
            <v>38260</v>
          </cell>
          <cell r="AT1135">
            <v>0</v>
          </cell>
          <cell r="AU1135">
            <v>36157</v>
          </cell>
          <cell r="AV1135">
            <v>0</v>
          </cell>
        </row>
        <row r="1136">
          <cell r="B1136" t="str">
            <v>00001143</v>
          </cell>
          <cell r="C1136" t="str">
            <v>000000001134</v>
          </cell>
          <cell r="D1136" t="str">
            <v>335400</v>
          </cell>
          <cell r="E1136" t="str">
            <v>gaint food dev</v>
          </cell>
          <cell r="F1136" t="str">
            <v>In Service</v>
          </cell>
          <cell r="G1136" t="str">
            <v>33540</v>
          </cell>
          <cell r="H1136" t="str">
            <v>Grp Member</v>
          </cell>
          <cell r="I1136">
            <v>1</v>
          </cell>
          <cell r="J1136" t="str">
            <v>Conversion</v>
          </cell>
          <cell r="K1136">
            <v>4645.87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 t="str">
            <v>C98D305_002</v>
          </cell>
          <cell r="Q1136">
            <v>0</v>
          </cell>
          <cell r="R1136" t="str">
            <v>WTDPD</v>
          </cell>
          <cell r="S1136" t="str">
            <v>335400600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 t="str">
            <v>CORP</v>
          </cell>
          <cell r="Y1136">
            <v>38260</v>
          </cell>
          <cell r="Z1136">
            <v>0</v>
          </cell>
          <cell r="AA1136">
            <v>0</v>
          </cell>
          <cell r="AB1136" t="str">
            <v>N</v>
          </cell>
          <cell r="AD1136">
            <v>0</v>
          </cell>
          <cell r="AE1136" t="str">
            <v>RemVal</v>
          </cell>
          <cell r="AF1136" t="str">
            <v>Depreciate</v>
          </cell>
          <cell r="AG1136" t="str">
            <v>FM</v>
          </cell>
          <cell r="AH1136">
            <v>0</v>
          </cell>
          <cell r="AI1136">
            <v>0</v>
          </cell>
          <cell r="AJ1136">
            <v>2.2599999999999999E-2</v>
          </cell>
          <cell r="AK1136">
            <v>0</v>
          </cell>
          <cell r="AL1136" t="str">
            <v>Flat Rate</v>
          </cell>
          <cell r="AM1136">
            <v>0</v>
          </cell>
          <cell r="AN1136" t="str">
            <v>GA335400</v>
          </cell>
          <cell r="AO1136">
            <v>0</v>
          </cell>
          <cell r="AP1136" t="str">
            <v>N</v>
          </cell>
          <cell r="AQ1136">
            <v>38261.071168981478</v>
          </cell>
          <cell r="AR1136">
            <v>38260</v>
          </cell>
          <cell r="AS1136">
            <v>38260</v>
          </cell>
          <cell r="AT1136">
            <v>0</v>
          </cell>
          <cell r="AU1136">
            <v>36157</v>
          </cell>
          <cell r="AV1136">
            <v>0</v>
          </cell>
        </row>
        <row r="1137">
          <cell r="B1137" t="str">
            <v>00001144</v>
          </cell>
          <cell r="C1137" t="str">
            <v>000000001135</v>
          </cell>
          <cell r="D1137" t="str">
            <v>3314T0</v>
          </cell>
          <cell r="E1137" t="str">
            <v>UPPER ALLEN BUSINESS CENTER</v>
          </cell>
          <cell r="F1137" t="str">
            <v>In Service</v>
          </cell>
          <cell r="G1137" t="str">
            <v>3314T</v>
          </cell>
          <cell r="H1137" t="str">
            <v>Grp Member</v>
          </cell>
          <cell r="I1137">
            <v>1</v>
          </cell>
          <cell r="J1137" t="str">
            <v>Conversion</v>
          </cell>
          <cell r="K1137">
            <v>2053.8000000000002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 t="str">
            <v>C98D306_002</v>
          </cell>
          <cell r="Q1137">
            <v>0</v>
          </cell>
          <cell r="R1137" t="str">
            <v>WTDPD</v>
          </cell>
          <cell r="S1137" t="str">
            <v>3314T06VV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 t="str">
            <v>CORP</v>
          </cell>
          <cell r="Y1137">
            <v>38260</v>
          </cell>
          <cell r="Z1137">
            <v>0</v>
          </cell>
          <cell r="AA1137">
            <v>0</v>
          </cell>
          <cell r="AB1137" t="str">
            <v>N</v>
          </cell>
          <cell r="AD1137">
            <v>0</v>
          </cell>
          <cell r="AE1137" t="str">
            <v>RemVal</v>
          </cell>
          <cell r="AF1137" t="str">
            <v>Depreciate</v>
          </cell>
          <cell r="AG1137" t="str">
            <v>FM</v>
          </cell>
          <cell r="AH1137">
            <v>0</v>
          </cell>
          <cell r="AI1137">
            <v>0</v>
          </cell>
          <cell r="AJ1137">
            <v>1.3899999999999999E-2</v>
          </cell>
          <cell r="AK1137">
            <v>0</v>
          </cell>
          <cell r="AL1137" t="str">
            <v>Flat Rate</v>
          </cell>
          <cell r="AM1137">
            <v>0</v>
          </cell>
          <cell r="AN1137" t="str">
            <v>GA3314T0</v>
          </cell>
          <cell r="AO1137">
            <v>0</v>
          </cell>
          <cell r="AP1137" t="str">
            <v>N</v>
          </cell>
          <cell r="AQ1137">
            <v>38261.071226851855</v>
          </cell>
          <cell r="AR1137">
            <v>38260</v>
          </cell>
          <cell r="AS1137">
            <v>38260</v>
          </cell>
          <cell r="AT1137">
            <v>0</v>
          </cell>
          <cell r="AU1137">
            <v>36157</v>
          </cell>
          <cell r="AV1137">
            <v>0</v>
          </cell>
        </row>
        <row r="1138">
          <cell r="B1138" t="str">
            <v>00001145</v>
          </cell>
          <cell r="C1138" t="str">
            <v>000000001136</v>
          </cell>
          <cell r="D1138" t="str">
            <v>3314U0</v>
          </cell>
          <cell r="E1138" t="str">
            <v>UPPER ALLEN BUSINESS CENTER</v>
          </cell>
          <cell r="F1138" t="str">
            <v>In Service</v>
          </cell>
          <cell r="G1138" t="str">
            <v>3314U</v>
          </cell>
          <cell r="H1138" t="str">
            <v>Grp Member</v>
          </cell>
          <cell r="I1138">
            <v>1</v>
          </cell>
          <cell r="J1138" t="str">
            <v>Conversion</v>
          </cell>
          <cell r="K1138">
            <v>8604.36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 t="str">
            <v>C98D306_002</v>
          </cell>
          <cell r="Q1138">
            <v>0</v>
          </cell>
          <cell r="R1138" t="str">
            <v>WTDPD</v>
          </cell>
          <cell r="S1138" t="str">
            <v>3314U12VV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 t="str">
            <v>CORP</v>
          </cell>
          <cell r="Y1138">
            <v>38260</v>
          </cell>
          <cell r="Z1138">
            <v>0</v>
          </cell>
          <cell r="AA1138">
            <v>0</v>
          </cell>
          <cell r="AB1138" t="str">
            <v>N</v>
          </cell>
          <cell r="AD1138">
            <v>0</v>
          </cell>
          <cell r="AE1138" t="str">
            <v>RemVal</v>
          </cell>
          <cell r="AF1138" t="str">
            <v>Depreciate</v>
          </cell>
          <cell r="AG1138" t="str">
            <v>FM</v>
          </cell>
          <cell r="AH1138">
            <v>0</v>
          </cell>
          <cell r="AI1138">
            <v>0</v>
          </cell>
          <cell r="AJ1138">
            <v>1.35E-2</v>
          </cell>
          <cell r="AK1138">
            <v>0</v>
          </cell>
          <cell r="AL1138" t="str">
            <v>Flat Rate</v>
          </cell>
          <cell r="AM1138">
            <v>0</v>
          </cell>
          <cell r="AN1138" t="str">
            <v>GA3314U0</v>
          </cell>
          <cell r="AO1138">
            <v>0</v>
          </cell>
          <cell r="AP1138" t="str">
            <v>N</v>
          </cell>
          <cell r="AQ1138">
            <v>38261.071284722224</v>
          </cell>
          <cell r="AR1138">
            <v>38260</v>
          </cell>
          <cell r="AS1138">
            <v>38260</v>
          </cell>
          <cell r="AT1138">
            <v>0</v>
          </cell>
          <cell r="AU1138">
            <v>36157</v>
          </cell>
          <cell r="AV1138">
            <v>0</v>
          </cell>
        </row>
        <row r="1139">
          <cell r="B1139" t="str">
            <v>00001146</v>
          </cell>
          <cell r="C1139" t="str">
            <v>000000001137</v>
          </cell>
          <cell r="D1139" t="str">
            <v>335400</v>
          </cell>
          <cell r="E1139" t="str">
            <v>UPPER ALLEN BUSINESS CENTER</v>
          </cell>
          <cell r="F1139" t="str">
            <v>In Service</v>
          </cell>
          <cell r="G1139" t="str">
            <v>33540</v>
          </cell>
          <cell r="H1139" t="str">
            <v>Grp Member</v>
          </cell>
          <cell r="I1139">
            <v>1</v>
          </cell>
          <cell r="J1139" t="str">
            <v>Conversion</v>
          </cell>
          <cell r="K1139">
            <v>8060.62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 t="str">
            <v>C98D306_002</v>
          </cell>
          <cell r="Q1139">
            <v>0</v>
          </cell>
          <cell r="R1139" t="str">
            <v>WTDPD</v>
          </cell>
          <cell r="S1139" t="str">
            <v>3354006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 t="str">
            <v>CORP</v>
          </cell>
          <cell r="Y1139">
            <v>38260</v>
          </cell>
          <cell r="Z1139">
            <v>0</v>
          </cell>
          <cell r="AA1139">
            <v>0</v>
          </cell>
          <cell r="AB1139" t="str">
            <v>N</v>
          </cell>
          <cell r="AD1139">
            <v>0</v>
          </cell>
          <cell r="AE1139" t="str">
            <v>RemVal</v>
          </cell>
          <cell r="AF1139" t="str">
            <v>Depreciate</v>
          </cell>
          <cell r="AG1139" t="str">
            <v>FM</v>
          </cell>
          <cell r="AH1139">
            <v>0</v>
          </cell>
          <cell r="AI1139">
            <v>0</v>
          </cell>
          <cell r="AJ1139">
            <v>2.2599999999999999E-2</v>
          </cell>
          <cell r="AK1139">
            <v>0</v>
          </cell>
          <cell r="AL1139" t="str">
            <v>Flat Rate</v>
          </cell>
          <cell r="AM1139">
            <v>0</v>
          </cell>
          <cell r="AN1139" t="str">
            <v>GA335400</v>
          </cell>
          <cell r="AO1139">
            <v>0</v>
          </cell>
          <cell r="AP1139" t="str">
            <v>N</v>
          </cell>
          <cell r="AQ1139">
            <v>38261.071342592593</v>
          </cell>
          <cell r="AR1139">
            <v>38260</v>
          </cell>
          <cell r="AS1139">
            <v>38260</v>
          </cell>
          <cell r="AT1139">
            <v>0</v>
          </cell>
          <cell r="AU1139">
            <v>36157</v>
          </cell>
          <cell r="AV1139">
            <v>0</v>
          </cell>
        </row>
        <row r="1140">
          <cell r="B1140" t="str">
            <v>00001147</v>
          </cell>
          <cell r="C1140" t="str">
            <v>000000001138</v>
          </cell>
          <cell r="D1140" t="str">
            <v>3314T0</v>
          </cell>
          <cell r="E1140" t="str">
            <v>EVRGRN DEV, 8" VALVES</v>
          </cell>
          <cell r="F1140" t="str">
            <v>In Service</v>
          </cell>
          <cell r="G1140" t="str">
            <v>3314T</v>
          </cell>
          <cell r="H1140" t="str">
            <v>Grp Member</v>
          </cell>
          <cell r="I1140">
            <v>1</v>
          </cell>
          <cell r="J1140" t="str">
            <v>Conversion</v>
          </cell>
          <cell r="K1140">
            <v>5945.21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 t="str">
            <v>C98D307_002</v>
          </cell>
          <cell r="Q1140">
            <v>0</v>
          </cell>
          <cell r="R1140" t="str">
            <v>WTDPD</v>
          </cell>
          <cell r="S1140" t="str">
            <v>3314T08VV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 t="str">
            <v>CORP</v>
          </cell>
          <cell r="Y1140">
            <v>38260</v>
          </cell>
          <cell r="Z1140">
            <v>0</v>
          </cell>
          <cell r="AA1140">
            <v>0</v>
          </cell>
          <cell r="AB1140" t="str">
            <v>N</v>
          </cell>
          <cell r="AD1140">
            <v>0</v>
          </cell>
          <cell r="AE1140" t="str">
            <v>RemVal</v>
          </cell>
          <cell r="AF1140" t="str">
            <v>Depreciate</v>
          </cell>
          <cell r="AG1140" t="str">
            <v>FM</v>
          </cell>
          <cell r="AH1140">
            <v>0</v>
          </cell>
          <cell r="AI1140">
            <v>0</v>
          </cell>
          <cell r="AJ1140">
            <v>1.3899999999999999E-2</v>
          </cell>
          <cell r="AK1140">
            <v>0</v>
          </cell>
          <cell r="AL1140" t="str">
            <v>Flat Rate</v>
          </cell>
          <cell r="AM1140">
            <v>0</v>
          </cell>
          <cell r="AN1140" t="str">
            <v>GA3314T0</v>
          </cell>
          <cell r="AO1140">
            <v>0</v>
          </cell>
          <cell r="AP1140" t="str">
            <v>N</v>
          </cell>
          <cell r="AQ1140">
            <v>38261.071400462963</v>
          </cell>
          <cell r="AR1140">
            <v>38260</v>
          </cell>
          <cell r="AS1140">
            <v>38260</v>
          </cell>
          <cell r="AT1140">
            <v>0</v>
          </cell>
          <cell r="AU1140">
            <v>36157</v>
          </cell>
          <cell r="AV1140">
            <v>0</v>
          </cell>
        </row>
        <row r="1141">
          <cell r="B1141" t="str">
            <v>00001148</v>
          </cell>
          <cell r="C1141" t="str">
            <v>000000001139</v>
          </cell>
          <cell r="D1141" t="str">
            <v>3314U0</v>
          </cell>
          <cell r="E1141" t="str">
            <v>EVRGRN DEV, 12" VALVES</v>
          </cell>
          <cell r="F1141" t="str">
            <v>In Service</v>
          </cell>
          <cell r="G1141" t="str">
            <v>3314U</v>
          </cell>
          <cell r="H1141" t="str">
            <v>Grp Member</v>
          </cell>
          <cell r="I1141">
            <v>1</v>
          </cell>
          <cell r="J1141" t="str">
            <v>Conversion</v>
          </cell>
          <cell r="K1141">
            <v>3242.86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 t="str">
            <v>C98D307_002</v>
          </cell>
          <cell r="Q1141">
            <v>0</v>
          </cell>
          <cell r="R1141" t="str">
            <v>WTDPD</v>
          </cell>
          <cell r="S1141" t="str">
            <v>3314U12VV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 t="str">
            <v>CORP</v>
          </cell>
          <cell r="Y1141">
            <v>38260</v>
          </cell>
          <cell r="Z1141">
            <v>0</v>
          </cell>
          <cell r="AA1141">
            <v>0</v>
          </cell>
          <cell r="AB1141" t="str">
            <v>N</v>
          </cell>
          <cell r="AD1141">
            <v>0</v>
          </cell>
          <cell r="AE1141" t="str">
            <v>RemVal</v>
          </cell>
          <cell r="AF1141" t="str">
            <v>Depreciate</v>
          </cell>
          <cell r="AG1141" t="str">
            <v>FM</v>
          </cell>
          <cell r="AH1141">
            <v>0</v>
          </cell>
          <cell r="AI1141">
            <v>0</v>
          </cell>
          <cell r="AJ1141">
            <v>1.35E-2</v>
          </cell>
          <cell r="AK1141">
            <v>0</v>
          </cell>
          <cell r="AL1141" t="str">
            <v>Flat Rate</v>
          </cell>
          <cell r="AM1141">
            <v>0</v>
          </cell>
          <cell r="AN1141" t="str">
            <v>GA3314U0</v>
          </cell>
          <cell r="AO1141">
            <v>0</v>
          </cell>
          <cell r="AP1141" t="str">
            <v>N</v>
          </cell>
          <cell r="AQ1141">
            <v>38261.071458333332</v>
          </cell>
          <cell r="AR1141">
            <v>38260</v>
          </cell>
          <cell r="AS1141">
            <v>38260</v>
          </cell>
          <cell r="AT1141">
            <v>0</v>
          </cell>
          <cell r="AU1141">
            <v>36157</v>
          </cell>
          <cell r="AV1141">
            <v>0</v>
          </cell>
        </row>
        <row r="1142">
          <cell r="B1142" t="str">
            <v>00001149</v>
          </cell>
          <cell r="C1142" t="str">
            <v>000000001140</v>
          </cell>
          <cell r="D1142" t="str">
            <v>335400</v>
          </cell>
          <cell r="E1142" t="str">
            <v>EVRGRN DEV, HEYDRANTS</v>
          </cell>
          <cell r="F1142" t="str">
            <v>In Service</v>
          </cell>
          <cell r="G1142" t="str">
            <v>33540</v>
          </cell>
          <cell r="H1142" t="str">
            <v>Grp Member</v>
          </cell>
          <cell r="I1142">
            <v>1</v>
          </cell>
          <cell r="J1142" t="str">
            <v>Conversion</v>
          </cell>
          <cell r="K1142">
            <v>6809.97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 t="str">
            <v>C98D307_002</v>
          </cell>
          <cell r="Q1142">
            <v>0</v>
          </cell>
          <cell r="R1142" t="str">
            <v>WTDPD</v>
          </cell>
          <cell r="S1142" t="str">
            <v>3354004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 t="str">
            <v>CORP</v>
          </cell>
          <cell r="Y1142">
            <v>38260</v>
          </cell>
          <cell r="Z1142">
            <v>0</v>
          </cell>
          <cell r="AA1142">
            <v>0</v>
          </cell>
          <cell r="AB1142" t="str">
            <v>N</v>
          </cell>
          <cell r="AD1142">
            <v>0</v>
          </cell>
          <cell r="AE1142" t="str">
            <v>RemVal</v>
          </cell>
          <cell r="AF1142" t="str">
            <v>Depreciate</v>
          </cell>
          <cell r="AG1142" t="str">
            <v>FM</v>
          </cell>
          <cell r="AH1142">
            <v>0</v>
          </cell>
          <cell r="AI1142">
            <v>0</v>
          </cell>
          <cell r="AJ1142">
            <v>2.2599999999999999E-2</v>
          </cell>
          <cell r="AK1142">
            <v>0</v>
          </cell>
          <cell r="AL1142" t="str">
            <v>Flat Rate</v>
          </cell>
          <cell r="AM1142">
            <v>0</v>
          </cell>
          <cell r="AN1142" t="str">
            <v>GA335400</v>
          </cell>
          <cell r="AO1142">
            <v>0</v>
          </cell>
          <cell r="AP1142" t="str">
            <v>N</v>
          </cell>
          <cell r="AQ1142">
            <v>38261.071516203701</v>
          </cell>
          <cell r="AR1142">
            <v>38260</v>
          </cell>
          <cell r="AS1142">
            <v>38260</v>
          </cell>
          <cell r="AT1142">
            <v>0</v>
          </cell>
          <cell r="AU1142">
            <v>36157</v>
          </cell>
          <cell r="AV1142">
            <v>0</v>
          </cell>
        </row>
        <row r="1143">
          <cell r="B1143" t="str">
            <v>00001150</v>
          </cell>
          <cell r="C1143" t="str">
            <v>000000001141</v>
          </cell>
          <cell r="D1143" t="str">
            <v>3314T0</v>
          </cell>
          <cell r="E1143" t="str">
            <v>6-inch Valve</v>
          </cell>
          <cell r="F1143" t="str">
            <v>In Service</v>
          </cell>
          <cell r="G1143" t="str">
            <v>3314T</v>
          </cell>
          <cell r="H1143" t="str">
            <v>Grp Member</v>
          </cell>
          <cell r="I1143">
            <v>1</v>
          </cell>
          <cell r="J1143" t="str">
            <v>Conversion</v>
          </cell>
          <cell r="K1143">
            <v>359.79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 t="str">
            <v>C98D614_002</v>
          </cell>
          <cell r="Q1143">
            <v>0</v>
          </cell>
          <cell r="R1143" t="str">
            <v>WTDPD</v>
          </cell>
          <cell r="S1143" t="str">
            <v>3314T06VV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 t="str">
            <v>CORP</v>
          </cell>
          <cell r="Y1143">
            <v>38260</v>
          </cell>
          <cell r="Z1143">
            <v>0</v>
          </cell>
          <cell r="AA1143">
            <v>0</v>
          </cell>
          <cell r="AB1143" t="str">
            <v>N</v>
          </cell>
          <cell r="AD1143">
            <v>0</v>
          </cell>
          <cell r="AE1143" t="str">
            <v>RemVal</v>
          </cell>
          <cell r="AF1143" t="str">
            <v>Depreciate</v>
          </cell>
          <cell r="AG1143" t="str">
            <v>FM</v>
          </cell>
          <cell r="AH1143">
            <v>0</v>
          </cell>
          <cell r="AI1143">
            <v>0</v>
          </cell>
          <cell r="AJ1143">
            <v>1.3899999999999999E-2</v>
          </cell>
          <cell r="AK1143">
            <v>0</v>
          </cell>
          <cell r="AL1143" t="str">
            <v>Flat Rate</v>
          </cell>
          <cell r="AM1143">
            <v>0</v>
          </cell>
          <cell r="AN1143" t="str">
            <v>GA3314T0</v>
          </cell>
          <cell r="AO1143">
            <v>0</v>
          </cell>
          <cell r="AP1143" t="str">
            <v>N</v>
          </cell>
          <cell r="AQ1143">
            <v>38261.071574074071</v>
          </cell>
          <cell r="AR1143">
            <v>38260</v>
          </cell>
          <cell r="AS1143">
            <v>38260</v>
          </cell>
          <cell r="AT1143">
            <v>0</v>
          </cell>
          <cell r="AU1143">
            <v>36157</v>
          </cell>
          <cell r="AV1143">
            <v>0</v>
          </cell>
        </row>
        <row r="1144">
          <cell r="B1144" t="str">
            <v>00001151</v>
          </cell>
          <cell r="C1144" t="str">
            <v>000000001142</v>
          </cell>
          <cell r="D1144" t="str">
            <v>3314T0</v>
          </cell>
          <cell r="E1144" t="str">
            <v>8-inch Valve</v>
          </cell>
          <cell r="F1144" t="str">
            <v>In Service</v>
          </cell>
          <cell r="G1144" t="str">
            <v>3314T</v>
          </cell>
          <cell r="H1144" t="str">
            <v>Grp Member</v>
          </cell>
          <cell r="I1144">
            <v>1</v>
          </cell>
          <cell r="J1144" t="str">
            <v>Conversion</v>
          </cell>
          <cell r="K1144">
            <v>2581.7199999999998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 t="str">
            <v>C98D614_002</v>
          </cell>
          <cell r="Q1144">
            <v>0</v>
          </cell>
          <cell r="R1144" t="str">
            <v>WTDPD</v>
          </cell>
          <cell r="S1144" t="str">
            <v>3314T08VV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 t="str">
            <v>CORP</v>
          </cell>
          <cell r="Y1144">
            <v>38260</v>
          </cell>
          <cell r="Z1144">
            <v>0</v>
          </cell>
          <cell r="AA1144">
            <v>0</v>
          </cell>
          <cell r="AB1144" t="str">
            <v>N</v>
          </cell>
          <cell r="AD1144">
            <v>0</v>
          </cell>
          <cell r="AE1144" t="str">
            <v>RemVal</v>
          </cell>
          <cell r="AF1144" t="str">
            <v>Depreciate</v>
          </cell>
          <cell r="AG1144" t="str">
            <v>FM</v>
          </cell>
          <cell r="AH1144">
            <v>0</v>
          </cell>
          <cell r="AI1144">
            <v>0</v>
          </cell>
          <cell r="AJ1144">
            <v>1.3899999999999999E-2</v>
          </cell>
          <cell r="AK1144">
            <v>0</v>
          </cell>
          <cell r="AL1144" t="str">
            <v>Flat Rate</v>
          </cell>
          <cell r="AM1144">
            <v>0</v>
          </cell>
          <cell r="AN1144" t="str">
            <v>GA3314T0</v>
          </cell>
          <cell r="AO1144">
            <v>0</v>
          </cell>
          <cell r="AP1144" t="str">
            <v>N</v>
          </cell>
          <cell r="AQ1144">
            <v>38261.071631944447</v>
          </cell>
          <cell r="AR1144">
            <v>38260</v>
          </cell>
          <cell r="AS1144">
            <v>38260</v>
          </cell>
          <cell r="AT1144">
            <v>0</v>
          </cell>
          <cell r="AU1144">
            <v>36157</v>
          </cell>
          <cell r="AV1144">
            <v>0</v>
          </cell>
        </row>
        <row r="1145">
          <cell r="B1145" t="str">
            <v>00001152</v>
          </cell>
          <cell r="C1145" t="str">
            <v>000000001143</v>
          </cell>
          <cell r="D1145" t="str">
            <v>335400</v>
          </cell>
          <cell r="E1145" t="str">
            <v>Hydrant relocation</v>
          </cell>
          <cell r="F1145" t="str">
            <v>In Service</v>
          </cell>
          <cell r="G1145" t="str">
            <v>33540</v>
          </cell>
          <cell r="H1145" t="str">
            <v>Grp Member</v>
          </cell>
          <cell r="I1145">
            <v>1</v>
          </cell>
          <cell r="J1145" t="str">
            <v>Conversion</v>
          </cell>
          <cell r="K1145">
            <v>309.79000000000002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 t="str">
            <v>C98D614_002</v>
          </cell>
          <cell r="Q1145">
            <v>0</v>
          </cell>
          <cell r="R1145" t="str">
            <v>WTDPD</v>
          </cell>
          <cell r="S1145" t="str">
            <v>3354004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 t="str">
            <v>CORP</v>
          </cell>
          <cell r="Y1145">
            <v>38260</v>
          </cell>
          <cell r="Z1145">
            <v>0</v>
          </cell>
          <cell r="AA1145">
            <v>0</v>
          </cell>
          <cell r="AB1145" t="str">
            <v>N</v>
          </cell>
          <cell r="AD1145">
            <v>0</v>
          </cell>
          <cell r="AE1145" t="str">
            <v>RemVal</v>
          </cell>
          <cell r="AF1145" t="str">
            <v>Depreciate</v>
          </cell>
          <cell r="AG1145" t="str">
            <v>FM</v>
          </cell>
          <cell r="AH1145">
            <v>0</v>
          </cell>
          <cell r="AI1145">
            <v>0</v>
          </cell>
          <cell r="AJ1145">
            <v>2.2599999999999999E-2</v>
          </cell>
          <cell r="AK1145">
            <v>0</v>
          </cell>
          <cell r="AL1145" t="str">
            <v>Flat Rate</v>
          </cell>
          <cell r="AM1145">
            <v>0</v>
          </cell>
          <cell r="AN1145" t="str">
            <v>GA335400</v>
          </cell>
          <cell r="AO1145">
            <v>0</v>
          </cell>
          <cell r="AP1145" t="str">
            <v>N</v>
          </cell>
          <cell r="AQ1145">
            <v>38261.071689814817</v>
          </cell>
          <cell r="AR1145">
            <v>38260</v>
          </cell>
          <cell r="AS1145">
            <v>38260</v>
          </cell>
          <cell r="AT1145">
            <v>0</v>
          </cell>
          <cell r="AU1145">
            <v>36157</v>
          </cell>
          <cell r="AV1145">
            <v>0</v>
          </cell>
        </row>
        <row r="1146">
          <cell r="B1146" t="str">
            <v>00001153</v>
          </cell>
          <cell r="C1146" t="str">
            <v>000000001144</v>
          </cell>
          <cell r="D1146" t="str">
            <v>3314R0</v>
          </cell>
          <cell r="E1146" t="str">
            <v>N. PROGRESS AVE, 12" PVC 400'</v>
          </cell>
          <cell r="F1146" t="str">
            <v>In Service</v>
          </cell>
          <cell r="G1146" t="str">
            <v>3314R</v>
          </cell>
          <cell r="H1146" t="str">
            <v>Grp Member</v>
          </cell>
          <cell r="I1146">
            <v>1</v>
          </cell>
          <cell r="J1146" t="str">
            <v>Conversion</v>
          </cell>
          <cell r="K1146">
            <v>67.84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 t="str">
            <v>C98D701_002</v>
          </cell>
          <cell r="Q1146">
            <v>0</v>
          </cell>
          <cell r="R1146" t="str">
            <v>WTDPD</v>
          </cell>
          <cell r="S1146" t="str">
            <v>3314R12PV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 t="str">
            <v>CORP</v>
          </cell>
          <cell r="Y1146">
            <v>38260</v>
          </cell>
          <cell r="Z1146">
            <v>0</v>
          </cell>
          <cell r="AA1146">
            <v>0</v>
          </cell>
          <cell r="AB1146" t="str">
            <v>N</v>
          </cell>
          <cell r="AD1146">
            <v>0</v>
          </cell>
          <cell r="AE1146" t="str">
            <v>RemVal</v>
          </cell>
          <cell r="AF1146" t="str">
            <v>Depreciate</v>
          </cell>
          <cell r="AG1146" t="str">
            <v>FM</v>
          </cell>
          <cell r="AH1146">
            <v>0</v>
          </cell>
          <cell r="AI1146">
            <v>0</v>
          </cell>
          <cell r="AJ1146">
            <v>1.55E-2</v>
          </cell>
          <cell r="AK1146">
            <v>0</v>
          </cell>
          <cell r="AL1146" t="str">
            <v>Flat Rate</v>
          </cell>
          <cell r="AM1146">
            <v>0</v>
          </cell>
          <cell r="AN1146" t="str">
            <v>GA3314R0</v>
          </cell>
          <cell r="AO1146">
            <v>0</v>
          </cell>
          <cell r="AP1146" t="str">
            <v>N</v>
          </cell>
          <cell r="AQ1146">
            <v>38261.071747685186</v>
          </cell>
          <cell r="AR1146">
            <v>38260</v>
          </cell>
          <cell r="AS1146">
            <v>38260</v>
          </cell>
          <cell r="AT1146">
            <v>0</v>
          </cell>
          <cell r="AU1146">
            <v>36157</v>
          </cell>
          <cell r="AV1146">
            <v>0</v>
          </cell>
        </row>
        <row r="1147">
          <cell r="B1147" t="str">
            <v>00001154</v>
          </cell>
          <cell r="C1147" t="str">
            <v>000000001145</v>
          </cell>
          <cell r="D1147" t="str">
            <v>3314Q0</v>
          </cell>
          <cell r="E1147" t="str">
            <v>6-inch PVC Pipe</v>
          </cell>
          <cell r="F1147" t="str">
            <v>In Service</v>
          </cell>
          <cell r="G1147" t="str">
            <v>3314Q</v>
          </cell>
          <cell r="H1147" t="str">
            <v>Grp Member</v>
          </cell>
          <cell r="I1147">
            <v>1</v>
          </cell>
          <cell r="J1147" t="str">
            <v>Conversion</v>
          </cell>
          <cell r="K1147">
            <v>544.12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 t="str">
            <v>C98D702_002</v>
          </cell>
          <cell r="Q1147">
            <v>0</v>
          </cell>
          <cell r="R1147" t="str">
            <v>WTDPD</v>
          </cell>
          <cell r="S1147" t="str">
            <v>3314Q06PV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 t="str">
            <v>CORP</v>
          </cell>
          <cell r="Y1147">
            <v>38260</v>
          </cell>
          <cell r="Z1147">
            <v>0</v>
          </cell>
          <cell r="AA1147">
            <v>0</v>
          </cell>
          <cell r="AB1147" t="str">
            <v>N</v>
          </cell>
          <cell r="AD1147">
            <v>0</v>
          </cell>
          <cell r="AE1147" t="str">
            <v>RemVal</v>
          </cell>
          <cell r="AF1147" t="str">
            <v>Depreciate</v>
          </cell>
          <cell r="AG1147" t="str">
            <v>FM</v>
          </cell>
          <cell r="AH1147">
            <v>0</v>
          </cell>
          <cell r="AI1147">
            <v>0</v>
          </cell>
          <cell r="AJ1147">
            <v>2.1899999999999999E-2</v>
          </cell>
          <cell r="AK1147">
            <v>0</v>
          </cell>
          <cell r="AL1147" t="str">
            <v>Flat Rate</v>
          </cell>
          <cell r="AM1147">
            <v>0</v>
          </cell>
          <cell r="AN1147" t="str">
            <v>GA3314Q0</v>
          </cell>
          <cell r="AO1147">
            <v>0</v>
          </cell>
          <cell r="AP1147" t="str">
            <v>N</v>
          </cell>
          <cell r="AQ1147">
            <v>38261.071805555555</v>
          </cell>
          <cell r="AR1147">
            <v>38260</v>
          </cell>
          <cell r="AS1147">
            <v>38260</v>
          </cell>
          <cell r="AT1147">
            <v>0</v>
          </cell>
          <cell r="AU1147">
            <v>36157</v>
          </cell>
          <cell r="AV1147">
            <v>0</v>
          </cell>
        </row>
        <row r="1148">
          <cell r="B1148" t="str">
            <v>00001155</v>
          </cell>
          <cell r="C1148" t="str">
            <v>000000001146</v>
          </cell>
          <cell r="D1148" t="str">
            <v>3334A0</v>
          </cell>
          <cell r="E1148" t="str">
            <v>New Dom Svc 1-1/2" PE</v>
          </cell>
          <cell r="F1148" t="str">
            <v>In Service</v>
          </cell>
          <cell r="G1148" t="str">
            <v>3334A</v>
          </cell>
          <cell r="H1148" t="str">
            <v>Grp Member</v>
          </cell>
          <cell r="I1148">
            <v>1</v>
          </cell>
          <cell r="J1148" t="str">
            <v>Conversion</v>
          </cell>
          <cell r="K1148">
            <v>559.72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 t="str">
            <v>C98F001_002</v>
          </cell>
          <cell r="Q1148">
            <v>0</v>
          </cell>
          <cell r="R1148" t="str">
            <v>WTDPD</v>
          </cell>
          <cell r="S1148" t="str">
            <v>3334A15PE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 t="str">
            <v>CORP</v>
          </cell>
          <cell r="Y1148">
            <v>38260</v>
          </cell>
          <cell r="Z1148">
            <v>0</v>
          </cell>
          <cell r="AA1148">
            <v>0</v>
          </cell>
          <cell r="AB1148" t="str">
            <v>N</v>
          </cell>
          <cell r="AD1148">
            <v>0</v>
          </cell>
          <cell r="AE1148" t="str">
            <v>RemVal</v>
          </cell>
          <cell r="AF1148" t="str">
            <v>Depreciate</v>
          </cell>
          <cell r="AG1148" t="str">
            <v>FM</v>
          </cell>
          <cell r="AH1148">
            <v>0</v>
          </cell>
          <cell r="AI1148">
            <v>0</v>
          </cell>
          <cell r="AJ1148">
            <v>2.4500000000000001E-2</v>
          </cell>
          <cell r="AK1148">
            <v>0</v>
          </cell>
          <cell r="AL1148" t="str">
            <v>Flat Rate</v>
          </cell>
          <cell r="AM1148">
            <v>0</v>
          </cell>
          <cell r="AN1148" t="str">
            <v>GA3334A0</v>
          </cell>
          <cell r="AO1148">
            <v>0</v>
          </cell>
          <cell r="AP1148" t="str">
            <v>N</v>
          </cell>
          <cell r="AQ1148">
            <v>38261.071863425925</v>
          </cell>
          <cell r="AR1148">
            <v>38260</v>
          </cell>
          <cell r="AS1148">
            <v>38260</v>
          </cell>
          <cell r="AT1148">
            <v>0</v>
          </cell>
          <cell r="AU1148">
            <v>36157</v>
          </cell>
          <cell r="AV1148">
            <v>0</v>
          </cell>
        </row>
        <row r="1149">
          <cell r="B1149" t="str">
            <v>00001156</v>
          </cell>
          <cell r="C1149" t="str">
            <v>000000001147</v>
          </cell>
          <cell r="D1149" t="str">
            <v>3334B0</v>
          </cell>
          <cell r="E1149" t="str">
            <v>New Fire Svc 2" Copper</v>
          </cell>
          <cell r="F1149" t="str">
            <v>In Service</v>
          </cell>
          <cell r="G1149" t="str">
            <v>3334B</v>
          </cell>
          <cell r="H1149" t="str">
            <v>Grp Member</v>
          </cell>
          <cell r="I1149">
            <v>1</v>
          </cell>
          <cell r="J1149" t="str">
            <v>Conversion</v>
          </cell>
          <cell r="K1149">
            <v>4028.36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 t="str">
            <v>C98F003_002</v>
          </cell>
          <cell r="Q1149">
            <v>0</v>
          </cell>
          <cell r="R1149" t="str">
            <v>WTDPD</v>
          </cell>
          <cell r="S1149" t="str">
            <v>3334B02CP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 t="str">
            <v>CORP</v>
          </cell>
          <cell r="Y1149">
            <v>38260</v>
          </cell>
          <cell r="Z1149">
            <v>0</v>
          </cell>
          <cell r="AA1149">
            <v>0</v>
          </cell>
          <cell r="AB1149" t="str">
            <v>N</v>
          </cell>
          <cell r="AD1149">
            <v>0</v>
          </cell>
          <cell r="AE1149" t="str">
            <v>RemVal</v>
          </cell>
          <cell r="AF1149" t="str">
            <v>Depreciate</v>
          </cell>
          <cell r="AG1149" t="str">
            <v>FM</v>
          </cell>
          <cell r="AH1149">
            <v>0</v>
          </cell>
          <cell r="AI1149">
            <v>0</v>
          </cell>
          <cell r="AJ1149">
            <v>2.87E-2</v>
          </cell>
          <cell r="AK1149">
            <v>0</v>
          </cell>
          <cell r="AL1149" t="str">
            <v>Flat Rate</v>
          </cell>
          <cell r="AM1149">
            <v>0</v>
          </cell>
          <cell r="AN1149" t="str">
            <v>GA3334B0</v>
          </cell>
          <cell r="AO1149">
            <v>0</v>
          </cell>
          <cell r="AP1149" t="str">
            <v>N</v>
          </cell>
          <cell r="AQ1149">
            <v>38261.071921296294</v>
          </cell>
          <cell r="AR1149">
            <v>38260</v>
          </cell>
          <cell r="AS1149">
            <v>38260</v>
          </cell>
          <cell r="AT1149">
            <v>0</v>
          </cell>
          <cell r="AU1149">
            <v>36157</v>
          </cell>
          <cell r="AV1149">
            <v>0</v>
          </cell>
        </row>
        <row r="1150">
          <cell r="B1150" t="str">
            <v>00001157</v>
          </cell>
          <cell r="C1150" t="str">
            <v>000000001148</v>
          </cell>
          <cell r="D1150" t="str">
            <v>3334B0</v>
          </cell>
          <cell r="E1150" t="str">
            <v>New Fire Svc 1-1/2" Copper</v>
          </cell>
          <cell r="F1150" t="str">
            <v>In Service</v>
          </cell>
          <cell r="G1150" t="str">
            <v>3334B</v>
          </cell>
          <cell r="H1150" t="str">
            <v>Grp Member</v>
          </cell>
          <cell r="I1150">
            <v>1</v>
          </cell>
          <cell r="J1150" t="str">
            <v>Conversion</v>
          </cell>
          <cell r="K1150">
            <v>1123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 t="str">
            <v>C98F003_002</v>
          </cell>
          <cell r="Q1150">
            <v>0</v>
          </cell>
          <cell r="R1150" t="str">
            <v>WTDPD</v>
          </cell>
          <cell r="S1150" t="str">
            <v>3334B15CP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 t="str">
            <v>CORP</v>
          </cell>
          <cell r="Y1150">
            <v>38260</v>
          </cell>
          <cell r="Z1150">
            <v>0</v>
          </cell>
          <cell r="AA1150">
            <v>0</v>
          </cell>
          <cell r="AB1150" t="str">
            <v>N</v>
          </cell>
          <cell r="AD1150">
            <v>0</v>
          </cell>
          <cell r="AE1150" t="str">
            <v>RemVal</v>
          </cell>
          <cell r="AF1150" t="str">
            <v>Depreciate</v>
          </cell>
          <cell r="AG1150" t="str">
            <v>FM</v>
          </cell>
          <cell r="AH1150">
            <v>0</v>
          </cell>
          <cell r="AI1150">
            <v>0</v>
          </cell>
          <cell r="AJ1150">
            <v>2.87E-2</v>
          </cell>
          <cell r="AK1150">
            <v>0</v>
          </cell>
          <cell r="AL1150" t="str">
            <v>Flat Rate</v>
          </cell>
          <cell r="AM1150">
            <v>0</v>
          </cell>
          <cell r="AN1150" t="str">
            <v>GA3334B0</v>
          </cell>
          <cell r="AO1150">
            <v>0</v>
          </cell>
          <cell r="AP1150" t="str">
            <v>N</v>
          </cell>
          <cell r="AQ1150">
            <v>38261.071979166663</v>
          </cell>
          <cell r="AR1150">
            <v>38260</v>
          </cell>
          <cell r="AS1150">
            <v>38260</v>
          </cell>
          <cell r="AT1150">
            <v>0</v>
          </cell>
          <cell r="AU1150">
            <v>36157</v>
          </cell>
          <cell r="AV1150">
            <v>0</v>
          </cell>
        </row>
        <row r="1151">
          <cell r="B1151" t="str">
            <v>00001158</v>
          </cell>
          <cell r="C1151" t="str">
            <v>000000001149</v>
          </cell>
          <cell r="D1151" t="str">
            <v>305200</v>
          </cell>
          <cell r="E1151" t="str">
            <v>RATE CHG DEPR ADJ - 31211</v>
          </cell>
          <cell r="F1151" t="str">
            <v>In Service</v>
          </cell>
          <cell r="G1151" t="str">
            <v>30520</v>
          </cell>
          <cell r="H1151" t="str">
            <v>Grp Member</v>
          </cell>
          <cell r="I1151">
            <v>1</v>
          </cell>
          <cell r="J1151" t="str">
            <v>Conversion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 t="str">
            <v>WSOSD</v>
          </cell>
          <cell r="S1151" t="str">
            <v>30520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 t="str">
            <v>CORP</v>
          </cell>
          <cell r="Y1151">
            <v>38260</v>
          </cell>
          <cell r="Z1151">
            <v>0</v>
          </cell>
          <cell r="AA1151">
            <v>0</v>
          </cell>
          <cell r="AB1151" t="str">
            <v>N</v>
          </cell>
          <cell r="AD1151">
            <v>0</v>
          </cell>
          <cell r="AE1151" t="str">
            <v>RemVal</v>
          </cell>
          <cell r="AF1151" t="str">
            <v>Depreciate</v>
          </cell>
          <cell r="AG1151" t="str">
            <v>FM</v>
          </cell>
          <cell r="AH1151">
            <v>0</v>
          </cell>
          <cell r="AI1151">
            <v>0</v>
          </cell>
          <cell r="AJ1151">
            <v>1.4999999999999999E-2</v>
          </cell>
          <cell r="AK1151">
            <v>0</v>
          </cell>
          <cell r="AL1151" t="str">
            <v>Flat Rate</v>
          </cell>
          <cell r="AM1151">
            <v>0</v>
          </cell>
          <cell r="AN1151" t="str">
            <v>GA305200</v>
          </cell>
          <cell r="AO1151">
            <v>0</v>
          </cell>
          <cell r="AP1151" t="str">
            <v>N</v>
          </cell>
          <cell r="AQ1151">
            <v>38261.07203703704</v>
          </cell>
          <cell r="AR1151">
            <v>38260</v>
          </cell>
          <cell r="AS1151">
            <v>38260</v>
          </cell>
          <cell r="AT1151">
            <v>0</v>
          </cell>
          <cell r="AU1151">
            <v>36130</v>
          </cell>
          <cell r="AV1151">
            <v>0</v>
          </cell>
        </row>
        <row r="1152">
          <cell r="B1152" t="str">
            <v>00001159</v>
          </cell>
          <cell r="C1152" t="str">
            <v>000000001150</v>
          </cell>
          <cell r="D1152" t="str">
            <v>306200</v>
          </cell>
          <cell r="E1152" t="str">
            <v>RATE CHG DEPR ADJ - 31212</v>
          </cell>
          <cell r="F1152" t="str">
            <v>In Service</v>
          </cell>
          <cell r="G1152" t="str">
            <v>30620</v>
          </cell>
          <cell r="H1152" t="str">
            <v>Grp Member</v>
          </cell>
          <cell r="I1152">
            <v>1</v>
          </cell>
          <cell r="J1152" t="str">
            <v>Conversion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 t="str">
            <v>WSOSD</v>
          </cell>
          <cell r="S1152" t="str">
            <v>30620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 t="str">
            <v>CORP</v>
          </cell>
          <cell r="Y1152">
            <v>38260</v>
          </cell>
          <cell r="Z1152">
            <v>0</v>
          </cell>
          <cell r="AA1152">
            <v>0</v>
          </cell>
          <cell r="AB1152" t="str">
            <v>N</v>
          </cell>
          <cell r="AD1152">
            <v>0</v>
          </cell>
          <cell r="AE1152" t="str">
            <v>RemVal</v>
          </cell>
          <cell r="AF1152" t="str">
            <v>Depreciate</v>
          </cell>
          <cell r="AG1152" t="str">
            <v>FM</v>
          </cell>
          <cell r="AH1152">
            <v>0</v>
          </cell>
          <cell r="AI1152">
            <v>0</v>
          </cell>
          <cell r="AJ1152">
            <v>2.23E-2</v>
          </cell>
          <cell r="AK1152">
            <v>0</v>
          </cell>
          <cell r="AL1152" t="str">
            <v>Flat Rate</v>
          </cell>
          <cell r="AM1152">
            <v>0</v>
          </cell>
          <cell r="AN1152" t="str">
            <v>GA306200</v>
          </cell>
          <cell r="AO1152">
            <v>0</v>
          </cell>
          <cell r="AP1152" t="str">
            <v>N</v>
          </cell>
          <cell r="AQ1152">
            <v>38261.072094907409</v>
          </cell>
          <cell r="AR1152">
            <v>38260</v>
          </cell>
          <cell r="AS1152">
            <v>38260</v>
          </cell>
          <cell r="AT1152">
            <v>0</v>
          </cell>
          <cell r="AU1152">
            <v>36130</v>
          </cell>
          <cell r="AV1152">
            <v>0</v>
          </cell>
        </row>
        <row r="1153">
          <cell r="B1153" t="str">
            <v>00001160</v>
          </cell>
          <cell r="C1153" t="str">
            <v>000000001151</v>
          </cell>
          <cell r="D1153" t="str">
            <v>307200</v>
          </cell>
          <cell r="E1153" t="str">
            <v>RATE CHG DEPR ADJ - 31213</v>
          </cell>
          <cell r="F1153" t="str">
            <v>In Service</v>
          </cell>
          <cell r="G1153" t="str">
            <v>30720</v>
          </cell>
          <cell r="H1153" t="str">
            <v>Grp Member</v>
          </cell>
          <cell r="I1153">
            <v>1</v>
          </cell>
          <cell r="J1153" t="str">
            <v>Conversion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 t="str">
            <v>WSOSD</v>
          </cell>
          <cell r="S1153" t="str">
            <v>30720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 t="str">
            <v>CORP</v>
          </cell>
          <cell r="Y1153">
            <v>38260</v>
          </cell>
          <cell r="Z1153">
            <v>0</v>
          </cell>
          <cell r="AA1153">
            <v>0</v>
          </cell>
          <cell r="AB1153" t="str">
            <v>N</v>
          </cell>
          <cell r="AD1153">
            <v>0</v>
          </cell>
          <cell r="AE1153" t="str">
            <v>RemVal</v>
          </cell>
          <cell r="AF1153" t="str">
            <v>Depreciate</v>
          </cell>
          <cell r="AG1153" t="str">
            <v>FM</v>
          </cell>
          <cell r="AH1153">
            <v>0</v>
          </cell>
          <cell r="AI1153">
            <v>0</v>
          </cell>
          <cell r="AJ1153">
            <v>4.5900000000000003E-2</v>
          </cell>
          <cell r="AK1153">
            <v>0</v>
          </cell>
          <cell r="AL1153" t="str">
            <v>Flat Rate</v>
          </cell>
          <cell r="AM1153">
            <v>0</v>
          </cell>
          <cell r="AN1153" t="str">
            <v>GA307200</v>
          </cell>
          <cell r="AO1153">
            <v>0</v>
          </cell>
          <cell r="AP1153" t="str">
            <v>N</v>
          </cell>
          <cell r="AQ1153">
            <v>38261.072152777779</v>
          </cell>
          <cell r="AR1153">
            <v>38260</v>
          </cell>
          <cell r="AS1153">
            <v>38260</v>
          </cell>
          <cell r="AT1153">
            <v>0</v>
          </cell>
          <cell r="AU1153">
            <v>36130</v>
          </cell>
          <cell r="AV1153">
            <v>0</v>
          </cell>
        </row>
        <row r="1154">
          <cell r="B1154" t="str">
            <v>00001161</v>
          </cell>
          <cell r="C1154" t="str">
            <v>000000001152</v>
          </cell>
          <cell r="D1154" t="str">
            <v>308200</v>
          </cell>
          <cell r="E1154" t="str">
            <v>RATE CHG DEPR ADJ - 31214</v>
          </cell>
          <cell r="F1154" t="str">
            <v>In Service</v>
          </cell>
          <cell r="G1154" t="str">
            <v>30820</v>
          </cell>
          <cell r="H1154" t="str">
            <v>Grp Member</v>
          </cell>
          <cell r="I1154">
            <v>1</v>
          </cell>
          <cell r="J1154" t="str">
            <v>Conversion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 t="str">
            <v>WSOSD</v>
          </cell>
          <cell r="S1154" t="str">
            <v>30820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 t="str">
            <v>CORP</v>
          </cell>
          <cell r="Y1154">
            <v>38260</v>
          </cell>
          <cell r="Z1154">
            <v>0</v>
          </cell>
          <cell r="AA1154">
            <v>0</v>
          </cell>
          <cell r="AB1154" t="str">
            <v>N</v>
          </cell>
          <cell r="AD1154">
            <v>0</v>
          </cell>
          <cell r="AE1154" t="str">
            <v>RemVal</v>
          </cell>
          <cell r="AF1154" t="str">
            <v>Depreciate</v>
          </cell>
          <cell r="AG1154" t="str">
            <v>FM</v>
          </cell>
          <cell r="AH1154">
            <v>0</v>
          </cell>
          <cell r="AI1154">
            <v>0</v>
          </cell>
          <cell r="AJ1154">
            <v>2.5399999999999999E-2</v>
          </cell>
          <cell r="AK1154">
            <v>0</v>
          </cell>
          <cell r="AL1154" t="str">
            <v>Flat Rate</v>
          </cell>
          <cell r="AM1154">
            <v>0</v>
          </cell>
          <cell r="AN1154" t="str">
            <v>GA308200</v>
          </cell>
          <cell r="AO1154">
            <v>0</v>
          </cell>
          <cell r="AP1154" t="str">
            <v>N</v>
          </cell>
          <cell r="AQ1154">
            <v>38261.072210648148</v>
          </cell>
          <cell r="AR1154">
            <v>38260</v>
          </cell>
          <cell r="AS1154">
            <v>38260</v>
          </cell>
          <cell r="AT1154">
            <v>0</v>
          </cell>
          <cell r="AU1154">
            <v>36130</v>
          </cell>
          <cell r="AV1154">
            <v>0</v>
          </cell>
        </row>
        <row r="1155">
          <cell r="B1155" t="str">
            <v>00001162</v>
          </cell>
          <cell r="C1155" t="str">
            <v>000000001153</v>
          </cell>
          <cell r="D1155" t="str">
            <v>3042B0</v>
          </cell>
          <cell r="E1155" t="str">
            <v>RATE CHG DEPR ADJ - 31220</v>
          </cell>
          <cell r="F1155" t="str">
            <v>In Service</v>
          </cell>
          <cell r="G1155" t="str">
            <v>3042B</v>
          </cell>
          <cell r="H1155" t="str">
            <v>Grp Member</v>
          </cell>
          <cell r="I1155">
            <v>1</v>
          </cell>
          <cell r="J1155" t="str">
            <v>Conversion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 t="str">
            <v>WPPD</v>
          </cell>
          <cell r="S1155" t="str">
            <v>3042B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 t="str">
            <v>CORP</v>
          </cell>
          <cell r="Y1155">
            <v>38260</v>
          </cell>
          <cell r="Z1155">
            <v>0</v>
          </cell>
          <cell r="AA1155">
            <v>0</v>
          </cell>
          <cell r="AB1155" t="str">
            <v>N</v>
          </cell>
          <cell r="AD1155">
            <v>0</v>
          </cell>
          <cell r="AE1155" t="str">
            <v>RemVal</v>
          </cell>
          <cell r="AF1155" t="str">
            <v>Depreciate</v>
          </cell>
          <cell r="AG1155" t="str">
            <v>FM</v>
          </cell>
          <cell r="AH1155">
            <v>0</v>
          </cell>
          <cell r="AI1155">
            <v>0</v>
          </cell>
          <cell r="AJ1155">
            <v>3.5499999999999997E-2</v>
          </cell>
          <cell r="AK1155">
            <v>0</v>
          </cell>
          <cell r="AL1155" t="str">
            <v>Flat Rate</v>
          </cell>
          <cell r="AM1155">
            <v>0</v>
          </cell>
          <cell r="AN1155" t="str">
            <v>GA3042B0</v>
          </cell>
          <cell r="AO1155">
            <v>0</v>
          </cell>
          <cell r="AP1155" t="str">
            <v>N</v>
          </cell>
          <cell r="AQ1155">
            <v>38261.072268518517</v>
          </cell>
          <cell r="AR1155">
            <v>38260</v>
          </cell>
          <cell r="AS1155">
            <v>38260</v>
          </cell>
          <cell r="AT1155">
            <v>0</v>
          </cell>
          <cell r="AU1155">
            <v>36130</v>
          </cell>
          <cell r="AV1155">
            <v>0</v>
          </cell>
        </row>
        <row r="1156">
          <cell r="B1156" t="str">
            <v>00001163</v>
          </cell>
          <cell r="C1156" t="str">
            <v>000000001154</v>
          </cell>
          <cell r="D1156" t="str">
            <v>304300</v>
          </cell>
          <cell r="E1156" t="str">
            <v>RATE CHG DEPR ADJ - 31230</v>
          </cell>
          <cell r="F1156" t="str">
            <v>In Service</v>
          </cell>
          <cell r="G1156" t="str">
            <v>30430</v>
          </cell>
          <cell r="H1156" t="str">
            <v>Grp Member</v>
          </cell>
          <cell r="I1156">
            <v>1</v>
          </cell>
          <cell r="J1156" t="str">
            <v>Conversion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 t="str">
            <v>WWTPD</v>
          </cell>
          <cell r="S1156" t="str">
            <v>30430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 t="str">
            <v>CORP</v>
          </cell>
          <cell r="Y1156">
            <v>38260</v>
          </cell>
          <cell r="Z1156">
            <v>0</v>
          </cell>
          <cell r="AA1156">
            <v>0</v>
          </cell>
          <cell r="AB1156" t="str">
            <v>N</v>
          </cell>
          <cell r="AD1156">
            <v>0</v>
          </cell>
          <cell r="AE1156" t="str">
            <v>RemVal</v>
          </cell>
          <cell r="AF1156" t="str">
            <v>Depreciate</v>
          </cell>
          <cell r="AG1156" t="str">
            <v>FM</v>
          </cell>
          <cell r="AH1156">
            <v>0</v>
          </cell>
          <cell r="AI1156">
            <v>0</v>
          </cell>
          <cell r="AJ1156">
            <v>2.75E-2</v>
          </cell>
          <cell r="AK1156">
            <v>0</v>
          </cell>
          <cell r="AL1156" t="str">
            <v>Flat Rate</v>
          </cell>
          <cell r="AM1156">
            <v>0</v>
          </cell>
          <cell r="AN1156" t="str">
            <v>GA304300</v>
          </cell>
          <cell r="AO1156">
            <v>0</v>
          </cell>
          <cell r="AP1156" t="str">
            <v>N</v>
          </cell>
          <cell r="AQ1156">
            <v>38261.072326388887</v>
          </cell>
          <cell r="AR1156">
            <v>38260</v>
          </cell>
          <cell r="AS1156">
            <v>38260</v>
          </cell>
          <cell r="AT1156">
            <v>0</v>
          </cell>
          <cell r="AU1156">
            <v>36130</v>
          </cell>
          <cell r="AV1156">
            <v>0</v>
          </cell>
        </row>
        <row r="1157">
          <cell r="B1157" t="str">
            <v>00001164</v>
          </cell>
          <cell r="C1157" t="str">
            <v>000000001155</v>
          </cell>
          <cell r="D1157" t="str">
            <v>3304A0</v>
          </cell>
          <cell r="E1157" t="str">
            <v>RATE CHG DEPR ADJ - 31250</v>
          </cell>
          <cell r="F1157" t="str">
            <v>In Service</v>
          </cell>
          <cell r="G1157" t="str">
            <v>3304A</v>
          </cell>
          <cell r="H1157" t="str">
            <v>Grp Member</v>
          </cell>
          <cell r="I1157">
            <v>1</v>
          </cell>
          <cell r="J1157" t="str">
            <v>Conversion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 t="str">
            <v>WTDPD</v>
          </cell>
          <cell r="S1157" t="str">
            <v>3304A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 t="str">
            <v>CORP</v>
          </cell>
          <cell r="Y1157">
            <v>38260</v>
          </cell>
          <cell r="Z1157">
            <v>0</v>
          </cell>
          <cell r="AA1157">
            <v>0</v>
          </cell>
          <cell r="AB1157" t="str">
            <v>N</v>
          </cell>
          <cell r="AD1157">
            <v>0</v>
          </cell>
          <cell r="AE1157" t="str">
            <v>RemVal</v>
          </cell>
          <cell r="AF1157" t="str">
            <v>Depreciate</v>
          </cell>
          <cell r="AG1157" t="str">
            <v>FM</v>
          </cell>
          <cell r="AH1157">
            <v>0</v>
          </cell>
          <cell r="AI1157">
            <v>0</v>
          </cell>
          <cell r="AJ1157">
            <v>4.2200000000000001E-2</v>
          </cell>
          <cell r="AK1157">
            <v>0</v>
          </cell>
          <cell r="AL1157" t="str">
            <v>Flat Rate</v>
          </cell>
          <cell r="AM1157">
            <v>0</v>
          </cell>
          <cell r="AN1157" t="str">
            <v>GA3304A0</v>
          </cell>
          <cell r="AO1157">
            <v>0</v>
          </cell>
          <cell r="AP1157" t="str">
            <v>N</v>
          </cell>
          <cell r="AQ1157">
            <v>38261.072384259256</v>
          </cell>
          <cell r="AR1157">
            <v>38260</v>
          </cell>
          <cell r="AS1157">
            <v>38260</v>
          </cell>
          <cell r="AT1157">
            <v>0</v>
          </cell>
          <cell r="AU1157">
            <v>36130</v>
          </cell>
          <cell r="AV1157">
            <v>0</v>
          </cell>
        </row>
        <row r="1158">
          <cell r="B1158" t="str">
            <v>00001165</v>
          </cell>
          <cell r="C1158" t="str">
            <v>000000001156</v>
          </cell>
          <cell r="D1158" t="str">
            <v>3045A0</v>
          </cell>
          <cell r="E1158" t="str">
            <v>RATE CHG DEPR ADJ - 31261</v>
          </cell>
          <cell r="F1158" t="str">
            <v>In Service</v>
          </cell>
          <cell r="G1158" t="str">
            <v>3045A</v>
          </cell>
          <cell r="H1158" t="str">
            <v>Grp Member</v>
          </cell>
          <cell r="I1158">
            <v>1</v>
          </cell>
          <cell r="J1158" t="str">
            <v>Conversion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 t="str">
            <v>WGPD</v>
          </cell>
          <cell r="S1158" t="str">
            <v>3045A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 t="str">
            <v>CORP</v>
          </cell>
          <cell r="Y1158">
            <v>38260</v>
          </cell>
          <cell r="Z1158">
            <v>0</v>
          </cell>
          <cell r="AA1158">
            <v>0</v>
          </cell>
          <cell r="AB1158" t="str">
            <v>N</v>
          </cell>
          <cell r="AD1158">
            <v>0</v>
          </cell>
          <cell r="AE1158" t="str">
            <v>RemVal</v>
          </cell>
          <cell r="AF1158" t="str">
            <v>Depreciate</v>
          </cell>
          <cell r="AG1158" t="str">
            <v>FM</v>
          </cell>
          <cell r="AH1158">
            <v>0</v>
          </cell>
          <cell r="AI1158">
            <v>0</v>
          </cell>
          <cell r="AJ1158">
            <v>2.5499999999999998E-2</v>
          </cell>
          <cell r="AK1158">
            <v>0</v>
          </cell>
          <cell r="AL1158" t="str">
            <v>Flat Rate</v>
          </cell>
          <cell r="AM1158">
            <v>0</v>
          </cell>
          <cell r="AN1158" t="str">
            <v>GA3045A0</v>
          </cell>
          <cell r="AO1158">
            <v>0</v>
          </cell>
          <cell r="AP1158" t="str">
            <v>N</v>
          </cell>
          <cell r="AQ1158">
            <v>38261.072442129633</v>
          </cell>
          <cell r="AR1158">
            <v>38260</v>
          </cell>
          <cell r="AS1158">
            <v>38260</v>
          </cell>
          <cell r="AT1158">
            <v>0</v>
          </cell>
          <cell r="AU1158">
            <v>36130</v>
          </cell>
          <cell r="AV1158">
            <v>0</v>
          </cell>
        </row>
        <row r="1159">
          <cell r="B1159" t="str">
            <v>00001166</v>
          </cell>
          <cell r="C1159" t="str">
            <v>000000001157</v>
          </cell>
          <cell r="D1159" t="str">
            <v>3045B0</v>
          </cell>
          <cell r="E1159" t="str">
            <v>RATE CHG DEPR ADJ - 31262</v>
          </cell>
          <cell r="F1159" t="str">
            <v>In Service</v>
          </cell>
          <cell r="G1159" t="str">
            <v>3045B</v>
          </cell>
          <cell r="H1159" t="str">
            <v>Grp Member</v>
          </cell>
          <cell r="I1159">
            <v>1</v>
          </cell>
          <cell r="J1159" t="str">
            <v>Conversion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 t="str">
            <v>WGPD</v>
          </cell>
          <cell r="S1159" t="str">
            <v>3045B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 t="str">
            <v>CORP</v>
          </cell>
          <cell r="Y1159">
            <v>38260</v>
          </cell>
          <cell r="Z1159">
            <v>0</v>
          </cell>
          <cell r="AA1159">
            <v>0</v>
          </cell>
          <cell r="AB1159" t="str">
            <v>N</v>
          </cell>
          <cell r="AD1159">
            <v>0</v>
          </cell>
          <cell r="AE1159" t="str">
            <v>RemVal</v>
          </cell>
          <cell r="AF1159" t="str">
            <v>Depreciate</v>
          </cell>
          <cell r="AG1159" t="str">
            <v>FM</v>
          </cell>
          <cell r="AH1159">
            <v>0</v>
          </cell>
          <cell r="AI1159">
            <v>0</v>
          </cell>
          <cell r="AJ1159">
            <v>3.5799999999999998E-2</v>
          </cell>
          <cell r="AK1159">
            <v>0</v>
          </cell>
          <cell r="AL1159" t="str">
            <v>Flat Rate</v>
          </cell>
          <cell r="AM1159">
            <v>0</v>
          </cell>
          <cell r="AN1159" t="str">
            <v>GA3045B0</v>
          </cell>
          <cell r="AO1159">
            <v>0</v>
          </cell>
          <cell r="AP1159" t="str">
            <v>N</v>
          </cell>
          <cell r="AQ1159">
            <v>38261.072500000002</v>
          </cell>
          <cell r="AR1159">
            <v>38260</v>
          </cell>
          <cell r="AS1159">
            <v>38260</v>
          </cell>
          <cell r="AT1159">
            <v>0</v>
          </cell>
          <cell r="AU1159">
            <v>36130</v>
          </cell>
          <cell r="AV1159">
            <v>0</v>
          </cell>
        </row>
        <row r="1160">
          <cell r="B1160" t="str">
            <v>00001167</v>
          </cell>
          <cell r="C1160" t="str">
            <v>000000001158</v>
          </cell>
          <cell r="D1160" t="str">
            <v>3045C0</v>
          </cell>
          <cell r="E1160" t="str">
            <v>RATE CHG DEPR ADJ - 31263</v>
          </cell>
          <cell r="F1160" t="str">
            <v>In Service</v>
          </cell>
          <cell r="G1160" t="str">
            <v>3045C</v>
          </cell>
          <cell r="H1160" t="str">
            <v>Grp Member</v>
          </cell>
          <cell r="I1160">
            <v>1</v>
          </cell>
          <cell r="J1160" t="str">
            <v>Conversion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 t="str">
            <v>WGPD</v>
          </cell>
          <cell r="S1160" t="str">
            <v>3045C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 t="str">
            <v>CORP</v>
          </cell>
          <cell r="Y1160">
            <v>38260</v>
          </cell>
          <cell r="Z1160">
            <v>0</v>
          </cell>
          <cell r="AA1160">
            <v>0</v>
          </cell>
          <cell r="AB1160" t="str">
            <v>N</v>
          </cell>
          <cell r="AD1160">
            <v>0</v>
          </cell>
          <cell r="AE1160" t="str">
            <v>RemVal</v>
          </cell>
          <cell r="AF1160" t="str">
            <v>Depreciate</v>
          </cell>
          <cell r="AG1160" t="str">
            <v>FM</v>
          </cell>
          <cell r="AH1160">
            <v>0</v>
          </cell>
          <cell r="AI1160">
            <v>0</v>
          </cell>
          <cell r="AJ1160">
            <v>7.4700000000000003E-2</v>
          </cell>
          <cell r="AK1160">
            <v>0</v>
          </cell>
          <cell r="AL1160" t="str">
            <v>Flat Rate</v>
          </cell>
          <cell r="AM1160">
            <v>0</v>
          </cell>
          <cell r="AN1160" t="str">
            <v>GA3045C0</v>
          </cell>
          <cell r="AO1160">
            <v>0</v>
          </cell>
          <cell r="AP1160" t="str">
            <v>N</v>
          </cell>
          <cell r="AQ1160">
            <v>38261.072557870371</v>
          </cell>
          <cell r="AR1160">
            <v>38260</v>
          </cell>
          <cell r="AS1160">
            <v>38260</v>
          </cell>
          <cell r="AT1160">
            <v>0</v>
          </cell>
          <cell r="AU1160">
            <v>36130</v>
          </cell>
          <cell r="AV1160">
            <v>0</v>
          </cell>
        </row>
        <row r="1161">
          <cell r="B1161" t="str">
            <v>00001168</v>
          </cell>
          <cell r="C1161" t="str">
            <v>000000001159</v>
          </cell>
          <cell r="D1161" t="str">
            <v>3112A0</v>
          </cell>
          <cell r="E1161" t="str">
            <v>RATE CHG DEPR ADJ - 31600</v>
          </cell>
          <cell r="F1161" t="str">
            <v>In Service</v>
          </cell>
          <cell r="G1161" t="str">
            <v>3112A</v>
          </cell>
          <cell r="H1161" t="str">
            <v>Grp Member</v>
          </cell>
          <cell r="I1161">
            <v>1</v>
          </cell>
          <cell r="J1161" t="str">
            <v>Conversion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 t="str">
            <v>WPPD</v>
          </cell>
          <cell r="S1161" t="str">
            <v>3112A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 t="str">
            <v>CORP</v>
          </cell>
          <cell r="Y1161">
            <v>38260</v>
          </cell>
          <cell r="Z1161">
            <v>0</v>
          </cell>
          <cell r="AA1161">
            <v>0</v>
          </cell>
          <cell r="AB1161" t="str">
            <v>N</v>
          </cell>
          <cell r="AD1161">
            <v>0</v>
          </cell>
          <cell r="AE1161" t="str">
            <v>RemVal</v>
          </cell>
          <cell r="AF1161" t="str">
            <v>Depreciate</v>
          </cell>
          <cell r="AG1161" t="str">
            <v>FM</v>
          </cell>
          <cell r="AH1161">
            <v>0</v>
          </cell>
          <cell r="AI1161">
            <v>0</v>
          </cell>
          <cell r="AJ1161">
            <v>6.5299999999999997E-2</v>
          </cell>
          <cell r="AK1161">
            <v>0</v>
          </cell>
          <cell r="AL1161" t="str">
            <v>Flat Rate</v>
          </cell>
          <cell r="AM1161">
            <v>0</v>
          </cell>
          <cell r="AN1161" t="str">
            <v>GA3112A0</v>
          </cell>
          <cell r="AO1161">
            <v>0</v>
          </cell>
          <cell r="AP1161" t="str">
            <v>N</v>
          </cell>
          <cell r="AQ1161">
            <v>38261.072615740741</v>
          </cell>
          <cell r="AR1161">
            <v>38260</v>
          </cell>
          <cell r="AS1161">
            <v>38260</v>
          </cell>
          <cell r="AT1161">
            <v>0</v>
          </cell>
          <cell r="AU1161">
            <v>36130</v>
          </cell>
          <cell r="AV1161">
            <v>0</v>
          </cell>
        </row>
        <row r="1162">
          <cell r="B1162" t="str">
            <v>00001169</v>
          </cell>
          <cell r="C1162" t="str">
            <v>000000001160</v>
          </cell>
          <cell r="D1162" t="str">
            <v>3112B0</v>
          </cell>
          <cell r="E1162" t="str">
            <v>RATE CHG DEPR ADJ - 31700</v>
          </cell>
          <cell r="F1162" t="str">
            <v>In Service</v>
          </cell>
          <cell r="G1162" t="str">
            <v>3112B</v>
          </cell>
          <cell r="H1162" t="str">
            <v>Grp Member</v>
          </cell>
          <cell r="I1162">
            <v>1</v>
          </cell>
          <cell r="J1162" t="str">
            <v>Conversion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 t="str">
            <v>WPPD</v>
          </cell>
          <cell r="S1162" t="str">
            <v>3112B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 t="str">
            <v>CORP</v>
          </cell>
          <cell r="Y1162">
            <v>38260</v>
          </cell>
          <cell r="Z1162">
            <v>0</v>
          </cell>
          <cell r="AA1162">
            <v>0</v>
          </cell>
          <cell r="AB1162" t="str">
            <v>N</v>
          </cell>
          <cell r="AD1162">
            <v>0</v>
          </cell>
          <cell r="AE1162" t="str">
            <v>RemVal</v>
          </cell>
          <cell r="AF1162" t="str">
            <v>Depreciate</v>
          </cell>
          <cell r="AG1162" t="str">
            <v>FM</v>
          </cell>
          <cell r="AH1162">
            <v>0</v>
          </cell>
          <cell r="AI1162">
            <v>0</v>
          </cell>
          <cell r="AJ1162">
            <v>6.6400000000000001E-2</v>
          </cell>
          <cell r="AK1162">
            <v>0</v>
          </cell>
          <cell r="AL1162" t="str">
            <v>Flat Rate</v>
          </cell>
          <cell r="AM1162">
            <v>0</v>
          </cell>
          <cell r="AN1162" t="str">
            <v>GA3112B0</v>
          </cell>
          <cell r="AO1162">
            <v>0</v>
          </cell>
          <cell r="AP1162" t="str">
            <v>N</v>
          </cell>
          <cell r="AQ1162">
            <v>38261.07267361111</v>
          </cell>
          <cell r="AR1162">
            <v>38260</v>
          </cell>
          <cell r="AS1162">
            <v>38260</v>
          </cell>
          <cell r="AT1162">
            <v>0</v>
          </cell>
          <cell r="AU1162">
            <v>36130</v>
          </cell>
          <cell r="AV1162">
            <v>0</v>
          </cell>
        </row>
        <row r="1163">
          <cell r="B1163" t="str">
            <v>00001170</v>
          </cell>
          <cell r="C1163" t="str">
            <v>000000001161</v>
          </cell>
          <cell r="D1163" t="str">
            <v>3203A0</v>
          </cell>
          <cell r="E1163" t="str">
            <v>RATE CHG DEPR ADJ - 32010</v>
          </cell>
          <cell r="F1163" t="str">
            <v>In Service</v>
          </cell>
          <cell r="G1163" t="str">
            <v>3203A</v>
          </cell>
          <cell r="H1163" t="str">
            <v>Grp Member</v>
          </cell>
          <cell r="I1163">
            <v>1</v>
          </cell>
          <cell r="J1163" t="str">
            <v>Conversion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 t="str">
            <v>WWTPD</v>
          </cell>
          <cell r="S1163" t="str">
            <v>3203A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 t="str">
            <v>CORP</v>
          </cell>
          <cell r="Y1163">
            <v>38260</v>
          </cell>
          <cell r="Z1163">
            <v>0</v>
          </cell>
          <cell r="AA1163">
            <v>0</v>
          </cell>
          <cell r="AB1163" t="str">
            <v>N</v>
          </cell>
          <cell r="AD1163">
            <v>0</v>
          </cell>
          <cell r="AE1163" t="str">
            <v>RemVal</v>
          </cell>
          <cell r="AF1163" t="str">
            <v>Depreciate</v>
          </cell>
          <cell r="AG1163" t="str">
            <v>FM</v>
          </cell>
          <cell r="AH1163">
            <v>0</v>
          </cell>
          <cell r="AI1163">
            <v>0</v>
          </cell>
          <cell r="AJ1163">
            <v>3.8199999999999998E-2</v>
          </cell>
          <cell r="AK1163">
            <v>0</v>
          </cell>
          <cell r="AL1163" t="str">
            <v>Flat Rate</v>
          </cell>
          <cell r="AM1163">
            <v>0</v>
          </cell>
          <cell r="AN1163" t="str">
            <v>GA3203A0</v>
          </cell>
          <cell r="AO1163">
            <v>0</v>
          </cell>
          <cell r="AP1163" t="str">
            <v>N</v>
          </cell>
          <cell r="AQ1163">
            <v>38261.072731481479</v>
          </cell>
          <cell r="AR1163">
            <v>38260</v>
          </cell>
          <cell r="AS1163">
            <v>38260</v>
          </cell>
          <cell r="AT1163">
            <v>0</v>
          </cell>
          <cell r="AU1163">
            <v>36130</v>
          </cell>
          <cell r="AV1163">
            <v>0</v>
          </cell>
        </row>
        <row r="1164">
          <cell r="B1164" t="str">
            <v>00001171</v>
          </cell>
          <cell r="C1164" t="str">
            <v>000000001162</v>
          </cell>
          <cell r="D1164" t="str">
            <v>3203C0</v>
          </cell>
          <cell r="E1164" t="str">
            <v>RATE CHG DEPR ADJ - 32020</v>
          </cell>
          <cell r="F1164" t="str">
            <v>In Service</v>
          </cell>
          <cell r="G1164" t="str">
            <v>3203C</v>
          </cell>
          <cell r="H1164" t="str">
            <v>Grp Member</v>
          </cell>
          <cell r="I1164">
            <v>1</v>
          </cell>
          <cell r="J1164" t="str">
            <v>Conversion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 t="str">
            <v>WWTPD</v>
          </cell>
          <cell r="S1164" t="str">
            <v>3203C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 t="str">
            <v>CORP</v>
          </cell>
          <cell r="Y1164">
            <v>38260</v>
          </cell>
          <cell r="Z1164">
            <v>0</v>
          </cell>
          <cell r="AA1164">
            <v>0</v>
          </cell>
          <cell r="AB1164" t="str">
            <v>N</v>
          </cell>
          <cell r="AD1164">
            <v>0</v>
          </cell>
          <cell r="AE1164" t="str">
            <v>RemVal</v>
          </cell>
          <cell r="AF1164" t="str">
            <v>Depreciate</v>
          </cell>
          <cell r="AG1164" t="str">
            <v>FM</v>
          </cell>
          <cell r="AH1164">
            <v>0</v>
          </cell>
          <cell r="AI1164">
            <v>0</v>
          </cell>
          <cell r="AJ1164">
            <v>5.1400000000000001E-2</v>
          </cell>
          <cell r="AK1164">
            <v>0</v>
          </cell>
          <cell r="AL1164" t="str">
            <v>Flat Rate</v>
          </cell>
          <cell r="AM1164">
            <v>0</v>
          </cell>
          <cell r="AN1164" t="str">
            <v>GA3203C0</v>
          </cell>
          <cell r="AO1164">
            <v>0</v>
          </cell>
          <cell r="AP1164" t="str">
            <v>N</v>
          </cell>
          <cell r="AQ1164">
            <v>38261.072789351849</v>
          </cell>
          <cell r="AR1164">
            <v>38260</v>
          </cell>
          <cell r="AS1164">
            <v>38260</v>
          </cell>
          <cell r="AT1164">
            <v>0</v>
          </cell>
          <cell r="AU1164">
            <v>36130</v>
          </cell>
          <cell r="AV1164">
            <v>0</v>
          </cell>
        </row>
        <row r="1165">
          <cell r="B1165" t="str">
            <v>00001172</v>
          </cell>
          <cell r="C1165" t="str">
            <v>000000001163</v>
          </cell>
          <cell r="D1165" t="str">
            <v>344500</v>
          </cell>
          <cell r="E1165" t="str">
            <v>RATE CHG DEPR ADJ - 32100</v>
          </cell>
          <cell r="F1165" t="str">
            <v>In Service</v>
          </cell>
          <cell r="G1165" t="str">
            <v>34450</v>
          </cell>
          <cell r="H1165" t="str">
            <v>Grp Member</v>
          </cell>
          <cell r="I1165">
            <v>1</v>
          </cell>
          <cell r="J1165" t="str">
            <v>Conversion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 t="str">
            <v>WGPD</v>
          </cell>
          <cell r="S1165" t="str">
            <v>34450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 t="str">
            <v>CORP</v>
          </cell>
          <cell r="Y1165">
            <v>38260</v>
          </cell>
          <cell r="Z1165">
            <v>0</v>
          </cell>
          <cell r="AA1165">
            <v>0</v>
          </cell>
          <cell r="AB1165" t="str">
            <v>N</v>
          </cell>
          <cell r="AD1165">
            <v>0</v>
          </cell>
          <cell r="AE1165" t="str">
            <v>RemVal</v>
          </cell>
          <cell r="AF1165" t="str">
            <v>Depreciate</v>
          </cell>
          <cell r="AG1165" t="str">
            <v>FM</v>
          </cell>
          <cell r="AH1165">
            <v>0</v>
          </cell>
          <cell r="AI1165">
            <v>0</v>
          </cell>
          <cell r="AJ1165">
            <v>5.8500000000000003E-2</v>
          </cell>
          <cell r="AK1165">
            <v>0</v>
          </cell>
          <cell r="AL1165" t="str">
            <v>Flat Rate</v>
          </cell>
          <cell r="AM1165">
            <v>0</v>
          </cell>
          <cell r="AN1165" t="str">
            <v>GA344500</v>
          </cell>
          <cell r="AO1165">
            <v>0</v>
          </cell>
          <cell r="AP1165" t="str">
            <v>N</v>
          </cell>
          <cell r="AQ1165">
            <v>38261.072847222225</v>
          </cell>
          <cell r="AR1165">
            <v>38260</v>
          </cell>
          <cell r="AS1165">
            <v>38260</v>
          </cell>
          <cell r="AT1165">
            <v>0</v>
          </cell>
          <cell r="AU1165">
            <v>36130</v>
          </cell>
          <cell r="AV1165">
            <v>0</v>
          </cell>
        </row>
        <row r="1166">
          <cell r="B1166" t="str">
            <v>00001173</v>
          </cell>
          <cell r="C1166" t="str">
            <v>000000001164</v>
          </cell>
          <cell r="D1166" t="str">
            <v>3314B0</v>
          </cell>
          <cell r="E1166" t="str">
            <v>RATE CHG DEPR ADJ - 32212</v>
          </cell>
          <cell r="F1166" t="str">
            <v>In Service</v>
          </cell>
          <cell r="G1166" t="str">
            <v>3314B</v>
          </cell>
          <cell r="H1166" t="str">
            <v>Grp Member</v>
          </cell>
          <cell r="I1166">
            <v>1</v>
          </cell>
          <cell r="J1166" t="str">
            <v>Conversion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 t="str">
            <v>WTDPD</v>
          </cell>
          <cell r="S1166" t="str">
            <v>3314B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 t="str">
            <v>CORP</v>
          </cell>
          <cell r="Y1166">
            <v>38260</v>
          </cell>
          <cell r="Z1166">
            <v>0</v>
          </cell>
          <cell r="AA1166">
            <v>0</v>
          </cell>
          <cell r="AB1166" t="str">
            <v>N</v>
          </cell>
          <cell r="AD1166">
            <v>0</v>
          </cell>
          <cell r="AE1166" t="str">
            <v>RemVal</v>
          </cell>
          <cell r="AF1166" t="str">
            <v>Depreciate</v>
          </cell>
          <cell r="AG1166" t="str">
            <v>FM</v>
          </cell>
          <cell r="AH1166">
            <v>0</v>
          </cell>
          <cell r="AI1166">
            <v>0</v>
          </cell>
          <cell r="AJ1166">
            <v>1.9E-2</v>
          </cell>
          <cell r="AK1166">
            <v>0</v>
          </cell>
          <cell r="AL1166" t="str">
            <v>Flat Rate</v>
          </cell>
          <cell r="AM1166">
            <v>0</v>
          </cell>
          <cell r="AN1166" t="str">
            <v>GA3314B0</v>
          </cell>
          <cell r="AO1166">
            <v>0</v>
          </cell>
          <cell r="AP1166" t="str">
            <v>N</v>
          </cell>
          <cell r="AQ1166">
            <v>38261.072905092595</v>
          </cell>
          <cell r="AR1166">
            <v>38260</v>
          </cell>
          <cell r="AS1166">
            <v>38260</v>
          </cell>
          <cell r="AT1166">
            <v>0</v>
          </cell>
          <cell r="AU1166">
            <v>36130</v>
          </cell>
          <cell r="AV1166">
            <v>0</v>
          </cell>
        </row>
        <row r="1167">
          <cell r="B1167" t="str">
            <v>00001174</v>
          </cell>
          <cell r="C1167" t="str">
            <v>000000001165</v>
          </cell>
          <cell r="D1167" t="str">
            <v>3314C0</v>
          </cell>
          <cell r="E1167" t="str">
            <v>RATE CHG DEPR ADJ - 32213</v>
          </cell>
          <cell r="F1167" t="str">
            <v>In Service</v>
          </cell>
          <cell r="G1167" t="str">
            <v>3314C</v>
          </cell>
          <cell r="H1167" t="str">
            <v>Grp Member</v>
          </cell>
          <cell r="I1167">
            <v>1</v>
          </cell>
          <cell r="J1167" t="str">
            <v>Conversion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 t="str">
            <v>WTDPD</v>
          </cell>
          <cell r="S1167" t="str">
            <v>3314C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 t="str">
            <v>CORP</v>
          </cell>
          <cell r="Y1167">
            <v>38260</v>
          </cell>
          <cell r="Z1167">
            <v>0</v>
          </cell>
          <cell r="AA1167">
            <v>0</v>
          </cell>
          <cell r="AB1167" t="str">
            <v>N</v>
          </cell>
          <cell r="AD1167">
            <v>0</v>
          </cell>
          <cell r="AE1167" t="str">
            <v>RemVal</v>
          </cell>
          <cell r="AF1167" t="str">
            <v>Depreciate</v>
          </cell>
          <cell r="AG1167" t="str">
            <v>FM</v>
          </cell>
          <cell r="AH1167">
            <v>0</v>
          </cell>
          <cell r="AI1167">
            <v>0</v>
          </cell>
          <cell r="AJ1167">
            <v>1.5900000000000001E-2</v>
          </cell>
          <cell r="AK1167">
            <v>0</v>
          </cell>
          <cell r="AL1167" t="str">
            <v>Flat Rate</v>
          </cell>
          <cell r="AM1167">
            <v>0</v>
          </cell>
          <cell r="AN1167" t="str">
            <v>GA3314C0</v>
          </cell>
          <cell r="AO1167">
            <v>0</v>
          </cell>
          <cell r="AP1167" t="str">
            <v>N</v>
          </cell>
          <cell r="AQ1167">
            <v>38261.072962962964</v>
          </cell>
          <cell r="AR1167">
            <v>38260</v>
          </cell>
          <cell r="AS1167">
            <v>38260</v>
          </cell>
          <cell r="AT1167">
            <v>0</v>
          </cell>
          <cell r="AU1167">
            <v>36130</v>
          </cell>
          <cell r="AV1167">
            <v>0</v>
          </cell>
        </row>
        <row r="1168">
          <cell r="B1168" t="str">
            <v>00001175</v>
          </cell>
          <cell r="C1168" t="str">
            <v>000000001166</v>
          </cell>
          <cell r="D1168" t="str">
            <v>3314D0</v>
          </cell>
          <cell r="E1168" t="str">
            <v>RATE CHG DEPR ADJ - 32214</v>
          </cell>
          <cell r="F1168" t="str">
            <v>In Service</v>
          </cell>
          <cell r="G1168" t="str">
            <v>3314D</v>
          </cell>
          <cell r="H1168" t="str">
            <v>Grp Member</v>
          </cell>
          <cell r="I1168">
            <v>1</v>
          </cell>
          <cell r="J1168" t="str">
            <v>Conversion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 t="str">
            <v>WTDPD</v>
          </cell>
          <cell r="S1168" t="str">
            <v>3314D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 t="str">
            <v>CORP</v>
          </cell>
          <cell r="Y1168">
            <v>38260</v>
          </cell>
          <cell r="Z1168">
            <v>0</v>
          </cell>
          <cell r="AA1168">
            <v>0</v>
          </cell>
          <cell r="AB1168" t="str">
            <v>N</v>
          </cell>
          <cell r="AD1168">
            <v>0</v>
          </cell>
          <cell r="AE1168" t="str">
            <v>RemVal</v>
          </cell>
          <cell r="AF1168" t="str">
            <v>Depreciate</v>
          </cell>
          <cell r="AG1168" t="str">
            <v>FM</v>
          </cell>
          <cell r="AH1168">
            <v>0</v>
          </cell>
          <cell r="AI1168">
            <v>0</v>
          </cell>
          <cell r="AJ1168">
            <v>1.21E-2</v>
          </cell>
          <cell r="AK1168">
            <v>0</v>
          </cell>
          <cell r="AL1168" t="str">
            <v>Flat Rate</v>
          </cell>
          <cell r="AM1168">
            <v>0</v>
          </cell>
          <cell r="AN1168" t="str">
            <v>GA3314D0</v>
          </cell>
          <cell r="AO1168">
            <v>0</v>
          </cell>
          <cell r="AP1168" t="str">
            <v>N</v>
          </cell>
          <cell r="AQ1168">
            <v>38261.073020833333</v>
          </cell>
          <cell r="AR1168">
            <v>38260</v>
          </cell>
          <cell r="AS1168">
            <v>38260</v>
          </cell>
          <cell r="AT1168">
            <v>0</v>
          </cell>
          <cell r="AU1168">
            <v>36130</v>
          </cell>
          <cell r="AV1168">
            <v>0</v>
          </cell>
        </row>
        <row r="1169">
          <cell r="B1169" t="str">
            <v>00001176</v>
          </cell>
          <cell r="C1169" t="str">
            <v>000000001167</v>
          </cell>
          <cell r="D1169" t="str">
            <v>3314P0</v>
          </cell>
          <cell r="E1169" t="str">
            <v>RATE CHG DEPR ADJ - 32261</v>
          </cell>
          <cell r="F1169" t="str">
            <v>In Service</v>
          </cell>
          <cell r="G1169" t="str">
            <v>3314P</v>
          </cell>
          <cell r="H1169" t="str">
            <v>Grp Member</v>
          </cell>
          <cell r="I1169">
            <v>1</v>
          </cell>
          <cell r="J1169" t="str">
            <v>Conversion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 t="str">
            <v>WTDPD</v>
          </cell>
          <cell r="S1169" t="str">
            <v>3314P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 t="str">
            <v>CORP</v>
          </cell>
          <cell r="Y1169">
            <v>38260</v>
          </cell>
          <cell r="Z1169">
            <v>0</v>
          </cell>
          <cell r="AA1169">
            <v>0</v>
          </cell>
          <cell r="AB1169" t="str">
            <v>N</v>
          </cell>
          <cell r="AD1169">
            <v>0</v>
          </cell>
          <cell r="AE1169" t="str">
            <v>RemVal</v>
          </cell>
          <cell r="AF1169" t="str">
            <v>Depreciate</v>
          </cell>
          <cell r="AG1169" t="str">
            <v>FM</v>
          </cell>
          <cell r="AH1169">
            <v>0</v>
          </cell>
          <cell r="AI1169">
            <v>0</v>
          </cell>
          <cell r="AJ1169">
            <v>2.64E-2</v>
          </cell>
          <cell r="AK1169">
            <v>0</v>
          </cell>
          <cell r="AL1169" t="str">
            <v>Flat Rate</v>
          </cell>
          <cell r="AM1169">
            <v>0</v>
          </cell>
          <cell r="AN1169" t="str">
            <v>GA3314P0</v>
          </cell>
          <cell r="AO1169">
            <v>0</v>
          </cell>
          <cell r="AP1169" t="str">
            <v>N</v>
          </cell>
          <cell r="AQ1169">
            <v>38261.073078703703</v>
          </cell>
          <cell r="AR1169">
            <v>38260</v>
          </cell>
          <cell r="AS1169">
            <v>38260</v>
          </cell>
          <cell r="AT1169">
            <v>0</v>
          </cell>
          <cell r="AU1169">
            <v>36130</v>
          </cell>
          <cell r="AV1169">
            <v>0</v>
          </cell>
        </row>
        <row r="1170">
          <cell r="B1170" t="str">
            <v>00001177</v>
          </cell>
          <cell r="C1170" t="str">
            <v>000000001168</v>
          </cell>
          <cell r="D1170" t="str">
            <v>3314Q0</v>
          </cell>
          <cell r="E1170" t="str">
            <v>RATE CHG DEPR ADJ - 32262</v>
          </cell>
          <cell r="F1170" t="str">
            <v>In Service</v>
          </cell>
          <cell r="G1170" t="str">
            <v>3314Q</v>
          </cell>
          <cell r="H1170" t="str">
            <v>Grp Member</v>
          </cell>
          <cell r="I1170">
            <v>1</v>
          </cell>
          <cell r="J1170" t="str">
            <v>Conversion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 t="str">
            <v>WTDPD</v>
          </cell>
          <cell r="S1170" t="str">
            <v>3314Q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 t="str">
            <v>CORP</v>
          </cell>
          <cell r="Y1170">
            <v>38260</v>
          </cell>
          <cell r="Z1170">
            <v>0</v>
          </cell>
          <cell r="AA1170">
            <v>0</v>
          </cell>
          <cell r="AB1170" t="str">
            <v>N</v>
          </cell>
          <cell r="AD1170">
            <v>0</v>
          </cell>
          <cell r="AE1170" t="str">
            <v>RemVal</v>
          </cell>
          <cell r="AF1170" t="str">
            <v>Depreciate</v>
          </cell>
          <cell r="AG1170" t="str">
            <v>FM</v>
          </cell>
          <cell r="AH1170">
            <v>0</v>
          </cell>
          <cell r="AI1170">
            <v>0</v>
          </cell>
          <cell r="AJ1170">
            <v>2.1899999999999999E-2</v>
          </cell>
          <cell r="AK1170">
            <v>0</v>
          </cell>
          <cell r="AL1170" t="str">
            <v>Flat Rate</v>
          </cell>
          <cell r="AM1170">
            <v>0</v>
          </cell>
          <cell r="AN1170" t="str">
            <v>GA3314Q0</v>
          </cell>
          <cell r="AO1170">
            <v>0</v>
          </cell>
          <cell r="AP1170" t="str">
            <v>N</v>
          </cell>
          <cell r="AQ1170">
            <v>38261.073136574072</v>
          </cell>
          <cell r="AR1170">
            <v>38260</v>
          </cell>
          <cell r="AS1170">
            <v>38260</v>
          </cell>
          <cell r="AT1170">
            <v>0</v>
          </cell>
          <cell r="AU1170">
            <v>36130</v>
          </cell>
          <cell r="AV1170">
            <v>0</v>
          </cell>
        </row>
        <row r="1171">
          <cell r="B1171" t="str">
            <v>00001178</v>
          </cell>
          <cell r="C1171" t="str">
            <v>000000001169</v>
          </cell>
          <cell r="D1171" t="str">
            <v>3314R0</v>
          </cell>
          <cell r="E1171" t="str">
            <v>RATE CHG DEPR ADJ - 32263</v>
          </cell>
          <cell r="F1171" t="str">
            <v>In Service</v>
          </cell>
          <cell r="G1171" t="str">
            <v>3314R</v>
          </cell>
          <cell r="H1171" t="str">
            <v>Grp Member</v>
          </cell>
          <cell r="I1171">
            <v>1</v>
          </cell>
          <cell r="J1171" t="str">
            <v>Conversion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 t="str">
            <v>WTDPD</v>
          </cell>
          <cell r="S1171" t="str">
            <v>3314R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 t="str">
            <v>CORP</v>
          </cell>
          <cell r="Y1171">
            <v>38260</v>
          </cell>
          <cell r="Z1171">
            <v>0</v>
          </cell>
          <cell r="AA1171">
            <v>0</v>
          </cell>
          <cell r="AB1171" t="str">
            <v>N</v>
          </cell>
          <cell r="AD1171">
            <v>0</v>
          </cell>
          <cell r="AE1171" t="str">
            <v>RemVal</v>
          </cell>
          <cell r="AF1171" t="str">
            <v>Depreciate</v>
          </cell>
          <cell r="AG1171" t="str">
            <v>FM</v>
          </cell>
          <cell r="AH1171">
            <v>0</v>
          </cell>
          <cell r="AI1171">
            <v>0</v>
          </cell>
          <cell r="AJ1171">
            <v>1.55E-2</v>
          </cell>
          <cell r="AK1171">
            <v>0</v>
          </cell>
          <cell r="AL1171" t="str">
            <v>Flat Rate</v>
          </cell>
          <cell r="AM1171">
            <v>0</v>
          </cell>
          <cell r="AN1171" t="str">
            <v>GA3314R0</v>
          </cell>
          <cell r="AO1171">
            <v>0</v>
          </cell>
          <cell r="AP1171" t="str">
            <v>N</v>
          </cell>
          <cell r="AQ1171">
            <v>38261.073194444441</v>
          </cell>
          <cell r="AR1171">
            <v>38260</v>
          </cell>
          <cell r="AS1171">
            <v>38260</v>
          </cell>
          <cell r="AT1171">
            <v>0</v>
          </cell>
          <cell r="AU1171">
            <v>36130</v>
          </cell>
          <cell r="AV1171">
            <v>0</v>
          </cell>
        </row>
        <row r="1172">
          <cell r="B1172" t="str">
            <v>00001179</v>
          </cell>
          <cell r="C1172" t="str">
            <v>000000001170</v>
          </cell>
          <cell r="D1172" t="str">
            <v>3314S0</v>
          </cell>
          <cell r="E1172" t="str">
            <v>RATE CHG DEPR ADJ - 32271</v>
          </cell>
          <cell r="F1172" t="str">
            <v>In Service</v>
          </cell>
          <cell r="G1172" t="str">
            <v>3314S</v>
          </cell>
          <cell r="H1172" t="str">
            <v>Grp Member</v>
          </cell>
          <cell r="I1172">
            <v>1</v>
          </cell>
          <cell r="J1172" t="str">
            <v>Conversion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 t="str">
            <v>WTDPD</v>
          </cell>
          <cell r="S1172" t="str">
            <v>3314S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 t="str">
            <v>CORP</v>
          </cell>
          <cell r="Y1172">
            <v>38260</v>
          </cell>
          <cell r="Z1172">
            <v>0</v>
          </cell>
          <cell r="AA1172">
            <v>0</v>
          </cell>
          <cell r="AB1172" t="str">
            <v>N</v>
          </cell>
          <cell r="AD1172">
            <v>0</v>
          </cell>
          <cell r="AE1172" t="str">
            <v>RemVal</v>
          </cell>
          <cell r="AF1172" t="str">
            <v>Depreciate</v>
          </cell>
          <cell r="AG1172" t="str">
            <v>FM</v>
          </cell>
          <cell r="AH1172">
            <v>0</v>
          </cell>
          <cell r="AI1172">
            <v>0</v>
          </cell>
          <cell r="AJ1172">
            <v>2.1299999999999999E-2</v>
          </cell>
          <cell r="AK1172">
            <v>0</v>
          </cell>
          <cell r="AL1172" t="str">
            <v>Flat Rate</v>
          </cell>
          <cell r="AM1172">
            <v>0</v>
          </cell>
          <cell r="AN1172" t="str">
            <v>GA3314S0</v>
          </cell>
          <cell r="AO1172">
            <v>0</v>
          </cell>
          <cell r="AP1172" t="str">
            <v>N</v>
          </cell>
          <cell r="AQ1172">
            <v>38261.073252314818</v>
          </cell>
          <cell r="AR1172">
            <v>38260</v>
          </cell>
          <cell r="AS1172">
            <v>38260</v>
          </cell>
          <cell r="AT1172">
            <v>0</v>
          </cell>
          <cell r="AU1172">
            <v>36130</v>
          </cell>
          <cell r="AV1172">
            <v>0</v>
          </cell>
        </row>
        <row r="1173">
          <cell r="B1173" t="str">
            <v>00001180</v>
          </cell>
          <cell r="C1173" t="str">
            <v>000000001171</v>
          </cell>
          <cell r="D1173" t="str">
            <v>3314T0</v>
          </cell>
          <cell r="E1173" t="str">
            <v>RATE CHG DEPR ADJ - 32272</v>
          </cell>
          <cell r="F1173" t="str">
            <v>In Service</v>
          </cell>
          <cell r="G1173" t="str">
            <v>3314T</v>
          </cell>
          <cell r="H1173" t="str">
            <v>Grp Member</v>
          </cell>
          <cell r="I1173">
            <v>1</v>
          </cell>
          <cell r="J1173" t="str">
            <v>Conversion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 t="str">
            <v>WTDPD</v>
          </cell>
          <cell r="S1173" t="str">
            <v>3314T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 t="str">
            <v>CORP</v>
          </cell>
          <cell r="Y1173">
            <v>38260</v>
          </cell>
          <cell r="Z1173">
            <v>0</v>
          </cell>
          <cell r="AA1173">
            <v>0</v>
          </cell>
          <cell r="AB1173" t="str">
            <v>N</v>
          </cell>
          <cell r="AD1173">
            <v>0</v>
          </cell>
          <cell r="AE1173" t="str">
            <v>RemVal</v>
          </cell>
          <cell r="AF1173" t="str">
            <v>Depreciate</v>
          </cell>
          <cell r="AG1173" t="str">
            <v>FM</v>
          </cell>
          <cell r="AH1173">
            <v>0</v>
          </cell>
          <cell r="AI1173">
            <v>0</v>
          </cell>
          <cell r="AJ1173">
            <v>1.3899999999999999E-2</v>
          </cell>
          <cell r="AK1173">
            <v>0</v>
          </cell>
          <cell r="AL1173" t="str">
            <v>Flat Rate</v>
          </cell>
          <cell r="AM1173">
            <v>0</v>
          </cell>
          <cell r="AN1173" t="str">
            <v>GA3314T0</v>
          </cell>
          <cell r="AO1173">
            <v>0</v>
          </cell>
          <cell r="AP1173" t="str">
            <v>N</v>
          </cell>
          <cell r="AQ1173">
            <v>38261.073310185187</v>
          </cell>
          <cell r="AR1173">
            <v>38260</v>
          </cell>
          <cell r="AS1173">
            <v>38260</v>
          </cell>
          <cell r="AT1173">
            <v>0</v>
          </cell>
          <cell r="AU1173">
            <v>36130</v>
          </cell>
          <cell r="AV1173">
            <v>0</v>
          </cell>
        </row>
        <row r="1174">
          <cell r="B1174" t="str">
            <v>00001181</v>
          </cell>
          <cell r="C1174" t="str">
            <v>000000001172</v>
          </cell>
          <cell r="D1174" t="str">
            <v>3314U0</v>
          </cell>
          <cell r="E1174" t="str">
            <v>RATE CHG DEPR ADJ - 32273</v>
          </cell>
          <cell r="F1174" t="str">
            <v>In Service</v>
          </cell>
          <cell r="G1174" t="str">
            <v>3314U</v>
          </cell>
          <cell r="H1174" t="str">
            <v>Grp Member</v>
          </cell>
          <cell r="I1174">
            <v>1</v>
          </cell>
          <cell r="J1174" t="str">
            <v>Conversion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 t="str">
            <v>WTDPD</v>
          </cell>
          <cell r="S1174" t="str">
            <v>3314U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 t="str">
            <v>CORP</v>
          </cell>
          <cell r="Y1174">
            <v>38260</v>
          </cell>
          <cell r="Z1174">
            <v>0</v>
          </cell>
          <cell r="AA1174">
            <v>0</v>
          </cell>
          <cell r="AB1174" t="str">
            <v>N</v>
          </cell>
          <cell r="AD1174">
            <v>0</v>
          </cell>
          <cell r="AE1174" t="str">
            <v>RemVal</v>
          </cell>
          <cell r="AF1174" t="str">
            <v>Depreciate</v>
          </cell>
          <cell r="AG1174" t="str">
            <v>FM</v>
          </cell>
          <cell r="AH1174">
            <v>0</v>
          </cell>
          <cell r="AI1174">
            <v>0</v>
          </cell>
          <cell r="AJ1174">
            <v>1.35E-2</v>
          </cell>
          <cell r="AK1174">
            <v>0</v>
          </cell>
          <cell r="AL1174" t="str">
            <v>Flat Rate</v>
          </cell>
          <cell r="AM1174">
            <v>0</v>
          </cell>
          <cell r="AN1174" t="str">
            <v>GA3314U0</v>
          </cell>
          <cell r="AO1174">
            <v>0</v>
          </cell>
          <cell r="AP1174" t="str">
            <v>N</v>
          </cell>
          <cell r="AQ1174">
            <v>38261.073368055557</v>
          </cell>
          <cell r="AR1174">
            <v>38260</v>
          </cell>
          <cell r="AS1174">
            <v>38260</v>
          </cell>
          <cell r="AT1174">
            <v>0</v>
          </cell>
          <cell r="AU1174">
            <v>36130</v>
          </cell>
          <cell r="AV1174">
            <v>0</v>
          </cell>
        </row>
        <row r="1175">
          <cell r="B1175" t="str">
            <v>00001182</v>
          </cell>
          <cell r="C1175" t="str">
            <v>000000001173</v>
          </cell>
          <cell r="D1175" t="str">
            <v>3334A0</v>
          </cell>
          <cell r="E1175" t="str">
            <v>RATE CHG DEPR ADJ - 32310</v>
          </cell>
          <cell r="F1175" t="str">
            <v>In Service</v>
          </cell>
          <cell r="G1175" t="str">
            <v>3334A</v>
          </cell>
          <cell r="H1175" t="str">
            <v>Grp Member</v>
          </cell>
          <cell r="I1175">
            <v>1</v>
          </cell>
          <cell r="J1175" t="str">
            <v>Conversion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 t="str">
            <v>WTDPD</v>
          </cell>
          <cell r="S1175" t="str">
            <v>3334A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 t="str">
            <v>CORP</v>
          </cell>
          <cell r="Y1175">
            <v>38260</v>
          </cell>
          <cell r="Z1175">
            <v>0</v>
          </cell>
          <cell r="AA1175">
            <v>0</v>
          </cell>
          <cell r="AB1175" t="str">
            <v>N</v>
          </cell>
          <cell r="AD1175">
            <v>0</v>
          </cell>
          <cell r="AE1175" t="str">
            <v>RemVal</v>
          </cell>
          <cell r="AF1175" t="str">
            <v>Depreciate</v>
          </cell>
          <cell r="AG1175" t="str">
            <v>FM</v>
          </cell>
          <cell r="AH1175">
            <v>0</v>
          </cell>
          <cell r="AI1175">
            <v>0</v>
          </cell>
          <cell r="AJ1175">
            <v>2.4500000000000001E-2</v>
          </cell>
          <cell r="AK1175">
            <v>0</v>
          </cell>
          <cell r="AL1175" t="str">
            <v>Flat Rate</v>
          </cell>
          <cell r="AM1175">
            <v>0</v>
          </cell>
          <cell r="AN1175" t="str">
            <v>GA3334A0</v>
          </cell>
          <cell r="AO1175">
            <v>0</v>
          </cell>
          <cell r="AP1175" t="str">
            <v>N</v>
          </cell>
          <cell r="AQ1175">
            <v>38261.073425925926</v>
          </cell>
          <cell r="AR1175">
            <v>38260</v>
          </cell>
          <cell r="AS1175">
            <v>38260</v>
          </cell>
          <cell r="AT1175">
            <v>0</v>
          </cell>
          <cell r="AU1175">
            <v>36130</v>
          </cell>
          <cell r="AV1175">
            <v>0</v>
          </cell>
        </row>
        <row r="1176">
          <cell r="B1176" t="str">
            <v>00001183</v>
          </cell>
          <cell r="C1176" t="str">
            <v>000000001174</v>
          </cell>
          <cell r="D1176" t="str">
            <v>3334B0</v>
          </cell>
          <cell r="E1176" t="str">
            <v>RATE CHG DEPR ADJ - 32320</v>
          </cell>
          <cell r="F1176" t="str">
            <v>In Service</v>
          </cell>
          <cell r="G1176" t="str">
            <v>3334B</v>
          </cell>
          <cell r="H1176" t="str">
            <v>Grp Member</v>
          </cell>
          <cell r="I1176">
            <v>1</v>
          </cell>
          <cell r="J1176" t="str">
            <v>Conversion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 t="str">
            <v>WTDPD</v>
          </cell>
          <cell r="S1176" t="str">
            <v>3334B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 t="str">
            <v>CORP</v>
          </cell>
          <cell r="Y1176">
            <v>38260</v>
          </cell>
          <cell r="Z1176">
            <v>0</v>
          </cell>
          <cell r="AA1176">
            <v>0</v>
          </cell>
          <cell r="AB1176" t="str">
            <v>N</v>
          </cell>
          <cell r="AD1176">
            <v>0</v>
          </cell>
          <cell r="AE1176" t="str">
            <v>RemVal</v>
          </cell>
          <cell r="AF1176" t="str">
            <v>Depreciate</v>
          </cell>
          <cell r="AG1176" t="str">
            <v>FM</v>
          </cell>
          <cell r="AH1176">
            <v>0</v>
          </cell>
          <cell r="AI1176">
            <v>0</v>
          </cell>
          <cell r="AJ1176">
            <v>2.87E-2</v>
          </cell>
          <cell r="AK1176">
            <v>0</v>
          </cell>
          <cell r="AL1176" t="str">
            <v>Flat Rate</v>
          </cell>
          <cell r="AM1176">
            <v>0</v>
          </cell>
          <cell r="AN1176" t="str">
            <v>GA3334B0</v>
          </cell>
          <cell r="AO1176">
            <v>0</v>
          </cell>
          <cell r="AP1176" t="str">
            <v>N</v>
          </cell>
          <cell r="AQ1176">
            <v>38261.073483796295</v>
          </cell>
          <cell r="AR1176">
            <v>38260</v>
          </cell>
          <cell r="AS1176">
            <v>38260</v>
          </cell>
          <cell r="AT1176">
            <v>0</v>
          </cell>
          <cell r="AU1176">
            <v>36130</v>
          </cell>
          <cell r="AV1176">
            <v>0</v>
          </cell>
        </row>
        <row r="1177">
          <cell r="B1177" t="str">
            <v>00001184</v>
          </cell>
          <cell r="C1177" t="str">
            <v>000000001175</v>
          </cell>
          <cell r="D1177" t="str">
            <v>3334C0</v>
          </cell>
          <cell r="E1177" t="str">
            <v>RATE CHG DEPR ADJ - 32330</v>
          </cell>
          <cell r="F1177" t="str">
            <v>In Service</v>
          </cell>
          <cell r="G1177" t="str">
            <v>3334C</v>
          </cell>
          <cell r="H1177" t="str">
            <v>Grp Member</v>
          </cell>
          <cell r="I1177">
            <v>1</v>
          </cell>
          <cell r="J1177" t="str">
            <v>Conversion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 t="str">
            <v>WTDPD</v>
          </cell>
          <cell r="S1177" t="str">
            <v>3334C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 t="str">
            <v>CORP</v>
          </cell>
          <cell r="Y1177">
            <v>38260</v>
          </cell>
          <cell r="Z1177">
            <v>0</v>
          </cell>
          <cell r="AA1177">
            <v>0</v>
          </cell>
          <cell r="AB1177" t="str">
            <v>N</v>
          </cell>
          <cell r="AD1177">
            <v>0</v>
          </cell>
          <cell r="AE1177" t="str">
            <v>RemVal</v>
          </cell>
          <cell r="AF1177" t="str">
            <v>Depreciate</v>
          </cell>
          <cell r="AG1177" t="str">
            <v>FM</v>
          </cell>
          <cell r="AH1177">
            <v>0</v>
          </cell>
          <cell r="AI1177">
            <v>0</v>
          </cell>
          <cell r="AJ1177">
            <v>2.5100000000000001E-2</v>
          </cell>
          <cell r="AK1177">
            <v>0</v>
          </cell>
          <cell r="AL1177" t="str">
            <v>Flat Rate</v>
          </cell>
          <cell r="AM1177">
            <v>0</v>
          </cell>
          <cell r="AN1177" t="str">
            <v>GA3334C0</v>
          </cell>
          <cell r="AO1177">
            <v>0</v>
          </cell>
          <cell r="AP1177" t="str">
            <v>N</v>
          </cell>
          <cell r="AQ1177">
            <v>38261.073541666665</v>
          </cell>
          <cell r="AR1177">
            <v>38260</v>
          </cell>
          <cell r="AS1177">
            <v>38260</v>
          </cell>
          <cell r="AT1177">
            <v>0</v>
          </cell>
          <cell r="AU1177">
            <v>36130</v>
          </cell>
          <cell r="AV1177">
            <v>0</v>
          </cell>
        </row>
        <row r="1178">
          <cell r="B1178" t="str">
            <v>00001185</v>
          </cell>
          <cell r="C1178" t="str">
            <v>000000001176</v>
          </cell>
          <cell r="D1178" t="str">
            <v>334400</v>
          </cell>
          <cell r="E1178" t="str">
            <v>RATE CHG DEPR ADJ - 32400</v>
          </cell>
          <cell r="F1178" t="str">
            <v>In Service</v>
          </cell>
          <cell r="G1178" t="str">
            <v>33440</v>
          </cell>
          <cell r="H1178" t="str">
            <v>Grp Member</v>
          </cell>
          <cell r="I1178">
            <v>1</v>
          </cell>
          <cell r="J1178" t="str">
            <v>Conversion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 t="str">
            <v>WTDPD</v>
          </cell>
          <cell r="S1178" t="str">
            <v>33440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 t="str">
            <v>CORP</v>
          </cell>
          <cell r="Y1178">
            <v>38260</v>
          </cell>
          <cell r="Z1178">
            <v>0</v>
          </cell>
          <cell r="AA1178">
            <v>0</v>
          </cell>
          <cell r="AB1178" t="str">
            <v>N</v>
          </cell>
          <cell r="AD1178">
            <v>0</v>
          </cell>
          <cell r="AE1178" t="str">
            <v>RemVal</v>
          </cell>
          <cell r="AF1178" t="str">
            <v>Depreciate</v>
          </cell>
          <cell r="AG1178" t="str">
            <v>FM</v>
          </cell>
          <cell r="AH1178">
            <v>0</v>
          </cell>
          <cell r="AI1178">
            <v>0</v>
          </cell>
          <cell r="AJ1178">
            <v>6.0699999999999997E-2</v>
          </cell>
          <cell r="AK1178">
            <v>0</v>
          </cell>
          <cell r="AL1178" t="str">
            <v>Flat Rate</v>
          </cell>
          <cell r="AM1178">
            <v>0</v>
          </cell>
          <cell r="AN1178" t="str">
            <v>GA334400</v>
          </cell>
          <cell r="AO1178">
            <v>0</v>
          </cell>
          <cell r="AP1178" t="str">
            <v>N</v>
          </cell>
          <cell r="AQ1178">
            <v>38261.073599537034</v>
          </cell>
          <cell r="AR1178">
            <v>38260</v>
          </cell>
          <cell r="AS1178">
            <v>38260</v>
          </cell>
          <cell r="AT1178">
            <v>0</v>
          </cell>
          <cell r="AU1178">
            <v>36130</v>
          </cell>
          <cell r="AV1178">
            <v>0</v>
          </cell>
        </row>
        <row r="1179">
          <cell r="B1179" t="str">
            <v>00001186</v>
          </cell>
          <cell r="C1179" t="str">
            <v>000000001177</v>
          </cell>
          <cell r="D1179" t="str">
            <v>335400</v>
          </cell>
          <cell r="E1179" t="str">
            <v>RATE CHG DEPR ADJ - 32500</v>
          </cell>
          <cell r="F1179" t="str">
            <v>In Service</v>
          </cell>
          <cell r="G1179" t="str">
            <v>33540</v>
          </cell>
          <cell r="H1179" t="str">
            <v>Grp Member</v>
          </cell>
          <cell r="I1179">
            <v>1</v>
          </cell>
          <cell r="J1179" t="str">
            <v>Conversion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 t="str">
            <v>WTDPD</v>
          </cell>
          <cell r="S1179" t="str">
            <v>33540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 t="str">
            <v>CORP</v>
          </cell>
          <cell r="Y1179">
            <v>38260</v>
          </cell>
          <cell r="Z1179">
            <v>0</v>
          </cell>
          <cell r="AA1179">
            <v>0</v>
          </cell>
          <cell r="AB1179" t="str">
            <v>N</v>
          </cell>
          <cell r="AD1179">
            <v>0</v>
          </cell>
          <cell r="AE1179" t="str">
            <v>RemVal</v>
          </cell>
          <cell r="AF1179" t="str">
            <v>Depreciate</v>
          </cell>
          <cell r="AG1179" t="str">
            <v>FM</v>
          </cell>
          <cell r="AH1179">
            <v>0</v>
          </cell>
          <cell r="AI1179">
            <v>0</v>
          </cell>
          <cell r="AJ1179">
            <v>2.2599999999999999E-2</v>
          </cell>
          <cell r="AK1179">
            <v>0</v>
          </cell>
          <cell r="AL1179" t="str">
            <v>Flat Rate</v>
          </cell>
          <cell r="AM1179">
            <v>0</v>
          </cell>
          <cell r="AN1179" t="str">
            <v>GA335400</v>
          </cell>
          <cell r="AO1179">
            <v>0</v>
          </cell>
          <cell r="AP1179" t="str">
            <v>N</v>
          </cell>
          <cell r="AQ1179">
            <v>38261.073657407411</v>
          </cell>
          <cell r="AR1179">
            <v>38260</v>
          </cell>
          <cell r="AS1179">
            <v>38260</v>
          </cell>
          <cell r="AT1179">
            <v>0</v>
          </cell>
          <cell r="AU1179">
            <v>36130</v>
          </cell>
          <cell r="AV1179">
            <v>0</v>
          </cell>
        </row>
        <row r="1180">
          <cell r="B1180" t="str">
            <v>00001187</v>
          </cell>
          <cell r="C1180" t="str">
            <v>000000001178</v>
          </cell>
          <cell r="D1180" t="str">
            <v>3405B0</v>
          </cell>
          <cell r="E1180" t="str">
            <v>RATE CHG DEPR ADJ - 32810</v>
          </cell>
          <cell r="F1180" t="str">
            <v>In Service</v>
          </cell>
          <cell r="G1180" t="str">
            <v>3405B</v>
          </cell>
          <cell r="H1180" t="str">
            <v>Grp Member</v>
          </cell>
          <cell r="I1180">
            <v>1</v>
          </cell>
          <cell r="J1180" t="str">
            <v>Conversion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 t="str">
            <v>WGPD</v>
          </cell>
          <cell r="S1180" t="str">
            <v>3405B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 t="str">
            <v>CORP</v>
          </cell>
          <cell r="Y1180">
            <v>38260</v>
          </cell>
          <cell r="Z1180">
            <v>0</v>
          </cell>
          <cell r="AA1180">
            <v>0</v>
          </cell>
          <cell r="AB1180" t="str">
            <v>N</v>
          </cell>
          <cell r="AD1180">
            <v>0</v>
          </cell>
          <cell r="AE1180" t="str">
            <v>RemVal</v>
          </cell>
          <cell r="AF1180" t="str">
            <v>Depreciate</v>
          </cell>
          <cell r="AG1180" t="str">
            <v>FM</v>
          </cell>
          <cell r="AH1180">
            <v>0</v>
          </cell>
          <cell r="AI1180">
            <v>0</v>
          </cell>
          <cell r="AJ1180">
            <v>0.04</v>
          </cell>
          <cell r="AK1180">
            <v>0</v>
          </cell>
          <cell r="AL1180" t="str">
            <v>Flat Rate</v>
          </cell>
          <cell r="AM1180">
            <v>0</v>
          </cell>
          <cell r="AN1180" t="str">
            <v>GA3405B0</v>
          </cell>
          <cell r="AO1180">
            <v>0</v>
          </cell>
          <cell r="AP1180" t="str">
            <v>N</v>
          </cell>
          <cell r="AQ1180">
            <v>38261.07371527778</v>
          </cell>
          <cell r="AR1180">
            <v>38260</v>
          </cell>
          <cell r="AS1180">
            <v>38260</v>
          </cell>
          <cell r="AT1180">
            <v>0</v>
          </cell>
          <cell r="AU1180">
            <v>36130</v>
          </cell>
          <cell r="AV1180">
            <v>0</v>
          </cell>
        </row>
        <row r="1181">
          <cell r="B1181" t="str">
            <v>00001188</v>
          </cell>
          <cell r="C1181" t="str">
            <v>000000001179</v>
          </cell>
          <cell r="D1181" t="str">
            <v>3405S0</v>
          </cell>
          <cell r="E1181" t="str">
            <v>RATE CHG DEPR ADJ - 32830</v>
          </cell>
          <cell r="F1181" t="str">
            <v>Suspended</v>
          </cell>
          <cell r="G1181" t="str">
            <v>3405A</v>
          </cell>
          <cell r="H1181" t="str">
            <v>None</v>
          </cell>
          <cell r="I1181">
            <v>1</v>
          </cell>
          <cell r="J1181" t="str">
            <v>Conversion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 t="str">
            <v>WGPD</v>
          </cell>
          <cell r="S1181" t="str">
            <v>3405A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 t="str">
            <v>CORP</v>
          </cell>
          <cell r="Y1181">
            <v>36130</v>
          </cell>
          <cell r="Z1181">
            <v>0</v>
          </cell>
          <cell r="AA1181">
            <v>0</v>
          </cell>
          <cell r="AB1181" t="str">
            <v>N</v>
          </cell>
          <cell r="AD1181">
            <v>0</v>
          </cell>
          <cell r="AE1181" t="str">
            <v>RemVal</v>
          </cell>
          <cell r="AF1181" t="str">
            <v>Non Depr</v>
          </cell>
          <cell r="AG1181" t="str">
            <v>FM</v>
          </cell>
          <cell r="AH1181">
            <v>0</v>
          </cell>
          <cell r="AI1181">
            <v>0</v>
          </cell>
          <cell r="AJ1181">
            <v>0.24840000000000001</v>
          </cell>
          <cell r="AK1181">
            <v>0</v>
          </cell>
          <cell r="AL1181" t="str">
            <v>Flat Rate</v>
          </cell>
          <cell r="AM1181" t="str">
            <v>Y</v>
          </cell>
          <cell r="AN1181">
            <v>0</v>
          </cell>
          <cell r="AO1181">
            <v>0</v>
          </cell>
          <cell r="AP1181" t="str">
            <v>N</v>
          </cell>
          <cell r="AQ1181">
            <v>38261.073773148149</v>
          </cell>
          <cell r="AR1181">
            <v>38260</v>
          </cell>
          <cell r="AS1181">
            <v>38260</v>
          </cell>
          <cell r="AT1181">
            <v>0</v>
          </cell>
          <cell r="AU1181">
            <v>36130</v>
          </cell>
          <cell r="AV1181">
            <v>0</v>
          </cell>
        </row>
        <row r="1182">
          <cell r="B1182" t="str">
            <v>00001189</v>
          </cell>
          <cell r="C1182" t="str">
            <v>000000001180</v>
          </cell>
          <cell r="D1182" t="str">
            <v>3415A0</v>
          </cell>
          <cell r="E1182" t="str">
            <v>RATE CHG DEPR ADJ - 32910</v>
          </cell>
          <cell r="F1182" t="str">
            <v>Suspended</v>
          </cell>
          <cell r="G1182" t="str">
            <v>3415A</v>
          </cell>
          <cell r="H1182" t="str">
            <v>None</v>
          </cell>
          <cell r="I1182">
            <v>1</v>
          </cell>
          <cell r="J1182" t="str">
            <v>Conversion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 t="str">
            <v>WVEHD</v>
          </cell>
          <cell r="S1182" t="str">
            <v>3415A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 t="str">
            <v>CORP</v>
          </cell>
          <cell r="Y1182">
            <v>36130</v>
          </cell>
          <cell r="Z1182">
            <v>0</v>
          </cell>
          <cell r="AA1182">
            <v>0</v>
          </cell>
          <cell r="AB1182" t="str">
            <v>N</v>
          </cell>
          <cell r="AD1182">
            <v>0</v>
          </cell>
          <cell r="AE1182" t="str">
            <v>RemVal</v>
          </cell>
          <cell r="AF1182" t="str">
            <v>Non Depr</v>
          </cell>
          <cell r="AG1182" t="str">
            <v>FM</v>
          </cell>
          <cell r="AH1182">
            <v>0</v>
          </cell>
          <cell r="AI1182">
            <v>0</v>
          </cell>
          <cell r="AJ1182">
            <v>0.13100000000000001</v>
          </cell>
          <cell r="AK1182">
            <v>0</v>
          </cell>
          <cell r="AL1182" t="str">
            <v>Flat Rate</v>
          </cell>
          <cell r="AM1182" t="str">
            <v>Y</v>
          </cell>
          <cell r="AN1182">
            <v>0</v>
          </cell>
          <cell r="AO1182">
            <v>0</v>
          </cell>
          <cell r="AP1182" t="str">
            <v>N</v>
          </cell>
          <cell r="AQ1182">
            <v>38261.073831018519</v>
          </cell>
          <cell r="AR1182">
            <v>38260</v>
          </cell>
          <cell r="AS1182">
            <v>38260</v>
          </cell>
          <cell r="AT1182">
            <v>0</v>
          </cell>
          <cell r="AU1182">
            <v>36130</v>
          </cell>
          <cell r="AV1182">
            <v>0</v>
          </cell>
        </row>
        <row r="1183">
          <cell r="B1183" t="str">
            <v>00001190</v>
          </cell>
          <cell r="C1183" t="str">
            <v>000000001181</v>
          </cell>
          <cell r="D1183" t="str">
            <v>3415B0</v>
          </cell>
          <cell r="E1183" t="str">
            <v>RATE CHG DEPR ADJ - 32920</v>
          </cell>
          <cell r="F1183" t="str">
            <v>Suspended</v>
          </cell>
          <cell r="G1183" t="str">
            <v>3415B</v>
          </cell>
          <cell r="H1183" t="str">
            <v>None</v>
          </cell>
          <cell r="I1183">
            <v>1</v>
          </cell>
          <cell r="J1183" t="str">
            <v>Conversion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 t="str">
            <v>WVEHD</v>
          </cell>
          <cell r="S1183" t="str">
            <v>3415B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 t="str">
            <v>CORP</v>
          </cell>
          <cell r="Y1183">
            <v>36130</v>
          </cell>
          <cell r="Z1183">
            <v>0</v>
          </cell>
          <cell r="AA1183">
            <v>0</v>
          </cell>
          <cell r="AB1183" t="str">
            <v>N</v>
          </cell>
          <cell r="AD1183">
            <v>0</v>
          </cell>
          <cell r="AE1183" t="str">
            <v>RemVal</v>
          </cell>
          <cell r="AF1183" t="str">
            <v>Non Depr</v>
          </cell>
          <cell r="AG1183" t="str">
            <v>FM</v>
          </cell>
          <cell r="AH1183">
            <v>0</v>
          </cell>
          <cell r="AI1183">
            <v>0</v>
          </cell>
          <cell r="AJ1183">
            <v>8.0199999999999994E-2</v>
          </cell>
          <cell r="AK1183">
            <v>0</v>
          </cell>
          <cell r="AL1183" t="str">
            <v>Flat Rate</v>
          </cell>
          <cell r="AM1183" t="str">
            <v>Y</v>
          </cell>
          <cell r="AN1183">
            <v>0</v>
          </cell>
          <cell r="AO1183">
            <v>0</v>
          </cell>
          <cell r="AP1183" t="str">
            <v>N</v>
          </cell>
          <cell r="AQ1183">
            <v>38261.073888888888</v>
          </cell>
          <cell r="AR1183">
            <v>38260</v>
          </cell>
          <cell r="AS1183">
            <v>38260</v>
          </cell>
          <cell r="AT1183">
            <v>0</v>
          </cell>
          <cell r="AU1183">
            <v>36130</v>
          </cell>
          <cell r="AV1183">
            <v>0</v>
          </cell>
        </row>
        <row r="1184">
          <cell r="B1184" t="str">
            <v>00001191</v>
          </cell>
          <cell r="C1184" t="str">
            <v>000000001182</v>
          </cell>
          <cell r="D1184" t="str">
            <v>3435A0</v>
          </cell>
          <cell r="E1184" t="str">
            <v>RATE CHG DEPR ADJ - 33100</v>
          </cell>
          <cell r="F1184" t="str">
            <v>In Service</v>
          </cell>
          <cell r="G1184" t="str">
            <v>3435A</v>
          </cell>
          <cell r="H1184" t="str">
            <v>Grp Member</v>
          </cell>
          <cell r="I1184">
            <v>1</v>
          </cell>
          <cell r="J1184" t="str">
            <v>Conversion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 t="str">
            <v>WGPD</v>
          </cell>
          <cell r="S1184" t="str">
            <v>3435A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 t="str">
            <v>CORP</v>
          </cell>
          <cell r="Y1184">
            <v>38260</v>
          </cell>
          <cell r="Z1184">
            <v>0</v>
          </cell>
          <cell r="AA1184">
            <v>0</v>
          </cell>
          <cell r="AB1184" t="str">
            <v>N</v>
          </cell>
          <cell r="AD1184">
            <v>0</v>
          </cell>
          <cell r="AE1184" t="str">
            <v>RemVal</v>
          </cell>
          <cell r="AF1184" t="str">
            <v>Depreciate</v>
          </cell>
          <cell r="AG1184" t="str">
            <v>FM</v>
          </cell>
          <cell r="AH1184">
            <v>0</v>
          </cell>
          <cell r="AI1184">
            <v>0</v>
          </cell>
          <cell r="AJ1184">
            <v>3.5400000000000001E-2</v>
          </cell>
          <cell r="AK1184">
            <v>0</v>
          </cell>
          <cell r="AL1184" t="str">
            <v>Flat Rate</v>
          </cell>
          <cell r="AM1184">
            <v>0</v>
          </cell>
          <cell r="AN1184" t="str">
            <v>GA3435A0</v>
          </cell>
          <cell r="AO1184">
            <v>0</v>
          </cell>
          <cell r="AP1184" t="str">
            <v>N</v>
          </cell>
          <cell r="AQ1184">
            <v>38261.073946759258</v>
          </cell>
          <cell r="AR1184">
            <v>38260</v>
          </cell>
          <cell r="AS1184">
            <v>38260</v>
          </cell>
          <cell r="AT1184">
            <v>0</v>
          </cell>
          <cell r="AU1184">
            <v>36130</v>
          </cell>
          <cell r="AV1184">
            <v>0</v>
          </cell>
        </row>
        <row r="1185">
          <cell r="B1185" t="str">
            <v>00001192</v>
          </cell>
          <cell r="C1185" t="str">
            <v>000000001183</v>
          </cell>
          <cell r="D1185" t="str">
            <v>3435B0</v>
          </cell>
          <cell r="E1185" t="str">
            <v>RATE CHG DEPR ADJ - 33200</v>
          </cell>
          <cell r="F1185" t="str">
            <v>In Service</v>
          </cell>
          <cell r="G1185" t="str">
            <v>3435B</v>
          </cell>
          <cell r="H1185" t="str">
            <v>Grp Member</v>
          </cell>
          <cell r="I1185">
            <v>1</v>
          </cell>
          <cell r="J1185" t="str">
            <v>Conversion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 t="str">
            <v>WGPD</v>
          </cell>
          <cell r="S1185" t="str">
            <v>3435B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 t="str">
            <v>CORP</v>
          </cell>
          <cell r="Y1185">
            <v>38260</v>
          </cell>
          <cell r="Z1185">
            <v>0</v>
          </cell>
          <cell r="AA1185">
            <v>0</v>
          </cell>
          <cell r="AB1185" t="str">
            <v>N</v>
          </cell>
          <cell r="AD1185">
            <v>0</v>
          </cell>
          <cell r="AE1185" t="str">
            <v>RemVal</v>
          </cell>
          <cell r="AF1185" t="str">
            <v>Depreciate</v>
          </cell>
          <cell r="AG1185" t="str">
            <v>FM</v>
          </cell>
          <cell r="AH1185">
            <v>0</v>
          </cell>
          <cell r="AI1185">
            <v>0</v>
          </cell>
          <cell r="AJ1185">
            <v>0.1056</v>
          </cell>
          <cell r="AK1185">
            <v>0</v>
          </cell>
          <cell r="AL1185" t="str">
            <v>Flat Rate</v>
          </cell>
          <cell r="AM1185">
            <v>0</v>
          </cell>
          <cell r="AN1185" t="str">
            <v>GA3435B0</v>
          </cell>
          <cell r="AO1185">
            <v>0</v>
          </cell>
          <cell r="AP1185" t="str">
            <v>N</v>
          </cell>
          <cell r="AQ1185">
            <v>38261.074004629627</v>
          </cell>
          <cell r="AR1185">
            <v>38260</v>
          </cell>
          <cell r="AS1185">
            <v>38260</v>
          </cell>
          <cell r="AT1185">
            <v>0</v>
          </cell>
          <cell r="AU1185">
            <v>36130</v>
          </cell>
          <cell r="AV1185">
            <v>0</v>
          </cell>
        </row>
        <row r="1186">
          <cell r="B1186" t="str">
            <v>00001193</v>
          </cell>
          <cell r="C1186" t="str">
            <v>000000001184</v>
          </cell>
          <cell r="D1186" t="str">
            <v>346500</v>
          </cell>
          <cell r="E1186" t="str">
            <v>RATE CHG DEPR ADJ - 33300</v>
          </cell>
          <cell r="F1186" t="str">
            <v>In Service</v>
          </cell>
          <cell r="G1186" t="str">
            <v>34650</v>
          </cell>
          <cell r="H1186" t="str">
            <v>Grp Member</v>
          </cell>
          <cell r="I1186">
            <v>1</v>
          </cell>
          <cell r="J1186" t="str">
            <v>Conversion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 t="str">
            <v>WGPD</v>
          </cell>
          <cell r="S1186" t="str">
            <v>34650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 t="str">
            <v>CORP</v>
          </cell>
          <cell r="Y1186">
            <v>38260</v>
          </cell>
          <cell r="Z1186">
            <v>0</v>
          </cell>
          <cell r="AA1186">
            <v>0</v>
          </cell>
          <cell r="AB1186" t="str">
            <v>N</v>
          </cell>
          <cell r="AD1186">
            <v>0</v>
          </cell>
          <cell r="AE1186" t="str">
            <v>RemVal</v>
          </cell>
          <cell r="AF1186" t="str">
            <v>Depreciate</v>
          </cell>
          <cell r="AG1186" t="str">
            <v>FM</v>
          </cell>
          <cell r="AH1186">
            <v>0</v>
          </cell>
          <cell r="AI1186">
            <v>0</v>
          </cell>
          <cell r="AJ1186">
            <v>4.2700000000000002E-2</v>
          </cell>
          <cell r="AK1186">
            <v>0</v>
          </cell>
          <cell r="AL1186" t="str">
            <v>Flat Rate</v>
          </cell>
          <cell r="AM1186">
            <v>0</v>
          </cell>
          <cell r="AN1186" t="str">
            <v>GA346500</v>
          </cell>
          <cell r="AO1186">
            <v>0</v>
          </cell>
          <cell r="AP1186" t="str">
            <v>N</v>
          </cell>
          <cell r="AQ1186">
            <v>38261.074062500003</v>
          </cell>
          <cell r="AR1186">
            <v>38260</v>
          </cell>
          <cell r="AS1186">
            <v>38260</v>
          </cell>
          <cell r="AT1186">
            <v>0</v>
          </cell>
          <cell r="AU1186">
            <v>36130</v>
          </cell>
          <cell r="AV1186">
            <v>0</v>
          </cell>
        </row>
        <row r="1187">
          <cell r="B1187" t="str">
            <v>00001194</v>
          </cell>
          <cell r="C1187" t="str">
            <v>000000001185</v>
          </cell>
          <cell r="D1187" t="str">
            <v>3304AD</v>
          </cell>
          <cell r="E1187" t="str">
            <v>RAT CHG DEP ADJ - CIAC AS# 92</v>
          </cell>
          <cell r="F1187" t="str">
            <v>In Service</v>
          </cell>
          <cell r="G1187" t="str">
            <v>3304A</v>
          </cell>
          <cell r="H1187" t="str">
            <v>Grp Member</v>
          </cell>
          <cell r="I1187">
            <v>1</v>
          </cell>
          <cell r="J1187" t="str">
            <v>Conversion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 t="str">
            <v>WCIAD</v>
          </cell>
          <cell r="S1187" t="str">
            <v>3304A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 t="str">
            <v>CORP</v>
          </cell>
          <cell r="Y1187">
            <v>38260</v>
          </cell>
          <cell r="Z1187">
            <v>0</v>
          </cell>
          <cell r="AA1187">
            <v>0</v>
          </cell>
          <cell r="AB1187" t="str">
            <v>N</v>
          </cell>
          <cell r="AD1187">
            <v>0</v>
          </cell>
          <cell r="AE1187" t="str">
            <v>RemVal</v>
          </cell>
          <cell r="AF1187" t="str">
            <v>Depreciate</v>
          </cell>
          <cell r="AG1187" t="str">
            <v>FM</v>
          </cell>
          <cell r="AH1187">
            <v>0</v>
          </cell>
          <cell r="AI1187">
            <v>0</v>
          </cell>
          <cell r="AJ1187">
            <v>4.2200000000000001E-2</v>
          </cell>
          <cell r="AK1187">
            <v>0</v>
          </cell>
          <cell r="AL1187" t="str">
            <v>Flat Rate</v>
          </cell>
          <cell r="AM1187">
            <v>0</v>
          </cell>
          <cell r="AN1187" t="str">
            <v>GA3304AD</v>
          </cell>
          <cell r="AO1187">
            <v>0</v>
          </cell>
          <cell r="AP1187" t="str">
            <v>N</v>
          </cell>
          <cell r="AQ1187">
            <v>38261.074120370373</v>
          </cell>
          <cell r="AR1187">
            <v>38260</v>
          </cell>
          <cell r="AS1187">
            <v>38260</v>
          </cell>
          <cell r="AT1187">
            <v>0</v>
          </cell>
          <cell r="AU1187">
            <v>36131</v>
          </cell>
          <cell r="AV1187">
            <v>0</v>
          </cell>
        </row>
        <row r="1188">
          <cell r="B1188" t="str">
            <v>00001195</v>
          </cell>
          <cell r="C1188" t="str">
            <v>000000001186</v>
          </cell>
          <cell r="D1188" t="str">
            <v>3112AD</v>
          </cell>
          <cell r="E1188" t="str">
            <v>RAT CHG DEP ADJ - CIAC AS# 99</v>
          </cell>
          <cell r="F1188" t="str">
            <v>Disposed</v>
          </cell>
          <cell r="G1188" t="str">
            <v>3112A</v>
          </cell>
          <cell r="H1188" t="str">
            <v>Grp Member</v>
          </cell>
          <cell r="I1188">
            <v>1</v>
          </cell>
          <cell r="J1188" t="str">
            <v>Conversion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 t="str">
            <v>WCIAD</v>
          </cell>
          <cell r="S1188" t="str">
            <v>3112A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 t="str">
            <v>CORP</v>
          </cell>
          <cell r="Y1188">
            <v>38260</v>
          </cell>
          <cell r="Z1188">
            <v>0</v>
          </cell>
          <cell r="AA1188">
            <v>0</v>
          </cell>
          <cell r="AB1188" t="str">
            <v>N</v>
          </cell>
          <cell r="AD1188">
            <v>0</v>
          </cell>
          <cell r="AE1188" t="str">
            <v>RemVal</v>
          </cell>
          <cell r="AF1188" t="str">
            <v>Depreciate</v>
          </cell>
          <cell r="AG1188" t="str">
            <v>FM</v>
          </cell>
          <cell r="AH1188">
            <v>0</v>
          </cell>
          <cell r="AI1188">
            <v>0</v>
          </cell>
          <cell r="AJ1188">
            <v>6.5299999999999997E-2</v>
          </cell>
          <cell r="AK1188">
            <v>0</v>
          </cell>
          <cell r="AL1188" t="str">
            <v>Flat Rate</v>
          </cell>
          <cell r="AM1188">
            <v>0</v>
          </cell>
          <cell r="AN1188" t="str">
            <v>GA3112AD</v>
          </cell>
          <cell r="AO1188">
            <v>0</v>
          </cell>
          <cell r="AP1188" t="str">
            <v>Y</v>
          </cell>
          <cell r="AQ1188">
            <v>38261.074178240742</v>
          </cell>
          <cell r="AR1188">
            <v>38645</v>
          </cell>
          <cell r="AS1188">
            <v>38645</v>
          </cell>
          <cell r="AT1188">
            <v>0</v>
          </cell>
          <cell r="AU1188">
            <v>36131</v>
          </cell>
          <cell r="AV1188">
            <v>0</v>
          </cell>
        </row>
        <row r="1189">
          <cell r="B1189" t="str">
            <v>00001196</v>
          </cell>
          <cell r="C1189" t="str">
            <v>000000001187</v>
          </cell>
          <cell r="D1189" t="str">
            <v>33540D</v>
          </cell>
          <cell r="E1189" t="str">
            <v>RAT CHG DEP ADJ-CIAC # 104</v>
          </cell>
          <cell r="F1189" t="str">
            <v>In Service</v>
          </cell>
          <cell r="G1189" t="str">
            <v>33540</v>
          </cell>
          <cell r="H1189" t="str">
            <v>Grp Member</v>
          </cell>
          <cell r="I1189">
            <v>1</v>
          </cell>
          <cell r="J1189" t="str">
            <v>Conversion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 t="str">
            <v>WCIAD</v>
          </cell>
          <cell r="S1189" t="str">
            <v>33540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 t="str">
            <v>CORP</v>
          </cell>
          <cell r="Y1189">
            <v>38260</v>
          </cell>
          <cell r="Z1189">
            <v>0</v>
          </cell>
          <cell r="AA1189">
            <v>0</v>
          </cell>
          <cell r="AB1189" t="str">
            <v>N</v>
          </cell>
          <cell r="AD1189">
            <v>0</v>
          </cell>
          <cell r="AE1189" t="str">
            <v>RemVal</v>
          </cell>
          <cell r="AF1189" t="str">
            <v>Depreciate</v>
          </cell>
          <cell r="AG1189" t="str">
            <v>FM</v>
          </cell>
          <cell r="AH1189">
            <v>0</v>
          </cell>
          <cell r="AI1189">
            <v>0</v>
          </cell>
          <cell r="AJ1189">
            <v>2.2599999999999999E-2</v>
          </cell>
          <cell r="AK1189">
            <v>0</v>
          </cell>
          <cell r="AL1189" t="str">
            <v>Flat Rate</v>
          </cell>
          <cell r="AM1189">
            <v>0</v>
          </cell>
          <cell r="AN1189" t="str">
            <v>GA33540D</v>
          </cell>
          <cell r="AO1189">
            <v>0</v>
          </cell>
          <cell r="AP1189" t="str">
            <v>N</v>
          </cell>
          <cell r="AQ1189">
            <v>38261.074236111112</v>
          </cell>
          <cell r="AR1189">
            <v>38260</v>
          </cell>
          <cell r="AS1189">
            <v>38260</v>
          </cell>
          <cell r="AT1189">
            <v>0</v>
          </cell>
          <cell r="AU1189">
            <v>36131</v>
          </cell>
          <cell r="AV1189">
            <v>0</v>
          </cell>
        </row>
        <row r="1190">
          <cell r="B1190" t="str">
            <v>00001197</v>
          </cell>
          <cell r="C1190" t="str">
            <v>000000001188</v>
          </cell>
          <cell r="D1190" t="str">
            <v>30620D</v>
          </cell>
          <cell r="E1190" t="str">
            <v>RAT CHG DEP ADJ-CIAC # 90</v>
          </cell>
          <cell r="F1190" t="str">
            <v>In Service</v>
          </cell>
          <cell r="G1190" t="str">
            <v>30620</v>
          </cell>
          <cell r="H1190" t="str">
            <v>Grp Member</v>
          </cell>
          <cell r="I1190">
            <v>1</v>
          </cell>
          <cell r="J1190" t="str">
            <v>Conversion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 t="str">
            <v>WCIAD</v>
          </cell>
          <cell r="S1190" t="str">
            <v>30620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 t="str">
            <v>CORP</v>
          </cell>
          <cell r="Y1190">
            <v>38260</v>
          </cell>
          <cell r="Z1190">
            <v>0</v>
          </cell>
          <cell r="AA1190">
            <v>0</v>
          </cell>
          <cell r="AB1190" t="str">
            <v>N</v>
          </cell>
          <cell r="AD1190">
            <v>0</v>
          </cell>
          <cell r="AE1190" t="str">
            <v>RemVal</v>
          </cell>
          <cell r="AF1190" t="str">
            <v>Depreciate</v>
          </cell>
          <cell r="AG1190" t="str">
            <v>FM</v>
          </cell>
          <cell r="AH1190">
            <v>0</v>
          </cell>
          <cell r="AI1190">
            <v>0</v>
          </cell>
          <cell r="AJ1190">
            <v>2.23E-2</v>
          </cell>
          <cell r="AK1190">
            <v>0</v>
          </cell>
          <cell r="AL1190" t="str">
            <v>Flat Rate</v>
          </cell>
          <cell r="AM1190">
            <v>0</v>
          </cell>
          <cell r="AN1190" t="str">
            <v>GA30620D</v>
          </cell>
          <cell r="AO1190">
            <v>0</v>
          </cell>
          <cell r="AP1190" t="str">
            <v>N</v>
          </cell>
          <cell r="AQ1190">
            <v>38261.074293981481</v>
          </cell>
          <cell r="AR1190">
            <v>38260</v>
          </cell>
          <cell r="AS1190">
            <v>38260</v>
          </cell>
          <cell r="AT1190">
            <v>0</v>
          </cell>
          <cell r="AU1190">
            <v>36131</v>
          </cell>
          <cell r="AV1190">
            <v>0</v>
          </cell>
        </row>
        <row r="1191">
          <cell r="B1191" t="str">
            <v>00001198</v>
          </cell>
          <cell r="C1191" t="str">
            <v>000000001189</v>
          </cell>
          <cell r="D1191" t="str">
            <v>3314QD</v>
          </cell>
          <cell r="E1191" t="str">
            <v>RAT CHG DEP ADJ-CIAC # 101</v>
          </cell>
          <cell r="F1191" t="str">
            <v>In Service</v>
          </cell>
          <cell r="G1191" t="str">
            <v>3314Q</v>
          </cell>
          <cell r="H1191" t="str">
            <v>Grp Member</v>
          </cell>
          <cell r="I1191">
            <v>1</v>
          </cell>
          <cell r="J1191" t="str">
            <v>Conversion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 t="str">
            <v>WCIAD</v>
          </cell>
          <cell r="S1191" t="str">
            <v>3314Q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 t="str">
            <v>CORP</v>
          </cell>
          <cell r="Y1191">
            <v>38260</v>
          </cell>
          <cell r="Z1191">
            <v>0</v>
          </cell>
          <cell r="AA1191">
            <v>0</v>
          </cell>
          <cell r="AB1191" t="str">
            <v>N</v>
          </cell>
          <cell r="AD1191">
            <v>0</v>
          </cell>
          <cell r="AE1191" t="str">
            <v>RemVal</v>
          </cell>
          <cell r="AF1191" t="str">
            <v>Depreciate</v>
          </cell>
          <cell r="AG1191" t="str">
            <v>FM</v>
          </cell>
          <cell r="AH1191">
            <v>0</v>
          </cell>
          <cell r="AI1191">
            <v>0</v>
          </cell>
          <cell r="AJ1191">
            <v>1.9300000000000001E-2</v>
          </cell>
          <cell r="AK1191">
            <v>0</v>
          </cell>
          <cell r="AL1191" t="str">
            <v>Flat Rate</v>
          </cell>
          <cell r="AM1191">
            <v>0</v>
          </cell>
          <cell r="AN1191" t="str">
            <v>GA3314QD</v>
          </cell>
          <cell r="AO1191">
            <v>0</v>
          </cell>
          <cell r="AP1191" t="str">
            <v>N</v>
          </cell>
          <cell r="AQ1191">
            <v>38261.07435185185</v>
          </cell>
          <cell r="AR1191">
            <v>38260</v>
          </cell>
          <cell r="AS1191">
            <v>38260</v>
          </cell>
          <cell r="AT1191">
            <v>0</v>
          </cell>
          <cell r="AU1191">
            <v>36131</v>
          </cell>
          <cell r="AV1191">
            <v>0</v>
          </cell>
        </row>
        <row r="1192">
          <cell r="B1192" t="str">
            <v>00001199</v>
          </cell>
          <cell r="C1192" t="str">
            <v>000000001190</v>
          </cell>
          <cell r="D1192" t="str">
            <v>3314QD</v>
          </cell>
          <cell r="E1192" t="str">
            <v>RAT CHG DEP ADJ-CIAC # 105</v>
          </cell>
          <cell r="F1192" t="str">
            <v>In Service</v>
          </cell>
          <cell r="G1192" t="str">
            <v>3314Q</v>
          </cell>
          <cell r="H1192" t="str">
            <v>Grp Member</v>
          </cell>
          <cell r="I1192">
            <v>1</v>
          </cell>
          <cell r="J1192" t="str">
            <v>Conversion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 t="str">
            <v>WCIAD</v>
          </cell>
          <cell r="S1192" t="str">
            <v>3314Q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 t="str">
            <v>CORP</v>
          </cell>
          <cell r="Y1192">
            <v>38260</v>
          </cell>
          <cell r="Z1192">
            <v>0</v>
          </cell>
          <cell r="AA1192">
            <v>0</v>
          </cell>
          <cell r="AB1192" t="str">
            <v>N</v>
          </cell>
          <cell r="AD1192">
            <v>0</v>
          </cell>
          <cell r="AE1192" t="str">
            <v>RemVal</v>
          </cell>
          <cell r="AF1192" t="str">
            <v>Depreciate</v>
          </cell>
          <cell r="AG1192" t="str">
            <v>FM</v>
          </cell>
          <cell r="AH1192">
            <v>0</v>
          </cell>
          <cell r="AI1192">
            <v>0</v>
          </cell>
          <cell r="AJ1192">
            <v>1.9300000000000001E-2</v>
          </cell>
          <cell r="AK1192">
            <v>0</v>
          </cell>
          <cell r="AL1192" t="str">
            <v>Flat Rate</v>
          </cell>
          <cell r="AM1192">
            <v>0</v>
          </cell>
          <cell r="AN1192" t="str">
            <v>GA3314QD</v>
          </cell>
          <cell r="AO1192">
            <v>0</v>
          </cell>
          <cell r="AP1192" t="str">
            <v>N</v>
          </cell>
          <cell r="AQ1192">
            <v>38261.07440972222</v>
          </cell>
          <cell r="AR1192">
            <v>38260</v>
          </cell>
          <cell r="AS1192">
            <v>38260</v>
          </cell>
          <cell r="AT1192">
            <v>0</v>
          </cell>
          <cell r="AU1192">
            <v>36131</v>
          </cell>
          <cell r="AV1192">
            <v>0</v>
          </cell>
        </row>
        <row r="1193">
          <cell r="B1193" t="str">
            <v>00001200</v>
          </cell>
          <cell r="C1193" t="str">
            <v>000000001191</v>
          </cell>
          <cell r="D1193" t="str">
            <v>33440D</v>
          </cell>
          <cell r="E1193" t="str">
            <v>RAT CHG DEP ADJ-CIAC # 103</v>
          </cell>
          <cell r="F1193" t="str">
            <v>In Service</v>
          </cell>
          <cell r="G1193" t="str">
            <v>33440</v>
          </cell>
          <cell r="H1193" t="str">
            <v>Grp Member</v>
          </cell>
          <cell r="I1193">
            <v>1</v>
          </cell>
          <cell r="J1193" t="str">
            <v>Conversion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 t="str">
            <v>WCIAD</v>
          </cell>
          <cell r="S1193" t="str">
            <v>33440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 t="str">
            <v>CORP</v>
          </cell>
          <cell r="Y1193">
            <v>38260</v>
          </cell>
          <cell r="Z1193">
            <v>0</v>
          </cell>
          <cell r="AA1193">
            <v>0</v>
          </cell>
          <cell r="AB1193" t="str">
            <v>N</v>
          </cell>
          <cell r="AD1193">
            <v>0</v>
          </cell>
          <cell r="AE1193" t="str">
            <v>RemVal</v>
          </cell>
          <cell r="AF1193" t="str">
            <v>Depreciate</v>
          </cell>
          <cell r="AG1193" t="str">
            <v>FM</v>
          </cell>
          <cell r="AH1193">
            <v>0</v>
          </cell>
          <cell r="AI1193">
            <v>0</v>
          </cell>
          <cell r="AJ1193">
            <v>6.0699999999999997E-2</v>
          </cell>
          <cell r="AK1193">
            <v>0</v>
          </cell>
          <cell r="AL1193" t="str">
            <v>Flat Rate</v>
          </cell>
          <cell r="AM1193">
            <v>0</v>
          </cell>
          <cell r="AN1193" t="str">
            <v>GA33440D</v>
          </cell>
          <cell r="AO1193">
            <v>0</v>
          </cell>
          <cell r="AP1193" t="str">
            <v>N</v>
          </cell>
          <cell r="AQ1193">
            <v>38261.074467592596</v>
          </cell>
          <cell r="AR1193">
            <v>38260</v>
          </cell>
          <cell r="AS1193">
            <v>38260</v>
          </cell>
          <cell r="AT1193">
            <v>0</v>
          </cell>
          <cell r="AU1193">
            <v>36131</v>
          </cell>
          <cell r="AV1193">
            <v>0</v>
          </cell>
        </row>
        <row r="1194">
          <cell r="B1194" t="str">
            <v>00001201</v>
          </cell>
          <cell r="C1194" t="str">
            <v>000000001192</v>
          </cell>
          <cell r="D1194" t="str">
            <v>3203AD</v>
          </cell>
          <cell r="E1194" t="str">
            <v>RAT CHG DEP ADJ-CIAC # 100</v>
          </cell>
          <cell r="F1194" t="str">
            <v>In Service</v>
          </cell>
          <cell r="G1194" t="str">
            <v>3203A</v>
          </cell>
          <cell r="H1194" t="str">
            <v>Grp Member</v>
          </cell>
          <cell r="I1194">
            <v>1</v>
          </cell>
          <cell r="J1194" t="str">
            <v>Conversion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 t="str">
            <v>WCIAD</v>
          </cell>
          <cell r="S1194" t="str">
            <v>3203A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 t="str">
            <v>CORP</v>
          </cell>
          <cell r="Y1194">
            <v>38260</v>
          </cell>
          <cell r="Z1194">
            <v>0</v>
          </cell>
          <cell r="AA1194">
            <v>0</v>
          </cell>
          <cell r="AB1194" t="str">
            <v>N</v>
          </cell>
          <cell r="AD1194">
            <v>0</v>
          </cell>
          <cell r="AE1194" t="str">
            <v>RemVal</v>
          </cell>
          <cell r="AF1194" t="str">
            <v>Depreciate</v>
          </cell>
          <cell r="AG1194" t="str">
            <v>FM</v>
          </cell>
          <cell r="AH1194">
            <v>0</v>
          </cell>
          <cell r="AI1194">
            <v>0</v>
          </cell>
          <cell r="AJ1194">
            <v>5.8500000000000003E-2</v>
          </cell>
          <cell r="AK1194">
            <v>0</v>
          </cell>
          <cell r="AL1194" t="str">
            <v>Flat Rate</v>
          </cell>
          <cell r="AM1194">
            <v>0</v>
          </cell>
          <cell r="AN1194" t="str">
            <v>GA3203AD</v>
          </cell>
          <cell r="AO1194">
            <v>0</v>
          </cell>
          <cell r="AP1194" t="str">
            <v>N</v>
          </cell>
          <cell r="AQ1194">
            <v>38261.074525462966</v>
          </cell>
          <cell r="AR1194">
            <v>38260</v>
          </cell>
          <cell r="AS1194">
            <v>38260</v>
          </cell>
          <cell r="AT1194">
            <v>0</v>
          </cell>
          <cell r="AU1194">
            <v>36131</v>
          </cell>
          <cell r="AV1194">
            <v>0</v>
          </cell>
        </row>
        <row r="1195">
          <cell r="B1195" t="str">
            <v>00001202</v>
          </cell>
          <cell r="C1195" t="str">
            <v>000000001193</v>
          </cell>
          <cell r="D1195" t="str">
            <v>3042BD</v>
          </cell>
          <cell r="E1195" t="str">
            <v>RAT CHG DEP ADJ-CIAC AS# 91</v>
          </cell>
          <cell r="F1195" t="str">
            <v>In Service</v>
          </cell>
          <cell r="G1195" t="str">
            <v>3042B</v>
          </cell>
          <cell r="H1195" t="str">
            <v>Grp Member</v>
          </cell>
          <cell r="I1195">
            <v>1</v>
          </cell>
          <cell r="J1195" t="str">
            <v>Conversion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 t="str">
            <v>WCIAD</v>
          </cell>
          <cell r="S1195" t="str">
            <v>3042B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 t="str">
            <v>CORP</v>
          </cell>
          <cell r="Y1195">
            <v>38260</v>
          </cell>
          <cell r="Z1195">
            <v>0</v>
          </cell>
          <cell r="AA1195">
            <v>0</v>
          </cell>
          <cell r="AB1195" t="str">
            <v>N</v>
          </cell>
          <cell r="AD1195">
            <v>0</v>
          </cell>
          <cell r="AE1195" t="str">
            <v>RemVal</v>
          </cell>
          <cell r="AF1195" t="str">
            <v>Depreciate</v>
          </cell>
          <cell r="AG1195" t="str">
            <v>FM</v>
          </cell>
          <cell r="AH1195">
            <v>0</v>
          </cell>
          <cell r="AI1195">
            <v>0</v>
          </cell>
          <cell r="AJ1195">
            <v>3.5499999999999997E-2</v>
          </cell>
          <cell r="AK1195">
            <v>0</v>
          </cell>
          <cell r="AL1195" t="str">
            <v>Flat Rate</v>
          </cell>
          <cell r="AM1195">
            <v>0</v>
          </cell>
          <cell r="AN1195" t="str">
            <v>GA3042BD</v>
          </cell>
          <cell r="AO1195">
            <v>0</v>
          </cell>
          <cell r="AP1195" t="str">
            <v>N</v>
          </cell>
          <cell r="AQ1195">
            <v>38261.074583333335</v>
          </cell>
          <cell r="AR1195">
            <v>38260</v>
          </cell>
          <cell r="AS1195">
            <v>38260</v>
          </cell>
          <cell r="AT1195">
            <v>0</v>
          </cell>
          <cell r="AU1195">
            <v>36131</v>
          </cell>
          <cell r="AV1195">
            <v>0</v>
          </cell>
        </row>
        <row r="1196">
          <cell r="B1196" t="str">
            <v>00001203</v>
          </cell>
          <cell r="C1196" t="str">
            <v>000000001194</v>
          </cell>
          <cell r="D1196" t="str">
            <v>3334AD</v>
          </cell>
          <cell r="E1196" t="str">
            <v>RAT CHG DEP ADJ-CIAC #102</v>
          </cell>
          <cell r="F1196" t="str">
            <v>In Service</v>
          </cell>
          <cell r="G1196" t="str">
            <v>3334A</v>
          </cell>
          <cell r="H1196" t="str">
            <v>Grp Member</v>
          </cell>
          <cell r="I1196">
            <v>1</v>
          </cell>
          <cell r="J1196" t="str">
            <v>Conversion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 t="str">
            <v>WCIAD</v>
          </cell>
          <cell r="S1196" t="str">
            <v>3334C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 t="str">
            <v>CORP</v>
          </cell>
          <cell r="Y1196">
            <v>38260</v>
          </cell>
          <cell r="Z1196">
            <v>0</v>
          </cell>
          <cell r="AA1196">
            <v>0</v>
          </cell>
          <cell r="AB1196" t="str">
            <v>N</v>
          </cell>
          <cell r="AD1196">
            <v>0</v>
          </cell>
          <cell r="AE1196" t="str">
            <v>RemVal</v>
          </cell>
          <cell r="AF1196" t="str">
            <v>Depreciate</v>
          </cell>
          <cell r="AG1196" t="str">
            <v>FM</v>
          </cell>
          <cell r="AH1196">
            <v>0</v>
          </cell>
          <cell r="AI1196">
            <v>0</v>
          </cell>
          <cell r="AJ1196">
            <v>2.5399999999999999E-2</v>
          </cell>
          <cell r="AK1196">
            <v>0</v>
          </cell>
          <cell r="AL1196" t="str">
            <v>Flat Rate</v>
          </cell>
          <cell r="AM1196">
            <v>0</v>
          </cell>
          <cell r="AN1196" t="str">
            <v>GA3334AD</v>
          </cell>
          <cell r="AO1196">
            <v>0</v>
          </cell>
          <cell r="AP1196" t="str">
            <v>N</v>
          </cell>
          <cell r="AQ1196">
            <v>38261.074641203704</v>
          </cell>
          <cell r="AR1196">
            <v>38260</v>
          </cell>
          <cell r="AS1196">
            <v>38260</v>
          </cell>
          <cell r="AT1196">
            <v>0</v>
          </cell>
          <cell r="AU1196">
            <v>36131</v>
          </cell>
          <cell r="AV1196">
            <v>0</v>
          </cell>
        </row>
        <row r="1197">
          <cell r="B1197" t="str">
            <v>00001204</v>
          </cell>
          <cell r="C1197" t="str">
            <v>000000001195</v>
          </cell>
          <cell r="D1197" t="str">
            <v>3314A0</v>
          </cell>
          <cell r="E1197" t="str">
            <v>Recr Asset/ Mains - 4" &amp; Under</v>
          </cell>
          <cell r="F1197" t="str">
            <v>In Service</v>
          </cell>
          <cell r="G1197" t="str">
            <v>3314A</v>
          </cell>
          <cell r="H1197" t="str">
            <v>Grp Member</v>
          </cell>
          <cell r="I1197">
            <v>1</v>
          </cell>
          <cell r="J1197" t="str">
            <v>Conversion</v>
          </cell>
          <cell r="K1197">
            <v>324042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 t="str">
            <v>WTDPD</v>
          </cell>
          <cell r="S1197" t="str">
            <v>3314A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 t="str">
            <v>CORP</v>
          </cell>
          <cell r="Y1197">
            <v>38260</v>
          </cell>
          <cell r="Z1197">
            <v>0</v>
          </cell>
          <cell r="AA1197">
            <v>0</v>
          </cell>
          <cell r="AB1197" t="str">
            <v>N</v>
          </cell>
          <cell r="AD1197">
            <v>0</v>
          </cell>
          <cell r="AE1197" t="str">
            <v>RemVal</v>
          </cell>
          <cell r="AF1197" t="str">
            <v>Depreciate</v>
          </cell>
          <cell r="AG1197" t="str">
            <v>FM</v>
          </cell>
          <cell r="AH1197">
            <v>0</v>
          </cell>
          <cell r="AI1197">
            <v>0</v>
          </cell>
          <cell r="AJ1197">
            <v>2.93E-2</v>
          </cell>
          <cell r="AK1197">
            <v>0</v>
          </cell>
          <cell r="AL1197" t="str">
            <v>Flat Rate</v>
          </cell>
          <cell r="AM1197">
            <v>0</v>
          </cell>
          <cell r="AN1197" t="str">
            <v>GA3314A0</v>
          </cell>
          <cell r="AO1197">
            <v>0</v>
          </cell>
          <cell r="AP1197" t="str">
            <v>N</v>
          </cell>
          <cell r="AQ1197">
            <v>38261.074699074074</v>
          </cell>
          <cell r="AR1197">
            <v>38696</v>
          </cell>
          <cell r="AS1197">
            <v>38696</v>
          </cell>
          <cell r="AT1197">
            <v>0</v>
          </cell>
          <cell r="AU1197">
            <v>36132</v>
          </cell>
          <cell r="AV1197">
            <v>0</v>
          </cell>
        </row>
        <row r="1198">
          <cell r="B1198" t="str">
            <v>00001205</v>
          </cell>
          <cell r="C1198" t="str">
            <v>000000001196</v>
          </cell>
          <cell r="D1198" t="str">
            <v>3314E0</v>
          </cell>
          <cell r="E1198" t="str">
            <v>Recr Asset/ Mains - 4" &amp; Under</v>
          </cell>
          <cell r="F1198" t="str">
            <v>In Service</v>
          </cell>
          <cell r="G1198" t="str">
            <v>3314E</v>
          </cell>
          <cell r="H1198" t="str">
            <v>Grp Member</v>
          </cell>
          <cell r="I1198">
            <v>1</v>
          </cell>
          <cell r="J1198" t="str">
            <v>Conversion</v>
          </cell>
          <cell r="K1198">
            <v>75889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 t="str">
            <v>WTDPD</v>
          </cell>
          <cell r="S1198" t="str">
            <v>3314E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 t="str">
            <v>CORP</v>
          </cell>
          <cell r="Y1198">
            <v>38260</v>
          </cell>
          <cell r="Z1198">
            <v>0</v>
          </cell>
          <cell r="AA1198">
            <v>0</v>
          </cell>
          <cell r="AB1198" t="str">
            <v>N</v>
          </cell>
          <cell r="AD1198">
            <v>0</v>
          </cell>
          <cell r="AE1198" t="str">
            <v>RemVal</v>
          </cell>
          <cell r="AF1198" t="str">
            <v>Depreciate</v>
          </cell>
          <cell r="AG1198" t="str">
            <v>FM</v>
          </cell>
          <cell r="AH1198">
            <v>0</v>
          </cell>
          <cell r="AI1198">
            <v>0</v>
          </cell>
          <cell r="AJ1198">
            <v>4.3900000000000002E-2</v>
          </cell>
          <cell r="AK1198">
            <v>0</v>
          </cell>
          <cell r="AL1198" t="str">
            <v>Flat Rate</v>
          </cell>
          <cell r="AM1198">
            <v>0</v>
          </cell>
          <cell r="AN1198" t="str">
            <v>GA3314E0</v>
          </cell>
          <cell r="AO1198">
            <v>0</v>
          </cell>
          <cell r="AP1198" t="str">
            <v>N</v>
          </cell>
          <cell r="AQ1198">
            <v>38261.07476851852</v>
          </cell>
          <cell r="AR1198">
            <v>38645</v>
          </cell>
          <cell r="AS1198">
            <v>38645</v>
          </cell>
          <cell r="AT1198">
            <v>0</v>
          </cell>
          <cell r="AU1198">
            <v>36132</v>
          </cell>
          <cell r="AV1198">
            <v>0</v>
          </cell>
        </row>
        <row r="1199">
          <cell r="B1199" t="str">
            <v>00001206</v>
          </cell>
          <cell r="C1199" t="str">
            <v>000000001197</v>
          </cell>
          <cell r="D1199" t="str">
            <v>3314N0</v>
          </cell>
          <cell r="E1199" t="str">
            <v>Recr Asset/ Mains - 4" &amp; Under</v>
          </cell>
          <cell r="F1199" t="str">
            <v>In Service</v>
          </cell>
          <cell r="G1199" t="str">
            <v>3314N</v>
          </cell>
          <cell r="H1199" t="str">
            <v>Grp Member</v>
          </cell>
          <cell r="I1199">
            <v>1</v>
          </cell>
          <cell r="J1199" t="str">
            <v>Conversion</v>
          </cell>
          <cell r="K1199">
            <v>16414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 t="str">
            <v>WTDPD</v>
          </cell>
          <cell r="S1199" t="str">
            <v>3314N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 t="str">
            <v>CORP</v>
          </cell>
          <cell r="Y1199">
            <v>38260</v>
          </cell>
          <cell r="Z1199">
            <v>0</v>
          </cell>
          <cell r="AA1199">
            <v>0</v>
          </cell>
          <cell r="AB1199" t="str">
            <v>N</v>
          </cell>
          <cell r="AD1199">
            <v>0</v>
          </cell>
          <cell r="AE1199" t="str">
            <v>RemVal</v>
          </cell>
          <cell r="AF1199" t="str">
            <v>Depreciate</v>
          </cell>
          <cell r="AG1199" t="str">
            <v>FM</v>
          </cell>
          <cell r="AH1199">
            <v>0</v>
          </cell>
          <cell r="AI1199">
            <v>0</v>
          </cell>
          <cell r="AJ1199">
            <v>3.8600000000000002E-2</v>
          </cell>
          <cell r="AK1199">
            <v>0</v>
          </cell>
          <cell r="AL1199" t="str">
            <v>Flat Rate</v>
          </cell>
          <cell r="AM1199">
            <v>0</v>
          </cell>
          <cell r="AN1199" t="str">
            <v>GA3314N0</v>
          </cell>
          <cell r="AO1199">
            <v>0</v>
          </cell>
          <cell r="AP1199" t="str">
            <v>N</v>
          </cell>
          <cell r="AQ1199">
            <v>38261.074837962966</v>
          </cell>
          <cell r="AR1199">
            <v>38696</v>
          </cell>
          <cell r="AS1199">
            <v>38696</v>
          </cell>
          <cell r="AT1199">
            <v>0</v>
          </cell>
          <cell r="AU1199">
            <v>36132</v>
          </cell>
          <cell r="AV1199">
            <v>0</v>
          </cell>
        </row>
        <row r="1200">
          <cell r="B1200" t="str">
            <v>00001207</v>
          </cell>
          <cell r="C1200" t="str">
            <v>000000001198</v>
          </cell>
          <cell r="D1200" t="str">
            <v>3314P0</v>
          </cell>
          <cell r="E1200" t="str">
            <v>Recr Asset/ Mains - 4" &amp; Under</v>
          </cell>
          <cell r="F1200" t="str">
            <v>In Service</v>
          </cell>
          <cell r="G1200" t="str">
            <v>3314P</v>
          </cell>
          <cell r="H1200" t="str">
            <v>Grp Member</v>
          </cell>
          <cell r="I1200">
            <v>1</v>
          </cell>
          <cell r="J1200" t="str">
            <v>Conversion</v>
          </cell>
          <cell r="K1200">
            <v>1255124.71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 t="str">
            <v>WTDPD</v>
          </cell>
          <cell r="S1200" t="str">
            <v>3314P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 t="str">
            <v>CORP</v>
          </cell>
          <cell r="Y1200">
            <v>38260</v>
          </cell>
          <cell r="Z1200">
            <v>0</v>
          </cell>
          <cell r="AA1200">
            <v>0</v>
          </cell>
          <cell r="AB1200" t="str">
            <v>N</v>
          </cell>
          <cell r="AD1200">
            <v>0</v>
          </cell>
          <cell r="AE1200" t="str">
            <v>RemVal</v>
          </cell>
          <cell r="AF1200" t="str">
            <v>Depreciate</v>
          </cell>
          <cell r="AG1200" t="str">
            <v>FM</v>
          </cell>
          <cell r="AH1200">
            <v>0</v>
          </cell>
          <cell r="AI1200">
            <v>0</v>
          </cell>
          <cell r="AJ1200">
            <v>2.64E-2</v>
          </cell>
          <cell r="AK1200">
            <v>0</v>
          </cell>
          <cell r="AL1200" t="str">
            <v>Flat Rate</v>
          </cell>
          <cell r="AM1200">
            <v>0</v>
          </cell>
          <cell r="AN1200" t="str">
            <v>GA3314P0</v>
          </cell>
          <cell r="AO1200">
            <v>0</v>
          </cell>
          <cell r="AP1200" t="str">
            <v>N</v>
          </cell>
          <cell r="AQ1200">
            <v>38261.074907407405</v>
          </cell>
          <cell r="AR1200">
            <v>38260</v>
          </cell>
          <cell r="AS1200">
            <v>38260</v>
          </cell>
          <cell r="AT1200">
            <v>0</v>
          </cell>
          <cell r="AU1200">
            <v>36132</v>
          </cell>
          <cell r="AV1200">
            <v>0</v>
          </cell>
        </row>
        <row r="1201">
          <cell r="B1201" t="str">
            <v>00001208</v>
          </cell>
          <cell r="C1201" t="str">
            <v>000000001199</v>
          </cell>
          <cell r="D1201" t="str">
            <v>3314S0</v>
          </cell>
          <cell r="E1201" t="str">
            <v>Recr Asset/ Mains - 4" &amp; Under</v>
          </cell>
          <cell r="F1201" t="str">
            <v>In Service</v>
          </cell>
          <cell r="G1201" t="str">
            <v>3314S</v>
          </cell>
          <cell r="H1201" t="str">
            <v>Grp Member</v>
          </cell>
          <cell r="I1201">
            <v>1</v>
          </cell>
          <cell r="J1201" t="str">
            <v>Conversion</v>
          </cell>
          <cell r="K1201">
            <v>200585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 t="str">
            <v>WTDPD</v>
          </cell>
          <cell r="S1201" t="str">
            <v>3314S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 t="str">
            <v>CORP</v>
          </cell>
          <cell r="Y1201">
            <v>38260</v>
          </cell>
          <cell r="Z1201">
            <v>0</v>
          </cell>
          <cell r="AA1201">
            <v>0</v>
          </cell>
          <cell r="AB1201" t="str">
            <v>N</v>
          </cell>
          <cell r="AD1201">
            <v>0</v>
          </cell>
          <cell r="AE1201" t="str">
            <v>RemVal</v>
          </cell>
          <cell r="AF1201" t="str">
            <v>Depreciate</v>
          </cell>
          <cell r="AG1201" t="str">
            <v>FM</v>
          </cell>
          <cell r="AH1201">
            <v>0</v>
          </cell>
          <cell r="AI1201">
            <v>0</v>
          </cell>
          <cell r="AJ1201">
            <v>2.1299999999999999E-2</v>
          </cell>
          <cell r="AK1201">
            <v>0</v>
          </cell>
          <cell r="AL1201" t="str">
            <v>Flat Rate</v>
          </cell>
          <cell r="AM1201">
            <v>0</v>
          </cell>
          <cell r="AN1201" t="str">
            <v>GA3314S0</v>
          </cell>
          <cell r="AO1201">
            <v>0</v>
          </cell>
          <cell r="AP1201" t="str">
            <v>N</v>
          </cell>
          <cell r="AQ1201">
            <v>38261.074976851851</v>
          </cell>
          <cell r="AR1201">
            <v>38696</v>
          </cell>
          <cell r="AS1201">
            <v>38696</v>
          </cell>
          <cell r="AT1201">
            <v>0</v>
          </cell>
          <cell r="AU1201">
            <v>36132</v>
          </cell>
          <cell r="AV1201">
            <v>0</v>
          </cell>
        </row>
        <row r="1202">
          <cell r="B1202" t="str">
            <v>00001209</v>
          </cell>
          <cell r="C1202" t="str">
            <v>000000001200</v>
          </cell>
          <cell r="D1202" t="str">
            <v>3314B0</v>
          </cell>
          <cell r="E1202" t="str">
            <v>Recr Asset/ Mains - 6" - 8" C.</v>
          </cell>
          <cell r="F1202" t="str">
            <v>In Service</v>
          </cell>
          <cell r="G1202" t="str">
            <v>3314B</v>
          </cell>
          <cell r="H1202" t="str">
            <v>Grp Member</v>
          </cell>
          <cell r="I1202">
            <v>1</v>
          </cell>
          <cell r="J1202" t="str">
            <v>Conversion</v>
          </cell>
          <cell r="K1202">
            <v>1403939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 t="str">
            <v>WTDPD</v>
          </cell>
          <cell r="S1202" t="str">
            <v>3314B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 t="str">
            <v>CORP</v>
          </cell>
          <cell r="Y1202">
            <v>38260</v>
          </cell>
          <cell r="Z1202">
            <v>0</v>
          </cell>
          <cell r="AA1202">
            <v>0</v>
          </cell>
          <cell r="AB1202" t="str">
            <v>N</v>
          </cell>
          <cell r="AD1202">
            <v>0</v>
          </cell>
          <cell r="AE1202" t="str">
            <v>RemVal</v>
          </cell>
          <cell r="AF1202" t="str">
            <v>Depreciate</v>
          </cell>
          <cell r="AG1202" t="str">
            <v>FM</v>
          </cell>
          <cell r="AH1202">
            <v>0</v>
          </cell>
          <cell r="AI1202">
            <v>0</v>
          </cell>
          <cell r="AJ1202">
            <v>1.9E-2</v>
          </cell>
          <cell r="AK1202">
            <v>0</v>
          </cell>
          <cell r="AL1202" t="str">
            <v>Flat Rate</v>
          </cell>
          <cell r="AM1202">
            <v>0</v>
          </cell>
          <cell r="AN1202" t="str">
            <v>GA3314B0</v>
          </cell>
          <cell r="AO1202">
            <v>0</v>
          </cell>
          <cell r="AP1202" t="str">
            <v>N</v>
          </cell>
          <cell r="AQ1202">
            <v>38261.075046296297</v>
          </cell>
          <cell r="AR1202">
            <v>38768</v>
          </cell>
          <cell r="AS1202">
            <v>38768</v>
          </cell>
          <cell r="AT1202">
            <v>0</v>
          </cell>
          <cell r="AU1202">
            <v>36132</v>
          </cell>
          <cell r="AV1202">
            <v>0</v>
          </cell>
        </row>
        <row r="1203">
          <cell r="B1203" t="str">
            <v>00001210</v>
          </cell>
          <cell r="C1203" t="str">
            <v>000000001201</v>
          </cell>
          <cell r="D1203" t="str">
            <v>3314F0</v>
          </cell>
          <cell r="E1203" t="str">
            <v>Recr Asset/ Mains - 6" - 8" AS</v>
          </cell>
          <cell r="F1203" t="str">
            <v>In Service</v>
          </cell>
          <cell r="G1203" t="str">
            <v>3314F</v>
          </cell>
          <cell r="H1203" t="str">
            <v>Grp Member</v>
          </cell>
          <cell r="I1203">
            <v>1</v>
          </cell>
          <cell r="J1203" t="str">
            <v>Conversion</v>
          </cell>
          <cell r="K1203">
            <v>3477679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 t="str">
            <v>WTDPD</v>
          </cell>
          <cell r="S1203" t="str">
            <v>3314F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 t="str">
            <v>CORP</v>
          </cell>
          <cell r="Y1203">
            <v>38260</v>
          </cell>
          <cell r="Z1203">
            <v>0</v>
          </cell>
          <cell r="AA1203">
            <v>0</v>
          </cell>
          <cell r="AB1203" t="str">
            <v>N</v>
          </cell>
          <cell r="AD1203">
            <v>0</v>
          </cell>
          <cell r="AE1203" t="str">
            <v>RemVal</v>
          </cell>
          <cell r="AF1203" t="str">
            <v>Depreciate</v>
          </cell>
          <cell r="AG1203" t="str">
            <v>FM</v>
          </cell>
          <cell r="AH1203">
            <v>0</v>
          </cell>
          <cell r="AI1203">
            <v>0</v>
          </cell>
          <cell r="AJ1203">
            <v>2.2100000000000002E-2</v>
          </cell>
          <cell r="AK1203">
            <v>0</v>
          </cell>
          <cell r="AL1203" t="str">
            <v>Flat Rate</v>
          </cell>
          <cell r="AM1203">
            <v>0</v>
          </cell>
          <cell r="AN1203" t="str">
            <v>GA3314F0</v>
          </cell>
          <cell r="AO1203">
            <v>0</v>
          </cell>
          <cell r="AP1203" t="str">
            <v>N</v>
          </cell>
          <cell r="AQ1203">
            <v>38261.075115740743</v>
          </cell>
          <cell r="AR1203">
            <v>38776</v>
          </cell>
          <cell r="AS1203">
            <v>38796</v>
          </cell>
          <cell r="AT1203">
            <v>0</v>
          </cell>
          <cell r="AU1203">
            <v>36132</v>
          </cell>
          <cell r="AV1203">
            <v>0</v>
          </cell>
        </row>
        <row r="1204">
          <cell r="B1204" t="str">
            <v>00001211</v>
          </cell>
          <cell r="C1204" t="str">
            <v>000000001202</v>
          </cell>
          <cell r="D1204" t="str">
            <v>3314Q0</v>
          </cell>
          <cell r="E1204" t="str">
            <v>Recr Asset/ Mains - 6" - 8" Pl</v>
          </cell>
          <cell r="F1204" t="str">
            <v>In Service</v>
          </cell>
          <cell r="G1204" t="str">
            <v>3314Q</v>
          </cell>
          <cell r="H1204" t="str">
            <v>Grp Member</v>
          </cell>
          <cell r="I1204">
            <v>1</v>
          </cell>
          <cell r="J1204" t="str">
            <v>Conversion</v>
          </cell>
          <cell r="K1204">
            <v>12710919.57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 t="str">
            <v>WTDPD</v>
          </cell>
          <cell r="S1204" t="str">
            <v>3314Q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 t="str">
            <v>CORP</v>
          </cell>
          <cell r="Y1204">
            <v>38260</v>
          </cell>
          <cell r="Z1204">
            <v>0</v>
          </cell>
          <cell r="AA1204">
            <v>0</v>
          </cell>
          <cell r="AB1204" t="str">
            <v>N</v>
          </cell>
          <cell r="AD1204">
            <v>0</v>
          </cell>
          <cell r="AE1204" t="str">
            <v>RemVal</v>
          </cell>
          <cell r="AF1204" t="str">
            <v>Depreciate</v>
          </cell>
          <cell r="AG1204" t="str">
            <v>FM</v>
          </cell>
          <cell r="AH1204">
            <v>0</v>
          </cell>
          <cell r="AI1204">
            <v>0</v>
          </cell>
          <cell r="AJ1204">
            <v>2.1899999999999999E-2</v>
          </cell>
          <cell r="AK1204">
            <v>0</v>
          </cell>
          <cell r="AL1204" t="str">
            <v>Flat Rate</v>
          </cell>
          <cell r="AM1204">
            <v>0</v>
          </cell>
          <cell r="AN1204" t="str">
            <v>GA3314Q0</v>
          </cell>
          <cell r="AO1204">
            <v>0</v>
          </cell>
          <cell r="AP1204" t="str">
            <v>N</v>
          </cell>
          <cell r="AQ1204">
            <v>38261.075185185182</v>
          </cell>
          <cell r="AR1204">
            <v>38513</v>
          </cell>
          <cell r="AS1204">
            <v>38606</v>
          </cell>
          <cell r="AT1204">
            <v>0</v>
          </cell>
          <cell r="AU1204">
            <v>36132</v>
          </cell>
          <cell r="AV1204">
            <v>0</v>
          </cell>
        </row>
        <row r="1205">
          <cell r="B1205" t="str">
            <v>00001212</v>
          </cell>
          <cell r="C1205" t="str">
            <v>000000001203</v>
          </cell>
          <cell r="D1205" t="str">
            <v>3314T0</v>
          </cell>
          <cell r="E1205" t="str">
            <v>Recr Asset/ Mains - 6" - 8" Va</v>
          </cell>
          <cell r="F1205" t="str">
            <v>In Service</v>
          </cell>
          <cell r="G1205" t="str">
            <v>3314T</v>
          </cell>
          <cell r="H1205" t="str">
            <v>Grp Member</v>
          </cell>
          <cell r="I1205">
            <v>1</v>
          </cell>
          <cell r="J1205" t="str">
            <v>Conversion</v>
          </cell>
          <cell r="K1205">
            <v>1108417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 t="str">
            <v>WTDPD</v>
          </cell>
          <cell r="S1205" t="str">
            <v>3314T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 t="str">
            <v>CORP</v>
          </cell>
          <cell r="Y1205">
            <v>38260</v>
          </cell>
          <cell r="Z1205">
            <v>0</v>
          </cell>
          <cell r="AA1205">
            <v>0</v>
          </cell>
          <cell r="AB1205" t="str">
            <v>N</v>
          </cell>
          <cell r="AD1205">
            <v>0</v>
          </cell>
          <cell r="AE1205" t="str">
            <v>RemVal</v>
          </cell>
          <cell r="AF1205" t="str">
            <v>Depreciate</v>
          </cell>
          <cell r="AG1205" t="str">
            <v>FM</v>
          </cell>
          <cell r="AH1205">
            <v>0</v>
          </cell>
          <cell r="AI1205">
            <v>0</v>
          </cell>
          <cell r="AJ1205">
            <v>1.3899999999999999E-2</v>
          </cell>
          <cell r="AK1205">
            <v>0</v>
          </cell>
          <cell r="AL1205" t="str">
            <v>Flat Rate</v>
          </cell>
          <cell r="AM1205">
            <v>0</v>
          </cell>
          <cell r="AN1205" t="str">
            <v>GA3314T0</v>
          </cell>
          <cell r="AO1205">
            <v>0</v>
          </cell>
          <cell r="AP1205" t="str">
            <v>N</v>
          </cell>
          <cell r="AQ1205">
            <v>38261.075254629628</v>
          </cell>
          <cell r="AR1205">
            <v>38260</v>
          </cell>
          <cell r="AS1205">
            <v>38260</v>
          </cell>
          <cell r="AT1205">
            <v>0</v>
          </cell>
          <cell r="AU1205">
            <v>36132</v>
          </cell>
          <cell r="AV1205">
            <v>0</v>
          </cell>
        </row>
        <row r="1206">
          <cell r="B1206" t="str">
            <v>00001213</v>
          </cell>
          <cell r="C1206" t="str">
            <v>000000001204</v>
          </cell>
          <cell r="D1206" t="str">
            <v>3314C0</v>
          </cell>
          <cell r="E1206" t="str">
            <v>Recr Asset/ Mains-10"- 16"</v>
          </cell>
          <cell r="F1206" t="str">
            <v>In Service</v>
          </cell>
          <cell r="G1206" t="str">
            <v>3314C</v>
          </cell>
          <cell r="H1206" t="str">
            <v>Grp Member</v>
          </cell>
          <cell r="I1206">
            <v>1</v>
          </cell>
          <cell r="J1206" t="str">
            <v>Conversion</v>
          </cell>
          <cell r="K1206">
            <v>2067251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 t="str">
            <v>WTDPD</v>
          </cell>
          <cell r="S1206" t="str">
            <v>3314C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 t="str">
            <v>CORP</v>
          </cell>
          <cell r="Y1206">
            <v>38260</v>
          </cell>
          <cell r="Z1206">
            <v>0</v>
          </cell>
          <cell r="AA1206">
            <v>0</v>
          </cell>
          <cell r="AB1206" t="str">
            <v>N</v>
          </cell>
          <cell r="AD1206">
            <v>0</v>
          </cell>
          <cell r="AE1206" t="str">
            <v>RemVal</v>
          </cell>
          <cell r="AF1206" t="str">
            <v>Depreciate</v>
          </cell>
          <cell r="AG1206" t="str">
            <v>FM</v>
          </cell>
          <cell r="AH1206">
            <v>0</v>
          </cell>
          <cell r="AI1206">
            <v>0</v>
          </cell>
          <cell r="AJ1206">
            <v>1.5900000000000001E-2</v>
          </cell>
          <cell r="AK1206">
            <v>0</v>
          </cell>
          <cell r="AL1206" t="str">
            <v>Flat Rate</v>
          </cell>
          <cell r="AM1206">
            <v>0</v>
          </cell>
          <cell r="AN1206" t="str">
            <v>GA3314C0</v>
          </cell>
          <cell r="AO1206">
            <v>0</v>
          </cell>
          <cell r="AP1206" t="str">
            <v>N</v>
          </cell>
          <cell r="AQ1206">
            <v>38261.075324074074</v>
          </cell>
          <cell r="AR1206">
            <v>38696</v>
          </cell>
          <cell r="AS1206">
            <v>38696</v>
          </cell>
          <cell r="AT1206">
            <v>0</v>
          </cell>
          <cell r="AU1206">
            <v>36132</v>
          </cell>
          <cell r="AV1206">
            <v>0</v>
          </cell>
        </row>
        <row r="1207">
          <cell r="B1207" t="str">
            <v>00001214</v>
          </cell>
          <cell r="C1207" t="str">
            <v>000000001205</v>
          </cell>
          <cell r="D1207" t="str">
            <v>3314G0</v>
          </cell>
          <cell r="E1207" t="str">
            <v>Recr Asset/ Mains - 10" - 16"</v>
          </cell>
          <cell r="F1207" t="str">
            <v>In Service</v>
          </cell>
          <cell r="G1207" t="str">
            <v>3314G</v>
          </cell>
          <cell r="H1207" t="str">
            <v>Grp Member</v>
          </cell>
          <cell r="I1207">
            <v>1</v>
          </cell>
          <cell r="J1207" t="str">
            <v>Conversion</v>
          </cell>
          <cell r="K1207">
            <v>3881094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 t="str">
            <v>WTDPD</v>
          </cell>
          <cell r="S1207" t="str">
            <v>3314G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 t="str">
            <v>CORP</v>
          </cell>
          <cell r="Y1207">
            <v>38260</v>
          </cell>
          <cell r="Z1207">
            <v>0</v>
          </cell>
          <cell r="AA1207">
            <v>0</v>
          </cell>
          <cell r="AB1207" t="str">
            <v>N</v>
          </cell>
          <cell r="AD1207">
            <v>0</v>
          </cell>
          <cell r="AE1207" t="str">
            <v>RemVal</v>
          </cell>
          <cell r="AF1207" t="str">
            <v>Depreciate</v>
          </cell>
          <cell r="AG1207" t="str">
            <v>FM</v>
          </cell>
          <cell r="AH1207">
            <v>0</v>
          </cell>
          <cell r="AI1207">
            <v>0</v>
          </cell>
          <cell r="AJ1207">
            <v>1.6199999999999999E-2</v>
          </cell>
          <cell r="AK1207">
            <v>0</v>
          </cell>
          <cell r="AL1207" t="str">
            <v>Flat Rate</v>
          </cell>
          <cell r="AM1207">
            <v>0</v>
          </cell>
          <cell r="AN1207" t="str">
            <v>GA3314G0</v>
          </cell>
          <cell r="AO1207">
            <v>0</v>
          </cell>
          <cell r="AP1207" t="str">
            <v>N</v>
          </cell>
          <cell r="AQ1207">
            <v>38261.07539351852</v>
          </cell>
          <cell r="AR1207">
            <v>38260</v>
          </cell>
          <cell r="AS1207">
            <v>38260</v>
          </cell>
          <cell r="AT1207">
            <v>0</v>
          </cell>
          <cell r="AU1207">
            <v>36132</v>
          </cell>
          <cell r="AV1207">
            <v>0</v>
          </cell>
        </row>
        <row r="1208">
          <cell r="B1208" t="str">
            <v>00001215</v>
          </cell>
          <cell r="C1208" t="str">
            <v>000000001206</v>
          </cell>
          <cell r="D1208" t="str">
            <v>3314R0</v>
          </cell>
          <cell r="E1208" t="str">
            <v>Recr Asset/ Mains - 10" - 16"</v>
          </cell>
          <cell r="F1208" t="str">
            <v>In Service</v>
          </cell>
          <cell r="G1208" t="str">
            <v>3314R</v>
          </cell>
          <cell r="H1208" t="str">
            <v>Grp Member</v>
          </cell>
          <cell r="I1208">
            <v>1</v>
          </cell>
          <cell r="J1208" t="str">
            <v>Conversion</v>
          </cell>
          <cell r="K1208">
            <v>6562257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 t="str">
            <v>WTDPD</v>
          </cell>
          <cell r="S1208" t="str">
            <v>3314R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 t="str">
            <v>CORP</v>
          </cell>
          <cell r="Y1208">
            <v>38260</v>
          </cell>
          <cell r="Z1208">
            <v>0</v>
          </cell>
          <cell r="AA1208">
            <v>0</v>
          </cell>
          <cell r="AB1208" t="str">
            <v>N</v>
          </cell>
          <cell r="AD1208">
            <v>0</v>
          </cell>
          <cell r="AE1208" t="str">
            <v>RemVal</v>
          </cell>
          <cell r="AF1208" t="str">
            <v>Depreciate</v>
          </cell>
          <cell r="AG1208" t="str">
            <v>FM</v>
          </cell>
          <cell r="AH1208">
            <v>0</v>
          </cell>
          <cell r="AI1208">
            <v>0</v>
          </cell>
          <cell r="AJ1208">
            <v>1.55E-2</v>
          </cell>
          <cell r="AK1208">
            <v>0</v>
          </cell>
          <cell r="AL1208" t="str">
            <v>Flat Rate</v>
          </cell>
          <cell r="AM1208">
            <v>0</v>
          </cell>
          <cell r="AN1208" t="str">
            <v>GA3314R0</v>
          </cell>
          <cell r="AO1208">
            <v>0</v>
          </cell>
          <cell r="AP1208" t="str">
            <v>N</v>
          </cell>
          <cell r="AQ1208">
            <v>38261.075462962966</v>
          </cell>
          <cell r="AR1208">
            <v>38574</v>
          </cell>
          <cell r="AS1208">
            <v>38607</v>
          </cell>
          <cell r="AT1208">
            <v>0</v>
          </cell>
          <cell r="AU1208">
            <v>36132</v>
          </cell>
          <cell r="AV1208">
            <v>0</v>
          </cell>
        </row>
        <row r="1209">
          <cell r="B1209" t="str">
            <v>00001216</v>
          </cell>
          <cell r="C1209" t="str">
            <v>000000001207</v>
          </cell>
          <cell r="D1209" t="str">
            <v>3314U0</v>
          </cell>
          <cell r="E1209" t="str">
            <v>Recr Asset/ Mains - 10" - 16"</v>
          </cell>
          <cell r="F1209" t="str">
            <v>In Service</v>
          </cell>
          <cell r="G1209" t="str">
            <v>3314U</v>
          </cell>
          <cell r="H1209" t="str">
            <v>Grp Member</v>
          </cell>
          <cell r="I1209">
            <v>1</v>
          </cell>
          <cell r="J1209" t="str">
            <v>Conversion</v>
          </cell>
          <cell r="K1209">
            <v>661072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 t="str">
            <v>WTDPD</v>
          </cell>
          <cell r="S1209" t="str">
            <v>3314U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 t="str">
            <v>CORP</v>
          </cell>
          <cell r="Y1209">
            <v>38260</v>
          </cell>
          <cell r="Z1209">
            <v>0</v>
          </cell>
          <cell r="AA1209">
            <v>0</v>
          </cell>
          <cell r="AB1209" t="str">
            <v>N</v>
          </cell>
          <cell r="AD1209">
            <v>0</v>
          </cell>
          <cell r="AE1209" t="str">
            <v>RemVal</v>
          </cell>
          <cell r="AF1209" t="str">
            <v>Depreciate</v>
          </cell>
          <cell r="AG1209" t="str">
            <v>FM</v>
          </cell>
          <cell r="AH1209">
            <v>0</v>
          </cell>
          <cell r="AI1209">
            <v>0</v>
          </cell>
          <cell r="AJ1209">
            <v>1.35E-2</v>
          </cell>
          <cell r="AK1209">
            <v>0</v>
          </cell>
          <cell r="AL1209" t="str">
            <v>Flat Rate</v>
          </cell>
          <cell r="AM1209">
            <v>0</v>
          </cell>
          <cell r="AN1209" t="str">
            <v>GA3314U0</v>
          </cell>
          <cell r="AO1209">
            <v>0</v>
          </cell>
          <cell r="AP1209" t="str">
            <v>N</v>
          </cell>
          <cell r="AQ1209">
            <v>38261.075532407405</v>
          </cell>
          <cell r="AR1209">
            <v>38260</v>
          </cell>
          <cell r="AS1209">
            <v>38260</v>
          </cell>
          <cell r="AT1209">
            <v>0</v>
          </cell>
          <cell r="AU1209">
            <v>36132</v>
          </cell>
          <cell r="AV1209">
            <v>0</v>
          </cell>
        </row>
        <row r="1210">
          <cell r="B1210" t="str">
            <v>00001217</v>
          </cell>
          <cell r="C1210" t="str">
            <v>000000001208</v>
          </cell>
          <cell r="D1210" t="str">
            <v>3314D0</v>
          </cell>
          <cell r="E1210" t="str">
            <v>Recr Asset/ Mains - 18" &amp; Over</v>
          </cell>
          <cell r="F1210" t="str">
            <v>In Service</v>
          </cell>
          <cell r="G1210" t="str">
            <v>3314D</v>
          </cell>
          <cell r="H1210" t="str">
            <v>Grp Member</v>
          </cell>
          <cell r="I1210">
            <v>1</v>
          </cell>
          <cell r="J1210" t="str">
            <v>Conversion</v>
          </cell>
          <cell r="K1210">
            <v>955813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 t="str">
            <v>WTDPD</v>
          </cell>
          <cell r="S1210" t="str">
            <v>3314D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 t="str">
            <v>CORP</v>
          </cell>
          <cell r="Y1210">
            <v>38260</v>
          </cell>
          <cell r="Z1210">
            <v>0</v>
          </cell>
          <cell r="AA1210">
            <v>0</v>
          </cell>
          <cell r="AB1210" t="str">
            <v>N</v>
          </cell>
          <cell r="AD1210">
            <v>0</v>
          </cell>
          <cell r="AE1210" t="str">
            <v>RemVal</v>
          </cell>
          <cell r="AF1210" t="str">
            <v>Depreciate</v>
          </cell>
          <cell r="AG1210" t="str">
            <v>FM</v>
          </cell>
          <cell r="AH1210">
            <v>0</v>
          </cell>
          <cell r="AI1210">
            <v>0</v>
          </cell>
          <cell r="AJ1210">
            <v>1.21E-2</v>
          </cell>
          <cell r="AK1210">
            <v>0</v>
          </cell>
          <cell r="AL1210" t="str">
            <v>Flat Rate</v>
          </cell>
          <cell r="AM1210">
            <v>0</v>
          </cell>
          <cell r="AN1210" t="str">
            <v>GA3314D0</v>
          </cell>
          <cell r="AO1210">
            <v>0</v>
          </cell>
          <cell r="AP1210" t="str">
            <v>N</v>
          </cell>
          <cell r="AQ1210">
            <v>38261.075590277775</v>
          </cell>
          <cell r="AR1210">
            <v>38260</v>
          </cell>
          <cell r="AS1210">
            <v>38260</v>
          </cell>
          <cell r="AT1210">
            <v>0</v>
          </cell>
          <cell r="AU1210">
            <v>36132</v>
          </cell>
          <cell r="AV1210">
            <v>0</v>
          </cell>
        </row>
        <row r="1211">
          <cell r="B1211" t="str">
            <v>00001218</v>
          </cell>
          <cell r="C1211" t="str">
            <v>000000001209</v>
          </cell>
          <cell r="D1211" t="str">
            <v>3314H0</v>
          </cell>
          <cell r="E1211" t="str">
            <v>Recr Asset/ Mains - 18" &amp; Over</v>
          </cell>
          <cell r="F1211" t="str">
            <v>In Service</v>
          </cell>
          <cell r="G1211" t="str">
            <v>3314H</v>
          </cell>
          <cell r="H1211" t="str">
            <v>Grp Member</v>
          </cell>
          <cell r="I1211">
            <v>1</v>
          </cell>
          <cell r="J1211" t="str">
            <v>Conversion</v>
          </cell>
          <cell r="K1211">
            <v>568490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 t="str">
            <v>WTDPD</v>
          </cell>
          <cell r="S1211" t="str">
            <v>3314H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 t="str">
            <v>CORP</v>
          </cell>
          <cell r="Y1211">
            <v>38260</v>
          </cell>
          <cell r="Z1211">
            <v>0</v>
          </cell>
          <cell r="AA1211">
            <v>0</v>
          </cell>
          <cell r="AB1211" t="str">
            <v>N</v>
          </cell>
          <cell r="AD1211">
            <v>0</v>
          </cell>
          <cell r="AE1211" t="str">
            <v>RemVal</v>
          </cell>
          <cell r="AF1211" t="str">
            <v>Depreciate</v>
          </cell>
          <cell r="AG1211" t="str">
            <v>FM</v>
          </cell>
          <cell r="AH1211">
            <v>0</v>
          </cell>
          <cell r="AI1211">
            <v>0</v>
          </cell>
          <cell r="AJ1211">
            <v>1.38E-2</v>
          </cell>
          <cell r="AK1211">
            <v>0</v>
          </cell>
          <cell r="AL1211" t="str">
            <v>Flat Rate</v>
          </cell>
          <cell r="AM1211">
            <v>0</v>
          </cell>
          <cell r="AN1211" t="str">
            <v>GA3314H0</v>
          </cell>
          <cell r="AO1211">
            <v>0</v>
          </cell>
          <cell r="AP1211" t="str">
            <v>N</v>
          </cell>
          <cell r="AQ1211">
            <v>38261.075659722221</v>
          </cell>
          <cell r="AR1211">
            <v>38260</v>
          </cell>
          <cell r="AS1211">
            <v>38260</v>
          </cell>
          <cell r="AT1211">
            <v>0</v>
          </cell>
          <cell r="AU1211">
            <v>36132</v>
          </cell>
          <cell r="AV1211">
            <v>0</v>
          </cell>
        </row>
        <row r="1212">
          <cell r="B1212" t="str">
            <v>00001219</v>
          </cell>
          <cell r="C1212" t="str">
            <v>000000001210</v>
          </cell>
          <cell r="D1212" t="str">
            <v>3314V0</v>
          </cell>
          <cell r="E1212" t="str">
            <v>Recr Asset/ Mains - 18" &amp; Over</v>
          </cell>
          <cell r="F1212" t="str">
            <v>In Service</v>
          </cell>
          <cell r="G1212" t="str">
            <v>3314V</v>
          </cell>
          <cell r="H1212" t="str">
            <v>Grp Member</v>
          </cell>
          <cell r="I1212">
            <v>1</v>
          </cell>
          <cell r="J1212" t="str">
            <v>Conversion</v>
          </cell>
          <cell r="K1212">
            <v>44154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 t="str">
            <v>WTDPD</v>
          </cell>
          <cell r="S1212" t="str">
            <v>3314V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 t="str">
            <v>CORP</v>
          </cell>
          <cell r="Y1212">
            <v>38260</v>
          </cell>
          <cell r="Z1212">
            <v>0</v>
          </cell>
          <cell r="AA1212">
            <v>0</v>
          </cell>
          <cell r="AB1212" t="str">
            <v>N</v>
          </cell>
          <cell r="AD1212">
            <v>0</v>
          </cell>
          <cell r="AE1212" t="str">
            <v>RemVal</v>
          </cell>
          <cell r="AF1212" t="str">
            <v>Depreciate</v>
          </cell>
          <cell r="AG1212" t="str">
            <v>FM</v>
          </cell>
          <cell r="AH1212">
            <v>0</v>
          </cell>
          <cell r="AI1212">
            <v>0</v>
          </cell>
          <cell r="AJ1212">
            <v>1.2699999999999999E-2</v>
          </cell>
          <cell r="AK1212">
            <v>0</v>
          </cell>
          <cell r="AL1212" t="str">
            <v>Flat Rate</v>
          </cell>
          <cell r="AM1212">
            <v>0</v>
          </cell>
          <cell r="AN1212" t="str">
            <v>GA3314V0</v>
          </cell>
          <cell r="AO1212">
            <v>0</v>
          </cell>
          <cell r="AP1212" t="str">
            <v>N</v>
          </cell>
          <cell r="AQ1212">
            <v>38261.075729166667</v>
          </cell>
          <cell r="AR1212">
            <v>38260</v>
          </cell>
          <cell r="AS1212">
            <v>38260</v>
          </cell>
          <cell r="AT1212">
            <v>0</v>
          </cell>
          <cell r="AU1212">
            <v>36132</v>
          </cell>
          <cell r="AV1212">
            <v>0</v>
          </cell>
        </row>
        <row r="1213">
          <cell r="B1213" t="str">
            <v>00001220</v>
          </cell>
          <cell r="C1213" t="str">
            <v>000000001211</v>
          </cell>
          <cell r="D1213" t="str">
            <v>3314J0</v>
          </cell>
          <cell r="E1213" t="str">
            <v>Recr Asset/ Mains - 4" &amp; Under</v>
          </cell>
          <cell r="F1213" t="str">
            <v>In Service</v>
          </cell>
          <cell r="G1213" t="str">
            <v>3314J</v>
          </cell>
          <cell r="H1213" t="str">
            <v>Grp Member</v>
          </cell>
          <cell r="I1213">
            <v>1</v>
          </cell>
          <cell r="J1213" t="str">
            <v>Conversion</v>
          </cell>
          <cell r="K1213">
            <v>208899.56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 t="str">
            <v>WTDPD</v>
          </cell>
          <cell r="S1213" t="str">
            <v>3314J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 t="str">
            <v>CORP</v>
          </cell>
          <cell r="Y1213">
            <v>38260</v>
          </cell>
          <cell r="Z1213">
            <v>0</v>
          </cell>
          <cell r="AA1213">
            <v>0</v>
          </cell>
          <cell r="AB1213" t="str">
            <v>N</v>
          </cell>
          <cell r="AD1213">
            <v>0</v>
          </cell>
          <cell r="AE1213" t="str">
            <v>RemVal</v>
          </cell>
          <cell r="AF1213" t="str">
            <v>Depreciate</v>
          </cell>
          <cell r="AG1213" t="str">
            <v>FM</v>
          </cell>
          <cell r="AH1213">
            <v>0</v>
          </cell>
          <cell r="AI1213">
            <v>0</v>
          </cell>
          <cell r="AJ1213">
            <v>4.3999999999999997E-2</v>
          </cell>
          <cell r="AK1213">
            <v>0</v>
          </cell>
          <cell r="AL1213" t="str">
            <v>Flat Rate</v>
          </cell>
          <cell r="AM1213">
            <v>0</v>
          </cell>
          <cell r="AN1213" t="str">
            <v>GA3314J0</v>
          </cell>
          <cell r="AO1213">
            <v>0</v>
          </cell>
          <cell r="AP1213" t="str">
            <v>N</v>
          </cell>
          <cell r="AQ1213">
            <v>38261.075787037036</v>
          </cell>
          <cell r="AR1213">
            <v>38696</v>
          </cell>
          <cell r="AS1213">
            <v>38696</v>
          </cell>
          <cell r="AT1213">
            <v>0</v>
          </cell>
          <cell r="AU1213">
            <v>36132</v>
          </cell>
          <cell r="AV1213">
            <v>0</v>
          </cell>
        </row>
        <row r="1214">
          <cell r="B1214" t="str">
            <v>00001221</v>
          </cell>
          <cell r="C1214" t="str">
            <v>000000001212</v>
          </cell>
          <cell r="D1214" t="str">
            <v>3314K0</v>
          </cell>
          <cell r="E1214" t="str">
            <v>Recr Asset/ Mains - 6" - 8" St</v>
          </cell>
          <cell r="F1214" t="str">
            <v>In Service</v>
          </cell>
          <cell r="G1214" t="str">
            <v>3314K</v>
          </cell>
          <cell r="H1214" t="str">
            <v>Grp Member</v>
          </cell>
          <cell r="I1214">
            <v>1</v>
          </cell>
          <cell r="J1214" t="str">
            <v>Conversion</v>
          </cell>
          <cell r="K1214">
            <v>4209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 t="str">
            <v>WTDPD</v>
          </cell>
          <cell r="S1214" t="str">
            <v>3314K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 t="str">
            <v>CORP</v>
          </cell>
          <cell r="Y1214">
            <v>38260</v>
          </cell>
          <cell r="Z1214">
            <v>0</v>
          </cell>
          <cell r="AA1214">
            <v>0</v>
          </cell>
          <cell r="AB1214" t="str">
            <v>N</v>
          </cell>
          <cell r="AD1214">
            <v>0</v>
          </cell>
          <cell r="AE1214" t="str">
            <v>RemVal</v>
          </cell>
          <cell r="AF1214" t="str">
            <v>Depreciate</v>
          </cell>
          <cell r="AG1214" t="str">
            <v>FM</v>
          </cell>
          <cell r="AH1214">
            <v>0</v>
          </cell>
          <cell r="AI1214">
            <v>0</v>
          </cell>
          <cell r="AJ1214">
            <v>2.6200000000000001E-2</v>
          </cell>
          <cell r="AK1214">
            <v>0</v>
          </cell>
          <cell r="AL1214" t="str">
            <v>Flat Rate</v>
          </cell>
          <cell r="AM1214">
            <v>0</v>
          </cell>
          <cell r="AN1214" t="str">
            <v>GA3314K0</v>
          </cell>
          <cell r="AO1214">
            <v>0</v>
          </cell>
          <cell r="AP1214" t="str">
            <v>N</v>
          </cell>
          <cell r="AQ1214">
            <v>38261.075856481482</v>
          </cell>
          <cell r="AR1214">
            <v>38260</v>
          </cell>
          <cell r="AS1214">
            <v>38260</v>
          </cell>
          <cell r="AT1214">
            <v>0</v>
          </cell>
          <cell r="AU1214">
            <v>36132</v>
          </cell>
          <cell r="AV1214">
            <v>0</v>
          </cell>
        </row>
        <row r="1215">
          <cell r="B1215" t="str">
            <v>00001222</v>
          </cell>
          <cell r="C1215" t="str">
            <v>000000001213</v>
          </cell>
          <cell r="D1215" t="str">
            <v>3314L0</v>
          </cell>
          <cell r="E1215" t="str">
            <v>Recr Asset/ Mains - 10" - 16"</v>
          </cell>
          <cell r="F1215" t="str">
            <v>In Service</v>
          </cell>
          <cell r="G1215" t="str">
            <v>3314L</v>
          </cell>
          <cell r="H1215" t="str">
            <v>Grp Member</v>
          </cell>
          <cell r="I1215">
            <v>1</v>
          </cell>
          <cell r="J1215" t="str">
            <v>Conversion</v>
          </cell>
          <cell r="K1215">
            <v>207764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 t="str">
            <v>WTDPD</v>
          </cell>
          <cell r="S1215" t="str">
            <v>3314L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 t="str">
            <v>CORP</v>
          </cell>
          <cell r="Y1215">
            <v>38260</v>
          </cell>
          <cell r="Z1215">
            <v>0</v>
          </cell>
          <cell r="AA1215">
            <v>0</v>
          </cell>
          <cell r="AB1215" t="str">
            <v>N</v>
          </cell>
          <cell r="AD1215">
            <v>0</v>
          </cell>
          <cell r="AE1215" t="str">
            <v>RemVal</v>
          </cell>
          <cell r="AF1215" t="str">
            <v>Depreciate</v>
          </cell>
          <cell r="AG1215" t="str">
            <v>FM</v>
          </cell>
          <cell r="AH1215">
            <v>0</v>
          </cell>
          <cell r="AI1215">
            <v>0</v>
          </cell>
          <cell r="AJ1215">
            <v>2.1100000000000001E-2</v>
          </cell>
          <cell r="AK1215">
            <v>0</v>
          </cell>
          <cell r="AL1215" t="str">
            <v>Flat Rate</v>
          </cell>
          <cell r="AM1215">
            <v>0</v>
          </cell>
          <cell r="AN1215" t="str">
            <v>GA3314L0</v>
          </cell>
          <cell r="AO1215">
            <v>0</v>
          </cell>
          <cell r="AP1215" t="str">
            <v>N</v>
          </cell>
          <cell r="AQ1215">
            <v>38261.075925925928</v>
          </cell>
          <cell r="AR1215">
            <v>38260</v>
          </cell>
          <cell r="AS1215">
            <v>38260</v>
          </cell>
          <cell r="AT1215">
            <v>0</v>
          </cell>
          <cell r="AU1215">
            <v>36132</v>
          </cell>
          <cell r="AV1215">
            <v>0</v>
          </cell>
        </row>
        <row r="1216">
          <cell r="B1216" t="str">
            <v>00001223</v>
          </cell>
          <cell r="C1216" t="str">
            <v>000000001214</v>
          </cell>
          <cell r="D1216" t="str">
            <v>3314M0</v>
          </cell>
          <cell r="E1216" t="str">
            <v>Recr Asset/ Mains - 18" &amp; Over</v>
          </cell>
          <cell r="F1216" t="str">
            <v>In Service</v>
          </cell>
          <cell r="G1216" t="str">
            <v>3314M</v>
          </cell>
          <cell r="H1216" t="str">
            <v>Grp Member</v>
          </cell>
          <cell r="I1216">
            <v>1</v>
          </cell>
          <cell r="J1216" t="str">
            <v>Conversion</v>
          </cell>
          <cell r="K1216">
            <v>190787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 t="str">
            <v>WTDPD</v>
          </cell>
          <cell r="S1216" t="str">
            <v>3314M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 t="str">
            <v>CORP</v>
          </cell>
          <cell r="Y1216">
            <v>38260</v>
          </cell>
          <cell r="Z1216">
            <v>0</v>
          </cell>
          <cell r="AA1216">
            <v>0</v>
          </cell>
          <cell r="AB1216" t="str">
            <v>N</v>
          </cell>
          <cell r="AD1216">
            <v>0</v>
          </cell>
          <cell r="AE1216" t="str">
            <v>RemVal</v>
          </cell>
          <cell r="AF1216" t="str">
            <v>Depreciate</v>
          </cell>
          <cell r="AG1216" t="str">
            <v>FM</v>
          </cell>
          <cell r="AH1216">
            <v>0</v>
          </cell>
          <cell r="AI1216">
            <v>0</v>
          </cell>
          <cell r="AJ1216">
            <v>1.2999999999999999E-2</v>
          </cell>
          <cell r="AK1216">
            <v>0</v>
          </cell>
          <cell r="AL1216" t="str">
            <v>Flat Rate</v>
          </cell>
          <cell r="AM1216">
            <v>0</v>
          </cell>
          <cell r="AN1216" t="str">
            <v>GA3314M0</v>
          </cell>
          <cell r="AO1216">
            <v>0</v>
          </cell>
          <cell r="AP1216" t="str">
            <v>N</v>
          </cell>
          <cell r="AQ1216">
            <v>38261.075995370367</v>
          </cell>
          <cell r="AR1216">
            <v>38260</v>
          </cell>
          <cell r="AS1216">
            <v>38260</v>
          </cell>
          <cell r="AT1216">
            <v>0</v>
          </cell>
          <cell r="AU1216">
            <v>36132</v>
          </cell>
          <cell r="AV1216">
            <v>0</v>
          </cell>
        </row>
        <row r="1217">
          <cell r="B1217" t="str">
            <v>00001224</v>
          </cell>
          <cell r="C1217" t="str">
            <v>000000001215</v>
          </cell>
          <cell r="D1217" t="str">
            <v>3314W0</v>
          </cell>
          <cell r="E1217" t="str">
            <v>Recr Asset/ Mains - Boxes Valv</v>
          </cell>
          <cell r="F1217" t="str">
            <v>In Service</v>
          </cell>
          <cell r="G1217" t="str">
            <v>3314W</v>
          </cell>
          <cell r="H1217" t="str">
            <v>Grp Member</v>
          </cell>
          <cell r="I1217">
            <v>1</v>
          </cell>
          <cell r="J1217" t="str">
            <v>Conversion</v>
          </cell>
          <cell r="K1217">
            <v>9549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 t="str">
            <v>WTDPD</v>
          </cell>
          <cell r="S1217" t="str">
            <v>3314W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 t="str">
            <v>CORP</v>
          </cell>
          <cell r="Y1217">
            <v>38260</v>
          </cell>
          <cell r="Z1217">
            <v>0</v>
          </cell>
          <cell r="AA1217">
            <v>0</v>
          </cell>
          <cell r="AB1217" t="str">
            <v>N</v>
          </cell>
          <cell r="AD1217">
            <v>0</v>
          </cell>
          <cell r="AE1217" t="str">
            <v>RemVal</v>
          </cell>
          <cell r="AF1217" t="str">
            <v>Depreciate</v>
          </cell>
          <cell r="AG1217" t="str">
            <v>FM</v>
          </cell>
          <cell r="AH1217">
            <v>0</v>
          </cell>
          <cell r="AI1217">
            <v>0</v>
          </cell>
          <cell r="AJ1217">
            <v>2.5600000000000001E-2</v>
          </cell>
          <cell r="AK1217">
            <v>0</v>
          </cell>
          <cell r="AL1217" t="str">
            <v>Flat Rate</v>
          </cell>
          <cell r="AM1217">
            <v>0</v>
          </cell>
          <cell r="AN1217" t="str">
            <v>GA3314W0</v>
          </cell>
          <cell r="AO1217">
            <v>0</v>
          </cell>
          <cell r="AP1217" t="str">
            <v>N</v>
          </cell>
          <cell r="AQ1217">
            <v>38261.076064814813</v>
          </cell>
          <cell r="AR1217">
            <v>38696</v>
          </cell>
          <cell r="AS1217">
            <v>38696</v>
          </cell>
          <cell r="AT1217">
            <v>0</v>
          </cell>
          <cell r="AU1217">
            <v>36132</v>
          </cell>
          <cell r="AV1217">
            <v>0</v>
          </cell>
        </row>
        <row r="1218">
          <cell r="B1218" t="str">
            <v>00001225</v>
          </cell>
          <cell r="C1218" t="str">
            <v>000000001216</v>
          </cell>
          <cell r="D1218" t="str">
            <v>3314X0</v>
          </cell>
          <cell r="E1218" t="str">
            <v>Recr Asset/ Mains - Special Co</v>
          </cell>
          <cell r="F1218" t="str">
            <v>In Service</v>
          </cell>
          <cell r="G1218" t="str">
            <v>3314X</v>
          </cell>
          <cell r="H1218" t="str">
            <v>Grp Member</v>
          </cell>
          <cell r="I1218">
            <v>1</v>
          </cell>
          <cell r="J1218" t="str">
            <v>Conversion</v>
          </cell>
          <cell r="K1218">
            <v>1463384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 t="str">
            <v>WTDPD</v>
          </cell>
          <cell r="S1218" t="str">
            <v>3314X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 t="str">
            <v>CORP</v>
          </cell>
          <cell r="Y1218">
            <v>38260</v>
          </cell>
          <cell r="Z1218">
            <v>0</v>
          </cell>
          <cell r="AA1218">
            <v>0</v>
          </cell>
          <cell r="AB1218" t="str">
            <v>N</v>
          </cell>
          <cell r="AD1218">
            <v>0</v>
          </cell>
          <cell r="AE1218" t="str">
            <v>RemVal</v>
          </cell>
          <cell r="AF1218" t="str">
            <v>Depreciate</v>
          </cell>
          <cell r="AG1218" t="str">
            <v>FM</v>
          </cell>
          <cell r="AH1218">
            <v>0</v>
          </cell>
          <cell r="AI1218">
            <v>0</v>
          </cell>
          <cell r="AJ1218">
            <v>1.7299999999999999E-2</v>
          </cell>
          <cell r="AK1218">
            <v>0</v>
          </cell>
          <cell r="AL1218" t="str">
            <v>Flat Rate</v>
          </cell>
          <cell r="AM1218">
            <v>0</v>
          </cell>
          <cell r="AN1218" t="str">
            <v>GA3314X0</v>
          </cell>
          <cell r="AO1218">
            <v>0</v>
          </cell>
          <cell r="AP1218" t="str">
            <v>N</v>
          </cell>
          <cell r="AQ1218">
            <v>38261.076122685183</v>
          </cell>
          <cell r="AR1218">
            <v>38260</v>
          </cell>
          <cell r="AS1218">
            <v>38260</v>
          </cell>
          <cell r="AT1218">
            <v>0</v>
          </cell>
          <cell r="AU1218">
            <v>36132</v>
          </cell>
          <cell r="AV1218">
            <v>0</v>
          </cell>
        </row>
        <row r="1219">
          <cell r="B1219" t="str">
            <v>00001226</v>
          </cell>
          <cell r="C1219" t="str">
            <v>000000001217</v>
          </cell>
          <cell r="D1219" t="str">
            <v>3334A0</v>
          </cell>
          <cell r="E1219" t="str">
            <v>Recr Asset/Services-Plastic</v>
          </cell>
          <cell r="F1219" t="str">
            <v>In Service</v>
          </cell>
          <cell r="G1219" t="str">
            <v>3334A</v>
          </cell>
          <cell r="H1219" t="str">
            <v>Grp Member</v>
          </cell>
          <cell r="I1219">
            <v>1</v>
          </cell>
          <cell r="J1219" t="str">
            <v>Conversion</v>
          </cell>
          <cell r="K1219">
            <v>8141933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 t="str">
            <v>WTDPD</v>
          </cell>
          <cell r="S1219" t="str">
            <v>3334A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 t="str">
            <v>CORP</v>
          </cell>
          <cell r="Y1219">
            <v>38260</v>
          </cell>
          <cell r="Z1219">
            <v>0</v>
          </cell>
          <cell r="AA1219">
            <v>0</v>
          </cell>
          <cell r="AB1219" t="str">
            <v>N</v>
          </cell>
          <cell r="AD1219">
            <v>0</v>
          </cell>
          <cell r="AE1219" t="str">
            <v>RemVal</v>
          </cell>
          <cell r="AF1219" t="str">
            <v>Depreciate</v>
          </cell>
          <cell r="AG1219" t="str">
            <v>FM</v>
          </cell>
          <cell r="AH1219">
            <v>0</v>
          </cell>
          <cell r="AI1219">
            <v>0</v>
          </cell>
          <cell r="AJ1219">
            <v>2.4500000000000001E-2</v>
          </cell>
          <cell r="AK1219">
            <v>0</v>
          </cell>
          <cell r="AL1219" t="str">
            <v>Flat Rate</v>
          </cell>
          <cell r="AM1219">
            <v>0</v>
          </cell>
          <cell r="AN1219" t="str">
            <v>GA3334A0</v>
          </cell>
          <cell r="AO1219">
            <v>0</v>
          </cell>
          <cell r="AP1219" t="str">
            <v>N</v>
          </cell>
          <cell r="AQ1219">
            <v>38261.076192129629</v>
          </cell>
          <cell r="AR1219">
            <v>38768</v>
          </cell>
          <cell r="AS1219">
            <v>38768</v>
          </cell>
          <cell r="AT1219">
            <v>0</v>
          </cell>
          <cell r="AU1219">
            <v>36132</v>
          </cell>
          <cell r="AV1219">
            <v>0</v>
          </cell>
        </row>
        <row r="1220">
          <cell r="B1220" t="str">
            <v>00001227</v>
          </cell>
          <cell r="C1220" t="str">
            <v>000000001218</v>
          </cell>
          <cell r="D1220" t="str">
            <v>3334B0</v>
          </cell>
          <cell r="E1220" t="str">
            <v>Recr Asset/ Services - Copper</v>
          </cell>
          <cell r="F1220" t="str">
            <v>In Service</v>
          </cell>
          <cell r="G1220" t="str">
            <v>3334B</v>
          </cell>
          <cell r="H1220" t="str">
            <v>Grp Member</v>
          </cell>
          <cell r="I1220">
            <v>1</v>
          </cell>
          <cell r="J1220" t="str">
            <v>Conversion</v>
          </cell>
          <cell r="K1220">
            <v>606520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 t="str">
            <v>WTDPD</v>
          </cell>
          <cell r="S1220" t="str">
            <v>3334B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 t="str">
            <v>CORP</v>
          </cell>
          <cell r="Y1220">
            <v>38260</v>
          </cell>
          <cell r="Z1220">
            <v>0</v>
          </cell>
          <cell r="AA1220">
            <v>0</v>
          </cell>
          <cell r="AB1220" t="str">
            <v>N</v>
          </cell>
          <cell r="AD1220">
            <v>0</v>
          </cell>
          <cell r="AE1220" t="str">
            <v>RemVal</v>
          </cell>
          <cell r="AF1220" t="str">
            <v>Depreciate</v>
          </cell>
          <cell r="AG1220" t="str">
            <v>FM</v>
          </cell>
          <cell r="AH1220">
            <v>0</v>
          </cell>
          <cell r="AI1220">
            <v>0</v>
          </cell>
          <cell r="AJ1220">
            <v>2.87E-2</v>
          </cell>
          <cell r="AK1220">
            <v>0</v>
          </cell>
          <cell r="AL1220" t="str">
            <v>Flat Rate</v>
          </cell>
          <cell r="AM1220">
            <v>0</v>
          </cell>
          <cell r="AN1220" t="str">
            <v>GA3334B0</v>
          </cell>
          <cell r="AO1220">
            <v>0</v>
          </cell>
          <cell r="AP1220" t="str">
            <v>N</v>
          </cell>
          <cell r="AQ1220">
            <v>38261.076261574075</v>
          </cell>
          <cell r="AR1220">
            <v>38776</v>
          </cell>
          <cell r="AS1220">
            <v>38796</v>
          </cell>
          <cell r="AT1220">
            <v>0</v>
          </cell>
          <cell r="AU1220">
            <v>36132</v>
          </cell>
          <cell r="AV1220">
            <v>0</v>
          </cell>
        </row>
        <row r="1221">
          <cell r="B1221" t="str">
            <v>00001228</v>
          </cell>
          <cell r="C1221" t="str">
            <v>000000001219</v>
          </cell>
          <cell r="D1221" t="str">
            <v>3334C0</v>
          </cell>
          <cell r="E1221" t="str">
            <v>Recr Asset/ Services - CI &amp; DI</v>
          </cell>
          <cell r="F1221" t="str">
            <v>In Service</v>
          </cell>
          <cell r="G1221" t="str">
            <v>3334C</v>
          </cell>
          <cell r="H1221" t="str">
            <v>Grp Member</v>
          </cell>
          <cell r="I1221">
            <v>1</v>
          </cell>
          <cell r="J1221" t="str">
            <v>Conversion</v>
          </cell>
          <cell r="K1221">
            <v>758755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 t="str">
            <v>WTDPD</v>
          </cell>
          <cell r="S1221" t="str">
            <v>3334C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 t="str">
            <v>CORP</v>
          </cell>
          <cell r="Y1221">
            <v>38260</v>
          </cell>
          <cell r="Z1221">
            <v>0</v>
          </cell>
          <cell r="AA1221">
            <v>0</v>
          </cell>
          <cell r="AB1221" t="str">
            <v>N</v>
          </cell>
          <cell r="AD1221">
            <v>0</v>
          </cell>
          <cell r="AE1221" t="str">
            <v>RemVal</v>
          </cell>
          <cell r="AF1221" t="str">
            <v>Depreciate</v>
          </cell>
          <cell r="AG1221" t="str">
            <v>FM</v>
          </cell>
          <cell r="AH1221">
            <v>0</v>
          </cell>
          <cell r="AI1221">
            <v>0</v>
          </cell>
          <cell r="AJ1221">
            <v>2.5100000000000001E-2</v>
          </cell>
          <cell r="AK1221">
            <v>0</v>
          </cell>
          <cell r="AL1221" t="str">
            <v>Flat Rate</v>
          </cell>
          <cell r="AM1221">
            <v>0</v>
          </cell>
          <cell r="AN1221" t="str">
            <v>GA3334C0</v>
          </cell>
          <cell r="AO1221">
            <v>0</v>
          </cell>
          <cell r="AP1221" t="str">
            <v>N</v>
          </cell>
          <cell r="AQ1221">
            <v>38261.076331018521</v>
          </cell>
          <cell r="AR1221">
            <v>38513</v>
          </cell>
          <cell r="AS1221">
            <v>38606</v>
          </cell>
          <cell r="AT1221">
            <v>0</v>
          </cell>
          <cell r="AU1221">
            <v>36132</v>
          </cell>
          <cell r="AV1221">
            <v>0</v>
          </cell>
        </row>
        <row r="1222">
          <cell r="B1222" t="str">
            <v>00001229</v>
          </cell>
          <cell r="C1222" t="str">
            <v>000000001220</v>
          </cell>
          <cell r="D1222" t="str">
            <v>3334D0</v>
          </cell>
          <cell r="E1222" t="str">
            <v>Recr Asset/ Services - ASB Cem</v>
          </cell>
          <cell r="F1222" t="str">
            <v>In Service</v>
          </cell>
          <cell r="G1222" t="str">
            <v>3334D</v>
          </cell>
          <cell r="H1222" t="str">
            <v>Grp Member</v>
          </cell>
          <cell r="I1222">
            <v>1</v>
          </cell>
          <cell r="J1222" t="str">
            <v>Conversion</v>
          </cell>
          <cell r="K1222">
            <v>66813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 t="str">
            <v>WTDPD</v>
          </cell>
          <cell r="S1222" t="str">
            <v>3334D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 t="str">
            <v>CORP</v>
          </cell>
          <cell r="Y1222">
            <v>38260</v>
          </cell>
          <cell r="Z1222">
            <v>0</v>
          </cell>
          <cell r="AA1222">
            <v>0</v>
          </cell>
          <cell r="AB1222" t="str">
            <v>N</v>
          </cell>
          <cell r="AD1222">
            <v>0</v>
          </cell>
          <cell r="AE1222" t="str">
            <v>RemVal</v>
          </cell>
          <cell r="AF1222" t="str">
            <v>Depreciate</v>
          </cell>
          <cell r="AG1222" t="str">
            <v>FM</v>
          </cell>
          <cell r="AH1222">
            <v>0</v>
          </cell>
          <cell r="AI1222">
            <v>0</v>
          </cell>
          <cell r="AJ1222">
            <v>3.1899999999999998E-2</v>
          </cell>
          <cell r="AK1222">
            <v>0</v>
          </cell>
          <cell r="AL1222" t="str">
            <v>Flat Rate</v>
          </cell>
          <cell r="AM1222">
            <v>0</v>
          </cell>
          <cell r="AN1222" t="str">
            <v>GA3334D0</v>
          </cell>
          <cell r="AO1222">
            <v>0</v>
          </cell>
          <cell r="AP1222" t="str">
            <v>N</v>
          </cell>
          <cell r="AQ1222">
            <v>38261.07640046296</v>
          </cell>
          <cell r="AR1222">
            <v>38260</v>
          </cell>
          <cell r="AS1222">
            <v>38260</v>
          </cell>
          <cell r="AT1222">
            <v>0</v>
          </cell>
          <cell r="AU1222">
            <v>36132</v>
          </cell>
          <cell r="AV1222">
            <v>0</v>
          </cell>
        </row>
        <row r="1223">
          <cell r="B1223" t="str">
            <v>00001230</v>
          </cell>
          <cell r="C1223" t="str">
            <v>000000001221</v>
          </cell>
          <cell r="D1223" t="str">
            <v>3334E0</v>
          </cell>
          <cell r="E1223" t="str">
            <v>Recr Asset/ Services - Other</v>
          </cell>
          <cell r="F1223" t="str">
            <v>In Service</v>
          </cell>
          <cell r="G1223" t="str">
            <v>3334E</v>
          </cell>
          <cell r="H1223" t="str">
            <v>Grp Member</v>
          </cell>
          <cell r="I1223">
            <v>1</v>
          </cell>
          <cell r="J1223" t="str">
            <v>Conversion</v>
          </cell>
          <cell r="K1223">
            <v>131280.20000000001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 t="str">
            <v>WTDPD</v>
          </cell>
          <cell r="S1223" t="str">
            <v>3334E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 t="str">
            <v>CORP</v>
          </cell>
          <cell r="Y1223">
            <v>38260</v>
          </cell>
          <cell r="Z1223">
            <v>0</v>
          </cell>
          <cell r="AA1223">
            <v>0</v>
          </cell>
          <cell r="AB1223" t="str">
            <v>N</v>
          </cell>
          <cell r="AD1223">
            <v>0</v>
          </cell>
          <cell r="AE1223" t="str">
            <v>RemVal</v>
          </cell>
          <cell r="AF1223" t="str">
            <v>Depreciate</v>
          </cell>
          <cell r="AG1223" t="str">
            <v>FM</v>
          </cell>
          <cell r="AH1223">
            <v>0</v>
          </cell>
          <cell r="AI1223">
            <v>0</v>
          </cell>
          <cell r="AJ1223">
            <v>6.3799999999999996E-2</v>
          </cell>
          <cell r="AK1223">
            <v>0</v>
          </cell>
          <cell r="AL1223" t="str">
            <v>Flat Rate</v>
          </cell>
          <cell r="AM1223">
            <v>0</v>
          </cell>
          <cell r="AN1223" t="str">
            <v>GA3334E0</v>
          </cell>
          <cell r="AO1223">
            <v>0</v>
          </cell>
          <cell r="AP1223" t="str">
            <v>N</v>
          </cell>
          <cell r="AQ1223">
            <v>38261.076458333337</v>
          </cell>
          <cell r="AR1223">
            <v>38768</v>
          </cell>
          <cell r="AS1223">
            <v>38768</v>
          </cell>
          <cell r="AT1223">
            <v>0</v>
          </cell>
          <cell r="AU1223">
            <v>36132</v>
          </cell>
          <cell r="AV1223">
            <v>0</v>
          </cell>
        </row>
        <row r="1224">
          <cell r="B1224" t="str">
            <v>00001231</v>
          </cell>
          <cell r="C1224" t="str">
            <v>000000001222</v>
          </cell>
          <cell r="D1224" t="str">
            <v>3334F0</v>
          </cell>
          <cell r="E1224" t="str">
            <v>Recr Asset/ Services - Back Fl</v>
          </cell>
          <cell r="F1224" t="str">
            <v>In Service</v>
          </cell>
          <cell r="G1224" t="str">
            <v>3334F</v>
          </cell>
          <cell r="H1224" t="str">
            <v>Grp Member</v>
          </cell>
          <cell r="I1224">
            <v>1</v>
          </cell>
          <cell r="J1224" t="str">
            <v>Conversion</v>
          </cell>
          <cell r="K1224">
            <v>177633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 t="str">
            <v>WTDPD</v>
          </cell>
          <cell r="S1224" t="str">
            <v>3334F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 t="str">
            <v>CORP</v>
          </cell>
          <cell r="Y1224">
            <v>38260</v>
          </cell>
          <cell r="Z1224">
            <v>0</v>
          </cell>
          <cell r="AA1224">
            <v>0</v>
          </cell>
          <cell r="AB1224" t="str">
            <v>N</v>
          </cell>
          <cell r="AD1224">
            <v>0</v>
          </cell>
          <cell r="AE1224" t="str">
            <v>RemVal</v>
          </cell>
          <cell r="AF1224" t="str">
            <v>Depreciate</v>
          </cell>
          <cell r="AG1224" t="str">
            <v>FM</v>
          </cell>
          <cell r="AH1224">
            <v>0</v>
          </cell>
          <cell r="AI1224">
            <v>0</v>
          </cell>
          <cell r="AJ1224">
            <v>2.9000000000000001E-2</v>
          </cell>
          <cell r="AK1224">
            <v>0</v>
          </cell>
          <cell r="AL1224" t="str">
            <v>Flat Rate</v>
          </cell>
          <cell r="AM1224">
            <v>0</v>
          </cell>
          <cell r="AN1224" t="str">
            <v>GA3334F0</v>
          </cell>
          <cell r="AO1224">
            <v>0</v>
          </cell>
          <cell r="AP1224" t="str">
            <v>N</v>
          </cell>
          <cell r="AQ1224">
            <v>38261.076527777775</v>
          </cell>
          <cell r="AR1224">
            <v>38260</v>
          </cell>
          <cell r="AS1224">
            <v>38260</v>
          </cell>
          <cell r="AT1224">
            <v>0</v>
          </cell>
          <cell r="AU1224">
            <v>36132</v>
          </cell>
          <cell r="AV1224">
            <v>0</v>
          </cell>
        </row>
        <row r="1225">
          <cell r="B1225" t="str">
            <v>00001232</v>
          </cell>
          <cell r="C1225" t="str">
            <v>000000001223</v>
          </cell>
          <cell r="D1225" t="str">
            <v>3405B0</v>
          </cell>
          <cell r="E1225" t="str">
            <v>Recr Asset/ Furniture</v>
          </cell>
          <cell r="F1225" t="str">
            <v>In Service</v>
          </cell>
          <cell r="G1225" t="str">
            <v>3405B</v>
          </cell>
          <cell r="H1225" t="str">
            <v>Grp Member</v>
          </cell>
          <cell r="I1225">
            <v>1</v>
          </cell>
          <cell r="J1225" t="str">
            <v>Conversion</v>
          </cell>
          <cell r="K1225">
            <v>106458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 t="str">
            <v>WGPD</v>
          </cell>
          <cell r="S1225" t="str">
            <v>3405B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 t="str">
            <v>CORP</v>
          </cell>
          <cell r="Y1225">
            <v>38260</v>
          </cell>
          <cell r="Z1225">
            <v>0</v>
          </cell>
          <cell r="AA1225">
            <v>0</v>
          </cell>
          <cell r="AB1225" t="str">
            <v>N</v>
          </cell>
          <cell r="AD1225">
            <v>0</v>
          </cell>
          <cell r="AE1225" t="str">
            <v>RemVal</v>
          </cell>
          <cell r="AF1225" t="str">
            <v>Depreciate</v>
          </cell>
          <cell r="AG1225" t="str">
            <v>FM</v>
          </cell>
          <cell r="AH1225">
            <v>0</v>
          </cell>
          <cell r="AI1225">
            <v>0</v>
          </cell>
          <cell r="AJ1225">
            <v>0.04</v>
          </cell>
          <cell r="AK1225">
            <v>0</v>
          </cell>
          <cell r="AL1225" t="str">
            <v>Flat Rate</v>
          </cell>
          <cell r="AM1225">
            <v>0</v>
          </cell>
          <cell r="AN1225" t="str">
            <v>GA3405B0</v>
          </cell>
          <cell r="AO1225">
            <v>0</v>
          </cell>
          <cell r="AP1225" t="str">
            <v>N</v>
          </cell>
          <cell r="AQ1225">
            <v>38261.076585648145</v>
          </cell>
          <cell r="AR1225">
            <v>38260</v>
          </cell>
          <cell r="AS1225">
            <v>38260</v>
          </cell>
          <cell r="AT1225">
            <v>0</v>
          </cell>
          <cell r="AU1225">
            <v>36132</v>
          </cell>
          <cell r="AV1225">
            <v>0</v>
          </cell>
        </row>
        <row r="1226">
          <cell r="B1226" t="str">
            <v>00001233</v>
          </cell>
          <cell r="C1226" t="str">
            <v>000000001224</v>
          </cell>
          <cell r="D1226" t="str">
            <v>3405C0</v>
          </cell>
          <cell r="E1226" t="str">
            <v>Recr Asset/ Equipment</v>
          </cell>
          <cell r="F1226" t="str">
            <v>In Service</v>
          </cell>
          <cell r="G1226" t="str">
            <v>3405C</v>
          </cell>
          <cell r="H1226" t="str">
            <v>Grp Member</v>
          </cell>
          <cell r="I1226">
            <v>1</v>
          </cell>
          <cell r="J1226" t="str">
            <v>Conversion</v>
          </cell>
          <cell r="K1226">
            <v>67030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 t="str">
            <v>WGPD</v>
          </cell>
          <cell r="S1226" t="str">
            <v>3405C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 t="str">
            <v>CORP</v>
          </cell>
          <cell r="Y1226">
            <v>38260</v>
          </cell>
          <cell r="Z1226">
            <v>0</v>
          </cell>
          <cell r="AA1226">
            <v>0</v>
          </cell>
          <cell r="AB1226" t="str">
            <v>N</v>
          </cell>
          <cell r="AD1226">
            <v>0</v>
          </cell>
          <cell r="AE1226" t="str">
            <v>RemVal</v>
          </cell>
          <cell r="AF1226" t="str">
            <v>Depreciate</v>
          </cell>
          <cell r="AG1226" t="str">
            <v>FM</v>
          </cell>
          <cell r="AH1226">
            <v>0</v>
          </cell>
          <cell r="AI1226">
            <v>0</v>
          </cell>
          <cell r="AJ1226">
            <v>0.14949999999999999</v>
          </cell>
          <cell r="AK1226">
            <v>0</v>
          </cell>
          <cell r="AL1226" t="str">
            <v>Flat Rate</v>
          </cell>
          <cell r="AM1226">
            <v>0</v>
          </cell>
          <cell r="AN1226" t="str">
            <v>GA3405C0</v>
          </cell>
          <cell r="AO1226">
            <v>0</v>
          </cell>
          <cell r="AP1226" t="str">
            <v>N</v>
          </cell>
          <cell r="AQ1226">
            <v>38261.076655092591</v>
          </cell>
          <cell r="AR1226">
            <v>38260</v>
          </cell>
          <cell r="AS1226">
            <v>38260</v>
          </cell>
          <cell r="AT1226">
            <v>0</v>
          </cell>
          <cell r="AU1226">
            <v>36132</v>
          </cell>
          <cell r="AV1226">
            <v>0</v>
          </cell>
        </row>
        <row r="1227">
          <cell r="B1227" t="str">
            <v>00001234</v>
          </cell>
          <cell r="C1227" t="str">
            <v>000000001225</v>
          </cell>
          <cell r="D1227" t="str">
            <v>3405S0</v>
          </cell>
          <cell r="E1227" t="str">
            <v>Recr Asset/ Computers &amp; Periph</v>
          </cell>
          <cell r="F1227" t="str">
            <v>Suspended</v>
          </cell>
          <cell r="G1227" t="str">
            <v>3405A</v>
          </cell>
          <cell r="H1227" t="str">
            <v>None</v>
          </cell>
          <cell r="I1227">
            <v>1</v>
          </cell>
          <cell r="J1227" t="str">
            <v>Conversion</v>
          </cell>
          <cell r="K1227">
            <v>560901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 t="str">
            <v>WGPD</v>
          </cell>
          <cell r="S1227" t="str">
            <v>3405A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 t="str">
            <v>CORP</v>
          </cell>
          <cell r="Y1227">
            <v>36132</v>
          </cell>
          <cell r="Z1227">
            <v>12</v>
          </cell>
          <cell r="AA1227">
            <v>1998</v>
          </cell>
          <cell r="AB1227" t="str">
            <v>N</v>
          </cell>
          <cell r="AC1227">
            <v>36161</v>
          </cell>
          <cell r="AD1227">
            <v>0</v>
          </cell>
          <cell r="AE1227" t="str">
            <v>RemVal</v>
          </cell>
          <cell r="AF1227" t="str">
            <v>Non Depr</v>
          </cell>
          <cell r="AG1227" t="str">
            <v>FM</v>
          </cell>
          <cell r="AH1227">
            <v>0</v>
          </cell>
          <cell r="AI1227">
            <v>0</v>
          </cell>
          <cell r="AJ1227">
            <v>0.24840000000000001</v>
          </cell>
          <cell r="AK1227">
            <v>0</v>
          </cell>
          <cell r="AL1227" t="str">
            <v>Flat Rate</v>
          </cell>
          <cell r="AM1227" t="str">
            <v>Y</v>
          </cell>
          <cell r="AN1227">
            <v>0</v>
          </cell>
          <cell r="AO1227">
            <v>0</v>
          </cell>
          <cell r="AP1227" t="str">
            <v>N</v>
          </cell>
          <cell r="AQ1227">
            <v>38261.076724537037</v>
          </cell>
          <cell r="AR1227">
            <v>38696</v>
          </cell>
          <cell r="AS1227">
            <v>38696</v>
          </cell>
          <cell r="AT1227">
            <v>0</v>
          </cell>
          <cell r="AU1227">
            <v>36132</v>
          </cell>
          <cell r="AV1227">
            <v>0</v>
          </cell>
        </row>
        <row r="1228">
          <cell r="B1228" t="str">
            <v>00001235</v>
          </cell>
          <cell r="C1228" t="str">
            <v>000000001226</v>
          </cell>
          <cell r="D1228" t="str">
            <v>3314B0</v>
          </cell>
          <cell r="E1228" t="str">
            <v>Recr Asset/ Mains - 6" - 8" C.</v>
          </cell>
          <cell r="F1228" t="str">
            <v>In Service</v>
          </cell>
          <cell r="G1228" t="str">
            <v>3314B</v>
          </cell>
          <cell r="H1228" t="str">
            <v>Grp Member</v>
          </cell>
          <cell r="I1228">
            <v>1</v>
          </cell>
          <cell r="J1228" t="str">
            <v>Conversion</v>
          </cell>
          <cell r="K1228">
            <v>5203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 t="str">
            <v>WTDPD</v>
          </cell>
          <cell r="S1228" t="str">
            <v>3314B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 t="str">
            <v>CORP</v>
          </cell>
          <cell r="Y1228">
            <v>38260</v>
          </cell>
          <cell r="Z1228">
            <v>0</v>
          </cell>
          <cell r="AA1228">
            <v>0</v>
          </cell>
          <cell r="AB1228" t="str">
            <v>N</v>
          </cell>
          <cell r="AD1228">
            <v>0</v>
          </cell>
          <cell r="AE1228" t="str">
            <v>RemVal</v>
          </cell>
          <cell r="AF1228" t="str">
            <v>Depreciate</v>
          </cell>
          <cell r="AG1228" t="str">
            <v>FM</v>
          </cell>
          <cell r="AH1228">
            <v>0</v>
          </cell>
          <cell r="AI1228">
            <v>0</v>
          </cell>
          <cell r="AJ1228">
            <v>1.9E-2</v>
          </cell>
          <cell r="AK1228">
            <v>0</v>
          </cell>
          <cell r="AL1228" t="str">
            <v>Flat Rate</v>
          </cell>
          <cell r="AM1228">
            <v>0</v>
          </cell>
          <cell r="AN1228" t="str">
            <v>GA3314B0</v>
          </cell>
          <cell r="AO1228">
            <v>0</v>
          </cell>
          <cell r="AP1228" t="str">
            <v>N</v>
          </cell>
          <cell r="AQ1228">
            <v>38261.076793981483</v>
          </cell>
          <cell r="AR1228">
            <v>38260</v>
          </cell>
          <cell r="AS1228">
            <v>38260</v>
          </cell>
          <cell r="AT1228">
            <v>0</v>
          </cell>
          <cell r="AU1228">
            <v>36132</v>
          </cell>
          <cell r="AV1228">
            <v>0</v>
          </cell>
        </row>
        <row r="1229">
          <cell r="B1229" t="str">
            <v>00001236</v>
          </cell>
          <cell r="C1229" t="str">
            <v>000000001227</v>
          </cell>
          <cell r="D1229" t="str">
            <v>3314F0</v>
          </cell>
          <cell r="E1229" t="str">
            <v>Recr Asset/ Mains - 6" - 8" AS</v>
          </cell>
          <cell r="F1229" t="str">
            <v>In Service</v>
          </cell>
          <cell r="G1229" t="str">
            <v>3314F</v>
          </cell>
          <cell r="H1229" t="str">
            <v>Grp Member</v>
          </cell>
          <cell r="I1229">
            <v>1</v>
          </cell>
          <cell r="J1229" t="str">
            <v>Conversion</v>
          </cell>
          <cell r="K1229">
            <v>12889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 t="str">
            <v>WTDPD</v>
          </cell>
          <cell r="S1229" t="str">
            <v>3314F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 t="str">
            <v>CORP</v>
          </cell>
          <cell r="Y1229">
            <v>38260</v>
          </cell>
          <cell r="Z1229">
            <v>0</v>
          </cell>
          <cell r="AA1229">
            <v>0</v>
          </cell>
          <cell r="AB1229" t="str">
            <v>N</v>
          </cell>
          <cell r="AD1229">
            <v>0</v>
          </cell>
          <cell r="AE1229" t="str">
            <v>RemVal</v>
          </cell>
          <cell r="AF1229" t="str">
            <v>Depreciate</v>
          </cell>
          <cell r="AG1229" t="str">
            <v>FM</v>
          </cell>
          <cell r="AH1229">
            <v>0</v>
          </cell>
          <cell r="AI1229">
            <v>0</v>
          </cell>
          <cell r="AJ1229">
            <v>2.2100000000000002E-2</v>
          </cell>
          <cell r="AK1229">
            <v>0</v>
          </cell>
          <cell r="AL1229" t="str">
            <v>Flat Rate</v>
          </cell>
          <cell r="AM1229">
            <v>0</v>
          </cell>
          <cell r="AN1229" t="str">
            <v>GA3314F0</v>
          </cell>
          <cell r="AO1229">
            <v>0</v>
          </cell>
          <cell r="AP1229" t="str">
            <v>N</v>
          </cell>
          <cell r="AQ1229">
            <v>38261.076851851853</v>
          </cell>
          <cell r="AR1229">
            <v>38260</v>
          </cell>
          <cell r="AS1229">
            <v>38260</v>
          </cell>
          <cell r="AT1229">
            <v>0</v>
          </cell>
          <cell r="AU1229">
            <v>36132</v>
          </cell>
          <cell r="AV1229">
            <v>0</v>
          </cell>
        </row>
        <row r="1230">
          <cell r="B1230" t="str">
            <v>00001237</v>
          </cell>
          <cell r="C1230" t="str">
            <v>000000001228</v>
          </cell>
          <cell r="D1230" t="str">
            <v>3314Q0</v>
          </cell>
          <cell r="E1230" t="str">
            <v>Recr Asset/ Mains - 6" - 8" Pl</v>
          </cell>
          <cell r="F1230" t="str">
            <v>In Service</v>
          </cell>
          <cell r="G1230" t="str">
            <v>3314Q</v>
          </cell>
          <cell r="H1230" t="str">
            <v>Grp Member</v>
          </cell>
          <cell r="I1230">
            <v>1</v>
          </cell>
          <cell r="J1230" t="str">
            <v>Conversion</v>
          </cell>
          <cell r="K1230">
            <v>47110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 t="str">
            <v>WTDPD</v>
          </cell>
          <cell r="S1230" t="str">
            <v>3314Q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 t="str">
            <v>CORP</v>
          </cell>
          <cell r="Y1230">
            <v>38260</v>
          </cell>
          <cell r="Z1230">
            <v>0</v>
          </cell>
          <cell r="AA1230">
            <v>0</v>
          </cell>
          <cell r="AB1230" t="str">
            <v>N</v>
          </cell>
          <cell r="AD1230">
            <v>0</v>
          </cell>
          <cell r="AE1230" t="str">
            <v>RemVal</v>
          </cell>
          <cell r="AF1230" t="str">
            <v>Depreciate</v>
          </cell>
          <cell r="AG1230" t="str">
            <v>FM</v>
          </cell>
          <cell r="AH1230">
            <v>0</v>
          </cell>
          <cell r="AI1230">
            <v>0</v>
          </cell>
          <cell r="AJ1230">
            <v>2.1899999999999999E-2</v>
          </cell>
          <cell r="AK1230">
            <v>0</v>
          </cell>
          <cell r="AL1230" t="str">
            <v>Flat Rate</v>
          </cell>
          <cell r="AM1230">
            <v>0</v>
          </cell>
          <cell r="AN1230" t="str">
            <v>GA3314Q0</v>
          </cell>
          <cell r="AO1230">
            <v>0</v>
          </cell>
          <cell r="AP1230" t="str">
            <v>N</v>
          </cell>
          <cell r="AQ1230">
            <v>38261.076909722222</v>
          </cell>
          <cell r="AR1230">
            <v>38260</v>
          </cell>
          <cell r="AS1230">
            <v>38260</v>
          </cell>
          <cell r="AT1230">
            <v>0</v>
          </cell>
          <cell r="AU1230">
            <v>36132</v>
          </cell>
          <cell r="AV1230">
            <v>0</v>
          </cell>
        </row>
        <row r="1231">
          <cell r="B1231" t="str">
            <v>00001238</v>
          </cell>
          <cell r="C1231" t="str">
            <v>000000001229</v>
          </cell>
          <cell r="D1231" t="str">
            <v>3314T0</v>
          </cell>
          <cell r="E1231" t="str">
            <v>Recr Asset/ Mains - 6" - 8" Va</v>
          </cell>
          <cell r="F1231" t="str">
            <v>In Service</v>
          </cell>
          <cell r="G1231" t="str">
            <v>3314T</v>
          </cell>
          <cell r="H1231" t="str">
            <v>Grp Member</v>
          </cell>
          <cell r="I1231">
            <v>1</v>
          </cell>
          <cell r="J1231" t="str">
            <v>Conversion</v>
          </cell>
          <cell r="K1231">
            <v>4108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 t="str">
            <v>WTDPD</v>
          </cell>
          <cell r="S1231" t="str">
            <v>3314T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 t="str">
            <v>CORP</v>
          </cell>
          <cell r="Y1231">
            <v>38260</v>
          </cell>
          <cell r="Z1231">
            <v>0</v>
          </cell>
          <cell r="AA1231">
            <v>0</v>
          </cell>
          <cell r="AB1231" t="str">
            <v>N</v>
          </cell>
          <cell r="AD1231">
            <v>0</v>
          </cell>
          <cell r="AE1231" t="str">
            <v>RemVal</v>
          </cell>
          <cell r="AF1231" t="str">
            <v>Depreciate</v>
          </cell>
          <cell r="AG1231" t="str">
            <v>FM</v>
          </cell>
          <cell r="AH1231">
            <v>0</v>
          </cell>
          <cell r="AI1231">
            <v>0</v>
          </cell>
          <cell r="AJ1231">
            <v>1.3899999999999999E-2</v>
          </cell>
          <cell r="AK1231">
            <v>0</v>
          </cell>
          <cell r="AL1231" t="str">
            <v>Flat Rate</v>
          </cell>
          <cell r="AM1231">
            <v>0</v>
          </cell>
          <cell r="AN1231" t="str">
            <v>GA3314T0</v>
          </cell>
          <cell r="AO1231">
            <v>0</v>
          </cell>
          <cell r="AP1231" t="str">
            <v>N</v>
          </cell>
          <cell r="AQ1231">
            <v>38261.076967592591</v>
          </cell>
          <cell r="AR1231">
            <v>38260</v>
          </cell>
          <cell r="AS1231">
            <v>38260</v>
          </cell>
          <cell r="AT1231">
            <v>0</v>
          </cell>
          <cell r="AU1231">
            <v>36132</v>
          </cell>
          <cell r="AV1231">
            <v>0</v>
          </cell>
        </row>
        <row r="1232">
          <cell r="B1232" t="str">
            <v>00001239</v>
          </cell>
          <cell r="C1232" t="str">
            <v>000000001230</v>
          </cell>
          <cell r="D1232" t="str">
            <v>3334A0</v>
          </cell>
          <cell r="E1232" t="str">
            <v>Recr Asset/ Services - Plastic</v>
          </cell>
          <cell r="F1232" t="str">
            <v>In Service</v>
          </cell>
          <cell r="G1232" t="str">
            <v>3334A</v>
          </cell>
          <cell r="H1232" t="str">
            <v>Grp Member</v>
          </cell>
          <cell r="I1232">
            <v>1</v>
          </cell>
          <cell r="J1232" t="str">
            <v>Conversion</v>
          </cell>
          <cell r="K1232">
            <v>19360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 t="str">
            <v>WTDPD</v>
          </cell>
          <cell r="S1232" t="str">
            <v>3334A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 t="str">
            <v>CORP</v>
          </cell>
          <cell r="Y1232">
            <v>38260</v>
          </cell>
          <cell r="Z1232">
            <v>0</v>
          </cell>
          <cell r="AA1232">
            <v>0</v>
          </cell>
          <cell r="AB1232" t="str">
            <v>N</v>
          </cell>
          <cell r="AD1232">
            <v>0</v>
          </cell>
          <cell r="AE1232" t="str">
            <v>RemVal</v>
          </cell>
          <cell r="AF1232" t="str">
            <v>Depreciate</v>
          </cell>
          <cell r="AG1232" t="str">
            <v>FM</v>
          </cell>
          <cell r="AH1232">
            <v>0</v>
          </cell>
          <cell r="AI1232">
            <v>0</v>
          </cell>
          <cell r="AJ1232">
            <v>2.4500000000000001E-2</v>
          </cell>
          <cell r="AK1232">
            <v>0</v>
          </cell>
          <cell r="AL1232" t="str">
            <v>Flat Rate</v>
          </cell>
          <cell r="AM1232">
            <v>0</v>
          </cell>
          <cell r="AN1232" t="str">
            <v>GA3334A0</v>
          </cell>
          <cell r="AO1232">
            <v>0</v>
          </cell>
          <cell r="AP1232" t="str">
            <v>N</v>
          </cell>
          <cell r="AQ1232">
            <v>38261.077025462961</v>
          </cell>
          <cell r="AR1232">
            <v>38260</v>
          </cell>
          <cell r="AS1232">
            <v>38260</v>
          </cell>
          <cell r="AT1232">
            <v>0</v>
          </cell>
          <cell r="AU1232">
            <v>36132</v>
          </cell>
          <cell r="AV1232">
            <v>0</v>
          </cell>
        </row>
        <row r="1233">
          <cell r="B1233" t="str">
            <v>00001240</v>
          </cell>
          <cell r="C1233" t="str">
            <v>000000001231</v>
          </cell>
          <cell r="D1233" t="str">
            <v>3334B0</v>
          </cell>
          <cell r="E1233" t="str">
            <v>Recr Asset/ Services - Copper</v>
          </cell>
          <cell r="F1233" t="str">
            <v>In Service</v>
          </cell>
          <cell r="G1233" t="str">
            <v>3334B</v>
          </cell>
          <cell r="H1233" t="str">
            <v>Grp Member</v>
          </cell>
          <cell r="I1233">
            <v>1</v>
          </cell>
          <cell r="J1233" t="str">
            <v>Conversion</v>
          </cell>
          <cell r="K1233">
            <v>1442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 t="str">
            <v>WTDPD</v>
          </cell>
          <cell r="S1233" t="str">
            <v>3334B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 t="str">
            <v>CORP</v>
          </cell>
          <cell r="Y1233">
            <v>38260</v>
          </cell>
          <cell r="Z1233">
            <v>0</v>
          </cell>
          <cell r="AA1233">
            <v>0</v>
          </cell>
          <cell r="AB1233" t="str">
            <v>N</v>
          </cell>
          <cell r="AD1233">
            <v>0</v>
          </cell>
          <cell r="AE1233" t="str">
            <v>RemVal</v>
          </cell>
          <cell r="AF1233" t="str">
            <v>Depreciate</v>
          </cell>
          <cell r="AG1233" t="str">
            <v>FM</v>
          </cell>
          <cell r="AH1233">
            <v>0</v>
          </cell>
          <cell r="AI1233">
            <v>0</v>
          </cell>
          <cell r="AJ1233">
            <v>2.87E-2</v>
          </cell>
          <cell r="AK1233">
            <v>0</v>
          </cell>
          <cell r="AL1233" t="str">
            <v>Flat Rate</v>
          </cell>
          <cell r="AM1233">
            <v>0</v>
          </cell>
          <cell r="AN1233" t="str">
            <v>GA3334B0</v>
          </cell>
          <cell r="AO1233">
            <v>0</v>
          </cell>
          <cell r="AP1233" t="str">
            <v>N</v>
          </cell>
          <cell r="AQ1233">
            <v>38261.077094907407</v>
          </cell>
          <cell r="AR1233">
            <v>38260</v>
          </cell>
          <cell r="AS1233">
            <v>38260</v>
          </cell>
          <cell r="AT1233">
            <v>0</v>
          </cell>
          <cell r="AU1233">
            <v>36132</v>
          </cell>
          <cell r="AV1233">
            <v>0</v>
          </cell>
        </row>
        <row r="1234">
          <cell r="B1234" t="str">
            <v>00001241</v>
          </cell>
          <cell r="C1234" t="str">
            <v>000000001232</v>
          </cell>
          <cell r="D1234" t="str">
            <v>3334C0</v>
          </cell>
          <cell r="E1234" t="str">
            <v>Recr Asset/ Services - CI &amp; DI</v>
          </cell>
          <cell r="F1234" t="str">
            <v>In Service</v>
          </cell>
          <cell r="G1234" t="str">
            <v>3334C</v>
          </cell>
          <cell r="H1234" t="str">
            <v>Grp Member</v>
          </cell>
          <cell r="I1234">
            <v>1</v>
          </cell>
          <cell r="J1234" t="str">
            <v>Conversion</v>
          </cell>
          <cell r="K1234">
            <v>1804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 t="str">
            <v>WTDPD</v>
          </cell>
          <cell r="S1234" t="str">
            <v>3334C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 t="str">
            <v>CORP</v>
          </cell>
          <cell r="Y1234">
            <v>38260</v>
          </cell>
          <cell r="Z1234">
            <v>0</v>
          </cell>
          <cell r="AA1234">
            <v>0</v>
          </cell>
          <cell r="AB1234" t="str">
            <v>N</v>
          </cell>
          <cell r="AD1234">
            <v>0</v>
          </cell>
          <cell r="AE1234" t="str">
            <v>RemVal</v>
          </cell>
          <cell r="AF1234" t="str">
            <v>Depreciate</v>
          </cell>
          <cell r="AG1234" t="str">
            <v>FM</v>
          </cell>
          <cell r="AH1234">
            <v>0</v>
          </cell>
          <cell r="AI1234">
            <v>0</v>
          </cell>
          <cell r="AJ1234">
            <v>2.5100000000000001E-2</v>
          </cell>
          <cell r="AK1234">
            <v>0</v>
          </cell>
          <cell r="AL1234" t="str">
            <v>Flat Rate</v>
          </cell>
          <cell r="AM1234">
            <v>0</v>
          </cell>
          <cell r="AN1234" t="str">
            <v>GA3334C0</v>
          </cell>
          <cell r="AO1234">
            <v>0</v>
          </cell>
          <cell r="AP1234" t="str">
            <v>N</v>
          </cell>
          <cell r="AQ1234">
            <v>38261.077164351853</v>
          </cell>
          <cell r="AR1234">
            <v>38260</v>
          </cell>
          <cell r="AS1234">
            <v>38260</v>
          </cell>
          <cell r="AT1234">
            <v>0</v>
          </cell>
          <cell r="AU1234">
            <v>36132</v>
          </cell>
          <cell r="AV1234">
            <v>0</v>
          </cell>
        </row>
        <row r="1235">
          <cell r="B1235" t="str">
            <v>00001242</v>
          </cell>
          <cell r="C1235" t="str">
            <v>000000001233</v>
          </cell>
          <cell r="D1235" t="str">
            <v>3334D0</v>
          </cell>
          <cell r="E1235" t="str">
            <v>Recr Asset/ Services - ASB Cem</v>
          </cell>
          <cell r="F1235" t="str">
            <v>In Service</v>
          </cell>
          <cell r="G1235" t="str">
            <v>3334D</v>
          </cell>
          <cell r="H1235" t="str">
            <v>Grp Member</v>
          </cell>
          <cell r="I1235">
            <v>1</v>
          </cell>
          <cell r="J1235" t="str">
            <v>Conversion</v>
          </cell>
          <cell r="K1235">
            <v>159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 t="str">
            <v>WTDPD</v>
          </cell>
          <cell r="S1235" t="str">
            <v>3334D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 t="str">
            <v>CORP</v>
          </cell>
          <cell r="Y1235">
            <v>38260</v>
          </cell>
          <cell r="Z1235">
            <v>0</v>
          </cell>
          <cell r="AA1235">
            <v>0</v>
          </cell>
          <cell r="AB1235" t="str">
            <v>N</v>
          </cell>
          <cell r="AD1235">
            <v>0</v>
          </cell>
          <cell r="AE1235" t="str">
            <v>RemVal</v>
          </cell>
          <cell r="AF1235" t="str">
            <v>Depreciate</v>
          </cell>
          <cell r="AG1235" t="str">
            <v>FM</v>
          </cell>
          <cell r="AH1235">
            <v>0</v>
          </cell>
          <cell r="AI1235">
            <v>0</v>
          </cell>
          <cell r="AJ1235">
            <v>3.1899999999999998E-2</v>
          </cell>
          <cell r="AK1235">
            <v>0</v>
          </cell>
          <cell r="AL1235" t="str">
            <v>Flat Rate</v>
          </cell>
          <cell r="AM1235">
            <v>0</v>
          </cell>
          <cell r="AN1235" t="str">
            <v>GA3334D0</v>
          </cell>
          <cell r="AO1235">
            <v>0</v>
          </cell>
          <cell r="AP1235" t="str">
            <v>N</v>
          </cell>
          <cell r="AQ1235">
            <v>38261.077222222222</v>
          </cell>
          <cell r="AR1235">
            <v>38260</v>
          </cell>
          <cell r="AS1235">
            <v>38260</v>
          </cell>
          <cell r="AT1235">
            <v>0</v>
          </cell>
          <cell r="AU1235">
            <v>36132</v>
          </cell>
          <cell r="AV1235">
            <v>0</v>
          </cell>
        </row>
        <row r="1236">
          <cell r="B1236" t="str">
            <v>00001243</v>
          </cell>
          <cell r="C1236" t="str">
            <v>000000001234</v>
          </cell>
          <cell r="D1236" t="str">
            <v>3334E0</v>
          </cell>
          <cell r="E1236" t="str">
            <v>Recr Asset/ Services - Other</v>
          </cell>
          <cell r="F1236" t="str">
            <v>In Service</v>
          </cell>
          <cell r="G1236" t="str">
            <v>3334E</v>
          </cell>
          <cell r="H1236" t="str">
            <v>Grp Member</v>
          </cell>
          <cell r="I1236">
            <v>1</v>
          </cell>
          <cell r="J1236" t="str">
            <v>Conversion</v>
          </cell>
          <cell r="K1236">
            <v>315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 t="str">
            <v>WTDPD</v>
          </cell>
          <cell r="S1236" t="str">
            <v>3334E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 t="str">
            <v>CORP</v>
          </cell>
          <cell r="Y1236">
            <v>38260</v>
          </cell>
          <cell r="Z1236">
            <v>0</v>
          </cell>
          <cell r="AA1236">
            <v>0</v>
          </cell>
          <cell r="AB1236" t="str">
            <v>N</v>
          </cell>
          <cell r="AD1236">
            <v>0</v>
          </cell>
          <cell r="AE1236" t="str">
            <v>RemVal</v>
          </cell>
          <cell r="AF1236" t="str">
            <v>Depreciate</v>
          </cell>
          <cell r="AG1236" t="str">
            <v>FM</v>
          </cell>
          <cell r="AH1236">
            <v>0</v>
          </cell>
          <cell r="AI1236">
            <v>0</v>
          </cell>
          <cell r="AJ1236">
            <v>6.3799999999999996E-2</v>
          </cell>
          <cell r="AK1236">
            <v>0</v>
          </cell>
          <cell r="AL1236" t="str">
            <v>Flat Rate</v>
          </cell>
          <cell r="AM1236">
            <v>0</v>
          </cell>
          <cell r="AN1236" t="str">
            <v>GA3334E0</v>
          </cell>
          <cell r="AO1236">
            <v>0</v>
          </cell>
          <cell r="AP1236" t="str">
            <v>N</v>
          </cell>
          <cell r="AQ1236">
            <v>38261.077280092592</v>
          </cell>
          <cell r="AR1236">
            <v>38260</v>
          </cell>
          <cell r="AS1236">
            <v>38260</v>
          </cell>
          <cell r="AT1236">
            <v>0</v>
          </cell>
          <cell r="AU1236">
            <v>36132</v>
          </cell>
          <cell r="AV1236">
            <v>0</v>
          </cell>
        </row>
        <row r="1237">
          <cell r="B1237" t="str">
            <v>00001244</v>
          </cell>
          <cell r="C1237" t="str">
            <v>000000001235</v>
          </cell>
          <cell r="D1237" t="str">
            <v>3334F0</v>
          </cell>
          <cell r="E1237" t="str">
            <v>Recr Asset/ Services - Back Fl</v>
          </cell>
          <cell r="F1237" t="str">
            <v>In Service</v>
          </cell>
          <cell r="G1237" t="str">
            <v>3334F</v>
          </cell>
          <cell r="H1237" t="str">
            <v>Grp Member</v>
          </cell>
          <cell r="I1237">
            <v>1</v>
          </cell>
          <cell r="J1237" t="str">
            <v>Conversion</v>
          </cell>
          <cell r="K1237">
            <v>422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 t="str">
            <v>WTDPD</v>
          </cell>
          <cell r="S1237" t="str">
            <v>3334F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 t="str">
            <v>CORP</v>
          </cell>
          <cell r="Y1237">
            <v>38260</v>
          </cell>
          <cell r="Z1237">
            <v>0</v>
          </cell>
          <cell r="AA1237">
            <v>0</v>
          </cell>
          <cell r="AB1237" t="str">
            <v>N</v>
          </cell>
          <cell r="AD1237">
            <v>0</v>
          </cell>
          <cell r="AE1237" t="str">
            <v>RemVal</v>
          </cell>
          <cell r="AF1237" t="str">
            <v>Depreciate</v>
          </cell>
          <cell r="AG1237" t="str">
            <v>FM</v>
          </cell>
          <cell r="AH1237">
            <v>0</v>
          </cell>
          <cell r="AI1237">
            <v>0</v>
          </cell>
          <cell r="AJ1237">
            <v>2.9000000000000001E-2</v>
          </cell>
          <cell r="AK1237">
            <v>0</v>
          </cell>
          <cell r="AL1237" t="str">
            <v>Flat Rate</v>
          </cell>
          <cell r="AM1237">
            <v>0</v>
          </cell>
          <cell r="AN1237" t="str">
            <v>GA3334F0</v>
          </cell>
          <cell r="AO1237">
            <v>0</v>
          </cell>
          <cell r="AP1237" t="str">
            <v>N</v>
          </cell>
          <cell r="AQ1237">
            <v>38261.077337962961</v>
          </cell>
          <cell r="AR1237">
            <v>38260</v>
          </cell>
          <cell r="AS1237">
            <v>38260</v>
          </cell>
          <cell r="AT1237">
            <v>0</v>
          </cell>
          <cell r="AU1237">
            <v>36132</v>
          </cell>
          <cell r="AV1237">
            <v>0</v>
          </cell>
        </row>
        <row r="1238">
          <cell r="B1238" t="str">
            <v>00001245</v>
          </cell>
          <cell r="C1238" t="str">
            <v>000000001236</v>
          </cell>
          <cell r="D1238" t="str">
            <v>361200</v>
          </cell>
          <cell r="E1238" t="str">
            <v>CCIDA - 827' 6" VCP CI 3300 PI</v>
          </cell>
          <cell r="F1238" t="str">
            <v>In Service</v>
          </cell>
          <cell r="G1238" t="str">
            <v>36120</v>
          </cell>
          <cell r="H1238" t="str">
            <v>Grp Member</v>
          </cell>
          <cell r="I1238">
            <v>1</v>
          </cell>
          <cell r="J1238" t="str">
            <v>Conversion</v>
          </cell>
          <cell r="K1238">
            <v>19843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 t="str">
            <v>SCPD</v>
          </cell>
          <cell r="S1238" t="str">
            <v>36120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 t="str">
            <v>CORP</v>
          </cell>
          <cell r="Y1238">
            <v>38260</v>
          </cell>
          <cell r="Z1238">
            <v>0</v>
          </cell>
          <cell r="AA1238">
            <v>0</v>
          </cell>
          <cell r="AB1238" t="str">
            <v>N</v>
          </cell>
          <cell r="AD1238">
            <v>0</v>
          </cell>
          <cell r="AE1238" t="str">
            <v>RemVal</v>
          </cell>
          <cell r="AF1238" t="str">
            <v>Depreciate</v>
          </cell>
          <cell r="AG1238" t="str">
            <v>FM</v>
          </cell>
          <cell r="AH1238">
            <v>0</v>
          </cell>
          <cell r="AI1238">
            <v>0</v>
          </cell>
          <cell r="AJ1238">
            <v>3.3000000000000002E-2</v>
          </cell>
          <cell r="AK1238">
            <v>0</v>
          </cell>
          <cell r="AL1238" t="str">
            <v>Flat Rate</v>
          </cell>
          <cell r="AM1238">
            <v>0</v>
          </cell>
          <cell r="AN1238" t="str">
            <v>GA361200</v>
          </cell>
          <cell r="AO1238">
            <v>0</v>
          </cell>
          <cell r="AP1238" t="str">
            <v>N</v>
          </cell>
          <cell r="AQ1238">
            <v>38261.07739583333</v>
          </cell>
          <cell r="AR1238">
            <v>38260</v>
          </cell>
          <cell r="AS1238">
            <v>38260</v>
          </cell>
          <cell r="AT1238">
            <v>0</v>
          </cell>
          <cell r="AU1238">
            <v>36133</v>
          </cell>
          <cell r="AV1238">
            <v>0</v>
          </cell>
        </row>
        <row r="1239">
          <cell r="B1239" t="str">
            <v>00001246</v>
          </cell>
          <cell r="C1239" t="str">
            <v>000000001237</v>
          </cell>
          <cell r="D1239" t="str">
            <v>361200</v>
          </cell>
          <cell r="E1239" t="str">
            <v>CCIDA - 3546' 8" VCP CI 3300 P</v>
          </cell>
          <cell r="F1239" t="str">
            <v>In Service</v>
          </cell>
          <cell r="G1239" t="str">
            <v>36120</v>
          </cell>
          <cell r="H1239" t="str">
            <v>Grp Member</v>
          </cell>
          <cell r="I1239">
            <v>1</v>
          </cell>
          <cell r="J1239" t="str">
            <v>Conversion</v>
          </cell>
          <cell r="K1239">
            <v>39006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 t="str">
            <v>SCPD</v>
          </cell>
          <cell r="S1239" t="str">
            <v>36120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 t="str">
            <v>CORP</v>
          </cell>
          <cell r="Y1239">
            <v>38260</v>
          </cell>
          <cell r="Z1239">
            <v>0</v>
          </cell>
          <cell r="AA1239">
            <v>0</v>
          </cell>
          <cell r="AB1239" t="str">
            <v>N</v>
          </cell>
          <cell r="AD1239">
            <v>0</v>
          </cell>
          <cell r="AE1239" t="str">
            <v>RemVal</v>
          </cell>
          <cell r="AF1239" t="str">
            <v>Depreciate</v>
          </cell>
          <cell r="AG1239" t="str">
            <v>FM</v>
          </cell>
          <cell r="AH1239">
            <v>0</v>
          </cell>
          <cell r="AI1239">
            <v>0</v>
          </cell>
          <cell r="AJ1239">
            <v>3.3000000000000002E-2</v>
          </cell>
          <cell r="AK1239">
            <v>0</v>
          </cell>
          <cell r="AL1239" t="str">
            <v>Flat Rate</v>
          </cell>
          <cell r="AM1239">
            <v>0</v>
          </cell>
          <cell r="AN1239" t="str">
            <v>GA361200</v>
          </cell>
          <cell r="AO1239">
            <v>0</v>
          </cell>
          <cell r="AP1239" t="str">
            <v>N</v>
          </cell>
          <cell r="AQ1239">
            <v>38261.077453703707</v>
          </cell>
          <cell r="AR1239">
            <v>38260</v>
          </cell>
          <cell r="AS1239">
            <v>38260</v>
          </cell>
          <cell r="AT1239">
            <v>0</v>
          </cell>
          <cell r="AU1239">
            <v>36133</v>
          </cell>
          <cell r="AV1239">
            <v>0</v>
          </cell>
        </row>
        <row r="1240">
          <cell r="B1240" t="str">
            <v>00001247</v>
          </cell>
          <cell r="C1240" t="str">
            <v>000000001238</v>
          </cell>
          <cell r="D1240" t="str">
            <v>361200</v>
          </cell>
          <cell r="E1240" t="str">
            <v>CCIDA - 1012' 8" VCP PIPE</v>
          </cell>
          <cell r="F1240" t="str">
            <v>In Service</v>
          </cell>
          <cell r="G1240" t="str">
            <v>36120</v>
          </cell>
          <cell r="H1240" t="str">
            <v>Grp Member</v>
          </cell>
          <cell r="I1240">
            <v>1</v>
          </cell>
          <cell r="J1240" t="str">
            <v>Conversion</v>
          </cell>
          <cell r="K1240">
            <v>4811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 t="str">
            <v>SCPD</v>
          </cell>
          <cell r="S1240" t="str">
            <v>36120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 t="str">
            <v>CORP</v>
          </cell>
          <cell r="Y1240">
            <v>38260</v>
          </cell>
          <cell r="Z1240">
            <v>0</v>
          </cell>
          <cell r="AA1240">
            <v>0</v>
          </cell>
          <cell r="AB1240" t="str">
            <v>N</v>
          </cell>
          <cell r="AD1240">
            <v>0</v>
          </cell>
          <cell r="AE1240" t="str">
            <v>RemVal</v>
          </cell>
          <cell r="AF1240" t="str">
            <v>Depreciate</v>
          </cell>
          <cell r="AG1240" t="str">
            <v>FM</v>
          </cell>
          <cell r="AH1240">
            <v>0</v>
          </cell>
          <cell r="AI1240">
            <v>0</v>
          </cell>
          <cell r="AJ1240">
            <v>3.3000000000000002E-2</v>
          </cell>
          <cell r="AK1240">
            <v>0</v>
          </cell>
          <cell r="AL1240" t="str">
            <v>Flat Rate</v>
          </cell>
          <cell r="AM1240">
            <v>0</v>
          </cell>
          <cell r="AN1240" t="str">
            <v>GA361200</v>
          </cell>
          <cell r="AO1240">
            <v>0</v>
          </cell>
          <cell r="AP1240" t="str">
            <v>N</v>
          </cell>
          <cell r="AQ1240">
            <v>38261.077511574076</v>
          </cell>
          <cell r="AR1240">
            <v>38260</v>
          </cell>
          <cell r="AS1240">
            <v>38260</v>
          </cell>
          <cell r="AT1240">
            <v>0</v>
          </cell>
          <cell r="AU1240">
            <v>36133</v>
          </cell>
          <cell r="AV1240">
            <v>0</v>
          </cell>
        </row>
        <row r="1241">
          <cell r="B1241" t="str">
            <v>00001248</v>
          </cell>
          <cell r="C1241" t="str">
            <v>000000001239</v>
          </cell>
          <cell r="D1241" t="str">
            <v>361200</v>
          </cell>
          <cell r="E1241" t="str">
            <v>CCIDA - 106' 8" DIP CL 54 PIPE</v>
          </cell>
          <cell r="F1241" t="str">
            <v>In Service</v>
          </cell>
          <cell r="G1241" t="str">
            <v>36120</v>
          </cell>
          <cell r="H1241" t="str">
            <v>Grp Member</v>
          </cell>
          <cell r="I1241">
            <v>1</v>
          </cell>
          <cell r="J1241" t="str">
            <v>Conversion</v>
          </cell>
          <cell r="K1241">
            <v>4761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 t="str">
            <v>SCPD</v>
          </cell>
          <cell r="S1241" t="str">
            <v>36120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 t="str">
            <v>CORP</v>
          </cell>
          <cell r="Y1241">
            <v>38260</v>
          </cell>
          <cell r="Z1241">
            <v>0</v>
          </cell>
          <cell r="AA1241">
            <v>0</v>
          </cell>
          <cell r="AB1241" t="str">
            <v>N</v>
          </cell>
          <cell r="AD1241">
            <v>0</v>
          </cell>
          <cell r="AE1241" t="str">
            <v>RemVal</v>
          </cell>
          <cell r="AF1241" t="str">
            <v>Depreciate</v>
          </cell>
          <cell r="AG1241" t="str">
            <v>FM</v>
          </cell>
          <cell r="AH1241">
            <v>0</v>
          </cell>
          <cell r="AI1241">
            <v>0</v>
          </cell>
          <cell r="AJ1241">
            <v>3.3000000000000002E-2</v>
          </cell>
          <cell r="AK1241">
            <v>0</v>
          </cell>
          <cell r="AL1241" t="str">
            <v>Flat Rate</v>
          </cell>
          <cell r="AM1241">
            <v>0</v>
          </cell>
          <cell r="AN1241" t="str">
            <v>GA361200</v>
          </cell>
          <cell r="AO1241">
            <v>0</v>
          </cell>
          <cell r="AP1241" t="str">
            <v>N</v>
          </cell>
          <cell r="AQ1241">
            <v>38261.077569444446</v>
          </cell>
          <cell r="AR1241">
            <v>38260</v>
          </cell>
          <cell r="AS1241">
            <v>38260</v>
          </cell>
          <cell r="AT1241">
            <v>0</v>
          </cell>
          <cell r="AU1241">
            <v>36133</v>
          </cell>
          <cell r="AV1241">
            <v>0</v>
          </cell>
        </row>
        <row r="1242">
          <cell r="B1242" t="str">
            <v>00001249</v>
          </cell>
          <cell r="C1242" t="str">
            <v>000000001240</v>
          </cell>
          <cell r="D1242" t="str">
            <v>361200</v>
          </cell>
          <cell r="E1242" t="str">
            <v>CCIDA - 15 TYPE 1 MANHOLES</v>
          </cell>
          <cell r="F1242" t="str">
            <v>In Service</v>
          </cell>
          <cell r="G1242" t="str">
            <v>36120</v>
          </cell>
          <cell r="H1242" t="str">
            <v>Grp Member</v>
          </cell>
          <cell r="I1242">
            <v>1</v>
          </cell>
          <cell r="J1242" t="str">
            <v>Conversion</v>
          </cell>
          <cell r="K1242">
            <v>19500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 t="str">
            <v>SCPD</v>
          </cell>
          <cell r="S1242" t="str">
            <v>36120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 t="str">
            <v>CORP</v>
          </cell>
          <cell r="Y1242">
            <v>38260</v>
          </cell>
          <cell r="Z1242">
            <v>0</v>
          </cell>
          <cell r="AA1242">
            <v>0</v>
          </cell>
          <cell r="AB1242" t="str">
            <v>N</v>
          </cell>
          <cell r="AD1242">
            <v>0</v>
          </cell>
          <cell r="AE1242" t="str">
            <v>RemVal</v>
          </cell>
          <cell r="AF1242" t="str">
            <v>Depreciate</v>
          </cell>
          <cell r="AG1242" t="str">
            <v>FM</v>
          </cell>
          <cell r="AH1242">
            <v>0</v>
          </cell>
          <cell r="AI1242">
            <v>0</v>
          </cell>
          <cell r="AJ1242">
            <v>3.3000000000000002E-2</v>
          </cell>
          <cell r="AK1242">
            <v>0</v>
          </cell>
          <cell r="AL1242" t="str">
            <v>Flat Rate</v>
          </cell>
          <cell r="AM1242">
            <v>0</v>
          </cell>
          <cell r="AN1242" t="str">
            <v>GA361200</v>
          </cell>
          <cell r="AO1242">
            <v>0</v>
          </cell>
          <cell r="AP1242" t="str">
            <v>N</v>
          </cell>
          <cell r="AQ1242">
            <v>38261.077627314815</v>
          </cell>
          <cell r="AR1242">
            <v>38260</v>
          </cell>
          <cell r="AS1242">
            <v>38260</v>
          </cell>
          <cell r="AT1242">
            <v>0</v>
          </cell>
          <cell r="AU1242">
            <v>36133</v>
          </cell>
          <cell r="AV1242">
            <v>0</v>
          </cell>
        </row>
        <row r="1243">
          <cell r="B1243" t="str">
            <v>00001250</v>
          </cell>
          <cell r="C1243" t="str">
            <v>000000001241</v>
          </cell>
          <cell r="D1243" t="str">
            <v>361200</v>
          </cell>
          <cell r="E1243" t="str">
            <v>CCIDA - 3 TYPE 3 MANHOLES</v>
          </cell>
          <cell r="F1243" t="str">
            <v>In Service</v>
          </cell>
          <cell r="G1243" t="str">
            <v>36120</v>
          </cell>
          <cell r="H1243" t="str">
            <v>Grp Member</v>
          </cell>
          <cell r="I1243">
            <v>1</v>
          </cell>
          <cell r="J1243" t="str">
            <v>Conversion</v>
          </cell>
          <cell r="K1243">
            <v>4800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 t="str">
            <v>SCPD</v>
          </cell>
          <cell r="S1243" t="str">
            <v>36120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 t="str">
            <v>CORP</v>
          </cell>
          <cell r="Y1243">
            <v>38260</v>
          </cell>
          <cell r="Z1243">
            <v>0</v>
          </cell>
          <cell r="AA1243">
            <v>0</v>
          </cell>
          <cell r="AB1243" t="str">
            <v>N</v>
          </cell>
          <cell r="AD1243">
            <v>0</v>
          </cell>
          <cell r="AE1243" t="str">
            <v>RemVal</v>
          </cell>
          <cell r="AF1243" t="str">
            <v>Depreciate</v>
          </cell>
          <cell r="AG1243" t="str">
            <v>FM</v>
          </cell>
          <cell r="AH1243">
            <v>0</v>
          </cell>
          <cell r="AI1243">
            <v>0</v>
          </cell>
          <cell r="AJ1243">
            <v>3.3000000000000002E-2</v>
          </cell>
          <cell r="AK1243">
            <v>0</v>
          </cell>
          <cell r="AL1243" t="str">
            <v>Flat Rate</v>
          </cell>
          <cell r="AM1243">
            <v>0</v>
          </cell>
          <cell r="AN1243" t="str">
            <v>GA361200</v>
          </cell>
          <cell r="AO1243">
            <v>0</v>
          </cell>
          <cell r="AP1243" t="str">
            <v>N</v>
          </cell>
          <cell r="AQ1243">
            <v>38261.077685185184</v>
          </cell>
          <cell r="AR1243">
            <v>38260</v>
          </cell>
          <cell r="AS1243">
            <v>38260</v>
          </cell>
          <cell r="AT1243">
            <v>0</v>
          </cell>
          <cell r="AU1243">
            <v>36133</v>
          </cell>
          <cell r="AV1243">
            <v>0</v>
          </cell>
        </row>
        <row r="1244">
          <cell r="B1244" t="str">
            <v>00001251</v>
          </cell>
          <cell r="C1244" t="str">
            <v>000000001242</v>
          </cell>
          <cell r="D1244" t="str">
            <v>361200</v>
          </cell>
          <cell r="E1244" t="str">
            <v>CCIDA - 9 CAPPED OUTLETS</v>
          </cell>
          <cell r="F1244" t="str">
            <v>In Service</v>
          </cell>
          <cell r="G1244" t="str">
            <v>36120</v>
          </cell>
          <cell r="H1244" t="str">
            <v>Grp Member</v>
          </cell>
          <cell r="I1244">
            <v>1</v>
          </cell>
          <cell r="J1244" t="str">
            <v>Conversion</v>
          </cell>
          <cell r="K1244">
            <v>279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 t="str">
            <v>SCPD</v>
          </cell>
          <cell r="S1244" t="str">
            <v>36120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 t="str">
            <v>CORP</v>
          </cell>
          <cell r="Y1244">
            <v>38260</v>
          </cell>
          <cell r="Z1244">
            <v>0</v>
          </cell>
          <cell r="AA1244">
            <v>0</v>
          </cell>
          <cell r="AB1244" t="str">
            <v>N</v>
          </cell>
          <cell r="AD1244">
            <v>0</v>
          </cell>
          <cell r="AE1244" t="str">
            <v>RemVal</v>
          </cell>
          <cell r="AF1244" t="str">
            <v>Depreciate</v>
          </cell>
          <cell r="AG1244" t="str">
            <v>FM</v>
          </cell>
          <cell r="AH1244">
            <v>0</v>
          </cell>
          <cell r="AI1244">
            <v>0</v>
          </cell>
          <cell r="AJ1244">
            <v>3.3000000000000002E-2</v>
          </cell>
          <cell r="AK1244">
            <v>0</v>
          </cell>
          <cell r="AL1244" t="str">
            <v>Flat Rate</v>
          </cell>
          <cell r="AM1244">
            <v>0</v>
          </cell>
          <cell r="AN1244" t="str">
            <v>GA361200</v>
          </cell>
          <cell r="AO1244">
            <v>0</v>
          </cell>
          <cell r="AP1244" t="str">
            <v>N</v>
          </cell>
          <cell r="AQ1244">
            <v>38261.077743055554</v>
          </cell>
          <cell r="AR1244">
            <v>38260</v>
          </cell>
          <cell r="AS1244">
            <v>38260</v>
          </cell>
          <cell r="AT1244">
            <v>0</v>
          </cell>
          <cell r="AU1244">
            <v>36133</v>
          </cell>
          <cell r="AV1244">
            <v>0</v>
          </cell>
        </row>
        <row r="1245">
          <cell r="B1245" t="str">
            <v>00001252</v>
          </cell>
          <cell r="C1245" t="str">
            <v>000000001243</v>
          </cell>
          <cell r="D1245" t="str">
            <v>380400</v>
          </cell>
          <cell r="E1245" t="str">
            <v>CCIDA - TREATMENT TANKS</v>
          </cell>
          <cell r="F1245" t="str">
            <v>In Service</v>
          </cell>
          <cell r="G1245" t="str">
            <v>38040</v>
          </cell>
          <cell r="H1245" t="str">
            <v>Grp Member</v>
          </cell>
          <cell r="I1245">
            <v>1</v>
          </cell>
          <cell r="J1245" t="str">
            <v>Conversion</v>
          </cell>
          <cell r="K1245">
            <v>204500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 t="str">
            <v>STDPD</v>
          </cell>
          <cell r="S1245" t="str">
            <v>38040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 t="str">
            <v>CORP</v>
          </cell>
          <cell r="Y1245">
            <v>38260</v>
          </cell>
          <cell r="Z1245">
            <v>0</v>
          </cell>
          <cell r="AA1245">
            <v>0</v>
          </cell>
          <cell r="AB1245" t="str">
            <v>N</v>
          </cell>
          <cell r="AD1245">
            <v>0</v>
          </cell>
          <cell r="AE1245" t="str">
            <v>RemVal</v>
          </cell>
          <cell r="AF1245" t="str">
            <v>Depreciate</v>
          </cell>
          <cell r="AG1245" t="str">
            <v>FM</v>
          </cell>
          <cell r="AH1245">
            <v>0</v>
          </cell>
          <cell r="AI1245">
            <v>0</v>
          </cell>
          <cell r="AJ1245">
            <v>5.5599999999999997E-2</v>
          </cell>
          <cell r="AK1245">
            <v>0</v>
          </cell>
          <cell r="AL1245" t="str">
            <v>Flat Rate</v>
          </cell>
          <cell r="AM1245">
            <v>0</v>
          </cell>
          <cell r="AN1245" t="str">
            <v>GA380400</v>
          </cell>
          <cell r="AO1245">
            <v>0</v>
          </cell>
          <cell r="AP1245" t="str">
            <v>N</v>
          </cell>
          <cell r="AQ1245">
            <v>38261.077824074076</v>
          </cell>
          <cell r="AR1245">
            <v>38260</v>
          </cell>
          <cell r="AS1245">
            <v>38260</v>
          </cell>
          <cell r="AT1245">
            <v>0</v>
          </cell>
          <cell r="AU1245">
            <v>36133</v>
          </cell>
          <cell r="AV1245">
            <v>0</v>
          </cell>
        </row>
        <row r="1246">
          <cell r="B1246" t="str">
            <v>00001253</v>
          </cell>
          <cell r="C1246" t="str">
            <v>000000001244</v>
          </cell>
          <cell r="D1246" t="str">
            <v>354400</v>
          </cell>
          <cell r="E1246" t="str">
            <v>CCIDA - OPERATIONS BUILDING</v>
          </cell>
          <cell r="F1246" t="str">
            <v>In Service</v>
          </cell>
          <cell r="G1246" t="str">
            <v>35440</v>
          </cell>
          <cell r="H1246" t="str">
            <v>Grp Member</v>
          </cell>
          <cell r="I1246">
            <v>1</v>
          </cell>
          <cell r="J1246" t="str">
            <v>Conversion</v>
          </cell>
          <cell r="K1246">
            <v>14500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 t="str">
            <v>STDPD</v>
          </cell>
          <cell r="S1246" t="str">
            <v>35440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 t="str">
            <v>CORP</v>
          </cell>
          <cell r="Y1246">
            <v>38260</v>
          </cell>
          <cell r="Z1246">
            <v>0</v>
          </cell>
          <cell r="AA1246">
            <v>0</v>
          </cell>
          <cell r="AB1246" t="str">
            <v>N</v>
          </cell>
          <cell r="AD1246">
            <v>0</v>
          </cell>
          <cell r="AE1246" t="str">
            <v>RemVal</v>
          </cell>
          <cell r="AF1246" t="str">
            <v>Depreciate</v>
          </cell>
          <cell r="AG1246" t="str">
            <v>FM</v>
          </cell>
          <cell r="AH1246">
            <v>0</v>
          </cell>
          <cell r="AI1246">
            <v>0</v>
          </cell>
          <cell r="AJ1246">
            <v>5.5599999999999997E-2</v>
          </cell>
          <cell r="AK1246">
            <v>0</v>
          </cell>
          <cell r="AL1246" t="str">
            <v>Flat Rate</v>
          </cell>
          <cell r="AM1246">
            <v>0</v>
          </cell>
          <cell r="AN1246" t="str">
            <v>GA354400</v>
          </cell>
          <cell r="AO1246">
            <v>0</v>
          </cell>
          <cell r="AP1246" t="str">
            <v>N</v>
          </cell>
          <cell r="AQ1246">
            <v>38261.077939814815</v>
          </cell>
          <cell r="AR1246">
            <v>38260</v>
          </cell>
          <cell r="AS1246">
            <v>38260</v>
          </cell>
          <cell r="AT1246">
            <v>0</v>
          </cell>
          <cell r="AU1246">
            <v>36133</v>
          </cell>
          <cell r="AV1246">
            <v>0</v>
          </cell>
        </row>
        <row r="1247">
          <cell r="B1247" t="str">
            <v>00001254</v>
          </cell>
          <cell r="C1247" t="str">
            <v>000000001245</v>
          </cell>
          <cell r="D1247" t="str">
            <v>380400</v>
          </cell>
          <cell r="E1247" t="str">
            <v>CCIDA - YARD PIPING</v>
          </cell>
          <cell r="F1247" t="str">
            <v>In Service</v>
          </cell>
          <cell r="G1247" t="str">
            <v>38040</v>
          </cell>
          <cell r="H1247" t="str">
            <v>Grp Member</v>
          </cell>
          <cell r="I1247">
            <v>1</v>
          </cell>
          <cell r="J1247" t="str">
            <v>Conversion</v>
          </cell>
          <cell r="K1247">
            <v>20000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 t="str">
            <v>STDPD</v>
          </cell>
          <cell r="S1247" t="str">
            <v>38040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 t="str">
            <v>CORP</v>
          </cell>
          <cell r="Y1247">
            <v>38260</v>
          </cell>
          <cell r="Z1247">
            <v>0</v>
          </cell>
          <cell r="AA1247">
            <v>0</v>
          </cell>
          <cell r="AB1247" t="str">
            <v>N</v>
          </cell>
          <cell r="AD1247">
            <v>0</v>
          </cell>
          <cell r="AE1247" t="str">
            <v>RemVal</v>
          </cell>
          <cell r="AF1247" t="str">
            <v>Depreciate</v>
          </cell>
          <cell r="AG1247" t="str">
            <v>FM</v>
          </cell>
          <cell r="AH1247">
            <v>0</v>
          </cell>
          <cell r="AI1247">
            <v>0</v>
          </cell>
          <cell r="AJ1247">
            <v>5.5599999999999997E-2</v>
          </cell>
          <cell r="AK1247">
            <v>0</v>
          </cell>
          <cell r="AL1247" t="str">
            <v>Flat Rate</v>
          </cell>
          <cell r="AM1247">
            <v>0</v>
          </cell>
          <cell r="AN1247" t="str">
            <v>GA380400</v>
          </cell>
          <cell r="AO1247">
            <v>0</v>
          </cell>
          <cell r="AP1247" t="str">
            <v>N</v>
          </cell>
          <cell r="AQ1247">
            <v>38261.078032407408</v>
          </cell>
          <cell r="AR1247">
            <v>38260</v>
          </cell>
          <cell r="AS1247">
            <v>38260</v>
          </cell>
          <cell r="AT1247">
            <v>0</v>
          </cell>
          <cell r="AU1247">
            <v>36133</v>
          </cell>
          <cell r="AV1247">
            <v>0</v>
          </cell>
        </row>
        <row r="1248">
          <cell r="B1248" t="str">
            <v>00001255</v>
          </cell>
          <cell r="C1248" t="str">
            <v>000000001246</v>
          </cell>
          <cell r="D1248" t="str">
            <v>380400</v>
          </cell>
          <cell r="E1248" t="str">
            <v>CCIDA - TREATMENT EQUIPMENT</v>
          </cell>
          <cell r="F1248" t="str">
            <v>In Service</v>
          </cell>
          <cell r="G1248" t="str">
            <v>38040</v>
          </cell>
          <cell r="H1248" t="str">
            <v>Grp Member</v>
          </cell>
          <cell r="I1248">
            <v>1</v>
          </cell>
          <cell r="J1248" t="str">
            <v>Conversion</v>
          </cell>
          <cell r="K1248">
            <v>43000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 t="str">
            <v>STDPD</v>
          </cell>
          <cell r="S1248" t="str">
            <v>38040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 t="str">
            <v>CORP</v>
          </cell>
          <cell r="Y1248">
            <v>38260</v>
          </cell>
          <cell r="Z1248">
            <v>0</v>
          </cell>
          <cell r="AA1248">
            <v>0</v>
          </cell>
          <cell r="AB1248" t="str">
            <v>N</v>
          </cell>
          <cell r="AD1248">
            <v>0</v>
          </cell>
          <cell r="AE1248" t="str">
            <v>RemVal</v>
          </cell>
          <cell r="AF1248" t="str">
            <v>Depreciate</v>
          </cell>
          <cell r="AG1248" t="str">
            <v>FM</v>
          </cell>
          <cell r="AH1248">
            <v>0</v>
          </cell>
          <cell r="AI1248">
            <v>0</v>
          </cell>
          <cell r="AJ1248">
            <v>5.5599999999999997E-2</v>
          </cell>
          <cell r="AK1248">
            <v>0</v>
          </cell>
          <cell r="AL1248" t="str">
            <v>Flat Rate</v>
          </cell>
          <cell r="AM1248">
            <v>0</v>
          </cell>
          <cell r="AN1248" t="str">
            <v>GA380400</v>
          </cell>
          <cell r="AO1248">
            <v>0</v>
          </cell>
          <cell r="AP1248" t="str">
            <v>N</v>
          </cell>
          <cell r="AQ1248">
            <v>38261.078113425923</v>
          </cell>
          <cell r="AR1248">
            <v>38260</v>
          </cell>
          <cell r="AS1248">
            <v>38260</v>
          </cell>
          <cell r="AT1248">
            <v>0</v>
          </cell>
          <cell r="AU1248">
            <v>36133</v>
          </cell>
          <cell r="AV1248">
            <v>0</v>
          </cell>
        </row>
        <row r="1249">
          <cell r="B1249" t="str">
            <v>00001256</v>
          </cell>
          <cell r="C1249" t="str">
            <v>000000001247</v>
          </cell>
          <cell r="D1249" t="str">
            <v>380400</v>
          </cell>
          <cell r="E1249" t="str">
            <v>CCIDA - EQUALIZATION BASIN</v>
          </cell>
          <cell r="F1249" t="str">
            <v>In Service</v>
          </cell>
          <cell r="G1249" t="str">
            <v>38040</v>
          </cell>
          <cell r="H1249" t="str">
            <v>Grp Member</v>
          </cell>
          <cell r="I1249">
            <v>1</v>
          </cell>
          <cell r="J1249" t="str">
            <v>Conversion</v>
          </cell>
          <cell r="K1249">
            <v>30000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 t="str">
            <v>STDPD</v>
          </cell>
          <cell r="S1249" t="str">
            <v>38040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 t="str">
            <v>CORP</v>
          </cell>
          <cell r="Y1249">
            <v>38260</v>
          </cell>
          <cell r="Z1249">
            <v>0</v>
          </cell>
          <cell r="AA1249">
            <v>0</v>
          </cell>
          <cell r="AB1249" t="str">
            <v>N</v>
          </cell>
          <cell r="AD1249">
            <v>0</v>
          </cell>
          <cell r="AE1249" t="str">
            <v>RemVal</v>
          </cell>
          <cell r="AF1249" t="str">
            <v>Depreciate</v>
          </cell>
          <cell r="AG1249" t="str">
            <v>FM</v>
          </cell>
          <cell r="AH1249">
            <v>0</v>
          </cell>
          <cell r="AI1249">
            <v>0</v>
          </cell>
          <cell r="AJ1249">
            <v>5.5599999999999997E-2</v>
          </cell>
          <cell r="AK1249">
            <v>0</v>
          </cell>
          <cell r="AL1249" t="str">
            <v>Flat Rate</v>
          </cell>
          <cell r="AM1249">
            <v>0</v>
          </cell>
          <cell r="AN1249" t="str">
            <v>GA380400</v>
          </cell>
          <cell r="AO1249">
            <v>0</v>
          </cell>
          <cell r="AP1249" t="str">
            <v>N</v>
          </cell>
          <cell r="AQ1249">
            <v>38261.078206018516</v>
          </cell>
          <cell r="AR1249">
            <v>38260</v>
          </cell>
          <cell r="AS1249">
            <v>38260</v>
          </cell>
          <cell r="AT1249">
            <v>0</v>
          </cell>
          <cell r="AU1249">
            <v>36133</v>
          </cell>
          <cell r="AV1249">
            <v>0</v>
          </cell>
        </row>
        <row r="1250">
          <cell r="B1250" t="str">
            <v>00001257</v>
          </cell>
          <cell r="C1250" t="str">
            <v>000000001248</v>
          </cell>
          <cell r="D1250" t="str">
            <v>380400</v>
          </cell>
          <cell r="E1250" t="str">
            <v>CCIDA - LIFT STATION</v>
          </cell>
          <cell r="F1250" t="str">
            <v>In Service</v>
          </cell>
          <cell r="G1250" t="str">
            <v>38040</v>
          </cell>
          <cell r="H1250" t="str">
            <v>Grp Member</v>
          </cell>
          <cell r="I1250">
            <v>1</v>
          </cell>
          <cell r="J1250" t="str">
            <v>Conversion</v>
          </cell>
          <cell r="K1250">
            <v>16000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 t="str">
            <v>STDPD</v>
          </cell>
          <cell r="S1250" t="str">
            <v>38040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 t="str">
            <v>CORP</v>
          </cell>
          <cell r="Y1250">
            <v>38260</v>
          </cell>
          <cell r="Z1250">
            <v>0</v>
          </cell>
          <cell r="AA1250">
            <v>0</v>
          </cell>
          <cell r="AB1250" t="str">
            <v>N</v>
          </cell>
          <cell r="AD1250">
            <v>0</v>
          </cell>
          <cell r="AE1250" t="str">
            <v>RemVal</v>
          </cell>
          <cell r="AF1250" t="str">
            <v>Depreciate</v>
          </cell>
          <cell r="AG1250" t="str">
            <v>FM</v>
          </cell>
          <cell r="AH1250">
            <v>0</v>
          </cell>
          <cell r="AI1250">
            <v>0</v>
          </cell>
          <cell r="AJ1250">
            <v>5.5599999999999997E-2</v>
          </cell>
          <cell r="AK1250">
            <v>0</v>
          </cell>
          <cell r="AL1250" t="str">
            <v>Flat Rate</v>
          </cell>
          <cell r="AM1250">
            <v>0</v>
          </cell>
          <cell r="AN1250" t="str">
            <v>GA380400</v>
          </cell>
          <cell r="AO1250">
            <v>0</v>
          </cell>
          <cell r="AP1250" t="str">
            <v>N</v>
          </cell>
          <cell r="AQ1250">
            <v>38261.078263888892</v>
          </cell>
          <cell r="AR1250">
            <v>38260</v>
          </cell>
          <cell r="AS1250">
            <v>38260</v>
          </cell>
          <cell r="AT1250">
            <v>0</v>
          </cell>
          <cell r="AU1250">
            <v>36133</v>
          </cell>
          <cell r="AV1250">
            <v>0</v>
          </cell>
        </row>
        <row r="1251">
          <cell r="B1251" t="str">
            <v>00001258</v>
          </cell>
          <cell r="C1251" t="str">
            <v>000000001249</v>
          </cell>
          <cell r="D1251" t="str">
            <v>380400</v>
          </cell>
          <cell r="E1251" t="str">
            <v>CCIDA - EMERGENCY GENERATOR</v>
          </cell>
          <cell r="F1251" t="str">
            <v>In Service</v>
          </cell>
          <cell r="G1251" t="str">
            <v>38040</v>
          </cell>
          <cell r="H1251" t="str">
            <v>Grp Member</v>
          </cell>
          <cell r="I1251">
            <v>1</v>
          </cell>
          <cell r="J1251" t="str">
            <v>Conversion</v>
          </cell>
          <cell r="K1251">
            <v>36000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 t="str">
            <v>STDPD</v>
          </cell>
          <cell r="S1251" t="str">
            <v>38040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 t="str">
            <v>CORP</v>
          </cell>
          <cell r="Y1251">
            <v>38260</v>
          </cell>
          <cell r="Z1251">
            <v>0</v>
          </cell>
          <cell r="AA1251">
            <v>0</v>
          </cell>
          <cell r="AB1251" t="str">
            <v>N</v>
          </cell>
          <cell r="AD1251">
            <v>0</v>
          </cell>
          <cell r="AE1251" t="str">
            <v>RemVal</v>
          </cell>
          <cell r="AF1251" t="str">
            <v>Depreciate</v>
          </cell>
          <cell r="AG1251" t="str">
            <v>FM</v>
          </cell>
          <cell r="AH1251">
            <v>0</v>
          </cell>
          <cell r="AI1251">
            <v>0</v>
          </cell>
          <cell r="AJ1251">
            <v>5.5599999999999997E-2</v>
          </cell>
          <cell r="AK1251">
            <v>0</v>
          </cell>
          <cell r="AL1251" t="str">
            <v>Flat Rate</v>
          </cell>
          <cell r="AM1251">
            <v>0</v>
          </cell>
          <cell r="AN1251" t="str">
            <v>GA380400</v>
          </cell>
          <cell r="AO1251">
            <v>0</v>
          </cell>
          <cell r="AP1251" t="str">
            <v>N</v>
          </cell>
          <cell r="AQ1251">
            <v>38261.078321759262</v>
          </cell>
          <cell r="AR1251">
            <v>38260</v>
          </cell>
          <cell r="AS1251">
            <v>38260</v>
          </cell>
          <cell r="AT1251">
            <v>0</v>
          </cell>
          <cell r="AU1251">
            <v>36133</v>
          </cell>
          <cell r="AV1251">
            <v>0</v>
          </cell>
        </row>
        <row r="1252">
          <cell r="B1252" t="str">
            <v>00001259</v>
          </cell>
          <cell r="C1252" t="str">
            <v>000000001250</v>
          </cell>
          <cell r="D1252" t="str">
            <v>380400</v>
          </cell>
          <cell r="E1252" t="str">
            <v>CCIDA - ELECTRICAL EQUIPMENT</v>
          </cell>
          <cell r="F1252" t="str">
            <v>In Service</v>
          </cell>
          <cell r="G1252" t="str">
            <v>38040</v>
          </cell>
          <cell r="H1252" t="str">
            <v>Grp Member</v>
          </cell>
          <cell r="I1252">
            <v>1</v>
          </cell>
          <cell r="J1252" t="str">
            <v>Conversion</v>
          </cell>
          <cell r="K1252">
            <v>61000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 t="str">
            <v>STDPD</v>
          </cell>
          <cell r="S1252" t="str">
            <v>38040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 t="str">
            <v>CORP</v>
          </cell>
          <cell r="Y1252">
            <v>38260</v>
          </cell>
          <cell r="Z1252">
            <v>0</v>
          </cell>
          <cell r="AA1252">
            <v>0</v>
          </cell>
          <cell r="AB1252" t="str">
            <v>N</v>
          </cell>
          <cell r="AD1252">
            <v>0</v>
          </cell>
          <cell r="AE1252" t="str">
            <v>RemVal</v>
          </cell>
          <cell r="AF1252" t="str">
            <v>Depreciate</v>
          </cell>
          <cell r="AG1252" t="str">
            <v>FM</v>
          </cell>
          <cell r="AH1252">
            <v>0</v>
          </cell>
          <cell r="AI1252">
            <v>0</v>
          </cell>
          <cell r="AJ1252">
            <v>5.5599999999999997E-2</v>
          </cell>
          <cell r="AK1252">
            <v>0</v>
          </cell>
          <cell r="AL1252" t="str">
            <v>Flat Rate</v>
          </cell>
          <cell r="AM1252">
            <v>0</v>
          </cell>
          <cell r="AN1252" t="str">
            <v>GA380400</v>
          </cell>
          <cell r="AO1252">
            <v>0</v>
          </cell>
          <cell r="AP1252" t="str">
            <v>N</v>
          </cell>
          <cell r="AQ1252">
            <v>38261.078402777777</v>
          </cell>
          <cell r="AR1252">
            <v>38260</v>
          </cell>
          <cell r="AS1252">
            <v>38260</v>
          </cell>
          <cell r="AT1252">
            <v>0</v>
          </cell>
          <cell r="AU1252">
            <v>36133</v>
          </cell>
          <cell r="AV1252">
            <v>0</v>
          </cell>
        </row>
        <row r="1253">
          <cell r="B1253" t="str">
            <v>00001260</v>
          </cell>
          <cell r="C1253" t="str">
            <v>000000001251</v>
          </cell>
          <cell r="D1253" t="str">
            <v>307200</v>
          </cell>
          <cell r="E1253" t="str">
            <v>CCIDA - WELL</v>
          </cell>
          <cell r="F1253" t="str">
            <v>In Service</v>
          </cell>
          <cell r="G1253" t="str">
            <v>30720</v>
          </cell>
          <cell r="H1253" t="str">
            <v>Grp Member</v>
          </cell>
          <cell r="I1253">
            <v>1</v>
          </cell>
          <cell r="J1253" t="str">
            <v>Conversion</v>
          </cell>
          <cell r="K1253">
            <v>50000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 t="str">
            <v>WSOSD</v>
          </cell>
          <cell r="S1253" t="str">
            <v>30720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 t="str">
            <v>CORP</v>
          </cell>
          <cell r="Y1253">
            <v>38260</v>
          </cell>
          <cell r="Z1253">
            <v>0</v>
          </cell>
          <cell r="AA1253">
            <v>0</v>
          </cell>
          <cell r="AB1253" t="str">
            <v>N</v>
          </cell>
          <cell r="AD1253">
            <v>0</v>
          </cell>
          <cell r="AE1253" t="str">
            <v>RemVal</v>
          </cell>
          <cell r="AF1253" t="str">
            <v>Depreciate</v>
          </cell>
          <cell r="AG1253" t="str">
            <v>FM</v>
          </cell>
          <cell r="AH1253">
            <v>0</v>
          </cell>
          <cell r="AI1253">
            <v>0</v>
          </cell>
          <cell r="AJ1253">
            <v>4.5900000000000003E-2</v>
          </cell>
          <cell r="AK1253">
            <v>0</v>
          </cell>
          <cell r="AL1253" t="str">
            <v>Flat Rate</v>
          </cell>
          <cell r="AM1253">
            <v>0</v>
          </cell>
          <cell r="AN1253" t="str">
            <v>GA307200</v>
          </cell>
          <cell r="AO1253">
            <v>0</v>
          </cell>
          <cell r="AP1253" t="str">
            <v>N</v>
          </cell>
          <cell r="AQ1253">
            <v>38261.07849537037</v>
          </cell>
          <cell r="AR1253">
            <v>38260</v>
          </cell>
          <cell r="AS1253">
            <v>38260</v>
          </cell>
          <cell r="AT1253">
            <v>0</v>
          </cell>
          <cell r="AU1253">
            <v>36133</v>
          </cell>
          <cell r="AV1253">
            <v>0</v>
          </cell>
        </row>
        <row r="1254">
          <cell r="B1254" t="str">
            <v>00001261</v>
          </cell>
          <cell r="C1254" t="str">
            <v>000000001252</v>
          </cell>
          <cell r="D1254" t="str">
            <v>3304A0</v>
          </cell>
          <cell r="E1254" t="str">
            <v>CCIDA - TANK</v>
          </cell>
          <cell r="F1254" t="str">
            <v>In Service</v>
          </cell>
          <cell r="G1254" t="str">
            <v>3304A</v>
          </cell>
          <cell r="H1254" t="str">
            <v>Grp Member</v>
          </cell>
          <cell r="I1254">
            <v>1</v>
          </cell>
          <cell r="J1254" t="str">
            <v>Conversion</v>
          </cell>
          <cell r="K1254">
            <v>124617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 t="str">
            <v>WTDPD</v>
          </cell>
          <cell r="S1254" t="str">
            <v>3304A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 t="str">
            <v>CORP</v>
          </cell>
          <cell r="Y1254">
            <v>38260</v>
          </cell>
          <cell r="Z1254">
            <v>0</v>
          </cell>
          <cell r="AA1254">
            <v>0</v>
          </cell>
          <cell r="AB1254" t="str">
            <v>N</v>
          </cell>
          <cell r="AD1254">
            <v>0</v>
          </cell>
          <cell r="AE1254" t="str">
            <v>RemVal</v>
          </cell>
          <cell r="AF1254" t="str">
            <v>Depreciate</v>
          </cell>
          <cell r="AG1254" t="str">
            <v>FM</v>
          </cell>
          <cell r="AH1254">
            <v>0</v>
          </cell>
          <cell r="AI1254">
            <v>0</v>
          </cell>
          <cell r="AJ1254">
            <v>4.2200000000000001E-2</v>
          </cell>
          <cell r="AK1254">
            <v>0</v>
          </cell>
          <cell r="AL1254" t="str">
            <v>Flat Rate</v>
          </cell>
          <cell r="AM1254">
            <v>0</v>
          </cell>
          <cell r="AN1254" t="str">
            <v>GA3304A0</v>
          </cell>
          <cell r="AO1254">
            <v>0</v>
          </cell>
          <cell r="AP1254" t="str">
            <v>N</v>
          </cell>
          <cell r="AQ1254">
            <v>38261.078576388885</v>
          </cell>
          <cell r="AR1254">
            <v>38260</v>
          </cell>
          <cell r="AS1254">
            <v>38260</v>
          </cell>
          <cell r="AT1254">
            <v>0</v>
          </cell>
          <cell r="AU1254">
            <v>36133</v>
          </cell>
          <cell r="AV1254">
            <v>0</v>
          </cell>
        </row>
        <row r="1255">
          <cell r="B1255" t="str">
            <v>00001262</v>
          </cell>
          <cell r="C1255" t="str">
            <v>000000001253</v>
          </cell>
          <cell r="D1255" t="str">
            <v>3304A0</v>
          </cell>
          <cell r="E1255" t="str">
            <v>CCIDA - FOUNDATION</v>
          </cell>
          <cell r="F1255" t="str">
            <v>In Service</v>
          </cell>
          <cell r="G1255" t="str">
            <v>3304A</v>
          </cell>
          <cell r="H1255" t="str">
            <v>Grp Member</v>
          </cell>
          <cell r="I1255">
            <v>1</v>
          </cell>
          <cell r="J1255" t="str">
            <v>Conversion</v>
          </cell>
          <cell r="K1255">
            <v>35200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 t="str">
            <v>WTDPD</v>
          </cell>
          <cell r="S1255" t="str">
            <v>3304A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 t="str">
            <v>CORP</v>
          </cell>
          <cell r="Y1255">
            <v>38260</v>
          </cell>
          <cell r="Z1255">
            <v>0</v>
          </cell>
          <cell r="AA1255">
            <v>0</v>
          </cell>
          <cell r="AB1255" t="str">
            <v>N</v>
          </cell>
          <cell r="AD1255">
            <v>0</v>
          </cell>
          <cell r="AE1255" t="str">
            <v>RemVal</v>
          </cell>
          <cell r="AF1255" t="str">
            <v>Depreciate</v>
          </cell>
          <cell r="AG1255" t="str">
            <v>FM</v>
          </cell>
          <cell r="AH1255">
            <v>0</v>
          </cell>
          <cell r="AI1255">
            <v>0</v>
          </cell>
          <cell r="AJ1255">
            <v>4.2200000000000001E-2</v>
          </cell>
          <cell r="AK1255">
            <v>0</v>
          </cell>
          <cell r="AL1255" t="str">
            <v>Flat Rate</v>
          </cell>
          <cell r="AM1255">
            <v>0</v>
          </cell>
          <cell r="AN1255" t="str">
            <v>GA3304A0</v>
          </cell>
          <cell r="AO1255">
            <v>0</v>
          </cell>
          <cell r="AP1255" t="str">
            <v>N</v>
          </cell>
          <cell r="AQ1255">
            <v>38261.078668981485</v>
          </cell>
          <cell r="AR1255">
            <v>38260</v>
          </cell>
          <cell r="AS1255">
            <v>38260</v>
          </cell>
          <cell r="AT1255">
            <v>0</v>
          </cell>
          <cell r="AU1255">
            <v>36133</v>
          </cell>
          <cell r="AV1255">
            <v>0</v>
          </cell>
        </row>
        <row r="1256">
          <cell r="B1256" t="str">
            <v>00001263</v>
          </cell>
          <cell r="C1256" t="str">
            <v>000000001254</v>
          </cell>
          <cell r="D1256" t="str">
            <v>3304A0</v>
          </cell>
          <cell r="E1256" t="str">
            <v>CCIDA - PIPING</v>
          </cell>
          <cell r="F1256" t="str">
            <v>In Service</v>
          </cell>
          <cell r="G1256" t="str">
            <v>3304A</v>
          </cell>
          <cell r="H1256" t="str">
            <v>Grp Member</v>
          </cell>
          <cell r="I1256">
            <v>1</v>
          </cell>
          <cell r="J1256" t="str">
            <v>Conversion</v>
          </cell>
          <cell r="K1256">
            <v>17400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 t="str">
            <v>WTDPD</v>
          </cell>
          <cell r="S1256" t="str">
            <v>3304A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 t="str">
            <v>CORP</v>
          </cell>
          <cell r="Y1256">
            <v>38260</v>
          </cell>
          <cell r="Z1256">
            <v>0</v>
          </cell>
          <cell r="AA1256">
            <v>0</v>
          </cell>
          <cell r="AB1256" t="str">
            <v>N</v>
          </cell>
          <cell r="AD1256">
            <v>0</v>
          </cell>
          <cell r="AE1256" t="str">
            <v>RemVal</v>
          </cell>
          <cell r="AF1256" t="str">
            <v>Depreciate</v>
          </cell>
          <cell r="AG1256" t="str">
            <v>FM</v>
          </cell>
          <cell r="AH1256">
            <v>0</v>
          </cell>
          <cell r="AI1256">
            <v>0</v>
          </cell>
          <cell r="AJ1256">
            <v>4.2200000000000001E-2</v>
          </cell>
          <cell r="AK1256">
            <v>0</v>
          </cell>
          <cell r="AL1256" t="str">
            <v>Flat Rate</v>
          </cell>
          <cell r="AM1256">
            <v>0</v>
          </cell>
          <cell r="AN1256" t="str">
            <v>GA3304A0</v>
          </cell>
          <cell r="AO1256">
            <v>0</v>
          </cell>
          <cell r="AP1256" t="str">
            <v>N</v>
          </cell>
          <cell r="AQ1256">
            <v>38261.078726851854</v>
          </cell>
          <cell r="AR1256">
            <v>38260</v>
          </cell>
          <cell r="AS1256">
            <v>38260</v>
          </cell>
          <cell r="AT1256">
            <v>0</v>
          </cell>
          <cell r="AU1256">
            <v>36133</v>
          </cell>
          <cell r="AV1256">
            <v>0</v>
          </cell>
        </row>
        <row r="1257">
          <cell r="B1257" t="str">
            <v>00001264</v>
          </cell>
          <cell r="C1257" t="str">
            <v>000000001255</v>
          </cell>
          <cell r="D1257" t="str">
            <v>3112A0</v>
          </cell>
          <cell r="E1257" t="str">
            <v>CCIDA - PUMPS &amp; EQUIPMENT</v>
          </cell>
          <cell r="F1257" t="str">
            <v>In Service</v>
          </cell>
          <cell r="G1257" t="str">
            <v>3112A</v>
          </cell>
          <cell r="H1257" t="str">
            <v>Grp Member</v>
          </cell>
          <cell r="I1257">
            <v>1</v>
          </cell>
          <cell r="J1257" t="str">
            <v>Conversion</v>
          </cell>
          <cell r="K1257">
            <v>16884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 t="str">
            <v>WPPD</v>
          </cell>
          <cell r="S1257" t="str">
            <v>3112A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 t="str">
            <v>CORP</v>
          </cell>
          <cell r="Y1257">
            <v>38260</v>
          </cell>
          <cell r="Z1257">
            <v>0</v>
          </cell>
          <cell r="AA1257">
            <v>0</v>
          </cell>
          <cell r="AB1257" t="str">
            <v>N</v>
          </cell>
          <cell r="AD1257">
            <v>0</v>
          </cell>
          <cell r="AE1257" t="str">
            <v>RemVal</v>
          </cell>
          <cell r="AF1257" t="str">
            <v>Depreciate</v>
          </cell>
          <cell r="AG1257" t="str">
            <v>FM</v>
          </cell>
          <cell r="AH1257">
            <v>0</v>
          </cell>
          <cell r="AI1257">
            <v>0</v>
          </cell>
          <cell r="AJ1257">
            <v>6.5299999999999997E-2</v>
          </cell>
          <cell r="AK1257">
            <v>0</v>
          </cell>
          <cell r="AL1257" t="str">
            <v>Flat Rate</v>
          </cell>
          <cell r="AM1257">
            <v>0</v>
          </cell>
          <cell r="AN1257" t="str">
            <v>GA3112A0</v>
          </cell>
          <cell r="AO1257">
            <v>0</v>
          </cell>
          <cell r="AP1257" t="str">
            <v>N</v>
          </cell>
          <cell r="AQ1257">
            <v>38261.078784722224</v>
          </cell>
          <cell r="AR1257">
            <v>38260</v>
          </cell>
          <cell r="AS1257">
            <v>38260</v>
          </cell>
          <cell r="AT1257">
            <v>0</v>
          </cell>
          <cell r="AU1257">
            <v>36133</v>
          </cell>
          <cell r="AV1257">
            <v>0</v>
          </cell>
        </row>
        <row r="1258">
          <cell r="B1258" t="str">
            <v>00001265</v>
          </cell>
          <cell r="C1258" t="str">
            <v>000000001256</v>
          </cell>
          <cell r="D1258" t="str">
            <v>3112A0</v>
          </cell>
          <cell r="E1258" t="str">
            <v>CCIDA - ELECTRICAL</v>
          </cell>
          <cell r="F1258" t="str">
            <v>In Service</v>
          </cell>
          <cell r="G1258" t="str">
            <v>3112A</v>
          </cell>
          <cell r="H1258" t="str">
            <v>Grp Member</v>
          </cell>
          <cell r="I1258">
            <v>1</v>
          </cell>
          <cell r="J1258" t="str">
            <v>Conversion</v>
          </cell>
          <cell r="K1258">
            <v>5900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 t="str">
            <v>WPPD</v>
          </cell>
          <cell r="S1258" t="str">
            <v>3112A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 t="str">
            <v>CORP</v>
          </cell>
          <cell r="Y1258">
            <v>38260</v>
          </cell>
          <cell r="Z1258">
            <v>0</v>
          </cell>
          <cell r="AA1258">
            <v>0</v>
          </cell>
          <cell r="AB1258" t="str">
            <v>N</v>
          </cell>
          <cell r="AD1258">
            <v>0</v>
          </cell>
          <cell r="AE1258" t="str">
            <v>RemVal</v>
          </cell>
          <cell r="AF1258" t="str">
            <v>Depreciate</v>
          </cell>
          <cell r="AG1258" t="str">
            <v>FM</v>
          </cell>
          <cell r="AH1258">
            <v>0</v>
          </cell>
          <cell r="AI1258">
            <v>0</v>
          </cell>
          <cell r="AJ1258">
            <v>6.5299999999999997E-2</v>
          </cell>
          <cell r="AK1258">
            <v>0</v>
          </cell>
          <cell r="AL1258" t="str">
            <v>Flat Rate</v>
          </cell>
          <cell r="AM1258">
            <v>0</v>
          </cell>
          <cell r="AN1258" t="str">
            <v>GA3112A0</v>
          </cell>
          <cell r="AO1258">
            <v>0</v>
          </cell>
          <cell r="AP1258" t="str">
            <v>N</v>
          </cell>
          <cell r="AQ1258">
            <v>38261.078842592593</v>
          </cell>
          <cell r="AR1258">
            <v>38260</v>
          </cell>
          <cell r="AS1258">
            <v>38260</v>
          </cell>
          <cell r="AT1258">
            <v>0</v>
          </cell>
          <cell r="AU1258">
            <v>36133</v>
          </cell>
          <cell r="AV1258">
            <v>0</v>
          </cell>
        </row>
        <row r="1259">
          <cell r="B1259" t="str">
            <v>00001266</v>
          </cell>
          <cell r="C1259" t="str">
            <v>000000001257</v>
          </cell>
          <cell r="D1259" t="str">
            <v>3314C0</v>
          </cell>
          <cell r="E1259" t="str">
            <v>CCIDA-4490' M12" DIP CI 52 W</v>
          </cell>
          <cell r="F1259" t="str">
            <v>In Service</v>
          </cell>
          <cell r="G1259" t="str">
            <v>3314C</v>
          </cell>
          <cell r="H1259" t="str">
            <v>Grp Member</v>
          </cell>
          <cell r="I1259">
            <v>1</v>
          </cell>
          <cell r="J1259" t="str">
            <v>Conversion</v>
          </cell>
          <cell r="K1259">
            <v>79655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 t="str">
            <v>WTDPD</v>
          </cell>
          <cell r="S1259" t="str">
            <v>3314C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 t="str">
            <v>CORP</v>
          </cell>
          <cell r="Y1259">
            <v>38260</v>
          </cell>
          <cell r="Z1259">
            <v>0</v>
          </cell>
          <cell r="AA1259">
            <v>0</v>
          </cell>
          <cell r="AB1259" t="str">
            <v>N</v>
          </cell>
          <cell r="AD1259">
            <v>0</v>
          </cell>
          <cell r="AE1259" t="str">
            <v>RemVal</v>
          </cell>
          <cell r="AF1259" t="str">
            <v>Depreciate</v>
          </cell>
          <cell r="AG1259" t="str">
            <v>FM</v>
          </cell>
          <cell r="AH1259">
            <v>0</v>
          </cell>
          <cell r="AI1259">
            <v>0</v>
          </cell>
          <cell r="AJ1259">
            <v>1.5900000000000001E-2</v>
          </cell>
          <cell r="AK1259">
            <v>0</v>
          </cell>
          <cell r="AL1259" t="str">
            <v>Flat Rate</v>
          </cell>
          <cell r="AM1259">
            <v>0</v>
          </cell>
          <cell r="AN1259" t="str">
            <v>GA3314C0</v>
          </cell>
          <cell r="AO1259">
            <v>0</v>
          </cell>
          <cell r="AP1259" t="str">
            <v>N</v>
          </cell>
          <cell r="AQ1259">
            <v>38261.078900462962</v>
          </cell>
          <cell r="AR1259">
            <v>38260</v>
          </cell>
          <cell r="AS1259">
            <v>38260</v>
          </cell>
          <cell r="AT1259">
            <v>0</v>
          </cell>
          <cell r="AU1259">
            <v>36133</v>
          </cell>
          <cell r="AV1259">
            <v>0</v>
          </cell>
        </row>
        <row r="1260">
          <cell r="B1260" t="str">
            <v>00001267</v>
          </cell>
          <cell r="C1260" t="str">
            <v>000000001258</v>
          </cell>
          <cell r="D1260" t="str">
            <v>3314B0</v>
          </cell>
          <cell r="E1260" t="str">
            <v>CCIDA - 38'6"DIP CI 52</v>
          </cell>
          <cell r="F1260" t="str">
            <v>In Service</v>
          </cell>
          <cell r="G1260" t="str">
            <v>3314B</v>
          </cell>
          <cell r="H1260" t="str">
            <v>Grp Member</v>
          </cell>
          <cell r="I1260">
            <v>1</v>
          </cell>
          <cell r="J1260" t="str">
            <v>Conversion</v>
          </cell>
          <cell r="K1260">
            <v>836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 t="str">
            <v>WTDPD</v>
          </cell>
          <cell r="S1260" t="str">
            <v>3314B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 t="str">
            <v>CORP</v>
          </cell>
          <cell r="Y1260">
            <v>38260</v>
          </cell>
          <cell r="Z1260">
            <v>0</v>
          </cell>
          <cell r="AA1260">
            <v>0</v>
          </cell>
          <cell r="AB1260" t="str">
            <v>N</v>
          </cell>
          <cell r="AD1260">
            <v>0</v>
          </cell>
          <cell r="AE1260" t="str">
            <v>RemVal</v>
          </cell>
          <cell r="AF1260" t="str">
            <v>Depreciate</v>
          </cell>
          <cell r="AG1260" t="str">
            <v>FM</v>
          </cell>
          <cell r="AH1260">
            <v>0</v>
          </cell>
          <cell r="AI1260">
            <v>0</v>
          </cell>
          <cell r="AJ1260">
            <v>1.9E-2</v>
          </cell>
          <cell r="AK1260">
            <v>0</v>
          </cell>
          <cell r="AL1260" t="str">
            <v>Flat Rate</v>
          </cell>
          <cell r="AM1260">
            <v>0</v>
          </cell>
          <cell r="AN1260" t="str">
            <v>GA3314B0</v>
          </cell>
          <cell r="AO1260">
            <v>0</v>
          </cell>
          <cell r="AP1260" t="str">
            <v>N</v>
          </cell>
          <cell r="AQ1260">
            <v>38261.078958333332</v>
          </cell>
          <cell r="AR1260">
            <v>38260</v>
          </cell>
          <cell r="AS1260">
            <v>38260</v>
          </cell>
          <cell r="AT1260">
            <v>0</v>
          </cell>
          <cell r="AU1260">
            <v>36133</v>
          </cell>
          <cell r="AV1260">
            <v>0</v>
          </cell>
        </row>
        <row r="1261">
          <cell r="B1261" t="str">
            <v>00001268</v>
          </cell>
          <cell r="C1261" t="str">
            <v>000000001259</v>
          </cell>
          <cell r="D1261" t="str">
            <v>3314T0</v>
          </cell>
          <cell r="E1261" t="str">
            <v>CCIDA - 6 - 6" GATE VALVES</v>
          </cell>
          <cell r="F1261" t="str">
            <v>In Service</v>
          </cell>
          <cell r="G1261" t="str">
            <v>3314T</v>
          </cell>
          <cell r="H1261" t="str">
            <v>Grp Member</v>
          </cell>
          <cell r="I1261">
            <v>1</v>
          </cell>
          <cell r="J1261" t="str">
            <v>Conversion</v>
          </cell>
          <cell r="K1261">
            <v>2280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 t="str">
            <v>WTDPD</v>
          </cell>
          <cell r="S1261" t="str">
            <v>3314T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 t="str">
            <v>CORP</v>
          </cell>
          <cell r="Y1261">
            <v>38260</v>
          </cell>
          <cell r="Z1261">
            <v>0</v>
          </cell>
          <cell r="AA1261">
            <v>0</v>
          </cell>
          <cell r="AB1261" t="str">
            <v>N</v>
          </cell>
          <cell r="AD1261">
            <v>0</v>
          </cell>
          <cell r="AE1261" t="str">
            <v>RemVal</v>
          </cell>
          <cell r="AF1261" t="str">
            <v>Depreciate</v>
          </cell>
          <cell r="AG1261" t="str">
            <v>FM</v>
          </cell>
          <cell r="AH1261">
            <v>0</v>
          </cell>
          <cell r="AI1261">
            <v>0</v>
          </cell>
          <cell r="AJ1261">
            <v>1.3899999999999999E-2</v>
          </cell>
          <cell r="AK1261">
            <v>0</v>
          </cell>
          <cell r="AL1261" t="str">
            <v>Flat Rate</v>
          </cell>
          <cell r="AM1261">
            <v>0</v>
          </cell>
          <cell r="AN1261" t="str">
            <v>GA3314T0</v>
          </cell>
          <cell r="AO1261">
            <v>0</v>
          </cell>
          <cell r="AP1261" t="str">
            <v>N</v>
          </cell>
          <cell r="AQ1261">
            <v>38261.079016203701</v>
          </cell>
          <cell r="AR1261">
            <v>38260</v>
          </cell>
          <cell r="AS1261">
            <v>38260</v>
          </cell>
          <cell r="AT1261">
            <v>0</v>
          </cell>
          <cell r="AU1261">
            <v>36133</v>
          </cell>
          <cell r="AV1261">
            <v>0</v>
          </cell>
        </row>
        <row r="1262">
          <cell r="B1262" t="str">
            <v>00001269</v>
          </cell>
          <cell r="C1262" t="str">
            <v>000000001260</v>
          </cell>
          <cell r="D1262" t="str">
            <v>3314U0</v>
          </cell>
          <cell r="E1262" t="str">
            <v>CCIDA - 5 - 12" GATE VALVES</v>
          </cell>
          <cell r="F1262" t="str">
            <v>In Service</v>
          </cell>
          <cell r="G1262" t="str">
            <v>3314U</v>
          </cell>
          <cell r="H1262" t="str">
            <v>Grp Member</v>
          </cell>
          <cell r="I1262">
            <v>1</v>
          </cell>
          <cell r="J1262" t="str">
            <v>Conversion</v>
          </cell>
          <cell r="K1262">
            <v>4250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 t="str">
            <v>WTDPD</v>
          </cell>
          <cell r="S1262" t="str">
            <v>3314U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 t="str">
            <v>CORP</v>
          </cell>
          <cell r="Y1262">
            <v>38260</v>
          </cell>
          <cell r="Z1262">
            <v>0</v>
          </cell>
          <cell r="AA1262">
            <v>0</v>
          </cell>
          <cell r="AB1262" t="str">
            <v>N</v>
          </cell>
          <cell r="AD1262">
            <v>0</v>
          </cell>
          <cell r="AE1262" t="str">
            <v>RemVal</v>
          </cell>
          <cell r="AF1262" t="str">
            <v>Depreciate</v>
          </cell>
          <cell r="AG1262" t="str">
            <v>FM</v>
          </cell>
          <cell r="AH1262">
            <v>0</v>
          </cell>
          <cell r="AI1262">
            <v>0</v>
          </cell>
          <cell r="AJ1262">
            <v>1.35E-2</v>
          </cell>
          <cell r="AK1262">
            <v>0</v>
          </cell>
          <cell r="AL1262" t="str">
            <v>Flat Rate</v>
          </cell>
          <cell r="AM1262">
            <v>0</v>
          </cell>
          <cell r="AN1262" t="str">
            <v>GA3314U0</v>
          </cell>
          <cell r="AO1262">
            <v>0</v>
          </cell>
          <cell r="AP1262" t="str">
            <v>N</v>
          </cell>
          <cell r="AQ1262">
            <v>38261.079074074078</v>
          </cell>
          <cell r="AR1262">
            <v>38260</v>
          </cell>
          <cell r="AS1262">
            <v>38260</v>
          </cell>
          <cell r="AT1262">
            <v>0</v>
          </cell>
          <cell r="AU1262">
            <v>36133</v>
          </cell>
          <cell r="AV1262">
            <v>0</v>
          </cell>
        </row>
        <row r="1263">
          <cell r="B1263" t="str">
            <v>00001270</v>
          </cell>
          <cell r="C1263" t="str">
            <v>000000001261</v>
          </cell>
          <cell r="D1263" t="str">
            <v>335400</v>
          </cell>
          <cell r="E1263" t="str">
            <v>CCIDA - 6 - HYDRANTS</v>
          </cell>
          <cell r="F1263" t="str">
            <v>In Service</v>
          </cell>
          <cell r="G1263" t="str">
            <v>33540</v>
          </cell>
          <cell r="H1263" t="str">
            <v>Grp Member</v>
          </cell>
          <cell r="I1263">
            <v>1</v>
          </cell>
          <cell r="J1263" t="str">
            <v>Conversion</v>
          </cell>
          <cell r="K1263">
            <v>5700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 t="str">
            <v>WTDPD</v>
          </cell>
          <cell r="S1263" t="str">
            <v>33540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 t="str">
            <v>CORP</v>
          </cell>
          <cell r="Y1263">
            <v>38260</v>
          </cell>
          <cell r="Z1263">
            <v>0</v>
          </cell>
          <cell r="AA1263">
            <v>0</v>
          </cell>
          <cell r="AB1263" t="str">
            <v>N</v>
          </cell>
          <cell r="AD1263">
            <v>0</v>
          </cell>
          <cell r="AE1263" t="str">
            <v>RemVal</v>
          </cell>
          <cell r="AF1263" t="str">
            <v>Depreciate</v>
          </cell>
          <cell r="AG1263" t="str">
            <v>FM</v>
          </cell>
          <cell r="AH1263">
            <v>0</v>
          </cell>
          <cell r="AI1263">
            <v>0</v>
          </cell>
          <cell r="AJ1263">
            <v>2.2599999999999999E-2</v>
          </cell>
          <cell r="AK1263">
            <v>0</v>
          </cell>
          <cell r="AL1263" t="str">
            <v>Flat Rate</v>
          </cell>
          <cell r="AM1263">
            <v>0</v>
          </cell>
          <cell r="AN1263" t="str">
            <v>GA335400</v>
          </cell>
          <cell r="AO1263">
            <v>0</v>
          </cell>
          <cell r="AP1263" t="str">
            <v>N</v>
          </cell>
          <cell r="AQ1263">
            <v>38261.079131944447</v>
          </cell>
          <cell r="AR1263">
            <v>38260</v>
          </cell>
          <cell r="AS1263">
            <v>38260</v>
          </cell>
          <cell r="AT1263">
            <v>0</v>
          </cell>
          <cell r="AU1263">
            <v>36133</v>
          </cell>
          <cell r="AV1263">
            <v>0</v>
          </cell>
        </row>
        <row r="1264">
          <cell r="B1264" t="str">
            <v>00001271</v>
          </cell>
          <cell r="C1264" t="str">
            <v>000000001262</v>
          </cell>
          <cell r="D1264" t="str">
            <v>3314C0</v>
          </cell>
          <cell r="E1264" t="str">
            <v>CCIDA - 72' JOINT RESTRAINT</v>
          </cell>
          <cell r="F1264" t="str">
            <v>In Service</v>
          </cell>
          <cell r="G1264" t="str">
            <v>3314C</v>
          </cell>
          <cell r="H1264" t="str">
            <v>Grp Member</v>
          </cell>
          <cell r="I1264">
            <v>1</v>
          </cell>
          <cell r="J1264" t="str">
            <v>Conversion</v>
          </cell>
          <cell r="K1264">
            <v>1074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 t="str">
            <v>WTDPD</v>
          </cell>
          <cell r="S1264" t="str">
            <v>3314C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 t="str">
            <v>CORP</v>
          </cell>
          <cell r="Y1264">
            <v>38260</v>
          </cell>
          <cell r="Z1264">
            <v>0</v>
          </cell>
          <cell r="AA1264">
            <v>0</v>
          </cell>
          <cell r="AB1264" t="str">
            <v>N</v>
          </cell>
          <cell r="AD1264">
            <v>0</v>
          </cell>
          <cell r="AE1264" t="str">
            <v>RemVal</v>
          </cell>
          <cell r="AF1264" t="str">
            <v>Depreciate</v>
          </cell>
          <cell r="AG1264" t="str">
            <v>FM</v>
          </cell>
          <cell r="AH1264">
            <v>0</v>
          </cell>
          <cell r="AI1264">
            <v>0</v>
          </cell>
          <cell r="AJ1264">
            <v>1.5900000000000001E-2</v>
          </cell>
          <cell r="AK1264">
            <v>0</v>
          </cell>
          <cell r="AL1264" t="str">
            <v>Flat Rate</v>
          </cell>
          <cell r="AM1264">
            <v>0</v>
          </cell>
          <cell r="AN1264" t="str">
            <v>GA3314C0</v>
          </cell>
          <cell r="AO1264">
            <v>0</v>
          </cell>
          <cell r="AP1264" t="str">
            <v>N</v>
          </cell>
          <cell r="AQ1264">
            <v>38261.079189814816</v>
          </cell>
          <cell r="AR1264">
            <v>38260</v>
          </cell>
          <cell r="AS1264">
            <v>38260</v>
          </cell>
          <cell r="AT1264">
            <v>0</v>
          </cell>
          <cell r="AU1264">
            <v>36133</v>
          </cell>
          <cell r="AV1264">
            <v>0</v>
          </cell>
        </row>
        <row r="1265">
          <cell r="B1265" t="str">
            <v>00001272</v>
          </cell>
          <cell r="C1265" t="str">
            <v>000000001263</v>
          </cell>
          <cell r="D1265" t="str">
            <v>380400</v>
          </cell>
          <cell r="E1265" t="str">
            <v>CCIDA-ADJ DEP ASSET #1252</v>
          </cell>
          <cell r="F1265" t="str">
            <v>In Service</v>
          </cell>
          <cell r="G1265" t="str">
            <v>38040</v>
          </cell>
          <cell r="H1265" t="str">
            <v>Grp Member</v>
          </cell>
          <cell r="I1265">
            <v>1</v>
          </cell>
          <cell r="J1265" t="str">
            <v>Conversion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 t="str">
            <v>STDPD</v>
          </cell>
          <cell r="S1265" t="str">
            <v>38040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 t="str">
            <v>CORP</v>
          </cell>
          <cell r="Y1265">
            <v>38260</v>
          </cell>
          <cell r="Z1265">
            <v>0</v>
          </cell>
          <cell r="AA1265">
            <v>0</v>
          </cell>
          <cell r="AB1265" t="str">
            <v>N</v>
          </cell>
          <cell r="AD1265">
            <v>0</v>
          </cell>
          <cell r="AE1265" t="str">
            <v>RemVal</v>
          </cell>
          <cell r="AF1265" t="str">
            <v>Depreciate</v>
          </cell>
          <cell r="AG1265" t="str">
            <v>FM</v>
          </cell>
          <cell r="AH1265">
            <v>0</v>
          </cell>
          <cell r="AI1265">
            <v>0</v>
          </cell>
          <cell r="AJ1265">
            <v>5.5599999999999997E-2</v>
          </cell>
          <cell r="AK1265">
            <v>0</v>
          </cell>
          <cell r="AL1265" t="str">
            <v>Flat Rate</v>
          </cell>
          <cell r="AM1265">
            <v>0</v>
          </cell>
          <cell r="AN1265" t="str">
            <v>GA380400</v>
          </cell>
          <cell r="AO1265">
            <v>0</v>
          </cell>
          <cell r="AP1265" t="str">
            <v>N</v>
          </cell>
          <cell r="AQ1265">
            <v>38261.079247685186</v>
          </cell>
          <cell r="AR1265">
            <v>38260</v>
          </cell>
          <cell r="AS1265">
            <v>38260</v>
          </cell>
          <cell r="AT1265">
            <v>0</v>
          </cell>
          <cell r="AU1265">
            <v>36133</v>
          </cell>
          <cell r="AV1265">
            <v>0</v>
          </cell>
        </row>
        <row r="1266">
          <cell r="B1266" t="str">
            <v>00001273</v>
          </cell>
          <cell r="C1266" t="str">
            <v>000000001264</v>
          </cell>
          <cell r="D1266" t="str">
            <v>361200</v>
          </cell>
          <cell r="E1266" t="str">
            <v>CCIDA - 8-12/98 DEP  #1245</v>
          </cell>
          <cell r="F1266" t="str">
            <v>In Service</v>
          </cell>
          <cell r="G1266" t="str">
            <v>36120</v>
          </cell>
          <cell r="H1266" t="str">
            <v>Grp Member</v>
          </cell>
          <cell r="I1266">
            <v>1</v>
          </cell>
          <cell r="J1266" t="str">
            <v>Conversion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 t="str">
            <v>SCPD</v>
          </cell>
          <cell r="S1266" t="str">
            <v>36120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 t="str">
            <v>CORP</v>
          </cell>
          <cell r="Y1266">
            <v>38260</v>
          </cell>
          <cell r="Z1266">
            <v>0</v>
          </cell>
          <cell r="AA1266">
            <v>0</v>
          </cell>
          <cell r="AB1266" t="str">
            <v>N</v>
          </cell>
          <cell r="AD1266">
            <v>0</v>
          </cell>
          <cell r="AE1266" t="str">
            <v>RemVal</v>
          </cell>
          <cell r="AF1266" t="str">
            <v>Depreciate</v>
          </cell>
          <cell r="AG1266" t="str">
            <v>FM</v>
          </cell>
          <cell r="AH1266">
            <v>0</v>
          </cell>
          <cell r="AI1266">
            <v>0</v>
          </cell>
          <cell r="AJ1266">
            <v>3.3000000000000002E-2</v>
          </cell>
          <cell r="AK1266">
            <v>0</v>
          </cell>
          <cell r="AL1266" t="str">
            <v>Flat Rate</v>
          </cell>
          <cell r="AM1266">
            <v>0</v>
          </cell>
          <cell r="AN1266" t="str">
            <v>GA361200</v>
          </cell>
          <cell r="AO1266">
            <v>0</v>
          </cell>
          <cell r="AP1266" t="str">
            <v>N</v>
          </cell>
          <cell r="AQ1266">
            <v>38261.079305555555</v>
          </cell>
          <cell r="AR1266">
            <v>38260</v>
          </cell>
          <cell r="AS1266">
            <v>38260</v>
          </cell>
          <cell r="AT1266">
            <v>0</v>
          </cell>
          <cell r="AU1266">
            <v>36134</v>
          </cell>
          <cell r="AV1266">
            <v>0</v>
          </cell>
        </row>
        <row r="1267">
          <cell r="B1267" t="str">
            <v>00001274</v>
          </cell>
          <cell r="C1267" t="str">
            <v>000000001265</v>
          </cell>
          <cell r="D1267" t="str">
            <v>361200</v>
          </cell>
          <cell r="E1267" t="str">
            <v>CCIDA - 8-12/98 DEP  #1246</v>
          </cell>
          <cell r="F1267" t="str">
            <v>In Service</v>
          </cell>
          <cell r="G1267" t="str">
            <v>36120</v>
          </cell>
          <cell r="H1267" t="str">
            <v>Grp Member</v>
          </cell>
          <cell r="I1267">
            <v>1</v>
          </cell>
          <cell r="J1267" t="str">
            <v>Conversion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 t="str">
            <v>SCPD</v>
          </cell>
          <cell r="S1267" t="str">
            <v>36120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 t="str">
            <v>CORP</v>
          </cell>
          <cell r="Y1267">
            <v>38260</v>
          </cell>
          <cell r="Z1267">
            <v>0</v>
          </cell>
          <cell r="AA1267">
            <v>0</v>
          </cell>
          <cell r="AB1267" t="str">
            <v>N</v>
          </cell>
          <cell r="AD1267">
            <v>0</v>
          </cell>
          <cell r="AE1267" t="str">
            <v>RemVal</v>
          </cell>
          <cell r="AF1267" t="str">
            <v>Depreciate</v>
          </cell>
          <cell r="AG1267" t="str">
            <v>FM</v>
          </cell>
          <cell r="AH1267">
            <v>0</v>
          </cell>
          <cell r="AI1267">
            <v>0</v>
          </cell>
          <cell r="AJ1267">
            <v>3.3000000000000002E-2</v>
          </cell>
          <cell r="AK1267">
            <v>0</v>
          </cell>
          <cell r="AL1267" t="str">
            <v>Flat Rate</v>
          </cell>
          <cell r="AM1267">
            <v>0</v>
          </cell>
          <cell r="AN1267" t="str">
            <v>GA361200</v>
          </cell>
          <cell r="AO1267">
            <v>0</v>
          </cell>
          <cell r="AP1267" t="str">
            <v>N</v>
          </cell>
          <cell r="AQ1267">
            <v>38261.079363425924</v>
          </cell>
          <cell r="AR1267">
            <v>38260</v>
          </cell>
          <cell r="AS1267">
            <v>38260</v>
          </cell>
          <cell r="AT1267">
            <v>0</v>
          </cell>
          <cell r="AU1267">
            <v>36134</v>
          </cell>
          <cell r="AV1267">
            <v>0</v>
          </cell>
        </row>
        <row r="1268">
          <cell r="B1268" t="str">
            <v>00001275</v>
          </cell>
          <cell r="C1268" t="str">
            <v>000000001266</v>
          </cell>
          <cell r="D1268" t="str">
            <v>361200</v>
          </cell>
          <cell r="E1268" t="str">
            <v>CCIDA - 8-12/98 DEP  #1247</v>
          </cell>
          <cell r="F1268" t="str">
            <v>In Service</v>
          </cell>
          <cell r="G1268" t="str">
            <v>36120</v>
          </cell>
          <cell r="H1268" t="str">
            <v>Grp Member</v>
          </cell>
          <cell r="I1268">
            <v>1</v>
          </cell>
          <cell r="J1268" t="str">
            <v>Conversion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 t="str">
            <v>SCPD</v>
          </cell>
          <cell r="S1268" t="str">
            <v>36120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 t="str">
            <v>CORP</v>
          </cell>
          <cell r="Y1268">
            <v>38260</v>
          </cell>
          <cell r="Z1268">
            <v>0</v>
          </cell>
          <cell r="AA1268">
            <v>0</v>
          </cell>
          <cell r="AB1268" t="str">
            <v>N</v>
          </cell>
          <cell r="AD1268">
            <v>0</v>
          </cell>
          <cell r="AE1268" t="str">
            <v>RemVal</v>
          </cell>
          <cell r="AF1268" t="str">
            <v>Depreciate</v>
          </cell>
          <cell r="AG1268" t="str">
            <v>FM</v>
          </cell>
          <cell r="AH1268">
            <v>0</v>
          </cell>
          <cell r="AI1268">
            <v>0</v>
          </cell>
          <cell r="AJ1268">
            <v>3.3000000000000002E-2</v>
          </cell>
          <cell r="AK1268">
            <v>0</v>
          </cell>
          <cell r="AL1268" t="str">
            <v>Flat Rate</v>
          </cell>
          <cell r="AM1268">
            <v>0</v>
          </cell>
          <cell r="AN1268" t="str">
            <v>GA361200</v>
          </cell>
          <cell r="AO1268">
            <v>0</v>
          </cell>
          <cell r="AP1268" t="str">
            <v>N</v>
          </cell>
          <cell r="AQ1268">
            <v>38261.079421296294</v>
          </cell>
          <cell r="AR1268">
            <v>38260</v>
          </cell>
          <cell r="AS1268">
            <v>38260</v>
          </cell>
          <cell r="AT1268">
            <v>0</v>
          </cell>
          <cell r="AU1268">
            <v>36134</v>
          </cell>
          <cell r="AV1268">
            <v>0</v>
          </cell>
        </row>
        <row r="1269">
          <cell r="B1269" t="str">
            <v>00001276</v>
          </cell>
          <cell r="C1269" t="str">
            <v>000000001267</v>
          </cell>
          <cell r="D1269" t="str">
            <v>361200</v>
          </cell>
          <cell r="E1269" t="str">
            <v>CCIDA - 8-12/98 DEP  #1248</v>
          </cell>
          <cell r="F1269" t="str">
            <v>In Service</v>
          </cell>
          <cell r="G1269" t="str">
            <v>36120</v>
          </cell>
          <cell r="H1269" t="str">
            <v>Grp Member</v>
          </cell>
          <cell r="I1269">
            <v>1</v>
          </cell>
          <cell r="J1269" t="str">
            <v>Conversion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 t="str">
            <v>SCPD</v>
          </cell>
          <cell r="S1269" t="str">
            <v>36120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 t="str">
            <v>CORP</v>
          </cell>
          <cell r="Y1269">
            <v>38260</v>
          </cell>
          <cell r="Z1269">
            <v>0</v>
          </cell>
          <cell r="AA1269">
            <v>0</v>
          </cell>
          <cell r="AB1269" t="str">
            <v>N</v>
          </cell>
          <cell r="AD1269">
            <v>0</v>
          </cell>
          <cell r="AE1269" t="str">
            <v>RemVal</v>
          </cell>
          <cell r="AF1269" t="str">
            <v>Depreciate</v>
          </cell>
          <cell r="AG1269" t="str">
            <v>FM</v>
          </cell>
          <cell r="AH1269">
            <v>0</v>
          </cell>
          <cell r="AI1269">
            <v>0</v>
          </cell>
          <cell r="AJ1269">
            <v>3.3000000000000002E-2</v>
          </cell>
          <cell r="AK1269">
            <v>0</v>
          </cell>
          <cell r="AL1269" t="str">
            <v>Flat Rate</v>
          </cell>
          <cell r="AM1269">
            <v>0</v>
          </cell>
          <cell r="AN1269" t="str">
            <v>GA361200</v>
          </cell>
          <cell r="AO1269">
            <v>0</v>
          </cell>
          <cell r="AP1269" t="str">
            <v>N</v>
          </cell>
          <cell r="AQ1269">
            <v>38261.079479166663</v>
          </cell>
          <cell r="AR1269">
            <v>38260</v>
          </cell>
          <cell r="AS1269">
            <v>38260</v>
          </cell>
          <cell r="AT1269">
            <v>0</v>
          </cell>
          <cell r="AU1269">
            <v>36134</v>
          </cell>
          <cell r="AV1269">
            <v>0</v>
          </cell>
        </row>
        <row r="1270">
          <cell r="B1270" t="str">
            <v>00001277</v>
          </cell>
          <cell r="C1270" t="str">
            <v>000000001268</v>
          </cell>
          <cell r="D1270" t="str">
            <v>361200</v>
          </cell>
          <cell r="E1270" t="str">
            <v>CCIDA - 8-12/98 DEP  #1249</v>
          </cell>
          <cell r="F1270" t="str">
            <v>In Service</v>
          </cell>
          <cell r="G1270" t="str">
            <v>36120</v>
          </cell>
          <cell r="H1270" t="str">
            <v>Grp Member</v>
          </cell>
          <cell r="I1270">
            <v>1</v>
          </cell>
          <cell r="J1270" t="str">
            <v>Conversion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 t="str">
            <v>SCPD</v>
          </cell>
          <cell r="S1270" t="str">
            <v>36120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 t="str">
            <v>CORP</v>
          </cell>
          <cell r="Y1270">
            <v>38260</v>
          </cell>
          <cell r="Z1270">
            <v>0</v>
          </cell>
          <cell r="AA1270">
            <v>0</v>
          </cell>
          <cell r="AB1270" t="str">
            <v>N</v>
          </cell>
          <cell r="AD1270">
            <v>0</v>
          </cell>
          <cell r="AE1270" t="str">
            <v>RemVal</v>
          </cell>
          <cell r="AF1270" t="str">
            <v>Depreciate</v>
          </cell>
          <cell r="AG1270" t="str">
            <v>FM</v>
          </cell>
          <cell r="AH1270">
            <v>0</v>
          </cell>
          <cell r="AI1270">
            <v>0</v>
          </cell>
          <cell r="AJ1270">
            <v>3.3000000000000002E-2</v>
          </cell>
          <cell r="AK1270">
            <v>0</v>
          </cell>
          <cell r="AL1270" t="str">
            <v>Flat Rate</v>
          </cell>
          <cell r="AM1270">
            <v>0</v>
          </cell>
          <cell r="AN1270" t="str">
            <v>GA361200</v>
          </cell>
          <cell r="AO1270">
            <v>0</v>
          </cell>
          <cell r="AP1270" t="str">
            <v>N</v>
          </cell>
          <cell r="AQ1270">
            <v>38261.07953703704</v>
          </cell>
          <cell r="AR1270">
            <v>38260</v>
          </cell>
          <cell r="AS1270">
            <v>38260</v>
          </cell>
          <cell r="AT1270">
            <v>0</v>
          </cell>
          <cell r="AU1270">
            <v>36134</v>
          </cell>
          <cell r="AV1270">
            <v>0</v>
          </cell>
        </row>
        <row r="1271">
          <cell r="B1271" t="str">
            <v>00001278</v>
          </cell>
          <cell r="C1271" t="str">
            <v>000000001269</v>
          </cell>
          <cell r="D1271" t="str">
            <v>361200</v>
          </cell>
          <cell r="E1271" t="str">
            <v>CCIDA - 8-12/98 DEP  #1250</v>
          </cell>
          <cell r="F1271" t="str">
            <v>In Service</v>
          </cell>
          <cell r="G1271" t="str">
            <v>36120</v>
          </cell>
          <cell r="H1271" t="str">
            <v>Grp Member</v>
          </cell>
          <cell r="I1271">
            <v>1</v>
          </cell>
          <cell r="J1271" t="str">
            <v>Conversion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 t="str">
            <v>SCPD</v>
          </cell>
          <cell r="S1271" t="str">
            <v>36120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 t="str">
            <v>CORP</v>
          </cell>
          <cell r="Y1271">
            <v>38260</v>
          </cell>
          <cell r="Z1271">
            <v>0</v>
          </cell>
          <cell r="AA1271">
            <v>0</v>
          </cell>
          <cell r="AB1271" t="str">
            <v>N</v>
          </cell>
          <cell r="AD1271">
            <v>0</v>
          </cell>
          <cell r="AE1271" t="str">
            <v>RemVal</v>
          </cell>
          <cell r="AF1271" t="str">
            <v>Depreciate</v>
          </cell>
          <cell r="AG1271" t="str">
            <v>FM</v>
          </cell>
          <cell r="AH1271">
            <v>0</v>
          </cell>
          <cell r="AI1271">
            <v>0</v>
          </cell>
          <cell r="AJ1271">
            <v>3.3000000000000002E-2</v>
          </cell>
          <cell r="AK1271">
            <v>0</v>
          </cell>
          <cell r="AL1271" t="str">
            <v>Flat Rate</v>
          </cell>
          <cell r="AM1271">
            <v>0</v>
          </cell>
          <cell r="AN1271" t="str">
            <v>GA361200</v>
          </cell>
          <cell r="AO1271">
            <v>0</v>
          </cell>
          <cell r="AP1271" t="str">
            <v>N</v>
          </cell>
          <cell r="AQ1271">
            <v>38261.079594907409</v>
          </cell>
          <cell r="AR1271">
            <v>38260</v>
          </cell>
          <cell r="AS1271">
            <v>38260</v>
          </cell>
          <cell r="AT1271">
            <v>0</v>
          </cell>
          <cell r="AU1271">
            <v>36134</v>
          </cell>
          <cell r="AV1271">
            <v>0</v>
          </cell>
        </row>
        <row r="1272">
          <cell r="B1272" t="str">
            <v>00001279</v>
          </cell>
          <cell r="C1272" t="str">
            <v>000000001270</v>
          </cell>
          <cell r="D1272" t="str">
            <v>361200</v>
          </cell>
          <cell r="E1272" t="str">
            <v>CCIDA - 8-12/98 DEP  #1251</v>
          </cell>
          <cell r="F1272" t="str">
            <v>In Service</v>
          </cell>
          <cell r="G1272" t="str">
            <v>36120</v>
          </cell>
          <cell r="H1272" t="str">
            <v>Grp Member</v>
          </cell>
          <cell r="I1272">
            <v>1</v>
          </cell>
          <cell r="J1272" t="str">
            <v>Conversion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 t="str">
            <v>SCPD</v>
          </cell>
          <cell r="S1272" t="str">
            <v>36120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 t="str">
            <v>CORP</v>
          </cell>
          <cell r="Y1272">
            <v>38260</v>
          </cell>
          <cell r="Z1272">
            <v>0</v>
          </cell>
          <cell r="AA1272">
            <v>0</v>
          </cell>
          <cell r="AB1272" t="str">
            <v>N</v>
          </cell>
          <cell r="AD1272">
            <v>0</v>
          </cell>
          <cell r="AE1272" t="str">
            <v>RemVal</v>
          </cell>
          <cell r="AF1272" t="str">
            <v>Depreciate</v>
          </cell>
          <cell r="AG1272" t="str">
            <v>FM</v>
          </cell>
          <cell r="AH1272">
            <v>0</v>
          </cell>
          <cell r="AI1272">
            <v>0</v>
          </cell>
          <cell r="AJ1272">
            <v>3.3000000000000002E-2</v>
          </cell>
          <cell r="AK1272">
            <v>0</v>
          </cell>
          <cell r="AL1272" t="str">
            <v>Flat Rate</v>
          </cell>
          <cell r="AM1272">
            <v>0</v>
          </cell>
          <cell r="AN1272" t="str">
            <v>GA361200</v>
          </cell>
          <cell r="AO1272">
            <v>0</v>
          </cell>
          <cell r="AP1272" t="str">
            <v>N</v>
          </cell>
          <cell r="AQ1272">
            <v>38261.079652777778</v>
          </cell>
          <cell r="AR1272">
            <v>38260</v>
          </cell>
          <cell r="AS1272">
            <v>38260</v>
          </cell>
          <cell r="AT1272">
            <v>0</v>
          </cell>
          <cell r="AU1272">
            <v>36134</v>
          </cell>
          <cell r="AV1272">
            <v>0</v>
          </cell>
        </row>
        <row r="1273">
          <cell r="B1273" t="str">
            <v>00001280</v>
          </cell>
          <cell r="C1273" t="str">
            <v>000000001271</v>
          </cell>
          <cell r="D1273" t="str">
            <v>380400</v>
          </cell>
          <cell r="E1273" t="str">
            <v>CCIDA-8-12/98 DEP ASST #1252</v>
          </cell>
          <cell r="F1273" t="str">
            <v>In Service</v>
          </cell>
          <cell r="G1273" t="str">
            <v>38040</v>
          </cell>
          <cell r="H1273" t="str">
            <v>Grp Member</v>
          </cell>
          <cell r="I1273">
            <v>1</v>
          </cell>
          <cell r="J1273" t="str">
            <v>Conversion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 t="str">
            <v>STDPD</v>
          </cell>
          <cell r="S1273" t="str">
            <v>38040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 t="str">
            <v>CORP</v>
          </cell>
          <cell r="Y1273">
            <v>38260</v>
          </cell>
          <cell r="Z1273">
            <v>0</v>
          </cell>
          <cell r="AA1273">
            <v>0</v>
          </cell>
          <cell r="AB1273" t="str">
            <v>N</v>
          </cell>
          <cell r="AD1273">
            <v>0</v>
          </cell>
          <cell r="AE1273" t="str">
            <v>RemVal</v>
          </cell>
          <cell r="AF1273" t="str">
            <v>Depreciate</v>
          </cell>
          <cell r="AG1273" t="str">
            <v>FM</v>
          </cell>
          <cell r="AH1273">
            <v>0</v>
          </cell>
          <cell r="AI1273">
            <v>0</v>
          </cell>
          <cell r="AJ1273">
            <v>5.5599999999999997E-2</v>
          </cell>
          <cell r="AK1273">
            <v>0</v>
          </cell>
          <cell r="AL1273" t="str">
            <v>Flat Rate</v>
          </cell>
          <cell r="AM1273">
            <v>0</v>
          </cell>
          <cell r="AN1273" t="str">
            <v>GA380400</v>
          </cell>
          <cell r="AO1273">
            <v>0</v>
          </cell>
          <cell r="AP1273" t="str">
            <v>N</v>
          </cell>
          <cell r="AQ1273">
            <v>38261.079710648148</v>
          </cell>
          <cell r="AR1273">
            <v>38260</v>
          </cell>
          <cell r="AS1273">
            <v>38260</v>
          </cell>
          <cell r="AT1273">
            <v>0</v>
          </cell>
          <cell r="AU1273">
            <v>36134</v>
          </cell>
          <cell r="AV1273">
            <v>0</v>
          </cell>
        </row>
        <row r="1274">
          <cell r="B1274" t="str">
            <v>00001281</v>
          </cell>
          <cell r="C1274" t="str">
            <v>000000001272</v>
          </cell>
          <cell r="D1274" t="str">
            <v>354400</v>
          </cell>
          <cell r="E1274" t="str">
            <v>CCIDA-8-12/98 DEP  #1253</v>
          </cell>
          <cell r="F1274" t="str">
            <v>In Service</v>
          </cell>
          <cell r="G1274" t="str">
            <v>35440</v>
          </cell>
          <cell r="H1274" t="str">
            <v>Grp Member</v>
          </cell>
          <cell r="I1274">
            <v>1</v>
          </cell>
          <cell r="J1274" t="str">
            <v>Conversion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 t="str">
            <v>STDPD</v>
          </cell>
          <cell r="S1274" t="str">
            <v>35440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 t="str">
            <v>CORP</v>
          </cell>
          <cell r="Y1274">
            <v>38260</v>
          </cell>
          <cell r="Z1274">
            <v>0</v>
          </cell>
          <cell r="AA1274">
            <v>0</v>
          </cell>
          <cell r="AB1274" t="str">
            <v>N</v>
          </cell>
          <cell r="AD1274">
            <v>0</v>
          </cell>
          <cell r="AE1274" t="str">
            <v>RemVal</v>
          </cell>
          <cell r="AF1274" t="str">
            <v>Depreciate</v>
          </cell>
          <cell r="AG1274" t="str">
            <v>FM</v>
          </cell>
          <cell r="AH1274">
            <v>0</v>
          </cell>
          <cell r="AI1274">
            <v>0</v>
          </cell>
          <cell r="AJ1274">
            <v>5.5599999999999997E-2</v>
          </cell>
          <cell r="AK1274">
            <v>0</v>
          </cell>
          <cell r="AL1274" t="str">
            <v>Flat Rate</v>
          </cell>
          <cell r="AM1274">
            <v>0</v>
          </cell>
          <cell r="AN1274" t="str">
            <v>GA354400</v>
          </cell>
          <cell r="AO1274">
            <v>0</v>
          </cell>
          <cell r="AP1274" t="str">
            <v>N</v>
          </cell>
          <cell r="AQ1274">
            <v>38261.079768518517</v>
          </cell>
          <cell r="AR1274">
            <v>38260</v>
          </cell>
          <cell r="AS1274">
            <v>38260</v>
          </cell>
          <cell r="AT1274">
            <v>0</v>
          </cell>
          <cell r="AU1274">
            <v>36134</v>
          </cell>
          <cell r="AV1274">
            <v>0</v>
          </cell>
        </row>
        <row r="1275">
          <cell r="B1275" t="str">
            <v>00001282</v>
          </cell>
          <cell r="C1275" t="str">
            <v>000000001273</v>
          </cell>
          <cell r="D1275" t="str">
            <v>380400</v>
          </cell>
          <cell r="E1275" t="str">
            <v>CCIDA - 8-12/98 DEP  #1254</v>
          </cell>
          <cell r="F1275" t="str">
            <v>In Service</v>
          </cell>
          <cell r="G1275" t="str">
            <v>38040</v>
          </cell>
          <cell r="H1275" t="str">
            <v>Grp Member</v>
          </cell>
          <cell r="I1275">
            <v>1</v>
          </cell>
          <cell r="J1275" t="str">
            <v>Conversion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 t="str">
            <v>STDPD</v>
          </cell>
          <cell r="S1275" t="str">
            <v>38040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 t="str">
            <v>CORP</v>
          </cell>
          <cell r="Y1275">
            <v>38260</v>
          </cell>
          <cell r="Z1275">
            <v>0</v>
          </cell>
          <cell r="AA1275">
            <v>0</v>
          </cell>
          <cell r="AB1275" t="str">
            <v>N</v>
          </cell>
          <cell r="AD1275">
            <v>0</v>
          </cell>
          <cell r="AE1275" t="str">
            <v>RemVal</v>
          </cell>
          <cell r="AF1275" t="str">
            <v>Depreciate</v>
          </cell>
          <cell r="AG1275" t="str">
            <v>FM</v>
          </cell>
          <cell r="AH1275">
            <v>0</v>
          </cell>
          <cell r="AI1275">
            <v>0</v>
          </cell>
          <cell r="AJ1275">
            <v>5.5599999999999997E-2</v>
          </cell>
          <cell r="AK1275">
            <v>0</v>
          </cell>
          <cell r="AL1275" t="str">
            <v>Flat Rate</v>
          </cell>
          <cell r="AM1275">
            <v>0</v>
          </cell>
          <cell r="AN1275" t="str">
            <v>GA380400</v>
          </cell>
          <cell r="AO1275">
            <v>0</v>
          </cell>
          <cell r="AP1275" t="str">
            <v>N</v>
          </cell>
          <cell r="AQ1275">
            <v>38261.079826388886</v>
          </cell>
          <cell r="AR1275">
            <v>38260</v>
          </cell>
          <cell r="AS1275">
            <v>38260</v>
          </cell>
          <cell r="AT1275">
            <v>0</v>
          </cell>
          <cell r="AU1275">
            <v>36134</v>
          </cell>
          <cell r="AV1275">
            <v>0</v>
          </cell>
        </row>
        <row r="1276">
          <cell r="B1276" t="str">
            <v>00001283</v>
          </cell>
          <cell r="C1276" t="str">
            <v>000000001274</v>
          </cell>
          <cell r="D1276" t="str">
            <v>380400</v>
          </cell>
          <cell r="E1276" t="str">
            <v>CCIDA - 8-12/98 DEP  #1255</v>
          </cell>
          <cell r="F1276" t="str">
            <v>In Service</v>
          </cell>
          <cell r="G1276" t="str">
            <v>38040</v>
          </cell>
          <cell r="H1276" t="str">
            <v>Grp Member</v>
          </cell>
          <cell r="I1276">
            <v>1</v>
          </cell>
          <cell r="J1276" t="str">
            <v>Conversion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 t="str">
            <v>STDPD</v>
          </cell>
          <cell r="S1276" t="str">
            <v>38040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 t="str">
            <v>CORP</v>
          </cell>
          <cell r="Y1276">
            <v>38260</v>
          </cell>
          <cell r="Z1276">
            <v>0</v>
          </cell>
          <cell r="AA1276">
            <v>0</v>
          </cell>
          <cell r="AB1276" t="str">
            <v>N</v>
          </cell>
          <cell r="AD1276">
            <v>0</v>
          </cell>
          <cell r="AE1276" t="str">
            <v>RemVal</v>
          </cell>
          <cell r="AF1276" t="str">
            <v>Depreciate</v>
          </cell>
          <cell r="AG1276" t="str">
            <v>FM</v>
          </cell>
          <cell r="AH1276">
            <v>0</v>
          </cell>
          <cell r="AI1276">
            <v>0</v>
          </cell>
          <cell r="AJ1276">
            <v>5.5599999999999997E-2</v>
          </cell>
          <cell r="AK1276">
            <v>0</v>
          </cell>
          <cell r="AL1276" t="str">
            <v>Flat Rate</v>
          </cell>
          <cell r="AM1276">
            <v>0</v>
          </cell>
          <cell r="AN1276" t="str">
            <v>GA380400</v>
          </cell>
          <cell r="AO1276">
            <v>0</v>
          </cell>
          <cell r="AP1276" t="str">
            <v>N</v>
          </cell>
          <cell r="AQ1276">
            <v>38261.079884259256</v>
          </cell>
          <cell r="AR1276">
            <v>38260</v>
          </cell>
          <cell r="AS1276">
            <v>38260</v>
          </cell>
          <cell r="AT1276">
            <v>0</v>
          </cell>
          <cell r="AU1276">
            <v>36134</v>
          </cell>
          <cell r="AV1276">
            <v>0</v>
          </cell>
        </row>
        <row r="1277">
          <cell r="B1277" t="str">
            <v>00001284</v>
          </cell>
          <cell r="C1277" t="str">
            <v>000000001275</v>
          </cell>
          <cell r="D1277" t="str">
            <v>380400</v>
          </cell>
          <cell r="E1277" t="str">
            <v>CCIDA - 8-12/98 DEP  #1256</v>
          </cell>
          <cell r="F1277" t="str">
            <v>In Service</v>
          </cell>
          <cell r="G1277" t="str">
            <v>38040</v>
          </cell>
          <cell r="H1277" t="str">
            <v>Grp Member</v>
          </cell>
          <cell r="I1277">
            <v>1</v>
          </cell>
          <cell r="J1277" t="str">
            <v>Conversion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 t="str">
            <v>STDPD</v>
          </cell>
          <cell r="S1277" t="str">
            <v>38040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 t="str">
            <v>CORP</v>
          </cell>
          <cell r="Y1277">
            <v>38260</v>
          </cell>
          <cell r="Z1277">
            <v>0</v>
          </cell>
          <cell r="AA1277">
            <v>0</v>
          </cell>
          <cell r="AB1277" t="str">
            <v>N</v>
          </cell>
          <cell r="AD1277">
            <v>0</v>
          </cell>
          <cell r="AE1277" t="str">
            <v>RemVal</v>
          </cell>
          <cell r="AF1277" t="str">
            <v>Depreciate</v>
          </cell>
          <cell r="AG1277" t="str">
            <v>FM</v>
          </cell>
          <cell r="AH1277">
            <v>0</v>
          </cell>
          <cell r="AI1277">
            <v>0</v>
          </cell>
          <cell r="AJ1277">
            <v>5.5599999999999997E-2</v>
          </cell>
          <cell r="AK1277">
            <v>0</v>
          </cell>
          <cell r="AL1277" t="str">
            <v>Flat Rate</v>
          </cell>
          <cell r="AM1277">
            <v>0</v>
          </cell>
          <cell r="AN1277" t="str">
            <v>GA380400</v>
          </cell>
          <cell r="AO1277">
            <v>0</v>
          </cell>
          <cell r="AP1277" t="str">
            <v>N</v>
          </cell>
          <cell r="AQ1277">
            <v>38261.079942129632</v>
          </cell>
          <cell r="AR1277">
            <v>38260</v>
          </cell>
          <cell r="AS1277">
            <v>38260</v>
          </cell>
          <cell r="AT1277">
            <v>0</v>
          </cell>
          <cell r="AU1277">
            <v>36134</v>
          </cell>
          <cell r="AV1277">
            <v>0</v>
          </cell>
        </row>
        <row r="1278">
          <cell r="B1278" t="str">
            <v>00001285</v>
          </cell>
          <cell r="C1278" t="str">
            <v>000000001276</v>
          </cell>
          <cell r="D1278" t="str">
            <v>380400</v>
          </cell>
          <cell r="E1278" t="str">
            <v>CCIDA - 8-12/98 DEP  #1257</v>
          </cell>
          <cell r="F1278" t="str">
            <v>In Service</v>
          </cell>
          <cell r="G1278" t="str">
            <v>38040</v>
          </cell>
          <cell r="H1278" t="str">
            <v>Grp Member</v>
          </cell>
          <cell r="I1278">
            <v>1</v>
          </cell>
          <cell r="J1278" t="str">
            <v>Conversion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 t="str">
            <v>STDPD</v>
          </cell>
          <cell r="S1278" t="str">
            <v>38040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 t="str">
            <v>CORP</v>
          </cell>
          <cell r="Y1278">
            <v>38260</v>
          </cell>
          <cell r="Z1278">
            <v>0</v>
          </cell>
          <cell r="AA1278">
            <v>0</v>
          </cell>
          <cell r="AB1278" t="str">
            <v>N</v>
          </cell>
          <cell r="AD1278">
            <v>0</v>
          </cell>
          <cell r="AE1278" t="str">
            <v>RemVal</v>
          </cell>
          <cell r="AF1278" t="str">
            <v>Depreciate</v>
          </cell>
          <cell r="AG1278" t="str">
            <v>FM</v>
          </cell>
          <cell r="AH1278">
            <v>0</v>
          </cell>
          <cell r="AI1278">
            <v>0</v>
          </cell>
          <cell r="AJ1278">
            <v>5.5599999999999997E-2</v>
          </cell>
          <cell r="AK1278">
            <v>0</v>
          </cell>
          <cell r="AL1278" t="str">
            <v>Flat Rate</v>
          </cell>
          <cell r="AM1278">
            <v>0</v>
          </cell>
          <cell r="AN1278" t="str">
            <v>GA380400</v>
          </cell>
          <cell r="AO1278">
            <v>0</v>
          </cell>
          <cell r="AP1278" t="str">
            <v>N</v>
          </cell>
          <cell r="AQ1278">
            <v>38261.08</v>
          </cell>
          <cell r="AR1278">
            <v>38260</v>
          </cell>
          <cell r="AS1278">
            <v>38260</v>
          </cell>
          <cell r="AT1278">
            <v>0</v>
          </cell>
          <cell r="AU1278">
            <v>36134</v>
          </cell>
          <cell r="AV1278">
            <v>0</v>
          </cell>
        </row>
        <row r="1279">
          <cell r="B1279" t="str">
            <v>00001286</v>
          </cell>
          <cell r="C1279" t="str">
            <v>000000001277</v>
          </cell>
          <cell r="D1279" t="str">
            <v>380400</v>
          </cell>
          <cell r="E1279" t="str">
            <v>CCIDA - 8-12/98 DEP  #1258</v>
          </cell>
          <cell r="F1279" t="str">
            <v>In Service</v>
          </cell>
          <cell r="G1279" t="str">
            <v>38040</v>
          </cell>
          <cell r="H1279" t="str">
            <v>Grp Member</v>
          </cell>
          <cell r="I1279">
            <v>1</v>
          </cell>
          <cell r="J1279" t="str">
            <v>Conversion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 t="str">
            <v>STDPD</v>
          </cell>
          <cell r="S1279" t="str">
            <v>38040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 t="str">
            <v>CORP</v>
          </cell>
          <cell r="Y1279">
            <v>38260</v>
          </cell>
          <cell r="Z1279">
            <v>0</v>
          </cell>
          <cell r="AA1279">
            <v>0</v>
          </cell>
          <cell r="AB1279" t="str">
            <v>N</v>
          </cell>
          <cell r="AD1279">
            <v>0</v>
          </cell>
          <cell r="AE1279" t="str">
            <v>RemVal</v>
          </cell>
          <cell r="AF1279" t="str">
            <v>Depreciate</v>
          </cell>
          <cell r="AG1279" t="str">
            <v>FM</v>
          </cell>
          <cell r="AH1279">
            <v>0</v>
          </cell>
          <cell r="AI1279">
            <v>0</v>
          </cell>
          <cell r="AJ1279">
            <v>5.5599999999999997E-2</v>
          </cell>
          <cell r="AK1279">
            <v>0</v>
          </cell>
          <cell r="AL1279" t="str">
            <v>Flat Rate</v>
          </cell>
          <cell r="AM1279">
            <v>0</v>
          </cell>
          <cell r="AN1279" t="str">
            <v>GA380400</v>
          </cell>
          <cell r="AO1279">
            <v>0</v>
          </cell>
          <cell r="AP1279" t="str">
            <v>N</v>
          </cell>
          <cell r="AQ1279">
            <v>38261.080057870371</v>
          </cell>
          <cell r="AR1279">
            <v>38260</v>
          </cell>
          <cell r="AS1279">
            <v>38260</v>
          </cell>
          <cell r="AT1279">
            <v>0</v>
          </cell>
          <cell r="AU1279">
            <v>36134</v>
          </cell>
          <cell r="AV1279">
            <v>0</v>
          </cell>
        </row>
        <row r="1280">
          <cell r="B1280" t="str">
            <v>00001287</v>
          </cell>
          <cell r="C1280" t="str">
            <v>000000001278</v>
          </cell>
          <cell r="D1280" t="str">
            <v>380400</v>
          </cell>
          <cell r="E1280" t="str">
            <v>CCIDA-8-12/98 DEP ASST #1259</v>
          </cell>
          <cell r="F1280" t="str">
            <v>In Service</v>
          </cell>
          <cell r="G1280" t="str">
            <v>38040</v>
          </cell>
          <cell r="H1280" t="str">
            <v>Grp Member</v>
          </cell>
          <cell r="I1280">
            <v>1</v>
          </cell>
          <cell r="J1280" t="str">
            <v>Conversion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 t="str">
            <v>STDPD</v>
          </cell>
          <cell r="S1280" t="str">
            <v>38040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 t="str">
            <v>CORP</v>
          </cell>
          <cell r="Y1280">
            <v>38260</v>
          </cell>
          <cell r="Z1280">
            <v>0</v>
          </cell>
          <cell r="AA1280">
            <v>0</v>
          </cell>
          <cell r="AB1280" t="str">
            <v>N</v>
          </cell>
          <cell r="AD1280">
            <v>0</v>
          </cell>
          <cell r="AE1280" t="str">
            <v>RemVal</v>
          </cell>
          <cell r="AF1280" t="str">
            <v>Depreciate</v>
          </cell>
          <cell r="AG1280" t="str">
            <v>FM</v>
          </cell>
          <cell r="AH1280">
            <v>0</v>
          </cell>
          <cell r="AI1280">
            <v>0</v>
          </cell>
          <cell r="AJ1280">
            <v>5.5599999999999997E-2</v>
          </cell>
          <cell r="AK1280">
            <v>0</v>
          </cell>
          <cell r="AL1280" t="str">
            <v>Flat Rate</v>
          </cell>
          <cell r="AM1280">
            <v>0</v>
          </cell>
          <cell r="AN1280" t="str">
            <v>GA380400</v>
          </cell>
          <cell r="AO1280">
            <v>0</v>
          </cell>
          <cell r="AP1280" t="str">
            <v>N</v>
          </cell>
          <cell r="AQ1280">
            <v>38261.08011574074</v>
          </cell>
          <cell r="AR1280">
            <v>38260</v>
          </cell>
          <cell r="AS1280">
            <v>38260</v>
          </cell>
          <cell r="AT1280">
            <v>0</v>
          </cell>
          <cell r="AU1280">
            <v>36134</v>
          </cell>
          <cell r="AV1280">
            <v>0</v>
          </cell>
        </row>
        <row r="1281">
          <cell r="B1281" t="str">
            <v>00001288</v>
          </cell>
          <cell r="C1281" t="str">
            <v>000000001279</v>
          </cell>
          <cell r="D1281" t="str">
            <v>307200</v>
          </cell>
          <cell r="E1281" t="str">
            <v>CCIDA-8-12/98 DEP  #1260</v>
          </cell>
          <cell r="F1281" t="str">
            <v>In Service</v>
          </cell>
          <cell r="G1281" t="str">
            <v>30720</v>
          </cell>
          <cell r="H1281" t="str">
            <v>Grp Member</v>
          </cell>
          <cell r="I1281">
            <v>1</v>
          </cell>
          <cell r="J1281" t="str">
            <v>Conversion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 t="str">
            <v>WSOSD</v>
          </cell>
          <cell r="S1281" t="str">
            <v>30720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 t="str">
            <v>CORP</v>
          </cell>
          <cell r="Y1281">
            <v>38260</v>
          </cell>
          <cell r="Z1281">
            <v>0</v>
          </cell>
          <cell r="AA1281">
            <v>0</v>
          </cell>
          <cell r="AB1281" t="str">
            <v>N</v>
          </cell>
          <cell r="AD1281">
            <v>0</v>
          </cell>
          <cell r="AE1281" t="str">
            <v>RemVal</v>
          </cell>
          <cell r="AF1281" t="str">
            <v>Depreciate</v>
          </cell>
          <cell r="AG1281" t="str">
            <v>FM</v>
          </cell>
          <cell r="AH1281">
            <v>0</v>
          </cell>
          <cell r="AI1281">
            <v>0</v>
          </cell>
          <cell r="AJ1281">
            <v>4.5900000000000003E-2</v>
          </cell>
          <cell r="AK1281">
            <v>0</v>
          </cell>
          <cell r="AL1281" t="str">
            <v>Flat Rate</v>
          </cell>
          <cell r="AM1281">
            <v>0</v>
          </cell>
          <cell r="AN1281" t="str">
            <v>GA307200</v>
          </cell>
          <cell r="AO1281">
            <v>0</v>
          </cell>
          <cell r="AP1281" t="str">
            <v>N</v>
          </cell>
          <cell r="AQ1281">
            <v>38261.08017361111</v>
          </cell>
          <cell r="AR1281">
            <v>38260</v>
          </cell>
          <cell r="AS1281">
            <v>38260</v>
          </cell>
          <cell r="AT1281">
            <v>0</v>
          </cell>
          <cell r="AU1281">
            <v>36134</v>
          </cell>
          <cell r="AV1281">
            <v>0</v>
          </cell>
        </row>
        <row r="1282">
          <cell r="B1282" t="str">
            <v>00001289</v>
          </cell>
          <cell r="C1282" t="str">
            <v>000000001280</v>
          </cell>
          <cell r="D1282" t="str">
            <v>3304A0</v>
          </cell>
          <cell r="E1282" t="str">
            <v>CCIDA - 8-12/98 DEP ASST #1261</v>
          </cell>
          <cell r="F1282" t="str">
            <v>In Service</v>
          </cell>
          <cell r="G1282" t="str">
            <v>3304A</v>
          </cell>
          <cell r="H1282" t="str">
            <v>Grp Member</v>
          </cell>
          <cell r="I1282">
            <v>1</v>
          </cell>
          <cell r="J1282" t="str">
            <v>Conversion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 t="str">
            <v>WTDPD</v>
          </cell>
          <cell r="S1282" t="str">
            <v>3304A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 t="str">
            <v>CORP</v>
          </cell>
          <cell r="Y1282">
            <v>38260</v>
          </cell>
          <cell r="Z1282">
            <v>0</v>
          </cell>
          <cell r="AA1282">
            <v>0</v>
          </cell>
          <cell r="AB1282" t="str">
            <v>N</v>
          </cell>
          <cell r="AD1282">
            <v>0</v>
          </cell>
          <cell r="AE1282" t="str">
            <v>RemVal</v>
          </cell>
          <cell r="AF1282" t="str">
            <v>Depreciate</v>
          </cell>
          <cell r="AG1282" t="str">
            <v>FM</v>
          </cell>
          <cell r="AH1282">
            <v>0</v>
          </cell>
          <cell r="AI1282">
            <v>0</v>
          </cell>
          <cell r="AJ1282">
            <v>4.2200000000000001E-2</v>
          </cell>
          <cell r="AK1282">
            <v>0</v>
          </cell>
          <cell r="AL1282" t="str">
            <v>Flat Rate</v>
          </cell>
          <cell r="AM1282">
            <v>0</v>
          </cell>
          <cell r="AN1282" t="str">
            <v>GA3304A0</v>
          </cell>
          <cell r="AO1282">
            <v>0</v>
          </cell>
          <cell r="AP1282" t="str">
            <v>N</v>
          </cell>
          <cell r="AQ1282">
            <v>38261.080231481479</v>
          </cell>
          <cell r="AR1282">
            <v>38260</v>
          </cell>
          <cell r="AS1282">
            <v>38260</v>
          </cell>
          <cell r="AT1282">
            <v>0</v>
          </cell>
          <cell r="AU1282">
            <v>36134</v>
          </cell>
          <cell r="AV1282">
            <v>0</v>
          </cell>
        </row>
        <row r="1283">
          <cell r="B1283" t="str">
            <v>00001290</v>
          </cell>
          <cell r="C1283" t="str">
            <v>000000001281</v>
          </cell>
          <cell r="D1283" t="str">
            <v>3304A0</v>
          </cell>
          <cell r="E1283" t="str">
            <v>CCIDA - 8-12/98 DEP ASST #1262</v>
          </cell>
          <cell r="F1283" t="str">
            <v>In Service</v>
          </cell>
          <cell r="G1283" t="str">
            <v>3304A</v>
          </cell>
          <cell r="H1283" t="str">
            <v>Grp Member</v>
          </cell>
          <cell r="I1283">
            <v>1</v>
          </cell>
          <cell r="J1283" t="str">
            <v>Conversion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 t="str">
            <v>WTDPD</v>
          </cell>
          <cell r="S1283" t="str">
            <v>3304A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 t="str">
            <v>CORP</v>
          </cell>
          <cell r="Y1283">
            <v>38260</v>
          </cell>
          <cell r="Z1283">
            <v>0</v>
          </cell>
          <cell r="AA1283">
            <v>0</v>
          </cell>
          <cell r="AB1283" t="str">
            <v>N</v>
          </cell>
          <cell r="AD1283">
            <v>0</v>
          </cell>
          <cell r="AE1283" t="str">
            <v>RemVal</v>
          </cell>
          <cell r="AF1283" t="str">
            <v>Depreciate</v>
          </cell>
          <cell r="AG1283" t="str">
            <v>FM</v>
          </cell>
          <cell r="AH1283">
            <v>0</v>
          </cell>
          <cell r="AI1283">
            <v>0</v>
          </cell>
          <cell r="AJ1283">
            <v>4.2200000000000001E-2</v>
          </cell>
          <cell r="AK1283">
            <v>0</v>
          </cell>
          <cell r="AL1283" t="str">
            <v>Flat Rate</v>
          </cell>
          <cell r="AM1283">
            <v>0</v>
          </cell>
          <cell r="AN1283" t="str">
            <v>GA3304A0</v>
          </cell>
          <cell r="AO1283">
            <v>0</v>
          </cell>
          <cell r="AP1283" t="str">
            <v>N</v>
          </cell>
          <cell r="AQ1283">
            <v>38261.080289351848</v>
          </cell>
          <cell r="AR1283">
            <v>38260</v>
          </cell>
          <cell r="AS1283">
            <v>38260</v>
          </cell>
          <cell r="AT1283">
            <v>0</v>
          </cell>
          <cell r="AU1283">
            <v>36134</v>
          </cell>
          <cell r="AV1283">
            <v>0</v>
          </cell>
        </row>
        <row r="1284">
          <cell r="B1284" t="str">
            <v>00001291</v>
          </cell>
          <cell r="C1284" t="str">
            <v>000000001282</v>
          </cell>
          <cell r="D1284" t="str">
            <v>3304A0</v>
          </cell>
          <cell r="E1284" t="str">
            <v>CCIDA - 8-12/98 DEP ASST #1263</v>
          </cell>
          <cell r="F1284" t="str">
            <v>In Service</v>
          </cell>
          <cell r="G1284" t="str">
            <v>3304A</v>
          </cell>
          <cell r="H1284" t="str">
            <v>Grp Member</v>
          </cell>
          <cell r="I1284">
            <v>1</v>
          </cell>
          <cell r="J1284" t="str">
            <v>Conversion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 t="str">
            <v>WTDPD</v>
          </cell>
          <cell r="S1284" t="str">
            <v>3304A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 t="str">
            <v>CORP</v>
          </cell>
          <cell r="Y1284">
            <v>38260</v>
          </cell>
          <cell r="Z1284">
            <v>0</v>
          </cell>
          <cell r="AA1284">
            <v>0</v>
          </cell>
          <cell r="AB1284" t="str">
            <v>N</v>
          </cell>
          <cell r="AD1284">
            <v>0</v>
          </cell>
          <cell r="AE1284" t="str">
            <v>RemVal</v>
          </cell>
          <cell r="AF1284" t="str">
            <v>Depreciate</v>
          </cell>
          <cell r="AG1284" t="str">
            <v>FM</v>
          </cell>
          <cell r="AH1284">
            <v>0</v>
          </cell>
          <cell r="AI1284">
            <v>0</v>
          </cell>
          <cell r="AJ1284">
            <v>4.2200000000000001E-2</v>
          </cell>
          <cell r="AK1284">
            <v>0</v>
          </cell>
          <cell r="AL1284" t="str">
            <v>Flat Rate</v>
          </cell>
          <cell r="AM1284">
            <v>0</v>
          </cell>
          <cell r="AN1284" t="str">
            <v>GA3304A0</v>
          </cell>
          <cell r="AO1284">
            <v>0</v>
          </cell>
          <cell r="AP1284" t="str">
            <v>N</v>
          </cell>
          <cell r="AQ1284">
            <v>38261.080347222225</v>
          </cell>
          <cell r="AR1284">
            <v>38260</v>
          </cell>
          <cell r="AS1284">
            <v>38260</v>
          </cell>
          <cell r="AT1284">
            <v>0</v>
          </cell>
          <cell r="AU1284">
            <v>36134</v>
          </cell>
          <cell r="AV1284">
            <v>0</v>
          </cell>
        </row>
        <row r="1285">
          <cell r="B1285" t="str">
            <v>00001292</v>
          </cell>
          <cell r="C1285" t="str">
            <v>000000001283</v>
          </cell>
          <cell r="D1285" t="str">
            <v>3112A0</v>
          </cell>
          <cell r="E1285" t="str">
            <v>CCIDA - 8-12/98 DEP ASST #1264</v>
          </cell>
          <cell r="F1285" t="str">
            <v>In Service</v>
          </cell>
          <cell r="G1285" t="str">
            <v>3112A</v>
          </cell>
          <cell r="H1285" t="str">
            <v>Grp Member</v>
          </cell>
          <cell r="I1285">
            <v>1</v>
          </cell>
          <cell r="J1285" t="str">
            <v>Conversion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 t="str">
            <v>WPPD</v>
          </cell>
          <cell r="S1285" t="str">
            <v>3112A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 t="str">
            <v>CORP</v>
          </cell>
          <cell r="Y1285">
            <v>38260</v>
          </cell>
          <cell r="Z1285">
            <v>0</v>
          </cell>
          <cell r="AA1285">
            <v>0</v>
          </cell>
          <cell r="AB1285" t="str">
            <v>N</v>
          </cell>
          <cell r="AD1285">
            <v>0</v>
          </cell>
          <cell r="AE1285" t="str">
            <v>RemVal</v>
          </cell>
          <cell r="AF1285" t="str">
            <v>Depreciate</v>
          </cell>
          <cell r="AG1285" t="str">
            <v>FM</v>
          </cell>
          <cell r="AH1285">
            <v>0</v>
          </cell>
          <cell r="AI1285">
            <v>0</v>
          </cell>
          <cell r="AJ1285">
            <v>6.5299999999999997E-2</v>
          </cell>
          <cell r="AK1285">
            <v>0</v>
          </cell>
          <cell r="AL1285" t="str">
            <v>Flat Rate</v>
          </cell>
          <cell r="AM1285">
            <v>0</v>
          </cell>
          <cell r="AN1285" t="str">
            <v>GA3112A0</v>
          </cell>
          <cell r="AO1285">
            <v>0</v>
          </cell>
          <cell r="AP1285" t="str">
            <v>N</v>
          </cell>
          <cell r="AQ1285">
            <v>38261.080405092594</v>
          </cell>
          <cell r="AR1285">
            <v>38260</v>
          </cell>
          <cell r="AS1285">
            <v>38260</v>
          </cell>
          <cell r="AT1285">
            <v>0</v>
          </cell>
          <cell r="AU1285">
            <v>36134</v>
          </cell>
          <cell r="AV1285">
            <v>0</v>
          </cell>
        </row>
        <row r="1286">
          <cell r="B1286" t="str">
            <v>00001293</v>
          </cell>
          <cell r="C1286" t="str">
            <v>000000001284</v>
          </cell>
          <cell r="D1286" t="str">
            <v>3112A0</v>
          </cell>
          <cell r="E1286" t="str">
            <v>CCIDA - 8-12/98 DEP ASST #1265</v>
          </cell>
          <cell r="F1286" t="str">
            <v>In Service</v>
          </cell>
          <cell r="G1286" t="str">
            <v>3112A</v>
          </cell>
          <cell r="H1286" t="str">
            <v>Grp Member</v>
          </cell>
          <cell r="I1286">
            <v>1</v>
          </cell>
          <cell r="J1286" t="str">
            <v>Conversion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 t="str">
            <v>WPPD</v>
          </cell>
          <cell r="S1286" t="str">
            <v>3112A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 t="str">
            <v>CORP</v>
          </cell>
          <cell r="Y1286">
            <v>38260</v>
          </cell>
          <cell r="Z1286">
            <v>0</v>
          </cell>
          <cell r="AA1286">
            <v>0</v>
          </cell>
          <cell r="AB1286" t="str">
            <v>N</v>
          </cell>
          <cell r="AD1286">
            <v>0</v>
          </cell>
          <cell r="AE1286" t="str">
            <v>RemVal</v>
          </cell>
          <cell r="AF1286" t="str">
            <v>Depreciate</v>
          </cell>
          <cell r="AG1286" t="str">
            <v>FM</v>
          </cell>
          <cell r="AH1286">
            <v>0</v>
          </cell>
          <cell r="AI1286">
            <v>0</v>
          </cell>
          <cell r="AJ1286">
            <v>6.5299999999999997E-2</v>
          </cell>
          <cell r="AK1286">
            <v>0</v>
          </cell>
          <cell r="AL1286" t="str">
            <v>Flat Rate</v>
          </cell>
          <cell r="AM1286">
            <v>0</v>
          </cell>
          <cell r="AN1286" t="str">
            <v>GA3112A0</v>
          </cell>
          <cell r="AO1286">
            <v>0</v>
          </cell>
          <cell r="AP1286" t="str">
            <v>N</v>
          </cell>
          <cell r="AQ1286">
            <v>38261.080462962964</v>
          </cell>
          <cell r="AR1286">
            <v>38260</v>
          </cell>
          <cell r="AS1286">
            <v>38260</v>
          </cell>
          <cell r="AT1286">
            <v>0</v>
          </cell>
          <cell r="AU1286">
            <v>36134</v>
          </cell>
          <cell r="AV1286">
            <v>0</v>
          </cell>
        </row>
        <row r="1287">
          <cell r="B1287" t="str">
            <v>00001294</v>
          </cell>
          <cell r="C1287" t="str">
            <v>000000001285</v>
          </cell>
          <cell r="D1287" t="str">
            <v>3314C0</v>
          </cell>
          <cell r="E1287" t="str">
            <v>CCIDA-8-12/98 DEP  #1266</v>
          </cell>
          <cell r="F1287" t="str">
            <v>In Service</v>
          </cell>
          <cell r="G1287" t="str">
            <v>3314C</v>
          </cell>
          <cell r="H1287" t="str">
            <v>Grp Member</v>
          </cell>
          <cell r="I1287">
            <v>1</v>
          </cell>
          <cell r="J1287" t="str">
            <v>Conversion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 t="str">
            <v>WTDPD</v>
          </cell>
          <cell r="S1287" t="str">
            <v>3314C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 t="str">
            <v>CORP</v>
          </cell>
          <cell r="Y1287">
            <v>38260</v>
          </cell>
          <cell r="Z1287">
            <v>0</v>
          </cell>
          <cell r="AA1287">
            <v>0</v>
          </cell>
          <cell r="AB1287" t="str">
            <v>N</v>
          </cell>
          <cell r="AD1287">
            <v>0</v>
          </cell>
          <cell r="AE1287" t="str">
            <v>RemVal</v>
          </cell>
          <cell r="AF1287" t="str">
            <v>Depreciate</v>
          </cell>
          <cell r="AG1287" t="str">
            <v>FM</v>
          </cell>
          <cell r="AH1287">
            <v>0</v>
          </cell>
          <cell r="AI1287">
            <v>0</v>
          </cell>
          <cell r="AJ1287">
            <v>1.5900000000000001E-2</v>
          </cell>
          <cell r="AK1287">
            <v>0</v>
          </cell>
          <cell r="AL1287" t="str">
            <v>Flat Rate</v>
          </cell>
          <cell r="AM1287">
            <v>0</v>
          </cell>
          <cell r="AN1287" t="str">
            <v>GA3314C0</v>
          </cell>
          <cell r="AO1287">
            <v>0</v>
          </cell>
          <cell r="AP1287" t="str">
            <v>N</v>
          </cell>
          <cell r="AQ1287">
            <v>38261.080520833333</v>
          </cell>
          <cell r="AR1287">
            <v>38260</v>
          </cell>
          <cell r="AS1287">
            <v>38260</v>
          </cell>
          <cell r="AT1287">
            <v>0</v>
          </cell>
          <cell r="AU1287">
            <v>36134</v>
          </cell>
          <cell r="AV1287">
            <v>0</v>
          </cell>
        </row>
        <row r="1288">
          <cell r="B1288" t="str">
            <v>00001295</v>
          </cell>
          <cell r="C1288" t="str">
            <v>000000001286</v>
          </cell>
          <cell r="D1288" t="str">
            <v>3314B0</v>
          </cell>
          <cell r="E1288" t="str">
            <v>CCIDA-8-12/98 DEP  #1267</v>
          </cell>
          <cell r="F1288" t="str">
            <v>In Service</v>
          </cell>
          <cell r="G1288" t="str">
            <v>3314B</v>
          </cell>
          <cell r="H1288" t="str">
            <v>Grp Member</v>
          </cell>
          <cell r="I1288">
            <v>1</v>
          </cell>
          <cell r="J1288" t="str">
            <v>Conversion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 t="str">
            <v>WTDPD</v>
          </cell>
          <cell r="S1288" t="str">
            <v>3314B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 t="str">
            <v>CORP</v>
          </cell>
          <cell r="Y1288">
            <v>38260</v>
          </cell>
          <cell r="Z1288">
            <v>0</v>
          </cell>
          <cell r="AA1288">
            <v>0</v>
          </cell>
          <cell r="AB1288" t="str">
            <v>N</v>
          </cell>
          <cell r="AD1288">
            <v>0</v>
          </cell>
          <cell r="AE1288" t="str">
            <v>RemVal</v>
          </cell>
          <cell r="AF1288" t="str">
            <v>Depreciate</v>
          </cell>
          <cell r="AG1288" t="str">
            <v>FM</v>
          </cell>
          <cell r="AH1288">
            <v>0</v>
          </cell>
          <cell r="AI1288">
            <v>0</v>
          </cell>
          <cell r="AJ1288">
            <v>1.9E-2</v>
          </cell>
          <cell r="AK1288">
            <v>0</v>
          </cell>
          <cell r="AL1288" t="str">
            <v>Flat Rate</v>
          </cell>
          <cell r="AM1288">
            <v>0</v>
          </cell>
          <cell r="AN1288" t="str">
            <v>GA3314B0</v>
          </cell>
          <cell r="AO1288">
            <v>0</v>
          </cell>
          <cell r="AP1288" t="str">
            <v>N</v>
          </cell>
          <cell r="AQ1288">
            <v>38261.080578703702</v>
          </cell>
          <cell r="AR1288">
            <v>38260</v>
          </cell>
          <cell r="AS1288">
            <v>38260</v>
          </cell>
          <cell r="AT1288">
            <v>0</v>
          </cell>
          <cell r="AU1288">
            <v>36134</v>
          </cell>
          <cell r="AV1288">
            <v>0</v>
          </cell>
        </row>
        <row r="1289">
          <cell r="B1289" t="str">
            <v>00001296</v>
          </cell>
          <cell r="C1289" t="str">
            <v>000000001287</v>
          </cell>
          <cell r="D1289" t="str">
            <v>3314T0</v>
          </cell>
          <cell r="E1289" t="str">
            <v>CCIDA-8-12/98 DEP  #1268</v>
          </cell>
          <cell r="F1289" t="str">
            <v>In Service</v>
          </cell>
          <cell r="G1289" t="str">
            <v>3314T</v>
          </cell>
          <cell r="H1289" t="str">
            <v>Grp Member</v>
          </cell>
          <cell r="I1289">
            <v>1</v>
          </cell>
          <cell r="J1289" t="str">
            <v>Conversion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 t="str">
            <v>WTDPD</v>
          </cell>
          <cell r="S1289" t="str">
            <v>3314T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 t="str">
            <v>CORP</v>
          </cell>
          <cell r="Y1289">
            <v>38260</v>
          </cell>
          <cell r="Z1289">
            <v>0</v>
          </cell>
          <cell r="AA1289">
            <v>0</v>
          </cell>
          <cell r="AB1289" t="str">
            <v>N</v>
          </cell>
          <cell r="AD1289">
            <v>0</v>
          </cell>
          <cell r="AE1289" t="str">
            <v>RemVal</v>
          </cell>
          <cell r="AF1289" t="str">
            <v>Depreciate</v>
          </cell>
          <cell r="AG1289" t="str">
            <v>FM</v>
          </cell>
          <cell r="AH1289">
            <v>0</v>
          </cell>
          <cell r="AI1289">
            <v>0</v>
          </cell>
          <cell r="AJ1289">
            <v>1.3899999999999999E-2</v>
          </cell>
          <cell r="AK1289">
            <v>0</v>
          </cell>
          <cell r="AL1289" t="str">
            <v>Flat Rate</v>
          </cell>
          <cell r="AM1289">
            <v>0</v>
          </cell>
          <cell r="AN1289" t="str">
            <v>GA3314T0</v>
          </cell>
          <cell r="AO1289">
            <v>0</v>
          </cell>
          <cell r="AP1289" t="str">
            <v>N</v>
          </cell>
          <cell r="AQ1289">
            <v>38261.080636574072</v>
          </cell>
          <cell r="AR1289">
            <v>38260</v>
          </cell>
          <cell r="AS1289">
            <v>38260</v>
          </cell>
          <cell r="AT1289">
            <v>0</v>
          </cell>
          <cell r="AU1289">
            <v>36134</v>
          </cell>
          <cell r="AV1289">
            <v>0</v>
          </cell>
        </row>
        <row r="1290">
          <cell r="B1290" t="str">
            <v>00001297</v>
          </cell>
          <cell r="C1290" t="str">
            <v>000000001288</v>
          </cell>
          <cell r="D1290" t="str">
            <v>3314U0</v>
          </cell>
          <cell r="E1290" t="str">
            <v>CCIDA-8-12/98 DEP  #1269</v>
          </cell>
          <cell r="F1290" t="str">
            <v>In Service</v>
          </cell>
          <cell r="G1290" t="str">
            <v>3314U</v>
          </cell>
          <cell r="H1290" t="str">
            <v>Grp Member</v>
          </cell>
          <cell r="I1290">
            <v>1</v>
          </cell>
          <cell r="J1290" t="str">
            <v>Conversion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 t="str">
            <v>WTDPD</v>
          </cell>
          <cell r="S1290" t="str">
            <v>3314U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 t="str">
            <v>CORP</v>
          </cell>
          <cell r="Y1290">
            <v>38260</v>
          </cell>
          <cell r="Z1290">
            <v>0</v>
          </cell>
          <cell r="AA1290">
            <v>0</v>
          </cell>
          <cell r="AB1290" t="str">
            <v>N</v>
          </cell>
          <cell r="AD1290">
            <v>0</v>
          </cell>
          <cell r="AE1290" t="str">
            <v>RemVal</v>
          </cell>
          <cell r="AF1290" t="str">
            <v>Depreciate</v>
          </cell>
          <cell r="AG1290" t="str">
            <v>FM</v>
          </cell>
          <cell r="AH1290">
            <v>0</v>
          </cell>
          <cell r="AI1290">
            <v>0</v>
          </cell>
          <cell r="AJ1290">
            <v>1.35E-2</v>
          </cell>
          <cell r="AK1290">
            <v>0</v>
          </cell>
          <cell r="AL1290" t="str">
            <v>Flat Rate</v>
          </cell>
          <cell r="AM1290">
            <v>0</v>
          </cell>
          <cell r="AN1290" t="str">
            <v>GA3314U0</v>
          </cell>
          <cell r="AO1290">
            <v>0</v>
          </cell>
          <cell r="AP1290" t="str">
            <v>N</v>
          </cell>
          <cell r="AQ1290">
            <v>38261.080694444441</v>
          </cell>
          <cell r="AR1290">
            <v>38260</v>
          </cell>
          <cell r="AS1290">
            <v>38260</v>
          </cell>
          <cell r="AT1290">
            <v>0</v>
          </cell>
          <cell r="AU1290">
            <v>36134</v>
          </cell>
          <cell r="AV1290">
            <v>0</v>
          </cell>
        </row>
        <row r="1291">
          <cell r="B1291" t="str">
            <v>00001298</v>
          </cell>
          <cell r="C1291" t="str">
            <v>000000001289</v>
          </cell>
          <cell r="D1291" t="str">
            <v>335400</v>
          </cell>
          <cell r="E1291" t="str">
            <v>CCIDA-8-12/98 DEP  #1270</v>
          </cell>
          <cell r="F1291" t="str">
            <v>In Service</v>
          </cell>
          <cell r="G1291" t="str">
            <v>33540</v>
          </cell>
          <cell r="H1291" t="str">
            <v>Grp Member</v>
          </cell>
          <cell r="I1291">
            <v>1</v>
          </cell>
          <cell r="J1291" t="str">
            <v>Conversion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 t="str">
            <v>WTDPD</v>
          </cell>
          <cell r="S1291" t="str">
            <v>33540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 t="str">
            <v>CORP</v>
          </cell>
          <cell r="Y1291">
            <v>38260</v>
          </cell>
          <cell r="Z1291">
            <v>0</v>
          </cell>
          <cell r="AA1291">
            <v>0</v>
          </cell>
          <cell r="AB1291" t="str">
            <v>N</v>
          </cell>
          <cell r="AD1291">
            <v>0</v>
          </cell>
          <cell r="AE1291" t="str">
            <v>RemVal</v>
          </cell>
          <cell r="AF1291" t="str">
            <v>Depreciate</v>
          </cell>
          <cell r="AG1291" t="str">
            <v>FM</v>
          </cell>
          <cell r="AH1291">
            <v>0</v>
          </cell>
          <cell r="AI1291">
            <v>0</v>
          </cell>
          <cell r="AJ1291">
            <v>2.2599999999999999E-2</v>
          </cell>
          <cell r="AK1291">
            <v>0</v>
          </cell>
          <cell r="AL1291" t="str">
            <v>Flat Rate</v>
          </cell>
          <cell r="AM1291">
            <v>0</v>
          </cell>
          <cell r="AN1291" t="str">
            <v>GA335400</v>
          </cell>
          <cell r="AO1291">
            <v>0</v>
          </cell>
          <cell r="AP1291" t="str">
            <v>N</v>
          </cell>
          <cell r="AQ1291">
            <v>38261.080752314818</v>
          </cell>
          <cell r="AR1291">
            <v>38260</v>
          </cell>
          <cell r="AS1291">
            <v>38260</v>
          </cell>
          <cell r="AT1291">
            <v>0</v>
          </cell>
          <cell r="AU1291">
            <v>36134</v>
          </cell>
          <cell r="AV1291">
            <v>0</v>
          </cell>
        </row>
        <row r="1292">
          <cell r="B1292" t="str">
            <v>00001299</v>
          </cell>
          <cell r="C1292" t="str">
            <v>000000001290</v>
          </cell>
          <cell r="D1292" t="str">
            <v>3314C0</v>
          </cell>
          <cell r="E1292" t="str">
            <v>CCIDA-8-12/98 DEP  #1271</v>
          </cell>
          <cell r="F1292" t="str">
            <v>In Service</v>
          </cell>
          <cell r="G1292" t="str">
            <v>3314C</v>
          </cell>
          <cell r="H1292" t="str">
            <v>Grp Member</v>
          </cell>
          <cell r="I1292">
            <v>1</v>
          </cell>
          <cell r="J1292" t="str">
            <v>Conversion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 t="str">
            <v>WTDPD</v>
          </cell>
          <cell r="S1292" t="str">
            <v>3314C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 t="str">
            <v>CORP</v>
          </cell>
          <cell r="Y1292">
            <v>38260</v>
          </cell>
          <cell r="Z1292">
            <v>0</v>
          </cell>
          <cell r="AA1292">
            <v>0</v>
          </cell>
          <cell r="AB1292" t="str">
            <v>N</v>
          </cell>
          <cell r="AD1292">
            <v>0</v>
          </cell>
          <cell r="AE1292" t="str">
            <v>RemVal</v>
          </cell>
          <cell r="AF1292" t="str">
            <v>Depreciate</v>
          </cell>
          <cell r="AG1292" t="str">
            <v>FM</v>
          </cell>
          <cell r="AH1292">
            <v>0</v>
          </cell>
          <cell r="AI1292">
            <v>0</v>
          </cell>
          <cell r="AJ1292">
            <v>1.5900000000000001E-2</v>
          </cell>
          <cell r="AK1292">
            <v>0</v>
          </cell>
          <cell r="AL1292" t="str">
            <v>Flat Rate</v>
          </cell>
          <cell r="AM1292">
            <v>0</v>
          </cell>
          <cell r="AN1292" t="str">
            <v>GA3314C0</v>
          </cell>
          <cell r="AO1292">
            <v>0</v>
          </cell>
          <cell r="AP1292" t="str">
            <v>N</v>
          </cell>
          <cell r="AQ1292">
            <v>38261.080810185187</v>
          </cell>
          <cell r="AR1292">
            <v>38260</v>
          </cell>
          <cell r="AS1292">
            <v>38260</v>
          </cell>
          <cell r="AT1292">
            <v>0</v>
          </cell>
          <cell r="AU1292">
            <v>36134</v>
          </cell>
          <cell r="AV1292">
            <v>0</v>
          </cell>
        </row>
        <row r="1293">
          <cell r="B1293" t="str">
            <v>00001300</v>
          </cell>
          <cell r="C1293" t="str">
            <v>000000001291</v>
          </cell>
          <cell r="D1293" t="str">
            <v>3112A0</v>
          </cell>
          <cell r="E1293" t="str">
            <v>Power generator connection</v>
          </cell>
          <cell r="F1293" t="str">
            <v>In Service</v>
          </cell>
          <cell r="G1293" t="str">
            <v>3112A</v>
          </cell>
          <cell r="H1293" t="str">
            <v>Grp Member</v>
          </cell>
          <cell r="I1293">
            <v>1</v>
          </cell>
          <cell r="J1293" t="str">
            <v>Conversion</v>
          </cell>
          <cell r="K1293">
            <v>9181.82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 t="str">
            <v>C98A001_002</v>
          </cell>
          <cell r="Q1293">
            <v>0</v>
          </cell>
          <cell r="R1293" t="str">
            <v>WPPD</v>
          </cell>
          <cell r="S1293" t="str">
            <v>3112AH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 t="str">
            <v>CORP</v>
          </cell>
          <cell r="Y1293">
            <v>38260</v>
          </cell>
          <cell r="Z1293">
            <v>0</v>
          </cell>
          <cell r="AA1293">
            <v>0</v>
          </cell>
          <cell r="AB1293" t="str">
            <v>N</v>
          </cell>
          <cell r="AD1293">
            <v>0</v>
          </cell>
          <cell r="AE1293" t="str">
            <v>RemVal</v>
          </cell>
          <cell r="AF1293" t="str">
            <v>Depreciate</v>
          </cell>
          <cell r="AG1293" t="str">
            <v>FM</v>
          </cell>
          <cell r="AH1293">
            <v>0</v>
          </cell>
          <cell r="AI1293">
            <v>0</v>
          </cell>
          <cell r="AJ1293">
            <v>6.5299999999999997E-2</v>
          </cell>
          <cell r="AK1293">
            <v>0</v>
          </cell>
          <cell r="AL1293" t="str">
            <v>Flat Rate</v>
          </cell>
          <cell r="AM1293">
            <v>0</v>
          </cell>
          <cell r="AN1293" t="str">
            <v>GA3112A0</v>
          </cell>
          <cell r="AO1293">
            <v>0</v>
          </cell>
          <cell r="AP1293" t="str">
            <v>N</v>
          </cell>
          <cell r="AQ1293">
            <v>38261.080868055556</v>
          </cell>
          <cell r="AR1293">
            <v>38260</v>
          </cell>
          <cell r="AS1293">
            <v>38260</v>
          </cell>
          <cell r="AT1293">
            <v>0</v>
          </cell>
          <cell r="AU1293">
            <v>36135</v>
          </cell>
          <cell r="AV1293">
            <v>0</v>
          </cell>
        </row>
        <row r="1294">
          <cell r="B1294" t="str">
            <v>00001301</v>
          </cell>
          <cell r="C1294" t="str">
            <v>000000001292</v>
          </cell>
          <cell r="D1294" t="str">
            <v>334400</v>
          </cell>
          <cell r="E1294" t="str">
            <v>CORR DEPR ON ASSET #25</v>
          </cell>
          <cell r="F1294" t="str">
            <v>Suspended</v>
          </cell>
          <cell r="G1294" t="str">
            <v>33440</v>
          </cell>
          <cell r="H1294" t="str">
            <v>None</v>
          </cell>
          <cell r="I1294">
            <v>1</v>
          </cell>
          <cell r="J1294" t="str">
            <v>Conversion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 t="str">
            <v>WTDPD</v>
          </cell>
          <cell r="S1294" t="str">
            <v>33440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 t="str">
            <v>CORP</v>
          </cell>
          <cell r="Y1294">
            <v>36160</v>
          </cell>
          <cell r="Z1294">
            <v>0</v>
          </cell>
          <cell r="AA1294">
            <v>0</v>
          </cell>
          <cell r="AB1294" t="str">
            <v>N</v>
          </cell>
          <cell r="AD1294">
            <v>0</v>
          </cell>
          <cell r="AE1294" t="str">
            <v>RemVal</v>
          </cell>
          <cell r="AF1294" t="str">
            <v>Non Depr</v>
          </cell>
          <cell r="AG1294" t="str">
            <v>FM</v>
          </cell>
          <cell r="AH1294">
            <v>0</v>
          </cell>
          <cell r="AI1294">
            <v>0</v>
          </cell>
          <cell r="AJ1294">
            <v>6.0699999999999997E-2</v>
          </cell>
          <cell r="AK1294">
            <v>0</v>
          </cell>
          <cell r="AL1294" t="str">
            <v>Flat Rate</v>
          </cell>
          <cell r="AM1294" t="str">
            <v>Y</v>
          </cell>
          <cell r="AN1294">
            <v>0</v>
          </cell>
          <cell r="AO1294">
            <v>0</v>
          </cell>
          <cell r="AP1294" t="str">
            <v>N</v>
          </cell>
          <cell r="AQ1294">
            <v>38261.080925925926</v>
          </cell>
          <cell r="AR1294">
            <v>38260</v>
          </cell>
          <cell r="AS1294">
            <v>38260</v>
          </cell>
          <cell r="AT1294">
            <v>0</v>
          </cell>
          <cell r="AU1294">
            <v>36160</v>
          </cell>
          <cell r="AV1294">
            <v>0</v>
          </cell>
        </row>
        <row r="1295">
          <cell r="B1295" t="str">
            <v>00001302</v>
          </cell>
          <cell r="C1295" t="str">
            <v>000000001293</v>
          </cell>
          <cell r="D1295" t="str">
            <v>3203C0</v>
          </cell>
          <cell r="E1295" t="str">
            <v>CHEMICAL FEED EQ. DAY TANKS</v>
          </cell>
          <cell r="F1295" t="str">
            <v>In Service</v>
          </cell>
          <cell r="G1295" t="str">
            <v>3203C</v>
          </cell>
          <cell r="H1295" t="str">
            <v>Grp Member</v>
          </cell>
          <cell r="I1295">
            <v>1</v>
          </cell>
          <cell r="J1295" t="str">
            <v>Conversion</v>
          </cell>
          <cell r="K1295">
            <v>7004.38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 t="str">
            <v>C98B002_002</v>
          </cell>
          <cell r="Q1295">
            <v>0</v>
          </cell>
          <cell r="R1295" t="str">
            <v>WWTPD</v>
          </cell>
          <cell r="S1295" t="str">
            <v>3203CA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 t="str">
            <v>CORP</v>
          </cell>
          <cell r="Y1295">
            <v>38260</v>
          </cell>
          <cell r="Z1295">
            <v>0</v>
          </cell>
          <cell r="AA1295">
            <v>0</v>
          </cell>
          <cell r="AB1295" t="str">
            <v>N</v>
          </cell>
          <cell r="AD1295">
            <v>0</v>
          </cell>
          <cell r="AE1295" t="str">
            <v>RemVal</v>
          </cell>
          <cell r="AF1295" t="str">
            <v>Depreciate</v>
          </cell>
          <cell r="AG1295" t="str">
            <v>FM</v>
          </cell>
          <cell r="AH1295">
            <v>0</v>
          </cell>
          <cell r="AI1295">
            <v>0</v>
          </cell>
          <cell r="AJ1295">
            <v>5.1400000000000001E-2</v>
          </cell>
          <cell r="AK1295">
            <v>0</v>
          </cell>
          <cell r="AL1295" t="str">
            <v>Flat Rate</v>
          </cell>
          <cell r="AM1295">
            <v>0</v>
          </cell>
          <cell r="AN1295" t="str">
            <v>GA3203C0</v>
          </cell>
          <cell r="AO1295">
            <v>0</v>
          </cell>
          <cell r="AP1295" t="str">
            <v>N</v>
          </cell>
          <cell r="AQ1295">
            <v>38261.080983796295</v>
          </cell>
          <cell r="AR1295">
            <v>38260</v>
          </cell>
          <cell r="AS1295">
            <v>38260</v>
          </cell>
          <cell r="AT1295">
            <v>0</v>
          </cell>
          <cell r="AU1295">
            <v>36175</v>
          </cell>
          <cell r="AV1295">
            <v>0</v>
          </cell>
        </row>
        <row r="1296">
          <cell r="B1296" t="str">
            <v>00001303</v>
          </cell>
          <cell r="C1296" t="str">
            <v>000000001294</v>
          </cell>
          <cell r="D1296" t="str">
            <v>3203A0</v>
          </cell>
          <cell r="E1296" t="str">
            <v>Repainting Filter Tanks</v>
          </cell>
          <cell r="F1296" t="str">
            <v>In Service</v>
          </cell>
          <cell r="G1296" t="str">
            <v>3203A</v>
          </cell>
          <cell r="H1296" t="str">
            <v>Grp Member</v>
          </cell>
          <cell r="I1296">
            <v>1</v>
          </cell>
          <cell r="J1296" t="str">
            <v>Conversion</v>
          </cell>
          <cell r="K1296">
            <v>102631.94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 t="str">
            <v>C98B006_002</v>
          </cell>
          <cell r="Q1296">
            <v>0</v>
          </cell>
          <cell r="R1296" t="str">
            <v>WWTPD</v>
          </cell>
          <cell r="S1296" t="str">
            <v>3203B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 t="str">
            <v>CORP</v>
          </cell>
          <cell r="Y1296">
            <v>38260</v>
          </cell>
          <cell r="Z1296">
            <v>0</v>
          </cell>
          <cell r="AA1296">
            <v>0</v>
          </cell>
          <cell r="AB1296" t="str">
            <v>N</v>
          </cell>
          <cell r="AD1296">
            <v>0</v>
          </cell>
          <cell r="AE1296" t="str">
            <v>RemVal</v>
          </cell>
          <cell r="AF1296" t="str">
            <v>Depreciate</v>
          </cell>
          <cell r="AG1296" t="str">
            <v>FM</v>
          </cell>
          <cell r="AH1296">
            <v>0</v>
          </cell>
          <cell r="AI1296">
            <v>0</v>
          </cell>
          <cell r="AJ1296">
            <v>3.8199999999999998E-2</v>
          </cell>
          <cell r="AK1296">
            <v>0</v>
          </cell>
          <cell r="AL1296" t="str">
            <v>Flat Rate</v>
          </cell>
          <cell r="AM1296">
            <v>0</v>
          </cell>
          <cell r="AN1296" t="str">
            <v>GA3203A0</v>
          </cell>
          <cell r="AO1296">
            <v>0</v>
          </cell>
          <cell r="AP1296" t="str">
            <v>N</v>
          </cell>
          <cell r="AQ1296">
            <v>38261.081041666665</v>
          </cell>
          <cell r="AR1296">
            <v>38260</v>
          </cell>
          <cell r="AS1296">
            <v>38260</v>
          </cell>
          <cell r="AT1296">
            <v>0</v>
          </cell>
          <cell r="AU1296">
            <v>36175</v>
          </cell>
          <cell r="AV1296">
            <v>0</v>
          </cell>
        </row>
        <row r="1297">
          <cell r="B1297" t="str">
            <v>00001304</v>
          </cell>
          <cell r="C1297" t="str">
            <v>000000001295</v>
          </cell>
          <cell r="D1297" t="str">
            <v>3112A0</v>
          </cell>
          <cell r="E1297" t="str">
            <v>ELECTRICAL CONTACT SALLA WELL</v>
          </cell>
          <cell r="F1297" t="str">
            <v>In Service</v>
          </cell>
          <cell r="G1297" t="str">
            <v>3112A</v>
          </cell>
          <cell r="H1297" t="str">
            <v>Grp Member</v>
          </cell>
          <cell r="I1297">
            <v>1</v>
          </cell>
          <cell r="J1297" t="str">
            <v>Conversion</v>
          </cell>
          <cell r="K1297">
            <v>1283.5899999999999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 t="str">
            <v>C98C008_002</v>
          </cell>
          <cell r="Q1297">
            <v>0</v>
          </cell>
          <cell r="R1297" t="str">
            <v>WPPD</v>
          </cell>
          <cell r="S1297" t="str">
            <v>3112AB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 t="str">
            <v>CORP</v>
          </cell>
          <cell r="Y1297">
            <v>38260</v>
          </cell>
          <cell r="Z1297">
            <v>0</v>
          </cell>
          <cell r="AA1297">
            <v>0</v>
          </cell>
          <cell r="AB1297" t="str">
            <v>N</v>
          </cell>
          <cell r="AD1297">
            <v>0</v>
          </cell>
          <cell r="AE1297" t="str">
            <v>RemVal</v>
          </cell>
          <cell r="AF1297" t="str">
            <v>Depreciate</v>
          </cell>
          <cell r="AG1297" t="str">
            <v>FM</v>
          </cell>
          <cell r="AH1297">
            <v>0</v>
          </cell>
          <cell r="AI1297">
            <v>0</v>
          </cell>
          <cell r="AJ1297">
            <v>6.5299999999999997E-2</v>
          </cell>
          <cell r="AK1297">
            <v>0</v>
          </cell>
          <cell r="AL1297" t="str">
            <v>Flat Rate</v>
          </cell>
          <cell r="AM1297">
            <v>0</v>
          </cell>
          <cell r="AN1297" t="str">
            <v>GA3112A0</v>
          </cell>
          <cell r="AO1297">
            <v>0</v>
          </cell>
          <cell r="AP1297" t="str">
            <v>N</v>
          </cell>
          <cell r="AQ1297">
            <v>38261.081099537034</v>
          </cell>
          <cell r="AR1297">
            <v>38260</v>
          </cell>
          <cell r="AS1297">
            <v>38260</v>
          </cell>
          <cell r="AT1297">
            <v>0</v>
          </cell>
          <cell r="AU1297">
            <v>36175</v>
          </cell>
          <cell r="AV1297">
            <v>0</v>
          </cell>
        </row>
        <row r="1298">
          <cell r="B1298" t="str">
            <v>00001305</v>
          </cell>
          <cell r="C1298" t="str">
            <v>000000001296</v>
          </cell>
          <cell r="D1298" t="str">
            <v>3112A0</v>
          </cell>
          <cell r="E1298" t="str">
            <v>ELECTRICAL CONTACT HASSOLD WEL</v>
          </cell>
          <cell r="F1298" t="str">
            <v>Disposed</v>
          </cell>
          <cell r="G1298" t="str">
            <v>3112A</v>
          </cell>
          <cell r="H1298" t="str">
            <v>Grp Member</v>
          </cell>
          <cell r="I1298">
            <v>1</v>
          </cell>
          <cell r="J1298" t="str">
            <v>Conversion</v>
          </cell>
          <cell r="K1298">
            <v>2567.25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 t="str">
            <v>C98C008_002</v>
          </cell>
          <cell r="Q1298">
            <v>0</v>
          </cell>
          <cell r="R1298" t="str">
            <v>WPPD</v>
          </cell>
          <cell r="S1298" t="str">
            <v>3112AC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 t="str">
            <v>CORP</v>
          </cell>
          <cell r="Y1298">
            <v>38260</v>
          </cell>
          <cell r="Z1298">
            <v>0</v>
          </cell>
          <cell r="AA1298">
            <v>0</v>
          </cell>
          <cell r="AB1298" t="str">
            <v>N</v>
          </cell>
          <cell r="AD1298">
            <v>0</v>
          </cell>
          <cell r="AE1298" t="str">
            <v>RemVal</v>
          </cell>
          <cell r="AF1298" t="str">
            <v>Depreciate</v>
          </cell>
          <cell r="AG1298" t="str">
            <v>FM</v>
          </cell>
          <cell r="AH1298">
            <v>0</v>
          </cell>
          <cell r="AI1298">
            <v>0</v>
          </cell>
          <cell r="AJ1298">
            <v>6.5299999999999997E-2</v>
          </cell>
          <cell r="AK1298">
            <v>0</v>
          </cell>
          <cell r="AL1298" t="str">
            <v>Flat Rate</v>
          </cell>
          <cell r="AM1298">
            <v>0</v>
          </cell>
          <cell r="AN1298" t="str">
            <v>GA3112A0</v>
          </cell>
          <cell r="AO1298">
            <v>0</v>
          </cell>
          <cell r="AP1298" t="str">
            <v>N</v>
          </cell>
          <cell r="AQ1298">
            <v>38261.081180555557</v>
          </cell>
          <cell r="AR1298">
            <v>38260</v>
          </cell>
          <cell r="AS1298">
            <v>38260</v>
          </cell>
          <cell r="AT1298">
            <v>0</v>
          </cell>
          <cell r="AU1298">
            <v>36175</v>
          </cell>
          <cell r="AV1298">
            <v>0</v>
          </cell>
        </row>
        <row r="1299">
          <cell r="B1299" t="str">
            <v>00001306</v>
          </cell>
          <cell r="C1299" t="str">
            <v>000000001297</v>
          </cell>
          <cell r="D1299" t="str">
            <v>3112A0</v>
          </cell>
          <cell r="E1299" t="str">
            <v>ELECTRICAL CONTACT HARVEY'S LK</v>
          </cell>
          <cell r="F1299" t="str">
            <v>In Service</v>
          </cell>
          <cell r="G1299" t="str">
            <v>3112A</v>
          </cell>
          <cell r="H1299" t="str">
            <v>Grp Member</v>
          </cell>
          <cell r="I1299">
            <v>1</v>
          </cell>
          <cell r="J1299" t="str">
            <v>Conversion</v>
          </cell>
          <cell r="K1299">
            <v>1283.6300000000001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 t="str">
            <v>C98C008_002</v>
          </cell>
          <cell r="Q1299">
            <v>0</v>
          </cell>
          <cell r="R1299" t="str">
            <v>WPPD</v>
          </cell>
          <cell r="S1299" t="str">
            <v>3112AE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 t="str">
            <v>CORP</v>
          </cell>
          <cell r="Y1299">
            <v>38260</v>
          </cell>
          <cell r="Z1299">
            <v>0</v>
          </cell>
          <cell r="AA1299">
            <v>0</v>
          </cell>
          <cell r="AB1299" t="str">
            <v>N</v>
          </cell>
          <cell r="AD1299">
            <v>0</v>
          </cell>
          <cell r="AE1299" t="str">
            <v>RemVal</v>
          </cell>
          <cell r="AF1299" t="str">
            <v>Depreciate</v>
          </cell>
          <cell r="AG1299" t="str">
            <v>FM</v>
          </cell>
          <cell r="AH1299">
            <v>0</v>
          </cell>
          <cell r="AI1299">
            <v>0</v>
          </cell>
          <cell r="AJ1299">
            <v>6.5299999999999997E-2</v>
          </cell>
          <cell r="AK1299">
            <v>0</v>
          </cell>
          <cell r="AL1299" t="str">
            <v>Flat Rate</v>
          </cell>
          <cell r="AM1299">
            <v>0</v>
          </cell>
          <cell r="AN1299" t="str">
            <v>GA3112A0</v>
          </cell>
          <cell r="AO1299">
            <v>0</v>
          </cell>
          <cell r="AP1299" t="str">
            <v>N</v>
          </cell>
          <cell r="AQ1299">
            <v>38261.081273148149</v>
          </cell>
          <cell r="AR1299">
            <v>38260</v>
          </cell>
          <cell r="AS1299">
            <v>38260</v>
          </cell>
          <cell r="AT1299">
            <v>0</v>
          </cell>
          <cell r="AU1299">
            <v>36175</v>
          </cell>
          <cell r="AV1299">
            <v>0</v>
          </cell>
        </row>
        <row r="1300">
          <cell r="B1300" t="str">
            <v>00001307</v>
          </cell>
          <cell r="C1300" t="str">
            <v>000000001298</v>
          </cell>
          <cell r="D1300" t="str">
            <v>3112A0</v>
          </cell>
          <cell r="E1300" t="str">
            <v>ELECTRICAL CNTACT COUNTRY CLUB</v>
          </cell>
          <cell r="F1300" t="str">
            <v>In Service</v>
          </cell>
          <cell r="G1300" t="str">
            <v>3112A</v>
          </cell>
          <cell r="H1300" t="str">
            <v>Grp Member</v>
          </cell>
          <cell r="I1300">
            <v>1</v>
          </cell>
          <cell r="J1300" t="str">
            <v>Conversion</v>
          </cell>
          <cell r="K1300">
            <v>1283.6199999999999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 t="str">
            <v>C98C008_002</v>
          </cell>
          <cell r="Q1300">
            <v>0</v>
          </cell>
          <cell r="R1300" t="str">
            <v>WPPD</v>
          </cell>
          <cell r="S1300" t="str">
            <v>3112AF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 t="str">
            <v>CORP</v>
          </cell>
          <cell r="Y1300">
            <v>38260</v>
          </cell>
          <cell r="Z1300">
            <v>0</v>
          </cell>
          <cell r="AA1300">
            <v>0</v>
          </cell>
          <cell r="AB1300" t="str">
            <v>N</v>
          </cell>
          <cell r="AD1300">
            <v>0</v>
          </cell>
          <cell r="AE1300" t="str">
            <v>RemVal</v>
          </cell>
          <cell r="AF1300" t="str">
            <v>Depreciate</v>
          </cell>
          <cell r="AG1300" t="str">
            <v>FM</v>
          </cell>
          <cell r="AH1300">
            <v>0</v>
          </cell>
          <cell r="AI1300">
            <v>0</v>
          </cell>
          <cell r="AJ1300">
            <v>6.5299999999999997E-2</v>
          </cell>
          <cell r="AK1300">
            <v>0</v>
          </cell>
          <cell r="AL1300" t="str">
            <v>Flat Rate</v>
          </cell>
          <cell r="AM1300">
            <v>0</v>
          </cell>
          <cell r="AN1300" t="str">
            <v>GA3112A0</v>
          </cell>
          <cell r="AO1300">
            <v>0</v>
          </cell>
          <cell r="AP1300" t="str">
            <v>N</v>
          </cell>
          <cell r="AQ1300">
            <v>38261.081331018519</v>
          </cell>
          <cell r="AR1300">
            <v>38260</v>
          </cell>
          <cell r="AS1300">
            <v>38260</v>
          </cell>
          <cell r="AT1300">
            <v>0</v>
          </cell>
          <cell r="AU1300">
            <v>36175</v>
          </cell>
          <cell r="AV1300">
            <v>0</v>
          </cell>
        </row>
        <row r="1301">
          <cell r="B1301" t="str">
            <v>00001308</v>
          </cell>
          <cell r="C1301" t="str">
            <v>000000001299</v>
          </cell>
          <cell r="D1301" t="str">
            <v>3112A0</v>
          </cell>
          <cell r="E1301" t="str">
            <v>ELECTRICAL CNTACT SCHOOLY WELL</v>
          </cell>
          <cell r="F1301" t="str">
            <v>In Service</v>
          </cell>
          <cell r="G1301" t="str">
            <v>3112A</v>
          </cell>
          <cell r="H1301" t="str">
            <v>Grp Member</v>
          </cell>
          <cell r="I1301">
            <v>1</v>
          </cell>
          <cell r="J1301" t="str">
            <v>Conversion</v>
          </cell>
          <cell r="K1301">
            <v>1283.6400000000001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 t="str">
            <v>C98C008_002</v>
          </cell>
          <cell r="Q1301">
            <v>0</v>
          </cell>
          <cell r="R1301" t="str">
            <v>WPPD</v>
          </cell>
          <cell r="S1301" t="str">
            <v>3112AG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 t="str">
            <v>CORP</v>
          </cell>
          <cell r="Y1301">
            <v>38260</v>
          </cell>
          <cell r="Z1301">
            <v>0</v>
          </cell>
          <cell r="AA1301">
            <v>0</v>
          </cell>
          <cell r="AB1301" t="str">
            <v>N</v>
          </cell>
          <cell r="AD1301">
            <v>0</v>
          </cell>
          <cell r="AE1301" t="str">
            <v>RemVal</v>
          </cell>
          <cell r="AF1301" t="str">
            <v>Depreciate</v>
          </cell>
          <cell r="AG1301" t="str">
            <v>FM</v>
          </cell>
          <cell r="AH1301">
            <v>0</v>
          </cell>
          <cell r="AI1301">
            <v>0</v>
          </cell>
          <cell r="AJ1301">
            <v>6.5299999999999997E-2</v>
          </cell>
          <cell r="AK1301">
            <v>0</v>
          </cell>
          <cell r="AL1301" t="str">
            <v>Flat Rate</v>
          </cell>
          <cell r="AM1301">
            <v>0</v>
          </cell>
          <cell r="AN1301" t="str">
            <v>GA3112A0</v>
          </cell>
          <cell r="AO1301">
            <v>0</v>
          </cell>
          <cell r="AP1301" t="str">
            <v>N</v>
          </cell>
          <cell r="AQ1301">
            <v>38261.081388888888</v>
          </cell>
          <cell r="AR1301">
            <v>38260</v>
          </cell>
          <cell r="AS1301">
            <v>38260</v>
          </cell>
          <cell r="AT1301">
            <v>0</v>
          </cell>
          <cell r="AU1301">
            <v>36175</v>
          </cell>
          <cell r="AV1301">
            <v>0</v>
          </cell>
        </row>
        <row r="1302">
          <cell r="B1302" t="str">
            <v>00001309</v>
          </cell>
          <cell r="C1302" t="str">
            <v>000000001300</v>
          </cell>
          <cell r="D1302" t="str">
            <v>3112A0</v>
          </cell>
          <cell r="E1302" t="str">
            <v>ELECTRICAL CONTACT BUNN WELL</v>
          </cell>
          <cell r="F1302" t="str">
            <v>In Service</v>
          </cell>
          <cell r="G1302" t="str">
            <v>3112A</v>
          </cell>
          <cell r="H1302" t="str">
            <v>Grp Member</v>
          </cell>
          <cell r="I1302">
            <v>1</v>
          </cell>
          <cell r="J1302" t="str">
            <v>Conversion</v>
          </cell>
          <cell r="K1302">
            <v>1283.6199999999999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 t="str">
            <v>C98C008_002</v>
          </cell>
          <cell r="Q1302">
            <v>0</v>
          </cell>
          <cell r="R1302" t="str">
            <v>WPPD</v>
          </cell>
          <cell r="S1302" t="str">
            <v>3112AH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 t="str">
            <v>CORP</v>
          </cell>
          <cell r="Y1302">
            <v>38260</v>
          </cell>
          <cell r="Z1302">
            <v>0</v>
          </cell>
          <cell r="AA1302">
            <v>0</v>
          </cell>
          <cell r="AB1302" t="str">
            <v>N</v>
          </cell>
          <cell r="AD1302">
            <v>0</v>
          </cell>
          <cell r="AE1302" t="str">
            <v>RemVal</v>
          </cell>
          <cell r="AF1302" t="str">
            <v>Depreciate</v>
          </cell>
          <cell r="AG1302" t="str">
            <v>FM</v>
          </cell>
          <cell r="AH1302">
            <v>0</v>
          </cell>
          <cell r="AI1302">
            <v>0</v>
          </cell>
          <cell r="AJ1302">
            <v>6.5299999999999997E-2</v>
          </cell>
          <cell r="AK1302">
            <v>0</v>
          </cell>
          <cell r="AL1302" t="str">
            <v>Flat Rate</v>
          </cell>
          <cell r="AM1302">
            <v>0</v>
          </cell>
          <cell r="AN1302" t="str">
            <v>GA3112A0</v>
          </cell>
          <cell r="AO1302">
            <v>0</v>
          </cell>
          <cell r="AP1302" t="str">
            <v>N</v>
          </cell>
          <cell r="AQ1302">
            <v>38261.081446759257</v>
          </cell>
          <cell r="AR1302">
            <v>38260</v>
          </cell>
          <cell r="AS1302">
            <v>38260</v>
          </cell>
          <cell r="AT1302">
            <v>0</v>
          </cell>
          <cell r="AU1302">
            <v>36175</v>
          </cell>
          <cell r="AV1302">
            <v>0</v>
          </cell>
        </row>
        <row r="1303">
          <cell r="B1303" t="str">
            <v>00001310</v>
          </cell>
          <cell r="C1303" t="str">
            <v>000000001301</v>
          </cell>
          <cell r="D1303" t="str">
            <v>3112A0</v>
          </cell>
          <cell r="E1303" t="str">
            <v>ELECTRICAL CONTACT SNYDER WELL</v>
          </cell>
          <cell r="F1303" t="str">
            <v>In Service</v>
          </cell>
          <cell r="G1303" t="str">
            <v>3112A</v>
          </cell>
          <cell r="H1303" t="str">
            <v>Grp Member</v>
          </cell>
          <cell r="I1303">
            <v>1</v>
          </cell>
          <cell r="J1303" t="str">
            <v>Conversion</v>
          </cell>
          <cell r="K1303">
            <v>1283.6199999999999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 t="str">
            <v>C98C008_002</v>
          </cell>
          <cell r="Q1303">
            <v>0</v>
          </cell>
          <cell r="R1303" t="str">
            <v>WPPD</v>
          </cell>
          <cell r="S1303" t="str">
            <v>3112AI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 t="str">
            <v>CORP</v>
          </cell>
          <cell r="Y1303">
            <v>38260</v>
          </cell>
          <cell r="Z1303">
            <v>0</v>
          </cell>
          <cell r="AA1303">
            <v>0</v>
          </cell>
          <cell r="AB1303" t="str">
            <v>N</v>
          </cell>
          <cell r="AD1303">
            <v>0</v>
          </cell>
          <cell r="AE1303" t="str">
            <v>RemVal</v>
          </cell>
          <cell r="AF1303" t="str">
            <v>Depreciate</v>
          </cell>
          <cell r="AG1303" t="str">
            <v>FM</v>
          </cell>
          <cell r="AH1303">
            <v>0</v>
          </cell>
          <cell r="AI1303">
            <v>0</v>
          </cell>
          <cell r="AJ1303">
            <v>6.5299999999999997E-2</v>
          </cell>
          <cell r="AK1303">
            <v>0</v>
          </cell>
          <cell r="AL1303" t="str">
            <v>Flat Rate</v>
          </cell>
          <cell r="AM1303">
            <v>0</v>
          </cell>
          <cell r="AN1303" t="str">
            <v>GA3112A0</v>
          </cell>
          <cell r="AO1303">
            <v>0</v>
          </cell>
          <cell r="AP1303" t="str">
            <v>N</v>
          </cell>
          <cell r="AQ1303">
            <v>38261.081504629627</v>
          </cell>
          <cell r="AR1303">
            <v>38260</v>
          </cell>
          <cell r="AS1303">
            <v>38260</v>
          </cell>
          <cell r="AT1303">
            <v>0</v>
          </cell>
          <cell r="AU1303">
            <v>36175</v>
          </cell>
          <cell r="AV1303">
            <v>0</v>
          </cell>
        </row>
        <row r="1304">
          <cell r="B1304" t="str">
            <v>00001311</v>
          </cell>
          <cell r="C1304" t="str">
            <v>000000001302</v>
          </cell>
          <cell r="D1304" t="str">
            <v>3314T0</v>
          </cell>
          <cell r="E1304" t="str">
            <v>WALNUT PT DEV. 8" VALVES</v>
          </cell>
          <cell r="F1304" t="str">
            <v>In Service</v>
          </cell>
          <cell r="G1304" t="str">
            <v>3314T</v>
          </cell>
          <cell r="H1304" t="str">
            <v>Grp Member</v>
          </cell>
          <cell r="I1304">
            <v>1</v>
          </cell>
          <cell r="J1304" t="str">
            <v>Conversion</v>
          </cell>
          <cell r="K1304">
            <v>3567.13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 t="str">
            <v>C98D308_002</v>
          </cell>
          <cell r="Q1304">
            <v>0</v>
          </cell>
          <cell r="R1304" t="str">
            <v>WTDPD</v>
          </cell>
          <cell r="S1304" t="str">
            <v>3314T08VV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 t="str">
            <v>CORP</v>
          </cell>
          <cell r="Y1304">
            <v>38260</v>
          </cell>
          <cell r="Z1304">
            <v>0</v>
          </cell>
          <cell r="AA1304">
            <v>0</v>
          </cell>
          <cell r="AB1304" t="str">
            <v>N</v>
          </cell>
          <cell r="AD1304">
            <v>0</v>
          </cell>
          <cell r="AE1304" t="str">
            <v>RemVal</v>
          </cell>
          <cell r="AF1304" t="str">
            <v>Depreciate</v>
          </cell>
          <cell r="AG1304" t="str">
            <v>FM</v>
          </cell>
          <cell r="AH1304">
            <v>0</v>
          </cell>
          <cell r="AI1304">
            <v>0</v>
          </cell>
          <cell r="AJ1304">
            <v>1.3899999999999999E-2</v>
          </cell>
          <cell r="AK1304">
            <v>0</v>
          </cell>
          <cell r="AL1304" t="str">
            <v>Flat Rate</v>
          </cell>
          <cell r="AM1304">
            <v>0</v>
          </cell>
          <cell r="AN1304" t="str">
            <v>GA3314T0</v>
          </cell>
          <cell r="AO1304">
            <v>0</v>
          </cell>
          <cell r="AP1304" t="str">
            <v>N</v>
          </cell>
          <cell r="AQ1304">
            <v>38261.081562500003</v>
          </cell>
          <cell r="AR1304">
            <v>38260</v>
          </cell>
          <cell r="AS1304">
            <v>38260</v>
          </cell>
          <cell r="AT1304">
            <v>0</v>
          </cell>
          <cell r="AU1304">
            <v>36175</v>
          </cell>
          <cell r="AV1304">
            <v>0</v>
          </cell>
        </row>
        <row r="1305">
          <cell r="B1305" t="str">
            <v>00001312</v>
          </cell>
          <cell r="C1305" t="str">
            <v>000000001303</v>
          </cell>
          <cell r="D1305" t="str">
            <v>335400</v>
          </cell>
          <cell r="E1305" t="str">
            <v>WALNUT PT DEV., HYDRANTS</v>
          </cell>
          <cell r="F1305" t="str">
            <v>In Service</v>
          </cell>
          <cell r="G1305" t="str">
            <v>33540</v>
          </cell>
          <cell r="H1305" t="str">
            <v>Grp Member</v>
          </cell>
          <cell r="I1305">
            <v>1</v>
          </cell>
          <cell r="J1305" t="str">
            <v>Conversion</v>
          </cell>
          <cell r="K1305">
            <v>6809.96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 t="str">
            <v>C98D308_002</v>
          </cell>
          <cell r="Q1305">
            <v>0</v>
          </cell>
          <cell r="R1305" t="str">
            <v>WTDPD</v>
          </cell>
          <cell r="S1305" t="str">
            <v>3354004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 t="str">
            <v>CORP</v>
          </cell>
          <cell r="Y1305">
            <v>38260</v>
          </cell>
          <cell r="Z1305">
            <v>0</v>
          </cell>
          <cell r="AA1305">
            <v>0</v>
          </cell>
          <cell r="AB1305" t="str">
            <v>N</v>
          </cell>
          <cell r="AD1305">
            <v>0</v>
          </cell>
          <cell r="AE1305" t="str">
            <v>RemVal</v>
          </cell>
          <cell r="AF1305" t="str">
            <v>Depreciate</v>
          </cell>
          <cell r="AG1305" t="str">
            <v>FM</v>
          </cell>
          <cell r="AH1305">
            <v>0</v>
          </cell>
          <cell r="AI1305">
            <v>0</v>
          </cell>
          <cell r="AJ1305">
            <v>2.2599999999999999E-2</v>
          </cell>
          <cell r="AK1305">
            <v>0</v>
          </cell>
          <cell r="AL1305" t="str">
            <v>Flat Rate</v>
          </cell>
          <cell r="AM1305">
            <v>0</v>
          </cell>
          <cell r="AN1305" t="str">
            <v>GA335400</v>
          </cell>
          <cell r="AO1305">
            <v>0</v>
          </cell>
          <cell r="AP1305" t="str">
            <v>N</v>
          </cell>
          <cell r="AQ1305">
            <v>38261.081620370373</v>
          </cell>
          <cell r="AR1305">
            <v>38260</v>
          </cell>
          <cell r="AS1305">
            <v>38260</v>
          </cell>
          <cell r="AT1305">
            <v>0</v>
          </cell>
          <cell r="AU1305">
            <v>36175</v>
          </cell>
          <cell r="AV1305">
            <v>0</v>
          </cell>
        </row>
        <row r="1306">
          <cell r="B1306" t="str">
            <v>00001313</v>
          </cell>
          <cell r="C1306" t="str">
            <v>000000001304</v>
          </cell>
          <cell r="D1306" t="str">
            <v>3314P0</v>
          </cell>
          <cell r="E1306" t="str">
            <v>4" PVC PIPE &amp; FITTINGS</v>
          </cell>
          <cell r="F1306" t="str">
            <v>In Service</v>
          </cell>
          <cell r="G1306" t="str">
            <v>3314P</v>
          </cell>
          <cell r="H1306" t="str">
            <v>Grp Member</v>
          </cell>
          <cell r="I1306">
            <v>1</v>
          </cell>
          <cell r="J1306" t="str">
            <v>Conversion</v>
          </cell>
          <cell r="K1306">
            <v>18159.89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 t="str">
            <v>C98D620_002</v>
          </cell>
          <cell r="Q1306">
            <v>0</v>
          </cell>
          <cell r="R1306" t="str">
            <v>WTDPD</v>
          </cell>
          <cell r="S1306" t="str">
            <v>3314P04PV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 t="str">
            <v>CORP</v>
          </cell>
          <cell r="Y1306">
            <v>38260</v>
          </cell>
          <cell r="Z1306">
            <v>0</v>
          </cell>
          <cell r="AA1306">
            <v>0</v>
          </cell>
          <cell r="AB1306" t="str">
            <v>N</v>
          </cell>
          <cell r="AD1306">
            <v>0</v>
          </cell>
          <cell r="AE1306" t="str">
            <v>RemVal</v>
          </cell>
          <cell r="AF1306" t="str">
            <v>Depreciate</v>
          </cell>
          <cell r="AG1306" t="str">
            <v>FM</v>
          </cell>
          <cell r="AH1306">
            <v>0</v>
          </cell>
          <cell r="AI1306">
            <v>0</v>
          </cell>
          <cell r="AJ1306">
            <v>2.64E-2</v>
          </cell>
          <cell r="AK1306">
            <v>0</v>
          </cell>
          <cell r="AL1306" t="str">
            <v>Flat Rate</v>
          </cell>
          <cell r="AM1306">
            <v>0</v>
          </cell>
          <cell r="AN1306" t="str">
            <v>GA3314P0</v>
          </cell>
          <cell r="AO1306">
            <v>0</v>
          </cell>
          <cell r="AP1306" t="str">
            <v>N</v>
          </cell>
          <cell r="AQ1306">
            <v>38261.081678240742</v>
          </cell>
          <cell r="AR1306">
            <v>38260</v>
          </cell>
          <cell r="AS1306">
            <v>38260</v>
          </cell>
          <cell r="AT1306">
            <v>0</v>
          </cell>
          <cell r="AU1306">
            <v>36175</v>
          </cell>
          <cell r="AV1306">
            <v>0</v>
          </cell>
        </row>
        <row r="1307">
          <cell r="B1307" t="str">
            <v>00001314</v>
          </cell>
          <cell r="C1307" t="str">
            <v>000000001305</v>
          </cell>
          <cell r="D1307" t="str">
            <v>3314Q0</v>
          </cell>
          <cell r="E1307" t="str">
            <v>6" PVC MAIN INSTALLED</v>
          </cell>
          <cell r="F1307" t="str">
            <v>In Service</v>
          </cell>
          <cell r="G1307" t="str">
            <v>3314Q</v>
          </cell>
          <cell r="H1307" t="str">
            <v>Grp Member</v>
          </cell>
          <cell r="I1307">
            <v>1</v>
          </cell>
          <cell r="J1307" t="str">
            <v>Conversion</v>
          </cell>
          <cell r="K1307">
            <v>1715.07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 t="str">
            <v>C98D620_002</v>
          </cell>
          <cell r="Q1307">
            <v>0</v>
          </cell>
          <cell r="R1307" t="str">
            <v>WTDPD</v>
          </cell>
          <cell r="S1307" t="str">
            <v>3314Q06PV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 t="str">
            <v>CORP</v>
          </cell>
          <cell r="Y1307">
            <v>38260</v>
          </cell>
          <cell r="Z1307">
            <v>0</v>
          </cell>
          <cell r="AA1307">
            <v>0</v>
          </cell>
          <cell r="AB1307" t="str">
            <v>N</v>
          </cell>
          <cell r="AD1307">
            <v>0</v>
          </cell>
          <cell r="AE1307" t="str">
            <v>RemVal</v>
          </cell>
          <cell r="AF1307" t="str">
            <v>Depreciate</v>
          </cell>
          <cell r="AG1307" t="str">
            <v>FM</v>
          </cell>
          <cell r="AH1307">
            <v>0</v>
          </cell>
          <cell r="AI1307">
            <v>0</v>
          </cell>
          <cell r="AJ1307">
            <v>2.1899999999999999E-2</v>
          </cell>
          <cell r="AK1307">
            <v>0</v>
          </cell>
          <cell r="AL1307" t="str">
            <v>Flat Rate</v>
          </cell>
          <cell r="AM1307">
            <v>0</v>
          </cell>
          <cell r="AN1307" t="str">
            <v>GA3314Q0</v>
          </cell>
          <cell r="AO1307">
            <v>0</v>
          </cell>
          <cell r="AP1307" t="str">
            <v>N</v>
          </cell>
          <cell r="AQ1307">
            <v>38261.081736111111</v>
          </cell>
          <cell r="AR1307">
            <v>38260</v>
          </cell>
          <cell r="AS1307">
            <v>38260</v>
          </cell>
          <cell r="AT1307">
            <v>0</v>
          </cell>
          <cell r="AU1307">
            <v>36175</v>
          </cell>
          <cell r="AV1307">
            <v>0</v>
          </cell>
        </row>
        <row r="1308">
          <cell r="B1308" t="str">
            <v>00001315</v>
          </cell>
          <cell r="C1308" t="str">
            <v>000000001306</v>
          </cell>
          <cell r="D1308" t="str">
            <v>335400</v>
          </cell>
          <cell r="E1308" t="str">
            <v>Replacement Hydrants</v>
          </cell>
          <cell r="F1308" t="str">
            <v>In Service</v>
          </cell>
          <cell r="G1308" t="str">
            <v>33540</v>
          </cell>
          <cell r="H1308" t="str">
            <v>Grp Member</v>
          </cell>
          <cell r="I1308">
            <v>1</v>
          </cell>
          <cell r="J1308" t="str">
            <v>Conversion</v>
          </cell>
          <cell r="K1308">
            <v>3930.76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 t="str">
            <v>C99D501_002</v>
          </cell>
          <cell r="Q1308">
            <v>0</v>
          </cell>
          <cell r="R1308" t="str">
            <v>WTDPD</v>
          </cell>
          <cell r="S1308" t="str">
            <v>3354004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 t="str">
            <v>CORP</v>
          </cell>
          <cell r="Y1308">
            <v>38260</v>
          </cell>
          <cell r="Z1308">
            <v>0</v>
          </cell>
          <cell r="AA1308">
            <v>0</v>
          </cell>
          <cell r="AB1308" t="str">
            <v>N</v>
          </cell>
          <cell r="AD1308">
            <v>0</v>
          </cell>
          <cell r="AE1308" t="str">
            <v>RemVal</v>
          </cell>
          <cell r="AF1308" t="str">
            <v>Depreciate</v>
          </cell>
          <cell r="AG1308" t="str">
            <v>FM</v>
          </cell>
          <cell r="AH1308">
            <v>0</v>
          </cell>
          <cell r="AI1308">
            <v>0</v>
          </cell>
          <cell r="AJ1308">
            <v>2.2599999999999999E-2</v>
          </cell>
          <cell r="AK1308">
            <v>0</v>
          </cell>
          <cell r="AL1308" t="str">
            <v>Flat Rate</v>
          </cell>
          <cell r="AM1308">
            <v>0</v>
          </cell>
          <cell r="AN1308" t="str">
            <v>GA335400</v>
          </cell>
          <cell r="AO1308">
            <v>0</v>
          </cell>
          <cell r="AP1308" t="str">
            <v>N</v>
          </cell>
          <cell r="AQ1308">
            <v>38261.081793981481</v>
          </cell>
          <cell r="AR1308">
            <v>38260</v>
          </cell>
          <cell r="AS1308">
            <v>38260</v>
          </cell>
          <cell r="AT1308">
            <v>0</v>
          </cell>
          <cell r="AU1308">
            <v>36206</v>
          </cell>
          <cell r="AV1308">
            <v>0</v>
          </cell>
        </row>
        <row r="1309">
          <cell r="B1309" t="str">
            <v>00001316</v>
          </cell>
          <cell r="C1309" t="str">
            <v>000000001307</v>
          </cell>
          <cell r="D1309" t="str">
            <v>334400</v>
          </cell>
          <cell r="E1309" t="str">
            <v>New 5/8 X 3/4 Remote</v>
          </cell>
          <cell r="F1309" t="str">
            <v>In Service</v>
          </cell>
          <cell r="G1309" t="str">
            <v>33440</v>
          </cell>
          <cell r="H1309" t="str">
            <v>Grp Member</v>
          </cell>
          <cell r="I1309">
            <v>1</v>
          </cell>
          <cell r="J1309" t="str">
            <v>Conversion</v>
          </cell>
          <cell r="K1309">
            <v>5233.37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 t="str">
            <v>C99G001_002</v>
          </cell>
          <cell r="Q1309">
            <v>0</v>
          </cell>
          <cell r="R1309" t="str">
            <v>WTDPD</v>
          </cell>
          <cell r="S1309" t="str">
            <v>3344058RM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 t="str">
            <v>CORP</v>
          </cell>
          <cell r="Y1309">
            <v>38260</v>
          </cell>
          <cell r="Z1309">
            <v>0</v>
          </cell>
          <cell r="AA1309">
            <v>0</v>
          </cell>
          <cell r="AB1309" t="str">
            <v>N</v>
          </cell>
          <cell r="AD1309">
            <v>0</v>
          </cell>
          <cell r="AE1309" t="str">
            <v>RemVal</v>
          </cell>
          <cell r="AF1309" t="str">
            <v>Depreciate</v>
          </cell>
          <cell r="AG1309" t="str">
            <v>FM</v>
          </cell>
          <cell r="AH1309">
            <v>0</v>
          </cell>
          <cell r="AI1309">
            <v>0</v>
          </cell>
          <cell r="AJ1309">
            <v>6.0699999999999997E-2</v>
          </cell>
          <cell r="AK1309">
            <v>0</v>
          </cell>
          <cell r="AL1309" t="str">
            <v>Flat Rate</v>
          </cell>
          <cell r="AM1309">
            <v>0</v>
          </cell>
          <cell r="AN1309" t="str">
            <v>GA334400</v>
          </cell>
          <cell r="AO1309">
            <v>0</v>
          </cell>
          <cell r="AP1309" t="str">
            <v>N</v>
          </cell>
          <cell r="AQ1309">
            <v>38261.08185185185</v>
          </cell>
          <cell r="AR1309">
            <v>38260</v>
          </cell>
          <cell r="AS1309">
            <v>38260</v>
          </cell>
          <cell r="AT1309">
            <v>0</v>
          </cell>
          <cell r="AU1309">
            <v>36206</v>
          </cell>
          <cell r="AV1309">
            <v>0</v>
          </cell>
        </row>
        <row r="1310">
          <cell r="B1310" t="str">
            <v>00001317</v>
          </cell>
          <cell r="C1310" t="str">
            <v>000000001308</v>
          </cell>
          <cell r="D1310" t="str">
            <v>334400</v>
          </cell>
          <cell r="E1310" t="str">
            <v>Repl 1" Remote</v>
          </cell>
          <cell r="F1310" t="str">
            <v>In Service</v>
          </cell>
          <cell r="G1310" t="str">
            <v>33440</v>
          </cell>
          <cell r="H1310" t="str">
            <v>Grp Member</v>
          </cell>
          <cell r="I1310">
            <v>1</v>
          </cell>
          <cell r="J1310" t="str">
            <v>Conversion</v>
          </cell>
          <cell r="K1310">
            <v>6265.61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 t="str">
            <v>C99G501_002</v>
          </cell>
          <cell r="Q1310">
            <v>0</v>
          </cell>
          <cell r="R1310" t="str">
            <v>WTDPD</v>
          </cell>
          <cell r="S1310" t="str">
            <v>3344001RM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 t="str">
            <v>CORP</v>
          </cell>
          <cell r="Y1310">
            <v>38260</v>
          </cell>
          <cell r="Z1310">
            <v>0</v>
          </cell>
          <cell r="AA1310">
            <v>0</v>
          </cell>
          <cell r="AB1310" t="str">
            <v>N</v>
          </cell>
          <cell r="AD1310">
            <v>0</v>
          </cell>
          <cell r="AE1310" t="str">
            <v>RemVal</v>
          </cell>
          <cell r="AF1310" t="str">
            <v>Depreciate</v>
          </cell>
          <cell r="AG1310" t="str">
            <v>FM</v>
          </cell>
          <cell r="AH1310">
            <v>0</v>
          </cell>
          <cell r="AI1310">
            <v>0</v>
          </cell>
          <cell r="AJ1310">
            <v>6.0699999999999997E-2</v>
          </cell>
          <cell r="AK1310">
            <v>0</v>
          </cell>
          <cell r="AL1310" t="str">
            <v>Flat Rate</v>
          </cell>
          <cell r="AM1310">
            <v>0</v>
          </cell>
          <cell r="AN1310" t="str">
            <v>GA334400</v>
          </cell>
          <cell r="AO1310">
            <v>0</v>
          </cell>
          <cell r="AP1310" t="str">
            <v>N</v>
          </cell>
          <cell r="AQ1310">
            <v>38261.081932870373</v>
          </cell>
          <cell r="AR1310">
            <v>38260</v>
          </cell>
          <cell r="AS1310">
            <v>38260</v>
          </cell>
          <cell r="AT1310">
            <v>0</v>
          </cell>
          <cell r="AU1310">
            <v>36206</v>
          </cell>
          <cell r="AV1310">
            <v>0</v>
          </cell>
        </row>
        <row r="1311">
          <cell r="B1311" t="str">
            <v>00001318</v>
          </cell>
          <cell r="C1311" t="str">
            <v>000000001309</v>
          </cell>
          <cell r="D1311" t="str">
            <v>334400</v>
          </cell>
          <cell r="E1311" t="str">
            <v>Repl 2" Remote</v>
          </cell>
          <cell r="F1311" t="str">
            <v>In Service</v>
          </cell>
          <cell r="G1311" t="str">
            <v>33440</v>
          </cell>
          <cell r="H1311" t="str">
            <v>Grp Member</v>
          </cell>
          <cell r="I1311">
            <v>1</v>
          </cell>
          <cell r="J1311" t="str">
            <v>Conversion</v>
          </cell>
          <cell r="K1311">
            <v>15678.92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 t="str">
            <v>C99G501_002</v>
          </cell>
          <cell r="Q1311">
            <v>0</v>
          </cell>
          <cell r="R1311" t="str">
            <v>WTDPD</v>
          </cell>
          <cell r="S1311" t="str">
            <v>3344002RM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 t="str">
            <v>CORP</v>
          </cell>
          <cell r="Y1311">
            <v>38260</v>
          </cell>
          <cell r="Z1311">
            <v>0</v>
          </cell>
          <cell r="AA1311">
            <v>0</v>
          </cell>
          <cell r="AB1311" t="str">
            <v>N</v>
          </cell>
          <cell r="AD1311">
            <v>0</v>
          </cell>
          <cell r="AE1311" t="str">
            <v>RemVal</v>
          </cell>
          <cell r="AF1311" t="str">
            <v>Depreciate</v>
          </cell>
          <cell r="AG1311" t="str">
            <v>FM</v>
          </cell>
          <cell r="AH1311">
            <v>0</v>
          </cell>
          <cell r="AI1311">
            <v>0</v>
          </cell>
          <cell r="AJ1311">
            <v>6.0699999999999997E-2</v>
          </cell>
          <cell r="AK1311">
            <v>0</v>
          </cell>
          <cell r="AL1311" t="str">
            <v>Flat Rate</v>
          </cell>
          <cell r="AM1311">
            <v>0</v>
          </cell>
          <cell r="AN1311" t="str">
            <v>GA334400</v>
          </cell>
          <cell r="AO1311">
            <v>0</v>
          </cell>
          <cell r="AP1311" t="str">
            <v>N</v>
          </cell>
          <cell r="AQ1311">
            <v>38261.082025462965</v>
          </cell>
          <cell r="AR1311">
            <v>38260</v>
          </cell>
          <cell r="AS1311">
            <v>38260</v>
          </cell>
          <cell r="AT1311">
            <v>0</v>
          </cell>
          <cell r="AU1311">
            <v>36206</v>
          </cell>
          <cell r="AV1311">
            <v>0</v>
          </cell>
        </row>
        <row r="1312">
          <cell r="B1312" t="str">
            <v>00001319</v>
          </cell>
          <cell r="C1312" t="str">
            <v>000000001310</v>
          </cell>
          <cell r="D1312" t="str">
            <v>334400</v>
          </cell>
          <cell r="E1312" t="str">
            <v>Repl 5/8 X 3/4 Remote</v>
          </cell>
          <cell r="F1312" t="str">
            <v>In Service</v>
          </cell>
          <cell r="G1312" t="str">
            <v>33440</v>
          </cell>
          <cell r="H1312" t="str">
            <v>Grp Member</v>
          </cell>
          <cell r="I1312">
            <v>1</v>
          </cell>
          <cell r="J1312" t="str">
            <v>Conversion</v>
          </cell>
          <cell r="K1312">
            <v>52780.160000000003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 t="str">
            <v>C99G501_002</v>
          </cell>
          <cell r="Q1312">
            <v>0</v>
          </cell>
          <cell r="R1312" t="str">
            <v>WTDPD</v>
          </cell>
          <cell r="S1312" t="str">
            <v>3344058RM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 t="str">
            <v>CORP</v>
          </cell>
          <cell r="Y1312">
            <v>38260</v>
          </cell>
          <cell r="Z1312">
            <v>0</v>
          </cell>
          <cell r="AA1312">
            <v>0</v>
          </cell>
          <cell r="AB1312" t="str">
            <v>N</v>
          </cell>
          <cell r="AD1312">
            <v>0</v>
          </cell>
          <cell r="AE1312" t="str">
            <v>RemVal</v>
          </cell>
          <cell r="AF1312" t="str">
            <v>Depreciate</v>
          </cell>
          <cell r="AG1312" t="str">
            <v>FM</v>
          </cell>
          <cell r="AH1312">
            <v>0</v>
          </cell>
          <cell r="AI1312">
            <v>0</v>
          </cell>
          <cell r="AJ1312">
            <v>6.0699999999999997E-2</v>
          </cell>
          <cell r="AK1312">
            <v>0</v>
          </cell>
          <cell r="AL1312" t="str">
            <v>Flat Rate</v>
          </cell>
          <cell r="AM1312">
            <v>0</v>
          </cell>
          <cell r="AN1312" t="str">
            <v>GA334400</v>
          </cell>
          <cell r="AO1312">
            <v>0</v>
          </cell>
          <cell r="AP1312" t="str">
            <v>N</v>
          </cell>
          <cell r="AQ1312">
            <v>38261.082106481481</v>
          </cell>
          <cell r="AR1312">
            <v>38574</v>
          </cell>
          <cell r="AS1312">
            <v>38607</v>
          </cell>
          <cell r="AT1312">
            <v>0</v>
          </cell>
          <cell r="AU1312">
            <v>36206</v>
          </cell>
          <cell r="AV1312">
            <v>0</v>
          </cell>
        </row>
        <row r="1313">
          <cell r="B1313" t="str">
            <v>00001320</v>
          </cell>
          <cell r="C1313" t="str">
            <v>000000001311</v>
          </cell>
          <cell r="D1313" t="str">
            <v>30110X</v>
          </cell>
          <cell r="E1313" t="str">
            <v>1997 DEPR ADJ ON ASSET #110</v>
          </cell>
          <cell r="F1313" t="str">
            <v>In Service</v>
          </cell>
          <cell r="G1313" t="str">
            <v>30110</v>
          </cell>
          <cell r="H1313" t="str">
            <v>Grp Member</v>
          </cell>
          <cell r="I1313">
            <v>1</v>
          </cell>
          <cell r="J1313" t="str">
            <v>Conversion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 t="str">
            <v>WIPN</v>
          </cell>
          <cell r="S1313" t="str">
            <v>91050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 t="str">
            <v>CORP</v>
          </cell>
          <cell r="Y1313">
            <v>38260</v>
          </cell>
          <cell r="Z1313">
            <v>0</v>
          </cell>
          <cell r="AA1313">
            <v>0</v>
          </cell>
          <cell r="AB1313" t="str">
            <v>N</v>
          </cell>
          <cell r="AD1313">
            <v>0</v>
          </cell>
          <cell r="AE1313" t="str">
            <v>RemVal</v>
          </cell>
          <cell r="AF1313" t="str">
            <v>Depreciate</v>
          </cell>
          <cell r="AG1313" t="str">
            <v>FM</v>
          </cell>
          <cell r="AH1313">
            <v>0</v>
          </cell>
          <cell r="AI1313">
            <v>0</v>
          </cell>
          <cell r="AJ1313">
            <v>0.01</v>
          </cell>
          <cell r="AK1313">
            <v>0</v>
          </cell>
          <cell r="AL1313" t="str">
            <v>Flat Rate</v>
          </cell>
          <cell r="AM1313">
            <v>0</v>
          </cell>
          <cell r="AN1313" t="str">
            <v>GA30110X</v>
          </cell>
          <cell r="AO1313">
            <v>0</v>
          </cell>
          <cell r="AP1313" t="str">
            <v>N</v>
          </cell>
          <cell r="AQ1313">
            <v>38261.082199074073</v>
          </cell>
          <cell r="AR1313">
            <v>38260</v>
          </cell>
          <cell r="AS1313">
            <v>38260</v>
          </cell>
          <cell r="AT1313">
            <v>0</v>
          </cell>
          <cell r="AU1313">
            <v>36159</v>
          </cell>
          <cell r="AV1313">
            <v>0</v>
          </cell>
        </row>
        <row r="1314">
          <cell r="B1314" t="str">
            <v>00001321</v>
          </cell>
          <cell r="C1314" t="str">
            <v>000000001312</v>
          </cell>
          <cell r="D1314" t="str">
            <v>3334B0</v>
          </cell>
          <cell r="E1314" t="str">
            <v>New Dom Svc 2" Copper</v>
          </cell>
          <cell r="F1314" t="str">
            <v>In Service</v>
          </cell>
          <cell r="G1314" t="str">
            <v>3334B</v>
          </cell>
          <cell r="H1314" t="str">
            <v>Grp Member</v>
          </cell>
          <cell r="I1314">
            <v>1</v>
          </cell>
          <cell r="J1314" t="str">
            <v>Conversion</v>
          </cell>
          <cell r="K1314">
            <v>81.010000000000005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 t="str">
            <v>C98F001_002</v>
          </cell>
          <cell r="Q1314">
            <v>0</v>
          </cell>
          <cell r="R1314" t="str">
            <v>WTDPD</v>
          </cell>
          <cell r="S1314" t="str">
            <v>3334B02CP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 t="str">
            <v>CORP</v>
          </cell>
          <cell r="Y1314">
            <v>38260</v>
          </cell>
          <cell r="Z1314">
            <v>0</v>
          </cell>
          <cell r="AA1314">
            <v>0</v>
          </cell>
          <cell r="AB1314" t="str">
            <v>N</v>
          </cell>
          <cell r="AD1314">
            <v>0</v>
          </cell>
          <cell r="AE1314" t="str">
            <v>RemVal</v>
          </cell>
          <cell r="AF1314" t="str">
            <v>Depreciate</v>
          </cell>
          <cell r="AG1314" t="str">
            <v>FM</v>
          </cell>
          <cell r="AH1314">
            <v>0</v>
          </cell>
          <cell r="AI1314">
            <v>0</v>
          </cell>
          <cell r="AJ1314">
            <v>2.87E-2</v>
          </cell>
          <cell r="AK1314">
            <v>0</v>
          </cell>
          <cell r="AL1314" t="str">
            <v>Flat Rate</v>
          </cell>
          <cell r="AM1314">
            <v>0</v>
          </cell>
          <cell r="AN1314" t="str">
            <v>GA3334B0</v>
          </cell>
          <cell r="AO1314">
            <v>0</v>
          </cell>
          <cell r="AP1314" t="str">
            <v>N</v>
          </cell>
          <cell r="AQ1314">
            <v>38261.082256944443</v>
          </cell>
          <cell r="AR1314">
            <v>38260</v>
          </cell>
          <cell r="AS1314">
            <v>38260</v>
          </cell>
          <cell r="AT1314">
            <v>0</v>
          </cell>
          <cell r="AU1314">
            <v>36234</v>
          </cell>
          <cell r="AV1314">
            <v>0</v>
          </cell>
        </row>
        <row r="1315">
          <cell r="B1315" t="str">
            <v>00001322</v>
          </cell>
          <cell r="C1315" t="str">
            <v>000000001313</v>
          </cell>
          <cell r="D1315" t="str">
            <v>3334C0</v>
          </cell>
          <cell r="E1315" t="str">
            <v>New Dom Svc 4" DI</v>
          </cell>
          <cell r="F1315" t="str">
            <v>In Service</v>
          </cell>
          <cell r="G1315" t="str">
            <v>3334C</v>
          </cell>
          <cell r="H1315" t="str">
            <v>Grp Member</v>
          </cell>
          <cell r="I1315">
            <v>1</v>
          </cell>
          <cell r="J1315" t="str">
            <v>Conversion</v>
          </cell>
          <cell r="K1315">
            <v>355.59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 t="str">
            <v>C98F001_002</v>
          </cell>
          <cell r="Q1315">
            <v>0</v>
          </cell>
          <cell r="R1315" t="str">
            <v>WTDPD</v>
          </cell>
          <cell r="S1315" t="str">
            <v>3334C04DI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 t="str">
            <v>CORP</v>
          </cell>
          <cell r="Y1315">
            <v>38260</v>
          </cell>
          <cell r="Z1315">
            <v>0</v>
          </cell>
          <cell r="AA1315">
            <v>0</v>
          </cell>
          <cell r="AB1315" t="str">
            <v>N</v>
          </cell>
          <cell r="AD1315">
            <v>0</v>
          </cell>
          <cell r="AE1315" t="str">
            <v>RemVal</v>
          </cell>
          <cell r="AF1315" t="str">
            <v>Depreciate</v>
          </cell>
          <cell r="AG1315" t="str">
            <v>FM</v>
          </cell>
          <cell r="AH1315">
            <v>0</v>
          </cell>
          <cell r="AI1315">
            <v>0</v>
          </cell>
          <cell r="AJ1315">
            <v>2.5100000000000001E-2</v>
          </cell>
          <cell r="AK1315">
            <v>0</v>
          </cell>
          <cell r="AL1315" t="str">
            <v>Flat Rate</v>
          </cell>
          <cell r="AM1315">
            <v>0</v>
          </cell>
          <cell r="AN1315" t="str">
            <v>GA3334C0</v>
          </cell>
          <cell r="AO1315">
            <v>0</v>
          </cell>
          <cell r="AP1315" t="str">
            <v>N</v>
          </cell>
          <cell r="AQ1315">
            <v>38261.082314814812</v>
          </cell>
          <cell r="AR1315">
            <v>38260</v>
          </cell>
          <cell r="AS1315">
            <v>38260</v>
          </cell>
          <cell r="AT1315">
            <v>0</v>
          </cell>
          <cell r="AU1315">
            <v>36234</v>
          </cell>
          <cell r="AV1315">
            <v>0</v>
          </cell>
        </row>
        <row r="1316">
          <cell r="B1316" t="str">
            <v>00001323</v>
          </cell>
          <cell r="C1316" t="str">
            <v>000000001314</v>
          </cell>
          <cell r="D1316" t="str">
            <v>3203A0</v>
          </cell>
          <cell r="E1316" t="str">
            <v>ACTUATOR, VALVE, FILTER EFFL</v>
          </cell>
          <cell r="F1316" t="str">
            <v>In Service</v>
          </cell>
          <cell r="G1316" t="str">
            <v>3203A</v>
          </cell>
          <cell r="H1316" t="str">
            <v>Grp Member</v>
          </cell>
          <cell r="I1316">
            <v>1</v>
          </cell>
          <cell r="J1316" t="str">
            <v>Conversion</v>
          </cell>
          <cell r="K1316">
            <v>2871.81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 t="str">
            <v>C98B014_002</v>
          </cell>
          <cell r="Q1316">
            <v>0</v>
          </cell>
          <cell r="R1316" t="str">
            <v>WWTPD</v>
          </cell>
          <cell r="S1316" t="str">
            <v>3203A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 t="str">
            <v>CORP</v>
          </cell>
          <cell r="Y1316">
            <v>38260</v>
          </cell>
          <cell r="Z1316">
            <v>0</v>
          </cell>
          <cell r="AA1316">
            <v>0</v>
          </cell>
          <cell r="AB1316" t="str">
            <v>N</v>
          </cell>
          <cell r="AD1316">
            <v>0</v>
          </cell>
          <cell r="AE1316" t="str">
            <v>RemVal</v>
          </cell>
          <cell r="AF1316" t="str">
            <v>Depreciate</v>
          </cell>
          <cell r="AG1316" t="str">
            <v>FM</v>
          </cell>
          <cell r="AH1316">
            <v>0</v>
          </cell>
          <cell r="AI1316">
            <v>0</v>
          </cell>
          <cell r="AJ1316">
            <v>3.8199999999999998E-2</v>
          </cell>
          <cell r="AK1316">
            <v>0</v>
          </cell>
          <cell r="AL1316" t="str">
            <v>Flat Rate</v>
          </cell>
          <cell r="AM1316">
            <v>0</v>
          </cell>
          <cell r="AN1316" t="str">
            <v>GA3203A0</v>
          </cell>
          <cell r="AO1316">
            <v>0</v>
          </cell>
          <cell r="AP1316" t="str">
            <v>N</v>
          </cell>
          <cell r="AQ1316">
            <v>38261.082372685189</v>
          </cell>
          <cell r="AR1316">
            <v>38260</v>
          </cell>
          <cell r="AS1316">
            <v>38260</v>
          </cell>
          <cell r="AT1316">
            <v>0</v>
          </cell>
          <cell r="AU1316">
            <v>36234</v>
          </cell>
          <cell r="AV1316">
            <v>0</v>
          </cell>
        </row>
        <row r="1317">
          <cell r="B1317" t="str">
            <v>00001324</v>
          </cell>
          <cell r="C1317" t="str">
            <v>000000001315</v>
          </cell>
          <cell r="D1317" t="str">
            <v>3203A0</v>
          </cell>
          <cell r="E1317" t="str">
            <v>Pumps, Flygt, Submersible</v>
          </cell>
          <cell r="F1317" t="str">
            <v>In Service</v>
          </cell>
          <cell r="G1317" t="str">
            <v>3203A</v>
          </cell>
          <cell r="H1317" t="str">
            <v>Grp Member</v>
          </cell>
          <cell r="I1317">
            <v>1</v>
          </cell>
          <cell r="J1317" t="str">
            <v>Conversion</v>
          </cell>
          <cell r="K1317">
            <v>3026.66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 t="str">
            <v>C98B017_002</v>
          </cell>
          <cell r="Q1317">
            <v>0</v>
          </cell>
          <cell r="R1317" t="str">
            <v>WWTPD</v>
          </cell>
          <cell r="S1317" t="str">
            <v>3203A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 t="str">
            <v>CORP</v>
          </cell>
          <cell r="Y1317">
            <v>38260</v>
          </cell>
          <cell r="Z1317">
            <v>0</v>
          </cell>
          <cell r="AA1317">
            <v>0</v>
          </cell>
          <cell r="AB1317" t="str">
            <v>N</v>
          </cell>
          <cell r="AD1317">
            <v>0</v>
          </cell>
          <cell r="AE1317" t="str">
            <v>RemVal</v>
          </cell>
          <cell r="AF1317" t="str">
            <v>Depreciate</v>
          </cell>
          <cell r="AG1317" t="str">
            <v>FM</v>
          </cell>
          <cell r="AH1317">
            <v>0</v>
          </cell>
          <cell r="AI1317">
            <v>0</v>
          </cell>
          <cell r="AJ1317">
            <v>3.8199999999999998E-2</v>
          </cell>
          <cell r="AK1317">
            <v>0</v>
          </cell>
          <cell r="AL1317" t="str">
            <v>Flat Rate</v>
          </cell>
          <cell r="AM1317">
            <v>0</v>
          </cell>
          <cell r="AN1317" t="str">
            <v>GA3203A0</v>
          </cell>
          <cell r="AO1317">
            <v>0</v>
          </cell>
          <cell r="AP1317" t="str">
            <v>N</v>
          </cell>
          <cell r="AQ1317">
            <v>38261.082430555558</v>
          </cell>
          <cell r="AR1317">
            <v>38260</v>
          </cell>
          <cell r="AS1317">
            <v>38260</v>
          </cell>
          <cell r="AT1317">
            <v>0</v>
          </cell>
          <cell r="AU1317">
            <v>36234</v>
          </cell>
          <cell r="AV1317">
            <v>0</v>
          </cell>
        </row>
        <row r="1318">
          <cell r="B1318" t="str">
            <v>00001325</v>
          </cell>
          <cell r="C1318" t="str">
            <v>000000001316</v>
          </cell>
          <cell r="D1318" t="str">
            <v>3314C0</v>
          </cell>
          <cell r="E1318" t="str">
            <v>12" DI MATL'S</v>
          </cell>
          <cell r="F1318" t="str">
            <v>In Service</v>
          </cell>
          <cell r="G1318" t="str">
            <v>3314C</v>
          </cell>
          <cell r="H1318" t="str">
            <v>Grp Member</v>
          </cell>
          <cell r="I1318">
            <v>1</v>
          </cell>
          <cell r="J1318" t="str">
            <v>Conversion</v>
          </cell>
          <cell r="K1318">
            <v>682.89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 t="str">
            <v>C98D101_002</v>
          </cell>
          <cell r="Q1318">
            <v>0</v>
          </cell>
          <cell r="R1318" t="str">
            <v>WTDPD</v>
          </cell>
          <cell r="S1318" t="str">
            <v>3314C12DI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 t="str">
            <v>CORP</v>
          </cell>
          <cell r="Y1318">
            <v>38260</v>
          </cell>
          <cell r="Z1318">
            <v>0</v>
          </cell>
          <cell r="AA1318">
            <v>0</v>
          </cell>
          <cell r="AB1318" t="str">
            <v>N</v>
          </cell>
          <cell r="AD1318">
            <v>0</v>
          </cell>
          <cell r="AE1318" t="str">
            <v>RemVal</v>
          </cell>
          <cell r="AF1318" t="str">
            <v>Depreciate</v>
          </cell>
          <cell r="AG1318" t="str">
            <v>FM</v>
          </cell>
          <cell r="AH1318">
            <v>0</v>
          </cell>
          <cell r="AI1318">
            <v>0</v>
          </cell>
          <cell r="AJ1318">
            <v>1.5900000000000001E-2</v>
          </cell>
          <cell r="AK1318">
            <v>0</v>
          </cell>
          <cell r="AL1318" t="str">
            <v>Flat Rate</v>
          </cell>
          <cell r="AM1318">
            <v>0</v>
          </cell>
          <cell r="AN1318" t="str">
            <v>GA3314C0</v>
          </cell>
          <cell r="AO1318">
            <v>0</v>
          </cell>
          <cell r="AP1318" t="str">
            <v>N</v>
          </cell>
          <cell r="AQ1318">
            <v>38261.082488425927</v>
          </cell>
          <cell r="AR1318">
            <v>38260</v>
          </cell>
          <cell r="AS1318">
            <v>38260</v>
          </cell>
          <cell r="AT1318">
            <v>0</v>
          </cell>
          <cell r="AU1318">
            <v>36234</v>
          </cell>
          <cell r="AV1318">
            <v>0</v>
          </cell>
        </row>
        <row r="1319">
          <cell r="B1319" t="str">
            <v>00001326</v>
          </cell>
          <cell r="C1319" t="str">
            <v>000000001317</v>
          </cell>
          <cell r="D1319" t="str">
            <v>3314R0</v>
          </cell>
          <cell r="E1319" t="str">
            <v>12" PVC MATL'S &amp; INSTALL</v>
          </cell>
          <cell r="F1319" t="str">
            <v>In Service</v>
          </cell>
          <cell r="G1319" t="str">
            <v>3314R</v>
          </cell>
          <cell r="H1319" t="str">
            <v>Grp Member</v>
          </cell>
          <cell r="I1319">
            <v>1</v>
          </cell>
          <cell r="J1319" t="str">
            <v>Conversion</v>
          </cell>
          <cell r="K1319">
            <v>15297.5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 t="str">
            <v>C98D101_002</v>
          </cell>
          <cell r="Q1319">
            <v>0</v>
          </cell>
          <cell r="R1319" t="str">
            <v>WTDPD</v>
          </cell>
          <cell r="S1319" t="str">
            <v>3314R12PV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 t="str">
            <v>CORP</v>
          </cell>
          <cell r="Y1319">
            <v>38260</v>
          </cell>
          <cell r="Z1319">
            <v>0</v>
          </cell>
          <cell r="AA1319">
            <v>0</v>
          </cell>
          <cell r="AB1319" t="str">
            <v>N</v>
          </cell>
          <cell r="AD1319">
            <v>0</v>
          </cell>
          <cell r="AE1319" t="str">
            <v>RemVal</v>
          </cell>
          <cell r="AF1319" t="str">
            <v>Depreciate</v>
          </cell>
          <cell r="AG1319" t="str">
            <v>FM</v>
          </cell>
          <cell r="AH1319">
            <v>0</v>
          </cell>
          <cell r="AI1319">
            <v>0</v>
          </cell>
          <cell r="AJ1319">
            <v>1.55E-2</v>
          </cell>
          <cell r="AK1319">
            <v>0</v>
          </cell>
          <cell r="AL1319" t="str">
            <v>Flat Rate</v>
          </cell>
          <cell r="AM1319">
            <v>0</v>
          </cell>
          <cell r="AN1319" t="str">
            <v>GA3314R0</v>
          </cell>
          <cell r="AO1319">
            <v>0</v>
          </cell>
          <cell r="AP1319" t="str">
            <v>N</v>
          </cell>
          <cell r="AQ1319">
            <v>38261.082546296297</v>
          </cell>
          <cell r="AR1319">
            <v>38260</v>
          </cell>
          <cell r="AS1319">
            <v>38260</v>
          </cell>
          <cell r="AT1319">
            <v>0</v>
          </cell>
          <cell r="AU1319">
            <v>36234</v>
          </cell>
          <cell r="AV1319">
            <v>0</v>
          </cell>
        </row>
        <row r="1320">
          <cell r="B1320" t="str">
            <v>00001327</v>
          </cell>
          <cell r="C1320" t="str">
            <v>000000001318</v>
          </cell>
          <cell r="D1320" t="str">
            <v>3314T0</v>
          </cell>
          <cell r="E1320" t="str">
            <v>6" VALVES/BOXES</v>
          </cell>
          <cell r="F1320" t="str">
            <v>In Service</v>
          </cell>
          <cell r="G1320" t="str">
            <v>3314T</v>
          </cell>
          <cell r="H1320" t="str">
            <v>Grp Member</v>
          </cell>
          <cell r="I1320">
            <v>1</v>
          </cell>
          <cell r="J1320" t="str">
            <v>Conversion</v>
          </cell>
          <cell r="K1320">
            <v>733.36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 t="str">
            <v>C98D101_002</v>
          </cell>
          <cell r="Q1320">
            <v>0</v>
          </cell>
          <cell r="R1320" t="str">
            <v>WTDPD</v>
          </cell>
          <cell r="S1320" t="str">
            <v>3314T06VV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 t="str">
            <v>CORP</v>
          </cell>
          <cell r="Y1320">
            <v>38260</v>
          </cell>
          <cell r="Z1320">
            <v>0</v>
          </cell>
          <cell r="AA1320">
            <v>0</v>
          </cell>
          <cell r="AB1320" t="str">
            <v>N</v>
          </cell>
          <cell r="AD1320">
            <v>0</v>
          </cell>
          <cell r="AE1320" t="str">
            <v>RemVal</v>
          </cell>
          <cell r="AF1320" t="str">
            <v>Depreciate</v>
          </cell>
          <cell r="AG1320" t="str">
            <v>FM</v>
          </cell>
          <cell r="AH1320">
            <v>0</v>
          </cell>
          <cell r="AI1320">
            <v>0</v>
          </cell>
          <cell r="AJ1320">
            <v>1.3899999999999999E-2</v>
          </cell>
          <cell r="AK1320">
            <v>0</v>
          </cell>
          <cell r="AL1320" t="str">
            <v>Flat Rate</v>
          </cell>
          <cell r="AM1320">
            <v>0</v>
          </cell>
          <cell r="AN1320" t="str">
            <v>GA3314T0</v>
          </cell>
          <cell r="AO1320">
            <v>0</v>
          </cell>
          <cell r="AP1320" t="str">
            <v>N</v>
          </cell>
          <cell r="AQ1320">
            <v>38261.082604166666</v>
          </cell>
          <cell r="AR1320">
            <v>38260</v>
          </cell>
          <cell r="AS1320">
            <v>38260</v>
          </cell>
          <cell r="AT1320">
            <v>0</v>
          </cell>
          <cell r="AU1320">
            <v>36234</v>
          </cell>
          <cell r="AV1320">
            <v>0</v>
          </cell>
        </row>
        <row r="1321">
          <cell r="B1321" t="str">
            <v>00001328</v>
          </cell>
          <cell r="C1321" t="str">
            <v>000000001319</v>
          </cell>
          <cell r="D1321" t="str">
            <v>335400</v>
          </cell>
          <cell r="E1321" t="str">
            <v>6" FIRE HYDRANT</v>
          </cell>
          <cell r="F1321" t="str">
            <v>In Service</v>
          </cell>
          <cell r="G1321" t="str">
            <v>33540</v>
          </cell>
          <cell r="H1321" t="str">
            <v>Grp Member</v>
          </cell>
          <cell r="I1321">
            <v>1</v>
          </cell>
          <cell r="J1321" t="str">
            <v>Conversion</v>
          </cell>
          <cell r="K1321">
            <v>1054.17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 t="str">
            <v>C98D101_002</v>
          </cell>
          <cell r="Q1321">
            <v>0</v>
          </cell>
          <cell r="R1321" t="str">
            <v>WTDPD</v>
          </cell>
          <cell r="S1321" t="str">
            <v>3354006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 t="str">
            <v>CORP</v>
          </cell>
          <cell r="Y1321">
            <v>38260</v>
          </cell>
          <cell r="Z1321">
            <v>0</v>
          </cell>
          <cell r="AA1321">
            <v>0</v>
          </cell>
          <cell r="AB1321" t="str">
            <v>N</v>
          </cell>
          <cell r="AD1321">
            <v>0</v>
          </cell>
          <cell r="AE1321" t="str">
            <v>RemVal</v>
          </cell>
          <cell r="AF1321" t="str">
            <v>Depreciate</v>
          </cell>
          <cell r="AG1321" t="str">
            <v>FM</v>
          </cell>
          <cell r="AH1321">
            <v>0</v>
          </cell>
          <cell r="AI1321">
            <v>0</v>
          </cell>
          <cell r="AJ1321">
            <v>2.2599999999999999E-2</v>
          </cell>
          <cell r="AK1321">
            <v>0</v>
          </cell>
          <cell r="AL1321" t="str">
            <v>Flat Rate</v>
          </cell>
          <cell r="AM1321">
            <v>0</v>
          </cell>
          <cell r="AN1321" t="str">
            <v>GA335400</v>
          </cell>
          <cell r="AO1321">
            <v>0</v>
          </cell>
          <cell r="AP1321" t="str">
            <v>N</v>
          </cell>
          <cell r="AQ1321">
            <v>38261.082662037035</v>
          </cell>
          <cell r="AR1321">
            <v>38260</v>
          </cell>
          <cell r="AS1321">
            <v>38260</v>
          </cell>
          <cell r="AT1321">
            <v>0</v>
          </cell>
          <cell r="AU1321">
            <v>36234</v>
          </cell>
          <cell r="AV1321">
            <v>0</v>
          </cell>
        </row>
        <row r="1322">
          <cell r="B1322" t="str">
            <v>00001329</v>
          </cell>
          <cell r="C1322" t="str">
            <v>000000001320</v>
          </cell>
          <cell r="D1322" t="str">
            <v>335400</v>
          </cell>
          <cell r="E1322" t="str">
            <v>New Fire Hydrants</v>
          </cell>
          <cell r="F1322" t="str">
            <v>In Service</v>
          </cell>
          <cell r="G1322" t="str">
            <v>33540</v>
          </cell>
          <cell r="H1322" t="str">
            <v>Grp Member</v>
          </cell>
          <cell r="I1322">
            <v>1</v>
          </cell>
          <cell r="J1322" t="str">
            <v>Conversion</v>
          </cell>
          <cell r="K1322">
            <v>2106.1799999999998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 t="str">
            <v>C99D001_002</v>
          </cell>
          <cell r="Q1322">
            <v>0</v>
          </cell>
          <cell r="R1322" t="str">
            <v>WTDPD</v>
          </cell>
          <cell r="S1322" t="str">
            <v>3354004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 t="str">
            <v>CORP</v>
          </cell>
          <cell r="Y1322">
            <v>38260</v>
          </cell>
          <cell r="Z1322">
            <v>0</v>
          </cell>
          <cell r="AA1322">
            <v>0</v>
          </cell>
          <cell r="AB1322" t="str">
            <v>N</v>
          </cell>
          <cell r="AD1322">
            <v>0</v>
          </cell>
          <cell r="AE1322" t="str">
            <v>RemVal</v>
          </cell>
          <cell r="AF1322" t="str">
            <v>Depreciate</v>
          </cell>
          <cell r="AG1322" t="str">
            <v>FM</v>
          </cell>
          <cell r="AH1322">
            <v>0</v>
          </cell>
          <cell r="AI1322">
            <v>0</v>
          </cell>
          <cell r="AJ1322">
            <v>2.2599999999999999E-2</v>
          </cell>
          <cell r="AK1322">
            <v>0</v>
          </cell>
          <cell r="AL1322" t="str">
            <v>Flat Rate</v>
          </cell>
          <cell r="AM1322">
            <v>0</v>
          </cell>
          <cell r="AN1322" t="str">
            <v>GA335400</v>
          </cell>
          <cell r="AO1322">
            <v>0</v>
          </cell>
          <cell r="AP1322" t="str">
            <v>N</v>
          </cell>
          <cell r="AQ1322">
            <v>38261.082719907405</v>
          </cell>
          <cell r="AR1322">
            <v>38260</v>
          </cell>
          <cell r="AS1322">
            <v>38260</v>
          </cell>
          <cell r="AT1322">
            <v>0</v>
          </cell>
          <cell r="AU1322">
            <v>36234</v>
          </cell>
          <cell r="AV1322">
            <v>0</v>
          </cell>
        </row>
        <row r="1323">
          <cell r="B1323" t="str">
            <v>00001330</v>
          </cell>
          <cell r="C1323" t="str">
            <v>000000001321</v>
          </cell>
          <cell r="D1323" t="str">
            <v>3314S0</v>
          </cell>
          <cell r="E1323" t="str">
            <v>4" Valve</v>
          </cell>
          <cell r="F1323" t="str">
            <v>In Service</v>
          </cell>
          <cell r="G1323" t="str">
            <v>3314S</v>
          </cell>
          <cell r="H1323" t="str">
            <v>Grp Member</v>
          </cell>
          <cell r="I1323">
            <v>1</v>
          </cell>
          <cell r="J1323" t="str">
            <v>Conversion</v>
          </cell>
          <cell r="K1323">
            <v>1265.5899999999999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 t="str">
            <v>C99D502_002</v>
          </cell>
          <cell r="Q1323">
            <v>0</v>
          </cell>
          <cell r="R1323" t="str">
            <v>WTDPD</v>
          </cell>
          <cell r="S1323" t="str">
            <v>3314S04VV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 t="str">
            <v>CORP</v>
          </cell>
          <cell r="Y1323">
            <v>38260</v>
          </cell>
          <cell r="Z1323">
            <v>0</v>
          </cell>
          <cell r="AA1323">
            <v>0</v>
          </cell>
          <cell r="AB1323" t="str">
            <v>N</v>
          </cell>
          <cell r="AD1323">
            <v>0</v>
          </cell>
          <cell r="AE1323" t="str">
            <v>RemVal</v>
          </cell>
          <cell r="AF1323" t="str">
            <v>Depreciate</v>
          </cell>
          <cell r="AG1323" t="str">
            <v>FM</v>
          </cell>
          <cell r="AH1323">
            <v>0</v>
          </cell>
          <cell r="AI1323">
            <v>0</v>
          </cell>
          <cell r="AJ1323">
            <v>2.1299999999999999E-2</v>
          </cell>
          <cell r="AK1323">
            <v>0</v>
          </cell>
          <cell r="AL1323" t="str">
            <v>Flat Rate</v>
          </cell>
          <cell r="AM1323">
            <v>0</v>
          </cell>
          <cell r="AN1323" t="str">
            <v>GA3314S0</v>
          </cell>
          <cell r="AO1323">
            <v>0</v>
          </cell>
          <cell r="AP1323" t="str">
            <v>N</v>
          </cell>
          <cell r="AQ1323">
            <v>38261.082777777781</v>
          </cell>
          <cell r="AR1323">
            <v>38260</v>
          </cell>
          <cell r="AS1323">
            <v>38260</v>
          </cell>
          <cell r="AT1323">
            <v>0</v>
          </cell>
          <cell r="AU1323">
            <v>36234</v>
          </cell>
          <cell r="AV1323">
            <v>0</v>
          </cell>
        </row>
        <row r="1324">
          <cell r="B1324" t="str">
            <v>00001331</v>
          </cell>
          <cell r="C1324" t="str">
            <v>000000001322</v>
          </cell>
          <cell r="D1324" t="str">
            <v>3314T0</v>
          </cell>
          <cell r="E1324" t="str">
            <v>6" Valve</v>
          </cell>
          <cell r="F1324" t="str">
            <v>In Service</v>
          </cell>
          <cell r="G1324" t="str">
            <v>3314T</v>
          </cell>
          <cell r="H1324" t="str">
            <v>Grp Member</v>
          </cell>
          <cell r="I1324">
            <v>1</v>
          </cell>
          <cell r="J1324" t="str">
            <v>Conversion</v>
          </cell>
          <cell r="K1324">
            <v>5437.6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 t="str">
            <v>C99D502_002</v>
          </cell>
          <cell r="Q1324">
            <v>0</v>
          </cell>
          <cell r="R1324" t="str">
            <v>WTDPD</v>
          </cell>
          <cell r="S1324" t="str">
            <v>3314T06VV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 t="str">
            <v>CORP</v>
          </cell>
          <cell r="Y1324">
            <v>38260</v>
          </cell>
          <cell r="Z1324">
            <v>0</v>
          </cell>
          <cell r="AA1324">
            <v>0</v>
          </cell>
          <cell r="AB1324" t="str">
            <v>N</v>
          </cell>
          <cell r="AD1324">
            <v>0</v>
          </cell>
          <cell r="AE1324" t="str">
            <v>RemVal</v>
          </cell>
          <cell r="AF1324" t="str">
            <v>Depreciate</v>
          </cell>
          <cell r="AG1324" t="str">
            <v>FM</v>
          </cell>
          <cell r="AH1324">
            <v>0</v>
          </cell>
          <cell r="AI1324">
            <v>0</v>
          </cell>
          <cell r="AJ1324">
            <v>1.3899999999999999E-2</v>
          </cell>
          <cell r="AK1324">
            <v>0</v>
          </cell>
          <cell r="AL1324" t="str">
            <v>Flat Rate</v>
          </cell>
          <cell r="AM1324">
            <v>0</v>
          </cell>
          <cell r="AN1324" t="str">
            <v>GA3314T0</v>
          </cell>
          <cell r="AO1324">
            <v>0</v>
          </cell>
          <cell r="AP1324" t="str">
            <v>N</v>
          </cell>
          <cell r="AQ1324">
            <v>38261.082835648151</v>
          </cell>
          <cell r="AR1324">
            <v>38260</v>
          </cell>
          <cell r="AS1324">
            <v>38260</v>
          </cell>
          <cell r="AT1324">
            <v>0</v>
          </cell>
          <cell r="AU1324">
            <v>36234</v>
          </cell>
          <cell r="AV1324">
            <v>0</v>
          </cell>
        </row>
        <row r="1325">
          <cell r="B1325" t="str">
            <v>00001332</v>
          </cell>
          <cell r="C1325" t="str">
            <v>000000001323</v>
          </cell>
          <cell r="D1325" t="str">
            <v>3334B0</v>
          </cell>
          <cell r="E1325" t="str">
            <v>New Dom Svc 1" Copper</v>
          </cell>
          <cell r="F1325" t="str">
            <v>In Service</v>
          </cell>
          <cell r="G1325" t="str">
            <v>3334B</v>
          </cell>
          <cell r="H1325" t="str">
            <v>Grp Member</v>
          </cell>
          <cell r="I1325">
            <v>1</v>
          </cell>
          <cell r="J1325" t="str">
            <v>Conversion</v>
          </cell>
          <cell r="K1325">
            <v>1052.22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 t="str">
            <v>C99F001_002</v>
          </cell>
          <cell r="Q1325">
            <v>0</v>
          </cell>
          <cell r="R1325" t="str">
            <v>WTDPD</v>
          </cell>
          <cell r="S1325" t="str">
            <v>3334B01CP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 t="str">
            <v>CORP</v>
          </cell>
          <cell r="Y1325">
            <v>38260</v>
          </cell>
          <cell r="Z1325">
            <v>0</v>
          </cell>
          <cell r="AA1325">
            <v>0</v>
          </cell>
          <cell r="AB1325" t="str">
            <v>N</v>
          </cell>
          <cell r="AD1325">
            <v>0</v>
          </cell>
          <cell r="AE1325" t="str">
            <v>RemVal</v>
          </cell>
          <cell r="AF1325" t="str">
            <v>Depreciate</v>
          </cell>
          <cell r="AG1325" t="str">
            <v>FM</v>
          </cell>
          <cell r="AH1325">
            <v>0</v>
          </cell>
          <cell r="AI1325">
            <v>0</v>
          </cell>
          <cell r="AJ1325">
            <v>2.87E-2</v>
          </cell>
          <cell r="AK1325">
            <v>0</v>
          </cell>
          <cell r="AL1325" t="str">
            <v>Flat Rate</v>
          </cell>
          <cell r="AM1325">
            <v>0</v>
          </cell>
          <cell r="AN1325" t="str">
            <v>GA3334B0</v>
          </cell>
          <cell r="AO1325">
            <v>0</v>
          </cell>
          <cell r="AP1325" t="str">
            <v>N</v>
          </cell>
          <cell r="AQ1325">
            <v>38261.08289351852</v>
          </cell>
          <cell r="AR1325">
            <v>38260</v>
          </cell>
          <cell r="AS1325">
            <v>38260</v>
          </cell>
          <cell r="AT1325">
            <v>0</v>
          </cell>
          <cell r="AU1325">
            <v>36234</v>
          </cell>
          <cell r="AV1325">
            <v>0</v>
          </cell>
        </row>
        <row r="1326">
          <cell r="B1326" t="str">
            <v>00001333</v>
          </cell>
          <cell r="C1326" t="str">
            <v>000000001324</v>
          </cell>
          <cell r="D1326" t="str">
            <v>3334B0</v>
          </cell>
          <cell r="E1326" t="str">
            <v>NEW DOM SVC 2" COPPER</v>
          </cell>
          <cell r="F1326" t="str">
            <v>In Service</v>
          </cell>
          <cell r="G1326" t="str">
            <v>3334B</v>
          </cell>
          <cell r="H1326" t="str">
            <v>Grp Member</v>
          </cell>
          <cell r="I1326">
            <v>1</v>
          </cell>
          <cell r="J1326" t="str">
            <v>Conversion</v>
          </cell>
          <cell r="K1326">
            <v>9427.83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 t="str">
            <v>C99F001_002</v>
          </cell>
          <cell r="Q1326">
            <v>0</v>
          </cell>
          <cell r="R1326" t="str">
            <v>WTDPD</v>
          </cell>
          <cell r="S1326" t="str">
            <v>3334B02CP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 t="str">
            <v>CORP</v>
          </cell>
          <cell r="Y1326">
            <v>38260</v>
          </cell>
          <cell r="Z1326">
            <v>0</v>
          </cell>
          <cell r="AA1326">
            <v>0</v>
          </cell>
          <cell r="AB1326" t="str">
            <v>N</v>
          </cell>
          <cell r="AD1326">
            <v>0</v>
          </cell>
          <cell r="AE1326" t="str">
            <v>RemVal</v>
          </cell>
          <cell r="AF1326" t="str">
            <v>Depreciate</v>
          </cell>
          <cell r="AG1326" t="str">
            <v>FM</v>
          </cell>
          <cell r="AH1326">
            <v>0</v>
          </cell>
          <cell r="AI1326">
            <v>0</v>
          </cell>
          <cell r="AJ1326">
            <v>2.87E-2</v>
          </cell>
          <cell r="AK1326">
            <v>0</v>
          </cell>
          <cell r="AL1326" t="str">
            <v>Flat Rate</v>
          </cell>
          <cell r="AM1326">
            <v>0</v>
          </cell>
          <cell r="AN1326" t="str">
            <v>GA3334B0</v>
          </cell>
          <cell r="AO1326">
            <v>0</v>
          </cell>
          <cell r="AP1326" t="str">
            <v>N</v>
          </cell>
          <cell r="AQ1326">
            <v>38261.082951388889</v>
          </cell>
          <cell r="AR1326">
            <v>38260</v>
          </cell>
          <cell r="AS1326">
            <v>38260</v>
          </cell>
          <cell r="AT1326">
            <v>0</v>
          </cell>
          <cell r="AU1326">
            <v>36234</v>
          </cell>
          <cell r="AV1326">
            <v>0</v>
          </cell>
        </row>
        <row r="1327">
          <cell r="B1327" t="str">
            <v>00001334</v>
          </cell>
          <cell r="C1327" t="str">
            <v>000000001325</v>
          </cell>
          <cell r="D1327" t="str">
            <v>3334A0</v>
          </cell>
          <cell r="E1327" t="str">
            <v>New Dom Svc 2" PE</v>
          </cell>
          <cell r="F1327" t="str">
            <v>In Service</v>
          </cell>
          <cell r="G1327" t="str">
            <v>3334A</v>
          </cell>
          <cell r="H1327" t="str">
            <v>Grp Member</v>
          </cell>
          <cell r="I1327">
            <v>1</v>
          </cell>
          <cell r="J1327" t="str">
            <v>Conversion</v>
          </cell>
          <cell r="K1327">
            <v>15245.65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 t="str">
            <v>C99F001_002</v>
          </cell>
          <cell r="Q1327">
            <v>0</v>
          </cell>
          <cell r="R1327" t="str">
            <v>WTDPD</v>
          </cell>
          <cell r="S1327" t="str">
            <v>3334A02PE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 t="str">
            <v>CORP</v>
          </cell>
          <cell r="Y1327">
            <v>38260</v>
          </cell>
          <cell r="Z1327">
            <v>0</v>
          </cell>
          <cell r="AA1327">
            <v>0</v>
          </cell>
          <cell r="AB1327" t="str">
            <v>N</v>
          </cell>
          <cell r="AD1327">
            <v>0</v>
          </cell>
          <cell r="AE1327" t="str">
            <v>RemVal</v>
          </cell>
          <cell r="AF1327" t="str">
            <v>Depreciate</v>
          </cell>
          <cell r="AG1327" t="str">
            <v>FM</v>
          </cell>
          <cell r="AH1327">
            <v>0</v>
          </cell>
          <cell r="AI1327">
            <v>0</v>
          </cell>
          <cell r="AJ1327">
            <v>2.4500000000000001E-2</v>
          </cell>
          <cell r="AK1327">
            <v>0</v>
          </cell>
          <cell r="AL1327" t="str">
            <v>Flat Rate</v>
          </cell>
          <cell r="AM1327">
            <v>0</v>
          </cell>
          <cell r="AN1327" t="str">
            <v>GA3334A0</v>
          </cell>
          <cell r="AO1327">
            <v>0</v>
          </cell>
          <cell r="AP1327" t="str">
            <v>N</v>
          </cell>
          <cell r="AQ1327">
            <v>38261.083009259259</v>
          </cell>
          <cell r="AR1327">
            <v>38260</v>
          </cell>
          <cell r="AS1327">
            <v>38260</v>
          </cell>
          <cell r="AT1327">
            <v>0</v>
          </cell>
          <cell r="AU1327">
            <v>36234</v>
          </cell>
          <cell r="AV1327">
            <v>0</v>
          </cell>
        </row>
        <row r="1328">
          <cell r="B1328" t="str">
            <v>00001335</v>
          </cell>
          <cell r="C1328" t="str">
            <v>000000001326</v>
          </cell>
          <cell r="D1328" t="str">
            <v>3334A0</v>
          </cell>
          <cell r="E1328" t="str">
            <v>New Dom Svc 3/4" PE</v>
          </cell>
          <cell r="F1328" t="str">
            <v>In Service</v>
          </cell>
          <cell r="G1328" t="str">
            <v>3334A</v>
          </cell>
          <cell r="H1328" t="str">
            <v>Grp Member</v>
          </cell>
          <cell r="I1328">
            <v>1</v>
          </cell>
          <cell r="J1328" t="str">
            <v>Conversion</v>
          </cell>
          <cell r="K1328">
            <v>17777.13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 t="str">
            <v>C99F001_002</v>
          </cell>
          <cell r="Q1328">
            <v>0</v>
          </cell>
          <cell r="R1328" t="str">
            <v>WTDPD</v>
          </cell>
          <cell r="S1328" t="str">
            <v>3334A34PE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 t="str">
            <v>CORP</v>
          </cell>
          <cell r="Y1328">
            <v>38260</v>
          </cell>
          <cell r="Z1328">
            <v>0</v>
          </cell>
          <cell r="AA1328">
            <v>0</v>
          </cell>
          <cell r="AB1328" t="str">
            <v>N</v>
          </cell>
          <cell r="AD1328">
            <v>0</v>
          </cell>
          <cell r="AE1328" t="str">
            <v>RemVal</v>
          </cell>
          <cell r="AF1328" t="str">
            <v>Depreciate</v>
          </cell>
          <cell r="AG1328" t="str">
            <v>FM</v>
          </cell>
          <cell r="AH1328">
            <v>0</v>
          </cell>
          <cell r="AI1328">
            <v>0</v>
          </cell>
          <cell r="AJ1328">
            <v>2.4500000000000001E-2</v>
          </cell>
          <cell r="AK1328">
            <v>0</v>
          </cell>
          <cell r="AL1328" t="str">
            <v>Flat Rate</v>
          </cell>
          <cell r="AM1328">
            <v>0</v>
          </cell>
          <cell r="AN1328" t="str">
            <v>GA3334A0</v>
          </cell>
          <cell r="AO1328">
            <v>0</v>
          </cell>
          <cell r="AP1328" t="str">
            <v>N</v>
          </cell>
          <cell r="AQ1328">
            <v>38261.083067129628</v>
          </cell>
          <cell r="AR1328">
            <v>38260</v>
          </cell>
          <cell r="AS1328">
            <v>38260</v>
          </cell>
          <cell r="AT1328">
            <v>0</v>
          </cell>
          <cell r="AU1328">
            <v>36234</v>
          </cell>
          <cell r="AV1328">
            <v>0</v>
          </cell>
        </row>
        <row r="1329">
          <cell r="B1329" t="str">
            <v>00001336</v>
          </cell>
          <cell r="C1329" t="str">
            <v>000000001327</v>
          </cell>
          <cell r="D1329" t="str">
            <v>3334A0</v>
          </cell>
          <cell r="E1329" t="str">
            <v>New Fire Svc 4" PV</v>
          </cell>
          <cell r="F1329" t="str">
            <v>In Service</v>
          </cell>
          <cell r="G1329" t="str">
            <v>3334A</v>
          </cell>
          <cell r="H1329" t="str">
            <v>Grp Member</v>
          </cell>
          <cell r="I1329">
            <v>1</v>
          </cell>
          <cell r="J1329" t="str">
            <v>Conversion</v>
          </cell>
          <cell r="K1329">
            <v>670.93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 t="str">
            <v>C99F003_002</v>
          </cell>
          <cell r="Q1329">
            <v>0</v>
          </cell>
          <cell r="R1329" t="str">
            <v>WTDPD</v>
          </cell>
          <cell r="S1329" t="str">
            <v>3334A04PV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 t="str">
            <v>CORP</v>
          </cell>
          <cell r="Y1329">
            <v>38260</v>
          </cell>
          <cell r="Z1329">
            <v>0</v>
          </cell>
          <cell r="AA1329">
            <v>0</v>
          </cell>
          <cell r="AB1329" t="str">
            <v>N</v>
          </cell>
          <cell r="AD1329">
            <v>0</v>
          </cell>
          <cell r="AE1329" t="str">
            <v>RemVal</v>
          </cell>
          <cell r="AF1329" t="str">
            <v>Depreciate</v>
          </cell>
          <cell r="AG1329" t="str">
            <v>FM</v>
          </cell>
          <cell r="AH1329">
            <v>0</v>
          </cell>
          <cell r="AI1329">
            <v>0</v>
          </cell>
          <cell r="AJ1329">
            <v>2.4500000000000001E-2</v>
          </cell>
          <cell r="AK1329">
            <v>0</v>
          </cell>
          <cell r="AL1329" t="str">
            <v>Flat Rate</v>
          </cell>
          <cell r="AM1329">
            <v>0</v>
          </cell>
          <cell r="AN1329" t="str">
            <v>GA3334A0</v>
          </cell>
          <cell r="AO1329">
            <v>0</v>
          </cell>
          <cell r="AP1329" t="str">
            <v>N</v>
          </cell>
          <cell r="AQ1329">
            <v>38261.083124999997</v>
          </cell>
          <cell r="AR1329">
            <v>38260</v>
          </cell>
          <cell r="AS1329">
            <v>38260</v>
          </cell>
          <cell r="AT1329">
            <v>0</v>
          </cell>
          <cell r="AU1329">
            <v>36234</v>
          </cell>
          <cell r="AV1329">
            <v>0</v>
          </cell>
        </row>
        <row r="1330">
          <cell r="B1330" t="str">
            <v>00001337</v>
          </cell>
          <cell r="C1330" t="str">
            <v>000000001328</v>
          </cell>
          <cell r="D1330" t="str">
            <v>3334C0</v>
          </cell>
          <cell r="E1330" t="str">
            <v>New Fire Svc 6" DI</v>
          </cell>
          <cell r="F1330" t="str">
            <v>In Service</v>
          </cell>
          <cell r="G1330" t="str">
            <v>3334C</v>
          </cell>
          <cell r="H1330" t="str">
            <v>Grp Member</v>
          </cell>
          <cell r="I1330">
            <v>1</v>
          </cell>
          <cell r="J1330" t="str">
            <v>Conversion</v>
          </cell>
          <cell r="K1330">
            <v>2051.11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 t="str">
            <v>C99F003_002</v>
          </cell>
          <cell r="Q1330">
            <v>0</v>
          </cell>
          <cell r="R1330" t="str">
            <v>WTDPD</v>
          </cell>
          <cell r="S1330" t="str">
            <v>3334C06DI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 t="str">
            <v>CORP</v>
          </cell>
          <cell r="Y1330">
            <v>38260</v>
          </cell>
          <cell r="Z1330">
            <v>0</v>
          </cell>
          <cell r="AA1330">
            <v>0</v>
          </cell>
          <cell r="AB1330" t="str">
            <v>N</v>
          </cell>
          <cell r="AD1330">
            <v>0</v>
          </cell>
          <cell r="AE1330" t="str">
            <v>RemVal</v>
          </cell>
          <cell r="AF1330" t="str">
            <v>Depreciate</v>
          </cell>
          <cell r="AG1330" t="str">
            <v>FM</v>
          </cell>
          <cell r="AH1330">
            <v>0</v>
          </cell>
          <cell r="AI1330">
            <v>0</v>
          </cell>
          <cell r="AJ1330">
            <v>2.5100000000000001E-2</v>
          </cell>
          <cell r="AK1330">
            <v>0</v>
          </cell>
          <cell r="AL1330" t="str">
            <v>Flat Rate</v>
          </cell>
          <cell r="AM1330">
            <v>0</v>
          </cell>
          <cell r="AN1330" t="str">
            <v>GA3334C0</v>
          </cell>
          <cell r="AO1330">
            <v>0</v>
          </cell>
          <cell r="AP1330" t="str">
            <v>N</v>
          </cell>
          <cell r="AQ1330">
            <v>38261.083182870374</v>
          </cell>
          <cell r="AR1330">
            <v>38260</v>
          </cell>
          <cell r="AS1330">
            <v>38260</v>
          </cell>
          <cell r="AT1330">
            <v>0</v>
          </cell>
          <cell r="AU1330">
            <v>36234</v>
          </cell>
          <cell r="AV1330">
            <v>0</v>
          </cell>
        </row>
        <row r="1331">
          <cell r="B1331" t="str">
            <v>00001338</v>
          </cell>
          <cell r="C1331" t="str">
            <v>000000001329</v>
          </cell>
          <cell r="D1331" t="str">
            <v>3334A0</v>
          </cell>
          <cell r="E1331" t="str">
            <v>New Fire Svc 6" PV</v>
          </cell>
          <cell r="F1331" t="str">
            <v>In Service</v>
          </cell>
          <cell r="G1331" t="str">
            <v>3334A</v>
          </cell>
          <cell r="H1331" t="str">
            <v>Grp Member</v>
          </cell>
          <cell r="I1331">
            <v>1</v>
          </cell>
          <cell r="J1331" t="str">
            <v>Conversion</v>
          </cell>
          <cell r="K1331">
            <v>15073.35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 t="str">
            <v>C99F003_002</v>
          </cell>
          <cell r="Q1331">
            <v>0</v>
          </cell>
          <cell r="R1331" t="str">
            <v>WTDPD</v>
          </cell>
          <cell r="S1331" t="str">
            <v>3334A06PV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 t="str">
            <v>CORP</v>
          </cell>
          <cell r="Y1331">
            <v>38260</v>
          </cell>
          <cell r="Z1331">
            <v>0</v>
          </cell>
          <cell r="AA1331">
            <v>0</v>
          </cell>
          <cell r="AB1331" t="str">
            <v>N</v>
          </cell>
          <cell r="AD1331">
            <v>0</v>
          </cell>
          <cell r="AE1331" t="str">
            <v>RemVal</v>
          </cell>
          <cell r="AF1331" t="str">
            <v>Depreciate</v>
          </cell>
          <cell r="AG1331" t="str">
            <v>FM</v>
          </cell>
          <cell r="AH1331">
            <v>0</v>
          </cell>
          <cell r="AI1331">
            <v>0</v>
          </cell>
          <cell r="AJ1331">
            <v>2.4500000000000001E-2</v>
          </cell>
          <cell r="AK1331">
            <v>0</v>
          </cell>
          <cell r="AL1331" t="str">
            <v>Flat Rate</v>
          </cell>
          <cell r="AM1331">
            <v>0</v>
          </cell>
          <cell r="AN1331" t="str">
            <v>GA3334A0</v>
          </cell>
          <cell r="AO1331">
            <v>0</v>
          </cell>
          <cell r="AP1331" t="str">
            <v>N</v>
          </cell>
          <cell r="AQ1331">
            <v>38261.083240740743</v>
          </cell>
          <cell r="AR1331">
            <v>38260</v>
          </cell>
          <cell r="AS1331">
            <v>38260</v>
          </cell>
          <cell r="AT1331">
            <v>0</v>
          </cell>
          <cell r="AU1331">
            <v>36234</v>
          </cell>
          <cell r="AV1331">
            <v>0</v>
          </cell>
        </row>
        <row r="1332">
          <cell r="B1332" t="str">
            <v>00001339</v>
          </cell>
          <cell r="C1332" t="str">
            <v>000000001330</v>
          </cell>
          <cell r="D1332" t="str">
            <v>3334C0</v>
          </cell>
          <cell r="E1332" t="str">
            <v>NEW FIRE SVC 8" DI</v>
          </cell>
          <cell r="F1332" t="str">
            <v>In Service</v>
          </cell>
          <cell r="G1332" t="str">
            <v>3334C</v>
          </cell>
          <cell r="H1332" t="str">
            <v>Grp Member</v>
          </cell>
          <cell r="I1332">
            <v>1</v>
          </cell>
          <cell r="J1332" t="str">
            <v>Conversion</v>
          </cell>
          <cell r="K1332">
            <v>3265.6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 t="str">
            <v>C99F003_002</v>
          </cell>
          <cell r="Q1332">
            <v>0</v>
          </cell>
          <cell r="R1332" t="str">
            <v>WTDPD</v>
          </cell>
          <cell r="S1332" t="str">
            <v>3334C08DI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 t="str">
            <v>CORP</v>
          </cell>
          <cell r="Y1332">
            <v>38260</v>
          </cell>
          <cell r="Z1332">
            <v>0</v>
          </cell>
          <cell r="AA1332">
            <v>0</v>
          </cell>
          <cell r="AB1332" t="str">
            <v>N</v>
          </cell>
          <cell r="AD1332">
            <v>0</v>
          </cell>
          <cell r="AE1332" t="str">
            <v>RemVal</v>
          </cell>
          <cell r="AF1332" t="str">
            <v>Depreciate</v>
          </cell>
          <cell r="AG1332" t="str">
            <v>FM</v>
          </cell>
          <cell r="AH1332">
            <v>0</v>
          </cell>
          <cell r="AI1332">
            <v>0</v>
          </cell>
          <cell r="AJ1332">
            <v>2.5100000000000001E-2</v>
          </cell>
          <cell r="AK1332">
            <v>0</v>
          </cell>
          <cell r="AL1332" t="str">
            <v>Flat Rate</v>
          </cell>
          <cell r="AM1332">
            <v>0</v>
          </cell>
          <cell r="AN1332" t="str">
            <v>GA3334C0</v>
          </cell>
          <cell r="AO1332">
            <v>0</v>
          </cell>
          <cell r="AP1332" t="str">
            <v>N</v>
          </cell>
          <cell r="AQ1332">
            <v>38261.083298611113</v>
          </cell>
          <cell r="AR1332">
            <v>38260</v>
          </cell>
          <cell r="AS1332">
            <v>38260</v>
          </cell>
          <cell r="AT1332">
            <v>0</v>
          </cell>
          <cell r="AU1332">
            <v>36234</v>
          </cell>
          <cell r="AV1332">
            <v>0</v>
          </cell>
        </row>
        <row r="1333">
          <cell r="B1333" t="str">
            <v>00001340</v>
          </cell>
          <cell r="C1333" t="str">
            <v>000000001331</v>
          </cell>
          <cell r="D1333" t="str">
            <v>3334A0</v>
          </cell>
          <cell r="E1333" t="str">
            <v>New Fire Svc 8" PV</v>
          </cell>
          <cell r="F1333" t="str">
            <v>In Service</v>
          </cell>
          <cell r="G1333" t="str">
            <v>3334A</v>
          </cell>
          <cell r="H1333" t="str">
            <v>Grp Member</v>
          </cell>
          <cell r="I1333">
            <v>1</v>
          </cell>
          <cell r="J1333" t="str">
            <v>Conversion</v>
          </cell>
          <cell r="K1333">
            <v>2545.56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 t="str">
            <v>C99F003_002</v>
          </cell>
          <cell r="Q1333">
            <v>0</v>
          </cell>
          <cell r="R1333" t="str">
            <v>WTDPD</v>
          </cell>
          <cell r="S1333" t="str">
            <v>3334A08PV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 t="str">
            <v>CORP</v>
          </cell>
          <cell r="Y1333">
            <v>38260</v>
          </cell>
          <cell r="Z1333">
            <v>0</v>
          </cell>
          <cell r="AA1333">
            <v>0</v>
          </cell>
          <cell r="AB1333" t="str">
            <v>N</v>
          </cell>
          <cell r="AD1333">
            <v>0</v>
          </cell>
          <cell r="AE1333" t="str">
            <v>RemVal</v>
          </cell>
          <cell r="AF1333" t="str">
            <v>Depreciate</v>
          </cell>
          <cell r="AG1333" t="str">
            <v>FM</v>
          </cell>
          <cell r="AH1333">
            <v>0</v>
          </cell>
          <cell r="AI1333">
            <v>0</v>
          </cell>
          <cell r="AJ1333">
            <v>2.4500000000000001E-2</v>
          </cell>
          <cell r="AK1333">
            <v>0</v>
          </cell>
          <cell r="AL1333" t="str">
            <v>Flat Rate</v>
          </cell>
          <cell r="AM1333">
            <v>0</v>
          </cell>
          <cell r="AN1333" t="str">
            <v>GA3334A0</v>
          </cell>
          <cell r="AO1333">
            <v>0</v>
          </cell>
          <cell r="AP1333" t="str">
            <v>N</v>
          </cell>
          <cell r="AQ1333">
            <v>38261.083356481482</v>
          </cell>
          <cell r="AR1333">
            <v>38260</v>
          </cell>
          <cell r="AS1333">
            <v>38260</v>
          </cell>
          <cell r="AT1333">
            <v>0</v>
          </cell>
          <cell r="AU1333">
            <v>36234</v>
          </cell>
          <cell r="AV1333">
            <v>0</v>
          </cell>
        </row>
        <row r="1334">
          <cell r="B1334" t="str">
            <v>00001341</v>
          </cell>
          <cell r="C1334" t="str">
            <v>000000001332</v>
          </cell>
          <cell r="D1334" t="str">
            <v>3334C0</v>
          </cell>
          <cell r="E1334" t="str">
            <v>NEW FIRE SVC 10" DI</v>
          </cell>
          <cell r="F1334" t="str">
            <v>In Service</v>
          </cell>
          <cell r="G1334" t="str">
            <v>3334C</v>
          </cell>
          <cell r="H1334" t="str">
            <v>Grp Member</v>
          </cell>
          <cell r="I1334">
            <v>1</v>
          </cell>
          <cell r="J1334" t="str">
            <v>Conversion</v>
          </cell>
          <cell r="K1334">
            <v>4074.12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 t="str">
            <v>C99F003_002</v>
          </cell>
          <cell r="Q1334">
            <v>0</v>
          </cell>
          <cell r="R1334" t="str">
            <v>WTDPD</v>
          </cell>
          <cell r="S1334" t="str">
            <v>3334C10DI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 t="str">
            <v>CORP</v>
          </cell>
          <cell r="Y1334">
            <v>38260</v>
          </cell>
          <cell r="Z1334">
            <v>0</v>
          </cell>
          <cell r="AA1334">
            <v>0</v>
          </cell>
          <cell r="AB1334" t="str">
            <v>N</v>
          </cell>
          <cell r="AD1334">
            <v>0</v>
          </cell>
          <cell r="AE1334" t="str">
            <v>RemVal</v>
          </cell>
          <cell r="AF1334" t="str">
            <v>Depreciate</v>
          </cell>
          <cell r="AG1334" t="str">
            <v>FM</v>
          </cell>
          <cell r="AH1334">
            <v>0</v>
          </cell>
          <cell r="AI1334">
            <v>0</v>
          </cell>
          <cell r="AJ1334">
            <v>2.5100000000000001E-2</v>
          </cell>
          <cell r="AK1334">
            <v>0</v>
          </cell>
          <cell r="AL1334" t="str">
            <v>Flat Rate</v>
          </cell>
          <cell r="AM1334">
            <v>0</v>
          </cell>
          <cell r="AN1334" t="str">
            <v>GA3334C0</v>
          </cell>
          <cell r="AO1334">
            <v>0</v>
          </cell>
          <cell r="AP1334" t="str">
            <v>N</v>
          </cell>
          <cell r="AQ1334">
            <v>38261.083414351851</v>
          </cell>
          <cell r="AR1334">
            <v>38260</v>
          </cell>
          <cell r="AS1334">
            <v>38260</v>
          </cell>
          <cell r="AT1334">
            <v>0</v>
          </cell>
          <cell r="AU1334">
            <v>36234</v>
          </cell>
          <cell r="AV1334">
            <v>0</v>
          </cell>
        </row>
        <row r="1335">
          <cell r="B1335" t="str">
            <v>00001342</v>
          </cell>
          <cell r="C1335" t="str">
            <v>000000001333</v>
          </cell>
          <cell r="D1335" t="str">
            <v>3334A0</v>
          </cell>
          <cell r="E1335" t="str">
            <v>Repl Dom Svc 1" PE</v>
          </cell>
          <cell r="F1335" t="str">
            <v>In Service</v>
          </cell>
          <cell r="G1335" t="str">
            <v>3334A</v>
          </cell>
          <cell r="H1335" t="str">
            <v>Grp Member</v>
          </cell>
          <cell r="I1335">
            <v>1</v>
          </cell>
          <cell r="J1335" t="str">
            <v>Conversion</v>
          </cell>
          <cell r="K1335">
            <v>2979.89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 t="str">
            <v>C99F501_002</v>
          </cell>
          <cell r="Q1335">
            <v>0</v>
          </cell>
          <cell r="R1335" t="str">
            <v>WTDPD</v>
          </cell>
          <cell r="S1335" t="str">
            <v>3334A01PE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 t="str">
            <v>CORP</v>
          </cell>
          <cell r="Y1335">
            <v>38260</v>
          </cell>
          <cell r="Z1335">
            <v>0</v>
          </cell>
          <cell r="AA1335">
            <v>0</v>
          </cell>
          <cell r="AB1335" t="str">
            <v>N</v>
          </cell>
          <cell r="AD1335">
            <v>0</v>
          </cell>
          <cell r="AE1335" t="str">
            <v>RemVal</v>
          </cell>
          <cell r="AF1335" t="str">
            <v>Depreciate</v>
          </cell>
          <cell r="AG1335" t="str">
            <v>FM</v>
          </cell>
          <cell r="AH1335">
            <v>0</v>
          </cell>
          <cell r="AI1335">
            <v>0</v>
          </cell>
          <cell r="AJ1335">
            <v>2.4500000000000001E-2</v>
          </cell>
          <cell r="AK1335">
            <v>0</v>
          </cell>
          <cell r="AL1335" t="str">
            <v>Flat Rate</v>
          </cell>
          <cell r="AM1335">
            <v>0</v>
          </cell>
          <cell r="AN1335" t="str">
            <v>GA3334A0</v>
          </cell>
          <cell r="AO1335">
            <v>0</v>
          </cell>
          <cell r="AP1335" t="str">
            <v>N</v>
          </cell>
          <cell r="AQ1335">
            <v>38261.083472222221</v>
          </cell>
          <cell r="AR1335">
            <v>38260</v>
          </cell>
          <cell r="AS1335">
            <v>38260</v>
          </cell>
          <cell r="AT1335">
            <v>0</v>
          </cell>
          <cell r="AU1335">
            <v>36234</v>
          </cell>
          <cell r="AV1335">
            <v>0</v>
          </cell>
        </row>
        <row r="1336">
          <cell r="B1336" t="str">
            <v>00001343</v>
          </cell>
          <cell r="C1336" t="str">
            <v>000000001334</v>
          </cell>
          <cell r="D1336" t="str">
            <v>3334A0</v>
          </cell>
          <cell r="E1336" t="str">
            <v>Repl Dom Svc 2" PE</v>
          </cell>
          <cell r="F1336" t="str">
            <v>In Service</v>
          </cell>
          <cell r="G1336" t="str">
            <v>3334A</v>
          </cell>
          <cell r="H1336" t="str">
            <v>Grp Member</v>
          </cell>
          <cell r="I1336">
            <v>1</v>
          </cell>
          <cell r="J1336" t="str">
            <v>Conversion</v>
          </cell>
          <cell r="K1336">
            <v>1431.41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 t="str">
            <v>C99F501_002</v>
          </cell>
          <cell r="Q1336">
            <v>0</v>
          </cell>
          <cell r="R1336" t="str">
            <v>WTDPD</v>
          </cell>
          <cell r="S1336" t="str">
            <v>3334A02PE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 t="str">
            <v>CORP</v>
          </cell>
          <cell r="Y1336">
            <v>38260</v>
          </cell>
          <cell r="Z1336">
            <v>0</v>
          </cell>
          <cell r="AA1336">
            <v>0</v>
          </cell>
          <cell r="AB1336" t="str">
            <v>N</v>
          </cell>
          <cell r="AD1336">
            <v>0</v>
          </cell>
          <cell r="AE1336" t="str">
            <v>RemVal</v>
          </cell>
          <cell r="AF1336" t="str">
            <v>Depreciate</v>
          </cell>
          <cell r="AG1336" t="str">
            <v>FM</v>
          </cell>
          <cell r="AH1336">
            <v>0</v>
          </cell>
          <cell r="AI1336">
            <v>0</v>
          </cell>
          <cell r="AJ1336">
            <v>2.4500000000000001E-2</v>
          </cell>
          <cell r="AK1336">
            <v>0</v>
          </cell>
          <cell r="AL1336" t="str">
            <v>Flat Rate</v>
          </cell>
          <cell r="AM1336">
            <v>0</v>
          </cell>
          <cell r="AN1336" t="str">
            <v>GA3334A0</v>
          </cell>
          <cell r="AO1336">
            <v>0</v>
          </cell>
          <cell r="AP1336" t="str">
            <v>N</v>
          </cell>
          <cell r="AQ1336">
            <v>38261.08353009259</v>
          </cell>
          <cell r="AR1336">
            <v>38260</v>
          </cell>
          <cell r="AS1336">
            <v>38260</v>
          </cell>
          <cell r="AT1336">
            <v>0</v>
          </cell>
          <cell r="AU1336">
            <v>36234</v>
          </cell>
          <cell r="AV1336">
            <v>0</v>
          </cell>
        </row>
        <row r="1337">
          <cell r="B1337" t="str">
            <v>00001344</v>
          </cell>
          <cell r="C1337" t="str">
            <v>000000001335</v>
          </cell>
          <cell r="D1337" t="str">
            <v>3334A0</v>
          </cell>
          <cell r="E1337" t="str">
            <v>Repl Dom Svc 3/4" PE</v>
          </cell>
          <cell r="F1337" t="str">
            <v>In Service</v>
          </cell>
          <cell r="G1337" t="str">
            <v>3334A</v>
          </cell>
          <cell r="H1337" t="str">
            <v>Grp Member</v>
          </cell>
          <cell r="I1337">
            <v>1</v>
          </cell>
          <cell r="J1337" t="str">
            <v>Conversion</v>
          </cell>
          <cell r="K1337">
            <v>23384.52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 t="str">
            <v>C99F501_002</v>
          </cell>
          <cell r="Q1337">
            <v>0</v>
          </cell>
          <cell r="R1337" t="str">
            <v>WTDPD</v>
          </cell>
          <cell r="S1337" t="str">
            <v>3334A34PE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 t="str">
            <v>CORP</v>
          </cell>
          <cell r="Y1337">
            <v>38260</v>
          </cell>
          <cell r="Z1337">
            <v>0</v>
          </cell>
          <cell r="AA1337">
            <v>0</v>
          </cell>
          <cell r="AB1337" t="str">
            <v>N</v>
          </cell>
          <cell r="AD1337">
            <v>0</v>
          </cell>
          <cell r="AE1337" t="str">
            <v>RemVal</v>
          </cell>
          <cell r="AF1337" t="str">
            <v>Depreciate</v>
          </cell>
          <cell r="AG1337" t="str">
            <v>FM</v>
          </cell>
          <cell r="AH1337">
            <v>0</v>
          </cell>
          <cell r="AI1337">
            <v>0</v>
          </cell>
          <cell r="AJ1337">
            <v>2.4500000000000001E-2</v>
          </cell>
          <cell r="AK1337">
            <v>0</v>
          </cell>
          <cell r="AL1337" t="str">
            <v>Flat Rate</v>
          </cell>
          <cell r="AM1337">
            <v>0</v>
          </cell>
          <cell r="AN1337" t="str">
            <v>GA3334A0</v>
          </cell>
          <cell r="AO1337">
            <v>0</v>
          </cell>
          <cell r="AP1337" t="str">
            <v>N</v>
          </cell>
          <cell r="AQ1337">
            <v>38261.083587962959</v>
          </cell>
          <cell r="AR1337">
            <v>38260</v>
          </cell>
          <cell r="AS1337">
            <v>38260</v>
          </cell>
          <cell r="AT1337">
            <v>0</v>
          </cell>
          <cell r="AU1337">
            <v>36234</v>
          </cell>
          <cell r="AV1337">
            <v>0</v>
          </cell>
        </row>
        <row r="1338">
          <cell r="B1338" t="str">
            <v>00001345</v>
          </cell>
          <cell r="C1338" t="str">
            <v>000000001336</v>
          </cell>
          <cell r="D1338" t="str">
            <v>344500</v>
          </cell>
          <cell r="E1338" t="str">
            <v>Reverse Retirement PUC U-5</v>
          </cell>
          <cell r="F1338" t="str">
            <v>In Service</v>
          </cell>
          <cell r="G1338" t="str">
            <v>34450</v>
          </cell>
          <cell r="H1338" t="str">
            <v>Grp Member</v>
          </cell>
          <cell r="I1338">
            <v>1</v>
          </cell>
          <cell r="J1338" t="str">
            <v>Conversion</v>
          </cell>
          <cell r="K1338">
            <v>3369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 t="str">
            <v>WGPD</v>
          </cell>
          <cell r="S1338" t="str">
            <v>34450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 t="str">
            <v>CORP</v>
          </cell>
          <cell r="Y1338">
            <v>38260</v>
          </cell>
          <cell r="Z1338">
            <v>0</v>
          </cell>
          <cell r="AA1338">
            <v>0</v>
          </cell>
          <cell r="AB1338" t="str">
            <v>N</v>
          </cell>
          <cell r="AD1338">
            <v>0</v>
          </cell>
          <cell r="AE1338" t="str">
            <v>RemVal</v>
          </cell>
          <cell r="AF1338" t="str">
            <v>Depreciate</v>
          </cell>
          <cell r="AG1338" t="str">
            <v>FM</v>
          </cell>
          <cell r="AH1338">
            <v>0</v>
          </cell>
          <cell r="AI1338">
            <v>0</v>
          </cell>
          <cell r="AJ1338">
            <v>5.8500000000000003E-2</v>
          </cell>
          <cell r="AK1338">
            <v>0</v>
          </cell>
          <cell r="AL1338" t="str">
            <v>Flat Rate</v>
          </cell>
          <cell r="AM1338">
            <v>0</v>
          </cell>
          <cell r="AN1338" t="str">
            <v>GA344500</v>
          </cell>
          <cell r="AO1338">
            <v>0</v>
          </cell>
          <cell r="AP1338" t="str">
            <v>N</v>
          </cell>
          <cell r="AQ1338">
            <v>38261.083645833336</v>
          </cell>
          <cell r="AR1338">
            <v>38260</v>
          </cell>
          <cell r="AS1338">
            <v>38260</v>
          </cell>
          <cell r="AT1338">
            <v>0</v>
          </cell>
          <cell r="AU1338">
            <v>36235</v>
          </cell>
          <cell r="AV1338">
            <v>0</v>
          </cell>
        </row>
        <row r="1339">
          <cell r="B1339" t="str">
            <v>00001346</v>
          </cell>
          <cell r="C1339" t="str">
            <v>000000001337</v>
          </cell>
          <cell r="D1339" t="str">
            <v>3435B0</v>
          </cell>
          <cell r="E1339" t="str">
            <v>Reverse Retirement PUC U-6</v>
          </cell>
          <cell r="F1339" t="str">
            <v>In Service</v>
          </cell>
          <cell r="G1339" t="str">
            <v>3435B</v>
          </cell>
          <cell r="H1339" t="str">
            <v>Grp Member</v>
          </cell>
          <cell r="I1339">
            <v>1</v>
          </cell>
          <cell r="J1339" t="str">
            <v>Conversion</v>
          </cell>
          <cell r="K1339">
            <v>309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 t="str">
            <v>WGPD</v>
          </cell>
          <cell r="S1339" t="str">
            <v>3435B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 t="str">
            <v>CORP</v>
          </cell>
          <cell r="Y1339">
            <v>38260</v>
          </cell>
          <cell r="Z1339">
            <v>0</v>
          </cell>
          <cell r="AA1339">
            <v>0</v>
          </cell>
          <cell r="AB1339" t="str">
            <v>N</v>
          </cell>
          <cell r="AD1339">
            <v>0</v>
          </cell>
          <cell r="AE1339" t="str">
            <v>RemVal</v>
          </cell>
          <cell r="AF1339" t="str">
            <v>Depreciate</v>
          </cell>
          <cell r="AG1339" t="str">
            <v>FM</v>
          </cell>
          <cell r="AH1339">
            <v>0</v>
          </cell>
          <cell r="AI1339">
            <v>0</v>
          </cell>
          <cell r="AJ1339">
            <v>0.1056</v>
          </cell>
          <cell r="AK1339">
            <v>0</v>
          </cell>
          <cell r="AL1339" t="str">
            <v>Flat Rate</v>
          </cell>
          <cell r="AM1339">
            <v>0</v>
          </cell>
          <cell r="AN1339" t="str">
            <v>GA3435B0</v>
          </cell>
          <cell r="AO1339">
            <v>0</v>
          </cell>
          <cell r="AP1339" t="str">
            <v>N</v>
          </cell>
          <cell r="AQ1339">
            <v>38261.083703703705</v>
          </cell>
          <cell r="AR1339">
            <v>38260</v>
          </cell>
          <cell r="AS1339">
            <v>38260</v>
          </cell>
          <cell r="AT1339">
            <v>0</v>
          </cell>
          <cell r="AU1339">
            <v>36235</v>
          </cell>
          <cell r="AV1339">
            <v>0</v>
          </cell>
        </row>
        <row r="1340">
          <cell r="B1340" t="str">
            <v>00001347</v>
          </cell>
          <cell r="C1340" t="str">
            <v>000000001338</v>
          </cell>
          <cell r="D1340" t="str">
            <v>3112A0</v>
          </cell>
          <cell r="E1340" t="str">
            <v>SIXTH ST OPERATIONS CNTR-SCADA</v>
          </cell>
          <cell r="F1340" t="str">
            <v>In Service</v>
          </cell>
          <cell r="G1340" t="str">
            <v>3112A</v>
          </cell>
          <cell r="H1340" t="str">
            <v>Grp Member</v>
          </cell>
          <cell r="I1340">
            <v>1</v>
          </cell>
          <cell r="J1340" t="str">
            <v>Conversion</v>
          </cell>
          <cell r="K1340">
            <v>205645.81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 t="str">
            <v>C98C006_002</v>
          </cell>
          <cell r="Q1340">
            <v>0</v>
          </cell>
          <cell r="R1340" t="str">
            <v>WPPD</v>
          </cell>
          <cell r="S1340" t="str">
            <v>3112AA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 t="str">
            <v>CORP</v>
          </cell>
          <cell r="Y1340">
            <v>38260</v>
          </cell>
          <cell r="Z1340">
            <v>0</v>
          </cell>
          <cell r="AA1340">
            <v>0</v>
          </cell>
          <cell r="AB1340" t="str">
            <v>N</v>
          </cell>
          <cell r="AD1340">
            <v>0</v>
          </cell>
          <cell r="AE1340" t="str">
            <v>RemVal</v>
          </cell>
          <cell r="AF1340" t="str">
            <v>Depreciate</v>
          </cell>
          <cell r="AG1340" t="str">
            <v>FM</v>
          </cell>
          <cell r="AH1340">
            <v>0</v>
          </cell>
          <cell r="AI1340">
            <v>0</v>
          </cell>
          <cell r="AJ1340">
            <v>6.5299999999999997E-2</v>
          </cell>
          <cell r="AK1340">
            <v>0</v>
          </cell>
          <cell r="AL1340" t="str">
            <v>Flat Rate</v>
          </cell>
          <cell r="AM1340">
            <v>0</v>
          </cell>
          <cell r="AN1340" t="str">
            <v>GA3112A0</v>
          </cell>
          <cell r="AO1340">
            <v>0</v>
          </cell>
          <cell r="AP1340" t="str">
            <v>N</v>
          </cell>
          <cell r="AQ1340">
            <v>38261.083761574075</v>
          </cell>
          <cell r="AR1340">
            <v>38353</v>
          </cell>
          <cell r="AS1340">
            <v>38678</v>
          </cell>
          <cell r="AT1340">
            <v>0</v>
          </cell>
          <cell r="AU1340">
            <v>36265</v>
          </cell>
          <cell r="AV1340">
            <v>0</v>
          </cell>
        </row>
        <row r="1341">
          <cell r="B1341" t="str">
            <v>00001348</v>
          </cell>
          <cell r="C1341" t="str">
            <v>000000001339</v>
          </cell>
          <cell r="D1341" t="str">
            <v>3112A0</v>
          </cell>
          <cell r="E1341" t="str">
            <v>CONLEY LANE HIGH SVC STATION</v>
          </cell>
          <cell r="F1341" t="str">
            <v>In Service</v>
          </cell>
          <cell r="G1341" t="str">
            <v>3112A</v>
          </cell>
          <cell r="H1341" t="str">
            <v>Grp Member</v>
          </cell>
          <cell r="I1341">
            <v>1</v>
          </cell>
          <cell r="J1341" t="str">
            <v>Conversion</v>
          </cell>
          <cell r="K1341">
            <v>133.13999999999999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 t="str">
            <v>C98C006_002</v>
          </cell>
          <cell r="Q1341">
            <v>0</v>
          </cell>
          <cell r="R1341" t="str">
            <v>WPPD</v>
          </cell>
          <cell r="S1341" t="str">
            <v>3112AAA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 t="str">
            <v>CORP</v>
          </cell>
          <cell r="Y1341">
            <v>38260</v>
          </cell>
          <cell r="Z1341">
            <v>0</v>
          </cell>
          <cell r="AA1341">
            <v>0</v>
          </cell>
          <cell r="AB1341" t="str">
            <v>N</v>
          </cell>
          <cell r="AD1341">
            <v>0</v>
          </cell>
          <cell r="AE1341" t="str">
            <v>RemVal</v>
          </cell>
          <cell r="AF1341" t="str">
            <v>Depreciate</v>
          </cell>
          <cell r="AG1341" t="str">
            <v>FM</v>
          </cell>
          <cell r="AH1341">
            <v>0</v>
          </cell>
          <cell r="AI1341">
            <v>0</v>
          </cell>
          <cell r="AJ1341">
            <v>6.5299999999999997E-2</v>
          </cell>
          <cell r="AK1341">
            <v>0</v>
          </cell>
          <cell r="AL1341" t="str">
            <v>Flat Rate</v>
          </cell>
          <cell r="AM1341">
            <v>0</v>
          </cell>
          <cell r="AN1341" t="str">
            <v>GA3112A0</v>
          </cell>
          <cell r="AO1341">
            <v>0</v>
          </cell>
          <cell r="AP1341" t="str">
            <v>N</v>
          </cell>
          <cell r="AQ1341">
            <v>38261.083819444444</v>
          </cell>
          <cell r="AR1341">
            <v>38353</v>
          </cell>
          <cell r="AS1341">
            <v>38678</v>
          </cell>
          <cell r="AT1341">
            <v>0</v>
          </cell>
          <cell r="AU1341">
            <v>36265</v>
          </cell>
          <cell r="AV1341">
            <v>0</v>
          </cell>
        </row>
        <row r="1342">
          <cell r="B1342" t="str">
            <v>00001349</v>
          </cell>
          <cell r="C1342" t="str">
            <v>000000001340</v>
          </cell>
          <cell r="D1342" t="str">
            <v>3112A0</v>
          </cell>
          <cell r="E1342" t="str">
            <v>SUSQUEHANNA VILLAGE WELL SITE</v>
          </cell>
          <cell r="F1342" t="str">
            <v>In Service</v>
          </cell>
          <cell r="G1342" t="str">
            <v>3112A</v>
          </cell>
          <cell r="H1342" t="str">
            <v>Grp Member</v>
          </cell>
          <cell r="I1342">
            <v>1</v>
          </cell>
          <cell r="J1342" t="str">
            <v>Conversion</v>
          </cell>
          <cell r="K1342">
            <v>133.15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 t="str">
            <v>C98C006_002</v>
          </cell>
          <cell r="Q1342">
            <v>0</v>
          </cell>
          <cell r="R1342" t="str">
            <v>WPPD</v>
          </cell>
          <cell r="S1342" t="str">
            <v>3112AAB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 t="str">
            <v>CORP</v>
          </cell>
          <cell r="Y1342">
            <v>38260</v>
          </cell>
          <cell r="Z1342">
            <v>0</v>
          </cell>
          <cell r="AA1342">
            <v>0</v>
          </cell>
          <cell r="AB1342" t="str">
            <v>N</v>
          </cell>
          <cell r="AD1342">
            <v>0</v>
          </cell>
          <cell r="AE1342" t="str">
            <v>RemVal</v>
          </cell>
          <cell r="AF1342" t="str">
            <v>Depreciate</v>
          </cell>
          <cell r="AG1342" t="str">
            <v>FM</v>
          </cell>
          <cell r="AH1342">
            <v>0</v>
          </cell>
          <cell r="AI1342">
            <v>0</v>
          </cell>
          <cell r="AJ1342">
            <v>6.5299999999999997E-2</v>
          </cell>
          <cell r="AK1342">
            <v>0</v>
          </cell>
          <cell r="AL1342" t="str">
            <v>Flat Rate</v>
          </cell>
          <cell r="AM1342">
            <v>0</v>
          </cell>
          <cell r="AN1342" t="str">
            <v>GA3112A0</v>
          </cell>
          <cell r="AO1342">
            <v>0</v>
          </cell>
          <cell r="AP1342" t="str">
            <v>N</v>
          </cell>
          <cell r="AQ1342">
            <v>38261.08390046296</v>
          </cell>
          <cell r="AR1342">
            <v>38353</v>
          </cell>
          <cell r="AS1342">
            <v>38678</v>
          </cell>
          <cell r="AT1342">
            <v>0</v>
          </cell>
          <cell r="AU1342">
            <v>36265</v>
          </cell>
          <cell r="AV1342">
            <v>0</v>
          </cell>
        </row>
        <row r="1343">
          <cell r="B1343" t="str">
            <v>00001350</v>
          </cell>
          <cell r="C1343" t="str">
            <v>000000001341</v>
          </cell>
          <cell r="D1343" t="str">
            <v>3112A0</v>
          </cell>
          <cell r="E1343" t="str">
            <v>REESER WELL SITE</v>
          </cell>
          <cell r="F1343" t="str">
            <v>In Service</v>
          </cell>
          <cell r="G1343" t="str">
            <v>3112A</v>
          </cell>
          <cell r="H1343" t="str">
            <v>Grp Member</v>
          </cell>
          <cell r="I1343">
            <v>1</v>
          </cell>
          <cell r="J1343" t="str">
            <v>Conversion</v>
          </cell>
          <cell r="K1343">
            <v>133.13999999999999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 t="str">
            <v>C98C006_002</v>
          </cell>
          <cell r="Q1343">
            <v>0</v>
          </cell>
          <cell r="R1343" t="str">
            <v>WPPD</v>
          </cell>
          <cell r="S1343" t="str">
            <v>3112AAC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 t="str">
            <v>CORP</v>
          </cell>
          <cell r="Y1343">
            <v>38260</v>
          </cell>
          <cell r="Z1343">
            <v>0</v>
          </cell>
          <cell r="AA1343">
            <v>0</v>
          </cell>
          <cell r="AB1343" t="str">
            <v>N</v>
          </cell>
          <cell r="AD1343">
            <v>0</v>
          </cell>
          <cell r="AE1343" t="str">
            <v>RemVal</v>
          </cell>
          <cell r="AF1343" t="str">
            <v>Depreciate</v>
          </cell>
          <cell r="AG1343" t="str">
            <v>FM</v>
          </cell>
          <cell r="AH1343">
            <v>0</v>
          </cell>
          <cell r="AI1343">
            <v>0</v>
          </cell>
          <cell r="AJ1343">
            <v>6.5299999999999997E-2</v>
          </cell>
          <cell r="AK1343">
            <v>0</v>
          </cell>
          <cell r="AL1343" t="str">
            <v>Flat Rate</v>
          </cell>
          <cell r="AM1343">
            <v>0</v>
          </cell>
          <cell r="AN1343" t="str">
            <v>GA3112A0</v>
          </cell>
          <cell r="AO1343">
            <v>0</v>
          </cell>
          <cell r="AP1343" t="str">
            <v>N</v>
          </cell>
          <cell r="AQ1343">
            <v>38261.083993055552</v>
          </cell>
          <cell r="AR1343">
            <v>38353</v>
          </cell>
          <cell r="AS1343">
            <v>38678</v>
          </cell>
          <cell r="AT1343">
            <v>0</v>
          </cell>
          <cell r="AU1343">
            <v>36265</v>
          </cell>
          <cell r="AV1343">
            <v>0</v>
          </cell>
        </row>
        <row r="1344">
          <cell r="B1344" t="str">
            <v>00001351</v>
          </cell>
          <cell r="C1344" t="str">
            <v>000000001342</v>
          </cell>
          <cell r="D1344" t="str">
            <v>3112A0</v>
          </cell>
          <cell r="E1344" t="str">
            <v>EDEN LANE WELL SITE</v>
          </cell>
          <cell r="F1344" t="str">
            <v>In Service</v>
          </cell>
          <cell r="G1344" t="str">
            <v>3112A</v>
          </cell>
          <cell r="H1344" t="str">
            <v>Grp Member</v>
          </cell>
          <cell r="I1344">
            <v>1</v>
          </cell>
          <cell r="J1344" t="str">
            <v>Conversion</v>
          </cell>
          <cell r="K1344">
            <v>133.13999999999999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 t="str">
            <v>C98C006_002</v>
          </cell>
          <cell r="Q1344">
            <v>0</v>
          </cell>
          <cell r="R1344" t="str">
            <v>WPPD</v>
          </cell>
          <cell r="S1344" t="str">
            <v>3112AAD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 t="str">
            <v>CORP</v>
          </cell>
          <cell r="Y1344">
            <v>38260</v>
          </cell>
          <cell r="Z1344">
            <v>0</v>
          </cell>
          <cell r="AA1344">
            <v>0</v>
          </cell>
          <cell r="AB1344" t="str">
            <v>N</v>
          </cell>
          <cell r="AD1344">
            <v>0</v>
          </cell>
          <cell r="AE1344" t="str">
            <v>RemVal</v>
          </cell>
          <cell r="AF1344" t="str">
            <v>Depreciate</v>
          </cell>
          <cell r="AG1344" t="str">
            <v>FM</v>
          </cell>
          <cell r="AH1344">
            <v>0</v>
          </cell>
          <cell r="AI1344">
            <v>0</v>
          </cell>
          <cell r="AJ1344">
            <v>6.5299999999999997E-2</v>
          </cell>
          <cell r="AK1344">
            <v>0</v>
          </cell>
          <cell r="AL1344" t="str">
            <v>Flat Rate</v>
          </cell>
          <cell r="AM1344">
            <v>0</v>
          </cell>
          <cell r="AN1344" t="str">
            <v>GA3112A0</v>
          </cell>
          <cell r="AO1344">
            <v>0</v>
          </cell>
          <cell r="AP1344" t="str">
            <v>N</v>
          </cell>
          <cell r="AQ1344">
            <v>38261.084050925929</v>
          </cell>
          <cell r="AR1344">
            <v>38353</v>
          </cell>
          <cell r="AS1344">
            <v>38678</v>
          </cell>
          <cell r="AT1344">
            <v>0</v>
          </cell>
          <cell r="AU1344">
            <v>36265</v>
          </cell>
          <cell r="AV1344">
            <v>0</v>
          </cell>
        </row>
        <row r="1345">
          <cell r="B1345" t="str">
            <v>00001352</v>
          </cell>
          <cell r="C1345" t="str">
            <v>000000001343</v>
          </cell>
          <cell r="D1345" t="str">
            <v>3112A0</v>
          </cell>
          <cell r="E1345" t="str">
            <v>MTRS FOR BOOSTER STATION SITE</v>
          </cell>
          <cell r="F1345" t="str">
            <v>In Service</v>
          </cell>
          <cell r="G1345" t="str">
            <v>3112A</v>
          </cell>
          <cell r="H1345" t="str">
            <v>Grp Member</v>
          </cell>
          <cell r="I1345">
            <v>1</v>
          </cell>
          <cell r="J1345" t="str">
            <v>Conversion</v>
          </cell>
          <cell r="K1345">
            <v>18711.39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 t="str">
            <v>C98C006_002</v>
          </cell>
          <cell r="Q1345">
            <v>0</v>
          </cell>
          <cell r="R1345" t="str">
            <v>WPPD</v>
          </cell>
          <cell r="S1345" t="str">
            <v>3112AAE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 t="str">
            <v>CORP</v>
          </cell>
          <cell r="Y1345">
            <v>38260</v>
          </cell>
          <cell r="Z1345">
            <v>0</v>
          </cell>
          <cell r="AA1345">
            <v>0</v>
          </cell>
          <cell r="AB1345" t="str">
            <v>N</v>
          </cell>
          <cell r="AD1345">
            <v>0</v>
          </cell>
          <cell r="AE1345" t="str">
            <v>RemVal</v>
          </cell>
          <cell r="AF1345" t="str">
            <v>Depreciate</v>
          </cell>
          <cell r="AG1345" t="str">
            <v>FM</v>
          </cell>
          <cell r="AH1345">
            <v>0</v>
          </cell>
          <cell r="AI1345">
            <v>0</v>
          </cell>
          <cell r="AJ1345">
            <v>6.5299999999999997E-2</v>
          </cell>
          <cell r="AK1345">
            <v>0</v>
          </cell>
          <cell r="AL1345" t="str">
            <v>Flat Rate</v>
          </cell>
          <cell r="AM1345">
            <v>0</v>
          </cell>
          <cell r="AN1345" t="str">
            <v>GA3112A0</v>
          </cell>
          <cell r="AO1345">
            <v>0</v>
          </cell>
          <cell r="AP1345" t="str">
            <v>N</v>
          </cell>
          <cell r="AQ1345">
            <v>38261.084108796298</v>
          </cell>
          <cell r="AR1345">
            <v>38260</v>
          </cell>
          <cell r="AS1345">
            <v>38260</v>
          </cell>
          <cell r="AT1345">
            <v>0</v>
          </cell>
          <cell r="AU1345">
            <v>36265</v>
          </cell>
          <cell r="AV1345">
            <v>0</v>
          </cell>
        </row>
        <row r="1346">
          <cell r="B1346" t="str">
            <v>00001353</v>
          </cell>
          <cell r="C1346" t="str">
            <v>000000001344</v>
          </cell>
          <cell r="D1346" t="str">
            <v>3112A0</v>
          </cell>
          <cell r="E1346" t="str">
            <v>TRAINING COSTS</v>
          </cell>
          <cell r="F1346" t="str">
            <v>In Service</v>
          </cell>
          <cell r="G1346" t="str">
            <v>3112A</v>
          </cell>
          <cell r="H1346" t="str">
            <v>Grp Member</v>
          </cell>
          <cell r="I1346">
            <v>1</v>
          </cell>
          <cell r="J1346" t="str">
            <v>Conversion</v>
          </cell>
          <cell r="K1346">
            <v>3506.77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 t="str">
            <v>C98C006_002</v>
          </cell>
          <cell r="Q1346">
            <v>0</v>
          </cell>
          <cell r="R1346" t="str">
            <v>WPPD</v>
          </cell>
          <cell r="S1346" t="str">
            <v>3112AAG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 t="str">
            <v>CORP</v>
          </cell>
          <cell r="Y1346">
            <v>38260</v>
          </cell>
          <cell r="Z1346">
            <v>0</v>
          </cell>
          <cell r="AA1346">
            <v>0</v>
          </cell>
          <cell r="AB1346" t="str">
            <v>N</v>
          </cell>
          <cell r="AD1346">
            <v>0</v>
          </cell>
          <cell r="AE1346" t="str">
            <v>RemVal</v>
          </cell>
          <cell r="AF1346" t="str">
            <v>Depreciate</v>
          </cell>
          <cell r="AG1346" t="str">
            <v>FM</v>
          </cell>
          <cell r="AH1346">
            <v>0</v>
          </cell>
          <cell r="AI1346">
            <v>0</v>
          </cell>
          <cell r="AJ1346">
            <v>6.5299999999999997E-2</v>
          </cell>
          <cell r="AK1346">
            <v>0</v>
          </cell>
          <cell r="AL1346" t="str">
            <v>Flat Rate</v>
          </cell>
          <cell r="AM1346">
            <v>0</v>
          </cell>
          <cell r="AN1346" t="str">
            <v>GA3112A0</v>
          </cell>
          <cell r="AO1346">
            <v>0</v>
          </cell>
          <cell r="AP1346" t="str">
            <v>N</v>
          </cell>
          <cell r="AQ1346">
            <v>38261.084166666667</v>
          </cell>
          <cell r="AR1346">
            <v>38353</v>
          </cell>
          <cell r="AS1346">
            <v>38678</v>
          </cell>
          <cell r="AT1346">
            <v>0</v>
          </cell>
          <cell r="AU1346">
            <v>36265</v>
          </cell>
          <cell r="AV1346">
            <v>0</v>
          </cell>
        </row>
        <row r="1347">
          <cell r="B1347" t="str">
            <v>00001354</v>
          </cell>
          <cell r="C1347" t="str">
            <v>000000001345</v>
          </cell>
          <cell r="D1347" t="str">
            <v>3112A0</v>
          </cell>
          <cell r="E1347" t="str">
            <v>SCADA CONSOLE @ 6TH ST STATION</v>
          </cell>
          <cell r="F1347" t="str">
            <v>In Service</v>
          </cell>
          <cell r="G1347" t="str">
            <v>3112A</v>
          </cell>
          <cell r="H1347" t="str">
            <v>Grp Member</v>
          </cell>
          <cell r="I1347">
            <v>1</v>
          </cell>
          <cell r="J1347" t="str">
            <v>Conversion</v>
          </cell>
          <cell r="K1347">
            <v>1292.03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 t="str">
            <v>C98C006_002</v>
          </cell>
          <cell r="Q1347">
            <v>0</v>
          </cell>
          <cell r="R1347" t="str">
            <v>WPPD</v>
          </cell>
          <cell r="S1347" t="str">
            <v>3112AAI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 t="str">
            <v>CORP</v>
          </cell>
          <cell r="Y1347">
            <v>38260</v>
          </cell>
          <cell r="Z1347">
            <v>0</v>
          </cell>
          <cell r="AA1347">
            <v>0</v>
          </cell>
          <cell r="AB1347" t="str">
            <v>N</v>
          </cell>
          <cell r="AD1347">
            <v>0</v>
          </cell>
          <cell r="AE1347" t="str">
            <v>RemVal</v>
          </cell>
          <cell r="AF1347" t="str">
            <v>Depreciate</v>
          </cell>
          <cell r="AG1347" t="str">
            <v>FM</v>
          </cell>
          <cell r="AH1347">
            <v>0</v>
          </cell>
          <cell r="AI1347">
            <v>0</v>
          </cell>
          <cell r="AJ1347">
            <v>6.5299999999999997E-2</v>
          </cell>
          <cell r="AK1347">
            <v>0</v>
          </cell>
          <cell r="AL1347" t="str">
            <v>Flat Rate</v>
          </cell>
          <cell r="AM1347">
            <v>0</v>
          </cell>
          <cell r="AN1347" t="str">
            <v>GA3112A0</v>
          </cell>
          <cell r="AO1347">
            <v>0</v>
          </cell>
          <cell r="AP1347" t="str">
            <v>N</v>
          </cell>
          <cell r="AQ1347">
            <v>38261.084224537037</v>
          </cell>
          <cell r="AR1347">
            <v>38353</v>
          </cell>
          <cell r="AS1347">
            <v>38678</v>
          </cell>
          <cell r="AT1347">
            <v>0</v>
          </cell>
          <cell r="AU1347">
            <v>36265</v>
          </cell>
          <cell r="AV1347">
            <v>0</v>
          </cell>
        </row>
        <row r="1348">
          <cell r="B1348" t="str">
            <v>00001355</v>
          </cell>
          <cell r="C1348" t="str">
            <v>000000001346</v>
          </cell>
          <cell r="D1348" t="str">
            <v>3112A0</v>
          </cell>
          <cell r="E1348" t="str">
            <v>COMPANY LABOR FOR INSTALLTN</v>
          </cell>
          <cell r="F1348" t="str">
            <v>In Service</v>
          </cell>
          <cell r="G1348" t="str">
            <v>3112A</v>
          </cell>
          <cell r="H1348" t="str">
            <v>Grp Member</v>
          </cell>
          <cell r="I1348">
            <v>1</v>
          </cell>
          <cell r="J1348" t="str">
            <v>Conversion</v>
          </cell>
          <cell r="K1348">
            <v>10954.09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 t="str">
            <v>C98C006_002</v>
          </cell>
          <cell r="Q1348">
            <v>0</v>
          </cell>
          <cell r="R1348" t="str">
            <v>WPPD</v>
          </cell>
          <cell r="S1348" t="str">
            <v>3112AAJ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 t="str">
            <v>CORP</v>
          </cell>
          <cell r="Y1348">
            <v>38260</v>
          </cell>
          <cell r="Z1348">
            <v>0</v>
          </cell>
          <cell r="AA1348">
            <v>0</v>
          </cell>
          <cell r="AB1348" t="str">
            <v>N</v>
          </cell>
          <cell r="AD1348">
            <v>0</v>
          </cell>
          <cell r="AE1348" t="str">
            <v>RemVal</v>
          </cell>
          <cell r="AF1348" t="str">
            <v>Depreciate</v>
          </cell>
          <cell r="AG1348" t="str">
            <v>FM</v>
          </cell>
          <cell r="AH1348">
            <v>0</v>
          </cell>
          <cell r="AI1348">
            <v>0</v>
          </cell>
          <cell r="AJ1348">
            <v>6.5299999999999997E-2</v>
          </cell>
          <cell r="AK1348">
            <v>0</v>
          </cell>
          <cell r="AL1348" t="str">
            <v>Flat Rate</v>
          </cell>
          <cell r="AM1348">
            <v>0</v>
          </cell>
          <cell r="AN1348" t="str">
            <v>GA3112A0</v>
          </cell>
          <cell r="AO1348">
            <v>0</v>
          </cell>
          <cell r="AP1348" t="str">
            <v>N</v>
          </cell>
          <cell r="AQ1348">
            <v>38261.084282407406</v>
          </cell>
          <cell r="AR1348">
            <v>38260</v>
          </cell>
          <cell r="AS1348">
            <v>38260</v>
          </cell>
          <cell r="AT1348">
            <v>0</v>
          </cell>
          <cell r="AU1348">
            <v>36265</v>
          </cell>
          <cell r="AV1348">
            <v>0</v>
          </cell>
        </row>
        <row r="1349">
          <cell r="B1349" t="str">
            <v>00001356</v>
          </cell>
          <cell r="C1349" t="str">
            <v>000000001347</v>
          </cell>
          <cell r="D1349" t="str">
            <v>3112A0</v>
          </cell>
          <cell r="E1349" t="str">
            <v>HUMMELSTOWN OPER CNTR- SCADA</v>
          </cell>
          <cell r="F1349" t="str">
            <v>In Service</v>
          </cell>
          <cell r="G1349" t="str">
            <v>3112A</v>
          </cell>
          <cell r="H1349" t="str">
            <v>Grp Member</v>
          </cell>
          <cell r="I1349">
            <v>1</v>
          </cell>
          <cell r="J1349" t="str">
            <v>Conversion</v>
          </cell>
          <cell r="K1349">
            <v>151858.51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 t="str">
            <v>C98C006_002</v>
          </cell>
          <cell r="Q1349">
            <v>0</v>
          </cell>
          <cell r="R1349" t="str">
            <v>WPPD</v>
          </cell>
          <cell r="S1349" t="str">
            <v>3112AB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 t="str">
            <v>CORP</v>
          </cell>
          <cell r="Y1349">
            <v>38260</v>
          </cell>
          <cell r="Z1349">
            <v>0</v>
          </cell>
          <cell r="AA1349">
            <v>0</v>
          </cell>
          <cell r="AB1349" t="str">
            <v>N</v>
          </cell>
          <cell r="AD1349">
            <v>0</v>
          </cell>
          <cell r="AE1349" t="str">
            <v>RemVal</v>
          </cell>
          <cell r="AF1349" t="str">
            <v>Depreciate</v>
          </cell>
          <cell r="AG1349" t="str">
            <v>FM</v>
          </cell>
          <cell r="AH1349">
            <v>0</v>
          </cell>
          <cell r="AI1349">
            <v>0</v>
          </cell>
          <cell r="AJ1349">
            <v>6.5299999999999997E-2</v>
          </cell>
          <cell r="AK1349">
            <v>0</v>
          </cell>
          <cell r="AL1349" t="str">
            <v>Flat Rate</v>
          </cell>
          <cell r="AM1349">
            <v>0</v>
          </cell>
          <cell r="AN1349" t="str">
            <v>GA3112A0</v>
          </cell>
          <cell r="AO1349">
            <v>0</v>
          </cell>
          <cell r="AP1349" t="str">
            <v>N</v>
          </cell>
          <cell r="AQ1349">
            <v>38261.084340277775</v>
          </cell>
          <cell r="AR1349">
            <v>38353</v>
          </cell>
          <cell r="AS1349">
            <v>38678</v>
          </cell>
          <cell r="AT1349">
            <v>0</v>
          </cell>
          <cell r="AU1349">
            <v>36265</v>
          </cell>
          <cell r="AV1349">
            <v>0</v>
          </cell>
        </row>
        <row r="1350">
          <cell r="B1350" t="str">
            <v>00001357</v>
          </cell>
          <cell r="C1350" t="str">
            <v>000000001348</v>
          </cell>
          <cell r="D1350" t="str">
            <v>3112A0</v>
          </cell>
          <cell r="E1350" t="str">
            <v>CHAMBERS HILL TANK &amp; RESV</v>
          </cell>
          <cell r="F1350" t="str">
            <v>In Service</v>
          </cell>
          <cell r="G1350" t="str">
            <v>3112A</v>
          </cell>
          <cell r="H1350" t="str">
            <v>Grp Member</v>
          </cell>
          <cell r="I1350">
            <v>1</v>
          </cell>
          <cell r="J1350" t="str">
            <v>Conversion</v>
          </cell>
          <cell r="K1350">
            <v>39943.339999999997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 t="str">
            <v>C98C006_002</v>
          </cell>
          <cell r="Q1350">
            <v>0</v>
          </cell>
          <cell r="R1350" t="str">
            <v>WPPD</v>
          </cell>
          <cell r="S1350" t="str">
            <v>3112AC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 t="str">
            <v>CORP</v>
          </cell>
          <cell r="Y1350">
            <v>38260</v>
          </cell>
          <cell r="Z1350">
            <v>0</v>
          </cell>
          <cell r="AA1350">
            <v>0</v>
          </cell>
          <cell r="AB1350" t="str">
            <v>N</v>
          </cell>
          <cell r="AD1350">
            <v>0</v>
          </cell>
          <cell r="AE1350" t="str">
            <v>RemVal</v>
          </cell>
          <cell r="AF1350" t="str">
            <v>Depreciate</v>
          </cell>
          <cell r="AG1350" t="str">
            <v>FM</v>
          </cell>
          <cell r="AH1350">
            <v>0</v>
          </cell>
          <cell r="AI1350">
            <v>0</v>
          </cell>
          <cell r="AJ1350">
            <v>6.5299999999999997E-2</v>
          </cell>
          <cell r="AK1350">
            <v>0</v>
          </cell>
          <cell r="AL1350" t="str">
            <v>Flat Rate</v>
          </cell>
          <cell r="AM1350">
            <v>0</v>
          </cell>
          <cell r="AN1350" t="str">
            <v>GA3112A0</v>
          </cell>
          <cell r="AO1350">
            <v>0</v>
          </cell>
          <cell r="AP1350" t="str">
            <v>N</v>
          </cell>
          <cell r="AQ1350">
            <v>38261.084398148145</v>
          </cell>
          <cell r="AR1350">
            <v>38353</v>
          </cell>
          <cell r="AS1350">
            <v>38678</v>
          </cell>
          <cell r="AT1350">
            <v>0</v>
          </cell>
          <cell r="AU1350">
            <v>36265</v>
          </cell>
          <cell r="AV1350">
            <v>0</v>
          </cell>
        </row>
        <row r="1351">
          <cell r="B1351" t="str">
            <v>00001358</v>
          </cell>
          <cell r="C1351" t="str">
            <v>000000001349</v>
          </cell>
          <cell r="D1351" t="str">
            <v>3112A0</v>
          </cell>
          <cell r="E1351" t="str">
            <v>CANAL ST PUMPING STATION</v>
          </cell>
          <cell r="F1351" t="str">
            <v>In Service</v>
          </cell>
          <cell r="G1351" t="str">
            <v>3112A</v>
          </cell>
          <cell r="H1351" t="str">
            <v>Grp Member</v>
          </cell>
          <cell r="I1351">
            <v>1</v>
          </cell>
          <cell r="J1351" t="str">
            <v>Conversion</v>
          </cell>
          <cell r="K1351">
            <v>40159.040000000001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 t="str">
            <v>C98C006_002</v>
          </cell>
          <cell r="Q1351">
            <v>0</v>
          </cell>
          <cell r="R1351" t="str">
            <v>WPPD</v>
          </cell>
          <cell r="S1351" t="str">
            <v>3112AD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 t="str">
            <v>CORP</v>
          </cell>
          <cell r="Y1351">
            <v>38260</v>
          </cell>
          <cell r="Z1351">
            <v>0</v>
          </cell>
          <cell r="AA1351">
            <v>0</v>
          </cell>
          <cell r="AB1351" t="str">
            <v>N</v>
          </cell>
          <cell r="AD1351">
            <v>0</v>
          </cell>
          <cell r="AE1351" t="str">
            <v>RemVal</v>
          </cell>
          <cell r="AF1351" t="str">
            <v>Depreciate</v>
          </cell>
          <cell r="AG1351" t="str">
            <v>FM</v>
          </cell>
          <cell r="AH1351">
            <v>0</v>
          </cell>
          <cell r="AI1351">
            <v>0</v>
          </cell>
          <cell r="AJ1351">
            <v>6.5299999999999997E-2</v>
          </cell>
          <cell r="AK1351">
            <v>0</v>
          </cell>
          <cell r="AL1351" t="str">
            <v>Flat Rate</v>
          </cell>
          <cell r="AM1351">
            <v>0</v>
          </cell>
          <cell r="AN1351" t="str">
            <v>GA3112A0</v>
          </cell>
          <cell r="AO1351">
            <v>0</v>
          </cell>
          <cell r="AP1351" t="str">
            <v>N</v>
          </cell>
          <cell r="AQ1351">
            <v>38261.084456018521</v>
          </cell>
          <cell r="AR1351">
            <v>38353</v>
          </cell>
          <cell r="AS1351">
            <v>38678</v>
          </cell>
          <cell r="AT1351">
            <v>0</v>
          </cell>
          <cell r="AU1351">
            <v>36265</v>
          </cell>
          <cell r="AV1351">
            <v>0</v>
          </cell>
        </row>
        <row r="1352">
          <cell r="B1352" t="str">
            <v>00001359</v>
          </cell>
          <cell r="C1352" t="str">
            <v>000000001350</v>
          </cell>
          <cell r="D1352" t="str">
            <v>3112A0</v>
          </cell>
          <cell r="E1352" t="str">
            <v>ROCKVILLE PUMPING STATION</v>
          </cell>
          <cell r="F1352" t="str">
            <v>In Service</v>
          </cell>
          <cell r="G1352" t="str">
            <v>3112A</v>
          </cell>
          <cell r="H1352" t="str">
            <v>Grp Member</v>
          </cell>
          <cell r="I1352">
            <v>1</v>
          </cell>
          <cell r="J1352" t="str">
            <v>Conversion</v>
          </cell>
          <cell r="K1352">
            <v>101.26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 t="str">
            <v>C98C006_002</v>
          </cell>
          <cell r="Q1352">
            <v>0</v>
          </cell>
          <cell r="R1352" t="str">
            <v>WPPD</v>
          </cell>
          <cell r="S1352" t="str">
            <v>3112AE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 t="str">
            <v>CORP</v>
          </cell>
          <cell r="Y1352">
            <v>38260</v>
          </cell>
          <cell r="Z1352">
            <v>0</v>
          </cell>
          <cell r="AA1352">
            <v>0</v>
          </cell>
          <cell r="AB1352" t="str">
            <v>N</v>
          </cell>
          <cell r="AD1352">
            <v>0</v>
          </cell>
          <cell r="AE1352" t="str">
            <v>RemVal</v>
          </cell>
          <cell r="AF1352" t="str">
            <v>Depreciate</v>
          </cell>
          <cell r="AG1352" t="str">
            <v>FM</v>
          </cell>
          <cell r="AH1352">
            <v>0</v>
          </cell>
          <cell r="AI1352">
            <v>0</v>
          </cell>
          <cell r="AJ1352">
            <v>6.5299999999999997E-2</v>
          </cell>
          <cell r="AK1352">
            <v>0</v>
          </cell>
          <cell r="AL1352" t="str">
            <v>Flat Rate</v>
          </cell>
          <cell r="AM1352">
            <v>0</v>
          </cell>
          <cell r="AN1352" t="str">
            <v>GA3112A0</v>
          </cell>
          <cell r="AO1352">
            <v>0</v>
          </cell>
          <cell r="AP1352" t="str">
            <v>N</v>
          </cell>
          <cell r="AQ1352">
            <v>38261.084513888891</v>
          </cell>
          <cell r="AR1352">
            <v>38353</v>
          </cell>
          <cell r="AS1352">
            <v>38678</v>
          </cell>
          <cell r="AT1352">
            <v>0</v>
          </cell>
          <cell r="AU1352">
            <v>36265</v>
          </cell>
          <cell r="AV1352">
            <v>0</v>
          </cell>
        </row>
        <row r="1353">
          <cell r="B1353" t="str">
            <v>00001360</v>
          </cell>
          <cell r="C1353" t="str">
            <v>000000001351</v>
          </cell>
          <cell r="D1353" t="str">
            <v>3112A0</v>
          </cell>
          <cell r="E1353" t="str">
            <v>SIXTH ST VALVE STATION</v>
          </cell>
          <cell r="F1353" t="str">
            <v>In Service</v>
          </cell>
          <cell r="G1353" t="str">
            <v>3112A</v>
          </cell>
          <cell r="H1353" t="str">
            <v>Grp Member</v>
          </cell>
          <cell r="I1353">
            <v>1</v>
          </cell>
          <cell r="J1353" t="str">
            <v>Conversion</v>
          </cell>
          <cell r="K1353">
            <v>200.19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 t="str">
            <v>C98C006_002</v>
          </cell>
          <cell r="Q1353">
            <v>0</v>
          </cell>
          <cell r="R1353" t="str">
            <v>WPPD</v>
          </cell>
          <cell r="S1353" t="str">
            <v>3112AP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 t="str">
            <v>CORP</v>
          </cell>
          <cell r="Y1353">
            <v>38260</v>
          </cell>
          <cell r="Z1353">
            <v>0</v>
          </cell>
          <cell r="AA1353">
            <v>0</v>
          </cell>
          <cell r="AB1353" t="str">
            <v>N</v>
          </cell>
          <cell r="AD1353">
            <v>0</v>
          </cell>
          <cell r="AE1353" t="str">
            <v>RemVal</v>
          </cell>
          <cell r="AF1353" t="str">
            <v>Depreciate</v>
          </cell>
          <cell r="AG1353" t="str">
            <v>FM</v>
          </cell>
          <cell r="AH1353">
            <v>0</v>
          </cell>
          <cell r="AI1353">
            <v>0</v>
          </cell>
          <cell r="AJ1353">
            <v>6.5299999999999997E-2</v>
          </cell>
          <cell r="AK1353">
            <v>0</v>
          </cell>
          <cell r="AL1353" t="str">
            <v>Flat Rate</v>
          </cell>
          <cell r="AM1353">
            <v>0</v>
          </cell>
          <cell r="AN1353" t="str">
            <v>GA3112A0</v>
          </cell>
          <cell r="AO1353">
            <v>0</v>
          </cell>
          <cell r="AP1353" t="str">
            <v>N</v>
          </cell>
          <cell r="AQ1353">
            <v>38261.08457175926</v>
          </cell>
          <cell r="AR1353">
            <v>38353</v>
          </cell>
          <cell r="AS1353">
            <v>38678</v>
          </cell>
          <cell r="AT1353">
            <v>0</v>
          </cell>
          <cell r="AU1353">
            <v>36265</v>
          </cell>
          <cell r="AV1353">
            <v>0</v>
          </cell>
        </row>
        <row r="1354">
          <cell r="B1354" t="str">
            <v>00001361</v>
          </cell>
          <cell r="C1354" t="str">
            <v>000000001352</v>
          </cell>
          <cell r="D1354" t="str">
            <v>3112A0</v>
          </cell>
          <cell r="E1354" t="str">
            <v>DUPONT TANK &amp; RESERVOIR SITE</v>
          </cell>
          <cell r="F1354" t="str">
            <v>In Service</v>
          </cell>
          <cell r="G1354" t="str">
            <v>3112A</v>
          </cell>
          <cell r="H1354" t="str">
            <v>Grp Member</v>
          </cell>
          <cell r="I1354">
            <v>1</v>
          </cell>
          <cell r="J1354" t="str">
            <v>Conversion</v>
          </cell>
          <cell r="K1354">
            <v>472.67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 t="str">
            <v>C98C006_002</v>
          </cell>
          <cell r="Q1354">
            <v>0</v>
          </cell>
          <cell r="R1354" t="str">
            <v>WPPD</v>
          </cell>
          <cell r="S1354" t="str">
            <v>3112AX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 t="str">
            <v>CORP</v>
          </cell>
          <cell r="Y1354">
            <v>38260</v>
          </cell>
          <cell r="Z1354">
            <v>0</v>
          </cell>
          <cell r="AA1354">
            <v>0</v>
          </cell>
          <cell r="AB1354" t="str">
            <v>N</v>
          </cell>
          <cell r="AD1354">
            <v>0</v>
          </cell>
          <cell r="AE1354" t="str">
            <v>RemVal</v>
          </cell>
          <cell r="AF1354" t="str">
            <v>Depreciate</v>
          </cell>
          <cell r="AG1354" t="str">
            <v>FM</v>
          </cell>
          <cell r="AH1354">
            <v>0</v>
          </cell>
          <cell r="AI1354">
            <v>0</v>
          </cell>
          <cell r="AJ1354">
            <v>6.5299999999999997E-2</v>
          </cell>
          <cell r="AK1354">
            <v>0</v>
          </cell>
          <cell r="AL1354" t="str">
            <v>Flat Rate</v>
          </cell>
          <cell r="AM1354">
            <v>0</v>
          </cell>
          <cell r="AN1354" t="str">
            <v>GA3112A0</v>
          </cell>
          <cell r="AO1354">
            <v>0</v>
          </cell>
          <cell r="AP1354" t="str">
            <v>N</v>
          </cell>
          <cell r="AQ1354">
            <v>38261.084629629629</v>
          </cell>
          <cell r="AR1354">
            <v>38353</v>
          </cell>
          <cell r="AS1354">
            <v>38678</v>
          </cell>
          <cell r="AT1354">
            <v>0</v>
          </cell>
          <cell r="AU1354">
            <v>36265</v>
          </cell>
          <cell r="AV1354">
            <v>0</v>
          </cell>
        </row>
        <row r="1355">
          <cell r="B1355" t="str">
            <v>00001362</v>
          </cell>
          <cell r="C1355" t="str">
            <v>000000001353</v>
          </cell>
          <cell r="D1355" t="str">
            <v>3112A0</v>
          </cell>
          <cell r="E1355" t="str">
            <v>3 Transformers 333KVA</v>
          </cell>
          <cell r="F1355" t="str">
            <v>In Service</v>
          </cell>
          <cell r="G1355" t="str">
            <v>3112A</v>
          </cell>
          <cell r="H1355" t="str">
            <v>Grp Member</v>
          </cell>
          <cell r="I1355">
            <v>1</v>
          </cell>
          <cell r="J1355" t="str">
            <v>Conversion</v>
          </cell>
          <cell r="K1355">
            <v>57750.7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 t="str">
            <v>C98C011_002</v>
          </cell>
          <cell r="Q1355">
            <v>0</v>
          </cell>
          <cell r="R1355" t="str">
            <v>WPPD</v>
          </cell>
          <cell r="S1355" t="str">
            <v>3112AA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 t="str">
            <v>CORP</v>
          </cell>
          <cell r="Y1355">
            <v>38260</v>
          </cell>
          <cell r="Z1355">
            <v>0</v>
          </cell>
          <cell r="AA1355">
            <v>0</v>
          </cell>
          <cell r="AB1355" t="str">
            <v>N</v>
          </cell>
          <cell r="AD1355">
            <v>0</v>
          </cell>
          <cell r="AE1355" t="str">
            <v>RemVal</v>
          </cell>
          <cell r="AF1355" t="str">
            <v>Depreciate</v>
          </cell>
          <cell r="AG1355" t="str">
            <v>FM</v>
          </cell>
          <cell r="AH1355">
            <v>0</v>
          </cell>
          <cell r="AI1355">
            <v>0</v>
          </cell>
          <cell r="AJ1355">
            <v>6.5299999999999997E-2</v>
          </cell>
          <cell r="AK1355">
            <v>0</v>
          </cell>
          <cell r="AL1355" t="str">
            <v>Flat Rate</v>
          </cell>
          <cell r="AM1355">
            <v>0</v>
          </cell>
          <cell r="AN1355" t="str">
            <v>GA3112A0</v>
          </cell>
          <cell r="AO1355">
            <v>0</v>
          </cell>
          <cell r="AP1355" t="str">
            <v>N</v>
          </cell>
          <cell r="AQ1355">
            <v>38261.084687499999</v>
          </cell>
          <cell r="AR1355">
            <v>38260</v>
          </cell>
          <cell r="AS1355">
            <v>38260</v>
          </cell>
          <cell r="AT1355">
            <v>0</v>
          </cell>
          <cell r="AU1355">
            <v>36265</v>
          </cell>
          <cell r="AV1355">
            <v>0</v>
          </cell>
        </row>
        <row r="1356">
          <cell r="B1356" t="str">
            <v>00001363</v>
          </cell>
          <cell r="C1356" t="str">
            <v>000000001354</v>
          </cell>
          <cell r="D1356" t="str">
            <v>3112A0</v>
          </cell>
          <cell r="E1356" t="str">
            <v>Motor, 350 hp electrical</v>
          </cell>
          <cell r="F1356" t="str">
            <v>In Service</v>
          </cell>
          <cell r="G1356" t="str">
            <v>3112A</v>
          </cell>
          <cell r="H1356" t="str">
            <v>Grp Member</v>
          </cell>
          <cell r="I1356">
            <v>1</v>
          </cell>
          <cell r="J1356" t="str">
            <v>Conversion</v>
          </cell>
          <cell r="K1356">
            <v>3510.42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 t="str">
            <v>C98C011_002</v>
          </cell>
          <cell r="Q1356">
            <v>0</v>
          </cell>
          <cell r="R1356" t="str">
            <v>WPPD</v>
          </cell>
          <cell r="S1356" t="str">
            <v>3112AB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 t="str">
            <v>CORP</v>
          </cell>
          <cell r="Y1356">
            <v>38260</v>
          </cell>
          <cell r="Z1356">
            <v>0</v>
          </cell>
          <cell r="AA1356">
            <v>0</v>
          </cell>
          <cell r="AB1356" t="str">
            <v>N</v>
          </cell>
          <cell r="AD1356">
            <v>0</v>
          </cell>
          <cell r="AE1356" t="str">
            <v>RemVal</v>
          </cell>
          <cell r="AF1356" t="str">
            <v>Depreciate</v>
          </cell>
          <cell r="AG1356" t="str">
            <v>FM</v>
          </cell>
          <cell r="AH1356">
            <v>0</v>
          </cell>
          <cell r="AI1356">
            <v>0</v>
          </cell>
          <cell r="AJ1356">
            <v>6.5299999999999997E-2</v>
          </cell>
          <cell r="AK1356">
            <v>0</v>
          </cell>
          <cell r="AL1356" t="str">
            <v>Flat Rate</v>
          </cell>
          <cell r="AM1356">
            <v>0</v>
          </cell>
          <cell r="AN1356" t="str">
            <v>GA3112A0</v>
          </cell>
          <cell r="AO1356">
            <v>0</v>
          </cell>
          <cell r="AP1356" t="str">
            <v>N</v>
          </cell>
          <cell r="AQ1356">
            <v>38261.084745370368</v>
          </cell>
          <cell r="AR1356">
            <v>38260</v>
          </cell>
          <cell r="AS1356">
            <v>38260</v>
          </cell>
          <cell r="AT1356">
            <v>0</v>
          </cell>
          <cell r="AU1356">
            <v>36265</v>
          </cell>
          <cell r="AV1356">
            <v>0</v>
          </cell>
        </row>
        <row r="1357">
          <cell r="B1357" t="str">
            <v>00001364</v>
          </cell>
          <cell r="C1357" t="str">
            <v>000000001355</v>
          </cell>
          <cell r="D1357" t="str">
            <v>3314Q0</v>
          </cell>
          <cell r="E1357" t="str">
            <v>8" PVC MAIN</v>
          </cell>
          <cell r="F1357" t="str">
            <v>In Service</v>
          </cell>
          <cell r="G1357" t="str">
            <v>3314Q</v>
          </cell>
          <cell r="H1357" t="str">
            <v>Grp Member</v>
          </cell>
          <cell r="I1357">
            <v>1</v>
          </cell>
          <cell r="J1357" t="str">
            <v>Conversion</v>
          </cell>
          <cell r="K1357">
            <v>2567.31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 t="str">
            <v>C98D310_002</v>
          </cell>
          <cell r="Q1357">
            <v>0</v>
          </cell>
          <cell r="R1357" t="str">
            <v>WTDPD</v>
          </cell>
          <cell r="S1357" t="str">
            <v>3314Q08PV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 t="str">
            <v>CORP</v>
          </cell>
          <cell r="Y1357">
            <v>38260</v>
          </cell>
          <cell r="Z1357">
            <v>0</v>
          </cell>
          <cell r="AA1357">
            <v>0</v>
          </cell>
          <cell r="AB1357" t="str">
            <v>N</v>
          </cell>
          <cell r="AD1357">
            <v>0</v>
          </cell>
          <cell r="AE1357" t="str">
            <v>RemVal</v>
          </cell>
          <cell r="AF1357" t="str">
            <v>Depreciate</v>
          </cell>
          <cell r="AG1357" t="str">
            <v>FM</v>
          </cell>
          <cell r="AH1357">
            <v>0</v>
          </cell>
          <cell r="AI1357">
            <v>0</v>
          </cell>
          <cell r="AJ1357">
            <v>2.1899999999999999E-2</v>
          </cell>
          <cell r="AK1357">
            <v>0</v>
          </cell>
          <cell r="AL1357" t="str">
            <v>Flat Rate</v>
          </cell>
          <cell r="AM1357">
            <v>0</v>
          </cell>
          <cell r="AN1357" t="str">
            <v>GA3314Q0</v>
          </cell>
          <cell r="AO1357">
            <v>0</v>
          </cell>
          <cell r="AP1357" t="str">
            <v>N</v>
          </cell>
          <cell r="AQ1357">
            <v>38261.084803240738</v>
          </cell>
          <cell r="AR1357">
            <v>38260</v>
          </cell>
          <cell r="AS1357">
            <v>38260</v>
          </cell>
          <cell r="AT1357">
            <v>0</v>
          </cell>
          <cell r="AU1357">
            <v>36265</v>
          </cell>
          <cell r="AV1357">
            <v>0</v>
          </cell>
        </row>
        <row r="1358">
          <cell r="B1358" t="str">
            <v>00001365</v>
          </cell>
          <cell r="C1358" t="str">
            <v>000000001356</v>
          </cell>
          <cell r="D1358" t="str">
            <v>3314Q0</v>
          </cell>
          <cell r="E1358" t="str">
            <v>8" PVC WITH INSTALLATION</v>
          </cell>
          <cell r="F1358" t="str">
            <v>In Service</v>
          </cell>
          <cell r="G1358" t="str">
            <v>3314Q</v>
          </cell>
          <cell r="H1358" t="str">
            <v>Grp Member</v>
          </cell>
          <cell r="I1358">
            <v>1</v>
          </cell>
          <cell r="J1358" t="str">
            <v>Conversion</v>
          </cell>
          <cell r="K1358">
            <v>27528.19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 t="str">
            <v>C98D313_002</v>
          </cell>
          <cell r="Q1358">
            <v>0</v>
          </cell>
          <cell r="R1358" t="str">
            <v>WTDPD</v>
          </cell>
          <cell r="S1358" t="str">
            <v>3314Q08PV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 t="str">
            <v>CORP</v>
          </cell>
          <cell r="Y1358">
            <v>38260</v>
          </cell>
          <cell r="Z1358">
            <v>0</v>
          </cell>
          <cell r="AA1358">
            <v>0</v>
          </cell>
          <cell r="AB1358" t="str">
            <v>N</v>
          </cell>
          <cell r="AD1358">
            <v>0</v>
          </cell>
          <cell r="AE1358" t="str">
            <v>RemVal</v>
          </cell>
          <cell r="AF1358" t="str">
            <v>Depreciate</v>
          </cell>
          <cell r="AG1358" t="str">
            <v>FM</v>
          </cell>
          <cell r="AH1358">
            <v>0</v>
          </cell>
          <cell r="AI1358">
            <v>0</v>
          </cell>
          <cell r="AJ1358">
            <v>2.1899999999999999E-2</v>
          </cell>
          <cell r="AK1358">
            <v>0</v>
          </cell>
          <cell r="AL1358" t="str">
            <v>Flat Rate</v>
          </cell>
          <cell r="AM1358">
            <v>0</v>
          </cell>
          <cell r="AN1358" t="str">
            <v>GA3314Q0</v>
          </cell>
          <cell r="AO1358">
            <v>0</v>
          </cell>
          <cell r="AP1358" t="str">
            <v>N</v>
          </cell>
          <cell r="AQ1358">
            <v>38261.084861111114</v>
          </cell>
          <cell r="AR1358">
            <v>38260</v>
          </cell>
          <cell r="AS1358">
            <v>38260</v>
          </cell>
          <cell r="AT1358">
            <v>0</v>
          </cell>
          <cell r="AU1358">
            <v>36265</v>
          </cell>
          <cell r="AV1358">
            <v>0</v>
          </cell>
        </row>
        <row r="1359">
          <cell r="B1359" t="str">
            <v>00001366</v>
          </cell>
          <cell r="C1359" t="str">
            <v>000000001357</v>
          </cell>
          <cell r="D1359" t="str">
            <v>3314Q0</v>
          </cell>
          <cell r="E1359" t="str">
            <v>8" VALVES (6)</v>
          </cell>
          <cell r="F1359" t="str">
            <v>In Service</v>
          </cell>
          <cell r="G1359" t="str">
            <v>3314Q</v>
          </cell>
          <cell r="H1359" t="str">
            <v>Grp Member</v>
          </cell>
          <cell r="I1359">
            <v>1</v>
          </cell>
          <cell r="J1359" t="str">
            <v>Conversion</v>
          </cell>
          <cell r="K1359">
            <v>2900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 t="str">
            <v>C98D313_002</v>
          </cell>
          <cell r="Q1359">
            <v>0</v>
          </cell>
          <cell r="R1359" t="str">
            <v>WTDPD</v>
          </cell>
          <cell r="S1359" t="str">
            <v>3314Q08VV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 t="str">
            <v>CORP</v>
          </cell>
          <cell r="Y1359">
            <v>38260</v>
          </cell>
          <cell r="Z1359">
            <v>0</v>
          </cell>
          <cell r="AA1359">
            <v>0</v>
          </cell>
          <cell r="AB1359" t="str">
            <v>N</v>
          </cell>
          <cell r="AD1359">
            <v>0</v>
          </cell>
          <cell r="AE1359" t="str">
            <v>RemVal</v>
          </cell>
          <cell r="AF1359" t="str">
            <v>Depreciate</v>
          </cell>
          <cell r="AG1359" t="str">
            <v>FM</v>
          </cell>
          <cell r="AH1359">
            <v>0</v>
          </cell>
          <cell r="AI1359">
            <v>0</v>
          </cell>
          <cell r="AJ1359">
            <v>2.1899999999999999E-2</v>
          </cell>
          <cell r="AK1359">
            <v>0</v>
          </cell>
          <cell r="AL1359" t="str">
            <v>Flat Rate</v>
          </cell>
          <cell r="AM1359">
            <v>0</v>
          </cell>
          <cell r="AN1359" t="str">
            <v>GA3314Q0</v>
          </cell>
          <cell r="AO1359">
            <v>0</v>
          </cell>
          <cell r="AP1359" t="str">
            <v>N</v>
          </cell>
          <cell r="AQ1359">
            <v>38261.084918981483</v>
          </cell>
          <cell r="AR1359">
            <v>38260</v>
          </cell>
          <cell r="AS1359">
            <v>38260</v>
          </cell>
          <cell r="AT1359">
            <v>0</v>
          </cell>
          <cell r="AU1359">
            <v>36265</v>
          </cell>
          <cell r="AV1359">
            <v>0</v>
          </cell>
        </row>
        <row r="1360">
          <cell r="B1360" t="str">
            <v>00001367</v>
          </cell>
          <cell r="C1360" t="str">
            <v>000000001358</v>
          </cell>
          <cell r="D1360" t="str">
            <v>3314R0</v>
          </cell>
          <cell r="E1360" t="str">
            <v>12" PVC MAIN WITH INSTALLATION</v>
          </cell>
          <cell r="F1360" t="str">
            <v>In Service</v>
          </cell>
          <cell r="G1360" t="str">
            <v>3314R</v>
          </cell>
          <cell r="H1360" t="str">
            <v>Grp Member</v>
          </cell>
          <cell r="I1360">
            <v>1</v>
          </cell>
          <cell r="J1360" t="str">
            <v>Conversion</v>
          </cell>
          <cell r="K1360">
            <v>33027.9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 t="str">
            <v>C98D313_002</v>
          </cell>
          <cell r="Q1360">
            <v>0</v>
          </cell>
          <cell r="R1360" t="str">
            <v>WTDPD</v>
          </cell>
          <cell r="S1360" t="str">
            <v>3314R12PV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 t="str">
            <v>CORP</v>
          </cell>
          <cell r="Y1360">
            <v>38260</v>
          </cell>
          <cell r="Z1360">
            <v>0</v>
          </cell>
          <cell r="AA1360">
            <v>0</v>
          </cell>
          <cell r="AB1360" t="str">
            <v>N</v>
          </cell>
          <cell r="AD1360">
            <v>0</v>
          </cell>
          <cell r="AE1360" t="str">
            <v>RemVal</v>
          </cell>
          <cell r="AF1360" t="str">
            <v>Depreciate</v>
          </cell>
          <cell r="AG1360" t="str">
            <v>FM</v>
          </cell>
          <cell r="AH1360">
            <v>0</v>
          </cell>
          <cell r="AI1360">
            <v>0</v>
          </cell>
          <cell r="AJ1360">
            <v>1.55E-2</v>
          </cell>
          <cell r="AK1360">
            <v>0</v>
          </cell>
          <cell r="AL1360" t="str">
            <v>Flat Rate</v>
          </cell>
          <cell r="AM1360">
            <v>0</v>
          </cell>
          <cell r="AN1360" t="str">
            <v>GA3314R0</v>
          </cell>
          <cell r="AO1360">
            <v>0</v>
          </cell>
          <cell r="AP1360" t="str">
            <v>N</v>
          </cell>
          <cell r="AQ1360">
            <v>38261.084976851853</v>
          </cell>
          <cell r="AR1360">
            <v>38260</v>
          </cell>
          <cell r="AS1360">
            <v>38260</v>
          </cell>
          <cell r="AT1360">
            <v>0</v>
          </cell>
          <cell r="AU1360">
            <v>36265</v>
          </cell>
          <cell r="AV1360">
            <v>0</v>
          </cell>
        </row>
        <row r="1361">
          <cell r="B1361" t="str">
            <v>00001368</v>
          </cell>
          <cell r="C1361" t="str">
            <v>000000001359</v>
          </cell>
          <cell r="D1361" t="str">
            <v>3314R0</v>
          </cell>
          <cell r="E1361" t="str">
            <v>12" GATE VALVEA (5)</v>
          </cell>
          <cell r="F1361" t="str">
            <v>In Service</v>
          </cell>
          <cell r="G1361" t="str">
            <v>3314R</v>
          </cell>
          <cell r="H1361" t="str">
            <v>Grp Member</v>
          </cell>
          <cell r="I1361">
            <v>1</v>
          </cell>
          <cell r="J1361" t="str">
            <v>Conversion</v>
          </cell>
          <cell r="K1361">
            <v>6053.1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 t="str">
            <v>C98D313_002</v>
          </cell>
          <cell r="Q1361">
            <v>0</v>
          </cell>
          <cell r="R1361" t="str">
            <v>WTDPD</v>
          </cell>
          <cell r="S1361" t="str">
            <v>3314R12VV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 t="str">
            <v>CORP</v>
          </cell>
          <cell r="Y1361">
            <v>38260</v>
          </cell>
          <cell r="Z1361">
            <v>0</v>
          </cell>
          <cell r="AA1361">
            <v>0</v>
          </cell>
          <cell r="AB1361" t="str">
            <v>N</v>
          </cell>
          <cell r="AD1361">
            <v>0</v>
          </cell>
          <cell r="AE1361" t="str">
            <v>RemVal</v>
          </cell>
          <cell r="AF1361" t="str">
            <v>Depreciate</v>
          </cell>
          <cell r="AG1361" t="str">
            <v>FM</v>
          </cell>
          <cell r="AH1361">
            <v>0</v>
          </cell>
          <cell r="AI1361">
            <v>0</v>
          </cell>
          <cell r="AJ1361">
            <v>1.55E-2</v>
          </cell>
          <cell r="AK1361">
            <v>0</v>
          </cell>
          <cell r="AL1361" t="str">
            <v>Flat Rate</v>
          </cell>
          <cell r="AM1361">
            <v>0</v>
          </cell>
          <cell r="AN1361" t="str">
            <v>GA3314R0</v>
          </cell>
          <cell r="AO1361">
            <v>0</v>
          </cell>
          <cell r="AP1361" t="str">
            <v>N</v>
          </cell>
          <cell r="AQ1361">
            <v>38261.085034722222</v>
          </cell>
          <cell r="AR1361">
            <v>38260</v>
          </cell>
          <cell r="AS1361">
            <v>38260</v>
          </cell>
          <cell r="AT1361">
            <v>0</v>
          </cell>
          <cell r="AU1361">
            <v>36265</v>
          </cell>
          <cell r="AV1361">
            <v>0</v>
          </cell>
        </row>
        <row r="1362">
          <cell r="B1362" t="str">
            <v>00001369</v>
          </cell>
          <cell r="C1362" t="str">
            <v>000000001360</v>
          </cell>
          <cell r="D1362" t="str">
            <v>335400</v>
          </cell>
          <cell r="E1362" t="str">
            <v>HYDRANTS 4" (3)</v>
          </cell>
          <cell r="F1362" t="str">
            <v>In Service</v>
          </cell>
          <cell r="G1362" t="str">
            <v>33540</v>
          </cell>
          <cell r="H1362" t="str">
            <v>Grp Member</v>
          </cell>
          <cell r="I1362">
            <v>1</v>
          </cell>
          <cell r="J1362" t="str">
            <v>Conversion</v>
          </cell>
          <cell r="K1362">
            <v>12445.62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 t="str">
            <v>C98D313_002</v>
          </cell>
          <cell r="Q1362">
            <v>0</v>
          </cell>
          <cell r="R1362" t="str">
            <v>WTDPD</v>
          </cell>
          <cell r="S1362" t="str">
            <v>3354004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 t="str">
            <v>CORP</v>
          </cell>
          <cell r="Y1362">
            <v>38260</v>
          </cell>
          <cell r="Z1362">
            <v>0</v>
          </cell>
          <cell r="AA1362">
            <v>0</v>
          </cell>
          <cell r="AB1362" t="str">
            <v>N</v>
          </cell>
          <cell r="AD1362">
            <v>0</v>
          </cell>
          <cell r="AE1362" t="str">
            <v>RemVal</v>
          </cell>
          <cell r="AF1362" t="str">
            <v>Depreciate</v>
          </cell>
          <cell r="AG1362" t="str">
            <v>FM</v>
          </cell>
          <cell r="AH1362">
            <v>0</v>
          </cell>
          <cell r="AI1362">
            <v>0</v>
          </cell>
          <cell r="AJ1362">
            <v>2.2599999999999999E-2</v>
          </cell>
          <cell r="AK1362">
            <v>0</v>
          </cell>
          <cell r="AL1362" t="str">
            <v>Flat Rate</v>
          </cell>
          <cell r="AM1362">
            <v>0</v>
          </cell>
          <cell r="AN1362" t="str">
            <v>GA335400</v>
          </cell>
          <cell r="AO1362">
            <v>0</v>
          </cell>
          <cell r="AP1362" t="str">
            <v>N</v>
          </cell>
          <cell r="AQ1362">
            <v>38261.085092592592</v>
          </cell>
          <cell r="AR1362">
            <v>38260</v>
          </cell>
          <cell r="AS1362">
            <v>38260</v>
          </cell>
          <cell r="AT1362">
            <v>0</v>
          </cell>
          <cell r="AU1362">
            <v>36265</v>
          </cell>
          <cell r="AV1362">
            <v>0</v>
          </cell>
        </row>
        <row r="1363">
          <cell r="B1363" t="str">
            <v>00001370</v>
          </cell>
          <cell r="C1363" t="str">
            <v>000000001361</v>
          </cell>
          <cell r="D1363" t="str">
            <v>3314S0</v>
          </cell>
          <cell r="E1363" t="str">
            <v>RICE STREET - 4" TAP. V. &amp; BOX</v>
          </cell>
          <cell r="F1363" t="str">
            <v>In Service</v>
          </cell>
          <cell r="G1363" t="str">
            <v>3314S</v>
          </cell>
          <cell r="H1363" t="str">
            <v>Grp Member</v>
          </cell>
          <cell r="I1363">
            <v>1</v>
          </cell>
          <cell r="J1363" t="str">
            <v>Conversion</v>
          </cell>
          <cell r="K1363">
            <v>406.6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 t="str">
            <v>C98D318_002</v>
          </cell>
          <cell r="Q1363">
            <v>0</v>
          </cell>
          <cell r="R1363" t="str">
            <v>WTDPD</v>
          </cell>
          <cell r="S1363" t="str">
            <v>3314S04VV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 t="str">
            <v>CORP</v>
          </cell>
          <cell r="Y1363">
            <v>38260</v>
          </cell>
          <cell r="Z1363">
            <v>0</v>
          </cell>
          <cell r="AA1363">
            <v>0</v>
          </cell>
          <cell r="AB1363" t="str">
            <v>N</v>
          </cell>
          <cell r="AD1363">
            <v>0</v>
          </cell>
          <cell r="AE1363" t="str">
            <v>RemVal</v>
          </cell>
          <cell r="AF1363" t="str">
            <v>Depreciate</v>
          </cell>
          <cell r="AG1363" t="str">
            <v>FM</v>
          </cell>
          <cell r="AH1363">
            <v>0</v>
          </cell>
          <cell r="AI1363">
            <v>0</v>
          </cell>
          <cell r="AJ1363">
            <v>2.1299999999999999E-2</v>
          </cell>
          <cell r="AK1363">
            <v>0</v>
          </cell>
          <cell r="AL1363" t="str">
            <v>Flat Rate</v>
          </cell>
          <cell r="AM1363">
            <v>0</v>
          </cell>
          <cell r="AN1363" t="str">
            <v>GA3314S0</v>
          </cell>
          <cell r="AO1363">
            <v>0</v>
          </cell>
          <cell r="AP1363" t="str">
            <v>N</v>
          </cell>
          <cell r="AQ1363">
            <v>38261.085150462961</v>
          </cell>
          <cell r="AR1363">
            <v>38260</v>
          </cell>
          <cell r="AS1363">
            <v>38260</v>
          </cell>
          <cell r="AT1363">
            <v>0</v>
          </cell>
          <cell r="AU1363">
            <v>36265</v>
          </cell>
          <cell r="AV1363">
            <v>0</v>
          </cell>
        </row>
        <row r="1364">
          <cell r="B1364" t="str">
            <v>00001371</v>
          </cell>
          <cell r="C1364" t="str">
            <v>000000001362</v>
          </cell>
          <cell r="D1364" t="str">
            <v>3314Q0</v>
          </cell>
          <cell r="E1364" t="str">
            <v>RICE STREET - 6" PVC</v>
          </cell>
          <cell r="F1364" t="str">
            <v>In Service</v>
          </cell>
          <cell r="G1364" t="str">
            <v>3314Q</v>
          </cell>
          <cell r="H1364" t="str">
            <v>Grp Member</v>
          </cell>
          <cell r="I1364">
            <v>1</v>
          </cell>
          <cell r="J1364" t="str">
            <v>Conversion</v>
          </cell>
          <cell r="K1364">
            <v>436.37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 t="str">
            <v>C98D318_002</v>
          </cell>
          <cell r="Q1364">
            <v>0</v>
          </cell>
          <cell r="R1364" t="str">
            <v>WTDPD</v>
          </cell>
          <cell r="S1364" t="str">
            <v>3314Q06PV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 t="str">
            <v>CORP</v>
          </cell>
          <cell r="Y1364">
            <v>38260</v>
          </cell>
          <cell r="Z1364">
            <v>0</v>
          </cell>
          <cell r="AA1364">
            <v>0</v>
          </cell>
          <cell r="AB1364" t="str">
            <v>N</v>
          </cell>
          <cell r="AD1364">
            <v>0</v>
          </cell>
          <cell r="AE1364" t="str">
            <v>RemVal</v>
          </cell>
          <cell r="AF1364" t="str">
            <v>Depreciate</v>
          </cell>
          <cell r="AG1364" t="str">
            <v>FM</v>
          </cell>
          <cell r="AH1364">
            <v>0</v>
          </cell>
          <cell r="AI1364">
            <v>0</v>
          </cell>
          <cell r="AJ1364">
            <v>2.1899999999999999E-2</v>
          </cell>
          <cell r="AK1364">
            <v>0</v>
          </cell>
          <cell r="AL1364" t="str">
            <v>Flat Rate</v>
          </cell>
          <cell r="AM1364">
            <v>0</v>
          </cell>
          <cell r="AN1364" t="str">
            <v>GA3314Q0</v>
          </cell>
          <cell r="AO1364">
            <v>0</v>
          </cell>
          <cell r="AP1364" t="str">
            <v>N</v>
          </cell>
          <cell r="AQ1364">
            <v>38261.08520833333</v>
          </cell>
          <cell r="AR1364">
            <v>38260</v>
          </cell>
          <cell r="AS1364">
            <v>38260</v>
          </cell>
          <cell r="AT1364">
            <v>0</v>
          </cell>
          <cell r="AU1364">
            <v>36265</v>
          </cell>
          <cell r="AV1364">
            <v>0</v>
          </cell>
        </row>
        <row r="1365">
          <cell r="B1365" t="str">
            <v>00001372</v>
          </cell>
          <cell r="C1365" t="str">
            <v>000000001363</v>
          </cell>
          <cell r="D1365" t="str">
            <v>3314Q0</v>
          </cell>
          <cell r="E1365" t="str">
            <v>8" PVC W/INSTALLATION</v>
          </cell>
          <cell r="F1365" t="str">
            <v>In Service</v>
          </cell>
          <cell r="G1365" t="str">
            <v>3314Q</v>
          </cell>
          <cell r="H1365" t="str">
            <v>Grp Member</v>
          </cell>
          <cell r="I1365">
            <v>1</v>
          </cell>
          <cell r="J1365" t="str">
            <v>Conversion</v>
          </cell>
          <cell r="K1365">
            <v>1757.98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 t="str">
            <v>C98D330_002</v>
          </cell>
          <cell r="Q1365">
            <v>0</v>
          </cell>
          <cell r="R1365" t="str">
            <v>WTDPD</v>
          </cell>
          <cell r="S1365" t="str">
            <v>3314Q08PV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 t="str">
            <v>CORP</v>
          </cell>
          <cell r="Y1365">
            <v>38260</v>
          </cell>
          <cell r="Z1365">
            <v>0</v>
          </cell>
          <cell r="AA1365">
            <v>0</v>
          </cell>
          <cell r="AB1365" t="str">
            <v>N</v>
          </cell>
          <cell r="AD1365">
            <v>0</v>
          </cell>
          <cell r="AE1365" t="str">
            <v>RemVal</v>
          </cell>
          <cell r="AF1365" t="str">
            <v>Depreciate</v>
          </cell>
          <cell r="AG1365" t="str">
            <v>FM</v>
          </cell>
          <cell r="AH1365">
            <v>0</v>
          </cell>
          <cell r="AI1365">
            <v>0</v>
          </cell>
          <cell r="AJ1365">
            <v>2.1899999999999999E-2</v>
          </cell>
          <cell r="AK1365">
            <v>0</v>
          </cell>
          <cell r="AL1365" t="str">
            <v>Flat Rate</v>
          </cell>
          <cell r="AM1365">
            <v>0</v>
          </cell>
          <cell r="AN1365" t="str">
            <v>GA3314Q0</v>
          </cell>
          <cell r="AO1365">
            <v>0</v>
          </cell>
          <cell r="AP1365" t="str">
            <v>N</v>
          </cell>
          <cell r="AQ1365">
            <v>38261.085266203707</v>
          </cell>
          <cell r="AR1365">
            <v>38260</v>
          </cell>
          <cell r="AS1365">
            <v>38260</v>
          </cell>
          <cell r="AT1365">
            <v>0</v>
          </cell>
          <cell r="AU1365">
            <v>36265</v>
          </cell>
          <cell r="AV1365">
            <v>0</v>
          </cell>
        </row>
        <row r="1366">
          <cell r="B1366" t="str">
            <v>00001373</v>
          </cell>
          <cell r="C1366" t="str">
            <v>000000001364</v>
          </cell>
          <cell r="D1366" t="str">
            <v>3314Q0</v>
          </cell>
          <cell r="E1366" t="str">
            <v>8" PVC PIPE, ACCESS &amp; LABOR</v>
          </cell>
          <cell r="F1366" t="str">
            <v>In Service</v>
          </cell>
          <cell r="G1366" t="str">
            <v>3314Q</v>
          </cell>
          <cell r="H1366" t="str">
            <v>Grp Member</v>
          </cell>
          <cell r="I1366">
            <v>1</v>
          </cell>
          <cell r="J1366" t="str">
            <v>Conversion</v>
          </cell>
          <cell r="K1366">
            <v>830.42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 t="str">
            <v>C98D331_002</v>
          </cell>
          <cell r="Q1366">
            <v>0</v>
          </cell>
          <cell r="R1366" t="str">
            <v>WTDPD</v>
          </cell>
          <cell r="S1366" t="str">
            <v>3314Q08PV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 t="str">
            <v>CORP</v>
          </cell>
          <cell r="Y1366">
            <v>38260</v>
          </cell>
          <cell r="Z1366">
            <v>0</v>
          </cell>
          <cell r="AA1366">
            <v>0</v>
          </cell>
          <cell r="AB1366" t="str">
            <v>N</v>
          </cell>
          <cell r="AD1366">
            <v>0</v>
          </cell>
          <cell r="AE1366" t="str">
            <v>RemVal</v>
          </cell>
          <cell r="AF1366" t="str">
            <v>Depreciate</v>
          </cell>
          <cell r="AG1366" t="str">
            <v>FM</v>
          </cell>
          <cell r="AH1366">
            <v>0</v>
          </cell>
          <cell r="AI1366">
            <v>0</v>
          </cell>
          <cell r="AJ1366">
            <v>2.1899999999999999E-2</v>
          </cell>
          <cell r="AK1366">
            <v>0</v>
          </cell>
          <cell r="AL1366" t="str">
            <v>Flat Rate</v>
          </cell>
          <cell r="AM1366">
            <v>0</v>
          </cell>
          <cell r="AN1366" t="str">
            <v>GA3314Q0</v>
          </cell>
          <cell r="AO1366">
            <v>0</v>
          </cell>
          <cell r="AP1366" t="str">
            <v>N</v>
          </cell>
          <cell r="AQ1366">
            <v>38261.085324074076</v>
          </cell>
          <cell r="AR1366">
            <v>38260</v>
          </cell>
          <cell r="AS1366">
            <v>38260</v>
          </cell>
          <cell r="AT1366">
            <v>0</v>
          </cell>
          <cell r="AU1366">
            <v>36265</v>
          </cell>
          <cell r="AV1366">
            <v>0</v>
          </cell>
        </row>
        <row r="1367">
          <cell r="B1367" t="str">
            <v>00001374</v>
          </cell>
          <cell r="C1367" t="str">
            <v>000000001365</v>
          </cell>
          <cell r="D1367" t="str">
            <v>3314Q0</v>
          </cell>
          <cell r="E1367" t="str">
            <v>8" PVC PIP WITH INSTALLATION</v>
          </cell>
          <cell r="F1367" t="str">
            <v>In Service</v>
          </cell>
          <cell r="G1367" t="str">
            <v>3314Q</v>
          </cell>
          <cell r="H1367" t="str">
            <v>Grp Member</v>
          </cell>
          <cell r="I1367">
            <v>1</v>
          </cell>
          <cell r="J1367" t="str">
            <v>Conversion</v>
          </cell>
          <cell r="K1367">
            <v>306.18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 t="str">
            <v>C98D336_002</v>
          </cell>
          <cell r="Q1367">
            <v>0</v>
          </cell>
          <cell r="R1367" t="str">
            <v>WTDPD</v>
          </cell>
          <cell r="S1367" t="str">
            <v>3314Q08PV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 t="str">
            <v>CORP</v>
          </cell>
          <cell r="Y1367">
            <v>38260</v>
          </cell>
          <cell r="Z1367">
            <v>0</v>
          </cell>
          <cell r="AA1367">
            <v>0</v>
          </cell>
          <cell r="AB1367" t="str">
            <v>N</v>
          </cell>
          <cell r="AD1367">
            <v>0</v>
          </cell>
          <cell r="AE1367" t="str">
            <v>RemVal</v>
          </cell>
          <cell r="AF1367" t="str">
            <v>Depreciate</v>
          </cell>
          <cell r="AG1367" t="str">
            <v>FM</v>
          </cell>
          <cell r="AH1367">
            <v>0</v>
          </cell>
          <cell r="AI1367">
            <v>0</v>
          </cell>
          <cell r="AJ1367">
            <v>2.1899999999999999E-2</v>
          </cell>
          <cell r="AK1367">
            <v>0</v>
          </cell>
          <cell r="AL1367" t="str">
            <v>Flat Rate</v>
          </cell>
          <cell r="AM1367">
            <v>0</v>
          </cell>
          <cell r="AN1367" t="str">
            <v>GA3314Q0</v>
          </cell>
          <cell r="AO1367">
            <v>0</v>
          </cell>
          <cell r="AP1367" t="str">
            <v>N</v>
          </cell>
          <cell r="AQ1367">
            <v>38261.085381944446</v>
          </cell>
          <cell r="AR1367">
            <v>38260</v>
          </cell>
          <cell r="AS1367">
            <v>38260</v>
          </cell>
          <cell r="AT1367">
            <v>0</v>
          </cell>
          <cell r="AU1367">
            <v>36265</v>
          </cell>
          <cell r="AV1367">
            <v>0</v>
          </cell>
        </row>
        <row r="1368">
          <cell r="B1368" t="str">
            <v>00001375</v>
          </cell>
          <cell r="C1368" t="str">
            <v>000000001366</v>
          </cell>
          <cell r="D1368" t="str">
            <v>3314Q0</v>
          </cell>
          <cell r="E1368" t="str">
            <v>8" PVC W/INSTALLATION</v>
          </cell>
          <cell r="F1368" t="str">
            <v>In Service</v>
          </cell>
          <cell r="G1368" t="str">
            <v>3314Q</v>
          </cell>
          <cell r="H1368" t="str">
            <v>Grp Member</v>
          </cell>
          <cell r="I1368">
            <v>1</v>
          </cell>
          <cell r="J1368" t="str">
            <v>Conversion</v>
          </cell>
          <cell r="K1368">
            <v>1300.0899999999999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 t="str">
            <v>C98D341_002</v>
          </cell>
          <cell r="Q1368">
            <v>0</v>
          </cell>
          <cell r="R1368" t="str">
            <v>WTDPD</v>
          </cell>
          <cell r="S1368" t="str">
            <v>3314Q08PV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 t="str">
            <v>CORP</v>
          </cell>
          <cell r="Y1368">
            <v>38260</v>
          </cell>
          <cell r="Z1368">
            <v>0</v>
          </cell>
          <cell r="AA1368">
            <v>0</v>
          </cell>
          <cell r="AB1368" t="str">
            <v>N</v>
          </cell>
          <cell r="AD1368">
            <v>0</v>
          </cell>
          <cell r="AE1368" t="str">
            <v>RemVal</v>
          </cell>
          <cell r="AF1368" t="str">
            <v>Depreciate</v>
          </cell>
          <cell r="AG1368" t="str">
            <v>FM</v>
          </cell>
          <cell r="AH1368">
            <v>0</v>
          </cell>
          <cell r="AI1368">
            <v>0</v>
          </cell>
          <cell r="AJ1368">
            <v>2.1899999999999999E-2</v>
          </cell>
          <cell r="AK1368">
            <v>0</v>
          </cell>
          <cell r="AL1368" t="str">
            <v>Flat Rate</v>
          </cell>
          <cell r="AM1368">
            <v>0</v>
          </cell>
          <cell r="AN1368" t="str">
            <v>GA3314Q0</v>
          </cell>
          <cell r="AO1368">
            <v>0</v>
          </cell>
          <cell r="AP1368" t="str">
            <v>N</v>
          </cell>
          <cell r="AQ1368">
            <v>38261.085439814815</v>
          </cell>
          <cell r="AR1368">
            <v>38260</v>
          </cell>
          <cell r="AS1368">
            <v>38260</v>
          </cell>
          <cell r="AT1368">
            <v>0</v>
          </cell>
          <cell r="AU1368">
            <v>36265</v>
          </cell>
          <cell r="AV1368">
            <v>0</v>
          </cell>
        </row>
        <row r="1369">
          <cell r="B1369" t="str">
            <v>00001376</v>
          </cell>
          <cell r="C1369" t="str">
            <v>000000001367</v>
          </cell>
          <cell r="D1369" t="str">
            <v>3405C0</v>
          </cell>
          <cell r="E1369" t="str">
            <v>Booth, display</v>
          </cell>
          <cell r="F1369" t="str">
            <v>In Service</v>
          </cell>
          <cell r="G1369" t="str">
            <v>3405C</v>
          </cell>
          <cell r="H1369" t="str">
            <v>Grp Member</v>
          </cell>
          <cell r="I1369">
            <v>1</v>
          </cell>
          <cell r="J1369" t="str">
            <v>Conversion</v>
          </cell>
          <cell r="K1369">
            <v>4405.68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 t="str">
            <v>C98K014_002</v>
          </cell>
          <cell r="Q1369">
            <v>0</v>
          </cell>
          <cell r="R1369" t="str">
            <v>WGPD</v>
          </cell>
          <cell r="S1369" t="str">
            <v>3405C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 t="str">
            <v>CORP</v>
          </cell>
          <cell r="Y1369">
            <v>38260</v>
          </cell>
          <cell r="Z1369">
            <v>0</v>
          </cell>
          <cell r="AA1369">
            <v>0</v>
          </cell>
          <cell r="AB1369" t="str">
            <v>N</v>
          </cell>
          <cell r="AD1369">
            <v>0</v>
          </cell>
          <cell r="AE1369" t="str">
            <v>RemVal</v>
          </cell>
          <cell r="AF1369" t="str">
            <v>Depreciate</v>
          </cell>
          <cell r="AG1369" t="str">
            <v>FM</v>
          </cell>
          <cell r="AH1369">
            <v>0</v>
          </cell>
          <cell r="AI1369">
            <v>0</v>
          </cell>
          <cell r="AJ1369">
            <v>0.14949999999999999</v>
          </cell>
          <cell r="AK1369">
            <v>0</v>
          </cell>
          <cell r="AL1369" t="str">
            <v>Flat Rate</v>
          </cell>
          <cell r="AM1369">
            <v>0</v>
          </cell>
          <cell r="AN1369" t="str">
            <v>GA3405C0</v>
          </cell>
          <cell r="AO1369">
            <v>0</v>
          </cell>
          <cell r="AP1369" t="str">
            <v>N</v>
          </cell>
          <cell r="AQ1369">
            <v>38261.085497685184</v>
          </cell>
          <cell r="AR1369">
            <v>38260</v>
          </cell>
          <cell r="AS1369">
            <v>38260</v>
          </cell>
          <cell r="AT1369" t="str">
            <v>7201</v>
          </cell>
          <cell r="AU1369">
            <v>36665</v>
          </cell>
          <cell r="AV1369">
            <v>1</v>
          </cell>
        </row>
        <row r="1370">
          <cell r="B1370" t="str">
            <v>00001377</v>
          </cell>
          <cell r="C1370" t="str">
            <v>000000001368</v>
          </cell>
          <cell r="D1370" t="str">
            <v>3112A0</v>
          </cell>
          <cell r="E1370" t="str">
            <v>Flygt pumps,lift assembly,etc.</v>
          </cell>
          <cell r="F1370" t="str">
            <v>In Service</v>
          </cell>
          <cell r="G1370" t="str">
            <v>3112A</v>
          </cell>
          <cell r="H1370" t="str">
            <v>Grp Member</v>
          </cell>
          <cell r="I1370">
            <v>1</v>
          </cell>
          <cell r="J1370" t="str">
            <v>Conversion</v>
          </cell>
          <cell r="K1370">
            <v>10234.27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 t="str">
            <v>C98Q001_002</v>
          </cell>
          <cell r="Q1370">
            <v>0</v>
          </cell>
          <cell r="R1370" t="str">
            <v>WPPD</v>
          </cell>
          <cell r="S1370" t="str">
            <v>3112AASEWER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 t="str">
            <v>CORP</v>
          </cell>
          <cell r="Y1370">
            <v>38260</v>
          </cell>
          <cell r="Z1370">
            <v>0</v>
          </cell>
          <cell r="AA1370">
            <v>0</v>
          </cell>
          <cell r="AB1370" t="str">
            <v>N</v>
          </cell>
          <cell r="AD1370">
            <v>0</v>
          </cell>
          <cell r="AE1370" t="str">
            <v>RemVal</v>
          </cell>
          <cell r="AF1370" t="str">
            <v>Depreciate</v>
          </cell>
          <cell r="AG1370" t="str">
            <v>FM</v>
          </cell>
          <cell r="AH1370">
            <v>0</v>
          </cell>
          <cell r="AI1370">
            <v>0</v>
          </cell>
          <cell r="AJ1370">
            <v>6.5299999999999997E-2</v>
          </cell>
          <cell r="AK1370">
            <v>0</v>
          </cell>
          <cell r="AL1370" t="str">
            <v>Flat Rate</v>
          </cell>
          <cell r="AM1370">
            <v>0</v>
          </cell>
          <cell r="AN1370" t="str">
            <v>GA3112A0</v>
          </cell>
          <cell r="AO1370">
            <v>0</v>
          </cell>
          <cell r="AP1370" t="str">
            <v>N</v>
          </cell>
          <cell r="AQ1370">
            <v>38261.085555555554</v>
          </cell>
          <cell r="AR1370">
            <v>38260</v>
          </cell>
          <cell r="AS1370">
            <v>38260</v>
          </cell>
          <cell r="AT1370">
            <v>0</v>
          </cell>
          <cell r="AU1370">
            <v>36265</v>
          </cell>
          <cell r="AV1370">
            <v>0</v>
          </cell>
        </row>
        <row r="1371">
          <cell r="B1371" t="str">
            <v>00001378</v>
          </cell>
          <cell r="C1371" t="str">
            <v>000000001369</v>
          </cell>
          <cell r="D1371" t="str">
            <v>3112A0</v>
          </cell>
          <cell r="E1371" t="str">
            <v>Telemetry to operate pumps</v>
          </cell>
          <cell r="F1371" t="str">
            <v>Disposed</v>
          </cell>
          <cell r="G1371" t="str">
            <v>3112A</v>
          </cell>
          <cell r="H1371" t="str">
            <v>Grp Member</v>
          </cell>
          <cell r="I1371">
            <v>1</v>
          </cell>
          <cell r="J1371" t="str">
            <v>Conversion</v>
          </cell>
          <cell r="K1371">
            <v>3266.61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 t="str">
            <v>C98Q001_002</v>
          </cell>
          <cell r="Q1371">
            <v>0</v>
          </cell>
          <cell r="R1371" t="str">
            <v>WPPD</v>
          </cell>
          <cell r="S1371" t="str">
            <v>3112ABSEWER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 t="str">
            <v>CORP</v>
          </cell>
          <cell r="Y1371">
            <v>38260</v>
          </cell>
          <cell r="Z1371">
            <v>0</v>
          </cell>
          <cell r="AA1371">
            <v>0</v>
          </cell>
          <cell r="AB1371" t="str">
            <v>N</v>
          </cell>
          <cell r="AD1371">
            <v>0</v>
          </cell>
          <cell r="AE1371" t="str">
            <v>RemVal</v>
          </cell>
          <cell r="AF1371" t="str">
            <v>Depreciate</v>
          </cell>
          <cell r="AG1371" t="str">
            <v>FM</v>
          </cell>
          <cell r="AH1371">
            <v>0</v>
          </cell>
          <cell r="AI1371">
            <v>0</v>
          </cell>
          <cell r="AJ1371">
            <v>6.5299999999999997E-2</v>
          </cell>
          <cell r="AK1371">
            <v>0</v>
          </cell>
          <cell r="AL1371" t="str">
            <v>Flat Rate</v>
          </cell>
          <cell r="AM1371">
            <v>0</v>
          </cell>
          <cell r="AN1371" t="str">
            <v>GA3112A0</v>
          </cell>
          <cell r="AO1371">
            <v>0</v>
          </cell>
          <cell r="AP1371" t="str">
            <v>N</v>
          </cell>
          <cell r="AQ1371">
            <v>38261.085636574076</v>
          </cell>
          <cell r="AR1371">
            <v>38260</v>
          </cell>
          <cell r="AS1371">
            <v>38260</v>
          </cell>
          <cell r="AT1371">
            <v>0</v>
          </cell>
          <cell r="AU1371">
            <v>36265</v>
          </cell>
          <cell r="AV1371">
            <v>0</v>
          </cell>
        </row>
        <row r="1372">
          <cell r="B1372" t="str">
            <v>00001379</v>
          </cell>
          <cell r="C1372" t="str">
            <v>000000001370</v>
          </cell>
          <cell r="D1372" t="str">
            <v>3112A0</v>
          </cell>
          <cell r="E1372" t="str">
            <v>Blowers</v>
          </cell>
          <cell r="F1372" t="str">
            <v>In Service</v>
          </cell>
          <cell r="G1372" t="str">
            <v>3112A</v>
          </cell>
          <cell r="H1372" t="str">
            <v>Grp Member</v>
          </cell>
          <cell r="I1372">
            <v>1</v>
          </cell>
          <cell r="J1372" t="str">
            <v>Conversion</v>
          </cell>
          <cell r="K1372">
            <v>2492.5500000000002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 t="str">
            <v>C98Q001_002</v>
          </cell>
          <cell r="Q1372">
            <v>0</v>
          </cell>
          <cell r="R1372" t="str">
            <v>WPPD</v>
          </cell>
          <cell r="S1372" t="str">
            <v>3112ACSEWER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 t="str">
            <v>CORP</v>
          </cell>
          <cell r="Y1372">
            <v>38260</v>
          </cell>
          <cell r="Z1372">
            <v>0</v>
          </cell>
          <cell r="AA1372">
            <v>0</v>
          </cell>
          <cell r="AB1372" t="str">
            <v>N</v>
          </cell>
          <cell r="AD1372">
            <v>0</v>
          </cell>
          <cell r="AE1372" t="str">
            <v>RemVal</v>
          </cell>
          <cell r="AF1372" t="str">
            <v>Depreciate</v>
          </cell>
          <cell r="AG1372" t="str">
            <v>FM</v>
          </cell>
          <cell r="AH1372">
            <v>0</v>
          </cell>
          <cell r="AI1372">
            <v>0</v>
          </cell>
          <cell r="AJ1372">
            <v>6.5299999999999997E-2</v>
          </cell>
          <cell r="AK1372">
            <v>0</v>
          </cell>
          <cell r="AL1372" t="str">
            <v>Flat Rate</v>
          </cell>
          <cell r="AM1372">
            <v>0</v>
          </cell>
          <cell r="AN1372" t="str">
            <v>GA3112A0</v>
          </cell>
          <cell r="AO1372">
            <v>0</v>
          </cell>
          <cell r="AP1372" t="str">
            <v>N</v>
          </cell>
          <cell r="AQ1372">
            <v>38261.085729166669</v>
          </cell>
          <cell r="AR1372">
            <v>38260</v>
          </cell>
          <cell r="AS1372">
            <v>38260</v>
          </cell>
          <cell r="AT1372">
            <v>0</v>
          </cell>
          <cell r="AU1372">
            <v>36265</v>
          </cell>
          <cell r="AV1372">
            <v>0</v>
          </cell>
        </row>
        <row r="1373">
          <cell r="B1373" t="str">
            <v>00001380</v>
          </cell>
          <cell r="C1373" t="str">
            <v>000000001371</v>
          </cell>
          <cell r="D1373" t="str">
            <v>3203C0</v>
          </cell>
          <cell r="E1373" t="str">
            <v>LMI Chem Feed &amp;Electrical Work</v>
          </cell>
          <cell r="F1373" t="str">
            <v>In Service</v>
          </cell>
          <cell r="G1373" t="str">
            <v>3203C</v>
          </cell>
          <cell r="H1373" t="str">
            <v>Grp Member</v>
          </cell>
          <cell r="I1373">
            <v>1</v>
          </cell>
          <cell r="J1373" t="str">
            <v>Conversion</v>
          </cell>
          <cell r="K1373">
            <v>562.92999999999995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 t="str">
            <v>C99B006_002</v>
          </cell>
          <cell r="Q1373">
            <v>0</v>
          </cell>
          <cell r="R1373" t="str">
            <v>WWTPD</v>
          </cell>
          <cell r="S1373" t="str">
            <v>3203C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 t="str">
            <v>CORP</v>
          </cell>
          <cell r="Y1373">
            <v>38260</v>
          </cell>
          <cell r="Z1373">
            <v>0</v>
          </cell>
          <cell r="AA1373">
            <v>0</v>
          </cell>
          <cell r="AB1373" t="str">
            <v>N</v>
          </cell>
          <cell r="AD1373">
            <v>0</v>
          </cell>
          <cell r="AE1373" t="str">
            <v>RemVal</v>
          </cell>
          <cell r="AF1373" t="str">
            <v>Depreciate</v>
          </cell>
          <cell r="AG1373" t="str">
            <v>FM</v>
          </cell>
          <cell r="AH1373">
            <v>0</v>
          </cell>
          <cell r="AI1373">
            <v>0</v>
          </cell>
          <cell r="AJ1373">
            <v>5.1400000000000001E-2</v>
          </cell>
          <cell r="AK1373">
            <v>0</v>
          </cell>
          <cell r="AL1373" t="str">
            <v>Flat Rate</v>
          </cell>
          <cell r="AM1373">
            <v>0</v>
          </cell>
          <cell r="AN1373" t="str">
            <v>GA3203C0</v>
          </cell>
          <cell r="AO1373">
            <v>0</v>
          </cell>
          <cell r="AP1373" t="str">
            <v>N</v>
          </cell>
          <cell r="AQ1373">
            <v>38261.085787037038</v>
          </cell>
          <cell r="AR1373">
            <v>38260</v>
          </cell>
          <cell r="AS1373">
            <v>38260</v>
          </cell>
          <cell r="AT1373" t="str">
            <v>0101</v>
          </cell>
          <cell r="AU1373">
            <v>36266</v>
          </cell>
          <cell r="AV1373">
            <v>1</v>
          </cell>
        </row>
        <row r="1374">
          <cell r="B1374" t="str">
            <v>00001381</v>
          </cell>
          <cell r="C1374" t="str">
            <v>000000001372</v>
          </cell>
          <cell r="D1374" t="str">
            <v>3112A0</v>
          </cell>
          <cell r="E1374" t="str">
            <v>PUMP, PEERLESSC815AM-AI 250GPM</v>
          </cell>
          <cell r="F1374" t="str">
            <v>In Service</v>
          </cell>
          <cell r="G1374" t="str">
            <v>3112A</v>
          </cell>
          <cell r="H1374" t="str">
            <v>Grp Member</v>
          </cell>
          <cell r="I1374">
            <v>1</v>
          </cell>
          <cell r="J1374" t="str">
            <v>Conversion</v>
          </cell>
          <cell r="K1374">
            <v>2377.98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 t="str">
            <v>C99C003_002</v>
          </cell>
          <cell r="Q1374">
            <v>0</v>
          </cell>
          <cell r="R1374" t="str">
            <v>WPPD</v>
          </cell>
          <cell r="S1374" t="str">
            <v>3112AA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 t="str">
            <v>CORP</v>
          </cell>
          <cell r="Y1374">
            <v>38260</v>
          </cell>
          <cell r="Z1374">
            <v>0</v>
          </cell>
          <cell r="AA1374">
            <v>0</v>
          </cell>
          <cell r="AB1374" t="str">
            <v>N</v>
          </cell>
          <cell r="AD1374">
            <v>0</v>
          </cell>
          <cell r="AE1374" t="str">
            <v>RemVal</v>
          </cell>
          <cell r="AF1374" t="str">
            <v>Depreciate</v>
          </cell>
          <cell r="AG1374" t="str">
            <v>FM</v>
          </cell>
          <cell r="AH1374">
            <v>0</v>
          </cell>
          <cell r="AI1374">
            <v>0</v>
          </cell>
          <cell r="AJ1374">
            <v>6.5299999999999997E-2</v>
          </cell>
          <cell r="AK1374">
            <v>0</v>
          </cell>
          <cell r="AL1374" t="str">
            <v>Flat Rate</v>
          </cell>
          <cell r="AM1374">
            <v>0</v>
          </cell>
          <cell r="AN1374" t="str">
            <v>GA3112A0</v>
          </cell>
          <cell r="AO1374">
            <v>0</v>
          </cell>
          <cell r="AP1374" t="str">
            <v>N</v>
          </cell>
          <cell r="AQ1374">
            <v>38261.085844907408</v>
          </cell>
          <cell r="AR1374">
            <v>38260</v>
          </cell>
          <cell r="AS1374">
            <v>38260</v>
          </cell>
          <cell r="AT1374" t="str">
            <v>6000</v>
          </cell>
          <cell r="AU1374">
            <v>36266</v>
          </cell>
          <cell r="AV1374">
            <v>0</v>
          </cell>
        </row>
        <row r="1375">
          <cell r="B1375" t="str">
            <v>00001382</v>
          </cell>
          <cell r="C1375" t="str">
            <v>000000001373</v>
          </cell>
          <cell r="D1375" t="str">
            <v>3112A0</v>
          </cell>
          <cell r="E1375" t="str">
            <v>DRIVE, VARIABLE FREQUENCY</v>
          </cell>
          <cell r="F1375" t="str">
            <v>In Service</v>
          </cell>
          <cell r="G1375" t="str">
            <v>3112A</v>
          </cell>
          <cell r="H1375" t="str">
            <v>Grp Member</v>
          </cell>
          <cell r="I1375">
            <v>1</v>
          </cell>
          <cell r="J1375" t="str">
            <v>Conversion</v>
          </cell>
          <cell r="K1375">
            <v>248.69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 t="str">
            <v>C99C003_002</v>
          </cell>
          <cell r="Q1375">
            <v>0</v>
          </cell>
          <cell r="R1375" t="str">
            <v>WPPD</v>
          </cell>
          <cell r="S1375" t="str">
            <v>3112AB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 t="str">
            <v>CORP</v>
          </cell>
          <cell r="Y1375">
            <v>38260</v>
          </cell>
          <cell r="Z1375">
            <v>0</v>
          </cell>
          <cell r="AA1375">
            <v>0</v>
          </cell>
          <cell r="AB1375" t="str">
            <v>N</v>
          </cell>
          <cell r="AD1375">
            <v>0</v>
          </cell>
          <cell r="AE1375" t="str">
            <v>RemVal</v>
          </cell>
          <cell r="AF1375" t="str">
            <v>Depreciate</v>
          </cell>
          <cell r="AG1375" t="str">
            <v>FM</v>
          </cell>
          <cell r="AH1375">
            <v>0</v>
          </cell>
          <cell r="AI1375">
            <v>0</v>
          </cell>
          <cell r="AJ1375">
            <v>6.5299999999999997E-2</v>
          </cell>
          <cell r="AK1375">
            <v>0</v>
          </cell>
          <cell r="AL1375" t="str">
            <v>Flat Rate</v>
          </cell>
          <cell r="AM1375">
            <v>0</v>
          </cell>
          <cell r="AN1375" t="str">
            <v>GA3112A0</v>
          </cell>
          <cell r="AO1375">
            <v>0</v>
          </cell>
          <cell r="AP1375" t="str">
            <v>N</v>
          </cell>
          <cell r="AQ1375">
            <v>38261.085902777777</v>
          </cell>
          <cell r="AR1375">
            <v>38260</v>
          </cell>
          <cell r="AS1375">
            <v>38260</v>
          </cell>
          <cell r="AT1375" t="str">
            <v>6000</v>
          </cell>
          <cell r="AU1375">
            <v>36266</v>
          </cell>
          <cell r="AV1375">
            <v>0</v>
          </cell>
        </row>
        <row r="1376">
          <cell r="B1376" t="str">
            <v>00001383</v>
          </cell>
          <cell r="C1376" t="str">
            <v>000000001374</v>
          </cell>
          <cell r="D1376" t="str">
            <v>3405S0</v>
          </cell>
          <cell r="E1376" t="str">
            <v>MICRON CLIENT PRO 766 COMPUTER</v>
          </cell>
          <cell r="F1376" t="str">
            <v>Suspended</v>
          </cell>
          <cell r="G1376" t="str">
            <v>3405A</v>
          </cell>
          <cell r="H1376" t="str">
            <v>None</v>
          </cell>
          <cell r="I1376">
            <v>1</v>
          </cell>
          <cell r="J1376" t="str">
            <v>Conversion</v>
          </cell>
          <cell r="K1376">
            <v>386.76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 t="str">
            <v>C99J001_002</v>
          </cell>
          <cell r="Q1376">
            <v>0</v>
          </cell>
          <cell r="R1376" t="str">
            <v>WGPD</v>
          </cell>
          <cell r="S1376" t="str">
            <v>3405AA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 t="str">
            <v>CORP</v>
          </cell>
          <cell r="Y1376">
            <v>36265</v>
          </cell>
          <cell r="Z1376">
            <v>4</v>
          </cell>
          <cell r="AA1376">
            <v>1999</v>
          </cell>
          <cell r="AB1376" t="str">
            <v>N</v>
          </cell>
          <cell r="AC1376">
            <v>36281</v>
          </cell>
          <cell r="AD1376">
            <v>0</v>
          </cell>
          <cell r="AE1376" t="str">
            <v>RemVal</v>
          </cell>
          <cell r="AF1376" t="str">
            <v>Non Depr</v>
          </cell>
          <cell r="AG1376" t="str">
            <v>FM</v>
          </cell>
          <cell r="AH1376">
            <v>0</v>
          </cell>
          <cell r="AI1376">
            <v>0</v>
          </cell>
          <cell r="AJ1376">
            <v>0.24840000000000001</v>
          </cell>
          <cell r="AK1376">
            <v>0</v>
          </cell>
          <cell r="AL1376" t="str">
            <v>Flat Rate</v>
          </cell>
          <cell r="AM1376" t="str">
            <v>Y</v>
          </cell>
          <cell r="AN1376">
            <v>0</v>
          </cell>
          <cell r="AO1376">
            <v>0</v>
          </cell>
          <cell r="AP1376" t="str">
            <v>N</v>
          </cell>
          <cell r="AQ1376">
            <v>38261.0859837963</v>
          </cell>
          <cell r="AR1376">
            <v>38260</v>
          </cell>
          <cell r="AS1376">
            <v>38260</v>
          </cell>
          <cell r="AT1376" t="str">
            <v>7201</v>
          </cell>
          <cell r="AU1376">
            <v>36266</v>
          </cell>
          <cell r="AV1376">
            <v>0</v>
          </cell>
        </row>
        <row r="1377">
          <cell r="B1377" t="str">
            <v>00001384</v>
          </cell>
          <cell r="C1377" t="str">
            <v>000000001375</v>
          </cell>
          <cell r="D1377" t="str">
            <v>3435B0</v>
          </cell>
          <cell r="E1377" t="str">
            <v>TAMPER, DITCH</v>
          </cell>
          <cell r="F1377" t="str">
            <v>In Service</v>
          </cell>
          <cell r="G1377" t="str">
            <v>3435B</v>
          </cell>
          <cell r="H1377" t="str">
            <v>Grp Member</v>
          </cell>
          <cell r="I1377">
            <v>1</v>
          </cell>
          <cell r="J1377" t="str">
            <v>Conversion</v>
          </cell>
          <cell r="K1377">
            <v>2638.48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 t="str">
            <v>C99K001_002</v>
          </cell>
          <cell r="Q1377">
            <v>0</v>
          </cell>
          <cell r="R1377" t="str">
            <v>WGPD</v>
          </cell>
          <cell r="S1377" t="str">
            <v>3435BB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 t="str">
            <v>CORP</v>
          </cell>
          <cell r="Y1377">
            <v>38260</v>
          </cell>
          <cell r="Z1377">
            <v>0</v>
          </cell>
          <cell r="AA1377">
            <v>0</v>
          </cell>
          <cell r="AB1377" t="str">
            <v>N</v>
          </cell>
          <cell r="AD1377">
            <v>0</v>
          </cell>
          <cell r="AE1377" t="str">
            <v>RemVal</v>
          </cell>
          <cell r="AF1377" t="str">
            <v>Depreciate</v>
          </cell>
          <cell r="AG1377" t="str">
            <v>FM</v>
          </cell>
          <cell r="AH1377">
            <v>0</v>
          </cell>
          <cell r="AI1377">
            <v>0</v>
          </cell>
          <cell r="AJ1377">
            <v>0.1056</v>
          </cell>
          <cell r="AK1377">
            <v>0</v>
          </cell>
          <cell r="AL1377" t="str">
            <v>Flat Rate</v>
          </cell>
          <cell r="AM1377">
            <v>0</v>
          </cell>
          <cell r="AN1377" t="str">
            <v>GA3435B0</v>
          </cell>
          <cell r="AO1377">
            <v>0</v>
          </cell>
          <cell r="AP1377" t="str">
            <v>N</v>
          </cell>
          <cell r="AQ1377">
            <v>38261.086076388892</v>
          </cell>
          <cell r="AR1377">
            <v>38260</v>
          </cell>
          <cell r="AS1377">
            <v>38260</v>
          </cell>
          <cell r="AT1377" t="str">
            <v>7200</v>
          </cell>
          <cell r="AU1377">
            <v>36266</v>
          </cell>
          <cell r="AV1377">
            <v>0</v>
          </cell>
        </row>
        <row r="1378">
          <cell r="B1378" t="str">
            <v>00001385</v>
          </cell>
          <cell r="C1378" t="str">
            <v>000000001376</v>
          </cell>
          <cell r="D1378" t="str">
            <v>3435B0</v>
          </cell>
          <cell r="E1378" t="str">
            <v>SPREADER, MINI, SALT</v>
          </cell>
          <cell r="F1378" t="str">
            <v>In Service</v>
          </cell>
          <cell r="G1378" t="str">
            <v>3435B</v>
          </cell>
          <cell r="H1378" t="str">
            <v>Grp Member</v>
          </cell>
          <cell r="I1378">
            <v>1</v>
          </cell>
          <cell r="J1378" t="str">
            <v>Conversion</v>
          </cell>
          <cell r="K1378">
            <v>1132.55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 t="str">
            <v>C99K001_002</v>
          </cell>
          <cell r="Q1378">
            <v>0</v>
          </cell>
          <cell r="R1378" t="str">
            <v>WGPD</v>
          </cell>
          <cell r="S1378" t="str">
            <v>3435BC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 t="str">
            <v>CORP</v>
          </cell>
          <cell r="Y1378">
            <v>38260</v>
          </cell>
          <cell r="Z1378">
            <v>0</v>
          </cell>
          <cell r="AA1378">
            <v>0</v>
          </cell>
          <cell r="AB1378" t="str">
            <v>N</v>
          </cell>
          <cell r="AD1378">
            <v>0</v>
          </cell>
          <cell r="AE1378" t="str">
            <v>RemVal</v>
          </cell>
          <cell r="AF1378" t="str">
            <v>Depreciate</v>
          </cell>
          <cell r="AG1378" t="str">
            <v>FM</v>
          </cell>
          <cell r="AH1378">
            <v>0</v>
          </cell>
          <cell r="AI1378">
            <v>0</v>
          </cell>
          <cell r="AJ1378">
            <v>0.1056</v>
          </cell>
          <cell r="AK1378">
            <v>0</v>
          </cell>
          <cell r="AL1378" t="str">
            <v>Flat Rate</v>
          </cell>
          <cell r="AM1378">
            <v>0</v>
          </cell>
          <cell r="AN1378" t="str">
            <v>GA3435B0</v>
          </cell>
          <cell r="AO1378">
            <v>0</v>
          </cell>
          <cell r="AP1378" t="str">
            <v>N</v>
          </cell>
          <cell r="AQ1378">
            <v>38261.086134259262</v>
          </cell>
          <cell r="AR1378">
            <v>38260</v>
          </cell>
          <cell r="AS1378">
            <v>38260</v>
          </cell>
          <cell r="AT1378" t="str">
            <v>7200</v>
          </cell>
          <cell r="AU1378">
            <v>36266</v>
          </cell>
          <cell r="AV1378">
            <v>0</v>
          </cell>
        </row>
        <row r="1379">
          <cell r="B1379" t="str">
            <v>00001386</v>
          </cell>
          <cell r="C1379" t="str">
            <v>000000001377</v>
          </cell>
          <cell r="D1379" t="str">
            <v>3435B0</v>
          </cell>
          <cell r="E1379" t="str">
            <v>SAW, PIPE, DALLAS</v>
          </cell>
          <cell r="F1379" t="str">
            <v>In Service</v>
          </cell>
          <cell r="G1379" t="str">
            <v>3435B</v>
          </cell>
          <cell r="H1379" t="str">
            <v>Grp Member</v>
          </cell>
          <cell r="I1379">
            <v>1</v>
          </cell>
          <cell r="J1379" t="str">
            <v>Conversion</v>
          </cell>
          <cell r="K1379">
            <v>1007.42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 t="str">
            <v>C99K002_002</v>
          </cell>
          <cell r="Q1379">
            <v>0</v>
          </cell>
          <cell r="R1379" t="str">
            <v>WGPD</v>
          </cell>
          <cell r="S1379" t="str">
            <v>3435BB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 t="str">
            <v>CORP</v>
          </cell>
          <cell r="Y1379">
            <v>38260</v>
          </cell>
          <cell r="Z1379">
            <v>0</v>
          </cell>
          <cell r="AA1379">
            <v>0</v>
          </cell>
          <cell r="AB1379" t="str">
            <v>N</v>
          </cell>
          <cell r="AD1379">
            <v>0</v>
          </cell>
          <cell r="AE1379" t="str">
            <v>RemVal</v>
          </cell>
          <cell r="AF1379" t="str">
            <v>Depreciate</v>
          </cell>
          <cell r="AG1379" t="str">
            <v>FM</v>
          </cell>
          <cell r="AH1379">
            <v>0</v>
          </cell>
          <cell r="AI1379">
            <v>0</v>
          </cell>
          <cell r="AJ1379">
            <v>0.1056</v>
          </cell>
          <cell r="AK1379">
            <v>0</v>
          </cell>
          <cell r="AL1379" t="str">
            <v>Flat Rate</v>
          </cell>
          <cell r="AM1379">
            <v>0</v>
          </cell>
          <cell r="AN1379" t="str">
            <v>GA3435B0</v>
          </cell>
          <cell r="AO1379">
            <v>0</v>
          </cell>
          <cell r="AP1379" t="str">
            <v>N</v>
          </cell>
          <cell r="AQ1379">
            <v>38261.086192129631</v>
          </cell>
          <cell r="AR1379">
            <v>38260</v>
          </cell>
          <cell r="AS1379">
            <v>38260</v>
          </cell>
          <cell r="AT1379" t="str">
            <v>2700</v>
          </cell>
          <cell r="AU1379">
            <v>36266</v>
          </cell>
          <cell r="AV1379">
            <v>0</v>
          </cell>
        </row>
        <row r="1380">
          <cell r="B1380" t="str">
            <v>00001387</v>
          </cell>
          <cell r="C1380" t="str">
            <v>000000001378</v>
          </cell>
          <cell r="D1380" t="str">
            <v>3435B0</v>
          </cell>
          <cell r="E1380" t="str">
            <v>PUMPS, TRASH, (2) - HARRISBURG</v>
          </cell>
          <cell r="F1380" t="str">
            <v>In Service</v>
          </cell>
          <cell r="G1380" t="str">
            <v>3435B</v>
          </cell>
          <cell r="H1380" t="str">
            <v>Grp Member</v>
          </cell>
          <cell r="I1380">
            <v>1</v>
          </cell>
          <cell r="J1380" t="str">
            <v>Conversion</v>
          </cell>
          <cell r="K1380">
            <v>2056.21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 t="str">
            <v>C99K002_002</v>
          </cell>
          <cell r="Q1380">
            <v>0</v>
          </cell>
          <cell r="R1380" t="str">
            <v>WGPD</v>
          </cell>
          <cell r="S1380" t="str">
            <v>3435BC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 t="str">
            <v>CORP</v>
          </cell>
          <cell r="Y1380">
            <v>38260</v>
          </cell>
          <cell r="Z1380">
            <v>0</v>
          </cell>
          <cell r="AA1380">
            <v>0</v>
          </cell>
          <cell r="AB1380" t="str">
            <v>N</v>
          </cell>
          <cell r="AD1380">
            <v>0</v>
          </cell>
          <cell r="AE1380" t="str">
            <v>RemVal</v>
          </cell>
          <cell r="AF1380" t="str">
            <v>Depreciate</v>
          </cell>
          <cell r="AG1380" t="str">
            <v>FM</v>
          </cell>
          <cell r="AH1380">
            <v>0</v>
          </cell>
          <cell r="AI1380">
            <v>0</v>
          </cell>
          <cell r="AJ1380">
            <v>0.1056</v>
          </cell>
          <cell r="AK1380">
            <v>0</v>
          </cell>
          <cell r="AL1380" t="str">
            <v>Flat Rate</v>
          </cell>
          <cell r="AM1380">
            <v>0</v>
          </cell>
          <cell r="AN1380" t="str">
            <v>GA3435B0</v>
          </cell>
          <cell r="AO1380">
            <v>0</v>
          </cell>
          <cell r="AP1380" t="str">
            <v>N</v>
          </cell>
          <cell r="AQ1380">
            <v>38261.08625</v>
          </cell>
          <cell r="AR1380">
            <v>38260</v>
          </cell>
          <cell r="AS1380">
            <v>38260</v>
          </cell>
          <cell r="AT1380" t="str">
            <v>7200</v>
          </cell>
          <cell r="AU1380">
            <v>36266</v>
          </cell>
          <cell r="AV1380">
            <v>0</v>
          </cell>
        </row>
        <row r="1381">
          <cell r="B1381" t="str">
            <v>00001388</v>
          </cell>
          <cell r="C1381" t="str">
            <v>000000001379</v>
          </cell>
          <cell r="D1381" t="str">
            <v>3435B0</v>
          </cell>
          <cell r="E1381" t="str">
            <v>SAWS, CUTOFF (2) HARRISBURG</v>
          </cell>
          <cell r="F1381" t="str">
            <v>In Service</v>
          </cell>
          <cell r="G1381" t="str">
            <v>3435B</v>
          </cell>
          <cell r="H1381" t="str">
            <v>Grp Member</v>
          </cell>
          <cell r="I1381">
            <v>1</v>
          </cell>
          <cell r="J1381" t="str">
            <v>Conversion</v>
          </cell>
          <cell r="K1381">
            <v>3453.99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 t="str">
            <v>C99K002_002</v>
          </cell>
          <cell r="Q1381">
            <v>0</v>
          </cell>
          <cell r="R1381" t="str">
            <v>WGPD</v>
          </cell>
          <cell r="S1381" t="str">
            <v>3435BD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 t="str">
            <v>CORP</v>
          </cell>
          <cell r="Y1381">
            <v>38260</v>
          </cell>
          <cell r="Z1381">
            <v>0</v>
          </cell>
          <cell r="AA1381">
            <v>0</v>
          </cell>
          <cell r="AB1381" t="str">
            <v>N</v>
          </cell>
          <cell r="AD1381">
            <v>0</v>
          </cell>
          <cell r="AE1381" t="str">
            <v>RemVal</v>
          </cell>
          <cell r="AF1381" t="str">
            <v>Depreciate</v>
          </cell>
          <cell r="AG1381" t="str">
            <v>FM</v>
          </cell>
          <cell r="AH1381">
            <v>0</v>
          </cell>
          <cell r="AI1381">
            <v>0</v>
          </cell>
          <cell r="AJ1381">
            <v>0.1056</v>
          </cell>
          <cell r="AK1381">
            <v>0</v>
          </cell>
          <cell r="AL1381" t="str">
            <v>Flat Rate</v>
          </cell>
          <cell r="AM1381">
            <v>0</v>
          </cell>
          <cell r="AN1381" t="str">
            <v>GA3435B0</v>
          </cell>
          <cell r="AO1381">
            <v>0</v>
          </cell>
          <cell r="AP1381" t="str">
            <v>N</v>
          </cell>
          <cell r="AQ1381">
            <v>38261.086331018516</v>
          </cell>
          <cell r="AR1381">
            <v>38260</v>
          </cell>
          <cell r="AS1381">
            <v>38260</v>
          </cell>
          <cell r="AT1381" t="str">
            <v>7200</v>
          </cell>
          <cell r="AU1381">
            <v>36266</v>
          </cell>
          <cell r="AV1381">
            <v>0</v>
          </cell>
        </row>
        <row r="1382">
          <cell r="B1382" t="str">
            <v>00001389</v>
          </cell>
          <cell r="C1382" t="str">
            <v>000000001380</v>
          </cell>
          <cell r="D1382" t="str">
            <v>3435B0</v>
          </cell>
          <cell r="E1382" t="str">
            <v>TAPPING MACHINE, HARRISBURG</v>
          </cell>
          <cell r="F1382" t="str">
            <v>In Service</v>
          </cell>
          <cell r="G1382" t="str">
            <v>3435B</v>
          </cell>
          <cell r="H1382" t="str">
            <v>Grp Member</v>
          </cell>
          <cell r="I1382">
            <v>1</v>
          </cell>
          <cell r="J1382" t="str">
            <v>Conversion</v>
          </cell>
          <cell r="K1382">
            <v>4732.9799999999996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 t="str">
            <v>C99K002_002</v>
          </cell>
          <cell r="Q1382">
            <v>0</v>
          </cell>
          <cell r="R1382" t="str">
            <v>WGPD</v>
          </cell>
          <cell r="S1382" t="str">
            <v>3435BE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 t="str">
            <v>CORP</v>
          </cell>
          <cell r="Y1382">
            <v>38260</v>
          </cell>
          <cell r="Z1382">
            <v>0</v>
          </cell>
          <cell r="AA1382">
            <v>0</v>
          </cell>
          <cell r="AB1382" t="str">
            <v>N</v>
          </cell>
          <cell r="AD1382">
            <v>0</v>
          </cell>
          <cell r="AE1382" t="str">
            <v>RemVal</v>
          </cell>
          <cell r="AF1382" t="str">
            <v>Depreciate</v>
          </cell>
          <cell r="AG1382" t="str">
            <v>FM</v>
          </cell>
          <cell r="AH1382">
            <v>0</v>
          </cell>
          <cell r="AI1382">
            <v>0</v>
          </cell>
          <cell r="AJ1382">
            <v>0.1056</v>
          </cell>
          <cell r="AK1382">
            <v>0</v>
          </cell>
          <cell r="AL1382" t="str">
            <v>Flat Rate</v>
          </cell>
          <cell r="AM1382">
            <v>0</v>
          </cell>
          <cell r="AN1382" t="str">
            <v>GA3435B0</v>
          </cell>
          <cell r="AO1382">
            <v>0</v>
          </cell>
          <cell r="AP1382" t="str">
            <v>N</v>
          </cell>
          <cell r="AQ1382">
            <v>38261.086423611108</v>
          </cell>
          <cell r="AR1382">
            <v>38260</v>
          </cell>
          <cell r="AS1382">
            <v>38260</v>
          </cell>
          <cell r="AT1382" t="str">
            <v>7200</v>
          </cell>
          <cell r="AU1382">
            <v>36266</v>
          </cell>
          <cell r="AV1382">
            <v>0</v>
          </cell>
        </row>
        <row r="1383">
          <cell r="B1383" t="str">
            <v>00001390</v>
          </cell>
          <cell r="C1383" t="str">
            <v>000000001381</v>
          </cell>
          <cell r="D1383" t="str">
            <v>3405C0</v>
          </cell>
          <cell r="E1383" t="str">
            <v>Projector,Sharp,XG-NV4SU</v>
          </cell>
          <cell r="F1383" t="str">
            <v>Disposed</v>
          </cell>
          <cell r="G1383" t="str">
            <v>3405C</v>
          </cell>
          <cell r="H1383" t="str">
            <v>Grp Member</v>
          </cell>
          <cell r="I1383">
            <v>1</v>
          </cell>
          <cell r="J1383" t="str">
            <v>Conversion</v>
          </cell>
          <cell r="K1383">
            <v>4791.2299999999996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 t="str">
            <v>C99K011_002</v>
          </cell>
          <cell r="Q1383">
            <v>0</v>
          </cell>
          <cell r="R1383" t="str">
            <v>WGPD</v>
          </cell>
          <cell r="S1383" t="str">
            <v>3405C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 t="str">
            <v>CORP</v>
          </cell>
          <cell r="Y1383">
            <v>38260</v>
          </cell>
          <cell r="Z1383">
            <v>0</v>
          </cell>
          <cell r="AA1383">
            <v>0</v>
          </cell>
          <cell r="AB1383" t="str">
            <v>N</v>
          </cell>
          <cell r="AD1383">
            <v>0</v>
          </cell>
          <cell r="AE1383" t="str">
            <v>RemVal</v>
          </cell>
          <cell r="AF1383" t="str">
            <v>Depreciate</v>
          </cell>
          <cell r="AG1383" t="str">
            <v>FM</v>
          </cell>
          <cell r="AH1383">
            <v>0</v>
          </cell>
          <cell r="AI1383">
            <v>0</v>
          </cell>
          <cell r="AJ1383">
            <v>0.14949999999999999</v>
          </cell>
          <cell r="AK1383">
            <v>0</v>
          </cell>
          <cell r="AL1383" t="str">
            <v>Flat Rate</v>
          </cell>
          <cell r="AM1383">
            <v>0</v>
          </cell>
          <cell r="AN1383" t="str">
            <v>GA3405C0</v>
          </cell>
          <cell r="AO1383">
            <v>0</v>
          </cell>
          <cell r="AP1383" t="str">
            <v>N</v>
          </cell>
          <cell r="AQ1383">
            <v>38261.086504629631</v>
          </cell>
          <cell r="AR1383">
            <v>38260</v>
          </cell>
          <cell r="AS1383">
            <v>38260</v>
          </cell>
          <cell r="AT1383" t="str">
            <v>7201</v>
          </cell>
          <cell r="AU1383">
            <v>36266</v>
          </cell>
          <cell r="AV1383">
            <v>0</v>
          </cell>
        </row>
        <row r="1384">
          <cell r="B1384" t="str">
            <v>00001391</v>
          </cell>
          <cell r="C1384" t="str">
            <v>000000001382</v>
          </cell>
          <cell r="D1384" t="str">
            <v>3314D0</v>
          </cell>
          <cell r="E1384" t="str">
            <v>20" DI- ENOLA RAILROAD YARD</v>
          </cell>
          <cell r="F1384" t="str">
            <v>In Service</v>
          </cell>
          <cell r="G1384" t="str">
            <v>3314D</v>
          </cell>
          <cell r="H1384" t="str">
            <v>Grp Member</v>
          </cell>
          <cell r="I1384">
            <v>1</v>
          </cell>
          <cell r="J1384" t="str">
            <v>Conversion</v>
          </cell>
          <cell r="K1384">
            <v>6676.83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 t="str">
            <v>C99D502_002</v>
          </cell>
          <cell r="Q1384">
            <v>0</v>
          </cell>
          <cell r="R1384" t="str">
            <v>WTDPD</v>
          </cell>
          <cell r="S1384" t="str">
            <v>3314D20DIHA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 t="str">
            <v>CORP</v>
          </cell>
          <cell r="Y1384">
            <v>38260</v>
          </cell>
          <cell r="Z1384">
            <v>0</v>
          </cell>
          <cell r="AA1384">
            <v>0</v>
          </cell>
          <cell r="AB1384" t="str">
            <v>N</v>
          </cell>
          <cell r="AD1384">
            <v>0</v>
          </cell>
          <cell r="AE1384" t="str">
            <v>RemVal</v>
          </cell>
          <cell r="AF1384" t="str">
            <v>Depreciate</v>
          </cell>
          <cell r="AG1384" t="str">
            <v>FM</v>
          </cell>
          <cell r="AH1384">
            <v>0</v>
          </cell>
          <cell r="AI1384">
            <v>0</v>
          </cell>
          <cell r="AJ1384">
            <v>1.21E-2</v>
          </cell>
          <cell r="AK1384">
            <v>0</v>
          </cell>
          <cell r="AL1384" t="str">
            <v>Flat Rate</v>
          </cell>
          <cell r="AM1384">
            <v>0</v>
          </cell>
          <cell r="AN1384" t="str">
            <v>GA3314D0</v>
          </cell>
          <cell r="AO1384">
            <v>0</v>
          </cell>
          <cell r="AP1384" t="str">
            <v>N</v>
          </cell>
          <cell r="AQ1384">
            <v>38261.086597222224</v>
          </cell>
          <cell r="AR1384">
            <v>38260</v>
          </cell>
          <cell r="AS1384">
            <v>38260</v>
          </cell>
          <cell r="AT1384">
            <v>0</v>
          </cell>
          <cell r="AU1384">
            <v>36265</v>
          </cell>
          <cell r="AV1384">
            <v>0</v>
          </cell>
        </row>
        <row r="1385">
          <cell r="B1385" t="str">
            <v>00001392</v>
          </cell>
          <cell r="C1385" t="str">
            <v>000000001383</v>
          </cell>
          <cell r="D1385" t="str">
            <v>334400</v>
          </cell>
          <cell r="E1385" t="str">
            <v>Repl 1-1/2" Remote</v>
          </cell>
          <cell r="F1385" t="str">
            <v>In Service</v>
          </cell>
          <cell r="G1385" t="str">
            <v>33440</v>
          </cell>
          <cell r="H1385" t="str">
            <v>Grp Member</v>
          </cell>
          <cell r="I1385">
            <v>1</v>
          </cell>
          <cell r="J1385" t="str">
            <v>Conversion</v>
          </cell>
          <cell r="K1385">
            <v>795.28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 t="str">
            <v>C99G501_002</v>
          </cell>
          <cell r="Q1385">
            <v>0</v>
          </cell>
          <cell r="R1385" t="str">
            <v>WTDPD</v>
          </cell>
          <cell r="S1385" t="str">
            <v>3344015RM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 t="str">
            <v>CORP</v>
          </cell>
          <cell r="Y1385">
            <v>38260</v>
          </cell>
          <cell r="Z1385">
            <v>0</v>
          </cell>
          <cell r="AA1385">
            <v>0</v>
          </cell>
          <cell r="AB1385" t="str">
            <v>N</v>
          </cell>
          <cell r="AD1385">
            <v>0</v>
          </cell>
          <cell r="AE1385" t="str">
            <v>RemVal</v>
          </cell>
          <cell r="AF1385" t="str">
            <v>Depreciate</v>
          </cell>
          <cell r="AG1385" t="str">
            <v>FM</v>
          </cell>
          <cell r="AH1385">
            <v>0</v>
          </cell>
          <cell r="AI1385">
            <v>0</v>
          </cell>
          <cell r="AJ1385">
            <v>6.0699999999999997E-2</v>
          </cell>
          <cell r="AK1385">
            <v>0</v>
          </cell>
          <cell r="AL1385" t="str">
            <v>Flat Rate</v>
          </cell>
          <cell r="AM1385">
            <v>0</v>
          </cell>
          <cell r="AN1385" t="str">
            <v>GA334400</v>
          </cell>
          <cell r="AO1385">
            <v>0</v>
          </cell>
          <cell r="AP1385" t="str">
            <v>N</v>
          </cell>
          <cell r="AQ1385">
            <v>38261.086655092593</v>
          </cell>
          <cell r="AR1385">
            <v>38260</v>
          </cell>
          <cell r="AS1385">
            <v>38260</v>
          </cell>
          <cell r="AT1385">
            <v>0</v>
          </cell>
          <cell r="AU1385">
            <v>36265</v>
          </cell>
          <cell r="AV1385">
            <v>0</v>
          </cell>
        </row>
        <row r="1386">
          <cell r="B1386" t="str">
            <v>00001393</v>
          </cell>
          <cell r="C1386" t="str">
            <v>000000001384</v>
          </cell>
          <cell r="D1386" t="str">
            <v>3304A0</v>
          </cell>
          <cell r="E1386" t="str">
            <v>1998 AFUDC Adjustment</v>
          </cell>
          <cell r="F1386" t="str">
            <v>In Service</v>
          </cell>
          <cell r="G1386" t="str">
            <v>3304A</v>
          </cell>
          <cell r="H1386" t="str">
            <v>Grp Member</v>
          </cell>
          <cell r="I1386">
            <v>1</v>
          </cell>
          <cell r="J1386" t="str">
            <v>Conversion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 t="str">
            <v>WTDPD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 t="str">
            <v>CORP</v>
          </cell>
          <cell r="Y1386">
            <v>38260</v>
          </cell>
          <cell r="Z1386">
            <v>0</v>
          </cell>
          <cell r="AA1386">
            <v>0</v>
          </cell>
          <cell r="AB1386" t="str">
            <v>N</v>
          </cell>
          <cell r="AD1386">
            <v>0</v>
          </cell>
          <cell r="AE1386" t="str">
            <v>RemVal</v>
          </cell>
          <cell r="AF1386" t="str">
            <v>Depreciate</v>
          </cell>
          <cell r="AG1386" t="str">
            <v>FM</v>
          </cell>
          <cell r="AH1386">
            <v>0</v>
          </cell>
          <cell r="AI1386">
            <v>0</v>
          </cell>
          <cell r="AJ1386">
            <v>4.2200000000000001E-2</v>
          </cell>
          <cell r="AK1386">
            <v>0</v>
          </cell>
          <cell r="AL1386" t="str">
            <v>Flat Rate</v>
          </cell>
          <cell r="AM1386">
            <v>0</v>
          </cell>
          <cell r="AN1386" t="str">
            <v>GA3304A0</v>
          </cell>
          <cell r="AO1386">
            <v>0</v>
          </cell>
          <cell r="AP1386" t="str">
            <v>N</v>
          </cell>
          <cell r="AQ1386">
            <v>38261.086712962962</v>
          </cell>
          <cell r="AR1386">
            <v>38260</v>
          </cell>
          <cell r="AS1386">
            <v>38260</v>
          </cell>
          <cell r="AT1386">
            <v>0</v>
          </cell>
          <cell r="AU1386">
            <v>36159</v>
          </cell>
          <cell r="AV1386">
            <v>0</v>
          </cell>
        </row>
        <row r="1387">
          <cell r="B1387" t="str">
            <v>00001394</v>
          </cell>
          <cell r="C1387" t="str">
            <v>000000001385</v>
          </cell>
          <cell r="D1387" t="str">
            <v>3304A0</v>
          </cell>
          <cell r="E1387" t="str">
            <v>1998 CIAC Adjustment</v>
          </cell>
          <cell r="F1387" t="str">
            <v>In Service</v>
          </cell>
          <cell r="G1387" t="str">
            <v>3304A</v>
          </cell>
          <cell r="H1387" t="str">
            <v>Grp Member</v>
          </cell>
          <cell r="I1387">
            <v>1</v>
          </cell>
          <cell r="J1387" t="str">
            <v>Conversion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 t="str">
            <v>WTDPD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 t="str">
            <v>CORP</v>
          </cell>
          <cell r="Y1387">
            <v>38260</v>
          </cell>
          <cell r="Z1387">
            <v>0</v>
          </cell>
          <cell r="AA1387">
            <v>0</v>
          </cell>
          <cell r="AB1387" t="str">
            <v>N</v>
          </cell>
          <cell r="AD1387">
            <v>0</v>
          </cell>
          <cell r="AE1387" t="str">
            <v>RemVal</v>
          </cell>
          <cell r="AF1387" t="str">
            <v>Depreciate</v>
          </cell>
          <cell r="AG1387" t="str">
            <v>FM</v>
          </cell>
          <cell r="AH1387">
            <v>0</v>
          </cell>
          <cell r="AI1387">
            <v>0</v>
          </cell>
          <cell r="AJ1387">
            <v>4.2200000000000001E-2</v>
          </cell>
          <cell r="AK1387">
            <v>0</v>
          </cell>
          <cell r="AL1387" t="str">
            <v>Flat Rate</v>
          </cell>
          <cell r="AM1387">
            <v>0</v>
          </cell>
          <cell r="AN1387" t="str">
            <v>GA3304A0</v>
          </cell>
          <cell r="AO1387">
            <v>0</v>
          </cell>
          <cell r="AP1387" t="str">
            <v>N</v>
          </cell>
          <cell r="AQ1387">
            <v>38261.086770833332</v>
          </cell>
          <cell r="AR1387">
            <v>38260</v>
          </cell>
          <cell r="AS1387">
            <v>38260</v>
          </cell>
          <cell r="AT1387">
            <v>0</v>
          </cell>
          <cell r="AU1387">
            <v>36159</v>
          </cell>
          <cell r="AV1387">
            <v>0</v>
          </cell>
        </row>
        <row r="1388">
          <cell r="B1388" t="str">
            <v>00001395</v>
          </cell>
          <cell r="C1388" t="str">
            <v>000000001386</v>
          </cell>
          <cell r="D1388" t="str">
            <v>3304A0</v>
          </cell>
          <cell r="E1388" t="str">
            <v>1998 Reinvested Proceeds Adj.</v>
          </cell>
          <cell r="F1388" t="str">
            <v>In Service</v>
          </cell>
          <cell r="G1388" t="str">
            <v>3304A</v>
          </cell>
          <cell r="H1388" t="str">
            <v>Grp Member</v>
          </cell>
          <cell r="I1388">
            <v>1</v>
          </cell>
          <cell r="J1388" t="str">
            <v>Conversion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 t="str">
            <v>WTDPD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 t="str">
            <v>CORP</v>
          </cell>
          <cell r="Y1388">
            <v>38260</v>
          </cell>
          <cell r="Z1388">
            <v>0</v>
          </cell>
          <cell r="AA1388">
            <v>0</v>
          </cell>
          <cell r="AB1388" t="str">
            <v>N</v>
          </cell>
          <cell r="AD1388">
            <v>0</v>
          </cell>
          <cell r="AE1388" t="str">
            <v>RemVal</v>
          </cell>
          <cell r="AF1388" t="str">
            <v>Depreciate</v>
          </cell>
          <cell r="AG1388" t="str">
            <v>FM</v>
          </cell>
          <cell r="AH1388">
            <v>0</v>
          </cell>
          <cell r="AI1388">
            <v>0</v>
          </cell>
          <cell r="AJ1388">
            <v>4.2200000000000001E-2</v>
          </cell>
          <cell r="AK1388">
            <v>0</v>
          </cell>
          <cell r="AL1388" t="str">
            <v>Flat Rate</v>
          </cell>
          <cell r="AM1388">
            <v>0</v>
          </cell>
          <cell r="AN1388" t="str">
            <v>GA3304A0</v>
          </cell>
          <cell r="AO1388">
            <v>0</v>
          </cell>
          <cell r="AP1388" t="str">
            <v>N</v>
          </cell>
          <cell r="AQ1388">
            <v>38261.086828703701</v>
          </cell>
          <cell r="AR1388">
            <v>38260</v>
          </cell>
          <cell r="AS1388">
            <v>38260</v>
          </cell>
          <cell r="AT1388">
            <v>0</v>
          </cell>
          <cell r="AU1388">
            <v>36159</v>
          </cell>
          <cell r="AV1388">
            <v>0</v>
          </cell>
        </row>
        <row r="1389">
          <cell r="B1389" t="str">
            <v>00001396</v>
          </cell>
          <cell r="C1389" t="str">
            <v>000000001387</v>
          </cell>
          <cell r="D1389" t="str">
            <v>3112A0</v>
          </cell>
          <cell r="E1389" t="str">
            <v>FAIRMONT BOOSTER STATION</v>
          </cell>
          <cell r="F1389" t="str">
            <v>In Service</v>
          </cell>
          <cell r="G1389" t="str">
            <v>3112A</v>
          </cell>
          <cell r="H1389" t="str">
            <v>Grp Member</v>
          </cell>
          <cell r="I1389">
            <v>1</v>
          </cell>
          <cell r="J1389" t="str">
            <v>Conversion</v>
          </cell>
          <cell r="K1389">
            <v>34489.51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 t="str">
            <v>C98C006_002</v>
          </cell>
          <cell r="Q1389">
            <v>0</v>
          </cell>
          <cell r="R1389" t="str">
            <v>WPPD</v>
          </cell>
          <cell r="S1389" t="str">
            <v>3112AF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 t="str">
            <v>CORP</v>
          </cell>
          <cell r="Y1389">
            <v>38260</v>
          </cell>
          <cell r="Z1389">
            <v>0</v>
          </cell>
          <cell r="AA1389">
            <v>0</v>
          </cell>
          <cell r="AB1389" t="str">
            <v>N</v>
          </cell>
          <cell r="AD1389">
            <v>0</v>
          </cell>
          <cell r="AE1389" t="str">
            <v>RemVal</v>
          </cell>
          <cell r="AF1389" t="str">
            <v>Depreciate</v>
          </cell>
          <cell r="AG1389" t="str">
            <v>FM</v>
          </cell>
          <cell r="AH1389">
            <v>0</v>
          </cell>
          <cell r="AI1389">
            <v>0</v>
          </cell>
          <cell r="AJ1389">
            <v>6.5299999999999997E-2</v>
          </cell>
          <cell r="AK1389">
            <v>0</v>
          </cell>
          <cell r="AL1389" t="str">
            <v>Flat Rate</v>
          </cell>
          <cell r="AM1389">
            <v>0</v>
          </cell>
          <cell r="AN1389" t="str">
            <v>GA3112A0</v>
          </cell>
          <cell r="AO1389">
            <v>0</v>
          </cell>
          <cell r="AP1389" t="str">
            <v>N</v>
          </cell>
          <cell r="AQ1389">
            <v>38261.086886574078</v>
          </cell>
          <cell r="AR1389">
            <v>38353</v>
          </cell>
          <cell r="AS1389">
            <v>38678</v>
          </cell>
          <cell r="AT1389">
            <v>0</v>
          </cell>
          <cell r="AU1389">
            <v>36295</v>
          </cell>
          <cell r="AV1389">
            <v>0</v>
          </cell>
        </row>
        <row r="1390">
          <cell r="B1390" t="str">
            <v>00001397</v>
          </cell>
          <cell r="C1390" t="str">
            <v>000000001388</v>
          </cell>
          <cell r="D1390" t="str">
            <v>335400</v>
          </cell>
          <cell r="E1390" t="str">
            <v>4" HYDRANT</v>
          </cell>
          <cell r="F1390" t="str">
            <v>In Service</v>
          </cell>
          <cell r="G1390" t="str">
            <v>33540</v>
          </cell>
          <cell r="H1390" t="str">
            <v>Grp Member</v>
          </cell>
          <cell r="I1390">
            <v>1</v>
          </cell>
          <cell r="J1390" t="str">
            <v>Conversion</v>
          </cell>
          <cell r="K1390">
            <v>17966.95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 t="str">
            <v>C98D310_002</v>
          </cell>
          <cell r="Q1390">
            <v>0</v>
          </cell>
          <cell r="R1390" t="str">
            <v>WTDPD</v>
          </cell>
          <cell r="S1390" t="str">
            <v>3354004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 t="str">
            <v>CORP</v>
          </cell>
          <cell r="Y1390">
            <v>38260</v>
          </cell>
          <cell r="Z1390">
            <v>0</v>
          </cell>
          <cell r="AA1390">
            <v>0</v>
          </cell>
          <cell r="AB1390" t="str">
            <v>N</v>
          </cell>
          <cell r="AD1390">
            <v>0</v>
          </cell>
          <cell r="AE1390" t="str">
            <v>RemVal</v>
          </cell>
          <cell r="AF1390" t="str">
            <v>Depreciate</v>
          </cell>
          <cell r="AG1390" t="str">
            <v>FM</v>
          </cell>
          <cell r="AH1390">
            <v>0</v>
          </cell>
          <cell r="AI1390">
            <v>0</v>
          </cell>
          <cell r="AJ1390">
            <v>2.2599999999999999E-2</v>
          </cell>
          <cell r="AK1390">
            <v>0</v>
          </cell>
          <cell r="AL1390" t="str">
            <v>Flat Rate</v>
          </cell>
          <cell r="AM1390">
            <v>0</v>
          </cell>
          <cell r="AN1390" t="str">
            <v>GA335400</v>
          </cell>
          <cell r="AO1390">
            <v>0</v>
          </cell>
          <cell r="AP1390" t="str">
            <v>N</v>
          </cell>
          <cell r="AQ1390">
            <v>38261.086944444447</v>
          </cell>
          <cell r="AR1390">
            <v>38260</v>
          </cell>
          <cell r="AS1390">
            <v>38260</v>
          </cell>
          <cell r="AT1390">
            <v>0</v>
          </cell>
          <cell r="AU1390">
            <v>36295</v>
          </cell>
          <cell r="AV1390">
            <v>0</v>
          </cell>
        </row>
        <row r="1391">
          <cell r="B1391" t="str">
            <v>00001398</v>
          </cell>
          <cell r="C1391" t="str">
            <v>000000001389</v>
          </cell>
          <cell r="D1391" t="str">
            <v>335400</v>
          </cell>
          <cell r="E1391" t="str">
            <v>HYDRANT</v>
          </cell>
          <cell r="F1391" t="str">
            <v>In Service</v>
          </cell>
          <cell r="G1391" t="str">
            <v>33540</v>
          </cell>
          <cell r="H1391" t="str">
            <v>Grp Member</v>
          </cell>
          <cell r="I1391">
            <v>1</v>
          </cell>
          <cell r="J1391" t="str">
            <v>Conversion</v>
          </cell>
          <cell r="K1391">
            <v>3545.91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 t="str">
            <v>C98D330_002</v>
          </cell>
          <cell r="Q1391">
            <v>0</v>
          </cell>
          <cell r="R1391" t="str">
            <v>WTDPD</v>
          </cell>
          <cell r="S1391" t="str">
            <v>3354004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 t="str">
            <v>CORP</v>
          </cell>
          <cell r="Y1391">
            <v>38260</v>
          </cell>
          <cell r="Z1391">
            <v>0</v>
          </cell>
          <cell r="AA1391">
            <v>0</v>
          </cell>
          <cell r="AB1391" t="str">
            <v>N</v>
          </cell>
          <cell r="AD1391">
            <v>0</v>
          </cell>
          <cell r="AE1391" t="str">
            <v>RemVal</v>
          </cell>
          <cell r="AF1391" t="str">
            <v>Depreciate</v>
          </cell>
          <cell r="AG1391" t="str">
            <v>FM</v>
          </cell>
          <cell r="AH1391">
            <v>0</v>
          </cell>
          <cell r="AI1391">
            <v>0</v>
          </cell>
          <cell r="AJ1391">
            <v>2.2599999999999999E-2</v>
          </cell>
          <cell r="AK1391">
            <v>0</v>
          </cell>
          <cell r="AL1391" t="str">
            <v>Flat Rate</v>
          </cell>
          <cell r="AM1391">
            <v>0</v>
          </cell>
          <cell r="AN1391" t="str">
            <v>GA335400</v>
          </cell>
          <cell r="AO1391">
            <v>0</v>
          </cell>
          <cell r="AP1391" t="str">
            <v>N</v>
          </cell>
          <cell r="AQ1391">
            <v>38261.087002314816</v>
          </cell>
          <cell r="AR1391">
            <v>38260</v>
          </cell>
          <cell r="AS1391">
            <v>38260</v>
          </cell>
          <cell r="AT1391">
            <v>0</v>
          </cell>
          <cell r="AU1391">
            <v>36295</v>
          </cell>
          <cell r="AV1391">
            <v>0</v>
          </cell>
        </row>
        <row r="1392">
          <cell r="B1392" t="str">
            <v>00001399</v>
          </cell>
          <cell r="C1392" t="str">
            <v>000000001390</v>
          </cell>
          <cell r="D1392" t="str">
            <v>335400</v>
          </cell>
          <cell r="E1392" t="str">
            <v>4" HYDRANT INSTALLED</v>
          </cell>
          <cell r="F1392" t="str">
            <v>In Service</v>
          </cell>
          <cell r="G1392" t="str">
            <v>33540</v>
          </cell>
          <cell r="H1392" t="str">
            <v>Grp Member</v>
          </cell>
          <cell r="I1392">
            <v>1</v>
          </cell>
          <cell r="J1392" t="str">
            <v>Conversion</v>
          </cell>
          <cell r="K1392">
            <v>2771.98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 t="str">
            <v>C98D336_002</v>
          </cell>
          <cell r="Q1392">
            <v>0</v>
          </cell>
          <cell r="R1392" t="str">
            <v>WTDPD</v>
          </cell>
          <cell r="S1392" t="str">
            <v>3354004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 t="str">
            <v>CORP</v>
          </cell>
          <cell r="Y1392">
            <v>38260</v>
          </cell>
          <cell r="Z1392">
            <v>0</v>
          </cell>
          <cell r="AA1392">
            <v>0</v>
          </cell>
          <cell r="AB1392" t="str">
            <v>N</v>
          </cell>
          <cell r="AD1392">
            <v>0</v>
          </cell>
          <cell r="AE1392" t="str">
            <v>RemVal</v>
          </cell>
          <cell r="AF1392" t="str">
            <v>Depreciate</v>
          </cell>
          <cell r="AG1392" t="str">
            <v>FM</v>
          </cell>
          <cell r="AH1392">
            <v>0</v>
          </cell>
          <cell r="AI1392">
            <v>0</v>
          </cell>
          <cell r="AJ1392">
            <v>2.2599999999999999E-2</v>
          </cell>
          <cell r="AK1392">
            <v>0</v>
          </cell>
          <cell r="AL1392" t="str">
            <v>Flat Rate</v>
          </cell>
          <cell r="AM1392">
            <v>0</v>
          </cell>
          <cell r="AN1392" t="str">
            <v>GA335400</v>
          </cell>
          <cell r="AO1392">
            <v>0</v>
          </cell>
          <cell r="AP1392" t="str">
            <v>N</v>
          </cell>
          <cell r="AQ1392">
            <v>38261.087060185186</v>
          </cell>
          <cell r="AR1392">
            <v>38260</v>
          </cell>
          <cell r="AS1392">
            <v>38260</v>
          </cell>
          <cell r="AT1392">
            <v>0</v>
          </cell>
          <cell r="AU1392">
            <v>36295</v>
          </cell>
          <cell r="AV1392">
            <v>0</v>
          </cell>
        </row>
        <row r="1393">
          <cell r="B1393" t="str">
            <v>00001400</v>
          </cell>
          <cell r="C1393" t="str">
            <v>000000001391</v>
          </cell>
          <cell r="D1393" t="str">
            <v>3314Q0</v>
          </cell>
          <cell r="E1393" t="str">
            <v>4237 CAMBRIDGE ST - L.P. TWP</v>
          </cell>
          <cell r="F1393" t="str">
            <v>In Service</v>
          </cell>
          <cell r="G1393" t="str">
            <v>3314Q</v>
          </cell>
          <cell r="H1393" t="str">
            <v>Grp Member</v>
          </cell>
          <cell r="I1393">
            <v>1</v>
          </cell>
          <cell r="J1393" t="str">
            <v>Conversion</v>
          </cell>
          <cell r="K1393">
            <v>1065.57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 t="str">
            <v>C99D502_002</v>
          </cell>
          <cell r="Q1393">
            <v>0</v>
          </cell>
          <cell r="R1393" t="str">
            <v>WTDPD</v>
          </cell>
          <cell r="S1393" t="str">
            <v>3314Q06PVHA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 t="str">
            <v>CORP</v>
          </cell>
          <cell r="Y1393">
            <v>38260</v>
          </cell>
          <cell r="Z1393">
            <v>0</v>
          </cell>
          <cell r="AA1393">
            <v>0</v>
          </cell>
          <cell r="AB1393" t="str">
            <v>N</v>
          </cell>
          <cell r="AD1393">
            <v>0</v>
          </cell>
          <cell r="AE1393" t="str">
            <v>RemVal</v>
          </cell>
          <cell r="AF1393" t="str">
            <v>Depreciate</v>
          </cell>
          <cell r="AG1393" t="str">
            <v>FM</v>
          </cell>
          <cell r="AH1393">
            <v>0</v>
          </cell>
          <cell r="AI1393">
            <v>0</v>
          </cell>
          <cell r="AJ1393">
            <v>2.1899999999999999E-2</v>
          </cell>
          <cell r="AK1393">
            <v>0</v>
          </cell>
          <cell r="AL1393" t="str">
            <v>Flat Rate</v>
          </cell>
          <cell r="AM1393">
            <v>0</v>
          </cell>
          <cell r="AN1393" t="str">
            <v>GA3314Q0</v>
          </cell>
          <cell r="AO1393">
            <v>0</v>
          </cell>
          <cell r="AP1393" t="str">
            <v>N</v>
          </cell>
          <cell r="AQ1393">
            <v>38261.087118055555</v>
          </cell>
          <cell r="AR1393">
            <v>38260</v>
          </cell>
          <cell r="AS1393">
            <v>38260</v>
          </cell>
          <cell r="AT1393">
            <v>0</v>
          </cell>
          <cell r="AU1393">
            <v>36295</v>
          </cell>
          <cell r="AV1393">
            <v>0</v>
          </cell>
        </row>
        <row r="1394">
          <cell r="B1394" t="str">
            <v>00001401</v>
          </cell>
          <cell r="C1394" t="str">
            <v>000000001392</v>
          </cell>
          <cell r="D1394" t="str">
            <v>3314Q0</v>
          </cell>
          <cell r="E1394" t="str">
            <v>WILLOW STREET-HUMMELSTOWN</v>
          </cell>
          <cell r="F1394" t="str">
            <v>In Service</v>
          </cell>
          <cell r="G1394" t="str">
            <v>3314Q</v>
          </cell>
          <cell r="H1394" t="str">
            <v>Grp Member</v>
          </cell>
          <cell r="I1394">
            <v>1</v>
          </cell>
          <cell r="J1394" t="str">
            <v>Conversion</v>
          </cell>
          <cell r="K1394">
            <v>2842.65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 t="str">
            <v>C99D502_002</v>
          </cell>
          <cell r="Q1394">
            <v>0</v>
          </cell>
          <cell r="R1394" t="str">
            <v>WTDPD</v>
          </cell>
          <cell r="S1394" t="str">
            <v>3314Q06PVHB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 t="str">
            <v>CORP</v>
          </cell>
          <cell r="Y1394">
            <v>38260</v>
          </cell>
          <cell r="Z1394">
            <v>0</v>
          </cell>
          <cell r="AA1394">
            <v>0</v>
          </cell>
          <cell r="AB1394" t="str">
            <v>N</v>
          </cell>
          <cell r="AD1394">
            <v>0</v>
          </cell>
          <cell r="AE1394" t="str">
            <v>RemVal</v>
          </cell>
          <cell r="AF1394" t="str">
            <v>Depreciate</v>
          </cell>
          <cell r="AG1394" t="str">
            <v>FM</v>
          </cell>
          <cell r="AH1394">
            <v>0</v>
          </cell>
          <cell r="AI1394">
            <v>0</v>
          </cell>
          <cell r="AJ1394">
            <v>2.1899999999999999E-2</v>
          </cell>
          <cell r="AK1394">
            <v>0</v>
          </cell>
          <cell r="AL1394" t="str">
            <v>Flat Rate</v>
          </cell>
          <cell r="AM1394">
            <v>0</v>
          </cell>
          <cell r="AN1394" t="str">
            <v>GA3314Q0</v>
          </cell>
          <cell r="AO1394">
            <v>0</v>
          </cell>
          <cell r="AP1394" t="str">
            <v>N</v>
          </cell>
          <cell r="AQ1394">
            <v>38261.087175925924</v>
          </cell>
          <cell r="AR1394">
            <v>38260</v>
          </cell>
          <cell r="AS1394">
            <v>38260</v>
          </cell>
          <cell r="AT1394">
            <v>0</v>
          </cell>
          <cell r="AU1394">
            <v>36295</v>
          </cell>
          <cell r="AV1394">
            <v>0</v>
          </cell>
        </row>
        <row r="1395">
          <cell r="B1395" t="str">
            <v>00001402</v>
          </cell>
          <cell r="C1395" t="str">
            <v>000000001393</v>
          </cell>
          <cell r="D1395" t="str">
            <v>3314Q0</v>
          </cell>
          <cell r="E1395" t="str">
            <v>1 HOLLYWOOD DR</v>
          </cell>
          <cell r="F1395" t="str">
            <v>In Service</v>
          </cell>
          <cell r="G1395" t="str">
            <v>3314Q</v>
          </cell>
          <cell r="H1395" t="str">
            <v>Grp Member</v>
          </cell>
          <cell r="I1395">
            <v>1</v>
          </cell>
          <cell r="J1395" t="str">
            <v>Conversion</v>
          </cell>
          <cell r="K1395">
            <v>1312.27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 t="str">
            <v>C99D502_002</v>
          </cell>
          <cell r="Q1395">
            <v>0</v>
          </cell>
          <cell r="R1395" t="str">
            <v>WTDPD</v>
          </cell>
          <cell r="S1395" t="str">
            <v>3314Q06PVHC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 t="str">
            <v>CORP</v>
          </cell>
          <cell r="Y1395">
            <v>38260</v>
          </cell>
          <cell r="Z1395">
            <v>0</v>
          </cell>
          <cell r="AA1395">
            <v>0</v>
          </cell>
          <cell r="AB1395" t="str">
            <v>N</v>
          </cell>
          <cell r="AD1395">
            <v>0</v>
          </cell>
          <cell r="AE1395" t="str">
            <v>RemVal</v>
          </cell>
          <cell r="AF1395" t="str">
            <v>Depreciate</v>
          </cell>
          <cell r="AG1395" t="str">
            <v>FM</v>
          </cell>
          <cell r="AH1395">
            <v>0</v>
          </cell>
          <cell r="AI1395">
            <v>0</v>
          </cell>
          <cell r="AJ1395">
            <v>2.1899999999999999E-2</v>
          </cell>
          <cell r="AK1395">
            <v>0</v>
          </cell>
          <cell r="AL1395" t="str">
            <v>Flat Rate</v>
          </cell>
          <cell r="AM1395">
            <v>0</v>
          </cell>
          <cell r="AN1395" t="str">
            <v>GA3314Q0</v>
          </cell>
          <cell r="AO1395">
            <v>0</v>
          </cell>
          <cell r="AP1395" t="str">
            <v>N</v>
          </cell>
          <cell r="AQ1395">
            <v>38261.087233796294</v>
          </cell>
          <cell r="AR1395">
            <v>38260</v>
          </cell>
          <cell r="AS1395">
            <v>38260</v>
          </cell>
          <cell r="AT1395">
            <v>0</v>
          </cell>
          <cell r="AU1395">
            <v>36295</v>
          </cell>
          <cell r="AV1395">
            <v>0</v>
          </cell>
        </row>
        <row r="1396">
          <cell r="B1396" t="str">
            <v>00001403</v>
          </cell>
          <cell r="C1396" t="str">
            <v>000000001394</v>
          </cell>
          <cell r="D1396" t="str">
            <v>3334A0</v>
          </cell>
          <cell r="E1396" t="str">
            <v>New Dom Svc 2" PE</v>
          </cell>
          <cell r="F1396" t="str">
            <v>In Service</v>
          </cell>
          <cell r="G1396" t="str">
            <v>3334A</v>
          </cell>
          <cell r="H1396" t="str">
            <v>Grp Member</v>
          </cell>
          <cell r="I1396">
            <v>1</v>
          </cell>
          <cell r="J1396" t="str">
            <v>Conversion</v>
          </cell>
          <cell r="K1396">
            <v>761.8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 t="str">
            <v>C99F001_002</v>
          </cell>
          <cell r="Q1396">
            <v>0</v>
          </cell>
          <cell r="R1396" t="str">
            <v>WTDPD</v>
          </cell>
          <cell r="S1396" t="str">
            <v>3334A02PE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 t="str">
            <v>CORP</v>
          </cell>
          <cell r="Y1396">
            <v>38260</v>
          </cell>
          <cell r="Z1396">
            <v>0</v>
          </cell>
          <cell r="AA1396">
            <v>0</v>
          </cell>
          <cell r="AB1396" t="str">
            <v>N</v>
          </cell>
          <cell r="AD1396">
            <v>0</v>
          </cell>
          <cell r="AE1396" t="str">
            <v>RemVal</v>
          </cell>
          <cell r="AF1396" t="str">
            <v>Depreciate</v>
          </cell>
          <cell r="AG1396" t="str">
            <v>FM</v>
          </cell>
          <cell r="AH1396">
            <v>0</v>
          </cell>
          <cell r="AI1396">
            <v>0</v>
          </cell>
          <cell r="AJ1396">
            <v>2.4500000000000001E-2</v>
          </cell>
          <cell r="AK1396">
            <v>0</v>
          </cell>
          <cell r="AL1396" t="str">
            <v>Flat Rate</v>
          </cell>
          <cell r="AM1396">
            <v>0</v>
          </cell>
          <cell r="AN1396" t="str">
            <v>GA3334A0</v>
          </cell>
          <cell r="AO1396">
            <v>0</v>
          </cell>
          <cell r="AP1396" t="str">
            <v>N</v>
          </cell>
          <cell r="AQ1396">
            <v>38261.087291666663</v>
          </cell>
          <cell r="AR1396">
            <v>38260</v>
          </cell>
          <cell r="AS1396">
            <v>38260</v>
          </cell>
          <cell r="AT1396">
            <v>0</v>
          </cell>
          <cell r="AU1396">
            <v>36295</v>
          </cell>
          <cell r="AV1396">
            <v>0</v>
          </cell>
        </row>
        <row r="1397">
          <cell r="B1397" t="str">
            <v>00001404</v>
          </cell>
          <cell r="C1397" t="str">
            <v>000000001395</v>
          </cell>
          <cell r="D1397" t="str">
            <v>3334A0</v>
          </cell>
          <cell r="E1397" t="str">
            <v>New Dom Svc 3/4" PE</v>
          </cell>
          <cell r="F1397" t="str">
            <v>In Service</v>
          </cell>
          <cell r="G1397" t="str">
            <v>3334A</v>
          </cell>
          <cell r="H1397" t="str">
            <v>Grp Member</v>
          </cell>
          <cell r="I1397">
            <v>1</v>
          </cell>
          <cell r="J1397" t="str">
            <v>Conversion</v>
          </cell>
          <cell r="K1397">
            <v>6229.26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 t="str">
            <v>C99F001_002</v>
          </cell>
          <cell r="Q1397">
            <v>0</v>
          </cell>
          <cell r="R1397" t="str">
            <v>WTDPD</v>
          </cell>
          <cell r="S1397" t="str">
            <v>3334A34PE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 t="str">
            <v>CORP</v>
          </cell>
          <cell r="Y1397">
            <v>38260</v>
          </cell>
          <cell r="Z1397">
            <v>0</v>
          </cell>
          <cell r="AA1397">
            <v>0</v>
          </cell>
          <cell r="AB1397" t="str">
            <v>N</v>
          </cell>
          <cell r="AD1397">
            <v>0</v>
          </cell>
          <cell r="AE1397" t="str">
            <v>RemVal</v>
          </cell>
          <cell r="AF1397" t="str">
            <v>Depreciate</v>
          </cell>
          <cell r="AG1397" t="str">
            <v>FM</v>
          </cell>
          <cell r="AH1397">
            <v>0</v>
          </cell>
          <cell r="AI1397">
            <v>0</v>
          </cell>
          <cell r="AJ1397">
            <v>2.4500000000000001E-2</v>
          </cell>
          <cell r="AK1397">
            <v>0</v>
          </cell>
          <cell r="AL1397" t="str">
            <v>Flat Rate</v>
          </cell>
          <cell r="AM1397">
            <v>0</v>
          </cell>
          <cell r="AN1397" t="str">
            <v>GA3334A0</v>
          </cell>
          <cell r="AO1397">
            <v>0</v>
          </cell>
          <cell r="AP1397" t="str">
            <v>N</v>
          </cell>
          <cell r="AQ1397">
            <v>38261.08734953704</v>
          </cell>
          <cell r="AR1397">
            <v>38260</v>
          </cell>
          <cell r="AS1397">
            <v>38260</v>
          </cell>
          <cell r="AT1397">
            <v>0</v>
          </cell>
          <cell r="AU1397">
            <v>36295</v>
          </cell>
          <cell r="AV1397">
            <v>0</v>
          </cell>
        </row>
        <row r="1398">
          <cell r="B1398" t="str">
            <v>00001405</v>
          </cell>
          <cell r="C1398" t="str">
            <v>000000001396</v>
          </cell>
          <cell r="D1398" t="str">
            <v>3334B0</v>
          </cell>
          <cell r="E1398" t="str">
            <v>New Dom Svc 1" Copper</v>
          </cell>
          <cell r="F1398" t="str">
            <v>In Service</v>
          </cell>
          <cell r="G1398" t="str">
            <v>3334B</v>
          </cell>
          <cell r="H1398" t="str">
            <v>Grp Member</v>
          </cell>
          <cell r="I1398">
            <v>1</v>
          </cell>
          <cell r="J1398" t="str">
            <v>Conversion</v>
          </cell>
          <cell r="K1398">
            <v>8903.99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 t="str">
            <v>C99F001_002</v>
          </cell>
          <cell r="Q1398">
            <v>0</v>
          </cell>
          <cell r="R1398" t="str">
            <v>WTDPD</v>
          </cell>
          <cell r="S1398" t="str">
            <v>3334B01CP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 t="str">
            <v>CORP</v>
          </cell>
          <cell r="Y1398">
            <v>38260</v>
          </cell>
          <cell r="Z1398">
            <v>0</v>
          </cell>
          <cell r="AA1398">
            <v>0</v>
          </cell>
          <cell r="AB1398" t="str">
            <v>N</v>
          </cell>
          <cell r="AD1398">
            <v>0</v>
          </cell>
          <cell r="AE1398" t="str">
            <v>RemVal</v>
          </cell>
          <cell r="AF1398" t="str">
            <v>Depreciate</v>
          </cell>
          <cell r="AG1398" t="str">
            <v>FM</v>
          </cell>
          <cell r="AH1398">
            <v>0</v>
          </cell>
          <cell r="AI1398">
            <v>0</v>
          </cell>
          <cell r="AJ1398">
            <v>2.87E-2</v>
          </cell>
          <cell r="AK1398">
            <v>0</v>
          </cell>
          <cell r="AL1398" t="str">
            <v>Flat Rate</v>
          </cell>
          <cell r="AM1398">
            <v>0</v>
          </cell>
          <cell r="AN1398" t="str">
            <v>GA3334B0</v>
          </cell>
          <cell r="AO1398">
            <v>0</v>
          </cell>
          <cell r="AP1398" t="str">
            <v>N</v>
          </cell>
          <cell r="AQ1398">
            <v>38261.087407407409</v>
          </cell>
          <cell r="AR1398">
            <v>38260</v>
          </cell>
          <cell r="AS1398">
            <v>38260</v>
          </cell>
          <cell r="AT1398">
            <v>0</v>
          </cell>
          <cell r="AU1398">
            <v>36295</v>
          </cell>
          <cell r="AV1398">
            <v>0</v>
          </cell>
        </row>
        <row r="1399">
          <cell r="B1399" t="str">
            <v>00001406</v>
          </cell>
          <cell r="C1399" t="str">
            <v>000000001397</v>
          </cell>
          <cell r="D1399" t="str">
            <v>3334B0</v>
          </cell>
          <cell r="E1399" t="str">
            <v>NEW DOM SVC 2" COPPER</v>
          </cell>
          <cell r="F1399" t="str">
            <v>In Service</v>
          </cell>
          <cell r="G1399" t="str">
            <v>3334B</v>
          </cell>
          <cell r="H1399" t="str">
            <v>Grp Member</v>
          </cell>
          <cell r="I1399">
            <v>1</v>
          </cell>
          <cell r="J1399" t="str">
            <v>Conversion</v>
          </cell>
          <cell r="K1399">
            <v>20501.16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 t="str">
            <v>C99F001_002</v>
          </cell>
          <cell r="Q1399">
            <v>0</v>
          </cell>
          <cell r="R1399" t="str">
            <v>WTDPD</v>
          </cell>
          <cell r="S1399" t="str">
            <v>3334B02CP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 t="str">
            <v>CORP</v>
          </cell>
          <cell r="Y1399">
            <v>38260</v>
          </cell>
          <cell r="Z1399">
            <v>0</v>
          </cell>
          <cell r="AA1399">
            <v>0</v>
          </cell>
          <cell r="AB1399" t="str">
            <v>N</v>
          </cell>
          <cell r="AD1399">
            <v>0</v>
          </cell>
          <cell r="AE1399" t="str">
            <v>RemVal</v>
          </cell>
          <cell r="AF1399" t="str">
            <v>Depreciate</v>
          </cell>
          <cell r="AG1399" t="str">
            <v>FM</v>
          </cell>
          <cell r="AH1399">
            <v>0</v>
          </cell>
          <cell r="AI1399">
            <v>0</v>
          </cell>
          <cell r="AJ1399">
            <v>2.87E-2</v>
          </cell>
          <cell r="AK1399">
            <v>0</v>
          </cell>
          <cell r="AL1399" t="str">
            <v>Flat Rate</v>
          </cell>
          <cell r="AM1399">
            <v>0</v>
          </cell>
          <cell r="AN1399" t="str">
            <v>GA3334B0</v>
          </cell>
          <cell r="AO1399">
            <v>0</v>
          </cell>
          <cell r="AP1399" t="str">
            <v>N</v>
          </cell>
          <cell r="AQ1399">
            <v>38261.087465277778</v>
          </cell>
          <cell r="AR1399">
            <v>38260</v>
          </cell>
          <cell r="AS1399">
            <v>38260</v>
          </cell>
          <cell r="AT1399">
            <v>0</v>
          </cell>
          <cell r="AU1399">
            <v>36295</v>
          </cell>
          <cell r="AV1399">
            <v>0</v>
          </cell>
        </row>
        <row r="1400">
          <cell r="B1400" t="str">
            <v>00001407</v>
          </cell>
          <cell r="C1400" t="str">
            <v>000000001398</v>
          </cell>
          <cell r="D1400" t="str">
            <v>3334B0</v>
          </cell>
          <cell r="E1400" t="str">
            <v>New Dom Svc 3/4" Copper</v>
          </cell>
          <cell r="F1400" t="str">
            <v>In Service</v>
          </cell>
          <cell r="G1400" t="str">
            <v>3334B</v>
          </cell>
          <cell r="H1400" t="str">
            <v>Grp Member</v>
          </cell>
          <cell r="I1400">
            <v>1</v>
          </cell>
          <cell r="J1400" t="str">
            <v>Conversion</v>
          </cell>
          <cell r="K1400">
            <v>4957.88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 t="str">
            <v>C99F001_002</v>
          </cell>
          <cell r="Q1400">
            <v>0</v>
          </cell>
          <cell r="R1400" t="str">
            <v>WTDPD</v>
          </cell>
          <cell r="S1400" t="str">
            <v>3334B34CP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 t="str">
            <v>CORP</v>
          </cell>
          <cell r="Y1400">
            <v>38260</v>
          </cell>
          <cell r="Z1400">
            <v>0</v>
          </cell>
          <cell r="AA1400">
            <v>0</v>
          </cell>
          <cell r="AB1400" t="str">
            <v>N</v>
          </cell>
          <cell r="AD1400">
            <v>0</v>
          </cell>
          <cell r="AE1400" t="str">
            <v>RemVal</v>
          </cell>
          <cell r="AF1400" t="str">
            <v>Depreciate</v>
          </cell>
          <cell r="AG1400" t="str">
            <v>FM</v>
          </cell>
          <cell r="AH1400">
            <v>0</v>
          </cell>
          <cell r="AI1400">
            <v>0</v>
          </cell>
          <cell r="AJ1400">
            <v>2.87E-2</v>
          </cell>
          <cell r="AK1400">
            <v>0</v>
          </cell>
          <cell r="AL1400" t="str">
            <v>Flat Rate</v>
          </cell>
          <cell r="AM1400">
            <v>0</v>
          </cell>
          <cell r="AN1400" t="str">
            <v>GA3334B0</v>
          </cell>
          <cell r="AO1400">
            <v>0</v>
          </cell>
          <cell r="AP1400" t="str">
            <v>N</v>
          </cell>
          <cell r="AQ1400">
            <v>38261.087523148148</v>
          </cell>
          <cell r="AR1400">
            <v>38260</v>
          </cell>
          <cell r="AS1400">
            <v>38260</v>
          </cell>
          <cell r="AT1400">
            <v>0</v>
          </cell>
          <cell r="AU1400">
            <v>36295</v>
          </cell>
          <cell r="AV1400">
            <v>0</v>
          </cell>
        </row>
        <row r="1401">
          <cell r="B1401" t="str">
            <v>00001408</v>
          </cell>
          <cell r="C1401" t="str">
            <v>000000001399</v>
          </cell>
          <cell r="D1401" t="str">
            <v>3334A0</v>
          </cell>
          <cell r="E1401" t="str">
            <v>New Fire Svc 6" PV</v>
          </cell>
          <cell r="F1401" t="str">
            <v>In Service</v>
          </cell>
          <cell r="G1401" t="str">
            <v>3334A</v>
          </cell>
          <cell r="H1401" t="str">
            <v>Grp Member</v>
          </cell>
          <cell r="I1401">
            <v>1</v>
          </cell>
          <cell r="J1401" t="str">
            <v>Conversion</v>
          </cell>
          <cell r="K1401">
            <v>5705.49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 t="str">
            <v>C99F003_002</v>
          </cell>
          <cell r="Q1401">
            <v>0</v>
          </cell>
          <cell r="R1401" t="str">
            <v>WTDPD</v>
          </cell>
          <cell r="S1401" t="str">
            <v>3334A06PV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 t="str">
            <v>CORP</v>
          </cell>
          <cell r="Y1401">
            <v>38260</v>
          </cell>
          <cell r="Z1401">
            <v>0</v>
          </cell>
          <cell r="AA1401">
            <v>0</v>
          </cell>
          <cell r="AB1401" t="str">
            <v>N</v>
          </cell>
          <cell r="AD1401">
            <v>0</v>
          </cell>
          <cell r="AE1401" t="str">
            <v>RemVal</v>
          </cell>
          <cell r="AF1401" t="str">
            <v>Depreciate</v>
          </cell>
          <cell r="AG1401" t="str">
            <v>FM</v>
          </cell>
          <cell r="AH1401">
            <v>0</v>
          </cell>
          <cell r="AI1401">
            <v>0</v>
          </cell>
          <cell r="AJ1401">
            <v>2.4500000000000001E-2</v>
          </cell>
          <cell r="AK1401">
            <v>0</v>
          </cell>
          <cell r="AL1401" t="str">
            <v>Flat Rate</v>
          </cell>
          <cell r="AM1401">
            <v>0</v>
          </cell>
          <cell r="AN1401" t="str">
            <v>GA3334A0</v>
          </cell>
          <cell r="AO1401">
            <v>0</v>
          </cell>
          <cell r="AP1401" t="str">
            <v>N</v>
          </cell>
          <cell r="AQ1401">
            <v>38261.087581018517</v>
          </cell>
          <cell r="AR1401">
            <v>38260</v>
          </cell>
          <cell r="AS1401">
            <v>38260</v>
          </cell>
          <cell r="AT1401">
            <v>0</v>
          </cell>
          <cell r="AU1401">
            <v>36295</v>
          </cell>
          <cell r="AV1401">
            <v>0</v>
          </cell>
        </row>
        <row r="1402">
          <cell r="B1402" t="str">
            <v>00001409</v>
          </cell>
          <cell r="C1402" t="str">
            <v>000000001400</v>
          </cell>
          <cell r="D1402" t="str">
            <v>3334A0</v>
          </cell>
          <cell r="E1402" t="str">
            <v>Repl Dom Svc 2" PE</v>
          </cell>
          <cell r="F1402" t="str">
            <v>In Service</v>
          </cell>
          <cell r="G1402" t="str">
            <v>3334A</v>
          </cell>
          <cell r="H1402" t="str">
            <v>Grp Member</v>
          </cell>
          <cell r="I1402">
            <v>1</v>
          </cell>
          <cell r="J1402" t="str">
            <v>Conversion</v>
          </cell>
          <cell r="K1402">
            <v>1375.8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 t="str">
            <v>C99F501_002</v>
          </cell>
          <cell r="Q1402">
            <v>0</v>
          </cell>
          <cell r="R1402" t="str">
            <v>WTDPD</v>
          </cell>
          <cell r="S1402" t="str">
            <v>3334A02PE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 t="str">
            <v>CORP</v>
          </cell>
          <cell r="Y1402">
            <v>38260</v>
          </cell>
          <cell r="Z1402">
            <v>0</v>
          </cell>
          <cell r="AA1402">
            <v>0</v>
          </cell>
          <cell r="AB1402" t="str">
            <v>N</v>
          </cell>
          <cell r="AD1402">
            <v>0</v>
          </cell>
          <cell r="AE1402" t="str">
            <v>RemVal</v>
          </cell>
          <cell r="AF1402" t="str">
            <v>Depreciate</v>
          </cell>
          <cell r="AG1402" t="str">
            <v>FM</v>
          </cell>
          <cell r="AH1402">
            <v>0</v>
          </cell>
          <cell r="AI1402">
            <v>0</v>
          </cell>
          <cell r="AJ1402">
            <v>2.4500000000000001E-2</v>
          </cell>
          <cell r="AK1402">
            <v>0</v>
          </cell>
          <cell r="AL1402" t="str">
            <v>Flat Rate</v>
          </cell>
          <cell r="AM1402">
            <v>0</v>
          </cell>
          <cell r="AN1402" t="str">
            <v>GA3334A0</v>
          </cell>
          <cell r="AO1402">
            <v>0</v>
          </cell>
          <cell r="AP1402" t="str">
            <v>N</v>
          </cell>
          <cell r="AQ1402">
            <v>38261.087638888886</v>
          </cell>
          <cell r="AR1402">
            <v>38260</v>
          </cell>
          <cell r="AS1402">
            <v>38260</v>
          </cell>
          <cell r="AT1402">
            <v>0</v>
          </cell>
          <cell r="AU1402">
            <v>36295</v>
          </cell>
          <cell r="AV1402">
            <v>0</v>
          </cell>
        </row>
        <row r="1403">
          <cell r="B1403" t="str">
            <v>00001410</v>
          </cell>
          <cell r="C1403" t="str">
            <v>000000001401</v>
          </cell>
          <cell r="D1403" t="str">
            <v>3435B0</v>
          </cell>
          <cell r="E1403" t="str">
            <v>SNAPPER, PIPE</v>
          </cell>
          <cell r="F1403" t="str">
            <v>In Service</v>
          </cell>
          <cell r="G1403" t="str">
            <v>3435B</v>
          </cell>
          <cell r="H1403" t="str">
            <v>Grp Member</v>
          </cell>
          <cell r="I1403">
            <v>1</v>
          </cell>
          <cell r="J1403" t="str">
            <v>Conversion</v>
          </cell>
          <cell r="K1403">
            <v>1937.21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 t="str">
            <v>C99K001_002</v>
          </cell>
          <cell r="Q1403">
            <v>0</v>
          </cell>
          <cell r="R1403" t="str">
            <v>WGPD</v>
          </cell>
          <cell r="S1403" t="str">
            <v>3435BA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 t="str">
            <v>CORP</v>
          </cell>
          <cell r="Y1403">
            <v>38260</v>
          </cell>
          <cell r="Z1403">
            <v>0</v>
          </cell>
          <cell r="AA1403">
            <v>0</v>
          </cell>
          <cell r="AB1403" t="str">
            <v>N</v>
          </cell>
          <cell r="AD1403">
            <v>0</v>
          </cell>
          <cell r="AE1403" t="str">
            <v>RemVal</v>
          </cell>
          <cell r="AF1403" t="str">
            <v>Depreciate</v>
          </cell>
          <cell r="AG1403" t="str">
            <v>FM</v>
          </cell>
          <cell r="AH1403">
            <v>0</v>
          </cell>
          <cell r="AI1403">
            <v>0</v>
          </cell>
          <cell r="AJ1403">
            <v>0.1056</v>
          </cell>
          <cell r="AK1403">
            <v>0</v>
          </cell>
          <cell r="AL1403" t="str">
            <v>Flat Rate</v>
          </cell>
          <cell r="AM1403">
            <v>0</v>
          </cell>
          <cell r="AN1403" t="str">
            <v>GA3435B0</v>
          </cell>
          <cell r="AO1403">
            <v>0</v>
          </cell>
          <cell r="AP1403" t="str">
            <v>N</v>
          </cell>
          <cell r="AQ1403">
            <v>38261.087696759256</v>
          </cell>
          <cell r="AR1403">
            <v>38260</v>
          </cell>
          <cell r="AS1403">
            <v>38260</v>
          </cell>
          <cell r="AT1403" t="str">
            <v>2700</v>
          </cell>
          <cell r="AU1403">
            <v>36296</v>
          </cell>
          <cell r="AV1403">
            <v>0</v>
          </cell>
        </row>
        <row r="1404">
          <cell r="B1404" t="str">
            <v>00001411</v>
          </cell>
          <cell r="C1404" t="str">
            <v>000000001402</v>
          </cell>
          <cell r="D1404" t="str">
            <v>3314Q0</v>
          </cell>
          <cell r="E1404" t="str">
            <v>8" VALVE W/BOX</v>
          </cell>
          <cell r="F1404" t="str">
            <v>In Service</v>
          </cell>
          <cell r="G1404" t="str">
            <v>3314Q</v>
          </cell>
          <cell r="H1404" t="str">
            <v>Grp Member</v>
          </cell>
          <cell r="I1404">
            <v>1</v>
          </cell>
          <cell r="J1404" t="str">
            <v>Conversion</v>
          </cell>
          <cell r="K1404">
            <v>7666.5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 t="str">
            <v>C98D310_002</v>
          </cell>
          <cell r="Q1404">
            <v>0</v>
          </cell>
          <cell r="R1404" t="str">
            <v>WTDPD</v>
          </cell>
          <cell r="S1404" t="str">
            <v>3314Q08VV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 t="str">
            <v>CORP</v>
          </cell>
          <cell r="Y1404">
            <v>38260</v>
          </cell>
          <cell r="Z1404">
            <v>0</v>
          </cell>
          <cell r="AA1404">
            <v>0</v>
          </cell>
          <cell r="AB1404" t="str">
            <v>N</v>
          </cell>
          <cell r="AD1404">
            <v>0</v>
          </cell>
          <cell r="AE1404" t="str">
            <v>RemVal</v>
          </cell>
          <cell r="AF1404" t="str">
            <v>Depreciate</v>
          </cell>
          <cell r="AG1404" t="str">
            <v>FM</v>
          </cell>
          <cell r="AH1404">
            <v>0</v>
          </cell>
          <cell r="AI1404">
            <v>0</v>
          </cell>
          <cell r="AJ1404">
            <v>2.1899999999999999E-2</v>
          </cell>
          <cell r="AK1404">
            <v>0</v>
          </cell>
          <cell r="AL1404" t="str">
            <v>Flat Rate</v>
          </cell>
          <cell r="AM1404">
            <v>0</v>
          </cell>
          <cell r="AN1404" t="str">
            <v>GA3314Q0</v>
          </cell>
          <cell r="AO1404">
            <v>0</v>
          </cell>
          <cell r="AP1404" t="str">
            <v>N</v>
          </cell>
          <cell r="AQ1404">
            <v>38261.087754629632</v>
          </cell>
          <cell r="AR1404">
            <v>38260</v>
          </cell>
          <cell r="AS1404">
            <v>38260</v>
          </cell>
          <cell r="AT1404">
            <v>0</v>
          </cell>
          <cell r="AU1404">
            <v>36326</v>
          </cell>
          <cell r="AV1404">
            <v>0</v>
          </cell>
        </row>
        <row r="1405">
          <cell r="B1405" t="str">
            <v>00001412</v>
          </cell>
          <cell r="C1405" t="str">
            <v>000000001403</v>
          </cell>
          <cell r="D1405" t="str">
            <v>3314Q0</v>
          </cell>
          <cell r="E1405" t="str">
            <v>8" PVC-390 N. HOUCKS RD</v>
          </cell>
          <cell r="F1405" t="str">
            <v>In Service</v>
          </cell>
          <cell r="G1405" t="str">
            <v>3314Q</v>
          </cell>
          <cell r="H1405" t="str">
            <v>Grp Member</v>
          </cell>
          <cell r="I1405">
            <v>1</v>
          </cell>
          <cell r="J1405" t="str">
            <v>Conversion</v>
          </cell>
          <cell r="K1405">
            <v>1202.79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 t="str">
            <v>C99D502_002</v>
          </cell>
          <cell r="Q1405">
            <v>0</v>
          </cell>
          <cell r="R1405" t="str">
            <v>WTDPD</v>
          </cell>
          <cell r="S1405" t="str">
            <v>3314Q08PVHA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 t="str">
            <v>CORP</v>
          </cell>
          <cell r="Y1405">
            <v>38260</v>
          </cell>
          <cell r="Z1405">
            <v>0</v>
          </cell>
          <cell r="AA1405">
            <v>0</v>
          </cell>
          <cell r="AB1405" t="str">
            <v>N</v>
          </cell>
          <cell r="AD1405">
            <v>0</v>
          </cell>
          <cell r="AE1405" t="str">
            <v>RemVal</v>
          </cell>
          <cell r="AF1405" t="str">
            <v>Depreciate</v>
          </cell>
          <cell r="AG1405" t="str">
            <v>FM</v>
          </cell>
          <cell r="AH1405">
            <v>0</v>
          </cell>
          <cell r="AI1405">
            <v>0</v>
          </cell>
          <cell r="AJ1405">
            <v>2.1899999999999999E-2</v>
          </cell>
          <cell r="AK1405">
            <v>0</v>
          </cell>
          <cell r="AL1405" t="str">
            <v>Flat Rate</v>
          </cell>
          <cell r="AM1405">
            <v>0</v>
          </cell>
          <cell r="AN1405" t="str">
            <v>GA3314Q0</v>
          </cell>
          <cell r="AO1405">
            <v>0</v>
          </cell>
          <cell r="AP1405" t="str">
            <v>N</v>
          </cell>
          <cell r="AQ1405">
            <v>38261.087812500002</v>
          </cell>
          <cell r="AR1405">
            <v>38260</v>
          </cell>
          <cell r="AS1405">
            <v>38260</v>
          </cell>
          <cell r="AT1405">
            <v>0</v>
          </cell>
          <cell r="AU1405">
            <v>36326</v>
          </cell>
          <cell r="AV1405">
            <v>0</v>
          </cell>
        </row>
        <row r="1406">
          <cell r="B1406" t="str">
            <v>00001413</v>
          </cell>
          <cell r="C1406" t="str">
            <v>000000001404</v>
          </cell>
          <cell r="D1406" t="str">
            <v>3334A0</v>
          </cell>
          <cell r="E1406" t="str">
            <v>New Dom Svc 1" PE</v>
          </cell>
          <cell r="F1406" t="str">
            <v>In Service</v>
          </cell>
          <cell r="G1406" t="str">
            <v>3334A</v>
          </cell>
          <cell r="H1406" t="str">
            <v>Grp Member</v>
          </cell>
          <cell r="I1406">
            <v>1</v>
          </cell>
          <cell r="J1406" t="str">
            <v>Conversion</v>
          </cell>
          <cell r="K1406">
            <v>5570.49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 t="str">
            <v>C99F001_002</v>
          </cell>
          <cell r="Q1406">
            <v>0</v>
          </cell>
          <cell r="R1406" t="str">
            <v>WTDPD</v>
          </cell>
          <cell r="S1406" t="str">
            <v>3334A01PE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 t="str">
            <v>CORP</v>
          </cell>
          <cell r="Y1406">
            <v>38260</v>
          </cell>
          <cell r="Z1406">
            <v>0</v>
          </cell>
          <cell r="AA1406">
            <v>0</v>
          </cell>
          <cell r="AB1406" t="str">
            <v>N</v>
          </cell>
          <cell r="AD1406">
            <v>0</v>
          </cell>
          <cell r="AE1406" t="str">
            <v>RemVal</v>
          </cell>
          <cell r="AF1406" t="str">
            <v>Depreciate</v>
          </cell>
          <cell r="AG1406" t="str">
            <v>FM</v>
          </cell>
          <cell r="AH1406">
            <v>0</v>
          </cell>
          <cell r="AI1406">
            <v>0</v>
          </cell>
          <cell r="AJ1406">
            <v>2.4500000000000001E-2</v>
          </cell>
          <cell r="AK1406">
            <v>0</v>
          </cell>
          <cell r="AL1406" t="str">
            <v>Flat Rate</v>
          </cell>
          <cell r="AM1406">
            <v>0</v>
          </cell>
          <cell r="AN1406" t="str">
            <v>GA3334A0</v>
          </cell>
          <cell r="AO1406">
            <v>0</v>
          </cell>
          <cell r="AP1406" t="str">
            <v>N</v>
          </cell>
          <cell r="AQ1406">
            <v>38261.087870370371</v>
          </cell>
          <cell r="AR1406">
            <v>38260</v>
          </cell>
          <cell r="AS1406">
            <v>38260</v>
          </cell>
          <cell r="AT1406">
            <v>0</v>
          </cell>
          <cell r="AU1406">
            <v>36326</v>
          </cell>
          <cell r="AV1406">
            <v>0</v>
          </cell>
        </row>
        <row r="1407">
          <cell r="B1407" t="str">
            <v>00001414</v>
          </cell>
          <cell r="C1407" t="str">
            <v>000000001405</v>
          </cell>
          <cell r="D1407" t="str">
            <v>3334A0</v>
          </cell>
          <cell r="E1407" t="str">
            <v>Repl Dom Svc 1" PE</v>
          </cell>
          <cell r="F1407" t="str">
            <v>In Service</v>
          </cell>
          <cell r="G1407" t="str">
            <v>3334A</v>
          </cell>
          <cell r="H1407" t="str">
            <v>Grp Member</v>
          </cell>
          <cell r="I1407">
            <v>1</v>
          </cell>
          <cell r="J1407" t="str">
            <v>Conversion</v>
          </cell>
          <cell r="K1407">
            <v>3374.7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 t="str">
            <v>C99F501_002</v>
          </cell>
          <cell r="Q1407">
            <v>0</v>
          </cell>
          <cell r="R1407" t="str">
            <v>WTDPD</v>
          </cell>
          <cell r="S1407" t="str">
            <v>3334A01PE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 t="str">
            <v>CORP</v>
          </cell>
          <cell r="Y1407">
            <v>38260</v>
          </cell>
          <cell r="Z1407">
            <v>0</v>
          </cell>
          <cell r="AA1407">
            <v>0</v>
          </cell>
          <cell r="AB1407" t="str">
            <v>N</v>
          </cell>
          <cell r="AD1407">
            <v>0</v>
          </cell>
          <cell r="AE1407" t="str">
            <v>RemVal</v>
          </cell>
          <cell r="AF1407" t="str">
            <v>Depreciate</v>
          </cell>
          <cell r="AG1407" t="str">
            <v>FM</v>
          </cell>
          <cell r="AH1407">
            <v>0</v>
          </cell>
          <cell r="AI1407">
            <v>0</v>
          </cell>
          <cell r="AJ1407">
            <v>2.4500000000000001E-2</v>
          </cell>
          <cell r="AK1407">
            <v>0</v>
          </cell>
          <cell r="AL1407" t="str">
            <v>Flat Rate</v>
          </cell>
          <cell r="AM1407">
            <v>0</v>
          </cell>
          <cell r="AN1407" t="str">
            <v>GA3334A0</v>
          </cell>
          <cell r="AO1407">
            <v>0</v>
          </cell>
          <cell r="AP1407" t="str">
            <v>N</v>
          </cell>
          <cell r="AQ1407">
            <v>38261.08792824074</v>
          </cell>
          <cell r="AR1407">
            <v>38260</v>
          </cell>
          <cell r="AS1407">
            <v>38260</v>
          </cell>
          <cell r="AT1407">
            <v>0</v>
          </cell>
          <cell r="AU1407">
            <v>36326</v>
          </cell>
          <cell r="AV1407">
            <v>0</v>
          </cell>
        </row>
        <row r="1408">
          <cell r="B1408" t="str">
            <v>00001415</v>
          </cell>
          <cell r="C1408" t="str">
            <v>000000001406</v>
          </cell>
          <cell r="D1408" t="str">
            <v>3334A0</v>
          </cell>
          <cell r="E1408" t="str">
            <v>Repl Dom Svc 3/4" PE</v>
          </cell>
          <cell r="F1408" t="str">
            <v>In Service</v>
          </cell>
          <cell r="G1408" t="str">
            <v>3334A</v>
          </cell>
          <cell r="H1408" t="str">
            <v>Grp Member</v>
          </cell>
          <cell r="I1408">
            <v>1</v>
          </cell>
          <cell r="J1408" t="str">
            <v>Conversion</v>
          </cell>
          <cell r="K1408">
            <v>26087.119999999999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 t="str">
            <v>C99F501_002</v>
          </cell>
          <cell r="Q1408">
            <v>0</v>
          </cell>
          <cell r="R1408" t="str">
            <v>WTDPD</v>
          </cell>
          <cell r="S1408" t="str">
            <v>3334A34PE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 t="str">
            <v>CORP</v>
          </cell>
          <cell r="Y1408">
            <v>38260</v>
          </cell>
          <cell r="Z1408">
            <v>0</v>
          </cell>
          <cell r="AA1408">
            <v>0</v>
          </cell>
          <cell r="AB1408" t="str">
            <v>N</v>
          </cell>
          <cell r="AD1408">
            <v>0</v>
          </cell>
          <cell r="AE1408" t="str">
            <v>RemVal</v>
          </cell>
          <cell r="AF1408" t="str">
            <v>Depreciate</v>
          </cell>
          <cell r="AG1408" t="str">
            <v>FM</v>
          </cell>
          <cell r="AH1408">
            <v>0</v>
          </cell>
          <cell r="AI1408">
            <v>0</v>
          </cell>
          <cell r="AJ1408">
            <v>2.4500000000000001E-2</v>
          </cell>
          <cell r="AK1408">
            <v>0</v>
          </cell>
          <cell r="AL1408" t="str">
            <v>Flat Rate</v>
          </cell>
          <cell r="AM1408">
            <v>0</v>
          </cell>
          <cell r="AN1408" t="str">
            <v>GA3334A0</v>
          </cell>
          <cell r="AO1408">
            <v>0</v>
          </cell>
          <cell r="AP1408" t="str">
            <v>N</v>
          </cell>
          <cell r="AQ1408">
            <v>38261.08798611111</v>
          </cell>
          <cell r="AR1408">
            <v>38260</v>
          </cell>
          <cell r="AS1408">
            <v>38260</v>
          </cell>
          <cell r="AT1408">
            <v>0</v>
          </cell>
          <cell r="AU1408">
            <v>36326</v>
          </cell>
          <cell r="AV1408">
            <v>0</v>
          </cell>
        </row>
        <row r="1409">
          <cell r="B1409" t="str">
            <v>00001416</v>
          </cell>
          <cell r="C1409" t="str">
            <v>000000001407</v>
          </cell>
          <cell r="D1409" t="str">
            <v>334400</v>
          </cell>
          <cell r="E1409" t="str">
            <v>New 2" Remote</v>
          </cell>
          <cell r="F1409" t="str">
            <v>In Service</v>
          </cell>
          <cell r="G1409" t="str">
            <v>33440</v>
          </cell>
          <cell r="H1409" t="str">
            <v>Grp Member</v>
          </cell>
          <cell r="I1409">
            <v>1</v>
          </cell>
          <cell r="J1409" t="str">
            <v>Conversion</v>
          </cell>
          <cell r="K1409">
            <v>927.36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 t="str">
            <v>C99G001_002</v>
          </cell>
          <cell r="Q1409">
            <v>0</v>
          </cell>
          <cell r="R1409" t="str">
            <v>WTDPD</v>
          </cell>
          <cell r="S1409" t="str">
            <v>3344002RM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 t="str">
            <v>CORP</v>
          </cell>
          <cell r="Y1409">
            <v>38260</v>
          </cell>
          <cell r="Z1409">
            <v>0</v>
          </cell>
          <cell r="AA1409">
            <v>0</v>
          </cell>
          <cell r="AB1409" t="str">
            <v>N</v>
          </cell>
          <cell r="AD1409">
            <v>0</v>
          </cell>
          <cell r="AE1409" t="str">
            <v>RemVal</v>
          </cell>
          <cell r="AF1409" t="str">
            <v>Depreciate</v>
          </cell>
          <cell r="AG1409" t="str">
            <v>FM</v>
          </cell>
          <cell r="AH1409">
            <v>0</v>
          </cell>
          <cell r="AI1409">
            <v>0</v>
          </cell>
          <cell r="AJ1409">
            <v>6.0699999999999997E-2</v>
          </cell>
          <cell r="AK1409">
            <v>0</v>
          </cell>
          <cell r="AL1409" t="str">
            <v>Flat Rate</v>
          </cell>
          <cell r="AM1409">
            <v>0</v>
          </cell>
          <cell r="AN1409" t="str">
            <v>GA334400</v>
          </cell>
          <cell r="AO1409">
            <v>0</v>
          </cell>
          <cell r="AP1409" t="str">
            <v>N</v>
          </cell>
          <cell r="AQ1409">
            <v>38261.088043981479</v>
          </cell>
          <cell r="AR1409">
            <v>38260</v>
          </cell>
          <cell r="AS1409">
            <v>38260</v>
          </cell>
          <cell r="AT1409">
            <v>0</v>
          </cell>
          <cell r="AU1409">
            <v>36326</v>
          </cell>
          <cell r="AV1409">
            <v>0</v>
          </cell>
        </row>
        <row r="1410">
          <cell r="B1410" t="str">
            <v>00001417</v>
          </cell>
          <cell r="C1410" t="str">
            <v>000000001408</v>
          </cell>
          <cell r="D1410" t="str">
            <v>3314Q0</v>
          </cell>
          <cell r="E1410" t="str">
            <v>8" PVC MATL'S (W/INST&amp;TIE IN)</v>
          </cell>
          <cell r="F1410" t="str">
            <v>In Service</v>
          </cell>
          <cell r="G1410" t="str">
            <v>3314Q</v>
          </cell>
          <cell r="H1410" t="str">
            <v>Grp Member</v>
          </cell>
          <cell r="I1410">
            <v>1</v>
          </cell>
          <cell r="J1410" t="str">
            <v>Conversion</v>
          </cell>
          <cell r="K1410">
            <v>6029.27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 t="str">
            <v>C98D316_002</v>
          </cell>
          <cell r="Q1410">
            <v>0</v>
          </cell>
          <cell r="R1410" t="str">
            <v>WTDPD</v>
          </cell>
          <cell r="S1410" t="str">
            <v>3314Q08PV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 t="str">
            <v>CORP</v>
          </cell>
          <cell r="Y1410">
            <v>38260</v>
          </cell>
          <cell r="Z1410">
            <v>0</v>
          </cell>
          <cell r="AA1410">
            <v>0</v>
          </cell>
          <cell r="AB1410" t="str">
            <v>N</v>
          </cell>
          <cell r="AD1410">
            <v>0</v>
          </cell>
          <cell r="AE1410" t="str">
            <v>RemVal</v>
          </cell>
          <cell r="AF1410" t="str">
            <v>Depreciate</v>
          </cell>
          <cell r="AG1410" t="str">
            <v>FM</v>
          </cell>
          <cell r="AH1410">
            <v>0</v>
          </cell>
          <cell r="AI1410">
            <v>0</v>
          </cell>
          <cell r="AJ1410">
            <v>2.1899999999999999E-2</v>
          </cell>
          <cell r="AK1410">
            <v>0</v>
          </cell>
          <cell r="AL1410" t="str">
            <v>Flat Rate</v>
          </cell>
          <cell r="AM1410">
            <v>0</v>
          </cell>
          <cell r="AN1410" t="str">
            <v>GA3314Q0</v>
          </cell>
          <cell r="AO1410">
            <v>0</v>
          </cell>
          <cell r="AP1410" t="str">
            <v>N</v>
          </cell>
          <cell r="AQ1410">
            <v>38261.088101851848</v>
          </cell>
          <cell r="AR1410">
            <v>38260</v>
          </cell>
          <cell r="AS1410">
            <v>38260</v>
          </cell>
          <cell r="AT1410">
            <v>0</v>
          </cell>
          <cell r="AU1410">
            <v>36356</v>
          </cell>
          <cell r="AV1410">
            <v>0</v>
          </cell>
        </row>
        <row r="1411">
          <cell r="B1411" t="str">
            <v>00001418</v>
          </cell>
          <cell r="C1411" t="str">
            <v>000000001409</v>
          </cell>
          <cell r="D1411" t="str">
            <v>3314T0</v>
          </cell>
          <cell r="E1411" t="str">
            <v>8" VALVE (W/BOX &amp; INSTALL)</v>
          </cell>
          <cell r="F1411" t="str">
            <v>In Service</v>
          </cell>
          <cell r="G1411" t="str">
            <v>3314T</v>
          </cell>
          <cell r="H1411" t="str">
            <v>Grp Member</v>
          </cell>
          <cell r="I1411">
            <v>1</v>
          </cell>
          <cell r="J1411" t="str">
            <v>Conversion</v>
          </cell>
          <cell r="K1411">
            <v>586.67999999999995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 t="str">
            <v>C98D316_002</v>
          </cell>
          <cell r="Q1411">
            <v>0</v>
          </cell>
          <cell r="R1411" t="str">
            <v>WTDPD</v>
          </cell>
          <cell r="S1411" t="str">
            <v>3314T08VV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 t="str">
            <v>CORP</v>
          </cell>
          <cell r="Y1411">
            <v>38260</v>
          </cell>
          <cell r="Z1411">
            <v>0</v>
          </cell>
          <cell r="AA1411">
            <v>0</v>
          </cell>
          <cell r="AB1411" t="str">
            <v>N</v>
          </cell>
          <cell r="AD1411">
            <v>0</v>
          </cell>
          <cell r="AE1411" t="str">
            <v>RemVal</v>
          </cell>
          <cell r="AF1411" t="str">
            <v>Depreciate</v>
          </cell>
          <cell r="AG1411" t="str">
            <v>FM</v>
          </cell>
          <cell r="AH1411">
            <v>0</v>
          </cell>
          <cell r="AI1411">
            <v>0</v>
          </cell>
          <cell r="AJ1411">
            <v>1.3899999999999999E-2</v>
          </cell>
          <cell r="AK1411">
            <v>0</v>
          </cell>
          <cell r="AL1411" t="str">
            <v>Flat Rate</v>
          </cell>
          <cell r="AM1411">
            <v>0</v>
          </cell>
          <cell r="AN1411" t="str">
            <v>GA3314T0</v>
          </cell>
          <cell r="AO1411">
            <v>0</v>
          </cell>
          <cell r="AP1411" t="str">
            <v>N</v>
          </cell>
          <cell r="AQ1411">
            <v>38261.088159722225</v>
          </cell>
          <cell r="AR1411">
            <v>38260</v>
          </cell>
          <cell r="AS1411">
            <v>38260</v>
          </cell>
          <cell r="AT1411">
            <v>0</v>
          </cell>
          <cell r="AU1411">
            <v>36356</v>
          </cell>
          <cell r="AV1411">
            <v>0</v>
          </cell>
        </row>
        <row r="1412">
          <cell r="B1412" t="str">
            <v>00001419</v>
          </cell>
          <cell r="C1412" t="str">
            <v>000000001410</v>
          </cell>
          <cell r="D1412" t="str">
            <v>3203C0</v>
          </cell>
          <cell r="E1412" t="str">
            <v>SENSOR, STREAMING CURR MONITOR</v>
          </cell>
          <cell r="F1412" t="str">
            <v>In Service</v>
          </cell>
          <cell r="G1412" t="str">
            <v>3203C</v>
          </cell>
          <cell r="H1412" t="str">
            <v>Grp Member</v>
          </cell>
          <cell r="I1412">
            <v>1</v>
          </cell>
          <cell r="J1412" t="str">
            <v>Conversion</v>
          </cell>
          <cell r="K1412">
            <v>2553.96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 t="str">
            <v>C99B003_002</v>
          </cell>
          <cell r="Q1412">
            <v>0</v>
          </cell>
          <cell r="R1412" t="str">
            <v>WWTPD</v>
          </cell>
          <cell r="S1412" t="str">
            <v>3203C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 t="str">
            <v>CORP</v>
          </cell>
          <cell r="Y1412">
            <v>38260</v>
          </cell>
          <cell r="Z1412">
            <v>0</v>
          </cell>
          <cell r="AA1412">
            <v>0</v>
          </cell>
          <cell r="AB1412" t="str">
            <v>N</v>
          </cell>
          <cell r="AD1412">
            <v>0</v>
          </cell>
          <cell r="AE1412" t="str">
            <v>RemVal</v>
          </cell>
          <cell r="AF1412" t="str">
            <v>Depreciate</v>
          </cell>
          <cell r="AG1412" t="str">
            <v>FM</v>
          </cell>
          <cell r="AH1412">
            <v>0</v>
          </cell>
          <cell r="AI1412">
            <v>0</v>
          </cell>
          <cell r="AJ1412">
            <v>5.1400000000000001E-2</v>
          </cell>
          <cell r="AK1412">
            <v>0</v>
          </cell>
          <cell r="AL1412" t="str">
            <v>Flat Rate</v>
          </cell>
          <cell r="AM1412">
            <v>0</v>
          </cell>
          <cell r="AN1412" t="str">
            <v>GA3203C0</v>
          </cell>
          <cell r="AO1412">
            <v>0</v>
          </cell>
          <cell r="AP1412" t="str">
            <v>N</v>
          </cell>
          <cell r="AQ1412">
            <v>38261.088217592594</v>
          </cell>
          <cell r="AR1412">
            <v>38260</v>
          </cell>
          <cell r="AS1412">
            <v>38260</v>
          </cell>
          <cell r="AT1412" t="str">
            <v>0100</v>
          </cell>
          <cell r="AU1412">
            <v>36357</v>
          </cell>
          <cell r="AV1412">
            <v>0</v>
          </cell>
        </row>
        <row r="1413">
          <cell r="B1413" t="str">
            <v>00001420</v>
          </cell>
          <cell r="C1413" t="str">
            <v>000000001411</v>
          </cell>
          <cell r="D1413" t="str">
            <v>3203C0</v>
          </cell>
          <cell r="E1413" t="str">
            <v>Pump, sub Flygt Model C53127</v>
          </cell>
          <cell r="F1413" t="str">
            <v>In Service</v>
          </cell>
          <cell r="G1413" t="str">
            <v>3203C</v>
          </cell>
          <cell r="H1413" t="str">
            <v>Grp Member</v>
          </cell>
          <cell r="I1413">
            <v>1</v>
          </cell>
          <cell r="J1413" t="str">
            <v>Conversion</v>
          </cell>
          <cell r="K1413">
            <v>4617.03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 t="str">
            <v>C99B004_002</v>
          </cell>
          <cell r="Q1413">
            <v>0</v>
          </cell>
          <cell r="R1413" t="str">
            <v>WWTPD</v>
          </cell>
          <cell r="S1413" t="str">
            <v>3203C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 t="str">
            <v>CORP</v>
          </cell>
          <cell r="Y1413">
            <v>38260</v>
          </cell>
          <cell r="Z1413">
            <v>0</v>
          </cell>
          <cell r="AA1413">
            <v>0</v>
          </cell>
          <cell r="AB1413" t="str">
            <v>N</v>
          </cell>
          <cell r="AD1413">
            <v>0</v>
          </cell>
          <cell r="AE1413" t="str">
            <v>RemVal</v>
          </cell>
          <cell r="AF1413" t="str">
            <v>Depreciate</v>
          </cell>
          <cell r="AG1413" t="str">
            <v>FM</v>
          </cell>
          <cell r="AH1413">
            <v>0</v>
          </cell>
          <cell r="AI1413">
            <v>0</v>
          </cell>
          <cell r="AJ1413">
            <v>5.1400000000000001E-2</v>
          </cell>
          <cell r="AK1413">
            <v>0</v>
          </cell>
          <cell r="AL1413" t="str">
            <v>Flat Rate</v>
          </cell>
          <cell r="AM1413">
            <v>0</v>
          </cell>
          <cell r="AN1413" t="str">
            <v>GA3203C0</v>
          </cell>
          <cell r="AO1413">
            <v>0</v>
          </cell>
          <cell r="AP1413" t="str">
            <v>N</v>
          </cell>
          <cell r="AQ1413">
            <v>38261.088275462964</v>
          </cell>
          <cell r="AR1413">
            <v>38260</v>
          </cell>
          <cell r="AS1413">
            <v>38260</v>
          </cell>
          <cell r="AT1413" t="str">
            <v>7500</v>
          </cell>
          <cell r="AU1413">
            <v>36357</v>
          </cell>
          <cell r="AV1413">
            <v>0</v>
          </cell>
        </row>
        <row r="1414">
          <cell r="B1414" t="str">
            <v>00001421</v>
          </cell>
          <cell r="C1414" t="str">
            <v>000000001412</v>
          </cell>
          <cell r="D1414" t="str">
            <v>3112A0</v>
          </cell>
          <cell r="E1414" t="str">
            <v>PIT LID,WAGNER REGULATOR</v>
          </cell>
          <cell r="F1414" t="str">
            <v>In Service</v>
          </cell>
          <cell r="G1414" t="str">
            <v>3112A</v>
          </cell>
          <cell r="H1414" t="str">
            <v>Grp Member</v>
          </cell>
          <cell r="I1414">
            <v>1</v>
          </cell>
          <cell r="J1414" t="str">
            <v>Conversion</v>
          </cell>
          <cell r="K1414">
            <v>2704.62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 t="str">
            <v>C99C001_002</v>
          </cell>
          <cell r="Q1414">
            <v>0</v>
          </cell>
          <cell r="R1414" t="str">
            <v>WPPD</v>
          </cell>
          <cell r="S1414" t="str">
            <v>3112A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 t="str">
            <v>CORP</v>
          </cell>
          <cell r="Y1414">
            <v>38260</v>
          </cell>
          <cell r="Z1414">
            <v>0</v>
          </cell>
          <cell r="AA1414">
            <v>0</v>
          </cell>
          <cell r="AB1414" t="str">
            <v>N</v>
          </cell>
          <cell r="AD1414">
            <v>0</v>
          </cell>
          <cell r="AE1414" t="str">
            <v>RemVal</v>
          </cell>
          <cell r="AF1414" t="str">
            <v>Depreciate</v>
          </cell>
          <cell r="AG1414" t="str">
            <v>FM</v>
          </cell>
          <cell r="AH1414">
            <v>0</v>
          </cell>
          <cell r="AI1414">
            <v>0</v>
          </cell>
          <cell r="AJ1414">
            <v>6.5299999999999997E-2</v>
          </cell>
          <cell r="AK1414">
            <v>0</v>
          </cell>
          <cell r="AL1414" t="str">
            <v>Flat Rate</v>
          </cell>
          <cell r="AM1414">
            <v>0</v>
          </cell>
          <cell r="AN1414" t="str">
            <v>GA3112A0</v>
          </cell>
          <cell r="AO1414">
            <v>0</v>
          </cell>
          <cell r="AP1414" t="str">
            <v>N</v>
          </cell>
          <cell r="AQ1414">
            <v>38261.088333333333</v>
          </cell>
          <cell r="AR1414">
            <v>38260</v>
          </cell>
          <cell r="AS1414">
            <v>38260</v>
          </cell>
          <cell r="AT1414" t="str">
            <v>3101</v>
          </cell>
          <cell r="AU1414">
            <v>36357</v>
          </cell>
          <cell r="AV1414">
            <v>0</v>
          </cell>
        </row>
        <row r="1415">
          <cell r="B1415" t="str">
            <v>00001422</v>
          </cell>
          <cell r="C1415" t="str">
            <v>000000001413</v>
          </cell>
          <cell r="D1415" t="str">
            <v>3112A0</v>
          </cell>
          <cell r="E1415" t="str">
            <v>PUMPS, (2)  PEERLESS HIGH SVC</v>
          </cell>
          <cell r="F1415" t="str">
            <v>In Service</v>
          </cell>
          <cell r="G1415" t="str">
            <v>3112A</v>
          </cell>
          <cell r="H1415" t="str">
            <v>Grp Member</v>
          </cell>
          <cell r="I1415">
            <v>1</v>
          </cell>
          <cell r="J1415" t="str">
            <v>Conversion</v>
          </cell>
          <cell r="K1415">
            <v>14429.07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 t="str">
            <v>C99C002_002</v>
          </cell>
          <cell r="Q1415">
            <v>0</v>
          </cell>
          <cell r="R1415" t="str">
            <v>WPPD</v>
          </cell>
          <cell r="S1415" t="str">
            <v>3112AA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 t="str">
            <v>CORP</v>
          </cell>
          <cell r="Y1415">
            <v>38260</v>
          </cell>
          <cell r="Z1415">
            <v>0</v>
          </cell>
          <cell r="AA1415">
            <v>0</v>
          </cell>
          <cell r="AB1415" t="str">
            <v>N</v>
          </cell>
          <cell r="AD1415">
            <v>0</v>
          </cell>
          <cell r="AE1415" t="str">
            <v>RemVal</v>
          </cell>
          <cell r="AF1415" t="str">
            <v>Depreciate</v>
          </cell>
          <cell r="AG1415" t="str">
            <v>FM</v>
          </cell>
          <cell r="AH1415">
            <v>0</v>
          </cell>
          <cell r="AI1415">
            <v>0</v>
          </cell>
          <cell r="AJ1415">
            <v>6.5299999999999997E-2</v>
          </cell>
          <cell r="AK1415">
            <v>0</v>
          </cell>
          <cell r="AL1415" t="str">
            <v>Flat Rate</v>
          </cell>
          <cell r="AM1415">
            <v>0</v>
          </cell>
          <cell r="AN1415" t="str">
            <v>GA3112A0</v>
          </cell>
          <cell r="AO1415">
            <v>0</v>
          </cell>
          <cell r="AP1415" t="str">
            <v>N</v>
          </cell>
          <cell r="AQ1415">
            <v>38261.088391203702</v>
          </cell>
          <cell r="AR1415">
            <v>38260</v>
          </cell>
          <cell r="AS1415">
            <v>38260</v>
          </cell>
          <cell r="AT1415" t="str">
            <v>0101</v>
          </cell>
          <cell r="AU1415">
            <v>36357</v>
          </cell>
          <cell r="AV1415">
            <v>0</v>
          </cell>
        </row>
        <row r="1416">
          <cell r="B1416" t="str">
            <v>00001423</v>
          </cell>
          <cell r="C1416" t="str">
            <v>000000001414</v>
          </cell>
          <cell r="D1416" t="str">
            <v>3112A0</v>
          </cell>
          <cell r="E1416" t="str">
            <v>CONTROL PANELS (2) PUMPS</v>
          </cell>
          <cell r="F1416" t="str">
            <v>In Service</v>
          </cell>
          <cell r="G1416" t="str">
            <v>3112A</v>
          </cell>
          <cell r="H1416" t="str">
            <v>Grp Member</v>
          </cell>
          <cell r="I1416">
            <v>1</v>
          </cell>
          <cell r="J1416" t="str">
            <v>Conversion</v>
          </cell>
          <cell r="K1416">
            <v>509.44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 t="str">
            <v>C99C002_002</v>
          </cell>
          <cell r="Q1416">
            <v>0</v>
          </cell>
          <cell r="R1416" t="str">
            <v>WPPD</v>
          </cell>
          <cell r="S1416" t="str">
            <v>3112AB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 t="str">
            <v>CORP</v>
          </cell>
          <cell r="Y1416">
            <v>38260</v>
          </cell>
          <cell r="Z1416">
            <v>0</v>
          </cell>
          <cell r="AA1416">
            <v>0</v>
          </cell>
          <cell r="AB1416" t="str">
            <v>N</v>
          </cell>
          <cell r="AD1416">
            <v>0</v>
          </cell>
          <cell r="AE1416" t="str">
            <v>RemVal</v>
          </cell>
          <cell r="AF1416" t="str">
            <v>Depreciate</v>
          </cell>
          <cell r="AG1416" t="str">
            <v>FM</v>
          </cell>
          <cell r="AH1416">
            <v>0</v>
          </cell>
          <cell r="AI1416">
            <v>0</v>
          </cell>
          <cell r="AJ1416">
            <v>6.5299999999999997E-2</v>
          </cell>
          <cell r="AK1416">
            <v>0</v>
          </cell>
          <cell r="AL1416" t="str">
            <v>Flat Rate</v>
          </cell>
          <cell r="AM1416">
            <v>0</v>
          </cell>
          <cell r="AN1416" t="str">
            <v>GA3112A0</v>
          </cell>
          <cell r="AO1416">
            <v>0</v>
          </cell>
          <cell r="AP1416" t="str">
            <v>N</v>
          </cell>
          <cell r="AQ1416">
            <v>38261.088449074072</v>
          </cell>
          <cell r="AR1416">
            <v>38260</v>
          </cell>
          <cell r="AS1416">
            <v>38260</v>
          </cell>
          <cell r="AT1416" t="str">
            <v>0101</v>
          </cell>
          <cell r="AU1416">
            <v>36357</v>
          </cell>
          <cell r="AV1416">
            <v>0</v>
          </cell>
        </row>
        <row r="1417">
          <cell r="B1417" t="str">
            <v>00001424</v>
          </cell>
          <cell r="C1417" t="str">
            <v>000000001415</v>
          </cell>
          <cell r="D1417" t="str">
            <v>3314Q0</v>
          </cell>
          <cell r="E1417" t="str">
            <v>540', 40TH ST</v>
          </cell>
          <cell r="F1417" t="str">
            <v>In Service</v>
          </cell>
          <cell r="G1417" t="str">
            <v>3314Q</v>
          </cell>
          <cell r="H1417" t="str">
            <v>Grp Member</v>
          </cell>
          <cell r="I1417">
            <v>1</v>
          </cell>
          <cell r="J1417" t="str">
            <v>Conversion</v>
          </cell>
          <cell r="K1417">
            <v>2434.38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 t="str">
            <v>C99D101_002</v>
          </cell>
          <cell r="Q1417">
            <v>0</v>
          </cell>
          <cell r="R1417" t="str">
            <v>WTDPD</v>
          </cell>
          <cell r="S1417" t="str">
            <v>3314Q08PV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 t="str">
            <v>CORP</v>
          </cell>
          <cell r="Y1417">
            <v>38260</v>
          </cell>
          <cell r="Z1417">
            <v>0</v>
          </cell>
          <cell r="AA1417">
            <v>0</v>
          </cell>
          <cell r="AB1417" t="str">
            <v>N</v>
          </cell>
          <cell r="AD1417">
            <v>0</v>
          </cell>
          <cell r="AE1417" t="str">
            <v>RemVal</v>
          </cell>
          <cell r="AF1417" t="str">
            <v>Depreciate</v>
          </cell>
          <cell r="AG1417" t="str">
            <v>FM</v>
          </cell>
          <cell r="AH1417">
            <v>0</v>
          </cell>
          <cell r="AI1417">
            <v>0</v>
          </cell>
          <cell r="AJ1417">
            <v>2.1899999999999999E-2</v>
          </cell>
          <cell r="AK1417">
            <v>0</v>
          </cell>
          <cell r="AL1417" t="str">
            <v>Flat Rate</v>
          </cell>
          <cell r="AM1417">
            <v>0</v>
          </cell>
          <cell r="AN1417" t="str">
            <v>GA3314Q0</v>
          </cell>
          <cell r="AO1417">
            <v>0</v>
          </cell>
          <cell r="AP1417" t="str">
            <v>N</v>
          </cell>
          <cell r="AQ1417">
            <v>38261.088506944441</v>
          </cell>
          <cell r="AR1417">
            <v>38260</v>
          </cell>
          <cell r="AS1417">
            <v>38260</v>
          </cell>
          <cell r="AT1417">
            <v>0</v>
          </cell>
          <cell r="AU1417">
            <v>36356</v>
          </cell>
          <cell r="AV1417">
            <v>0</v>
          </cell>
        </row>
        <row r="1418">
          <cell r="B1418" t="str">
            <v>00001425</v>
          </cell>
          <cell r="C1418" t="str">
            <v>000000001416</v>
          </cell>
          <cell r="D1418" t="str">
            <v>3314T0</v>
          </cell>
          <cell r="E1418" t="str">
            <v>(2), 40TH ST.</v>
          </cell>
          <cell r="F1418" t="str">
            <v>In Service</v>
          </cell>
          <cell r="G1418" t="str">
            <v>3314T</v>
          </cell>
          <cell r="H1418" t="str">
            <v>Grp Member</v>
          </cell>
          <cell r="I1418">
            <v>1</v>
          </cell>
          <cell r="J1418" t="str">
            <v>Conversion</v>
          </cell>
          <cell r="K1418">
            <v>367.33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 t="str">
            <v>C99D101_002</v>
          </cell>
          <cell r="Q1418">
            <v>0</v>
          </cell>
          <cell r="R1418" t="str">
            <v>WTDPD</v>
          </cell>
          <cell r="S1418" t="str">
            <v>3314T06VV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 t="str">
            <v>CORP</v>
          </cell>
          <cell r="Y1418">
            <v>38260</v>
          </cell>
          <cell r="Z1418">
            <v>0</v>
          </cell>
          <cell r="AA1418">
            <v>0</v>
          </cell>
          <cell r="AB1418" t="str">
            <v>N</v>
          </cell>
          <cell r="AD1418">
            <v>0</v>
          </cell>
          <cell r="AE1418" t="str">
            <v>RemVal</v>
          </cell>
          <cell r="AF1418" t="str">
            <v>Depreciate</v>
          </cell>
          <cell r="AG1418" t="str">
            <v>FM</v>
          </cell>
          <cell r="AH1418">
            <v>0</v>
          </cell>
          <cell r="AI1418">
            <v>0</v>
          </cell>
          <cell r="AJ1418">
            <v>1.3899999999999999E-2</v>
          </cell>
          <cell r="AK1418">
            <v>0</v>
          </cell>
          <cell r="AL1418" t="str">
            <v>Flat Rate</v>
          </cell>
          <cell r="AM1418">
            <v>0</v>
          </cell>
          <cell r="AN1418" t="str">
            <v>GA3314T0</v>
          </cell>
          <cell r="AO1418">
            <v>0</v>
          </cell>
          <cell r="AP1418" t="str">
            <v>N</v>
          </cell>
          <cell r="AQ1418">
            <v>38261.088564814818</v>
          </cell>
          <cell r="AR1418">
            <v>38260</v>
          </cell>
          <cell r="AS1418">
            <v>38260</v>
          </cell>
          <cell r="AT1418">
            <v>0</v>
          </cell>
          <cell r="AU1418">
            <v>36356</v>
          </cell>
          <cell r="AV1418">
            <v>0</v>
          </cell>
        </row>
        <row r="1419">
          <cell r="B1419" t="str">
            <v>00001426</v>
          </cell>
          <cell r="C1419" t="str">
            <v>000000001417</v>
          </cell>
          <cell r="D1419" t="str">
            <v>3314T0</v>
          </cell>
          <cell r="E1419" t="str">
            <v>(3) 40TH ST.</v>
          </cell>
          <cell r="F1419" t="str">
            <v>In Service</v>
          </cell>
          <cell r="G1419" t="str">
            <v>3314T</v>
          </cell>
          <cell r="H1419" t="str">
            <v>Grp Member</v>
          </cell>
          <cell r="I1419">
            <v>1</v>
          </cell>
          <cell r="J1419" t="str">
            <v>Conversion</v>
          </cell>
          <cell r="K1419">
            <v>779.25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 t="str">
            <v>C99D101_002</v>
          </cell>
          <cell r="Q1419">
            <v>0</v>
          </cell>
          <cell r="R1419" t="str">
            <v>WTDPD</v>
          </cell>
          <cell r="S1419" t="str">
            <v>3314T08VV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 t="str">
            <v>CORP</v>
          </cell>
          <cell r="Y1419">
            <v>38260</v>
          </cell>
          <cell r="Z1419">
            <v>0</v>
          </cell>
          <cell r="AA1419">
            <v>0</v>
          </cell>
          <cell r="AB1419" t="str">
            <v>N</v>
          </cell>
          <cell r="AD1419">
            <v>0</v>
          </cell>
          <cell r="AE1419" t="str">
            <v>RemVal</v>
          </cell>
          <cell r="AF1419" t="str">
            <v>Depreciate</v>
          </cell>
          <cell r="AG1419" t="str">
            <v>FM</v>
          </cell>
          <cell r="AH1419">
            <v>0</v>
          </cell>
          <cell r="AI1419">
            <v>0</v>
          </cell>
          <cell r="AJ1419">
            <v>1.3899999999999999E-2</v>
          </cell>
          <cell r="AK1419">
            <v>0</v>
          </cell>
          <cell r="AL1419" t="str">
            <v>Flat Rate</v>
          </cell>
          <cell r="AM1419">
            <v>0</v>
          </cell>
          <cell r="AN1419" t="str">
            <v>GA3314T0</v>
          </cell>
          <cell r="AO1419">
            <v>0</v>
          </cell>
          <cell r="AP1419" t="str">
            <v>N</v>
          </cell>
          <cell r="AQ1419">
            <v>38261.088622685187</v>
          </cell>
          <cell r="AR1419">
            <v>38260</v>
          </cell>
          <cell r="AS1419">
            <v>38260</v>
          </cell>
          <cell r="AT1419">
            <v>0</v>
          </cell>
          <cell r="AU1419">
            <v>36356</v>
          </cell>
          <cell r="AV1419">
            <v>0</v>
          </cell>
        </row>
        <row r="1420">
          <cell r="B1420" t="str">
            <v>00001427</v>
          </cell>
          <cell r="C1420" t="str">
            <v>000000001418</v>
          </cell>
          <cell r="D1420" t="str">
            <v>3314B0</v>
          </cell>
          <cell r="E1420" t="str">
            <v>805', CHATHAM GLENN</v>
          </cell>
          <cell r="F1420" t="str">
            <v>In Service</v>
          </cell>
          <cell r="G1420" t="str">
            <v>3314B</v>
          </cell>
          <cell r="H1420" t="str">
            <v>Grp Member</v>
          </cell>
          <cell r="I1420">
            <v>1</v>
          </cell>
          <cell r="J1420" t="str">
            <v>Conversion</v>
          </cell>
          <cell r="K1420">
            <v>19105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 t="str">
            <v>C99D312_002</v>
          </cell>
          <cell r="Q1420">
            <v>0</v>
          </cell>
          <cell r="R1420" t="str">
            <v>WTDPD</v>
          </cell>
          <cell r="S1420" t="str">
            <v>3314B08DI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 t="str">
            <v>CORP</v>
          </cell>
          <cell r="Y1420">
            <v>38260</v>
          </cell>
          <cell r="Z1420">
            <v>0</v>
          </cell>
          <cell r="AA1420">
            <v>0</v>
          </cell>
          <cell r="AB1420" t="str">
            <v>N</v>
          </cell>
          <cell r="AD1420">
            <v>0</v>
          </cell>
          <cell r="AE1420" t="str">
            <v>RemVal</v>
          </cell>
          <cell r="AF1420" t="str">
            <v>Depreciate</v>
          </cell>
          <cell r="AG1420" t="str">
            <v>FM</v>
          </cell>
          <cell r="AH1420">
            <v>0</v>
          </cell>
          <cell r="AI1420">
            <v>0</v>
          </cell>
          <cell r="AJ1420">
            <v>1.9E-2</v>
          </cell>
          <cell r="AK1420">
            <v>0</v>
          </cell>
          <cell r="AL1420" t="str">
            <v>Flat Rate</v>
          </cell>
          <cell r="AM1420">
            <v>0</v>
          </cell>
          <cell r="AN1420" t="str">
            <v>GA3314B0</v>
          </cell>
          <cell r="AO1420">
            <v>0</v>
          </cell>
          <cell r="AP1420" t="str">
            <v>N</v>
          </cell>
          <cell r="AQ1420">
            <v>38261.088680555556</v>
          </cell>
          <cell r="AR1420">
            <v>38260</v>
          </cell>
          <cell r="AS1420">
            <v>38260</v>
          </cell>
          <cell r="AT1420">
            <v>0</v>
          </cell>
          <cell r="AU1420">
            <v>36356</v>
          </cell>
          <cell r="AV1420">
            <v>0</v>
          </cell>
        </row>
        <row r="1421">
          <cell r="B1421" t="str">
            <v>00001428</v>
          </cell>
          <cell r="C1421" t="str">
            <v>000000001419</v>
          </cell>
          <cell r="D1421" t="str">
            <v>3314T0</v>
          </cell>
          <cell r="E1421" t="str">
            <v>(3), CHATHAM GLENN</v>
          </cell>
          <cell r="F1421" t="str">
            <v>In Service</v>
          </cell>
          <cell r="G1421" t="str">
            <v>3314T</v>
          </cell>
          <cell r="H1421" t="str">
            <v>Grp Member</v>
          </cell>
          <cell r="I1421">
            <v>1</v>
          </cell>
          <cell r="J1421" t="str">
            <v>Conversion</v>
          </cell>
          <cell r="K1421">
            <v>2359.0100000000002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 t="str">
            <v>C99D312_002</v>
          </cell>
          <cell r="Q1421">
            <v>0</v>
          </cell>
          <cell r="R1421" t="str">
            <v>WTDPD</v>
          </cell>
          <cell r="S1421" t="str">
            <v>3314T08VV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 t="str">
            <v>CORP</v>
          </cell>
          <cell r="Y1421">
            <v>38260</v>
          </cell>
          <cell r="Z1421">
            <v>0</v>
          </cell>
          <cell r="AA1421">
            <v>0</v>
          </cell>
          <cell r="AB1421" t="str">
            <v>N</v>
          </cell>
          <cell r="AD1421">
            <v>0</v>
          </cell>
          <cell r="AE1421" t="str">
            <v>RemVal</v>
          </cell>
          <cell r="AF1421" t="str">
            <v>Depreciate</v>
          </cell>
          <cell r="AG1421" t="str">
            <v>FM</v>
          </cell>
          <cell r="AH1421">
            <v>0</v>
          </cell>
          <cell r="AI1421">
            <v>0</v>
          </cell>
          <cell r="AJ1421">
            <v>1.3899999999999999E-2</v>
          </cell>
          <cell r="AK1421">
            <v>0</v>
          </cell>
          <cell r="AL1421" t="str">
            <v>Flat Rate</v>
          </cell>
          <cell r="AM1421">
            <v>0</v>
          </cell>
          <cell r="AN1421" t="str">
            <v>GA3314T0</v>
          </cell>
          <cell r="AO1421">
            <v>0</v>
          </cell>
          <cell r="AP1421" t="str">
            <v>N</v>
          </cell>
          <cell r="AQ1421">
            <v>38261.088738425926</v>
          </cell>
          <cell r="AR1421">
            <v>38260</v>
          </cell>
          <cell r="AS1421">
            <v>38260</v>
          </cell>
          <cell r="AT1421">
            <v>0</v>
          </cell>
          <cell r="AU1421">
            <v>36356</v>
          </cell>
          <cell r="AV1421">
            <v>0</v>
          </cell>
        </row>
        <row r="1422">
          <cell r="B1422" t="str">
            <v>00001429</v>
          </cell>
          <cell r="C1422" t="str">
            <v>000000001420</v>
          </cell>
          <cell r="D1422" t="str">
            <v>335400</v>
          </cell>
          <cell r="E1422" t="str">
            <v>(2), CHATHAM GLENN</v>
          </cell>
          <cell r="F1422" t="str">
            <v>In Service</v>
          </cell>
          <cell r="G1422" t="str">
            <v>33540</v>
          </cell>
          <cell r="H1422" t="str">
            <v>Grp Member</v>
          </cell>
          <cell r="I1422">
            <v>1</v>
          </cell>
          <cell r="J1422" t="str">
            <v>Conversion</v>
          </cell>
          <cell r="K1422">
            <v>3677.69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 t="str">
            <v>C99D312_002</v>
          </cell>
          <cell r="Q1422">
            <v>0</v>
          </cell>
          <cell r="R1422" t="str">
            <v>WTDPD</v>
          </cell>
          <cell r="S1422" t="str">
            <v>3354006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 t="str">
            <v>CORP</v>
          </cell>
          <cell r="Y1422">
            <v>38260</v>
          </cell>
          <cell r="Z1422">
            <v>0</v>
          </cell>
          <cell r="AA1422">
            <v>0</v>
          </cell>
          <cell r="AB1422" t="str">
            <v>N</v>
          </cell>
          <cell r="AD1422">
            <v>0</v>
          </cell>
          <cell r="AE1422" t="str">
            <v>RemVal</v>
          </cell>
          <cell r="AF1422" t="str">
            <v>Depreciate</v>
          </cell>
          <cell r="AG1422" t="str">
            <v>FM</v>
          </cell>
          <cell r="AH1422">
            <v>0</v>
          </cell>
          <cell r="AI1422">
            <v>0</v>
          </cell>
          <cell r="AJ1422">
            <v>2.2599999999999999E-2</v>
          </cell>
          <cell r="AK1422">
            <v>0</v>
          </cell>
          <cell r="AL1422" t="str">
            <v>Flat Rate</v>
          </cell>
          <cell r="AM1422">
            <v>0</v>
          </cell>
          <cell r="AN1422" t="str">
            <v>GA335400</v>
          </cell>
          <cell r="AO1422">
            <v>0</v>
          </cell>
          <cell r="AP1422" t="str">
            <v>N</v>
          </cell>
          <cell r="AQ1422">
            <v>38261.088796296295</v>
          </cell>
          <cell r="AR1422">
            <v>38260</v>
          </cell>
          <cell r="AS1422">
            <v>38260</v>
          </cell>
          <cell r="AT1422">
            <v>0</v>
          </cell>
          <cell r="AU1422">
            <v>36356</v>
          </cell>
          <cell r="AV1422">
            <v>0</v>
          </cell>
        </row>
        <row r="1423">
          <cell r="B1423" t="str">
            <v>00001430</v>
          </cell>
          <cell r="C1423" t="str">
            <v>000000001421</v>
          </cell>
          <cell r="D1423" t="str">
            <v>3314Q0</v>
          </cell>
          <cell r="E1423" t="str">
            <v>680', 82ND STREET</v>
          </cell>
          <cell r="F1423" t="str">
            <v>In Service</v>
          </cell>
          <cell r="G1423" t="str">
            <v>3314Q</v>
          </cell>
          <cell r="H1423" t="str">
            <v>Grp Member</v>
          </cell>
          <cell r="I1423">
            <v>1</v>
          </cell>
          <cell r="J1423" t="str">
            <v>Conversion</v>
          </cell>
          <cell r="K1423">
            <v>23169.99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 t="str">
            <v>C99D603_002</v>
          </cell>
          <cell r="Q1423">
            <v>0</v>
          </cell>
          <cell r="R1423" t="str">
            <v>WTDPD</v>
          </cell>
          <cell r="S1423" t="str">
            <v>3314Q08PV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 t="str">
            <v>CORP</v>
          </cell>
          <cell r="Y1423">
            <v>38260</v>
          </cell>
          <cell r="Z1423">
            <v>0</v>
          </cell>
          <cell r="AA1423">
            <v>0</v>
          </cell>
          <cell r="AB1423" t="str">
            <v>N</v>
          </cell>
          <cell r="AD1423">
            <v>0</v>
          </cell>
          <cell r="AE1423" t="str">
            <v>RemVal</v>
          </cell>
          <cell r="AF1423" t="str">
            <v>Depreciate</v>
          </cell>
          <cell r="AG1423" t="str">
            <v>FM</v>
          </cell>
          <cell r="AH1423">
            <v>0</v>
          </cell>
          <cell r="AI1423">
            <v>0</v>
          </cell>
          <cell r="AJ1423">
            <v>2.1899999999999999E-2</v>
          </cell>
          <cell r="AK1423">
            <v>0</v>
          </cell>
          <cell r="AL1423" t="str">
            <v>Flat Rate</v>
          </cell>
          <cell r="AM1423">
            <v>0</v>
          </cell>
          <cell r="AN1423" t="str">
            <v>GA3314Q0</v>
          </cell>
          <cell r="AO1423">
            <v>0</v>
          </cell>
          <cell r="AP1423" t="str">
            <v>N</v>
          </cell>
          <cell r="AQ1423">
            <v>38261.088854166665</v>
          </cell>
          <cell r="AR1423">
            <v>38260</v>
          </cell>
          <cell r="AS1423">
            <v>38260</v>
          </cell>
          <cell r="AT1423">
            <v>0</v>
          </cell>
          <cell r="AU1423">
            <v>36356</v>
          </cell>
          <cell r="AV1423">
            <v>0</v>
          </cell>
        </row>
        <row r="1424">
          <cell r="B1424" t="str">
            <v>00001431</v>
          </cell>
          <cell r="C1424" t="str">
            <v>000000001422</v>
          </cell>
          <cell r="D1424" t="str">
            <v>3314T0</v>
          </cell>
          <cell r="E1424" t="str">
            <v>(1), 82ND STREET</v>
          </cell>
          <cell r="F1424" t="str">
            <v>In Service</v>
          </cell>
          <cell r="G1424" t="str">
            <v>3314T</v>
          </cell>
          <cell r="H1424" t="str">
            <v>Grp Member</v>
          </cell>
          <cell r="I1424">
            <v>1</v>
          </cell>
          <cell r="J1424" t="str">
            <v>Conversion</v>
          </cell>
          <cell r="K1424">
            <v>2218.3000000000002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 t="str">
            <v>C99D603_002</v>
          </cell>
          <cell r="Q1424">
            <v>0</v>
          </cell>
          <cell r="R1424" t="str">
            <v>WTDPD</v>
          </cell>
          <cell r="S1424" t="str">
            <v>3314T08VV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 t="str">
            <v>CORP</v>
          </cell>
          <cell r="Y1424">
            <v>38260</v>
          </cell>
          <cell r="Z1424">
            <v>0</v>
          </cell>
          <cell r="AA1424">
            <v>0</v>
          </cell>
          <cell r="AB1424" t="str">
            <v>N</v>
          </cell>
          <cell r="AD1424">
            <v>0</v>
          </cell>
          <cell r="AE1424" t="str">
            <v>RemVal</v>
          </cell>
          <cell r="AF1424" t="str">
            <v>Depreciate</v>
          </cell>
          <cell r="AG1424" t="str">
            <v>FM</v>
          </cell>
          <cell r="AH1424">
            <v>0</v>
          </cell>
          <cell r="AI1424">
            <v>0</v>
          </cell>
          <cell r="AJ1424">
            <v>1.3899999999999999E-2</v>
          </cell>
          <cell r="AK1424">
            <v>0</v>
          </cell>
          <cell r="AL1424" t="str">
            <v>Flat Rate</v>
          </cell>
          <cell r="AM1424">
            <v>0</v>
          </cell>
          <cell r="AN1424" t="str">
            <v>GA3314T0</v>
          </cell>
          <cell r="AO1424">
            <v>0</v>
          </cell>
          <cell r="AP1424" t="str">
            <v>N</v>
          </cell>
          <cell r="AQ1424">
            <v>38261.088912037034</v>
          </cell>
          <cell r="AR1424">
            <v>38260</v>
          </cell>
          <cell r="AS1424">
            <v>38260</v>
          </cell>
          <cell r="AT1424">
            <v>0</v>
          </cell>
          <cell r="AU1424">
            <v>36356</v>
          </cell>
          <cell r="AV1424">
            <v>0</v>
          </cell>
        </row>
        <row r="1425">
          <cell r="B1425" t="str">
            <v>00001432</v>
          </cell>
          <cell r="C1425" t="str">
            <v>000000001423</v>
          </cell>
          <cell r="D1425" t="str">
            <v>3314Q0</v>
          </cell>
          <cell r="E1425" t="str">
            <v>780', 45TH STREET</v>
          </cell>
          <cell r="F1425" t="str">
            <v>In Service</v>
          </cell>
          <cell r="G1425" t="str">
            <v>3314Q</v>
          </cell>
          <cell r="H1425" t="str">
            <v>Grp Member</v>
          </cell>
          <cell r="I1425">
            <v>1</v>
          </cell>
          <cell r="J1425" t="str">
            <v>Conversion</v>
          </cell>
          <cell r="K1425">
            <v>36183.599999999999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 t="str">
            <v>C99D604_002</v>
          </cell>
          <cell r="Q1425">
            <v>0</v>
          </cell>
          <cell r="R1425" t="str">
            <v>WTDPD</v>
          </cell>
          <cell r="S1425" t="str">
            <v>3314Q08PV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 t="str">
            <v>CORP</v>
          </cell>
          <cell r="Y1425">
            <v>38260</v>
          </cell>
          <cell r="Z1425">
            <v>0</v>
          </cell>
          <cell r="AA1425">
            <v>0</v>
          </cell>
          <cell r="AB1425" t="str">
            <v>N</v>
          </cell>
          <cell r="AD1425">
            <v>0</v>
          </cell>
          <cell r="AE1425" t="str">
            <v>RemVal</v>
          </cell>
          <cell r="AF1425" t="str">
            <v>Depreciate</v>
          </cell>
          <cell r="AG1425" t="str">
            <v>FM</v>
          </cell>
          <cell r="AH1425">
            <v>0</v>
          </cell>
          <cell r="AI1425">
            <v>0</v>
          </cell>
          <cell r="AJ1425">
            <v>2.1899999999999999E-2</v>
          </cell>
          <cell r="AK1425">
            <v>0</v>
          </cell>
          <cell r="AL1425" t="str">
            <v>Flat Rate</v>
          </cell>
          <cell r="AM1425">
            <v>0</v>
          </cell>
          <cell r="AN1425" t="str">
            <v>GA3314Q0</v>
          </cell>
          <cell r="AO1425">
            <v>0</v>
          </cell>
          <cell r="AP1425" t="str">
            <v>N</v>
          </cell>
          <cell r="AQ1425">
            <v>38261.088969907411</v>
          </cell>
          <cell r="AR1425">
            <v>38260</v>
          </cell>
          <cell r="AS1425">
            <v>38260</v>
          </cell>
          <cell r="AT1425">
            <v>0</v>
          </cell>
          <cell r="AU1425">
            <v>36356</v>
          </cell>
          <cell r="AV1425">
            <v>0</v>
          </cell>
        </row>
        <row r="1426">
          <cell r="B1426" t="str">
            <v>00001433</v>
          </cell>
          <cell r="C1426" t="str">
            <v>000000001424</v>
          </cell>
          <cell r="D1426" t="str">
            <v>3314T0</v>
          </cell>
          <cell r="E1426" t="str">
            <v>(2), 45TH ST.</v>
          </cell>
          <cell r="F1426" t="str">
            <v>In Service</v>
          </cell>
          <cell r="G1426" t="str">
            <v>3314T</v>
          </cell>
          <cell r="H1426" t="str">
            <v>Grp Member</v>
          </cell>
          <cell r="I1426">
            <v>1</v>
          </cell>
          <cell r="J1426" t="str">
            <v>Conversion</v>
          </cell>
          <cell r="K1426">
            <v>376.65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 t="str">
            <v>C99D604_002</v>
          </cell>
          <cell r="Q1426">
            <v>0</v>
          </cell>
          <cell r="R1426" t="str">
            <v>WTDPD</v>
          </cell>
          <cell r="S1426" t="str">
            <v>3314T06VV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 t="str">
            <v>CORP</v>
          </cell>
          <cell r="Y1426">
            <v>38260</v>
          </cell>
          <cell r="Z1426">
            <v>0</v>
          </cell>
          <cell r="AA1426">
            <v>0</v>
          </cell>
          <cell r="AB1426" t="str">
            <v>N</v>
          </cell>
          <cell r="AD1426">
            <v>0</v>
          </cell>
          <cell r="AE1426" t="str">
            <v>RemVal</v>
          </cell>
          <cell r="AF1426" t="str">
            <v>Depreciate</v>
          </cell>
          <cell r="AG1426" t="str">
            <v>FM</v>
          </cell>
          <cell r="AH1426">
            <v>0</v>
          </cell>
          <cell r="AI1426">
            <v>0</v>
          </cell>
          <cell r="AJ1426">
            <v>1.3899999999999999E-2</v>
          </cell>
          <cell r="AK1426">
            <v>0</v>
          </cell>
          <cell r="AL1426" t="str">
            <v>Flat Rate</v>
          </cell>
          <cell r="AM1426">
            <v>0</v>
          </cell>
          <cell r="AN1426" t="str">
            <v>GA3314T0</v>
          </cell>
          <cell r="AO1426">
            <v>0</v>
          </cell>
          <cell r="AP1426" t="str">
            <v>N</v>
          </cell>
          <cell r="AQ1426">
            <v>38261.08902777778</v>
          </cell>
          <cell r="AR1426">
            <v>38260</v>
          </cell>
          <cell r="AS1426">
            <v>38260</v>
          </cell>
          <cell r="AT1426">
            <v>0</v>
          </cell>
          <cell r="AU1426">
            <v>36356</v>
          </cell>
          <cell r="AV1426">
            <v>0</v>
          </cell>
        </row>
        <row r="1427">
          <cell r="B1427" t="str">
            <v>00001434</v>
          </cell>
          <cell r="C1427" t="str">
            <v>000000001425</v>
          </cell>
          <cell r="D1427" t="str">
            <v>3314T0</v>
          </cell>
          <cell r="E1427" t="str">
            <v>(2), 45TH STREET</v>
          </cell>
          <cell r="F1427" t="str">
            <v>In Service</v>
          </cell>
          <cell r="G1427" t="str">
            <v>3314T</v>
          </cell>
          <cell r="H1427" t="str">
            <v>Grp Member</v>
          </cell>
          <cell r="I1427">
            <v>1</v>
          </cell>
          <cell r="J1427" t="str">
            <v>Conversion</v>
          </cell>
          <cell r="K1427">
            <v>515.25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 t="str">
            <v>C99D604_002</v>
          </cell>
          <cell r="Q1427">
            <v>0</v>
          </cell>
          <cell r="R1427" t="str">
            <v>WTDPD</v>
          </cell>
          <cell r="S1427" t="str">
            <v>3314T08VV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 t="str">
            <v>CORP</v>
          </cell>
          <cell r="Y1427">
            <v>38260</v>
          </cell>
          <cell r="Z1427">
            <v>0</v>
          </cell>
          <cell r="AA1427">
            <v>0</v>
          </cell>
          <cell r="AB1427" t="str">
            <v>N</v>
          </cell>
          <cell r="AD1427">
            <v>0</v>
          </cell>
          <cell r="AE1427" t="str">
            <v>RemVal</v>
          </cell>
          <cell r="AF1427" t="str">
            <v>Depreciate</v>
          </cell>
          <cell r="AG1427" t="str">
            <v>FM</v>
          </cell>
          <cell r="AH1427">
            <v>0</v>
          </cell>
          <cell r="AI1427">
            <v>0</v>
          </cell>
          <cell r="AJ1427">
            <v>1.3899999999999999E-2</v>
          </cell>
          <cell r="AK1427">
            <v>0</v>
          </cell>
          <cell r="AL1427" t="str">
            <v>Flat Rate</v>
          </cell>
          <cell r="AM1427">
            <v>0</v>
          </cell>
          <cell r="AN1427" t="str">
            <v>GA3314T0</v>
          </cell>
          <cell r="AO1427">
            <v>0</v>
          </cell>
          <cell r="AP1427" t="str">
            <v>N</v>
          </cell>
          <cell r="AQ1427">
            <v>38261.089085648149</v>
          </cell>
          <cell r="AR1427">
            <v>38260</v>
          </cell>
          <cell r="AS1427">
            <v>38260</v>
          </cell>
          <cell r="AT1427">
            <v>0</v>
          </cell>
          <cell r="AU1427">
            <v>36356</v>
          </cell>
          <cell r="AV1427">
            <v>0</v>
          </cell>
        </row>
        <row r="1428">
          <cell r="B1428" t="str">
            <v>00001435</v>
          </cell>
          <cell r="C1428" t="str">
            <v>000000001426</v>
          </cell>
          <cell r="D1428" t="str">
            <v>3314Q0</v>
          </cell>
          <cell r="E1428" t="str">
            <v>830', SHARON &amp; KELSO ST</v>
          </cell>
          <cell r="F1428" t="str">
            <v>In Service</v>
          </cell>
          <cell r="G1428" t="str">
            <v>3314Q</v>
          </cell>
          <cell r="H1428" t="str">
            <v>Grp Member</v>
          </cell>
          <cell r="I1428">
            <v>1</v>
          </cell>
          <cell r="J1428" t="str">
            <v>Conversion</v>
          </cell>
          <cell r="K1428">
            <v>5443.51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 t="str">
            <v>C99D608_002</v>
          </cell>
          <cell r="Q1428">
            <v>0</v>
          </cell>
          <cell r="R1428" t="str">
            <v>WTDPD</v>
          </cell>
          <cell r="S1428" t="str">
            <v>3314Q08PV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 t="str">
            <v>CORP</v>
          </cell>
          <cell r="Y1428">
            <v>38260</v>
          </cell>
          <cell r="Z1428">
            <v>0</v>
          </cell>
          <cell r="AA1428">
            <v>0</v>
          </cell>
          <cell r="AB1428" t="str">
            <v>N</v>
          </cell>
          <cell r="AD1428">
            <v>0</v>
          </cell>
          <cell r="AE1428" t="str">
            <v>RemVal</v>
          </cell>
          <cell r="AF1428" t="str">
            <v>Depreciate</v>
          </cell>
          <cell r="AG1428" t="str">
            <v>FM</v>
          </cell>
          <cell r="AH1428">
            <v>0</v>
          </cell>
          <cell r="AI1428">
            <v>0</v>
          </cell>
          <cell r="AJ1428">
            <v>2.1899999999999999E-2</v>
          </cell>
          <cell r="AK1428">
            <v>0</v>
          </cell>
          <cell r="AL1428" t="str">
            <v>Flat Rate</v>
          </cell>
          <cell r="AM1428">
            <v>0</v>
          </cell>
          <cell r="AN1428" t="str">
            <v>GA3314Q0</v>
          </cell>
          <cell r="AO1428">
            <v>0</v>
          </cell>
          <cell r="AP1428" t="str">
            <v>N</v>
          </cell>
          <cell r="AQ1428">
            <v>38261.089143518519</v>
          </cell>
          <cell r="AR1428">
            <v>38260</v>
          </cell>
          <cell r="AS1428">
            <v>38260</v>
          </cell>
          <cell r="AT1428">
            <v>0</v>
          </cell>
          <cell r="AU1428">
            <v>36356</v>
          </cell>
          <cell r="AV1428">
            <v>0</v>
          </cell>
        </row>
        <row r="1429">
          <cell r="B1429" t="str">
            <v>00001436</v>
          </cell>
          <cell r="C1429" t="str">
            <v>000000001427</v>
          </cell>
          <cell r="D1429" t="str">
            <v>3314S0</v>
          </cell>
          <cell r="E1429" t="str">
            <v>(4), SHARON &amp; KELSO ST.</v>
          </cell>
          <cell r="F1429" t="str">
            <v>In Service</v>
          </cell>
          <cell r="G1429" t="str">
            <v>3314S</v>
          </cell>
          <cell r="H1429" t="str">
            <v>Grp Member</v>
          </cell>
          <cell r="I1429">
            <v>1</v>
          </cell>
          <cell r="J1429" t="str">
            <v>Conversion</v>
          </cell>
          <cell r="K1429">
            <v>788.24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 t="str">
            <v>C99D608_002</v>
          </cell>
          <cell r="Q1429">
            <v>0</v>
          </cell>
          <cell r="R1429" t="str">
            <v>WTDPD</v>
          </cell>
          <cell r="S1429" t="str">
            <v>3314S04VV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 t="str">
            <v>CORP</v>
          </cell>
          <cell r="Y1429">
            <v>38260</v>
          </cell>
          <cell r="Z1429">
            <v>0</v>
          </cell>
          <cell r="AA1429">
            <v>0</v>
          </cell>
          <cell r="AB1429" t="str">
            <v>N</v>
          </cell>
          <cell r="AD1429">
            <v>0</v>
          </cell>
          <cell r="AE1429" t="str">
            <v>RemVal</v>
          </cell>
          <cell r="AF1429" t="str">
            <v>Depreciate</v>
          </cell>
          <cell r="AG1429" t="str">
            <v>FM</v>
          </cell>
          <cell r="AH1429">
            <v>0</v>
          </cell>
          <cell r="AI1429">
            <v>0</v>
          </cell>
          <cell r="AJ1429">
            <v>2.1299999999999999E-2</v>
          </cell>
          <cell r="AK1429">
            <v>0</v>
          </cell>
          <cell r="AL1429" t="str">
            <v>Flat Rate</v>
          </cell>
          <cell r="AM1429">
            <v>0</v>
          </cell>
          <cell r="AN1429" t="str">
            <v>GA3314S0</v>
          </cell>
          <cell r="AO1429">
            <v>0</v>
          </cell>
          <cell r="AP1429" t="str">
            <v>N</v>
          </cell>
          <cell r="AQ1429">
            <v>38261.089201388888</v>
          </cell>
          <cell r="AR1429">
            <v>38260</v>
          </cell>
          <cell r="AS1429">
            <v>38260</v>
          </cell>
          <cell r="AT1429">
            <v>0</v>
          </cell>
          <cell r="AU1429">
            <v>36356</v>
          </cell>
          <cell r="AV1429">
            <v>0</v>
          </cell>
        </row>
        <row r="1430">
          <cell r="B1430" t="str">
            <v>00001437</v>
          </cell>
          <cell r="C1430" t="str">
            <v>000000001428</v>
          </cell>
          <cell r="D1430" t="str">
            <v>3314T0</v>
          </cell>
          <cell r="E1430" t="str">
            <v>(2), SHARON &amp; KELSO ST</v>
          </cell>
          <cell r="F1430" t="str">
            <v>In Service</v>
          </cell>
          <cell r="G1430" t="str">
            <v>3314T</v>
          </cell>
          <cell r="H1430" t="str">
            <v>Grp Member</v>
          </cell>
          <cell r="I1430">
            <v>1</v>
          </cell>
          <cell r="J1430" t="str">
            <v>Conversion</v>
          </cell>
          <cell r="K1430">
            <v>600.37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 t="str">
            <v>C99D608_002</v>
          </cell>
          <cell r="Q1430">
            <v>0</v>
          </cell>
          <cell r="R1430" t="str">
            <v>WTDPD</v>
          </cell>
          <cell r="S1430" t="str">
            <v>3314T08VV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 t="str">
            <v>CORP</v>
          </cell>
          <cell r="Y1430">
            <v>38260</v>
          </cell>
          <cell r="Z1430">
            <v>0</v>
          </cell>
          <cell r="AA1430">
            <v>0</v>
          </cell>
          <cell r="AB1430" t="str">
            <v>N</v>
          </cell>
          <cell r="AD1430">
            <v>0</v>
          </cell>
          <cell r="AE1430" t="str">
            <v>RemVal</v>
          </cell>
          <cell r="AF1430" t="str">
            <v>Depreciate</v>
          </cell>
          <cell r="AG1430" t="str">
            <v>FM</v>
          </cell>
          <cell r="AH1430">
            <v>0</v>
          </cell>
          <cell r="AI1430">
            <v>0</v>
          </cell>
          <cell r="AJ1430">
            <v>1.3899999999999999E-2</v>
          </cell>
          <cell r="AK1430">
            <v>0</v>
          </cell>
          <cell r="AL1430" t="str">
            <v>Flat Rate</v>
          </cell>
          <cell r="AM1430">
            <v>0</v>
          </cell>
          <cell r="AN1430" t="str">
            <v>GA3314T0</v>
          </cell>
          <cell r="AO1430">
            <v>0</v>
          </cell>
          <cell r="AP1430" t="str">
            <v>N</v>
          </cell>
          <cell r="AQ1430">
            <v>38261.089259259257</v>
          </cell>
          <cell r="AR1430">
            <v>38260</v>
          </cell>
          <cell r="AS1430">
            <v>38260</v>
          </cell>
          <cell r="AT1430">
            <v>0</v>
          </cell>
          <cell r="AU1430">
            <v>36356</v>
          </cell>
          <cell r="AV1430">
            <v>0</v>
          </cell>
        </row>
        <row r="1431">
          <cell r="B1431" t="str">
            <v>00001438</v>
          </cell>
          <cell r="C1431" t="str">
            <v>000000001429</v>
          </cell>
          <cell r="D1431" t="str">
            <v>3314P0</v>
          </cell>
          <cell r="E1431" t="str">
            <v>800',HEMLOCK STREET</v>
          </cell>
          <cell r="F1431" t="str">
            <v>In Service</v>
          </cell>
          <cell r="G1431" t="str">
            <v>3314P</v>
          </cell>
          <cell r="H1431" t="str">
            <v>Grp Member</v>
          </cell>
          <cell r="I1431">
            <v>1</v>
          </cell>
          <cell r="J1431" t="str">
            <v>Conversion</v>
          </cell>
          <cell r="K1431">
            <v>36220.559999999998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 t="str">
            <v>C99D615_002</v>
          </cell>
          <cell r="Q1431">
            <v>0</v>
          </cell>
          <cell r="R1431" t="str">
            <v>WTDPD</v>
          </cell>
          <cell r="S1431" t="str">
            <v>3314P04PV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 t="str">
            <v>CORP</v>
          </cell>
          <cell r="Y1431">
            <v>38260</v>
          </cell>
          <cell r="Z1431">
            <v>0</v>
          </cell>
          <cell r="AA1431">
            <v>0</v>
          </cell>
          <cell r="AB1431" t="str">
            <v>N</v>
          </cell>
          <cell r="AD1431">
            <v>0</v>
          </cell>
          <cell r="AE1431" t="str">
            <v>RemVal</v>
          </cell>
          <cell r="AF1431" t="str">
            <v>Depreciate</v>
          </cell>
          <cell r="AG1431" t="str">
            <v>FM</v>
          </cell>
          <cell r="AH1431">
            <v>0</v>
          </cell>
          <cell r="AI1431">
            <v>0</v>
          </cell>
          <cell r="AJ1431">
            <v>2.64E-2</v>
          </cell>
          <cell r="AK1431">
            <v>0</v>
          </cell>
          <cell r="AL1431" t="str">
            <v>Flat Rate</v>
          </cell>
          <cell r="AM1431">
            <v>0</v>
          </cell>
          <cell r="AN1431" t="str">
            <v>GA3314P0</v>
          </cell>
          <cell r="AO1431">
            <v>0</v>
          </cell>
          <cell r="AP1431" t="str">
            <v>N</v>
          </cell>
          <cell r="AQ1431">
            <v>38261.089317129627</v>
          </cell>
          <cell r="AR1431">
            <v>38260</v>
          </cell>
          <cell r="AS1431">
            <v>38260</v>
          </cell>
          <cell r="AT1431">
            <v>0</v>
          </cell>
          <cell r="AU1431">
            <v>36356</v>
          </cell>
          <cell r="AV1431">
            <v>0</v>
          </cell>
        </row>
        <row r="1432">
          <cell r="B1432" t="str">
            <v>00001439</v>
          </cell>
          <cell r="C1432" t="str">
            <v>000000001430</v>
          </cell>
          <cell r="D1432" t="str">
            <v>3314Q0</v>
          </cell>
          <cell r="E1432" t="str">
            <v>710',WILHELM RD&amp;VISTA TERR.</v>
          </cell>
          <cell r="F1432" t="str">
            <v>In Service</v>
          </cell>
          <cell r="G1432" t="str">
            <v>3314Q</v>
          </cell>
          <cell r="H1432" t="str">
            <v>Grp Member</v>
          </cell>
          <cell r="I1432">
            <v>1</v>
          </cell>
          <cell r="J1432" t="str">
            <v>Conversion</v>
          </cell>
          <cell r="K1432">
            <v>6038.71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 t="str">
            <v>C99D623_002</v>
          </cell>
          <cell r="Q1432">
            <v>0</v>
          </cell>
          <cell r="R1432" t="str">
            <v>WTDPD</v>
          </cell>
          <cell r="S1432" t="str">
            <v>3314Q08PV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 t="str">
            <v>CORP</v>
          </cell>
          <cell r="Y1432">
            <v>38260</v>
          </cell>
          <cell r="Z1432">
            <v>0</v>
          </cell>
          <cell r="AA1432">
            <v>0</v>
          </cell>
          <cell r="AB1432" t="str">
            <v>N</v>
          </cell>
          <cell r="AD1432">
            <v>0</v>
          </cell>
          <cell r="AE1432" t="str">
            <v>RemVal</v>
          </cell>
          <cell r="AF1432" t="str">
            <v>Depreciate</v>
          </cell>
          <cell r="AG1432" t="str">
            <v>FM</v>
          </cell>
          <cell r="AH1432">
            <v>0</v>
          </cell>
          <cell r="AI1432">
            <v>0</v>
          </cell>
          <cell r="AJ1432">
            <v>2.1899999999999999E-2</v>
          </cell>
          <cell r="AK1432">
            <v>0</v>
          </cell>
          <cell r="AL1432" t="str">
            <v>Flat Rate</v>
          </cell>
          <cell r="AM1432">
            <v>0</v>
          </cell>
          <cell r="AN1432" t="str">
            <v>GA3314Q0</v>
          </cell>
          <cell r="AO1432">
            <v>0</v>
          </cell>
          <cell r="AP1432" t="str">
            <v>N</v>
          </cell>
          <cell r="AQ1432">
            <v>38261.089375000003</v>
          </cell>
          <cell r="AR1432">
            <v>38260</v>
          </cell>
          <cell r="AS1432">
            <v>38260</v>
          </cell>
          <cell r="AT1432">
            <v>0</v>
          </cell>
          <cell r="AU1432">
            <v>36356</v>
          </cell>
          <cell r="AV1432">
            <v>0</v>
          </cell>
        </row>
        <row r="1433">
          <cell r="B1433" t="str">
            <v>00001440</v>
          </cell>
          <cell r="C1433" t="str">
            <v>000000001431</v>
          </cell>
          <cell r="D1433" t="str">
            <v>3314T0</v>
          </cell>
          <cell r="E1433" t="str">
            <v>(1),WILHELM RD&amp;VISTA TERR.</v>
          </cell>
          <cell r="F1433" t="str">
            <v>In Service</v>
          </cell>
          <cell r="G1433" t="str">
            <v>3314T</v>
          </cell>
          <cell r="H1433" t="str">
            <v>Grp Member</v>
          </cell>
          <cell r="I1433">
            <v>1</v>
          </cell>
          <cell r="J1433" t="str">
            <v>Conversion</v>
          </cell>
          <cell r="K1433">
            <v>724.85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 t="str">
            <v>C99D623_002</v>
          </cell>
          <cell r="Q1433">
            <v>0</v>
          </cell>
          <cell r="R1433" t="str">
            <v>WTDPD</v>
          </cell>
          <cell r="S1433" t="str">
            <v>3314T08VV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 t="str">
            <v>CORP</v>
          </cell>
          <cell r="Y1433">
            <v>38260</v>
          </cell>
          <cell r="Z1433">
            <v>0</v>
          </cell>
          <cell r="AA1433">
            <v>0</v>
          </cell>
          <cell r="AB1433" t="str">
            <v>N</v>
          </cell>
          <cell r="AD1433">
            <v>0</v>
          </cell>
          <cell r="AE1433" t="str">
            <v>RemVal</v>
          </cell>
          <cell r="AF1433" t="str">
            <v>Depreciate</v>
          </cell>
          <cell r="AG1433" t="str">
            <v>FM</v>
          </cell>
          <cell r="AH1433">
            <v>0</v>
          </cell>
          <cell r="AI1433">
            <v>0</v>
          </cell>
          <cell r="AJ1433">
            <v>1.3899999999999999E-2</v>
          </cell>
          <cell r="AK1433">
            <v>0</v>
          </cell>
          <cell r="AL1433" t="str">
            <v>Flat Rate</v>
          </cell>
          <cell r="AM1433">
            <v>0</v>
          </cell>
          <cell r="AN1433" t="str">
            <v>GA3314T0</v>
          </cell>
          <cell r="AO1433">
            <v>0</v>
          </cell>
          <cell r="AP1433" t="str">
            <v>N</v>
          </cell>
          <cell r="AQ1433">
            <v>38261.089432870373</v>
          </cell>
          <cell r="AR1433">
            <v>38260</v>
          </cell>
          <cell r="AS1433">
            <v>38260</v>
          </cell>
          <cell r="AT1433">
            <v>0</v>
          </cell>
          <cell r="AU1433">
            <v>36356</v>
          </cell>
          <cell r="AV1433">
            <v>0</v>
          </cell>
        </row>
        <row r="1434">
          <cell r="B1434" t="str">
            <v>00001441</v>
          </cell>
          <cell r="C1434" t="str">
            <v>000000001432</v>
          </cell>
          <cell r="D1434" t="str">
            <v>3405S0</v>
          </cell>
          <cell r="E1434" t="str">
            <v>Printer,network,HPLJ 8500N</v>
          </cell>
          <cell r="F1434" t="str">
            <v>Suspended</v>
          </cell>
          <cell r="G1434" t="str">
            <v>3405A</v>
          </cell>
          <cell r="H1434" t="str">
            <v>None</v>
          </cell>
          <cell r="I1434">
            <v>1</v>
          </cell>
          <cell r="J1434" t="str">
            <v>Conversion</v>
          </cell>
          <cell r="K1434">
            <v>10945.21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 t="str">
            <v>C99J002_002</v>
          </cell>
          <cell r="Q1434">
            <v>0</v>
          </cell>
          <cell r="R1434" t="str">
            <v>WGPD</v>
          </cell>
          <cell r="S1434" t="str">
            <v>3405A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 t="str">
            <v>CORP</v>
          </cell>
          <cell r="Y1434">
            <v>36356</v>
          </cell>
          <cell r="Z1434">
            <v>0</v>
          </cell>
          <cell r="AA1434">
            <v>0</v>
          </cell>
          <cell r="AB1434" t="str">
            <v>N</v>
          </cell>
          <cell r="AD1434">
            <v>0</v>
          </cell>
          <cell r="AE1434" t="str">
            <v>RemVal</v>
          </cell>
          <cell r="AF1434" t="str">
            <v>Non Depr</v>
          </cell>
          <cell r="AG1434" t="str">
            <v>FM</v>
          </cell>
          <cell r="AH1434">
            <v>0</v>
          </cell>
          <cell r="AI1434">
            <v>0</v>
          </cell>
          <cell r="AJ1434">
            <v>0.24840000000000001</v>
          </cell>
          <cell r="AK1434">
            <v>0</v>
          </cell>
          <cell r="AL1434" t="str">
            <v>Flat Rate</v>
          </cell>
          <cell r="AM1434" t="str">
            <v>Y</v>
          </cell>
          <cell r="AN1434">
            <v>0</v>
          </cell>
          <cell r="AO1434">
            <v>0</v>
          </cell>
          <cell r="AP1434" t="str">
            <v>N</v>
          </cell>
          <cell r="AQ1434">
            <v>38261.089490740742</v>
          </cell>
          <cell r="AR1434">
            <v>38260</v>
          </cell>
          <cell r="AS1434">
            <v>38260</v>
          </cell>
          <cell r="AT1434" t="str">
            <v>7201</v>
          </cell>
          <cell r="AU1434">
            <v>36357</v>
          </cell>
          <cell r="AV1434">
            <v>0</v>
          </cell>
        </row>
        <row r="1435">
          <cell r="B1435" t="str">
            <v>00001442</v>
          </cell>
          <cell r="C1435" t="str">
            <v>000000001433</v>
          </cell>
          <cell r="D1435" t="str">
            <v>3203A0</v>
          </cell>
          <cell r="E1435" t="str">
            <v>Crane hoist assmb.,raw water</v>
          </cell>
          <cell r="F1435" t="str">
            <v>In Service</v>
          </cell>
          <cell r="G1435" t="str">
            <v>3203A</v>
          </cell>
          <cell r="H1435" t="str">
            <v>Grp Member</v>
          </cell>
          <cell r="I1435">
            <v>1</v>
          </cell>
          <cell r="J1435" t="str">
            <v>Conversion</v>
          </cell>
          <cell r="K1435">
            <v>1749.09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 t="str">
            <v>C99K007_002</v>
          </cell>
          <cell r="Q1435">
            <v>0</v>
          </cell>
          <cell r="R1435" t="str">
            <v>WWTPD</v>
          </cell>
          <cell r="S1435" t="str">
            <v>3203A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 t="str">
            <v>CORP</v>
          </cell>
          <cell r="Y1435">
            <v>38260</v>
          </cell>
          <cell r="Z1435">
            <v>0</v>
          </cell>
          <cell r="AA1435">
            <v>0</v>
          </cell>
          <cell r="AB1435" t="str">
            <v>N</v>
          </cell>
          <cell r="AD1435">
            <v>0</v>
          </cell>
          <cell r="AE1435" t="str">
            <v>RemVal</v>
          </cell>
          <cell r="AF1435" t="str">
            <v>Depreciate</v>
          </cell>
          <cell r="AG1435" t="str">
            <v>FM</v>
          </cell>
          <cell r="AH1435">
            <v>0</v>
          </cell>
          <cell r="AI1435">
            <v>0</v>
          </cell>
          <cell r="AJ1435">
            <v>3.8199999999999998E-2</v>
          </cell>
          <cell r="AK1435">
            <v>0</v>
          </cell>
          <cell r="AL1435" t="str">
            <v>Flat Rate</v>
          </cell>
          <cell r="AM1435">
            <v>0</v>
          </cell>
          <cell r="AN1435" t="str">
            <v>GA3203A0</v>
          </cell>
          <cell r="AO1435">
            <v>0</v>
          </cell>
          <cell r="AP1435" t="str">
            <v>N</v>
          </cell>
          <cell r="AQ1435">
            <v>38261.089548611111</v>
          </cell>
          <cell r="AR1435">
            <v>38260</v>
          </cell>
          <cell r="AS1435">
            <v>38260</v>
          </cell>
          <cell r="AT1435">
            <v>0</v>
          </cell>
          <cell r="AU1435">
            <v>36356</v>
          </cell>
          <cell r="AV1435">
            <v>0</v>
          </cell>
        </row>
        <row r="1436">
          <cell r="B1436" t="str">
            <v>00001443</v>
          </cell>
          <cell r="C1436" t="str">
            <v>000000001434</v>
          </cell>
          <cell r="D1436" t="str">
            <v>3045A0</v>
          </cell>
          <cell r="E1436" t="str">
            <v>STRUCTURE,ELEC.,HEAT,PLUMBING</v>
          </cell>
          <cell r="F1436" t="str">
            <v>In Service</v>
          </cell>
          <cell r="G1436" t="str">
            <v>3045A</v>
          </cell>
          <cell r="H1436" t="str">
            <v>Grp Member</v>
          </cell>
          <cell r="I1436">
            <v>1</v>
          </cell>
          <cell r="J1436" t="str">
            <v>Conversion</v>
          </cell>
          <cell r="K1436">
            <v>82470.22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 t="str">
            <v>C99K012_002</v>
          </cell>
          <cell r="Q1436">
            <v>0</v>
          </cell>
          <cell r="R1436" t="str">
            <v>WGPD</v>
          </cell>
          <cell r="S1436" t="str">
            <v>3045AA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 t="str">
            <v>CORP</v>
          </cell>
          <cell r="Y1436">
            <v>38260</v>
          </cell>
          <cell r="Z1436">
            <v>0</v>
          </cell>
          <cell r="AA1436">
            <v>0</v>
          </cell>
          <cell r="AB1436" t="str">
            <v>N</v>
          </cell>
          <cell r="AD1436">
            <v>0</v>
          </cell>
          <cell r="AE1436" t="str">
            <v>RemVal</v>
          </cell>
          <cell r="AF1436" t="str">
            <v>Depreciate</v>
          </cell>
          <cell r="AG1436" t="str">
            <v>FM</v>
          </cell>
          <cell r="AH1436">
            <v>0</v>
          </cell>
          <cell r="AI1436">
            <v>0</v>
          </cell>
          <cell r="AJ1436">
            <v>2.5499999999999998E-2</v>
          </cell>
          <cell r="AK1436">
            <v>0</v>
          </cell>
          <cell r="AL1436" t="str">
            <v>Flat Rate</v>
          </cell>
          <cell r="AM1436">
            <v>0</v>
          </cell>
          <cell r="AN1436" t="str">
            <v>GA3045A0</v>
          </cell>
          <cell r="AO1436">
            <v>0</v>
          </cell>
          <cell r="AP1436" t="str">
            <v>N</v>
          </cell>
          <cell r="AQ1436">
            <v>38261.089629629627</v>
          </cell>
          <cell r="AR1436">
            <v>38260</v>
          </cell>
          <cell r="AS1436">
            <v>38260</v>
          </cell>
          <cell r="AT1436">
            <v>0</v>
          </cell>
          <cell r="AU1436">
            <v>36356</v>
          </cell>
          <cell r="AV1436">
            <v>0</v>
          </cell>
        </row>
        <row r="1437">
          <cell r="B1437" t="str">
            <v>00001444</v>
          </cell>
          <cell r="C1437" t="str">
            <v>000000001435</v>
          </cell>
          <cell r="D1437" t="str">
            <v>3435B0</v>
          </cell>
          <cell r="E1437" t="str">
            <v>Tank, Diesel,500 Gal. Double W</v>
          </cell>
          <cell r="F1437" t="str">
            <v>In Service</v>
          </cell>
          <cell r="G1437" t="str">
            <v>3435B</v>
          </cell>
          <cell r="H1437" t="str">
            <v>Grp Member</v>
          </cell>
          <cell r="I1437">
            <v>1</v>
          </cell>
          <cell r="J1437" t="str">
            <v>Conversion</v>
          </cell>
          <cell r="K1437">
            <v>2393.0300000000002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 t="str">
            <v>C99K014_002</v>
          </cell>
          <cell r="Q1437">
            <v>0</v>
          </cell>
          <cell r="R1437" t="str">
            <v>WGPD</v>
          </cell>
          <cell r="S1437" t="str">
            <v>3435B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 t="str">
            <v>CORP</v>
          </cell>
          <cell r="Y1437">
            <v>38260</v>
          </cell>
          <cell r="Z1437">
            <v>0</v>
          </cell>
          <cell r="AA1437">
            <v>0</v>
          </cell>
          <cell r="AB1437" t="str">
            <v>N</v>
          </cell>
          <cell r="AD1437">
            <v>0</v>
          </cell>
          <cell r="AE1437" t="str">
            <v>RemVal</v>
          </cell>
          <cell r="AF1437" t="str">
            <v>Depreciate</v>
          </cell>
          <cell r="AG1437" t="str">
            <v>FM</v>
          </cell>
          <cell r="AH1437">
            <v>0</v>
          </cell>
          <cell r="AI1437">
            <v>0</v>
          </cell>
          <cell r="AJ1437">
            <v>0.1056</v>
          </cell>
          <cell r="AK1437">
            <v>0</v>
          </cell>
          <cell r="AL1437" t="str">
            <v>Flat Rate</v>
          </cell>
          <cell r="AM1437">
            <v>0</v>
          </cell>
          <cell r="AN1437" t="str">
            <v>GA3435B0</v>
          </cell>
          <cell r="AO1437">
            <v>0</v>
          </cell>
          <cell r="AP1437" t="str">
            <v>N</v>
          </cell>
          <cell r="AQ1437">
            <v>38261.089722222219</v>
          </cell>
          <cell r="AR1437">
            <v>38260</v>
          </cell>
          <cell r="AS1437">
            <v>38260</v>
          </cell>
          <cell r="AT1437" t="str">
            <v>0100</v>
          </cell>
          <cell r="AU1437">
            <v>36357</v>
          </cell>
          <cell r="AV1437">
            <v>0</v>
          </cell>
        </row>
        <row r="1438">
          <cell r="B1438" t="str">
            <v>00001445</v>
          </cell>
          <cell r="C1438" t="str">
            <v>000000001436</v>
          </cell>
          <cell r="D1438" t="str">
            <v>3314S0</v>
          </cell>
          <cell r="E1438" t="str">
            <v>2" VALVE</v>
          </cell>
          <cell r="F1438" t="str">
            <v>In Service</v>
          </cell>
          <cell r="G1438" t="str">
            <v>3314S</v>
          </cell>
          <cell r="H1438" t="str">
            <v>Grp Member</v>
          </cell>
          <cell r="I1438">
            <v>1</v>
          </cell>
          <cell r="J1438" t="str">
            <v>Conversion</v>
          </cell>
          <cell r="K1438">
            <v>1377.78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 t="str">
            <v>C99D502_002</v>
          </cell>
          <cell r="Q1438">
            <v>0</v>
          </cell>
          <cell r="R1438" t="str">
            <v>WTDPD</v>
          </cell>
          <cell r="S1438" t="str">
            <v>3314S02VV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 t="str">
            <v>CORP</v>
          </cell>
          <cell r="Y1438">
            <v>38260</v>
          </cell>
          <cell r="Z1438">
            <v>0</v>
          </cell>
          <cell r="AA1438">
            <v>0</v>
          </cell>
          <cell r="AB1438" t="str">
            <v>N</v>
          </cell>
          <cell r="AD1438">
            <v>0</v>
          </cell>
          <cell r="AE1438" t="str">
            <v>RemVal</v>
          </cell>
          <cell r="AF1438" t="str">
            <v>Depreciate</v>
          </cell>
          <cell r="AG1438" t="str">
            <v>FM</v>
          </cell>
          <cell r="AH1438">
            <v>0</v>
          </cell>
          <cell r="AI1438">
            <v>0</v>
          </cell>
          <cell r="AJ1438">
            <v>2.1299999999999999E-2</v>
          </cell>
          <cell r="AK1438">
            <v>0</v>
          </cell>
          <cell r="AL1438" t="str">
            <v>Flat Rate</v>
          </cell>
          <cell r="AM1438">
            <v>0</v>
          </cell>
          <cell r="AN1438" t="str">
            <v>GA3314S0</v>
          </cell>
          <cell r="AO1438">
            <v>0</v>
          </cell>
          <cell r="AP1438" t="str">
            <v>N</v>
          </cell>
          <cell r="AQ1438">
            <v>38261.089780092596</v>
          </cell>
          <cell r="AR1438">
            <v>38260</v>
          </cell>
          <cell r="AS1438">
            <v>38260</v>
          </cell>
          <cell r="AT1438">
            <v>0</v>
          </cell>
          <cell r="AU1438">
            <v>36356</v>
          </cell>
          <cell r="AV1438">
            <v>0</v>
          </cell>
        </row>
        <row r="1439">
          <cell r="B1439" t="str">
            <v>00001446</v>
          </cell>
          <cell r="C1439" t="str">
            <v>000000001437</v>
          </cell>
          <cell r="D1439" t="str">
            <v>3314S0</v>
          </cell>
          <cell r="E1439" t="str">
            <v>4" VALVE</v>
          </cell>
          <cell r="F1439" t="str">
            <v>In Service</v>
          </cell>
          <cell r="G1439" t="str">
            <v>3314S</v>
          </cell>
          <cell r="H1439" t="str">
            <v>Grp Member</v>
          </cell>
          <cell r="I1439">
            <v>1</v>
          </cell>
          <cell r="J1439" t="str">
            <v>Conversion</v>
          </cell>
          <cell r="K1439">
            <v>405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 t="str">
            <v>C99D502_002</v>
          </cell>
          <cell r="Q1439">
            <v>0</v>
          </cell>
          <cell r="R1439" t="str">
            <v>WTDPD</v>
          </cell>
          <cell r="S1439" t="str">
            <v>3314S04VV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 t="str">
            <v>CORP</v>
          </cell>
          <cell r="Y1439">
            <v>38260</v>
          </cell>
          <cell r="Z1439">
            <v>0</v>
          </cell>
          <cell r="AA1439">
            <v>0</v>
          </cell>
          <cell r="AB1439" t="str">
            <v>N</v>
          </cell>
          <cell r="AD1439">
            <v>0</v>
          </cell>
          <cell r="AE1439" t="str">
            <v>RemVal</v>
          </cell>
          <cell r="AF1439" t="str">
            <v>Depreciate</v>
          </cell>
          <cell r="AG1439" t="str">
            <v>FM</v>
          </cell>
          <cell r="AH1439">
            <v>0</v>
          </cell>
          <cell r="AI1439">
            <v>0</v>
          </cell>
          <cell r="AJ1439">
            <v>2.1299999999999999E-2</v>
          </cell>
          <cell r="AK1439">
            <v>0</v>
          </cell>
          <cell r="AL1439" t="str">
            <v>Flat Rate</v>
          </cell>
          <cell r="AM1439">
            <v>0</v>
          </cell>
          <cell r="AN1439" t="str">
            <v>GA3314S0</v>
          </cell>
          <cell r="AO1439">
            <v>0</v>
          </cell>
          <cell r="AP1439" t="str">
            <v>N</v>
          </cell>
          <cell r="AQ1439">
            <v>38261.089837962965</v>
          </cell>
          <cell r="AR1439">
            <v>38260</v>
          </cell>
          <cell r="AS1439">
            <v>38260</v>
          </cell>
          <cell r="AT1439">
            <v>0</v>
          </cell>
          <cell r="AU1439">
            <v>36356</v>
          </cell>
          <cell r="AV1439">
            <v>0</v>
          </cell>
        </row>
        <row r="1440">
          <cell r="B1440" t="str">
            <v>00001447</v>
          </cell>
          <cell r="C1440" t="str">
            <v>000000001438</v>
          </cell>
          <cell r="D1440" t="str">
            <v>3314T0</v>
          </cell>
          <cell r="E1440" t="str">
            <v>6" VALVE</v>
          </cell>
          <cell r="F1440" t="str">
            <v>In Service</v>
          </cell>
          <cell r="G1440" t="str">
            <v>3314T</v>
          </cell>
          <cell r="H1440" t="str">
            <v>Grp Member</v>
          </cell>
          <cell r="I1440">
            <v>1</v>
          </cell>
          <cell r="J1440" t="str">
            <v>Conversion</v>
          </cell>
          <cell r="K1440">
            <v>1263.3699999999999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 t="str">
            <v>C99D502_002</v>
          </cell>
          <cell r="Q1440">
            <v>0</v>
          </cell>
          <cell r="R1440" t="str">
            <v>WTDPD</v>
          </cell>
          <cell r="S1440" t="str">
            <v>3314T06VV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 t="str">
            <v>CORP</v>
          </cell>
          <cell r="Y1440">
            <v>38260</v>
          </cell>
          <cell r="Z1440">
            <v>0</v>
          </cell>
          <cell r="AA1440">
            <v>0</v>
          </cell>
          <cell r="AB1440" t="str">
            <v>N</v>
          </cell>
          <cell r="AD1440">
            <v>0</v>
          </cell>
          <cell r="AE1440" t="str">
            <v>RemVal</v>
          </cell>
          <cell r="AF1440" t="str">
            <v>Depreciate</v>
          </cell>
          <cell r="AG1440" t="str">
            <v>FM</v>
          </cell>
          <cell r="AH1440">
            <v>0</v>
          </cell>
          <cell r="AI1440">
            <v>0</v>
          </cell>
          <cell r="AJ1440">
            <v>1.3899999999999999E-2</v>
          </cell>
          <cell r="AK1440">
            <v>0</v>
          </cell>
          <cell r="AL1440" t="str">
            <v>Flat Rate</v>
          </cell>
          <cell r="AM1440">
            <v>0</v>
          </cell>
          <cell r="AN1440" t="str">
            <v>GA3314T0</v>
          </cell>
          <cell r="AO1440">
            <v>0</v>
          </cell>
          <cell r="AP1440" t="str">
            <v>N</v>
          </cell>
          <cell r="AQ1440">
            <v>38261.089895833335</v>
          </cell>
          <cell r="AR1440">
            <v>38260</v>
          </cell>
          <cell r="AS1440">
            <v>38260</v>
          </cell>
          <cell r="AT1440">
            <v>0</v>
          </cell>
          <cell r="AU1440">
            <v>36356</v>
          </cell>
          <cell r="AV1440">
            <v>0</v>
          </cell>
        </row>
        <row r="1441">
          <cell r="B1441" t="str">
            <v>00001448</v>
          </cell>
          <cell r="C1441" t="str">
            <v>000000001439</v>
          </cell>
          <cell r="D1441" t="str">
            <v>3112A0</v>
          </cell>
          <cell r="E1441" t="str">
            <v>SITE SRVY &amp; SPECIFICATION PREP</v>
          </cell>
          <cell r="F1441" t="str">
            <v>In Service</v>
          </cell>
          <cell r="G1441" t="str">
            <v>3112A</v>
          </cell>
          <cell r="H1441" t="str">
            <v>Grp Member</v>
          </cell>
          <cell r="I1441">
            <v>1</v>
          </cell>
          <cell r="J1441" t="str">
            <v>Conversion</v>
          </cell>
          <cell r="K1441">
            <v>343.84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 t="str">
            <v>C98C006_002</v>
          </cell>
          <cell r="Q1441">
            <v>0</v>
          </cell>
          <cell r="R1441" t="str">
            <v>WPPD</v>
          </cell>
          <cell r="S1441" t="str">
            <v>3112AAH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 t="str">
            <v>CORP</v>
          </cell>
          <cell r="Y1441">
            <v>38260</v>
          </cell>
          <cell r="Z1441">
            <v>0</v>
          </cell>
          <cell r="AA1441">
            <v>0</v>
          </cell>
          <cell r="AB1441" t="str">
            <v>N</v>
          </cell>
          <cell r="AD1441">
            <v>0</v>
          </cell>
          <cell r="AE1441" t="str">
            <v>RemVal</v>
          </cell>
          <cell r="AF1441" t="str">
            <v>Depreciate</v>
          </cell>
          <cell r="AG1441" t="str">
            <v>FM</v>
          </cell>
          <cell r="AH1441">
            <v>0</v>
          </cell>
          <cell r="AI1441">
            <v>0</v>
          </cell>
          <cell r="AJ1441">
            <v>6.5299999999999997E-2</v>
          </cell>
          <cell r="AK1441">
            <v>0</v>
          </cell>
          <cell r="AL1441" t="str">
            <v>Flat Rate</v>
          </cell>
          <cell r="AM1441">
            <v>0</v>
          </cell>
          <cell r="AN1441" t="str">
            <v>GA3112A0</v>
          </cell>
          <cell r="AO1441">
            <v>0</v>
          </cell>
          <cell r="AP1441" t="str">
            <v>N</v>
          </cell>
          <cell r="AQ1441">
            <v>38261.089953703704</v>
          </cell>
          <cell r="AR1441">
            <v>38353</v>
          </cell>
          <cell r="AS1441">
            <v>38678</v>
          </cell>
          <cell r="AT1441">
            <v>0</v>
          </cell>
          <cell r="AU1441">
            <v>36387</v>
          </cell>
          <cell r="AV1441">
            <v>0</v>
          </cell>
        </row>
        <row r="1442">
          <cell r="B1442" t="str">
            <v>00001449</v>
          </cell>
          <cell r="C1442" t="str">
            <v>000000001440</v>
          </cell>
          <cell r="D1442" t="str">
            <v>3112A0</v>
          </cell>
          <cell r="E1442" t="str">
            <v>EAST PARK BOOSTER STATION</v>
          </cell>
          <cell r="F1442" t="str">
            <v>In Service</v>
          </cell>
          <cell r="G1442" t="str">
            <v>3112A</v>
          </cell>
          <cell r="H1442" t="str">
            <v>Grp Member</v>
          </cell>
          <cell r="I1442">
            <v>1</v>
          </cell>
          <cell r="J1442" t="str">
            <v>Conversion</v>
          </cell>
          <cell r="K1442">
            <v>20577.18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 t="str">
            <v>C98C006_002</v>
          </cell>
          <cell r="Q1442">
            <v>0</v>
          </cell>
          <cell r="R1442" t="str">
            <v>WPPD</v>
          </cell>
          <cell r="S1442" t="str">
            <v>3112AG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 t="str">
            <v>CORP</v>
          </cell>
          <cell r="Y1442">
            <v>38260</v>
          </cell>
          <cell r="Z1442">
            <v>0</v>
          </cell>
          <cell r="AA1442">
            <v>0</v>
          </cell>
          <cell r="AB1442" t="str">
            <v>N</v>
          </cell>
          <cell r="AD1442">
            <v>0</v>
          </cell>
          <cell r="AE1442" t="str">
            <v>RemVal</v>
          </cell>
          <cell r="AF1442" t="str">
            <v>Depreciate</v>
          </cell>
          <cell r="AG1442" t="str">
            <v>FM</v>
          </cell>
          <cell r="AH1442">
            <v>0</v>
          </cell>
          <cell r="AI1442">
            <v>0</v>
          </cell>
          <cell r="AJ1442">
            <v>6.5299999999999997E-2</v>
          </cell>
          <cell r="AK1442">
            <v>0</v>
          </cell>
          <cell r="AL1442" t="str">
            <v>Flat Rate</v>
          </cell>
          <cell r="AM1442">
            <v>0</v>
          </cell>
          <cell r="AN1442" t="str">
            <v>GA3112A0</v>
          </cell>
          <cell r="AO1442">
            <v>0</v>
          </cell>
          <cell r="AP1442" t="str">
            <v>N</v>
          </cell>
          <cell r="AQ1442">
            <v>38261.090011574073</v>
          </cell>
          <cell r="AR1442">
            <v>38353</v>
          </cell>
          <cell r="AS1442">
            <v>38678</v>
          </cell>
          <cell r="AT1442">
            <v>0</v>
          </cell>
          <cell r="AU1442">
            <v>36387</v>
          </cell>
          <cell r="AV1442">
            <v>0</v>
          </cell>
        </row>
        <row r="1443">
          <cell r="B1443" t="str">
            <v>00001450</v>
          </cell>
          <cell r="C1443" t="str">
            <v>000000001441</v>
          </cell>
          <cell r="D1443" t="str">
            <v>3112A0</v>
          </cell>
          <cell r="E1443" t="str">
            <v>OBERLIN BOOSTER AND TANK</v>
          </cell>
          <cell r="F1443" t="str">
            <v>In Service</v>
          </cell>
          <cell r="G1443" t="str">
            <v>3112A</v>
          </cell>
          <cell r="H1443" t="str">
            <v>Grp Member</v>
          </cell>
          <cell r="I1443">
            <v>1</v>
          </cell>
          <cell r="J1443" t="str">
            <v>Conversion</v>
          </cell>
          <cell r="K1443">
            <v>27723.06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 t="str">
            <v>C98C006_002</v>
          </cell>
          <cell r="Q1443">
            <v>0</v>
          </cell>
          <cell r="R1443" t="str">
            <v>WPPD</v>
          </cell>
          <cell r="S1443" t="str">
            <v>3112AH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 t="str">
            <v>CORP</v>
          </cell>
          <cell r="Y1443">
            <v>38260</v>
          </cell>
          <cell r="Z1443">
            <v>0</v>
          </cell>
          <cell r="AA1443">
            <v>0</v>
          </cell>
          <cell r="AB1443" t="str">
            <v>N</v>
          </cell>
          <cell r="AD1443">
            <v>0</v>
          </cell>
          <cell r="AE1443" t="str">
            <v>RemVal</v>
          </cell>
          <cell r="AF1443" t="str">
            <v>Depreciate</v>
          </cell>
          <cell r="AG1443" t="str">
            <v>FM</v>
          </cell>
          <cell r="AH1443">
            <v>0</v>
          </cell>
          <cell r="AI1443">
            <v>0</v>
          </cell>
          <cell r="AJ1443">
            <v>6.5299999999999997E-2</v>
          </cell>
          <cell r="AK1443">
            <v>0</v>
          </cell>
          <cell r="AL1443" t="str">
            <v>Flat Rate</v>
          </cell>
          <cell r="AM1443">
            <v>0</v>
          </cell>
          <cell r="AN1443" t="str">
            <v>GA3112A0</v>
          </cell>
          <cell r="AO1443">
            <v>0</v>
          </cell>
          <cell r="AP1443" t="str">
            <v>N</v>
          </cell>
          <cell r="AQ1443">
            <v>38261.090069444443</v>
          </cell>
          <cell r="AR1443">
            <v>38353</v>
          </cell>
          <cell r="AS1443">
            <v>38678</v>
          </cell>
          <cell r="AT1443">
            <v>0</v>
          </cell>
          <cell r="AU1443">
            <v>36387</v>
          </cell>
          <cell r="AV1443">
            <v>0</v>
          </cell>
        </row>
        <row r="1444">
          <cell r="B1444" t="str">
            <v>00001451</v>
          </cell>
          <cell r="C1444" t="str">
            <v>000000001442</v>
          </cell>
          <cell r="D1444" t="str">
            <v>3112A0</v>
          </cell>
          <cell r="E1444" t="str">
            <v>SPRING GARDEN TANK SITE</v>
          </cell>
          <cell r="F1444" t="str">
            <v>In Service</v>
          </cell>
          <cell r="G1444" t="str">
            <v>3112A</v>
          </cell>
          <cell r="H1444" t="str">
            <v>Grp Member</v>
          </cell>
          <cell r="I1444">
            <v>1</v>
          </cell>
          <cell r="J1444" t="str">
            <v>Conversion</v>
          </cell>
          <cell r="K1444">
            <v>23836.3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 t="str">
            <v>C98C006_002</v>
          </cell>
          <cell r="Q1444">
            <v>0</v>
          </cell>
          <cell r="R1444" t="str">
            <v>WPPD</v>
          </cell>
          <cell r="S1444" t="str">
            <v>3112AI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 t="str">
            <v>CORP</v>
          </cell>
          <cell r="Y1444">
            <v>38260</v>
          </cell>
          <cell r="Z1444">
            <v>0</v>
          </cell>
          <cell r="AA1444">
            <v>0</v>
          </cell>
          <cell r="AB1444" t="str">
            <v>N</v>
          </cell>
          <cell r="AD1444">
            <v>0</v>
          </cell>
          <cell r="AE1444" t="str">
            <v>RemVal</v>
          </cell>
          <cell r="AF1444" t="str">
            <v>Depreciate</v>
          </cell>
          <cell r="AG1444" t="str">
            <v>FM</v>
          </cell>
          <cell r="AH1444">
            <v>0</v>
          </cell>
          <cell r="AI1444">
            <v>0</v>
          </cell>
          <cell r="AJ1444">
            <v>6.5299999999999997E-2</v>
          </cell>
          <cell r="AK1444">
            <v>0</v>
          </cell>
          <cell r="AL1444" t="str">
            <v>Flat Rate</v>
          </cell>
          <cell r="AM1444">
            <v>0</v>
          </cell>
          <cell r="AN1444" t="str">
            <v>GA3112A0</v>
          </cell>
          <cell r="AO1444">
            <v>0</v>
          </cell>
          <cell r="AP1444" t="str">
            <v>N</v>
          </cell>
          <cell r="AQ1444">
            <v>38261.090127314812</v>
          </cell>
          <cell r="AR1444">
            <v>38353</v>
          </cell>
          <cell r="AS1444">
            <v>38678</v>
          </cell>
          <cell r="AT1444">
            <v>0</v>
          </cell>
          <cell r="AU1444">
            <v>36387</v>
          </cell>
          <cell r="AV1444">
            <v>0</v>
          </cell>
        </row>
        <row r="1445">
          <cell r="B1445" t="str">
            <v>00001452</v>
          </cell>
          <cell r="C1445" t="str">
            <v>000000001443</v>
          </cell>
          <cell r="D1445" t="str">
            <v>3112A0</v>
          </cell>
          <cell r="E1445" t="str">
            <v>MARYSVILLE BOOSTER STATION</v>
          </cell>
          <cell r="F1445" t="str">
            <v>In Service</v>
          </cell>
          <cell r="G1445" t="str">
            <v>3112A</v>
          </cell>
          <cell r="H1445" t="str">
            <v>Grp Member</v>
          </cell>
          <cell r="I1445">
            <v>1</v>
          </cell>
          <cell r="J1445" t="str">
            <v>Conversion</v>
          </cell>
          <cell r="K1445">
            <v>20367.86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 t="str">
            <v>C98C006_002</v>
          </cell>
          <cell r="Q1445">
            <v>0</v>
          </cell>
          <cell r="R1445" t="str">
            <v>WPPD</v>
          </cell>
          <cell r="S1445" t="str">
            <v>3112AJ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 t="str">
            <v>CORP</v>
          </cell>
          <cell r="Y1445">
            <v>38260</v>
          </cell>
          <cell r="Z1445">
            <v>0</v>
          </cell>
          <cell r="AA1445">
            <v>0</v>
          </cell>
          <cell r="AB1445" t="str">
            <v>N</v>
          </cell>
          <cell r="AD1445">
            <v>0</v>
          </cell>
          <cell r="AE1445" t="str">
            <v>RemVal</v>
          </cell>
          <cell r="AF1445" t="str">
            <v>Depreciate</v>
          </cell>
          <cell r="AG1445" t="str">
            <v>FM</v>
          </cell>
          <cell r="AH1445">
            <v>0</v>
          </cell>
          <cell r="AI1445">
            <v>0</v>
          </cell>
          <cell r="AJ1445">
            <v>6.5299999999999997E-2</v>
          </cell>
          <cell r="AK1445">
            <v>0</v>
          </cell>
          <cell r="AL1445" t="str">
            <v>Flat Rate</v>
          </cell>
          <cell r="AM1445">
            <v>0</v>
          </cell>
          <cell r="AN1445" t="str">
            <v>GA3112A0</v>
          </cell>
          <cell r="AO1445">
            <v>0</v>
          </cell>
          <cell r="AP1445" t="str">
            <v>N</v>
          </cell>
          <cell r="AQ1445">
            <v>38261.090185185189</v>
          </cell>
          <cell r="AR1445">
            <v>38353</v>
          </cell>
          <cell r="AS1445">
            <v>38678</v>
          </cell>
          <cell r="AT1445">
            <v>0</v>
          </cell>
          <cell r="AU1445">
            <v>36387</v>
          </cell>
          <cell r="AV1445">
            <v>0</v>
          </cell>
        </row>
        <row r="1446">
          <cell r="B1446" t="str">
            <v>00001453</v>
          </cell>
          <cell r="C1446" t="str">
            <v>000000001444</v>
          </cell>
          <cell r="D1446" t="str">
            <v>3112A0</v>
          </cell>
          <cell r="E1446" t="str">
            <v>MARYSVILLE TANK SITE</v>
          </cell>
          <cell r="F1446" t="str">
            <v>In Service</v>
          </cell>
          <cell r="G1446" t="str">
            <v>3112A</v>
          </cell>
          <cell r="H1446" t="str">
            <v>Grp Member</v>
          </cell>
          <cell r="I1446">
            <v>1</v>
          </cell>
          <cell r="J1446" t="str">
            <v>Conversion</v>
          </cell>
          <cell r="K1446">
            <v>23533.56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 t="str">
            <v>C98C006_002</v>
          </cell>
          <cell r="Q1446">
            <v>0</v>
          </cell>
          <cell r="R1446" t="str">
            <v>WPPD</v>
          </cell>
          <cell r="S1446" t="str">
            <v>3112AK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 t="str">
            <v>CORP</v>
          </cell>
          <cell r="Y1446">
            <v>38260</v>
          </cell>
          <cell r="Z1446">
            <v>0</v>
          </cell>
          <cell r="AA1446">
            <v>0</v>
          </cell>
          <cell r="AB1446" t="str">
            <v>N</v>
          </cell>
          <cell r="AD1446">
            <v>0</v>
          </cell>
          <cell r="AE1446" t="str">
            <v>RemVal</v>
          </cell>
          <cell r="AF1446" t="str">
            <v>Depreciate</v>
          </cell>
          <cell r="AG1446" t="str">
            <v>FM</v>
          </cell>
          <cell r="AH1446">
            <v>0</v>
          </cell>
          <cell r="AI1446">
            <v>0</v>
          </cell>
          <cell r="AJ1446">
            <v>6.5299999999999997E-2</v>
          </cell>
          <cell r="AK1446">
            <v>0</v>
          </cell>
          <cell r="AL1446" t="str">
            <v>Flat Rate</v>
          </cell>
          <cell r="AM1446">
            <v>0</v>
          </cell>
          <cell r="AN1446" t="str">
            <v>GA3112A0</v>
          </cell>
          <cell r="AO1446">
            <v>0</v>
          </cell>
          <cell r="AP1446" t="str">
            <v>N</v>
          </cell>
          <cell r="AQ1446">
            <v>38261.090243055558</v>
          </cell>
          <cell r="AR1446">
            <v>38353</v>
          </cell>
          <cell r="AS1446">
            <v>38678</v>
          </cell>
          <cell r="AT1446">
            <v>0</v>
          </cell>
          <cell r="AU1446">
            <v>36387</v>
          </cell>
          <cell r="AV1446">
            <v>0</v>
          </cell>
        </row>
        <row r="1447">
          <cell r="B1447" t="str">
            <v>00001454</v>
          </cell>
          <cell r="C1447" t="str">
            <v>000000001445</v>
          </cell>
          <cell r="D1447" t="str">
            <v>3112A0</v>
          </cell>
          <cell r="E1447" t="str">
            <v>BELLVIEW BOOSTER STATION</v>
          </cell>
          <cell r="F1447" t="str">
            <v>In Service</v>
          </cell>
          <cell r="G1447" t="str">
            <v>3112A</v>
          </cell>
          <cell r="H1447" t="str">
            <v>Grp Member</v>
          </cell>
          <cell r="I1447">
            <v>1</v>
          </cell>
          <cell r="J1447" t="str">
            <v>Conversion</v>
          </cell>
          <cell r="K1447">
            <v>17103.29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 t="str">
            <v>C98C006_002</v>
          </cell>
          <cell r="Q1447">
            <v>0</v>
          </cell>
          <cell r="R1447" t="str">
            <v>WPPD</v>
          </cell>
          <cell r="S1447" t="str">
            <v>3112AL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 t="str">
            <v>CORP</v>
          </cell>
          <cell r="Y1447">
            <v>38260</v>
          </cell>
          <cell r="Z1447">
            <v>0</v>
          </cell>
          <cell r="AA1447">
            <v>0</v>
          </cell>
          <cell r="AB1447" t="str">
            <v>N</v>
          </cell>
          <cell r="AD1447">
            <v>0</v>
          </cell>
          <cell r="AE1447" t="str">
            <v>RemVal</v>
          </cell>
          <cell r="AF1447" t="str">
            <v>Depreciate</v>
          </cell>
          <cell r="AG1447" t="str">
            <v>FM</v>
          </cell>
          <cell r="AH1447">
            <v>0</v>
          </cell>
          <cell r="AI1447">
            <v>0</v>
          </cell>
          <cell r="AJ1447">
            <v>6.5299999999999997E-2</v>
          </cell>
          <cell r="AK1447">
            <v>0</v>
          </cell>
          <cell r="AL1447" t="str">
            <v>Flat Rate</v>
          </cell>
          <cell r="AM1447">
            <v>0</v>
          </cell>
          <cell r="AN1447" t="str">
            <v>GA3112A0</v>
          </cell>
          <cell r="AO1447">
            <v>0</v>
          </cell>
          <cell r="AP1447" t="str">
            <v>N</v>
          </cell>
          <cell r="AQ1447">
            <v>38261.090300925927</v>
          </cell>
          <cell r="AR1447">
            <v>38353</v>
          </cell>
          <cell r="AS1447">
            <v>38678</v>
          </cell>
          <cell r="AT1447">
            <v>0</v>
          </cell>
          <cell r="AU1447">
            <v>36387</v>
          </cell>
          <cell r="AV1447">
            <v>0</v>
          </cell>
        </row>
        <row r="1448">
          <cell r="B1448" t="str">
            <v>00001455</v>
          </cell>
          <cell r="C1448" t="str">
            <v>000000001446</v>
          </cell>
          <cell r="D1448" t="str">
            <v>3112A0</v>
          </cell>
          <cell r="E1448" t="str">
            <v>DAUPHIN GROUND RESERVOIR</v>
          </cell>
          <cell r="F1448" t="str">
            <v>In Service</v>
          </cell>
          <cell r="G1448" t="str">
            <v>3112A</v>
          </cell>
          <cell r="H1448" t="str">
            <v>Grp Member</v>
          </cell>
          <cell r="I1448">
            <v>1</v>
          </cell>
          <cell r="J1448" t="str">
            <v>Conversion</v>
          </cell>
          <cell r="K1448">
            <v>21196.27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 t="str">
            <v>C98C006_002</v>
          </cell>
          <cell r="Q1448">
            <v>0</v>
          </cell>
          <cell r="R1448" t="str">
            <v>WPPD</v>
          </cell>
          <cell r="S1448" t="str">
            <v>3112AM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 t="str">
            <v>CORP</v>
          </cell>
          <cell r="Y1448">
            <v>38260</v>
          </cell>
          <cell r="Z1448">
            <v>0</v>
          </cell>
          <cell r="AA1448">
            <v>0</v>
          </cell>
          <cell r="AB1448" t="str">
            <v>N</v>
          </cell>
          <cell r="AD1448">
            <v>0</v>
          </cell>
          <cell r="AE1448" t="str">
            <v>RemVal</v>
          </cell>
          <cell r="AF1448" t="str">
            <v>Depreciate</v>
          </cell>
          <cell r="AG1448" t="str">
            <v>FM</v>
          </cell>
          <cell r="AH1448">
            <v>0</v>
          </cell>
          <cell r="AI1448">
            <v>0</v>
          </cell>
          <cell r="AJ1448">
            <v>6.5299999999999997E-2</v>
          </cell>
          <cell r="AK1448">
            <v>0</v>
          </cell>
          <cell r="AL1448" t="str">
            <v>Flat Rate</v>
          </cell>
          <cell r="AM1448">
            <v>0</v>
          </cell>
          <cell r="AN1448" t="str">
            <v>GA3112A0</v>
          </cell>
          <cell r="AO1448">
            <v>0</v>
          </cell>
          <cell r="AP1448" t="str">
            <v>N</v>
          </cell>
          <cell r="AQ1448">
            <v>38261.090358796297</v>
          </cell>
          <cell r="AR1448">
            <v>38353</v>
          </cell>
          <cell r="AS1448">
            <v>38678</v>
          </cell>
          <cell r="AT1448">
            <v>0</v>
          </cell>
          <cell r="AU1448">
            <v>36387</v>
          </cell>
          <cell r="AV1448">
            <v>0</v>
          </cell>
        </row>
        <row r="1449">
          <cell r="B1449" t="str">
            <v>00001456</v>
          </cell>
          <cell r="C1449" t="str">
            <v>000000001447</v>
          </cell>
          <cell r="D1449" t="str">
            <v>3112A0</v>
          </cell>
          <cell r="E1449" t="str">
            <v>FOREST HILL BOOSTER STATION</v>
          </cell>
          <cell r="F1449" t="str">
            <v>In Service</v>
          </cell>
          <cell r="G1449" t="str">
            <v>3112A</v>
          </cell>
          <cell r="H1449" t="str">
            <v>Grp Member</v>
          </cell>
          <cell r="I1449">
            <v>1</v>
          </cell>
          <cell r="J1449" t="str">
            <v>Conversion</v>
          </cell>
          <cell r="K1449">
            <v>212.66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 t="str">
            <v>C98C006_002</v>
          </cell>
          <cell r="Q1449">
            <v>0</v>
          </cell>
          <cell r="R1449" t="str">
            <v>WPPD</v>
          </cell>
          <cell r="S1449" t="str">
            <v>3112AN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 t="str">
            <v>CORP</v>
          </cell>
          <cell r="Y1449">
            <v>38260</v>
          </cell>
          <cell r="Z1449">
            <v>0</v>
          </cell>
          <cell r="AA1449">
            <v>0</v>
          </cell>
          <cell r="AB1449" t="str">
            <v>N</v>
          </cell>
          <cell r="AD1449">
            <v>0</v>
          </cell>
          <cell r="AE1449" t="str">
            <v>RemVal</v>
          </cell>
          <cell r="AF1449" t="str">
            <v>Depreciate</v>
          </cell>
          <cell r="AG1449" t="str">
            <v>FM</v>
          </cell>
          <cell r="AH1449">
            <v>0</v>
          </cell>
          <cell r="AI1449">
            <v>0</v>
          </cell>
          <cell r="AJ1449">
            <v>6.5299999999999997E-2</v>
          </cell>
          <cell r="AK1449">
            <v>0</v>
          </cell>
          <cell r="AL1449" t="str">
            <v>Flat Rate</v>
          </cell>
          <cell r="AM1449">
            <v>0</v>
          </cell>
          <cell r="AN1449" t="str">
            <v>GA3112A0</v>
          </cell>
          <cell r="AO1449">
            <v>0</v>
          </cell>
          <cell r="AP1449" t="str">
            <v>N</v>
          </cell>
          <cell r="AQ1449">
            <v>38261.090416666666</v>
          </cell>
          <cell r="AR1449">
            <v>38353</v>
          </cell>
          <cell r="AS1449">
            <v>38678</v>
          </cell>
          <cell r="AT1449">
            <v>0</v>
          </cell>
          <cell r="AU1449">
            <v>36387</v>
          </cell>
          <cell r="AV1449">
            <v>0</v>
          </cell>
        </row>
        <row r="1450">
          <cell r="B1450" t="str">
            <v>00001457</v>
          </cell>
          <cell r="C1450" t="str">
            <v>000000001448</v>
          </cell>
          <cell r="D1450" t="str">
            <v>3112A0</v>
          </cell>
          <cell r="E1450" t="str">
            <v>FOREST HILL TANK SITE</v>
          </cell>
          <cell r="F1450" t="str">
            <v>In Service</v>
          </cell>
          <cell r="G1450" t="str">
            <v>3112A</v>
          </cell>
          <cell r="H1450" t="str">
            <v>Grp Member</v>
          </cell>
          <cell r="I1450">
            <v>1</v>
          </cell>
          <cell r="J1450" t="str">
            <v>Conversion</v>
          </cell>
          <cell r="K1450">
            <v>2008.36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 t="str">
            <v>C98C006_002</v>
          </cell>
          <cell r="Q1450">
            <v>0</v>
          </cell>
          <cell r="R1450" t="str">
            <v>WPPD</v>
          </cell>
          <cell r="S1450" t="str">
            <v>3112AO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 t="str">
            <v>CORP</v>
          </cell>
          <cell r="Y1450">
            <v>38260</v>
          </cell>
          <cell r="Z1450">
            <v>0</v>
          </cell>
          <cell r="AA1450">
            <v>0</v>
          </cell>
          <cell r="AB1450" t="str">
            <v>N</v>
          </cell>
          <cell r="AD1450">
            <v>0</v>
          </cell>
          <cell r="AE1450" t="str">
            <v>RemVal</v>
          </cell>
          <cell r="AF1450" t="str">
            <v>Depreciate</v>
          </cell>
          <cell r="AG1450" t="str">
            <v>FM</v>
          </cell>
          <cell r="AH1450">
            <v>0</v>
          </cell>
          <cell r="AI1450">
            <v>0</v>
          </cell>
          <cell r="AJ1450">
            <v>6.5299999999999997E-2</v>
          </cell>
          <cell r="AK1450">
            <v>0</v>
          </cell>
          <cell r="AL1450" t="str">
            <v>Flat Rate</v>
          </cell>
          <cell r="AM1450">
            <v>0</v>
          </cell>
          <cell r="AN1450" t="str">
            <v>GA3112A0</v>
          </cell>
          <cell r="AO1450">
            <v>0</v>
          </cell>
          <cell r="AP1450" t="str">
            <v>N</v>
          </cell>
          <cell r="AQ1450">
            <v>38261.090474537035</v>
          </cell>
          <cell r="AR1450">
            <v>38353</v>
          </cell>
          <cell r="AS1450">
            <v>38678</v>
          </cell>
          <cell r="AT1450">
            <v>0</v>
          </cell>
          <cell r="AU1450">
            <v>36387</v>
          </cell>
          <cell r="AV1450">
            <v>0</v>
          </cell>
        </row>
        <row r="1451">
          <cell r="B1451" t="str">
            <v>00001458</v>
          </cell>
          <cell r="C1451" t="str">
            <v>000000001449</v>
          </cell>
          <cell r="D1451" t="str">
            <v>3112A0</v>
          </cell>
          <cell r="E1451" t="str">
            <v>SIXTH ST TANK SITE</v>
          </cell>
          <cell r="F1451" t="str">
            <v>In Service</v>
          </cell>
          <cell r="G1451" t="str">
            <v>3112A</v>
          </cell>
          <cell r="H1451" t="str">
            <v>Grp Member</v>
          </cell>
          <cell r="I1451">
            <v>1</v>
          </cell>
          <cell r="J1451" t="str">
            <v>Conversion</v>
          </cell>
          <cell r="K1451">
            <v>19883.349999999999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 t="str">
            <v>C98C006_002</v>
          </cell>
          <cell r="Q1451">
            <v>0</v>
          </cell>
          <cell r="R1451" t="str">
            <v>WPPD</v>
          </cell>
          <cell r="S1451" t="str">
            <v>3112AQ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 t="str">
            <v>CORP</v>
          </cell>
          <cell r="Y1451">
            <v>38260</v>
          </cell>
          <cell r="Z1451">
            <v>0</v>
          </cell>
          <cell r="AA1451">
            <v>0</v>
          </cell>
          <cell r="AB1451" t="str">
            <v>N</v>
          </cell>
          <cell r="AD1451">
            <v>0</v>
          </cell>
          <cell r="AE1451" t="str">
            <v>RemVal</v>
          </cell>
          <cell r="AF1451" t="str">
            <v>Depreciate</v>
          </cell>
          <cell r="AG1451" t="str">
            <v>FM</v>
          </cell>
          <cell r="AH1451">
            <v>0</v>
          </cell>
          <cell r="AI1451">
            <v>0</v>
          </cell>
          <cell r="AJ1451">
            <v>6.5299999999999997E-2</v>
          </cell>
          <cell r="AK1451">
            <v>0</v>
          </cell>
          <cell r="AL1451" t="str">
            <v>Flat Rate</v>
          </cell>
          <cell r="AM1451">
            <v>0</v>
          </cell>
          <cell r="AN1451" t="str">
            <v>GA3112A0</v>
          </cell>
          <cell r="AO1451">
            <v>0</v>
          </cell>
          <cell r="AP1451" t="str">
            <v>N</v>
          </cell>
          <cell r="AQ1451">
            <v>38261.090532407405</v>
          </cell>
          <cell r="AR1451">
            <v>38353</v>
          </cell>
          <cell r="AS1451">
            <v>38678</v>
          </cell>
          <cell r="AT1451">
            <v>0</v>
          </cell>
          <cell r="AU1451">
            <v>36387</v>
          </cell>
          <cell r="AV1451">
            <v>0</v>
          </cell>
        </row>
        <row r="1452">
          <cell r="B1452" t="str">
            <v>00001459</v>
          </cell>
          <cell r="C1452" t="str">
            <v>000000001450</v>
          </cell>
          <cell r="D1452" t="str">
            <v>3112A0</v>
          </cell>
          <cell r="E1452" t="str">
            <v>BLUE MEADOW TANK &amp; BOOSTER</v>
          </cell>
          <cell r="F1452" t="str">
            <v>In Service</v>
          </cell>
          <cell r="G1452" t="str">
            <v>3112A</v>
          </cell>
          <cell r="H1452" t="str">
            <v>Grp Member</v>
          </cell>
          <cell r="I1452">
            <v>1</v>
          </cell>
          <cell r="J1452" t="str">
            <v>Conversion</v>
          </cell>
          <cell r="K1452">
            <v>23112.93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 t="str">
            <v>C98C006_002</v>
          </cell>
          <cell r="Q1452">
            <v>0</v>
          </cell>
          <cell r="R1452" t="str">
            <v>WPPD</v>
          </cell>
          <cell r="S1452" t="str">
            <v>3112AR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 t="str">
            <v>CORP</v>
          </cell>
          <cell r="Y1452">
            <v>38260</v>
          </cell>
          <cell r="Z1452">
            <v>0</v>
          </cell>
          <cell r="AA1452">
            <v>0</v>
          </cell>
          <cell r="AB1452" t="str">
            <v>N</v>
          </cell>
          <cell r="AD1452">
            <v>0</v>
          </cell>
          <cell r="AE1452" t="str">
            <v>RemVal</v>
          </cell>
          <cell r="AF1452" t="str">
            <v>Depreciate</v>
          </cell>
          <cell r="AG1452" t="str">
            <v>FM</v>
          </cell>
          <cell r="AH1452">
            <v>0</v>
          </cell>
          <cell r="AI1452">
            <v>0</v>
          </cell>
          <cell r="AJ1452">
            <v>6.5299999999999997E-2</v>
          </cell>
          <cell r="AK1452">
            <v>0</v>
          </cell>
          <cell r="AL1452" t="str">
            <v>Flat Rate</v>
          </cell>
          <cell r="AM1452">
            <v>0</v>
          </cell>
          <cell r="AN1452" t="str">
            <v>GA3112A0</v>
          </cell>
          <cell r="AO1452">
            <v>0</v>
          </cell>
          <cell r="AP1452" t="str">
            <v>N</v>
          </cell>
          <cell r="AQ1452">
            <v>38261.090590277781</v>
          </cell>
          <cell r="AR1452">
            <v>38353</v>
          </cell>
          <cell r="AS1452">
            <v>38678</v>
          </cell>
          <cell r="AT1452">
            <v>0</v>
          </cell>
          <cell r="AU1452">
            <v>36387</v>
          </cell>
          <cell r="AV1452">
            <v>0</v>
          </cell>
        </row>
        <row r="1453">
          <cell r="B1453" t="str">
            <v>00001460</v>
          </cell>
          <cell r="C1453" t="str">
            <v>000000001451</v>
          </cell>
          <cell r="D1453" t="str">
            <v>3112A0</v>
          </cell>
          <cell r="E1453" t="str">
            <v>DEVON MANOR TANK &amp; BOOSTER</v>
          </cell>
          <cell r="F1453" t="str">
            <v>In Service</v>
          </cell>
          <cell r="G1453" t="str">
            <v>3112A</v>
          </cell>
          <cell r="H1453" t="str">
            <v>Grp Member</v>
          </cell>
          <cell r="I1453">
            <v>1</v>
          </cell>
          <cell r="J1453" t="str">
            <v>Conversion</v>
          </cell>
          <cell r="K1453">
            <v>20848.05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 t="str">
            <v>C98C006_002</v>
          </cell>
          <cell r="Q1453">
            <v>0</v>
          </cell>
          <cell r="R1453" t="str">
            <v>WPPD</v>
          </cell>
          <cell r="S1453" t="str">
            <v>3112AS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 t="str">
            <v>CORP</v>
          </cell>
          <cell r="Y1453">
            <v>38260</v>
          </cell>
          <cell r="Z1453">
            <v>0</v>
          </cell>
          <cell r="AA1453">
            <v>0</v>
          </cell>
          <cell r="AB1453" t="str">
            <v>N</v>
          </cell>
          <cell r="AD1453">
            <v>0</v>
          </cell>
          <cell r="AE1453" t="str">
            <v>RemVal</v>
          </cell>
          <cell r="AF1453" t="str">
            <v>Depreciate</v>
          </cell>
          <cell r="AG1453" t="str">
            <v>FM</v>
          </cell>
          <cell r="AH1453">
            <v>0</v>
          </cell>
          <cell r="AI1453">
            <v>0</v>
          </cell>
          <cell r="AJ1453">
            <v>6.5299999999999997E-2</v>
          </cell>
          <cell r="AK1453">
            <v>0</v>
          </cell>
          <cell r="AL1453" t="str">
            <v>Flat Rate</v>
          </cell>
          <cell r="AM1453">
            <v>0</v>
          </cell>
          <cell r="AN1453" t="str">
            <v>GA3112A0</v>
          </cell>
          <cell r="AO1453">
            <v>0</v>
          </cell>
          <cell r="AP1453" t="str">
            <v>N</v>
          </cell>
          <cell r="AQ1453">
            <v>38261.090648148151</v>
          </cell>
          <cell r="AR1453">
            <v>38353</v>
          </cell>
          <cell r="AS1453">
            <v>38678</v>
          </cell>
          <cell r="AT1453">
            <v>0</v>
          </cell>
          <cell r="AU1453">
            <v>36387</v>
          </cell>
          <cell r="AV1453">
            <v>0</v>
          </cell>
        </row>
        <row r="1454">
          <cell r="B1454" t="str">
            <v>00001461</v>
          </cell>
          <cell r="C1454" t="str">
            <v>000000001452</v>
          </cell>
          <cell r="D1454" t="str">
            <v>3112A0</v>
          </cell>
          <cell r="E1454" t="str">
            <v>US STEEL TANK &amp; BOOSTER</v>
          </cell>
          <cell r="F1454" t="str">
            <v>In Service</v>
          </cell>
          <cell r="G1454" t="str">
            <v>3112A</v>
          </cell>
          <cell r="H1454" t="str">
            <v>Grp Member</v>
          </cell>
          <cell r="I1454">
            <v>1</v>
          </cell>
          <cell r="J1454" t="str">
            <v>Conversion</v>
          </cell>
          <cell r="K1454">
            <v>23734.54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 t="str">
            <v>C98C006_002</v>
          </cell>
          <cell r="Q1454">
            <v>0</v>
          </cell>
          <cell r="R1454" t="str">
            <v>WPPD</v>
          </cell>
          <cell r="S1454" t="str">
            <v>3112AT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 t="str">
            <v>CORP</v>
          </cell>
          <cell r="Y1454">
            <v>38260</v>
          </cell>
          <cell r="Z1454">
            <v>0</v>
          </cell>
          <cell r="AA1454">
            <v>0</v>
          </cell>
          <cell r="AB1454" t="str">
            <v>N</v>
          </cell>
          <cell r="AD1454">
            <v>0</v>
          </cell>
          <cell r="AE1454" t="str">
            <v>RemVal</v>
          </cell>
          <cell r="AF1454" t="str">
            <v>Depreciate</v>
          </cell>
          <cell r="AG1454" t="str">
            <v>FM</v>
          </cell>
          <cell r="AH1454">
            <v>0</v>
          </cell>
          <cell r="AI1454">
            <v>0</v>
          </cell>
          <cell r="AJ1454">
            <v>6.5299999999999997E-2</v>
          </cell>
          <cell r="AK1454">
            <v>0</v>
          </cell>
          <cell r="AL1454" t="str">
            <v>Flat Rate</v>
          </cell>
          <cell r="AM1454">
            <v>0</v>
          </cell>
          <cell r="AN1454" t="str">
            <v>GA3112A0</v>
          </cell>
          <cell r="AO1454">
            <v>0</v>
          </cell>
          <cell r="AP1454" t="str">
            <v>N</v>
          </cell>
          <cell r="AQ1454">
            <v>38261.09070601852</v>
          </cell>
          <cell r="AR1454">
            <v>38353</v>
          </cell>
          <cell r="AS1454">
            <v>38678</v>
          </cell>
          <cell r="AT1454">
            <v>0</v>
          </cell>
          <cell r="AU1454">
            <v>36387</v>
          </cell>
          <cell r="AV1454">
            <v>0</v>
          </cell>
        </row>
        <row r="1455">
          <cell r="B1455" t="str">
            <v>00001462</v>
          </cell>
          <cell r="C1455" t="str">
            <v>000000001453</v>
          </cell>
          <cell r="D1455" t="str">
            <v>3112A0</v>
          </cell>
          <cell r="E1455" t="str">
            <v>COLORADO TANK &amp; BOOSTER</v>
          </cell>
          <cell r="F1455" t="str">
            <v>In Service</v>
          </cell>
          <cell r="G1455" t="str">
            <v>3112A</v>
          </cell>
          <cell r="H1455" t="str">
            <v>Grp Member</v>
          </cell>
          <cell r="I1455">
            <v>1</v>
          </cell>
          <cell r="J1455" t="str">
            <v>Conversion</v>
          </cell>
          <cell r="K1455">
            <v>10499.24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 t="str">
            <v>C98C006_002</v>
          </cell>
          <cell r="Q1455">
            <v>0</v>
          </cell>
          <cell r="R1455" t="str">
            <v>WPPD</v>
          </cell>
          <cell r="S1455" t="str">
            <v>3112AU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 t="str">
            <v>CORP</v>
          </cell>
          <cell r="Y1455">
            <v>38260</v>
          </cell>
          <cell r="Z1455">
            <v>0</v>
          </cell>
          <cell r="AA1455">
            <v>0</v>
          </cell>
          <cell r="AB1455" t="str">
            <v>N</v>
          </cell>
          <cell r="AD1455">
            <v>0</v>
          </cell>
          <cell r="AE1455" t="str">
            <v>RemVal</v>
          </cell>
          <cell r="AF1455" t="str">
            <v>Depreciate</v>
          </cell>
          <cell r="AG1455" t="str">
            <v>FM</v>
          </cell>
          <cell r="AH1455">
            <v>0</v>
          </cell>
          <cell r="AI1455">
            <v>0</v>
          </cell>
          <cell r="AJ1455">
            <v>6.5299999999999997E-2</v>
          </cell>
          <cell r="AK1455">
            <v>0</v>
          </cell>
          <cell r="AL1455" t="str">
            <v>Flat Rate</v>
          </cell>
          <cell r="AM1455">
            <v>0</v>
          </cell>
          <cell r="AN1455" t="str">
            <v>GA3112A0</v>
          </cell>
          <cell r="AO1455">
            <v>0</v>
          </cell>
          <cell r="AP1455" t="str">
            <v>N</v>
          </cell>
          <cell r="AQ1455">
            <v>38261.090763888889</v>
          </cell>
          <cell r="AR1455">
            <v>38353</v>
          </cell>
          <cell r="AS1455">
            <v>38678</v>
          </cell>
          <cell r="AT1455">
            <v>0</v>
          </cell>
          <cell r="AU1455">
            <v>36387</v>
          </cell>
          <cell r="AV1455">
            <v>0</v>
          </cell>
        </row>
        <row r="1456">
          <cell r="B1456" t="str">
            <v>00001463</v>
          </cell>
          <cell r="C1456" t="str">
            <v>000000001454</v>
          </cell>
          <cell r="D1456" t="str">
            <v>3112A0</v>
          </cell>
          <cell r="E1456" t="str">
            <v>LOCUST LANE TANK &amp; BOOSTER</v>
          </cell>
          <cell r="F1456" t="str">
            <v>In Service</v>
          </cell>
          <cell r="G1456" t="str">
            <v>3112A</v>
          </cell>
          <cell r="H1456" t="str">
            <v>Grp Member</v>
          </cell>
          <cell r="I1456">
            <v>1</v>
          </cell>
          <cell r="J1456" t="str">
            <v>Conversion</v>
          </cell>
          <cell r="K1456">
            <v>20926.34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 t="str">
            <v>C98C006_002</v>
          </cell>
          <cell r="Q1456">
            <v>0</v>
          </cell>
          <cell r="R1456" t="str">
            <v>WPPD</v>
          </cell>
          <cell r="S1456" t="str">
            <v>3112AV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 t="str">
            <v>CORP</v>
          </cell>
          <cell r="Y1456">
            <v>38260</v>
          </cell>
          <cell r="Z1456">
            <v>0</v>
          </cell>
          <cell r="AA1456">
            <v>0</v>
          </cell>
          <cell r="AB1456" t="str">
            <v>N</v>
          </cell>
          <cell r="AD1456">
            <v>0</v>
          </cell>
          <cell r="AE1456" t="str">
            <v>RemVal</v>
          </cell>
          <cell r="AF1456" t="str">
            <v>Depreciate</v>
          </cell>
          <cell r="AG1456" t="str">
            <v>FM</v>
          </cell>
          <cell r="AH1456">
            <v>0</v>
          </cell>
          <cell r="AI1456">
            <v>0</v>
          </cell>
          <cell r="AJ1456">
            <v>6.5299999999999997E-2</v>
          </cell>
          <cell r="AK1456">
            <v>0</v>
          </cell>
          <cell r="AL1456" t="str">
            <v>Flat Rate</v>
          </cell>
          <cell r="AM1456">
            <v>0</v>
          </cell>
          <cell r="AN1456" t="str">
            <v>GA3112A0</v>
          </cell>
          <cell r="AO1456">
            <v>0</v>
          </cell>
          <cell r="AP1456" t="str">
            <v>N</v>
          </cell>
          <cell r="AQ1456">
            <v>38261.090821759259</v>
          </cell>
          <cell r="AR1456">
            <v>38353</v>
          </cell>
          <cell r="AS1456">
            <v>38678</v>
          </cell>
          <cell r="AT1456">
            <v>0</v>
          </cell>
          <cell r="AU1456">
            <v>36387</v>
          </cell>
          <cell r="AV1456">
            <v>0</v>
          </cell>
        </row>
        <row r="1457">
          <cell r="B1457" t="str">
            <v>00001464</v>
          </cell>
          <cell r="C1457" t="str">
            <v>000000001455</v>
          </cell>
          <cell r="D1457" t="str">
            <v>3112A0</v>
          </cell>
          <cell r="E1457" t="str">
            <v>HARRISBURG AIRPORT TANK SITE</v>
          </cell>
          <cell r="F1457" t="str">
            <v>In Service</v>
          </cell>
          <cell r="G1457" t="str">
            <v>3112A</v>
          </cell>
          <cell r="H1457" t="str">
            <v>Grp Member</v>
          </cell>
          <cell r="I1457">
            <v>1</v>
          </cell>
          <cell r="J1457" t="str">
            <v>Conversion</v>
          </cell>
          <cell r="K1457">
            <v>6018.54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 t="str">
            <v>C98C006_002</v>
          </cell>
          <cell r="Q1457">
            <v>0</v>
          </cell>
          <cell r="R1457" t="str">
            <v>WPPD</v>
          </cell>
          <cell r="S1457" t="str">
            <v>3112AW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 t="str">
            <v>CORP</v>
          </cell>
          <cell r="Y1457">
            <v>38260</v>
          </cell>
          <cell r="Z1457">
            <v>0</v>
          </cell>
          <cell r="AA1457">
            <v>0</v>
          </cell>
          <cell r="AB1457" t="str">
            <v>N</v>
          </cell>
          <cell r="AD1457">
            <v>0</v>
          </cell>
          <cell r="AE1457" t="str">
            <v>RemVal</v>
          </cell>
          <cell r="AF1457" t="str">
            <v>Depreciate</v>
          </cell>
          <cell r="AG1457" t="str">
            <v>FM</v>
          </cell>
          <cell r="AH1457">
            <v>0</v>
          </cell>
          <cell r="AI1457">
            <v>0</v>
          </cell>
          <cell r="AJ1457">
            <v>6.5299999999999997E-2</v>
          </cell>
          <cell r="AK1457">
            <v>0</v>
          </cell>
          <cell r="AL1457" t="str">
            <v>Flat Rate</v>
          </cell>
          <cell r="AM1457">
            <v>0</v>
          </cell>
          <cell r="AN1457" t="str">
            <v>GA3112A0</v>
          </cell>
          <cell r="AO1457">
            <v>0</v>
          </cell>
          <cell r="AP1457" t="str">
            <v>N</v>
          </cell>
          <cell r="AQ1457">
            <v>38261.090879629628</v>
          </cell>
          <cell r="AR1457">
            <v>38353</v>
          </cell>
          <cell r="AS1457">
            <v>38678</v>
          </cell>
          <cell r="AT1457">
            <v>0</v>
          </cell>
          <cell r="AU1457">
            <v>36387</v>
          </cell>
          <cell r="AV1457">
            <v>0</v>
          </cell>
        </row>
        <row r="1458">
          <cell r="B1458" t="str">
            <v>00001465</v>
          </cell>
          <cell r="C1458" t="str">
            <v>000000001456</v>
          </cell>
          <cell r="D1458" t="str">
            <v>3112A0</v>
          </cell>
          <cell r="E1458" t="str">
            <v>COPPERSMITH WELL SITE</v>
          </cell>
          <cell r="F1458" t="str">
            <v>In Service</v>
          </cell>
          <cell r="G1458" t="str">
            <v>3112A</v>
          </cell>
          <cell r="H1458" t="str">
            <v>Grp Member</v>
          </cell>
          <cell r="I1458">
            <v>1</v>
          </cell>
          <cell r="J1458" t="str">
            <v>Conversion</v>
          </cell>
          <cell r="K1458">
            <v>19033.439999999999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 t="str">
            <v>C98C006_002</v>
          </cell>
          <cell r="Q1458">
            <v>0</v>
          </cell>
          <cell r="R1458" t="str">
            <v>WPPD</v>
          </cell>
          <cell r="S1458" t="str">
            <v>3112AY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 t="str">
            <v>CORP</v>
          </cell>
          <cell r="Y1458">
            <v>38260</v>
          </cell>
          <cell r="Z1458">
            <v>0</v>
          </cell>
          <cell r="AA1458">
            <v>0</v>
          </cell>
          <cell r="AB1458" t="str">
            <v>N</v>
          </cell>
          <cell r="AD1458">
            <v>0</v>
          </cell>
          <cell r="AE1458" t="str">
            <v>RemVal</v>
          </cell>
          <cell r="AF1458" t="str">
            <v>Depreciate</v>
          </cell>
          <cell r="AG1458" t="str">
            <v>FM</v>
          </cell>
          <cell r="AH1458">
            <v>0</v>
          </cell>
          <cell r="AI1458">
            <v>0</v>
          </cell>
          <cell r="AJ1458">
            <v>6.5299999999999997E-2</v>
          </cell>
          <cell r="AK1458">
            <v>0</v>
          </cell>
          <cell r="AL1458" t="str">
            <v>Flat Rate</v>
          </cell>
          <cell r="AM1458">
            <v>0</v>
          </cell>
          <cell r="AN1458" t="str">
            <v>GA3112A0</v>
          </cell>
          <cell r="AO1458">
            <v>0</v>
          </cell>
          <cell r="AP1458" t="str">
            <v>N</v>
          </cell>
          <cell r="AQ1458">
            <v>38261.090937499997</v>
          </cell>
          <cell r="AR1458">
            <v>38353</v>
          </cell>
          <cell r="AS1458">
            <v>38678</v>
          </cell>
          <cell r="AT1458">
            <v>0</v>
          </cell>
          <cell r="AU1458">
            <v>36387</v>
          </cell>
          <cell r="AV1458">
            <v>0</v>
          </cell>
        </row>
        <row r="1459">
          <cell r="B1459" t="str">
            <v>00001466</v>
          </cell>
          <cell r="C1459" t="str">
            <v>000000001457</v>
          </cell>
          <cell r="D1459" t="str">
            <v>3112A0</v>
          </cell>
          <cell r="E1459" t="str">
            <v>VALLEY GREEN  TANK SITE</v>
          </cell>
          <cell r="F1459" t="str">
            <v>In Service</v>
          </cell>
          <cell r="G1459" t="str">
            <v>3112A</v>
          </cell>
          <cell r="H1459" t="str">
            <v>Grp Member</v>
          </cell>
          <cell r="I1459">
            <v>1</v>
          </cell>
          <cell r="J1459" t="str">
            <v>Conversion</v>
          </cell>
          <cell r="K1459">
            <v>9372.64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 t="str">
            <v>C98C006_002</v>
          </cell>
          <cell r="Q1459">
            <v>0</v>
          </cell>
          <cell r="R1459" t="str">
            <v>WPPD</v>
          </cell>
          <cell r="S1459" t="str">
            <v>3112AZ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 t="str">
            <v>CORP</v>
          </cell>
          <cell r="Y1459">
            <v>38260</v>
          </cell>
          <cell r="Z1459">
            <v>0</v>
          </cell>
          <cell r="AA1459">
            <v>0</v>
          </cell>
          <cell r="AB1459" t="str">
            <v>N</v>
          </cell>
          <cell r="AD1459">
            <v>0</v>
          </cell>
          <cell r="AE1459" t="str">
            <v>RemVal</v>
          </cell>
          <cell r="AF1459" t="str">
            <v>Depreciate</v>
          </cell>
          <cell r="AG1459" t="str">
            <v>FM</v>
          </cell>
          <cell r="AH1459">
            <v>0</v>
          </cell>
          <cell r="AI1459">
            <v>0</v>
          </cell>
          <cell r="AJ1459">
            <v>6.5299999999999997E-2</v>
          </cell>
          <cell r="AK1459">
            <v>0</v>
          </cell>
          <cell r="AL1459" t="str">
            <v>Flat Rate</v>
          </cell>
          <cell r="AM1459">
            <v>0</v>
          </cell>
          <cell r="AN1459" t="str">
            <v>GA3112A0</v>
          </cell>
          <cell r="AO1459">
            <v>0</v>
          </cell>
          <cell r="AP1459" t="str">
            <v>N</v>
          </cell>
          <cell r="AQ1459">
            <v>38261.090995370374</v>
          </cell>
          <cell r="AR1459">
            <v>38353</v>
          </cell>
          <cell r="AS1459">
            <v>38678</v>
          </cell>
          <cell r="AT1459">
            <v>0</v>
          </cell>
          <cell r="AU1459">
            <v>36387</v>
          </cell>
          <cell r="AV1459">
            <v>0</v>
          </cell>
        </row>
        <row r="1460">
          <cell r="B1460" t="str">
            <v>00001467</v>
          </cell>
          <cell r="C1460" t="str">
            <v>000000001458</v>
          </cell>
          <cell r="D1460" t="str">
            <v>3314C0</v>
          </cell>
          <cell r="E1460" t="str">
            <v>Rt 22/322 Repl 10" Main</v>
          </cell>
          <cell r="F1460" t="str">
            <v>In Service</v>
          </cell>
          <cell r="G1460" t="str">
            <v>3314C</v>
          </cell>
          <cell r="H1460" t="str">
            <v>Grp Member</v>
          </cell>
          <cell r="I1460">
            <v>1</v>
          </cell>
          <cell r="J1460" t="str">
            <v>Conversion</v>
          </cell>
          <cell r="K1460">
            <v>1785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 t="str">
            <v>C99D501_002</v>
          </cell>
          <cell r="Q1460">
            <v>0</v>
          </cell>
          <cell r="R1460" t="str">
            <v>WTDPD</v>
          </cell>
          <cell r="S1460" t="str">
            <v>3314C10DIHA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 t="str">
            <v>CORP</v>
          </cell>
          <cell r="Y1460">
            <v>38260</v>
          </cell>
          <cell r="Z1460">
            <v>0</v>
          </cell>
          <cell r="AA1460">
            <v>0</v>
          </cell>
          <cell r="AB1460" t="str">
            <v>N</v>
          </cell>
          <cell r="AD1460">
            <v>0</v>
          </cell>
          <cell r="AE1460" t="str">
            <v>RemVal</v>
          </cell>
          <cell r="AF1460" t="str">
            <v>Depreciate</v>
          </cell>
          <cell r="AG1460" t="str">
            <v>FM</v>
          </cell>
          <cell r="AH1460">
            <v>0</v>
          </cell>
          <cell r="AI1460">
            <v>0</v>
          </cell>
          <cell r="AJ1460">
            <v>1.5900000000000001E-2</v>
          </cell>
          <cell r="AK1460">
            <v>0</v>
          </cell>
          <cell r="AL1460" t="str">
            <v>Flat Rate</v>
          </cell>
          <cell r="AM1460">
            <v>0</v>
          </cell>
          <cell r="AN1460" t="str">
            <v>GA3314C0</v>
          </cell>
          <cell r="AO1460">
            <v>0</v>
          </cell>
          <cell r="AP1460" t="str">
            <v>N</v>
          </cell>
          <cell r="AQ1460">
            <v>38261.091053240743</v>
          </cell>
          <cell r="AR1460">
            <v>38260</v>
          </cell>
          <cell r="AS1460">
            <v>38260</v>
          </cell>
          <cell r="AT1460">
            <v>0</v>
          </cell>
          <cell r="AU1460">
            <v>36387</v>
          </cell>
          <cell r="AV1460">
            <v>0</v>
          </cell>
        </row>
        <row r="1461">
          <cell r="B1461" t="str">
            <v>00001468</v>
          </cell>
          <cell r="C1461" t="str">
            <v>000000001459</v>
          </cell>
          <cell r="D1461" t="str">
            <v>3314R0</v>
          </cell>
          <cell r="E1461" t="str">
            <v>12" PVC - GRAYSON RD</v>
          </cell>
          <cell r="F1461" t="str">
            <v>In Service</v>
          </cell>
          <cell r="G1461" t="str">
            <v>3314R</v>
          </cell>
          <cell r="H1461" t="str">
            <v>Grp Member</v>
          </cell>
          <cell r="I1461">
            <v>1</v>
          </cell>
          <cell r="J1461" t="str">
            <v>Conversion</v>
          </cell>
          <cell r="K1461">
            <v>3934.49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 t="str">
            <v>C99D502_002</v>
          </cell>
          <cell r="Q1461">
            <v>0</v>
          </cell>
          <cell r="R1461" t="str">
            <v>WTDPD</v>
          </cell>
          <cell r="S1461" t="str">
            <v>3314R12PVHA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 t="str">
            <v>CORP</v>
          </cell>
          <cell r="Y1461">
            <v>38260</v>
          </cell>
          <cell r="Z1461">
            <v>0</v>
          </cell>
          <cell r="AA1461">
            <v>0</v>
          </cell>
          <cell r="AB1461" t="str">
            <v>N</v>
          </cell>
          <cell r="AD1461">
            <v>0</v>
          </cell>
          <cell r="AE1461" t="str">
            <v>RemVal</v>
          </cell>
          <cell r="AF1461" t="str">
            <v>Depreciate</v>
          </cell>
          <cell r="AG1461" t="str">
            <v>FM</v>
          </cell>
          <cell r="AH1461">
            <v>0</v>
          </cell>
          <cell r="AI1461">
            <v>0</v>
          </cell>
          <cell r="AJ1461">
            <v>1.55E-2</v>
          </cell>
          <cell r="AK1461">
            <v>0</v>
          </cell>
          <cell r="AL1461" t="str">
            <v>Flat Rate</v>
          </cell>
          <cell r="AM1461">
            <v>0</v>
          </cell>
          <cell r="AN1461" t="str">
            <v>GA3314R0</v>
          </cell>
          <cell r="AO1461">
            <v>0</v>
          </cell>
          <cell r="AP1461" t="str">
            <v>N</v>
          </cell>
          <cell r="AQ1461">
            <v>38261.091111111113</v>
          </cell>
          <cell r="AR1461">
            <v>38260</v>
          </cell>
          <cell r="AS1461">
            <v>38260</v>
          </cell>
          <cell r="AT1461">
            <v>0</v>
          </cell>
          <cell r="AU1461">
            <v>36387</v>
          </cell>
          <cell r="AV1461">
            <v>0</v>
          </cell>
        </row>
        <row r="1462">
          <cell r="B1462" t="str">
            <v>00001469</v>
          </cell>
          <cell r="C1462" t="str">
            <v>000000001460</v>
          </cell>
          <cell r="D1462" t="str">
            <v>3314S0</v>
          </cell>
          <cell r="E1462" t="str">
            <v>(4), 82ND STREET</v>
          </cell>
          <cell r="F1462" t="str">
            <v>In Service</v>
          </cell>
          <cell r="G1462" t="str">
            <v>3314S</v>
          </cell>
          <cell r="H1462" t="str">
            <v>Grp Member</v>
          </cell>
          <cell r="I1462">
            <v>1</v>
          </cell>
          <cell r="J1462" t="str">
            <v>Conversion</v>
          </cell>
          <cell r="K1462">
            <v>174.83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 t="str">
            <v>C99D603_002</v>
          </cell>
          <cell r="Q1462">
            <v>0</v>
          </cell>
          <cell r="R1462" t="str">
            <v>WTDPD</v>
          </cell>
          <cell r="S1462" t="str">
            <v>3314S04VV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 t="str">
            <v>CORP</v>
          </cell>
          <cell r="Y1462">
            <v>38260</v>
          </cell>
          <cell r="Z1462">
            <v>0</v>
          </cell>
          <cell r="AA1462">
            <v>0</v>
          </cell>
          <cell r="AB1462" t="str">
            <v>N</v>
          </cell>
          <cell r="AD1462">
            <v>0</v>
          </cell>
          <cell r="AE1462" t="str">
            <v>RemVal</v>
          </cell>
          <cell r="AF1462" t="str">
            <v>Depreciate</v>
          </cell>
          <cell r="AG1462" t="str">
            <v>FM</v>
          </cell>
          <cell r="AH1462">
            <v>0</v>
          </cell>
          <cell r="AI1462">
            <v>0</v>
          </cell>
          <cell r="AJ1462">
            <v>2.1299999999999999E-2</v>
          </cell>
          <cell r="AK1462">
            <v>0</v>
          </cell>
          <cell r="AL1462" t="str">
            <v>Flat Rate</v>
          </cell>
          <cell r="AM1462">
            <v>0</v>
          </cell>
          <cell r="AN1462" t="str">
            <v>GA3314S0</v>
          </cell>
          <cell r="AO1462">
            <v>0</v>
          </cell>
          <cell r="AP1462" t="str">
            <v>N</v>
          </cell>
          <cell r="AQ1462">
            <v>38261.091168981482</v>
          </cell>
          <cell r="AR1462">
            <v>38260</v>
          </cell>
          <cell r="AS1462">
            <v>38260</v>
          </cell>
          <cell r="AT1462">
            <v>0</v>
          </cell>
          <cell r="AU1462">
            <v>36387</v>
          </cell>
          <cell r="AV1462">
            <v>0</v>
          </cell>
        </row>
        <row r="1463">
          <cell r="B1463" t="str">
            <v>00001470</v>
          </cell>
          <cell r="C1463" t="str">
            <v>000000001461</v>
          </cell>
          <cell r="D1463" t="str">
            <v>3334A0</v>
          </cell>
          <cell r="E1463" t="str">
            <v>New Dom Svc 4" PV</v>
          </cell>
          <cell r="F1463" t="str">
            <v>In Service</v>
          </cell>
          <cell r="G1463" t="str">
            <v>3334A</v>
          </cell>
          <cell r="H1463" t="str">
            <v>Grp Member</v>
          </cell>
          <cell r="I1463">
            <v>1</v>
          </cell>
          <cell r="J1463" t="str">
            <v>Conversion</v>
          </cell>
          <cell r="K1463">
            <v>3433.52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 t="str">
            <v>C99F001_002</v>
          </cell>
          <cell r="Q1463">
            <v>0</v>
          </cell>
          <cell r="R1463" t="str">
            <v>WTDPD</v>
          </cell>
          <cell r="S1463" t="str">
            <v>3334A04PV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 t="str">
            <v>CORP</v>
          </cell>
          <cell r="Y1463">
            <v>38260</v>
          </cell>
          <cell r="Z1463">
            <v>0</v>
          </cell>
          <cell r="AA1463">
            <v>0</v>
          </cell>
          <cell r="AB1463" t="str">
            <v>N</v>
          </cell>
          <cell r="AD1463">
            <v>0</v>
          </cell>
          <cell r="AE1463" t="str">
            <v>RemVal</v>
          </cell>
          <cell r="AF1463" t="str">
            <v>Depreciate</v>
          </cell>
          <cell r="AG1463" t="str">
            <v>FM</v>
          </cell>
          <cell r="AH1463">
            <v>0</v>
          </cell>
          <cell r="AI1463">
            <v>0</v>
          </cell>
          <cell r="AJ1463">
            <v>2.4500000000000001E-2</v>
          </cell>
          <cell r="AK1463">
            <v>0</v>
          </cell>
          <cell r="AL1463" t="str">
            <v>Flat Rate</v>
          </cell>
          <cell r="AM1463">
            <v>0</v>
          </cell>
          <cell r="AN1463" t="str">
            <v>GA3334A0</v>
          </cell>
          <cell r="AO1463">
            <v>0</v>
          </cell>
          <cell r="AP1463" t="str">
            <v>N</v>
          </cell>
          <cell r="AQ1463">
            <v>38261.091226851851</v>
          </cell>
          <cell r="AR1463">
            <v>38260</v>
          </cell>
          <cell r="AS1463">
            <v>38260</v>
          </cell>
          <cell r="AT1463">
            <v>0</v>
          </cell>
          <cell r="AU1463">
            <v>36387</v>
          </cell>
          <cell r="AV1463">
            <v>0</v>
          </cell>
        </row>
        <row r="1464">
          <cell r="B1464" t="str">
            <v>00001471</v>
          </cell>
          <cell r="C1464" t="str">
            <v>000000001462</v>
          </cell>
          <cell r="D1464" t="str">
            <v>3045A0</v>
          </cell>
          <cell r="E1464" t="str">
            <v>SEWAGE CONNECTION</v>
          </cell>
          <cell r="F1464" t="str">
            <v>In Service</v>
          </cell>
          <cell r="G1464" t="str">
            <v>3045A</v>
          </cell>
          <cell r="H1464" t="str">
            <v>Grp Member</v>
          </cell>
          <cell r="I1464">
            <v>1</v>
          </cell>
          <cell r="J1464" t="str">
            <v>Conversion</v>
          </cell>
          <cell r="K1464">
            <v>1540.44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 t="str">
            <v>C99K012_002</v>
          </cell>
          <cell r="Q1464">
            <v>0</v>
          </cell>
          <cell r="R1464" t="str">
            <v>WGPD</v>
          </cell>
          <cell r="S1464" t="str">
            <v>3045AB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 t="str">
            <v>CORP</v>
          </cell>
          <cell r="Y1464">
            <v>38260</v>
          </cell>
          <cell r="Z1464">
            <v>0</v>
          </cell>
          <cell r="AA1464">
            <v>0</v>
          </cell>
          <cell r="AB1464" t="str">
            <v>N</v>
          </cell>
          <cell r="AD1464">
            <v>0</v>
          </cell>
          <cell r="AE1464" t="str">
            <v>RemVal</v>
          </cell>
          <cell r="AF1464" t="str">
            <v>Depreciate</v>
          </cell>
          <cell r="AG1464" t="str">
            <v>FM</v>
          </cell>
          <cell r="AH1464">
            <v>0</v>
          </cell>
          <cell r="AI1464">
            <v>0</v>
          </cell>
          <cell r="AJ1464">
            <v>2.5499999999999998E-2</v>
          </cell>
          <cell r="AK1464">
            <v>0</v>
          </cell>
          <cell r="AL1464" t="str">
            <v>Flat Rate</v>
          </cell>
          <cell r="AM1464">
            <v>0</v>
          </cell>
          <cell r="AN1464" t="str">
            <v>GA3045A0</v>
          </cell>
          <cell r="AO1464">
            <v>0</v>
          </cell>
          <cell r="AP1464" t="str">
            <v>N</v>
          </cell>
          <cell r="AQ1464">
            <v>38261.091284722221</v>
          </cell>
          <cell r="AR1464">
            <v>38260</v>
          </cell>
          <cell r="AS1464">
            <v>38260</v>
          </cell>
          <cell r="AT1464">
            <v>0</v>
          </cell>
          <cell r="AU1464">
            <v>36387</v>
          </cell>
          <cell r="AV1464">
            <v>0</v>
          </cell>
        </row>
        <row r="1465">
          <cell r="B1465" t="str">
            <v>00001472</v>
          </cell>
          <cell r="C1465" t="str">
            <v>000000001463</v>
          </cell>
          <cell r="D1465" t="str">
            <v>3045A0</v>
          </cell>
          <cell r="E1465" t="str">
            <v>PAINTING, INTERIOR</v>
          </cell>
          <cell r="F1465" t="str">
            <v>In Service</v>
          </cell>
          <cell r="G1465" t="str">
            <v>3045A</v>
          </cell>
          <cell r="H1465" t="str">
            <v>Grp Member</v>
          </cell>
          <cell r="I1465">
            <v>1</v>
          </cell>
          <cell r="J1465" t="str">
            <v>Conversion</v>
          </cell>
          <cell r="K1465">
            <v>2497.0100000000002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 t="str">
            <v>C99K012_002</v>
          </cell>
          <cell r="Q1465">
            <v>0</v>
          </cell>
          <cell r="R1465" t="str">
            <v>WGPD</v>
          </cell>
          <cell r="S1465" t="str">
            <v>3045AE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 t="str">
            <v>CORP</v>
          </cell>
          <cell r="Y1465">
            <v>38260</v>
          </cell>
          <cell r="Z1465">
            <v>0</v>
          </cell>
          <cell r="AA1465">
            <v>0</v>
          </cell>
          <cell r="AB1465" t="str">
            <v>N</v>
          </cell>
          <cell r="AD1465">
            <v>0</v>
          </cell>
          <cell r="AE1465" t="str">
            <v>RemVal</v>
          </cell>
          <cell r="AF1465" t="str">
            <v>Depreciate</v>
          </cell>
          <cell r="AG1465" t="str">
            <v>FM</v>
          </cell>
          <cell r="AH1465">
            <v>0</v>
          </cell>
          <cell r="AI1465">
            <v>0</v>
          </cell>
          <cell r="AJ1465">
            <v>2.5499999999999998E-2</v>
          </cell>
          <cell r="AK1465">
            <v>0</v>
          </cell>
          <cell r="AL1465" t="str">
            <v>Flat Rate</v>
          </cell>
          <cell r="AM1465">
            <v>0</v>
          </cell>
          <cell r="AN1465" t="str">
            <v>GA3045A0</v>
          </cell>
          <cell r="AO1465">
            <v>0</v>
          </cell>
          <cell r="AP1465" t="str">
            <v>N</v>
          </cell>
          <cell r="AQ1465">
            <v>38261.09134259259</v>
          </cell>
          <cell r="AR1465">
            <v>38260</v>
          </cell>
          <cell r="AS1465">
            <v>38260</v>
          </cell>
          <cell r="AT1465">
            <v>0</v>
          </cell>
          <cell r="AU1465">
            <v>36387</v>
          </cell>
          <cell r="AV1465">
            <v>0</v>
          </cell>
        </row>
        <row r="1466">
          <cell r="B1466" t="str">
            <v>00001473</v>
          </cell>
          <cell r="C1466" t="str">
            <v>000000001464</v>
          </cell>
          <cell r="D1466" t="str">
            <v>3203A0</v>
          </cell>
          <cell r="E1466" t="str">
            <v>PUMP,SURFACE WASH,ITT 200GPM</v>
          </cell>
          <cell r="F1466" t="str">
            <v>In Service</v>
          </cell>
          <cell r="G1466" t="str">
            <v>3203A</v>
          </cell>
          <cell r="H1466" t="str">
            <v>Grp Member</v>
          </cell>
          <cell r="I1466">
            <v>1</v>
          </cell>
          <cell r="J1466" t="str">
            <v>Conversion</v>
          </cell>
          <cell r="K1466">
            <v>2618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 t="str">
            <v>C99B002_002</v>
          </cell>
          <cell r="Q1466">
            <v>0</v>
          </cell>
          <cell r="R1466" t="str">
            <v>WWTPD</v>
          </cell>
          <cell r="S1466" t="str">
            <v>3203A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 t="str">
            <v>CORP</v>
          </cell>
          <cell r="Y1466">
            <v>38260</v>
          </cell>
          <cell r="Z1466">
            <v>0</v>
          </cell>
          <cell r="AA1466">
            <v>0</v>
          </cell>
          <cell r="AB1466" t="str">
            <v>N</v>
          </cell>
          <cell r="AD1466">
            <v>0</v>
          </cell>
          <cell r="AE1466" t="str">
            <v>RemVal</v>
          </cell>
          <cell r="AF1466" t="str">
            <v>Depreciate</v>
          </cell>
          <cell r="AG1466" t="str">
            <v>FM</v>
          </cell>
          <cell r="AH1466">
            <v>0</v>
          </cell>
          <cell r="AI1466">
            <v>0</v>
          </cell>
          <cell r="AJ1466">
            <v>3.8199999999999998E-2</v>
          </cell>
          <cell r="AK1466">
            <v>0</v>
          </cell>
          <cell r="AL1466" t="str">
            <v>Flat Rate</v>
          </cell>
          <cell r="AM1466">
            <v>0</v>
          </cell>
          <cell r="AN1466" t="str">
            <v>GA3203A0</v>
          </cell>
          <cell r="AO1466">
            <v>0</v>
          </cell>
          <cell r="AP1466" t="str">
            <v>N</v>
          </cell>
          <cell r="AQ1466">
            <v>38261.091400462959</v>
          </cell>
          <cell r="AR1466">
            <v>38260</v>
          </cell>
          <cell r="AS1466">
            <v>38260</v>
          </cell>
          <cell r="AT1466" t="str">
            <v>3002</v>
          </cell>
          <cell r="AU1466">
            <v>36388</v>
          </cell>
          <cell r="AV1466">
            <v>0</v>
          </cell>
        </row>
        <row r="1467">
          <cell r="B1467" t="str">
            <v>00001474</v>
          </cell>
          <cell r="C1467" t="str">
            <v>000000001465</v>
          </cell>
          <cell r="D1467" t="str">
            <v>3314Q0</v>
          </cell>
          <cell r="E1467" t="str">
            <v>8" PVC Pipe</v>
          </cell>
          <cell r="F1467" t="str">
            <v>In Service</v>
          </cell>
          <cell r="G1467" t="str">
            <v>3314Q</v>
          </cell>
          <cell r="H1467" t="str">
            <v>Grp Member</v>
          </cell>
          <cell r="I1467">
            <v>1</v>
          </cell>
          <cell r="J1467" t="str">
            <v>Conversion</v>
          </cell>
          <cell r="K1467">
            <v>1225.1300000000001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 t="str">
            <v>C99D301_002</v>
          </cell>
          <cell r="Q1467">
            <v>0</v>
          </cell>
          <cell r="R1467" t="str">
            <v>WTDPD</v>
          </cell>
          <cell r="S1467" t="str">
            <v>3314Q08PV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 t="str">
            <v>CORP</v>
          </cell>
          <cell r="Y1467">
            <v>38260</v>
          </cell>
          <cell r="Z1467">
            <v>0</v>
          </cell>
          <cell r="AA1467">
            <v>0</v>
          </cell>
          <cell r="AB1467" t="str">
            <v>N</v>
          </cell>
          <cell r="AD1467">
            <v>0</v>
          </cell>
          <cell r="AE1467" t="str">
            <v>RemVal</v>
          </cell>
          <cell r="AF1467" t="str">
            <v>Depreciate</v>
          </cell>
          <cell r="AG1467" t="str">
            <v>FM</v>
          </cell>
          <cell r="AH1467">
            <v>0</v>
          </cell>
          <cell r="AI1467">
            <v>0</v>
          </cell>
          <cell r="AJ1467">
            <v>2.1899999999999999E-2</v>
          </cell>
          <cell r="AK1467">
            <v>0</v>
          </cell>
          <cell r="AL1467" t="str">
            <v>Flat Rate</v>
          </cell>
          <cell r="AM1467">
            <v>0</v>
          </cell>
          <cell r="AN1467" t="str">
            <v>GA3314Q0</v>
          </cell>
          <cell r="AO1467">
            <v>0</v>
          </cell>
          <cell r="AP1467" t="str">
            <v>N</v>
          </cell>
          <cell r="AQ1467">
            <v>38261.091458333336</v>
          </cell>
          <cell r="AR1467">
            <v>38260</v>
          </cell>
          <cell r="AS1467">
            <v>38260</v>
          </cell>
          <cell r="AT1467">
            <v>0</v>
          </cell>
          <cell r="AU1467">
            <v>36387</v>
          </cell>
          <cell r="AV1467">
            <v>0</v>
          </cell>
        </row>
        <row r="1468">
          <cell r="B1468" t="str">
            <v>00001475</v>
          </cell>
          <cell r="C1468" t="str">
            <v>000000001466</v>
          </cell>
          <cell r="D1468" t="str">
            <v>3314Q0</v>
          </cell>
          <cell r="E1468" t="str">
            <v>1000',WINDMERE PHASE 6</v>
          </cell>
          <cell r="F1468" t="str">
            <v>In Service</v>
          </cell>
          <cell r="G1468" t="str">
            <v>3314Q</v>
          </cell>
          <cell r="H1468" t="str">
            <v>Grp Member</v>
          </cell>
          <cell r="I1468">
            <v>1</v>
          </cell>
          <cell r="J1468" t="str">
            <v>Conversion</v>
          </cell>
          <cell r="K1468">
            <v>2198.98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 t="str">
            <v>C99D303_002</v>
          </cell>
          <cell r="Q1468">
            <v>0</v>
          </cell>
          <cell r="R1468" t="str">
            <v>WTDPD</v>
          </cell>
          <cell r="S1468" t="str">
            <v>3314Q08PV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 t="str">
            <v>CORP</v>
          </cell>
          <cell r="Y1468">
            <v>38260</v>
          </cell>
          <cell r="Z1468">
            <v>0</v>
          </cell>
          <cell r="AA1468">
            <v>0</v>
          </cell>
          <cell r="AB1468" t="str">
            <v>N</v>
          </cell>
          <cell r="AD1468">
            <v>0</v>
          </cell>
          <cell r="AE1468" t="str">
            <v>RemVal</v>
          </cell>
          <cell r="AF1468" t="str">
            <v>Depreciate</v>
          </cell>
          <cell r="AG1468" t="str">
            <v>FM</v>
          </cell>
          <cell r="AH1468">
            <v>0</v>
          </cell>
          <cell r="AI1468">
            <v>0</v>
          </cell>
          <cell r="AJ1468">
            <v>2.1899999999999999E-2</v>
          </cell>
          <cell r="AK1468">
            <v>0</v>
          </cell>
          <cell r="AL1468" t="str">
            <v>Flat Rate</v>
          </cell>
          <cell r="AM1468">
            <v>0</v>
          </cell>
          <cell r="AN1468" t="str">
            <v>GA3314Q0</v>
          </cell>
          <cell r="AO1468">
            <v>0</v>
          </cell>
          <cell r="AP1468" t="str">
            <v>N</v>
          </cell>
          <cell r="AQ1468">
            <v>38261.091516203705</v>
          </cell>
          <cell r="AR1468">
            <v>38260</v>
          </cell>
          <cell r="AS1468">
            <v>38260</v>
          </cell>
          <cell r="AT1468">
            <v>0</v>
          </cell>
          <cell r="AU1468">
            <v>36387</v>
          </cell>
          <cell r="AV1468">
            <v>0</v>
          </cell>
        </row>
        <row r="1469">
          <cell r="B1469" t="str">
            <v>00001476</v>
          </cell>
          <cell r="C1469" t="str">
            <v>000000001467</v>
          </cell>
          <cell r="D1469" t="str">
            <v>3314B0</v>
          </cell>
          <cell r="E1469" t="str">
            <v>2,255',FOREST HILLS ESTATES</v>
          </cell>
          <cell r="F1469" t="str">
            <v>In Service</v>
          </cell>
          <cell r="G1469" t="str">
            <v>3314B</v>
          </cell>
          <cell r="H1469" t="str">
            <v>Grp Member</v>
          </cell>
          <cell r="I1469">
            <v>1</v>
          </cell>
          <cell r="J1469" t="str">
            <v>Conversion</v>
          </cell>
          <cell r="K1469">
            <v>1077.01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 t="str">
            <v>C99D305_002</v>
          </cell>
          <cell r="Q1469">
            <v>0</v>
          </cell>
          <cell r="R1469" t="str">
            <v>WTDPD</v>
          </cell>
          <cell r="S1469" t="str">
            <v>3314B08DI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 t="str">
            <v>CORP</v>
          </cell>
          <cell r="Y1469">
            <v>38260</v>
          </cell>
          <cell r="Z1469">
            <v>0</v>
          </cell>
          <cell r="AA1469">
            <v>0</v>
          </cell>
          <cell r="AB1469" t="str">
            <v>N</v>
          </cell>
          <cell r="AD1469">
            <v>0</v>
          </cell>
          <cell r="AE1469" t="str">
            <v>RemVal</v>
          </cell>
          <cell r="AF1469" t="str">
            <v>Depreciate</v>
          </cell>
          <cell r="AG1469" t="str">
            <v>FM</v>
          </cell>
          <cell r="AH1469">
            <v>0</v>
          </cell>
          <cell r="AI1469">
            <v>0</v>
          </cell>
          <cell r="AJ1469">
            <v>1.9E-2</v>
          </cell>
          <cell r="AK1469">
            <v>0</v>
          </cell>
          <cell r="AL1469" t="str">
            <v>Flat Rate</v>
          </cell>
          <cell r="AM1469">
            <v>0</v>
          </cell>
          <cell r="AN1469" t="str">
            <v>GA3314B0</v>
          </cell>
          <cell r="AO1469">
            <v>0</v>
          </cell>
          <cell r="AP1469" t="str">
            <v>N</v>
          </cell>
          <cell r="AQ1469">
            <v>38261.091574074075</v>
          </cell>
          <cell r="AR1469">
            <v>38260</v>
          </cell>
          <cell r="AS1469">
            <v>38260</v>
          </cell>
          <cell r="AT1469">
            <v>0</v>
          </cell>
          <cell r="AU1469">
            <v>36387</v>
          </cell>
          <cell r="AV1469">
            <v>0</v>
          </cell>
        </row>
        <row r="1470">
          <cell r="B1470" t="str">
            <v>00001477</v>
          </cell>
          <cell r="C1470" t="str">
            <v>000000001468</v>
          </cell>
          <cell r="D1470" t="str">
            <v>3314C0</v>
          </cell>
          <cell r="E1470" t="str">
            <v>1,220',FOREST HILLS ESTATES</v>
          </cell>
          <cell r="F1470" t="str">
            <v>In Service</v>
          </cell>
          <cell r="G1470" t="str">
            <v>3314C</v>
          </cell>
          <cell r="H1470" t="str">
            <v>Grp Member</v>
          </cell>
          <cell r="I1470">
            <v>1</v>
          </cell>
          <cell r="J1470" t="str">
            <v>Conversion</v>
          </cell>
          <cell r="K1470">
            <v>407.74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 t="str">
            <v>C99D305_002</v>
          </cell>
          <cell r="Q1470">
            <v>0</v>
          </cell>
          <cell r="R1470" t="str">
            <v>WTDPD</v>
          </cell>
          <cell r="S1470" t="str">
            <v>3314C12DI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 t="str">
            <v>CORP</v>
          </cell>
          <cell r="Y1470">
            <v>38260</v>
          </cell>
          <cell r="Z1470">
            <v>0</v>
          </cell>
          <cell r="AA1470">
            <v>0</v>
          </cell>
          <cell r="AB1470" t="str">
            <v>N</v>
          </cell>
          <cell r="AD1470">
            <v>0</v>
          </cell>
          <cell r="AE1470" t="str">
            <v>RemVal</v>
          </cell>
          <cell r="AF1470" t="str">
            <v>Depreciate</v>
          </cell>
          <cell r="AG1470" t="str">
            <v>FM</v>
          </cell>
          <cell r="AH1470">
            <v>0</v>
          </cell>
          <cell r="AI1470">
            <v>0</v>
          </cell>
          <cell r="AJ1470">
            <v>1.5900000000000001E-2</v>
          </cell>
          <cell r="AK1470">
            <v>0</v>
          </cell>
          <cell r="AL1470" t="str">
            <v>Flat Rate</v>
          </cell>
          <cell r="AM1470">
            <v>0</v>
          </cell>
          <cell r="AN1470" t="str">
            <v>GA3314C0</v>
          </cell>
          <cell r="AO1470">
            <v>0</v>
          </cell>
          <cell r="AP1470" t="str">
            <v>N</v>
          </cell>
          <cell r="AQ1470">
            <v>38261.091631944444</v>
          </cell>
          <cell r="AR1470">
            <v>38260</v>
          </cell>
          <cell r="AS1470">
            <v>38260</v>
          </cell>
          <cell r="AT1470">
            <v>0</v>
          </cell>
          <cell r="AU1470">
            <v>36387</v>
          </cell>
          <cell r="AV1470">
            <v>0</v>
          </cell>
        </row>
        <row r="1471">
          <cell r="B1471" t="str">
            <v>00001478</v>
          </cell>
          <cell r="C1471" t="str">
            <v>000000001469</v>
          </cell>
          <cell r="D1471" t="str">
            <v>335400</v>
          </cell>
          <cell r="E1471" t="str">
            <v>(3),FOREST HILLS ESTATES</v>
          </cell>
          <cell r="F1471" t="str">
            <v>In Service</v>
          </cell>
          <cell r="G1471" t="str">
            <v>33540</v>
          </cell>
          <cell r="H1471" t="str">
            <v>Grp Member</v>
          </cell>
          <cell r="I1471">
            <v>1</v>
          </cell>
          <cell r="J1471" t="str">
            <v>Conversion</v>
          </cell>
          <cell r="K1471">
            <v>107.27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 t="str">
            <v>C99D305_002</v>
          </cell>
          <cell r="Q1471">
            <v>0</v>
          </cell>
          <cell r="R1471" t="str">
            <v>WTDPD</v>
          </cell>
          <cell r="S1471" t="str">
            <v>3354004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 t="str">
            <v>CORP</v>
          </cell>
          <cell r="Y1471">
            <v>38260</v>
          </cell>
          <cell r="Z1471">
            <v>0</v>
          </cell>
          <cell r="AA1471">
            <v>0</v>
          </cell>
          <cell r="AB1471" t="str">
            <v>N</v>
          </cell>
          <cell r="AD1471">
            <v>0</v>
          </cell>
          <cell r="AE1471" t="str">
            <v>RemVal</v>
          </cell>
          <cell r="AF1471" t="str">
            <v>Depreciate</v>
          </cell>
          <cell r="AG1471" t="str">
            <v>FM</v>
          </cell>
          <cell r="AH1471">
            <v>0</v>
          </cell>
          <cell r="AI1471">
            <v>0</v>
          </cell>
          <cell r="AJ1471">
            <v>2.2599999999999999E-2</v>
          </cell>
          <cell r="AK1471">
            <v>0</v>
          </cell>
          <cell r="AL1471" t="str">
            <v>Flat Rate</v>
          </cell>
          <cell r="AM1471">
            <v>0</v>
          </cell>
          <cell r="AN1471" t="str">
            <v>GA335400</v>
          </cell>
          <cell r="AO1471">
            <v>0</v>
          </cell>
          <cell r="AP1471" t="str">
            <v>N</v>
          </cell>
          <cell r="AQ1471">
            <v>38261.091689814813</v>
          </cell>
          <cell r="AR1471">
            <v>38260</v>
          </cell>
          <cell r="AS1471">
            <v>38260</v>
          </cell>
          <cell r="AT1471">
            <v>0</v>
          </cell>
          <cell r="AU1471">
            <v>36387</v>
          </cell>
          <cell r="AV1471">
            <v>0</v>
          </cell>
        </row>
        <row r="1472">
          <cell r="B1472" t="str">
            <v>00001479</v>
          </cell>
          <cell r="C1472" t="str">
            <v>000000001470</v>
          </cell>
          <cell r="D1472" t="str">
            <v>3314R0</v>
          </cell>
          <cell r="E1472" t="str">
            <v>(545') HUNTER'S RUN PHASE 3</v>
          </cell>
          <cell r="F1472" t="str">
            <v>In Service</v>
          </cell>
          <cell r="G1472" t="str">
            <v>3314R</v>
          </cell>
          <cell r="H1472" t="str">
            <v>Grp Member</v>
          </cell>
          <cell r="I1472">
            <v>1</v>
          </cell>
          <cell r="J1472" t="str">
            <v>Conversion</v>
          </cell>
          <cell r="K1472">
            <v>11682.65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 t="str">
            <v>C99D306_002</v>
          </cell>
          <cell r="Q1472">
            <v>0</v>
          </cell>
          <cell r="R1472" t="str">
            <v>WTDPD</v>
          </cell>
          <cell r="S1472" t="str">
            <v>3314R12PV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 t="str">
            <v>CORP</v>
          </cell>
          <cell r="Y1472">
            <v>38260</v>
          </cell>
          <cell r="Z1472">
            <v>0</v>
          </cell>
          <cell r="AA1472">
            <v>0</v>
          </cell>
          <cell r="AB1472" t="str">
            <v>N</v>
          </cell>
          <cell r="AD1472">
            <v>0</v>
          </cell>
          <cell r="AE1472" t="str">
            <v>RemVal</v>
          </cell>
          <cell r="AF1472" t="str">
            <v>Depreciate</v>
          </cell>
          <cell r="AG1472" t="str">
            <v>FM</v>
          </cell>
          <cell r="AH1472">
            <v>0</v>
          </cell>
          <cell r="AI1472">
            <v>0</v>
          </cell>
          <cell r="AJ1472">
            <v>1.55E-2</v>
          </cell>
          <cell r="AK1472">
            <v>0</v>
          </cell>
          <cell r="AL1472" t="str">
            <v>Flat Rate</v>
          </cell>
          <cell r="AM1472">
            <v>0</v>
          </cell>
          <cell r="AN1472" t="str">
            <v>GA3314R0</v>
          </cell>
          <cell r="AO1472">
            <v>0</v>
          </cell>
          <cell r="AP1472" t="str">
            <v>N</v>
          </cell>
          <cell r="AQ1472">
            <v>38261.091747685183</v>
          </cell>
          <cell r="AR1472">
            <v>38260</v>
          </cell>
          <cell r="AS1472">
            <v>38260</v>
          </cell>
          <cell r="AT1472">
            <v>0</v>
          </cell>
          <cell r="AU1472">
            <v>36387</v>
          </cell>
          <cell r="AV1472">
            <v>0</v>
          </cell>
        </row>
        <row r="1473">
          <cell r="B1473" t="str">
            <v>00001480</v>
          </cell>
          <cell r="C1473" t="str">
            <v>000000001471</v>
          </cell>
          <cell r="D1473" t="str">
            <v>3314Q0</v>
          </cell>
          <cell r="E1473" t="str">
            <v>1040', FRIENDSHIP COMMUN CNTR</v>
          </cell>
          <cell r="F1473" t="str">
            <v>In Service</v>
          </cell>
          <cell r="G1473" t="str">
            <v>3314Q</v>
          </cell>
          <cell r="H1473" t="str">
            <v>Grp Member</v>
          </cell>
          <cell r="I1473">
            <v>1</v>
          </cell>
          <cell r="J1473" t="str">
            <v>Conversion</v>
          </cell>
          <cell r="K1473">
            <v>46019.53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 t="str">
            <v>C99D314_002</v>
          </cell>
          <cell r="Q1473">
            <v>0</v>
          </cell>
          <cell r="R1473" t="str">
            <v>WTDPD</v>
          </cell>
          <cell r="S1473" t="str">
            <v>3314Q08PV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 t="str">
            <v>CORP</v>
          </cell>
          <cell r="Y1473">
            <v>38260</v>
          </cell>
          <cell r="Z1473">
            <v>0</v>
          </cell>
          <cell r="AA1473">
            <v>0</v>
          </cell>
          <cell r="AB1473" t="str">
            <v>N</v>
          </cell>
          <cell r="AD1473">
            <v>0</v>
          </cell>
          <cell r="AE1473" t="str">
            <v>RemVal</v>
          </cell>
          <cell r="AF1473" t="str">
            <v>Depreciate</v>
          </cell>
          <cell r="AG1473" t="str">
            <v>FM</v>
          </cell>
          <cell r="AH1473">
            <v>0</v>
          </cell>
          <cell r="AI1473">
            <v>0</v>
          </cell>
          <cell r="AJ1473">
            <v>2.1899999999999999E-2</v>
          </cell>
          <cell r="AK1473">
            <v>0</v>
          </cell>
          <cell r="AL1473" t="str">
            <v>Flat Rate</v>
          </cell>
          <cell r="AM1473">
            <v>0</v>
          </cell>
          <cell r="AN1473" t="str">
            <v>GA3314Q0</v>
          </cell>
          <cell r="AO1473">
            <v>0</v>
          </cell>
          <cell r="AP1473" t="str">
            <v>N</v>
          </cell>
          <cell r="AQ1473">
            <v>38261.091805555552</v>
          </cell>
          <cell r="AR1473">
            <v>38260</v>
          </cell>
          <cell r="AS1473">
            <v>38260</v>
          </cell>
          <cell r="AT1473">
            <v>0</v>
          </cell>
          <cell r="AU1473">
            <v>36387</v>
          </cell>
          <cell r="AV1473">
            <v>0</v>
          </cell>
        </row>
        <row r="1474">
          <cell r="B1474" t="str">
            <v>00001481</v>
          </cell>
          <cell r="C1474" t="str">
            <v>000000001472</v>
          </cell>
          <cell r="D1474" t="str">
            <v>3314T0</v>
          </cell>
          <cell r="E1474" t="str">
            <v>(1), FRIENDSHIP COMMUN CNTR</v>
          </cell>
          <cell r="F1474" t="str">
            <v>In Service</v>
          </cell>
          <cell r="G1474" t="str">
            <v>3314T</v>
          </cell>
          <cell r="H1474" t="str">
            <v>Grp Member</v>
          </cell>
          <cell r="I1474">
            <v>1</v>
          </cell>
          <cell r="J1474" t="str">
            <v>Conversion</v>
          </cell>
          <cell r="K1474">
            <v>2500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 t="str">
            <v>C99D314_002</v>
          </cell>
          <cell r="Q1474">
            <v>0</v>
          </cell>
          <cell r="R1474" t="str">
            <v>WTDPD</v>
          </cell>
          <cell r="S1474" t="str">
            <v>3314T08VV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 t="str">
            <v>CORP</v>
          </cell>
          <cell r="Y1474">
            <v>38260</v>
          </cell>
          <cell r="Z1474">
            <v>0</v>
          </cell>
          <cell r="AA1474">
            <v>0</v>
          </cell>
          <cell r="AB1474" t="str">
            <v>N</v>
          </cell>
          <cell r="AD1474">
            <v>0</v>
          </cell>
          <cell r="AE1474" t="str">
            <v>RemVal</v>
          </cell>
          <cell r="AF1474" t="str">
            <v>Depreciate</v>
          </cell>
          <cell r="AG1474" t="str">
            <v>FM</v>
          </cell>
          <cell r="AH1474">
            <v>0</v>
          </cell>
          <cell r="AI1474">
            <v>0</v>
          </cell>
          <cell r="AJ1474">
            <v>1.3899999999999999E-2</v>
          </cell>
          <cell r="AK1474">
            <v>0</v>
          </cell>
          <cell r="AL1474" t="str">
            <v>Flat Rate</v>
          </cell>
          <cell r="AM1474">
            <v>0</v>
          </cell>
          <cell r="AN1474" t="str">
            <v>GA3314T0</v>
          </cell>
          <cell r="AO1474">
            <v>0</v>
          </cell>
          <cell r="AP1474" t="str">
            <v>N</v>
          </cell>
          <cell r="AQ1474">
            <v>38261.091863425929</v>
          </cell>
          <cell r="AR1474">
            <v>38260</v>
          </cell>
          <cell r="AS1474">
            <v>38260</v>
          </cell>
          <cell r="AT1474">
            <v>0</v>
          </cell>
          <cell r="AU1474">
            <v>36387</v>
          </cell>
          <cell r="AV1474">
            <v>0</v>
          </cell>
        </row>
        <row r="1475">
          <cell r="B1475" t="str">
            <v>00001482</v>
          </cell>
          <cell r="C1475" t="str">
            <v>000000001473</v>
          </cell>
          <cell r="D1475" t="str">
            <v>335400</v>
          </cell>
          <cell r="E1475" t="str">
            <v>(1), FRIENDSHIP COMMUN CENTER</v>
          </cell>
          <cell r="F1475" t="str">
            <v>In Service</v>
          </cell>
          <cell r="G1475" t="str">
            <v>33540</v>
          </cell>
          <cell r="H1475" t="str">
            <v>Grp Member</v>
          </cell>
          <cell r="I1475">
            <v>1</v>
          </cell>
          <cell r="J1475" t="str">
            <v>Conversion</v>
          </cell>
          <cell r="K1475">
            <v>4750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 t="str">
            <v>C99D314_002</v>
          </cell>
          <cell r="Q1475">
            <v>0</v>
          </cell>
          <cell r="R1475" t="str">
            <v>WTDPD</v>
          </cell>
          <cell r="S1475" t="str">
            <v>3354006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 t="str">
            <v>CORP</v>
          </cell>
          <cell r="Y1475">
            <v>38260</v>
          </cell>
          <cell r="Z1475">
            <v>0</v>
          </cell>
          <cell r="AA1475">
            <v>0</v>
          </cell>
          <cell r="AB1475" t="str">
            <v>N</v>
          </cell>
          <cell r="AD1475">
            <v>0</v>
          </cell>
          <cell r="AE1475" t="str">
            <v>RemVal</v>
          </cell>
          <cell r="AF1475" t="str">
            <v>Depreciate</v>
          </cell>
          <cell r="AG1475" t="str">
            <v>FM</v>
          </cell>
          <cell r="AH1475">
            <v>0</v>
          </cell>
          <cell r="AI1475">
            <v>0</v>
          </cell>
          <cell r="AJ1475">
            <v>2.2599999999999999E-2</v>
          </cell>
          <cell r="AK1475">
            <v>0</v>
          </cell>
          <cell r="AL1475" t="str">
            <v>Flat Rate</v>
          </cell>
          <cell r="AM1475">
            <v>0</v>
          </cell>
          <cell r="AN1475" t="str">
            <v>GA335400</v>
          </cell>
          <cell r="AO1475">
            <v>0</v>
          </cell>
          <cell r="AP1475" t="str">
            <v>N</v>
          </cell>
          <cell r="AQ1475">
            <v>38261.091921296298</v>
          </cell>
          <cell r="AR1475">
            <v>38260</v>
          </cell>
          <cell r="AS1475">
            <v>38260</v>
          </cell>
          <cell r="AT1475">
            <v>0</v>
          </cell>
          <cell r="AU1475">
            <v>36387</v>
          </cell>
          <cell r="AV1475">
            <v>0</v>
          </cell>
        </row>
        <row r="1476">
          <cell r="B1476" t="str">
            <v>00001483</v>
          </cell>
          <cell r="C1476" t="str">
            <v>000000001474</v>
          </cell>
          <cell r="D1476" t="str">
            <v>3314Q0</v>
          </cell>
          <cell r="E1476" t="str">
            <v>3,180',FIELDSTONE FARM</v>
          </cell>
          <cell r="F1476" t="str">
            <v>In Service</v>
          </cell>
          <cell r="G1476" t="str">
            <v>3314Q</v>
          </cell>
          <cell r="H1476" t="str">
            <v>Grp Member</v>
          </cell>
          <cell r="I1476">
            <v>1</v>
          </cell>
          <cell r="J1476" t="str">
            <v>Conversion</v>
          </cell>
          <cell r="K1476">
            <v>43120.24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 t="str">
            <v>C99D315_002</v>
          </cell>
          <cell r="Q1476">
            <v>0</v>
          </cell>
          <cell r="R1476" t="str">
            <v>WTDPD</v>
          </cell>
          <cell r="S1476" t="str">
            <v>3314Q08PV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 t="str">
            <v>CORP</v>
          </cell>
          <cell r="Y1476">
            <v>38260</v>
          </cell>
          <cell r="Z1476">
            <v>0</v>
          </cell>
          <cell r="AA1476">
            <v>0</v>
          </cell>
          <cell r="AB1476" t="str">
            <v>N</v>
          </cell>
          <cell r="AD1476">
            <v>0</v>
          </cell>
          <cell r="AE1476" t="str">
            <v>RemVal</v>
          </cell>
          <cell r="AF1476" t="str">
            <v>Depreciate</v>
          </cell>
          <cell r="AG1476" t="str">
            <v>FM</v>
          </cell>
          <cell r="AH1476">
            <v>0</v>
          </cell>
          <cell r="AI1476">
            <v>0</v>
          </cell>
          <cell r="AJ1476">
            <v>2.1899999999999999E-2</v>
          </cell>
          <cell r="AK1476">
            <v>0</v>
          </cell>
          <cell r="AL1476" t="str">
            <v>Flat Rate</v>
          </cell>
          <cell r="AM1476">
            <v>0</v>
          </cell>
          <cell r="AN1476" t="str">
            <v>GA3314Q0</v>
          </cell>
          <cell r="AO1476">
            <v>0</v>
          </cell>
          <cell r="AP1476" t="str">
            <v>N</v>
          </cell>
          <cell r="AQ1476">
            <v>38261.091979166667</v>
          </cell>
          <cell r="AR1476">
            <v>38260</v>
          </cell>
          <cell r="AS1476">
            <v>38260</v>
          </cell>
          <cell r="AT1476">
            <v>0</v>
          </cell>
          <cell r="AU1476">
            <v>36387</v>
          </cell>
          <cell r="AV1476">
            <v>0</v>
          </cell>
        </row>
        <row r="1477">
          <cell r="B1477" t="str">
            <v>00001484</v>
          </cell>
          <cell r="C1477" t="str">
            <v>000000001475</v>
          </cell>
          <cell r="D1477" t="str">
            <v>3314B0</v>
          </cell>
          <cell r="E1477" t="str">
            <v>1580',SPRINGFORD DEV,PH8,SEC5</v>
          </cell>
          <cell r="F1477" t="str">
            <v>In Service</v>
          </cell>
          <cell r="G1477" t="str">
            <v>3314B</v>
          </cell>
          <cell r="H1477" t="str">
            <v>Grp Member</v>
          </cell>
          <cell r="I1477">
            <v>1</v>
          </cell>
          <cell r="J1477" t="str">
            <v>Conversion</v>
          </cell>
          <cell r="K1477">
            <v>34388.300000000003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 t="str">
            <v>C99D331_002</v>
          </cell>
          <cell r="Q1477">
            <v>0</v>
          </cell>
          <cell r="R1477" t="str">
            <v>WTDPD</v>
          </cell>
          <cell r="S1477" t="str">
            <v>3314B08DI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 t="str">
            <v>CORP</v>
          </cell>
          <cell r="Y1477">
            <v>38260</v>
          </cell>
          <cell r="Z1477">
            <v>0</v>
          </cell>
          <cell r="AA1477">
            <v>0</v>
          </cell>
          <cell r="AB1477" t="str">
            <v>N</v>
          </cell>
          <cell r="AD1477">
            <v>0</v>
          </cell>
          <cell r="AE1477" t="str">
            <v>RemVal</v>
          </cell>
          <cell r="AF1477" t="str">
            <v>Depreciate</v>
          </cell>
          <cell r="AG1477" t="str">
            <v>FM</v>
          </cell>
          <cell r="AH1477">
            <v>0</v>
          </cell>
          <cell r="AI1477">
            <v>0</v>
          </cell>
          <cell r="AJ1477">
            <v>1.9E-2</v>
          </cell>
          <cell r="AK1477">
            <v>0</v>
          </cell>
          <cell r="AL1477" t="str">
            <v>Flat Rate</v>
          </cell>
          <cell r="AM1477">
            <v>0</v>
          </cell>
          <cell r="AN1477" t="str">
            <v>GA3314B0</v>
          </cell>
          <cell r="AO1477">
            <v>0</v>
          </cell>
          <cell r="AP1477" t="str">
            <v>N</v>
          </cell>
          <cell r="AQ1477">
            <v>38261.092037037037</v>
          </cell>
          <cell r="AR1477">
            <v>38260</v>
          </cell>
          <cell r="AS1477">
            <v>38260</v>
          </cell>
          <cell r="AT1477">
            <v>0</v>
          </cell>
          <cell r="AU1477">
            <v>36387</v>
          </cell>
          <cell r="AV1477">
            <v>0</v>
          </cell>
        </row>
        <row r="1478">
          <cell r="B1478" t="str">
            <v>00001485</v>
          </cell>
          <cell r="C1478" t="str">
            <v>000000001476</v>
          </cell>
          <cell r="D1478" t="str">
            <v>3314P0</v>
          </cell>
          <cell r="E1478" t="str">
            <v>1,320',LUDWIG ALLEY</v>
          </cell>
          <cell r="F1478" t="str">
            <v>In Service</v>
          </cell>
          <cell r="G1478" t="str">
            <v>3314P</v>
          </cell>
          <cell r="H1478" t="str">
            <v>Grp Member</v>
          </cell>
          <cell r="I1478">
            <v>1</v>
          </cell>
          <cell r="J1478" t="str">
            <v>Conversion</v>
          </cell>
          <cell r="K1478">
            <v>23567.94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 t="str">
            <v>C99D602_002</v>
          </cell>
          <cell r="Q1478">
            <v>0</v>
          </cell>
          <cell r="R1478" t="str">
            <v>WTDPD</v>
          </cell>
          <cell r="S1478" t="str">
            <v>3314P04PV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 t="str">
            <v>CORP</v>
          </cell>
          <cell r="Y1478">
            <v>38260</v>
          </cell>
          <cell r="Z1478">
            <v>0</v>
          </cell>
          <cell r="AA1478">
            <v>0</v>
          </cell>
          <cell r="AB1478" t="str">
            <v>N</v>
          </cell>
          <cell r="AD1478">
            <v>0</v>
          </cell>
          <cell r="AE1478" t="str">
            <v>RemVal</v>
          </cell>
          <cell r="AF1478" t="str">
            <v>Depreciate</v>
          </cell>
          <cell r="AG1478" t="str">
            <v>FM</v>
          </cell>
          <cell r="AH1478">
            <v>0</v>
          </cell>
          <cell r="AI1478">
            <v>0</v>
          </cell>
          <cell r="AJ1478">
            <v>2.64E-2</v>
          </cell>
          <cell r="AK1478">
            <v>0</v>
          </cell>
          <cell r="AL1478" t="str">
            <v>Flat Rate</v>
          </cell>
          <cell r="AM1478">
            <v>0</v>
          </cell>
          <cell r="AN1478" t="str">
            <v>GA3314P0</v>
          </cell>
          <cell r="AO1478">
            <v>0</v>
          </cell>
          <cell r="AP1478" t="str">
            <v>N</v>
          </cell>
          <cell r="AQ1478">
            <v>38261.092094907406</v>
          </cell>
          <cell r="AR1478">
            <v>38260</v>
          </cell>
          <cell r="AS1478">
            <v>38260</v>
          </cell>
          <cell r="AT1478">
            <v>0</v>
          </cell>
          <cell r="AU1478">
            <v>36387</v>
          </cell>
          <cell r="AV1478">
            <v>0</v>
          </cell>
        </row>
        <row r="1479">
          <cell r="B1479" t="str">
            <v>00001486</v>
          </cell>
          <cell r="C1479" t="str">
            <v>000000001477</v>
          </cell>
          <cell r="D1479" t="str">
            <v>3314S0</v>
          </cell>
          <cell r="E1479" t="str">
            <v>(5),LUDWIG ALLEY</v>
          </cell>
          <cell r="F1479" t="str">
            <v>In Service</v>
          </cell>
          <cell r="G1479" t="str">
            <v>3314S</v>
          </cell>
          <cell r="H1479" t="str">
            <v>Grp Member</v>
          </cell>
          <cell r="I1479">
            <v>1</v>
          </cell>
          <cell r="J1479" t="str">
            <v>Conversion</v>
          </cell>
          <cell r="K1479">
            <v>858.97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 t="str">
            <v>C99D602_002</v>
          </cell>
          <cell r="Q1479">
            <v>0</v>
          </cell>
          <cell r="R1479" t="str">
            <v>WTDPD</v>
          </cell>
          <cell r="S1479" t="str">
            <v>3314S04VV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 t="str">
            <v>CORP</v>
          </cell>
          <cell r="Y1479">
            <v>38260</v>
          </cell>
          <cell r="Z1479">
            <v>0</v>
          </cell>
          <cell r="AA1479">
            <v>0</v>
          </cell>
          <cell r="AB1479" t="str">
            <v>N</v>
          </cell>
          <cell r="AD1479">
            <v>0</v>
          </cell>
          <cell r="AE1479" t="str">
            <v>RemVal</v>
          </cell>
          <cell r="AF1479" t="str">
            <v>Depreciate</v>
          </cell>
          <cell r="AG1479" t="str">
            <v>FM</v>
          </cell>
          <cell r="AH1479">
            <v>0</v>
          </cell>
          <cell r="AI1479">
            <v>0</v>
          </cell>
          <cell r="AJ1479">
            <v>2.1299999999999999E-2</v>
          </cell>
          <cell r="AK1479">
            <v>0</v>
          </cell>
          <cell r="AL1479" t="str">
            <v>Flat Rate</v>
          </cell>
          <cell r="AM1479">
            <v>0</v>
          </cell>
          <cell r="AN1479" t="str">
            <v>GA3314S0</v>
          </cell>
          <cell r="AO1479">
            <v>0</v>
          </cell>
          <cell r="AP1479" t="str">
            <v>N</v>
          </cell>
          <cell r="AQ1479">
            <v>38261.092152777775</v>
          </cell>
          <cell r="AR1479">
            <v>38260</v>
          </cell>
          <cell r="AS1479">
            <v>38260</v>
          </cell>
          <cell r="AT1479">
            <v>0</v>
          </cell>
          <cell r="AU1479">
            <v>36387</v>
          </cell>
          <cell r="AV1479">
            <v>0</v>
          </cell>
        </row>
        <row r="1480">
          <cell r="B1480" t="str">
            <v>00001487</v>
          </cell>
          <cell r="C1480" t="str">
            <v>000000001478</v>
          </cell>
          <cell r="D1480" t="str">
            <v>3314P0</v>
          </cell>
          <cell r="E1480" t="str">
            <v>905', MAPLE STREET</v>
          </cell>
          <cell r="F1480" t="str">
            <v>In Service</v>
          </cell>
          <cell r="G1480" t="str">
            <v>3314P</v>
          </cell>
          <cell r="H1480" t="str">
            <v>Grp Member</v>
          </cell>
          <cell r="I1480">
            <v>1</v>
          </cell>
          <cell r="J1480" t="str">
            <v>Conversion</v>
          </cell>
          <cell r="K1480">
            <v>1352.06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 t="str">
            <v>C99D606_002</v>
          </cell>
          <cell r="Q1480">
            <v>0</v>
          </cell>
          <cell r="R1480" t="str">
            <v>WTDPD</v>
          </cell>
          <cell r="S1480" t="str">
            <v>3314P02PV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 t="str">
            <v>CORP</v>
          </cell>
          <cell r="Y1480">
            <v>38260</v>
          </cell>
          <cell r="Z1480">
            <v>0</v>
          </cell>
          <cell r="AA1480">
            <v>0</v>
          </cell>
          <cell r="AB1480" t="str">
            <v>N</v>
          </cell>
          <cell r="AD1480">
            <v>0</v>
          </cell>
          <cell r="AE1480" t="str">
            <v>RemVal</v>
          </cell>
          <cell r="AF1480" t="str">
            <v>Depreciate</v>
          </cell>
          <cell r="AG1480" t="str">
            <v>FM</v>
          </cell>
          <cell r="AH1480">
            <v>0</v>
          </cell>
          <cell r="AI1480">
            <v>0</v>
          </cell>
          <cell r="AJ1480">
            <v>2.64E-2</v>
          </cell>
          <cell r="AK1480">
            <v>0</v>
          </cell>
          <cell r="AL1480" t="str">
            <v>Flat Rate</v>
          </cell>
          <cell r="AM1480">
            <v>0</v>
          </cell>
          <cell r="AN1480" t="str">
            <v>GA3314P0</v>
          </cell>
          <cell r="AO1480">
            <v>0</v>
          </cell>
          <cell r="AP1480" t="str">
            <v>N</v>
          </cell>
          <cell r="AQ1480">
            <v>38261.092210648145</v>
          </cell>
          <cell r="AR1480">
            <v>38260</v>
          </cell>
          <cell r="AS1480">
            <v>38260</v>
          </cell>
          <cell r="AT1480">
            <v>0</v>
          </cell>
          <cell r="AU1480">
            <v>36387</v>
          </cell>
          <cell r="AV1480">
            <v>0</v>
          </cell>
        </row>
        <row r="1481">
          <cell r="B1481" t="str">
            <v>00001488</v>
          </cell>
          <cell r="C1481" t="str">
            <v>000000001479</v>
          </cell>
          <cell r="D1481" t="str">
            <v>3314P0</v>
          </cell>
          <cell r="E1481" t="str">
            <v>315', GREENWOOD</v>
          </cell>
          <cell r="F1481" t="str">
            <v>In Service</v>
          </cell>
          <cell r="G1481" t="str">
            <v>3314P</v>
          </cell>
          <cell r="H1481" t="str">
            <v>Grp Member</v>
          </cell>
          <cell r="I1481">
            <v>1</v>
          </cell>
          <cell r="J1481" t="str">
            <v>Conversion</v>
          </cell>
          <cell r="K1481">
            <v>7802.18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 t="str">
            <v>C99D610_002</v>
          </cell>
          <cell r="Q1481">
            <v>0</v>
          </cell>
          <cell r="R1481" t="str">
            <v>WTDPD</v>
          </cell>
          <cell r="S1481" t="str">
            <v>3314P02PV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 t="str">
            <v>CORP</v>
          </cell>
          <cell r="Y1481">
            <v>38260</v>
          </cell>
          <cell r="Z1481">
            <v>0</v>
          </cell>
          <cell r="AA1481">
            <v>0</v>
          </cell>
          <cell r="AB1481" t="str">
            <v>N</v>
          </cell>
          <cell r="AD1481">
            <v>0</v>
          </cell>
          <cell r="AE1481" t="str">
            <v>RemVal</v>
          </cell>
          <cell r="AF1481" t="str">
            <v>Depreciate</v>
          </cell>
          <cell r="AG1481" t="str">
            <v>FM</v>
          </cell>
          <cell r="AH1481">
            <v>0</v>
          </cell>
          <cell r="AI1481">
            <v>0</v>
          </cell>
          <cell r="AJ1481">
            <v>2.64E-2</v>
          </cell>
          <cell r="AK1481">
            <v>0</v>
          </cell>
          <cell r="AL1481" t="str">
            <v>Flat Rate</v>
          </cell>
          <cell r="AM1481">
            <v>0</v>
          </cell>
          <cell r="AN1481" t="str">
            <v>GA3314P0</v>
          </cell>
          <cell r="AO1481">
            <v>0</v>
          </cell>
          <cell r="AP1481" t="str">
            <v>N</v>
          </cell>
          <cell r="AQ1481">
            <v>38261.092268518521</v>
          </cell>
          <cell r="AR1481">
            <v>38260</v>
          </cell>
          <cell r="AS1481">
            <v>38260</v>
          </cell>
          <cell r="AT1481">
            <v>0</v>
          </cell>
          <cell r="AU1481">
            <v>36387</v>
          </cell>
          <cell r="AV1481">
            <v>0</v>
          </cell>
        </row>
        <row r="1482">
          <cell r="B1482" t="str">
            <v>00001489</v>
          </cell>
          <cell r="C1482" t="str">
            <v>000000001480</v>
          </cell>
          <cell r="D1482" t="str">
            <v>3314R0</v>
          </cell>
          <cell r="E1482" t="str">
            <v>52000',Gibson, Blvd</v>
          </cell>
          <cell r="F1482" t="str">
            <v>In Service</v>
          </cell>
          <cell r="G1482" t="str">
            <v>3314R</v>
          </cell>
          <cell r="H1482" t="str">
            <v>Grp Member</v>
          </cell>
          <cell r="I1482">
            <v>1</v>
          </cell>
          <cell r="J1482" t="str">
            <v>Conversion</v>
          </cell>
          <cell r="K1482">
            <v>172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 t="str">
            <v>C99D614_002</v>
          </cell>
          <cell r="Q1482">
            <v>0</v>
          </cell>
          <cell r="R1482" t="str">
            <v>WTDPD</v>
          </cell>
          <cell r="S1482" t="str">
            <v>3314R12PV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 t="str">
            <v>CORP</v>
          </cell>
          <cell r="Y1482">
            <v>38260</v>
          </cell>
          <cell r="Z1482">
            <v>0</v>
          </cell>
          <cell r="AA1482">
            <v>0</v>
          </cell>
          <cell r="AB1482" t="str">
            <v>N</v>
          </cell>
          <cell r="AD1482">
            <v>0</v>
          </cell>
          <cell r="AE1482" t="str">
            <v>RemVal</v>
          </cell>
          <cell r="AF1482" t="str">
            <v>Depreciate</v>
          </cell>
          <cell r="AG1482" t="str">
            <v>FM</v>
          </cell>
          <cell r="AH1482">
            <v>0</v>
          </cell>
          <cell r="AI1482">
            <v>0</v>
          </cell>
          <cell r="AJ1482">
            <v>1.55E-2</v>
          </cell>
          <cell r="AK1482">
            <v>0</v>
          </cell>
          <cell r="AL1482" t="str">
            <v>Flat Rate</v>
          </cell>
          <cell r="AM1482">
            <v>0</v>
          </cell>
          <cell r="AN1482" t="str">
            <v>GA3314R0</v>
          </cell>
          <cell r="AO1482">
            <v>0</v>
          </cell>
          <cell r="AP1482" t="str">
            <v>N</v>
          </cell>
          <cell r="AQ1482">
            <v>38261.092326388891</v>
          </cell>
          <cell r="AR1482">
            <v>38260</v>
          </cell>
          <cell r="AS1482">
            <v>38260</v>
          </cell>
          <cell r="AT1482">
            <v>0</v>
          </cell>
          <cell r="AU1482">
            <v>36387</v>
          </cell>
          <cell r="AV1482">
            <v>0</v>
          </cell>
        </row>
        <row r="1483">
          <cell r="B1483" t="str">
            <v>00001490</v>
          </cell>
          <cell r="C1483" t="str">
            <v>000000001481</v>
          </cell>
          <cell r="D1483" t="str">
            <v>3314Q0</v>
          </cell>
          <cell r="E1483" t="str">
            <v>730',LOCUST STREET</v>
          </cell>
          <cell r="F1483" t="str">
            <v>In Service</v>
          </cell>
          <cell r="G1483" t="str">
            <v>3314Q</v>
          </cell>
          <cell r="H1483" t="str">
            <v>Grp Member</v>
          </cell>
          <cell r="I1483">
            <v>1</v>
          </cell>
          <cell r="J1483" t="str">
            <v>Conversion</v>
          </cell>
          <cell r="K1483">
            <v>3836.08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 t="str">
            <v>C99D619_002</v>
          </cell>
          <cell r="Q1483">
            <v>0</v>
          </cell>
          <cell r="R1483" t="str">
            <v>WTDPD</v>
          </cell>
          <cell r="S1483" t="str">
            <v>3314Q08PV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 t="str">
            <v>CORP</v>
          </cell>
          <cell r="Y1483">
            <v>38260</v>
          </cell>
          <cell r="Z1483">
            <v>0</v>
          </cell>
          <cell r="AA1483">
            <v>0</v>
          </cell>
          <cell r="AB1483" t="str">
            <v>N</v>
          </cell>
          <cell r="AD1483">
            <v>0</v>
          </cell>
          <cell r="AE1483" t="str">
            <v>RemVal</v>
          </cell>
          <cell r="AF1483" t="str">
            <v>Depreciate</v>
          </cell>
          <cell r="AG1483" t="str">
            <v>FM</v>
          </cell>
          <cell r="AH1483">
            <v>0</v>
          </cell>
          <cell r="AI1483">
            <v>0</v>
          </cell>
          <cell r="AJ1483">
            <v>2.1899999999999999E-2</v>
          </cell>
          <cell r="AK1483">
            <v>0</v>
          </cell>
          <cell r="AL1483" t="str">
            <v>Flat Rate</v>
          </cell>
          <cell r="AM1483">
            <v>0</v>
          </cell>
          <cell r="AN1483" t="str">
            <v>GA3314Q0</v>
          </cell>
          <cell r="AO1483">
            <v>0</v>
          </cell>
          <cell r="AP1483" t="str">
            <v>N</v>
          </cell>
          <cell r="AQ1483">
            <v>38261.09238425926</v>
          </cell>
          <cell r="AR1483">
            <v>38260</v>
          </cell>
          <cell r="AS1483">
            <v>38260</v>
          </cell>
          <cell r="AT1483">
            <v>0</v>
          </cell>
          <cell r="AU1483">
            <v>36387</v>
          </cell>
          <cell r="AV1483">
            <v>0</v>
          </cell>
        </row>
        <row r="1484">
          <cell r="B1484" t="str">
            <v>00001491</v>
          </cell>
          <cell r="C1484" t="str">
            <v>000000001482</v>
          </cell>
          <cell r="D1484" t="str">
            <v>3314T0</v>
          </cell>
          <cell r="E1484" t="str">
            <v>(3),LOCUST STREET</v>
          </cell>
          <cell r="F1484" t="str">
            <v>In Service</v>
          </cell>
          <cell r="G1484" t="str">
            <v>3314T</v>
          </cell>
          <cell r="H1484" t="str">
            <v>Grp Member</v>
          </cell>
          <cell r="I1484">
            <v>1</v>
          </cell>
          <cell r="J1484" t="str">
            <v>Conversion</v>
          </cell>
          <cell r="K1484">
            <v>431.38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 t="str">
            <v>C99D619_002</v>
          </cell>
          <cell r="Q1484">
            <v>0</v>
          </cell>
          <cell r="R1484" t="str">
            <v>WTDPD</v>
          </cell>
          <cell r="S1484" t="str">
            <v>3314T06VV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 t="str">
            <v>CORP</v>
          </cell>
          <cell r="Y1484">
            <v>38260</v>
          </cell>
          <cell r="Z1484">
            <v>0</v>
          </cell>
          <cell r="AA1484">
            <v>0</v>
          </cell>
          <cell r="AB1484" t="str">
            <v>N</v>
          </cell>
          <cell r="AD1484">
            <v>0</v>
          </cell>
          <cell r="AE1484" t="str">
            <v>RemVal</v>
          </cell>
          <cell r="AF1484" t="str">
            <v>Depreciate</v>
          </cell>
          <cell r="AG1484" t="str">
            <v>FM</v>
          </cell>
          <cell r="AH1484">
            <v>0</v>
          </cell>
          <cell r="AI1484">
            <v>0</v>
          </cell>
          <cell r="AJ1484">
            <v>1.3899999999999999E-2</v>
          </cell>
          <cell r="AK1484">
            <v>0</v>
          </cell>
          <cell r="AL1484" t="str">
            <v>Flat Rate</v>
          </cell>
          <cell r="AM1484">
            <v>0</v>
          </cell>
          <cell r="AN1484" t="str">
            <v>GA3314T0</v>
          </cell>
          <cell r="AO1484">
            <v>0</v>
          </cell>
          <cell r="AP1484" t="str">
            <v>N</v>
          </cell>
          <cell r="AQ1484">
            <v>38261.092442129629</v>
          </cell>
          <cell r="AR1484">
            <v>38260</v>
          </cell>
          <cell r="AS1484">
            <v>38260</v>
          </cell>
          <cell r="AT1484">
            <v>0</v>
          </cell>
          <cell r="AU1484">
            <v>36387</v>
          </cell>
          <cell r="AV1484">
            <v>0</v>
          </cell>
        </row>
        <row r="1485">
          <cell r="B1485" t="str">
            <v>00001492</v>
          </cell>
          <cell r="C1485" t="str">
            <v>000000001483</v>
          </cell>
          <cell r="D1485" t="str">
            <v>3314T0</v>
          </cell>
          <cell r="E1485" t="str">
            <v>(2),LOCUST STREET</v>
          </cell>
          <cell r="F1485" t="str">
            <v>In Service</v>
          </cell>
          <cell r="G1485" t="str">
            <v>3314T</v>
          </cell>
          <cell r="H1485" t="str">
            <v>Grp Member</v>
          </cell>
          <cell r="I1485">
            <v>1</v>
          </cell>
          <cell r="J1485" t="str">
            <v>Conversion</v>
          </cell>
          <cell r="K1485">
            <v>542.74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 t="str">
            <v>C99D619_002</v>
          </cell>
          <cell r="Q1485">
            <v>0</v>
          </cell>
          <cell r="R1485" t="str">
            <v>WTDPD</v>
          </cell>
          <cell r="S1485" t="str">
            <v>3314T08VV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 t="str">
            <v>CORP</v>
          </cell>
          <cell r="Y1485">
            <v>38260</v>
          </cell>
          <cell r="Z1485">
            <v>0</v>
          </cell>
          <cell r="AA1485">
            <v>0</v>
          </cell>
          <cell r="AB1485" t="str">
            <v>N</v>
          </cell>
          <cell r="AD1485">
            <v>0</v>
          </cell>
          <cell r="AE1485" t="str">
            <v>RemVal</v>
          </cell>
          <cell r="AF1485" t="str">
            <v>Depreciate</v>
          </cell>
          <cell r="AG1485" t="str">
            <v>FM</v>
          </cell>
          <cell r="AH1485">
            <v>0</v>
          </cell>
          <cell r="AI1485">
            <v>0</v>
          </cell>
          <cell r="AJ1485">
            <v>1.3899999999999999E-2</v>
          </cell>
          <cell r="AK1485">
            <v>0</v>
          </cell>
          <cell r="AL1485" t="str">
            <v>Flat Rate</v>
          </cell>
          <cell r="AM1485">
            <v>0</v>
          </cell>
          <cell r="AN1485" t="str">
            <v>GA3314T0</v>
          </cell>
          <cell r="AO1485">
            <v>0</v>
          </cell>
          <cell r="AP1485" t="str">
            <v>N</v>
          </cell>
          <cell r="AQ1485">
            <v>38261.092499999999</v>
          </cell>
          <cell r="AR1485">
            <v>38260</v>
          </cell>
          <cell r="AS1485">
            <v>38260</v>
          </cell>
          <cell r="AT1485">
            <v>0</v>
          </cell>
          <cell r="AU1485">
            <v>36387</v>
          </cell>
          <cell r="AV1485">
            <v>0</v>
          </cell>
        </row>
        <row r="1486">
          <cell r="B1486" t="str">
            <v>00001493</v>
          </cell>
          <cell r="C1486" t="str">
            <v>000000001484</v>
          </cell>
          <cell r="D1486" t="str">
            <v>3314Q0</v>
          </cell>
          <cell r="E1486" t="str">
            <v>1,700', Third Street</v>
          </cell>
          <cell r="F1486" t="str">
            <v>In Service</v>
          </cell>
          <cell r="G1486" t="str">
            <v>3314Q</v>
          </cell>
          <cell r="H1486" t="str">
            <v>Grp Member</v>
          </cell>
          <cell r="I1486">
            <v>1</v>
          </cell>
          <cell r="J1486" t="str">
            <v>Conversion</v>
          </cell>
          <cell r="K1486">
            <v>40188.959999999999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 t="str">
            <v>C99D622_002</v>
          </cell>
          <cell r="Q1486">
            <v>0</v>
          </cell>
          <cell r="R1486" t="str">
            <v>WTDPD</v>
          </cell>
          <cell r="S1486" t="str">
            <v>3314Q08PV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 t="str">
            <v>CORP</v>
          </cell>
          <cell r="Y1486">
            <v>38260</v>
          </cell>
          <cell r="Z1486">
            <v>0</v>
          </cell>
          <cell r="AA1486">
            <v>0</v>
          </cell>
          <cell r="AB1486" t="str">
            <v>N</v>
          </cell>
          <cell r="AD1486">
            <v>0</v>
          </cell>
          <cell r="AE1486" t="str">
            <v>RemVal</v>
          </cell>
          <cell r="AF1486" t="str">
            <v>Depreciate</v>
          </cell>
          <cell r="AG1486" t="str">
            <v>FM</v>
          </cell>
          <cell r="AH1486">
            <v>0</v>
          </cell>
          <cell r="AI1486">
            <v>0</v>
          </cell>
          <cell r="AJ1486">
            <v>2.1899999999999999E-2</v>
          </cell>
          <cell r="AK1486">
            <v>0</v>
          </cell>
          <cell r="AL1486" t="str">
            <v>Flat Rate</v>
          </cell>
          <cell r="AM1486">
            <v>0</v>
          </cell>
          <cell r="AN1486" t="str">
            <v>GA3314Q0</v>
          </cell>
          <cell r="AO1486">
            <v>0</v>
          </cell>
          <cell r="AP1486" t="str">
            <v>N</v>
          </cell>
          <cell r="AQ1486">
            <v>38261.092557870368</v>
          </cell>
          <cell r="AR1486">
            <v>38260</v>
          </cell>
          <cell r="AS1486">
            <v>38260</v>
          </cell>
          <cell r="AT1486">
            <v>0</v>
          </cell>
          <cell r="AU1486">
            <v>36387</v>
          </cell>
          <cell r="AV1486">
            <v>0</v>
          </cell>
        </row>
        <row r="1487">
          <cell r="B1487" t="str">
            <v>00001494</v>
          </cell>
          <cell r="C1487" t="str">
            <v>000000001485</v>
          </cell>
          <cell r="D1487" t="str">
            <v>3314P0</v>
          </cell>
          <cell r="E1487" t="str">
            <v>190',RT.309&amp;HOLCOMB</v>
          </cell>
          <cell r="F1487" t="str">
            <v>In Service</v>
          </cell>
          <cell r="G1487" t="str">
            <v>3314P</v>
          </cell>
          <cell r="H1487" t="str">
            <v>Grp Member</v>
          </cell>
          <cell r="I1487">
            <v>1</v>
          </cell>
          <cell r="J1487" t="str">
            <v>Conversion</v>
          </cell>
          <cell r="K1487">
            <v>10431.86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 t="str">
            <v>C99D624_002</v>
          </cell>
          <cell r="Q1487">
            <v>0</v>
          </cell>
          <cell r="R1487" t="str">
            <v>WTDPD</v>
          </cell>
          <cell r="S1487" t="str">
            <v>3314P02PV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 t="str">
            <v>CORP</v>
          </cell>
          <cell r="Y1487">
            <v>38260</v>
          </cell>
          <cell r="Z1487">
            <v>0</v>
          </cell>
          <cell r="AA1487">
            <v>0</v>
          </cell>
          <cell r="AB1487" t="str">
            <v>N</v>
          </cell>
          <cell r="AD1487">
            <v>0</v>
          </cell>
          <cell r="AE1487" t="str">
            <v>RemVal</v>
          </cell>
          <cell r="AF1487" t="str">
            <v>Depreciate</v>
          </cell>
          <cell r="AG1487" t="str">
            <v>FM</v>
          </cell>
          <cell r="AH1487">
            <v>0</v>
          </cell>
          <cell r="AI1487">
            <v>0</v>
          </cell>
          <cell r="AJ1487">
            <v>2.64E-2</v>
          </cell>
          <cell r="AK1487">
            <v>0</v>
          </cell>
          <cell r="AL1487" t="str">
            <v>Flat Rate</v>
          </cell>
          <cell r="AM1487">
            <v>0</v>
          </cell>
          <cell r="AN1487" t="str">
            <v>GA3314P0</v>
          </cell>
          <cell r="AO1487">
            <v>0</v>
          </cell>
          <cell r="AP1487" t="str">
            <v>N</v>
          </cell>
          <cell r="AQ1487">
            <v>38261.092615740738</v>
          </cell>
          <cell r="AR1487">
            <v>38260</v>
          </cell>
          <cell r="AS1487">
            <v>38260</v>
          </cell>
          <cell r="AT1487">
            <v>0</v>
          </cell>
          <cell r="AU1487">
            <v>36387</v>
          </cell>
          <cell r="AV1487">
            <v>0</v>
          </cell>
        </row>
        <row r="1488">
          <cell r="B1488" t="str">
            <v>00001495</v>
          </cell>
          <cell r="C1488" t="str">
            <v>000000001486</v>
          </cell>
          <cell r="D1488" t="str">
            <v>304300</v>
          </cell>
          <cell r="E1488" t="str">
            <v>ROOF,URETHANE,CONTINUOUS</v>
          </cell>
          <cell r="F1488" t="str">
            <v>In Service</v>
          </cell>
          <cell r="G1488" t="str">
            <v>30430</v>
          </cell>
          <cell r="H1488" t="str">
            <v>Grp Member</v>
          </cell>
          <cell r="I1488">
            <v>1</v>
          </cell>
          <cell r="J1488" t="str">
            <v>Conversion</v>
          </cell>
          <cell r="K1488">
            <v>6698.01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 t="str">
            <v>C99K006_002</v>
          </cell>
          <cell r="Q1488">
            <v>0</v>
          </cell>
          <cell r="R1488" t="str">
            <v>WWTPD</v>
          </cell>
          <cell r="S1488" t="str">
            <v>30430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 t="str">
            <v>CORP</v>
          </cell>
          <cell r="Y1488">
            <v>38260</v>
          </cell>
          <cell r="Z1488">
            <v>0</v>
          </cell>
          <cell r="AA1488">
            <v>0</v>
          </cell>
          <cell r="AB1488" t="str">
            <v>N</v>
          </cell>
          <cell r="AD1488">
            <v>0</v>
          </cell>
          <cell r="AE1488" t="str">
            <v>RemVal</v>
          </cell>
          <cell r="AF1488" t="str">
            <v>Depreciate</v>
          </cell>
          <cell r="AG1488" t="str">
            <v>FM</v>
          </cell>
          <cell r="AH1488">
            <v>0</v>
          </cell>
          <cell r="AI1488">
            <v>0</v>
          </cell>
          <cell r="AJ1488">
            <v>2.75E-2</v>
          </cell>
          <cell r="AK1488">
            <v>0</v>
          </cell>
          <cell r="AL1488" t="str">
            <v>Flat Rate</v>
          </cell>
          <cell r="AM1488">
            <v>0</v>
          </cell>
          <cell r="AN1488" t="str">
            <v>GA304300</v>
          </cell>
          <cell r="AO1488">
            <v>0</v>
          </cell>
          <cell r="AP1488" t="str">
            <v>N</v>
          </cell>
          <cell r="AQ1488">
            <v>38261.092673611114</v>
          </cell>
          <cell r="AR1488">
            <v>38260</v>
          </cell>
          <cell r="AS1488">
            <v>38260</v>
          </cell>
          <cell r="AT1488" t="str">
            <v>7500</v>
          </cell>
          <cell r="AU1488">
            <v>36388</v>
          </cell>
          <cell r="AV1488">
            <v>0</v>
          </cell>
        </row>
        <row r="1489">
          <cell r="B1489" t="str">
            <v>00001496</v>
          </cell>
          <cell r="C1489" t="str">
            <v>000000001487</v>
          </cell>
          <cell r="D1489" t="str">
            <v>3045B0</v>
          </cell>
          <cell r="E1489" t="str">
            <v>LIGHTING,MERCURY VAPOR,LOW BAY</v>
          </cell>
          <cell r="F1489" t="str">
            <v>In Service</v>
          </cell>
          <cell r="G1489" t="str">
            <v>3045B</v>
          </cell>
          <cell r="H1489" t="str">
            <v>Grp Member</v>
          </cell>
          <cell r="I1489">
            <v>1</v>
          </cell>
          <cell r="J1489" t="str">
            <v>Conversion</v>
          </cell>
          <cell r="K1489">
            <v>1603.62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 t="str">
            <v>C99K009_002</v>
          </cell>
          <cell r="Q1489">
            <v>0</v>
          </cell>
          <cell r="R1489" t="str">
            <v>WGPD</v>
          </cell>
          <cell r="S1489" t="str">
            <v>3045B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 t="str">
            <v>CORP</v>
          </cell>
          <cell r="Y1489">
            <v>38260</v>
          </cell>
          <cell r="Z1489">
            <v>0</v>
          </cell>
          <cell r="AA1489">
            <v>0</v>
          </cell>
          <cell r="AB1489" t="str">
            <v>N</v>
          </cell>
          <cell r="AD1489">
            <v>0</v>
          </cell>
          <cell r="AE1489" t="str">
            <v>RemVal</v>
          </cell>
          <cell r="AF1489" t="str">
            <v>Depreciate</v>
          </cell>
          <cell r="AG1489" t="str">
            <v>FM</v>
          </cell>
          <cell r="AH1489">
            <v>0</v>
          </cell>
          <cell r="AI1489">
            <v>0</v>
          </cell>
          <cell r="AJ1489">
            <v>3.5799999999999998E-2</v>
          </cell>
          <cell r="AK1489">
            <v>0</v>
          </cell>
          <cell r="AL1489" t="str">
            <v>Flat Rate</v>
          </cell>
          <cell r="AM1489">
            <v>0</v>
          </cell>
          <cell r="AN1489" t="str">
            <v>GA3045B0</v>
          </cell>
          <cell r="AO1489">
            <v>0</v>
          </cell>
          <cell r="AP1489" t="str">
            <v>N</v>
          </cell>
          <cell r="AQ1489">
            <v>38261.092731481483</v>
          </cell>
          <cell r="AR1489">
            <v>38260</v>
          </cell>
          <cell r="AS1489">
            <v>38260</v>
          </cell>
          <cell r="AT1489" t="str">
            <v>0102</v>
          </cell>
          <cell r="AU1489">
            <v>36388</v>
          </cell>
          <cell r="AV1489">
            <v>0</v>
          </cell>
        </row>
        <row r="1490">
          <cell r="B1490" t="str">
            <v>00001497</v>
          </cell>
          <cell r="C1490" t="str">
            <v>000000001488</v>
          </cell>
          <cell r="D1490" t="str">
            <v>346500</v>
          </cell>
          <cell r="E1490" t="str">
            <v>RADIO BASE STATION,KENWOOD</v>
          </cell>
          <cell r="F1490" t="str">
            <v>In Service</v>
          </cell>
          <cell r="G1490" t="str">
            <v>34650</v>
          </cell>
          <cell r="H1490" t="str">
            <v>Grp Member</v>
          </cell>
          <cell r="I1490">
            <v>1</v>
          </cell>
          <cell r="J1490" t="str">
            <v>Conversion</v>
          </cell>
          <cell r="K1490">
            <v>3228.53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 t="str">
            <v>C99K015_002</v>
          </cell>
          <cell r="Q1490">
            <v>0</v>
          </cell>
          <cell r="R1490" t="str">
            <v>WGPD</v>
          </cell>
          <cell r="S1490" t="str">
            <v>34650A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 t="str">
            <v>CORP</v>
          </cell>
          <cell r="Y1490">
            <v>38260</v>
          </cell>
          <cell r="Z1490">
            <v>0</v>
          </cell>
          <cell r="AA1490">
            <v>0</v>
          </cell>
          <cell r="AB1490" t="str">
            <v>N</v>
          </cell>
          <cell r="AD1490">
            <v>0</v>
          </cell>
          <cell r="AE1490" t="str">
            <v>RemVal</v>
          </cell>
          <cell r="AF1490" t="str">
            <v>Depreciate</v>
          </cell>
          <cell r="AG1490" t="str">
            <v>FM</v>
          </cell>
          <cell r="AH1490">
            <v>0</v>
          </cell>
          <cell r="AI1490">
            <v>0</v>
          </cell>
          <cell r="AJ1490">
            <v>4.2700000000000002E-2</v>
          </cell>
          <cell r="AK1490">
            <v>0</v>
          </cell>
          <cell r="AL1490" t="str">
            <v>Flat Rate</v>
          </cell>
          <cell r="AM1490">
            <v>0</v>
          </cell>
          <cell r="AN1490" t="str">
            <v>GA346500</v>
          </cell>
          <cell r="AO1490">
            <v>0</v>
          </cell>
          <cell r="AP1490" t="str">
            <v>N</v>
          </cell>
          <cell r="AQ1490">
            <v>38261.092789351853</v>
          </cell>
          <cell r="AR1490">
            <v>38260</v>
          </cell>
          <cell r="AS1490">
            <v>38260</v>
          </cell>
          <cell r="AT1490" t="str">
            <v>2600</v>
          </cell>
          <cell r="AU1490">
            <v>36388</v>
          </cell>
          <cell r="AV1490">
            <v>0</v>
          </cell>
        </row>
        <row r="1491">
          <cell r="B1491" t="str">
            <v>00001498</v>
          </cell>
          <cell r="C1491" t="str">
            <v>000000001489</v>
          </cell>
          <cell r="D1491" t="str">
            <v>3314U0</v>
          </cell>
          <cell r="E1491" t="str">
            <v>(1) HUNTER'S RUN PHASE 3</v>
          </cell>
          <cell r="F1491" t="str">
            <v>In Service</v>
          </cell>
          <cell r="G1491" t="str">
            <v>3314U</v>
          </cell>
          <cell r="H1491" t="str">
            <v>Grp Member</v>
          </cell>
          <cell r="I1491">
            <v>1</v>
          </cell>
          <cell r="J1491" t="str">
            <v>Conversion</v>
          </cell>
          <cell r="K1491">
            <v>1187.99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 t="str">
            <v>C99D306_002</v>
          </cell>
          <cell r="Q1491">
            <v>0</v>
          </cell>
          <cell r="R1491" t="str">
            <v>WTDPD</v>
          </cell>
          <cell r="S1491" t="str">
            <v>3314U12VV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 t="str">
            <v>CORP</v>
          </cell>
          <cell r="Y1491">
            <v>38260</v>
          </cell>
          <cell r="Z1491">
            <v>0</v>
          </cell>
          <cell r="AA1491">
            <v>0</v>
          </cell>
          <cell r="AB1491" t="str">
            <v>N</v>
          </cell>
          <cell r="AD1491">
            <v>0</v>
          </cell>
          <cell r="AE1491" t="str">
            <v>RemVal</v>
          </cell>
          <cell r="AF1491" t="str">
            <v>Depreciate</v>
          </cell>
          <cell r="AG1491" t="str">
            <v>FM</v>
          </cell>
          <cell r="AH1491">
            <v>0</v>
          </cell>
          <cell r="AI1491">
            <v>0</v>
          </cell>
          <cell r="AJ1491">
            <v>1.35E-2</v>
          </cell>
          <cell r="AK1491">
            <v>0</v>
          </cell>
          <cell r="AL1491" t="str">
            <v>Flat Rate</v>
          </cell>
          <cell r="AM1491">
            <v>0</v>
          </cell>
          <cell r="AN1491" t="str">
            <v>GA3314U0</v>
          </cell>
          <cell r="AO1491">
            <v>0</v>
          </cell>
          <cell r="AP1491" t="str">
            <v>N</v>
          </cell>
          <cell r="AQ1491">
            <v>38261.092847222222</v>
          </cell>
          <cell r="AR1491">
            <v>38260</v>
          </cell>
          <cell r="AS1491">
            <v>38260</v>
          </cell>
          <cell r="AT1491">
            <v>0</v>
          </cell>
          <cell r="AU1491">
            <v>36418</v>
          </cell>
          <cell r="AV1491">
            <v>0</v>
          </cell>
        </row>
        <row r="1492">
          <cell r="B1492" t="str">
            <v>00001499</v>
          </cell>
          <cell r="C1492" t="str">
            <v>000000001490</v>
          </cell>
          <cell r="D1492" t="str">
            <v>335400</v>
          </cell>
          <cell r="E1492" t="str">
            <v>(1), HUNTER'S RUN PHASE 3</v>
          </cell>
          <cell r="F1492" t="str">
            <v>In Service</v>
          </cell>
          <cell r="G1492" t="str">
            <v>33540</v>
          </cell>
          <cell r="H1492" t="str">
            <v>Grp Member</v>
          </cell>
          <cell r="I1492">
            <v>1</v>
          </cell>
          <cell r="J1492" t="str">
            <v>Conversion</v>
          </cell>
          <cell r="K1492">
            <v>2432.5500000000002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 t="str">
            <v>C99D306_002</v>
          </cell>
          <cell r="Q1492">
            <v>0</v>
          </cell>
          <cell r="R1492" t="str">
            <v>WTDPD</v>
          </cell>
          <cell r="S1492" t="str">
            <v>3354006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 t="str">
            <v>CORP</v>
          </cell>
          <cell r="Y1492">
            <v>38260</v>
          </cell>
          <cell r="Z1492">
            <v>0</v>
          </cell>
          <cell r="AA1492">
            <v>0</v>
          </cell>
          <cell r="AB1492" t="str">
            <v>N</v>
          </cell>
          <cell r="AD1492">
            <v>0</v>
          </cell>
          <cell r="AE1492" t="str">
            <v>RemVal</v>
          </cell>
          <cell r="AF1492" t="str">
            <v>Depreciate</v>
          </cell>
          <cell r="AG1492" t="str">
            <v>FM</v>
          </cell>
          <cell r="AH1492">
            <v>0</v>
          </cell>
          <cell r="AI1492">
            <v>0</v>
          </cell>
          <cell r="AJ1492">
            <v>2.2599999999999999E-2</v>
          </cell>
          <cell r="AK1492">
            <v>0</v>
          </cell>
          <cell r="AL1492" t="str">
            <v>Flat Rate</v>
          </cell>
          <cell r="AM1492">
            <v>0</v>
          </cell>
          <cell r="AN1492" t="str">
            <v>GA335400</v>
          </cell>
          <cell r="AO1492">
            <v>0</v>
          </cell>
          <cell r="AP1492" t="str">
            <v>N</v>
          </cell>
          <cell r="AQ1492">
            <v>38261.092905092592</v>
          </cell>
          <cell r="AR1492">
            <v>38260</v>
          </cell>
          <cell r="AS1492">
            <v>38260</v>
          </cell>
          <cell r="AT1492">
            <v>0</v>
          </cell>
          <cell r="AU1492">
            <v>36418</v>
          </cell>
          <cell r="AV1492">
            <v>0</v>
          </cell>
        </row>
        <row r="1493">
          <cell r="B1493" t="str">
            <v>00001500</v>
          </cell>
          <cell r="C1493" t="str">
            <v>000000001491</v>
          </cell>
          <cell r="D1493" t="str">
            <v>3314T0</v>
          </cell>
          <cell r="E1493" t="str">
            <v>(14),FIELDSTONE FARM</v>
          </cell>
          <cell r="F1493" t="str">
            <v>In Service</v>
          </cell>
          <cell r="G1493" t="str">
            <v>3314T</v>
          </cell>
          <cell r="H1493" t="str">
            <v>Grp Member</v>
          </cell>
          <cell r="I1493">
            <v>1</v>
          </cell>
          <cell r="J1493" t="str">
            <v>Conversion</v>
          </cell>
          <cell r="K1493">
            <v>7894.44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 t="str">
            <v>C99D315_002</v>
          </cell>
          <cell r="Q1493">
            <v>0</v>
          </cell>
          <cell r="R1493" t="str">
            <v>WTDPD</v>
          </cell>
          <cell r="S1493" t="str">
            <v>3314T08VV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 t="str">
            <v>CORP</v>
          </cell>
          <cell r="Y1493">
            <v>38260</v>
          </cell>
          <cell r="Z1493">
            <v>0</v>
          </cell>
          <cell r="AA1493">
            <v>0</v>
          </cell>
          <cell r="AB1493" t="str">
            <v>N</v>
          </cell>
          <cell r="AD1493">
            <v>0</v>
          </cell>
          <cell r="AE1493" t="str">
            <v>RemVal</v>
          </cell>
          <cell r="AF1493" t="str">
            <v>Depreciate</v>
          </cell>
          <cell r="AG1493" t="str">
            <v>FM</v>
          </cell>
          <cell r="AH1493">
            <v>0</v>
          </cell>
          <cell r="AI1493">
            <v>0</v>
          </cell>
          <cell r="AJ1493">
            <v>1.3899999999999999E-2</v>
          </cell>
          <cell r="AK1493">
            <v>0</v>
          </cell>
          <cell r="AL1493" t="str">
            <v>Flat Rate</v>
          </cell>
          <cell r="AM1493">
            <v>0</v>
          </cell>
          <cell r="AN1493" t="str">
            <v>GA3314T0</v>
          </cell>
          <cell r="AO1493">
            <v>0</v>
          </cell>
          <cell r="AP1493" t="str">
            <v>N</v>
          </cell>
          <cell r="AQ1493">
            <v>38261.092962962961</v>
          </cell>
          <cell r="AR1493">
            <v>38260</v>
          </cell>
          <cell r="AS1493">
            <v>38260</v>
          </cell>
          <cell r="AT1493">
            <v>0</v>
          </cell>
          <cell r="AU1493">
            <v>36418</v>
          </cell>
          <cell r="AV1493">
            <v>0</v>
          </cell>
        </row>
        <row r="1494">
          <cell r="B1494" t="str">
            <v>00001501</v>
          </cell>
          <cell r="C1494" t="str">
            <v>000000001492</v>
          </cell>
          <cell r="D1494" t="str">
            <v>335400</v>
          </cell>
          <cell r="E1494" t="str">
            <v>(5),FIELDSTONE FARM</v>
          </cell>
          <cell r="F1494" t="str">
            <v>In Service</v>
          </cell>
          <cell r="G1494" t="str">
            <v>33540</v>
          </cell>
          <cell r="H1494" t="str">
            <v>Grp Member</v>
          </cell>
          <cell r="I1494">
            <v>1</v>
          </cell>
          <cell r="J1494" t="str">
            <v>Conversion</v>
          </cell>
          <cell r="K1494">
            <v>11313.57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 t="str">
            <v>C99D315_002</v>
          </cell>
          <cell r="Q1494">
            <v>0</v>
          </cell>
          <cell r="R1494" t="str">
            <v>WTDPD</v>
          </cell>
          <cell r="S1494" t="str">
            <v>3354004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 t="str">
            <v>CORP</v>
          </cell>
          <cell r="Y1494">
            <v>38260</v>
          </cell>
          <cell r="Z1494">
            <v>0</v>
          </cell>
          <cell r="AA1494">
            <v>0</v>
          </cell>
          <cell r="AB1494" t="str">
            <v>N</v>
          </cell>
          <cell r="AD1494">
            <v>0</v>
          </cell>
          <cell r="AE1494" t="str">
            <v>RemVal</v>
          </cell>
          <cell r="AF1494" t="str">
            <v>Depreciate</v>
          </cell>
          <cell r="AG1494" t="str">
            <v>FM</v>
          </cell>
          <cell r="AH1494">
            <v>0</v>
          </cell>
          <cell r="AI1494">
            <v>0</v>
          </cell>
          <cell r="AJ1494">
            <v>2.2599999999999999E-2</v>
          </cell>
          <cell r="AK1494">
            <v>0</v>
          </cell>
          <cell r="AL1494" t="str">
            <v>Flat Rate</v>
          </cell>
          <cell r="AM1494">
            <v>0</v>
          </cell>
          <cell r="AN1494" t="str">
            <v>GA335400</v>
          </cell>
          <cell r="AO1494">
            <v>0</v>
          </cell>
          <cell r="AP1494" t="str">
            <v>N</v>
          </cell>
          <cell r="AQ1494">
            <v>38261.09302083333</v>
          </cell>
          <cell r="AR1494">
            <v>38260</v>
          </cell>
          <cell r="AS1494">
            <v>38260</v>
          </cell>
          <cell r="AT1494">
            <v>0</v>
          </cell>
          <cell r="AU1494">
            <v>36418</v>
          </cell>
          <cell r="AV1494">
            <v>0</v>
          </cell>
        </row>
        <row r="1495">
          <cell r="B1495" t="str">
            <v>00001502</v>
          </cell>
          <cell r="C1495" t="str">
            <v>000000001493</v>
          </cell>
          <cell r="D1495" t="str">
            <v>3314P0</v>
          </cell>
          <cell r="E1495" t="str">
            <v>240',SPRINGFORD DEV,PH8,SEC5</v>
          </cell>
          <cell r="F1495" t="str">
            <v>In Service</v>
          </cell>
          <cell r="G1495" t="str">
            <v>3314P</v>
          </cell>
          <cell r="H1495" t="str">
            <v>Grp Member</v>
          </cell>
          <cell r="I1495">
            <v>1</v>
          </cell>
          <cell r="J1495" t="str">
            <v>Conversion</v>
          </cell>
          <cell r="K1495">
            <v>1976.82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 t="str">
            <v>C99D331_002</v>
          </cell>
          <cell r="Q1495">
            <v>0</v>
          </cell>
          <cell r="R1495" t="str">
            <v>WTDPD</v>
          </cell>
          <cell r="S1495" t="str">
            <v>3314P02PV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 t="str">
            <v>CORP</v>
          </cell>
          <cell r="Y1495">
            <v>38260</v>
          </cell>
          <cell r="Z1495">
            <v>0</v>
          </cell>
          <cell r="AA1495">
            <v>0</v>
          </cell>
          <cell r="AB1495" t="str">
            <v>N</v>
          </cell>
          <cell r="AD1495">
            <v>0</v>
          </cell>
          <cell r="AE1495" t="str">
            <v>RemVal</v>
          </cell>
          <cell r="AF1495" t="str">
            <v>Depreciate</v>
          </cell>
          <cell r="AG1495" t="str">
            <v>FM</v>
          </cell>
          <cell r="AH1495">
            <v>0</v>
          </cell>
          <cell r="AI1495">
            <v>0</v>
          </cell>
          <cell r="AJ1495">
            <v>2.64E-2</v>
          </cell>
          <cell r="AK1495">
            <v>0</v>
          </cell>
          <cell r="AL1495" t="str">
            <v>Flat Rate</v>
          </cell>
          <cell r="AM1495">
            <v>0</v>
          </cell>
          <cell r="AN1495" t="str">
            <v>GA3314P0</v>
          </cell>
          <cell r="AO1495">
            <v>0</v>
          </cell>
          <cell r="AP1495" t="str">
            <v>N</v>
          </cell>
          <cell r="AQ1495">
            <v>38261.093078703707</v>
          </cell>
          <cell r="AR1495">
            <v>38260</v>
          </cell>
          <cell r="AS1495">
            <v>38260</v>
          </cell>
          <cell r="AT1495">
            <v>0</v>
          </cell>
          <cell r="AU1495">
            <v>36418</v>
          </cell>
          <cell r="AV1495">
            <v>0</v>
          </cell>
        </row>
        <row r="1496">
          <cell r="B1496" t="str">
            <v>00001503</v>
          </cell>
          <cell r="C1496" t="str">
            <v>000000001494</v>
          </cell>
          <cell r="D1496" t="str">
            <v>3314S0</v>
          </cell>
          <cell r="E1496" t="str">
            <v>(1),SPRINGFORD DEV,PH8,SEC5</v>
          </cell>
          <cell r="F1496" t="str">
            <v>In Service</v>
          </cell>
          <cell r="G1496" t="str">
            <v>3314S</v>
          </cell>
          <cell r="H1496" t="str">
            <v>Grp Member</v>
          </cell>
          <cell r="I1496">
            <v>1</v>
          </cell>
          <cell r="J1496" t="str">
            <v>Conversion</v>
          </cell>
          <cell r="K1496">
            <v>282.86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 t="str">
            <v>C99D331_002</v>
          </cell>
          <cell r="Q1496">
            <v>0</v>
          </cell>
          <cell r="R1496" t="str">
            <v>WTDPD</v>
          </cell>
          <cell r="S1496" t="str">
            <v>3314S02VV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 t="str">
            <v>CORP</v>
          </cell>
          <cell r="Y1496">
            <v>38260</v>
          </cell>
          <cell r="Z1496">
            <v>0</v>
          </cell>
          <cell r="AA1496">
            <v>0</v>
          </cell>
          <cell r="AB1496" t="str">
            <v>N</v>
          </cell>
          <cell r="AD1496">
            <v>0</v>
          </cell>
          <cell r="AE1496" t="str">
            <v>RemVal</v>
          </cell>
          <cell r="AF1496" t="str">
            <v>Depreciate</v>
          </cell>
          <cell r="AG1496" t="str">
            <v>FM</v>
          </cell>
          <cell r="AH1496">
            <v>0</v>
          </cell>
          <cell r="AI1496">
            <v>0</v>
          </cell>
          <cell r="AJ1496">
            <v>2.1299999999999999E-2</v>
          </cell>
          <cell r="AK1496">
            <v>0</v>
          </cell>
          <cell r="AL1496" t="str">
            <v>Flat Rate</v>
          </cell>
          <cell r="AM1496">
            <v>0</v>
          </cell>
          <cell r="AN1496" t="str">
            <v>GA3314S0</v>
          </cell>
          <cell r="AO1496">
            <v>0</v>
          </cell>
          <cell r="AP1496" t="str">
            <v>N</v>
          </cell>
          <cell r="AQ1496">
            <v>38261.093136574076</v>
          </cell>
          <cell r="AR1496">
            <v>38260</v>
          </cell>
          <cell r="AS1496">
            <v>38260</v>
          </cell>
          <cell r="AT1496">
            <v>0</v>
          </cell>
          <cell r="AU1496">
            <v>36418</v>
          </cell>
          <cell r="AV1496">
            <v>0</v>
          </cell>
        </row>
        <row r="1497">
          <cell r="B1497" t="str">
            <v>00001504</v>
          </cell>
          <cell r="C1497" t="str">
            <v>000000001495</v>
          </cell>
          <cell r="D1497" t="str">
            <v>3314T0</v>
          </cell>
          <cell r="E1497" t="str">
            <v>(3),SPRINGFORD DEV,PH8,SEC5</v>
          </cell>
          <cell r="F1497" t="str">
            <v>In Service</v>
          </cell>
          <cell r="G1497" t="str">
            <v>3314T</v>
          </cell>
          <cell r="H1497" t="str">
            <v>Grp Member</v>
          </cell>
          <cell r="I1497">
            <v>1</v>
          </cell>
          <cell r="J1497" t="str">
            <v>Conversion</v>
          </cell>
          <cell r="K1497">
            <v>2308.1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 t="str">
            <v>C99D331_002</v>
          </cell>
          <cell r="Q1497">
            <v>0</v>
          </cell>
          <cell r="R1497" t="str">
            <v>WTDPD</v>
          </cell>
          <cell r="S1497" t="str">
            <v>3314T08VV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 t="str">
            <v>CORP</v>
          </cell>
          <cell r="Y1497">
            <v>38260</v>
          </cell>
          <cell r="Z1497">
            <v>0</v>
          </cell>
          <cell r="AA1497">
            <v>0</v>
          </cell>
          <cell r="AB1497" t="str">
            <v>N</v>
          </cell>
          <cell r="AD1497">
            <v>0</v>
          </cell>
          <cell r="AE1497" t="str">
            <v>RemVal</v>
          </cell>
          <cell r="AF1497" t="str">
            <v>Depreciate</v>
          </cell>
          <cell r="AG1497" t="str">
            <v>FM</v>
          </cell>
          <cell r="AH1497">
            <v>0</v>
          </cell>
          <cell r="AI1497">
            <v>0</v>
          </cell>
          <cell r="AJ1497">
            <v>1.3899999999999999E-2</v>
          </cell>
          <cell r="AK1497">
            <v>0</v>
          </cell>
          <cell r="AL1497" t="str">
            <v>Flat Rate</v>
          </cell>
          <cell r="AM1497">
            <v>0</v>
          </cell>
          <cell r="AN1497" t="str">
            <v>GA3314T0</v>
          </cell>
          <cell r="AO1497">
            <v>0</v>
          </cell>
          <cell r="AP1497" t="str">
            <v>N</v>
          </cell>
          <cell r="AQ1497">
            <v>38261.093194444446</v>
          </cell>
          <cell r="AR1497">
            <v>38260</v>
          </cell>
          <cell r="AS1497">
            <v>38260</v>
          </cell>
          <cell r="AT1497">
            <v>0</v>
          </cell>
          <cell r="AU1497">
            <v>36418</v>
          </cell>
          <cell r="AV1497">
            <v>0</v>
          </cell>
        </row>
        <row r="1498">
          <cell r="B1498" t="str">
            <v>00001505</v>
          </cell>
          <cell r="C1498" t="str">
            <v>000000001496</v>
          </cell>
          <cell r="D1498" t="str">
            <v>3314U0</v>
          </cell>
          <cell r="E1498" t="str">
            <v>(2),SPRINGFORD DEV,PH8,SEC5</v>
          </cell>
          <cell r="F1498" t="str">
            <v>In Service</v>
          </cell>
          <cell r="G1498" t="str">
            <v>3314U</v>
          </cell>
          <cell r="H1498" t="str">
            <v>Grp Member</v>
          </cell>
          <cell r="I1498">
            <v>1</v>
          </cell>
          <cell r="J1498" t="str">
            <v>Conversion</v>
          </cell>
          <cell r="K1498">
            <v>2489.12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 t="str">
            <v>C99D331_002</v>
          </cell>
          <cell r="Q1498">
            <v>0</v>
          </cell>
          <cell r="R1498" t="str">
            <v>WTDPD</v>
          </cell>
          <cell r="S1498" t="str">
            <v>3314U12VV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 t="str">
            <v>CORP</v>
          </cell>
          <cell r="Y1498">
            <v>38260</v>
          </cell>
          <cell r="Z1498">
            <v>0</v>
          </cell>
          <cell r="AA1498">
            <v>0</v>
          </cell>
          <cell r="AB1498" t="str">
            <v>N</v>
          </cell>
          <cell r="AD1498">
            <v>0</v>
          </cell>
          <cell r="AE1498" t="str">
            <v>RemVal</v>
          </cell>
          <cell r="AF1498" t="str">
            <v>Depreciate</v>
          </cell>
          <cell r="AG1498" t="str">
            <v>FM</v>
          </cell>
          <cell r="AH1498">
            <v>0</v>
          </cell>
          <cell r="AI1498">
            <v>0</v>
          </cell>
          <cell r="AJ1498">
            <v>1.35E-2</v>
          </cell>
          <cell r="AK1498">
            <v>0</v>
          </cell>
          <cell r="AL1498" t="str">
            <v>Flat Rate</v>
          </cell>
          <cell r="AM1498">
            <v>0</v>
          </cell>
          <cell r="AN1498" t="str">
            <v>GA3314U0</v>
          </cell>
          <cell r="AO1498">
            <v>0</v>
          </cell>
          <cell r="AP1498" t="str">
            <v>N</v>
          </cell>
          <cell r="AQ1498">
            <v>38261.093252314815</v>
          </cell>
          <cell r="AR1498">
            <v>38260</v>
          </cell>
          <cell r="AS1498">
            <v>38260</v>
          </cell>
          <cell r="AT1498">
            <v>0</v>
          </cell>
          <cell r="AU1498">
            <v>36418</v>
          </cell>
          <cell r="AV1498">
            <v>0</v>
          </cell>
        </row>
        <row r="1499">
          <cell r="B1499" t="str">
            <v>00001506</v>
          </cell>
          <cell r="C1499" t="str">
            <v>000000001497</v>
          </cell>
          <cell r="D1499" t="str">
            <v>335400</v>
          </cell>
          <cell r="E1499" t="str">
            <v>(4),SPRINGFORD DEV,PH8,SEC5</v>
          </cell>
          <cell r="F1499" t="str">
            <v>In Service</v>
          </cell>
          <cell r="G1499" t="str">
            <v>33540</v>
          </cell>
          <cell r="H1499" t="str">
            <v>Grp Member</v>
          </cell>
          <cell r="I1499">
            <v>1</v>
          </cell>
          <cell r="J1499" t="str">
            <v>Conversion</v>
          </cell>
          <cell r="K1499">
            <v>8372.51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 t="str">
            <v>C99D331_002</v>
          </cell>
          <cell r="Q1499">
            <v>0</v>
          </cell>
          <cell r="R1499" t="str">
            <v>WTDPD</v>
          </cell>
          <cell r="S1499" t="str">
            <v>3354004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 t="str">
            <v>CORP</v>
          </cell>
          <cell r="Y1499">
            <v>38260</v>
          </cell>
          <cell r="Z1499">
            <v>0</v>
          </cell>
          <cell r="AA1499">
            <v>0</v>
          </cell>
          <cell r="AB1499" t="str">
            <v>N</v>
          </cell>
          <cell r="AD1499">
            <v>0</v>
          </cell>
          <cell r="AE1499" t="str">
            <v>RemVal</v>
          </cell>
          <cell r="AF1499" t="str">
            <v>Depreciate</v>
          </cell>
          <cell r="AG1499" t="str">
            <v>FM</v>
          </cell>
          <cell r="AH1499">
            <v>0</v>
          </cell>
          <cell r="AI1499">
            <v>0</v>
          </cell>
          <cell r="AJ1499">
            <v>2.2599999999999999E-2</v>
          </cell>
          <cell r="AK1499">
            <v>0</v>
          </cell>
          <cell r="AL1499" t="str">
            <v>Flat Rate</v>
          </cell>
          <cell r="AM1499">
            <v>0</v>
          </cell>
          <cell r="AN1499" t="str">
            <v>GA335400</v>
          </cell>
          <cell r="AO1499">
            <v>0</v>
          </cell>
          <cell r="AP1499" t="str">
            <v>N</v>
          </cell>
          <cell r="AQ1499">
            <v>38261.093310185184</v>
          </cell>
          <cell r="AR1499">
            <v>38260</v>
          </cell>
          <cell r="AS1499">
            <v>38260</v>
          </cell>
          <cell r="AT1499">
            <v>0</v>
          </cell>
          <cell r="AU1499">
            <v>36418</v>
          </cell>
          <cell r="AV1499">
            <v>0</v>
          </cell>
        </row>
        <row r="1500">
          <cell r="B1500" t="str">
            <v>00001507</v>
          </cell>
          <cell r="C1500" t="str">
            <v>000000001498</v>
          </cell>
          <cell r="D1500" t="str">
            <v>3314Q0</v>
          </cell>
          <cell r="E1500" t="str">
            <v>5024 LOCUST LANE</v>
          </cell>
          <cell r="F1500" t="str">
            <v>In Service</v>
          </cell>
          <cell r="G1500" t="str">
            <v>3314Q</v>
          </cell>
          <cell r="H1500" t="str">
            <v>Grp Member</v>
          </cell>
          <cell r="I1500">
            <v>1</v>
          </cell>
          <cell r="J1500" t="str">
            <v>Conversion</v>
          </cell>
          <cell r="K1500">
            <v>9560.67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 t="str">
            <v>C99D502_002</v>
          </cell>
          <cell r="Q1500">
            <v>0</v>
          </cell>
          <cell r="R1500" t="str">
            <v>WTDPD</v>
          </cell>
          <cell r="S1500" t="str">
            <v>3314Q06PVHD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 t="str">
            <v>CORP</v>
          </cell>
          <cell r="Y1500">
            <v>38260</v>
          </cell>
          <cell r="Z1500">
            <v>0</v>
          </cell>
          <cell r="AA1500">
            <v>0</v>
          </cell>
          <cell r="AB1500" t="str">
            <v>N</v>
          </cell>
          <cell r="AD1500">
            <v>0</v>
          </cell>
          <cell r="AE1500" t="str">
            <v>RemVal</v>
          </cell>
          <cell r="AF1500" t="str">
            <v>Depreciate</v>
          </cell>
          <cell r="AG1500" t="str">
            <v>FM</v>
          </cell>
          <cell r="AH1500">
            <v>0</v>
          </cell>
          <cell r="AI1500">
            <v>0</v>
          </cell>
          <cell r="AJ1500">
            <v>2.1899999999999999E-2</v>
          </cell>
          <cell r="AK1500">
            <v>0</v>
          </cell>
          <cell r="AL1500" t="str">
            <v>Flat Rate</v>
          </cell>
          <cell r="AM1500">
            <v>0</v>
          </cell>
          <cell r="AN1500" t="str">
            <v>GA3314Q0</v>
          </cell>
          <cell r="AO1500">
            <v>0</v>
          </cell>
          <cell r="AP1500" t="str">
            <v>N</v>
          </cell>
          <cell r="AQ1500">
            <v>38261.093368055554</v>
          </cell>
          <cell r="AR1500">
            <v>38260</v>
          </cell>
          <cell r="AS1500">
            <v>38260</v>
          </cell>
          <cell r="AT1500">
            <v>0</v>
          </cell>
          <cell r="AU1500">
            <v>36418</v>
          </cell>
          <cell r="AV1500">
            <v>0</v>
          </cell>
        </row>
        <row r="1501">
          <cell r="B1501" t="str">
            <v>00001508</v>
          </cell>
          <cell r="C1501" t="str">
            <v>000000001499</v>
          </cell>
          <cell r="D1501" t="str">
            <v>306200</v>
          </cell>
          <cell r="E1501" t="str">
            <v>INTAKE BOXES,10'X10',24"PIPES</v>
          </cell>
          <cell r="F1501" t="str">
            <v>In Service</v>
          </cell>
          <cell r="G1501" t="str">
            <v>30620</v>
          </cell>
          <cell r="H1501" t="str">
            <v>Grp Member</v>
          </cell>
          <cell r="I1501">
            <v>1</v>
          </cell>
          <cell r="J1501" t="str">
            <v>Conversion</v>
          </cell>
          <cell r="K1501">
            <v>397028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 t="str">
            <v>C99A001_002</v>
          </cell>
          <cell r="Q1501">
            <v>0</v>
          </cell>
          <cell r="R1501" t="str">
            <v>WSOSD</v>
          </cell>
          <cell r="S1501" t="str">
            <v>30620A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 t="str">
            <v>CORP</v>
          </cell>
          <cell r="Y1501">
            <v>38260</v>
          </cell>
          <cell r="Z1501">
            <v>0</v>
          </cell>
          <cell r="AA1501">
            <v>0</v>
          </cell>
          <cell r="AB1501" t="str">
            <v>N</v>
          </cell>
          <cell r="AD1501">
            <v>0</v>
          </cell>
          <cell r="AE1501" t="str">
            <v>RemVal</v>
          </cell>
          <cell r="AF1501" t="str">
            <v>Depreciate</v>
          </cell>
          <cell r="AG1501" t="str">
            <v>FM</v>
          </cell>
          <cell r="AH1501">
            <v>0</v>
          </cell>
          <cell r="AI1501">
            <v>0</v>
          </cell>
          <cell r="AJ1501">
            <v>2.23E-2</v>
          </cell>
          <cell r="AK1501">
            <v>0</v>
          </cell>
          <cell r="AL1501" t="str">
            <v>Flat Rate</v>
          </cell>
          <cell r="AM1501">
            <v>0</v>
          </cell>
          <cell r="AN1501" t="str">
            <v>GA306200</v>
          </cell>
          <cell r="AO1501">
            <v>0</v>
          </cell>
          <cell r="AP1501" t="str">
            <v>N</v>
          </cell>
          <cell r="AQ1501">
            <v>38261.093425925923</v>
          </cell>
          <cell r="AR1501">
            <v>38260</v>
          </cell>
          <cell r="AS1501">
            <v>38260</v>
          </cell>
          <cell r="AT1501" t="str">
            <v>2900</v>
          </cell>
          <cell r="AU1501">
            <v>36419</v>
          </cell>
          <cell r="AV1501">
            <v>0</v>
          </cell>
        </row>
        <row r="1502">
          <cell r="B1502" t="str">
            <v>00001509</v>
          </cell>
          <cell r="C1502" t="str">
            <v>000000001500</v>
          </cell>
          <cell r="D1502" t="str">
            <v>306200</v>
          </cell>
          <cell r="E1502" t="str">
            <v>WET WELL,GROUTING</v>
          </cell>
          <cell r="F1502" t="str">
            <v>In Service</v>
          </cell>
          <cell r="G1502" t="str">
            <v>30620</v>
          </cell>
          <cell r="H1502" t="str">
            <v>Grp Member</v>
          </cell>
          <cell r="I1502">
            <v>1</v>
          </cell>
          <cell r="J1502" t="str">
            <v>Conversion</v>
          </cell>
          <cell r="K1502">
            <v>10211.06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 t="str">
            <v>C99A001_002</v>
          </cell>
          <cell r="Q1502">
            <v>0</v>
          </cell>
          <cell r="R1502" t="str">
            <v>WSOSD</v>
          </cell>
          <cell r="S1502" t="str">
            <v>30620B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 t="str">
            <v>CORP</v>
          </cell>
          <cell r="Y1502">
            <v>38260</v>
          </cell>
          <cell r="Z1502">
            <v>0</v>
          </cell>
          <cell r="AA1502">
            <v>0</v>
          </cell>
          <cell r="AB1502" t="str">
            <v>N</v>
          </cell>
          <cell r="AD1502">
            <v>0</v>
          </cell>
          <cell r="AE1502" t="str">
            <v>RemVal</v>
          </cell>
          <cell r="AF1502" t="str">
            <v>Depreciate</v>
          </cell>
          <cell r="AG1502" t="str">
            <v>FM</v>
          </cell>
          <cell r="AH1502">
            <v>0</v>
          </cell>
          <cell r="AI1502">
            <v>0</v>
          </cell>
          <cell r="AJ1502">
            <v>2.23E-2</v>
          </cell>
          <cell r="AK1502">
            <v>0</v>
          </cell>
          <cell r="AL1502" t="str">
            <v>Flat Rate</v>
          </cell>
          <cell r="AM1502">
            <v>0</v>
          </cell>
          <cell r="AN1502" t="str">
            <v>GA306200</v>
          </cell>
          <cell r="AO1502">
            <v>0</v>
          </cell>
          <cell r="AP1502" t="str">
            <v>N</v>
          </cell>
          <cell r="AQ1502">
            <v>38261.0934837963</v>
          </cell>
          <cell r="AR1502">
            <v>38260</v>
          </cell>
          <cell r="AS1502">
            <v>38260</v>
          </cell>
          <cell r="AT1502" t="str">
            <v>2900</v>
          </cell>
          <cell r="AU1502">
            <v>36419</v>
          </cell>
          <cell r="AV1502">
            <v>0</v>
          </cell>
        </row>
        <row r="1503">
          <cell r="B1503" t="str">
            <v>00001510</v>
          </cell>
          <cell r="C1503" t="str">
            <v>000000001501</v>
          </cell>
          <cell r="D1503" t="str">
            <v>306200</v>
          </cell>
          <cell r="E1503" t="str">
            <v>BACKWASH SYSTEM, AIR</v>
          </cell>
          <cell r="F1503" t="str">
            <v>In Service</v>
          </cell>
          <cell r="G1503" t="str">
            <v>30620</v>
          </cell>
          <cell r="H1503" t="str">
            <v>Grp Member</v>
          </cell>
          <cell r="I1503">
            <v>1</v>
          </cell>
          <cell r="J1503" t="str">
            <v>Conversion</v>
          </cell>
          <cell r="K1503">
            <v>32243.65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 t="str">
            <v>C99A001_002</v>
          </cell>
          <cell r="Q1503">
            <v>0</v>
          </cell>
          <cell r="R1503" t="str">
            <v>WSOSD</v>
          </cell>
          <cell r="S1503" t="str">
            <v>30620C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 t="str">
            <v>CORP</v>
          </cell>
          <cell r="Y1503">
            <v>38260</v>
          </cell>
          <cell r="Z1503">
            <v>0</v>
          </cell>
          <cell r="AA1503">
            <v>0</v>
          </cell>
          <cell r="AB1503" t="str">
            <v>N</v>
          </cell>
          <cell r="AD1503">
            <v>0</v>
          </cell>
          <cell r="AE1503" t="str">
            <v>RemVal</v>
          </cell>
          <cell r="AF1503" t="str">
            <v>Depreciate</v>
          </cell>
          <cell r="AG1503" t="str">
            <v>FM</v>
          </cell>
          <cell r="AH1503">
            <v>0</v>
          </cell>
          <cell r="AI1503">
            <v>0</v>
          </cell>
          <cell r="AJ1503">
            <v>2.23E-2</v>
          </cell>
          <cell r="AK1503">
            <v>0</v>
          </cell>
          <cell r="AL1503" t="str">
            <v>Flat Rate</v>
          </cell>
          <cell r="AM1503">
            <v>0</v>
          </cell>
          <cell r="AN1503" t="str">
            <v>GA306200</v>
          </cell>
          <cell r="AO1503">
            <v>0</v>
          </cell>
          <cell r="AP1503" t="str">
            <v>N</v>
          </cell>
          <cell r="AQ1503">
            <v>38261.093541666669</v>
          </cell>
          <cell r="AR1503">
            <v>38260</v>
          </cell>
          <cell r="AS1503">
            <v>38260</v>
          </cell>
          <cell r="AT1503" t="str">
            <v>2900</v>
          </cell>
          <cell r="AU1503">
            <v>36419</v>
          </cell>
          <cell r="AV1503">
            <v>0</v>
          </cell>
        </row>
        <row r="1504">
          <cell r="B1504" t="str">
            <v>00001511</v>
          </cell>
          <cell r="C1504" t="str">
            <v>000000001502</v>
          </cell>
          <cell r="D1504" t="str">
            <v>306200</v>
          </cell>
          <cell r="E1504" t="str">
            <v>SCREENS,INTAKE,HENDRICK (24)</v>
          </cell>
          <cell r="F1504" t="str">
            <v>In Service</v>
          </cell>
          <cell r="G1504" t="str">
            <v>30620</v>
          </cell>
          <cell r="H1504" t="str">
            <v>Grp Member</v>
          </cell>
          <cell r="I1504">
            <v>1</v>
          </cell>
          <cell r="J1504" t="str">
            <v>Conversion</v>
          </cell>
          <cell r="K1504">
            <v>46915.26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 t="str">
            <v>C99A001_002</v>
          </cell>
          <cell r="Q1504">
            <v>0</v>
          </cell>
          <cell r="R1504" t="str">
            <v>WSOSD</v>
          </cell>
          <cell r="S1504" t="str">
            <v>30620D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 t="str">
            <v>CORP</v>
          </cell>
          <cell r="Y1504">
            <v>38260</v>
          </cell>
          <cell r="Z1504">
            <v>0</v>
          </cell>
          <cell r="AA1504">
            <v>0</v>
          </cell>
          <cell r="AB1504" t="str">
            <v>N</v>
          </cell>
          <cell r="AD1504">
            <v>0</v>
          </cell>
          <cell r="AE1504" t="str">
            <v>RemVal</v>
          </cell>
          <cell r="AF1504" t="str">
            <v>Depreciate</v>
          </cell>
          <cell r="AG1504" t="str">
            <v>FM</v>
          </cell>
          <cell r="AH1504">
            <v>0</v>
          </cell>
          <cell r="AI1504">
            <v>0</v>
          </cell>
          <cell r="AJ1504">
            <v>2.23E-2</v>
          </cell>
          <cell r="AK1504">
            <v>0</v>
          </cell>
          <cell r="AL1504" t="str">
            <v>Flat Rate</v>
          </cell>
          <cell r="AM1504">
            <v>0</v>
          </cell>
          <cell r="AN1504" t="str">
            <v>GA306200</v>
          </cell>
          <cell r="AO1504">
            <v>0</v>
          </cell>
          <cell r="AP1504" t="str">
            <v>N</v>
          </cell>
          <cell r="AQ1504">
            <v>38261.093599537038</v>
          </cell>
          <cell r="AR1504">
            <v>38260</v>
          </cell>
          <cell r="AS1504">
            <v>38260</v>
          </cell>
          <cell r="AT1504" t="str">
            <v>2900</v>
          </cell>
          <cell r="AU1504">
            <v>36419</v>
          </cell>
          <cell r="AV1504">
            <v>0</v>
          </cell>
        </row>
        <row r="1505">
          <cell r="B1505" t="str">
            <v>00001512</v>
          </cell>
          <cell r="C1505" t="str">
            <v>000000001503</v>
          </cell>
          <cell r="D1505" t="str">
            <v>306200</v>
          </cell>
          <cell r="E1505" t="str">
            <v>RAILS,SLIDE&amp;PIPES,8",DISCHARGE</v>
          </cell>
          <cell r="F1505" t="str">
            <v>In Service</v>
          </cell>
          <cell r="G1505" t="str">
            <v>30620</v>
          </cell>
          <cell r="H1505" t="str">
            <v>Grp Member</v>
          </cell>
          <cell r="I1505">
            <v>1</v>
          </cell>
          <cell r="J1505" t="str">
            <v>Conversion</v>
          </cell>
          <cell r="K1505">
            <v>21784.240000000002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 t="str">
            <v>C99A001_002</v>
          </cell>
          <cell r="Q1505">
            <v>0</v>
          </cell>
          <cell r="R1505" t="str">
            <v>WSOSD</v>
          </cell>
          <cell r="S1505" t="str">
            <v>30620F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 t="str">
            <v>CORP</v>
          </cell>
          <cell r="Y1505">
            <v>38260</v>
          </cell>
          <cell r="Z1505">
            <v>0</v>
          </cell>
          <cell r="AA1505">
            <v>0</v>
          </cell>
          <cell r="AB1505" t="str">
            <v>N</v>
          </cell>
          <cell r="AD1505">
            <v>0</v>
          </cell>
          <cell r="AE1505" t="str">
            <v>RemVal</v>
          </cell>
          <cell r="AF1505" t="str">
            <v>Depreciate</v>
          </cell>
          <cell r="AG1505" t="str">
            <v>FM</v>
          </cell>
          <cell r="AH1505">
            <v>0</v>
          </cell>
          <cell r="AI1505">
            <v>0</v>
          </cell>
          <cell r="AJ1505">
            <v>2.23E-2</v>
          </cell>
          <cell r="AK1505">
            <v>0</v>
          </cell>
          <cell r="AL1505" t="str">
            <v>Flat Rate</v>
          </cell>
          <cell r="AM1505">
            <v>0</v>
          </cell>
          <cell r="AN1505" t="str">
            <v>GA306200</v>
          </cell>
          <cell r="AO1505">
            <v>0</v>
          </cell>
          <cell r="AP1505" t="str">
            <v>N</v>
          </cell>
          <cell r="AQ1505">
            <v>38261.093657407408</v>
          </cell>
          <cell r="AR1505">
            <v>38260</v>
          </cell>
          <cell r="AS1505">
            <v>38260</v>
          </cell>
          <cell r="AT1505" t="str">
            <v>2901</v>
          </cell>
          <cell r="AU1505">
            <v>36419</v>
          </cell>
          <cell r="AV1505">
            <v>0</v>
          </cell>
        </row>
        <row r="1506">
          <cell r="B1506" t="str">
            <v>00001513</v>
          </cell>
          <cell r="C1506" t="str">
            <v>000000001504</v>
          </cell>
          <cell r="D1506" t="str">
            <v>3112A0</v>
          </cell>
          <cell r="E1506" t="str">
            <v>FLOWMETER,RAW WATER,14"</v>
          </cell>
          <cell r="F1506" t="str">
            <v>In Service</v>
          </cell>
          <cell r="G1506" t="str">
            <v>3112A</v>
          </cell>
          <cell r="H1506" t="str">
            <v>Grp Member</v>
          </cell>
          <cell r="I1506">
            <v>1</v>
          </cell>
          <cell r="J1506" t="str">
            <v>Conversion</v>
          </cell>
          <cell r="K1506">
            <v>8541.2999999999993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 t="str">
            <v>C99A002_002</v>
          </cell>
          <cell r="Q1506">
            <v>0</v>
          </cell>
          <cell r="R1506" t="str">
            <v>WPPD</v>
          </cell>
          <cell r="S1506" t="str">
            <v>3112AA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 t="str">
            <v>CORP</v>
          </cell>
          <cell r="Y1506">
            <v>38260</v>
          </cell>
          <cell r="Z1506">
            <v>0</v>
          </cell>
          <cell r="AA1506">
            <v>0</v>
          </cell>
          <cell r="AB1506" t="str">
            <v>N</v>
          </cell>
          <cell r="AD1506">
            <v>0</v>
          </cell>
          <cell r="AE1506" t="str">
            <v>RemVal</v>
          </cell>
          <cell r="AF1506" t="str">
            <v>Depreciate</v>
          </cell>
          <cell r="AG1506" t="str">
            <v>FM</v>
          </cell>
          <cell r="AH1506">
            <v>0</v>
          </cell>
          <cell r="AI1506">
            <v>0</v>
          </cell>
          <cell r="AJ1506">
            <v>6.5299999999999997E-2</v>
          </cell>
          <cell r="AK1506">
            <v>0</v>
          </cell>
          <cell r="AL1506" t="str">
            <v>Flat Rate</v>
          </cell>
          <cell r="AM1506">
            <v>0</v>
          </cell>
          <cell r="AN1506" t="str">
            <v>GA3112A0</v>
          </cell>
          <cell r="AO1506">
            <v>0</v>
          </cell>
          <cell r="AP1506" t="str">
            <v>N</v>
          </cell>
          <cell r="AQ1506">
            <v>38261.093715277777</v>
          </cell>
          <cell r="AR1506">
            <v>38260</v>
          </cell>
          <cell r="AS1506">
            <v>38260</v>
          </cell>
          <cell r="AT1506" t="str">
            <v>0100</v>
          </cell>
          <cell r="AU1506">
            <v>36419</v>
          </cell>
          <cell r="AV1506">
            <v>0</v>
          </cell>
        </row>
        <row r="1507">
          <cell r="B1507" t="str">
            <v>00001514</v>
          </cell>
          <cell r="C1507" t="str">
            <v>000000001505</v>
          </cell>
          <cell r="D1507" t="str">
            <v>3112A0</v>
          </cell>
          <cell r="E1507" t="str">
            <v>TRANSDUCERS,SUBMERSIBLE,(2)</v>
          </cell>
          <cell r="F1507" t="str">
            <v>In Service</v>
          </cell>
          <cell r="G1507" t="str">
            <v>3112A</v>
          </cell>
          <cell r="H1507" t="str">
            <v>Grp Member</v>
          </cell>
          <cell r="I1507">
            <v>1</v>
          </cell>
          <cell r="J1507" t="str">
            <v>Conversion</v>
          </cell>
          <cell r="K1507">
            <v>2190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 t="str">
            <v>C99A002_002</v>
          </cell>
          <cell r="Q1507">
            <v>0</v>
          </cell>
          <cell r="R1507" t="str">
            <v>WPPD</v>
          </cell>
          <cell r="S1507" t="str">
            <v>3112AB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 t="str">
            <v>CORP</v>
          </cell>
          <cell r="Y1507">
            <v>38260</v>
          </cell>
          <cell r="Z1507">
            <v>0</v>
          </cell>
          <cell r="AA1507">
            <v>0</v>
          </cell>
          <cell r="AB1507" t="str">
            <v>N</v>
          </cell>
          <cell r="AD1507">
            <v>0</v>
          </cell>
          <cell r="AE1507" t="str">
            <v>RemVal</v>
          </cell>
          <cell r="AF1507" t="str">
            <v>Depreciate</v>
          </cell>
          <cell r="AG1507" t="str">
            <v>FM</v>
          </cell>
          <cell r="AH1507">
            <v>0</v>
          </cell>
          <cell r="AI1507">
            <v>0</v>
          </cell>
          <cell r="AJ1507">
            <v>6.5299999999999997E-2</v>
          </cell>
          <cell r="AK1507">
            <v>0</v>
          </cell>
          <cell r="AL1507" t="str">
            <v>Flat Rate</v>
          </cell>
          <cell r="AM1507">
            <v>0</v>
          </cell>
          <cell r="AN1507" t="str">
            <v>GA3112A0</v>
          </cell>
          <cell r="AO1507">
            <v>0</v>
          </cell>
          <cell r="AP1507" t="str">
            <v>N</v>
          </cell>
          <cell r="AQ1507">
            <v>38261.093773148146</v>
          </cell>
          <cell r="AR1507">
            <v>38260</v>
          </cell>
          <cell r="AS1507">
            <v>38260</v>
          </cell>
          <cell r="AT1507" t="str">
            <v>0100</v>
          </cell>
          <cell r="AU1507">
            <v>36419</v>
          </cell>
          <cell r="AV1507">
            <v>0</v>
          </cell>
        </row>
        <row r="1508">
          <cell r="B1508" t="str">
            <v>00001515</v>
          </cell>
          <cell r="C1508" t="str">
            <v>000000001506</v>
          </cell>
          <cell r="D1508" t="str">
            <v>3112A0</v>
          </cell>
          <cell r="E1508" t="str">
            <v>VALVES,CHECK,14"</v>
          </cell>
          <cell r="F1508" t="str">
            <v>In Service</v>
          </cell>
          <cell r="G1508" t="str">
            <v>3112A</v>
          </cell>
          <cell r="H1508" t="str">
            <v>Grp Member</v>
          </cell>
          <cell r="I1508">
            <v>1</v>
          </cell>
          <cell r="J1508" t="str">
            <v>Conversion</v>
          </cell>
          <cell r="K1508">
            <v>5468.39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 t="str">
            <v>C99A002_002</v>
          </cell>
          <cell r="Q1508">
            <v>0</v>
          </cell>
          <cell r="R1508" t="str">
            <v>WPPD</v>
          </cell>
          <cell r="S1508" t="str">
            <v>3112AC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 t="str">
            <v>CORP</v>
          </cell>
          <cell r="Y1508">
            <v>38260</v>
          </cell>
          <cell r="Z1508">
            <v>0</v>
          </cell>
          <cell r="AA1508">
            <v>0</v>
          </cell>
          <cell r="AB1508" t="str">
            <v>N</v>
          </cell>
          <cell r="AD1508">
            <v>0</v>
          </cell>
          <cell r="AE1508" t="str">
            <v>RemVal</v>
          </cell>
          <cell r="AF1508" t="str">
            <v>Depreciate</v>
          </cell>
          <cell r="AG1508" t="str">
            <v>FM</v>
          </cell>
          <cell r="AH1508">
            <v>0</v>
          </cell>
          <cell r="AI1508">
            <v>0</v>
          </cell>
          <cell r="AJ1508">
            <v>6.5299999999999997E-2</v>
          </cell>
          <cell r="AK1508">
            <v>0</v>
          </cell>
          <cell r="AL1508" t="str">
            <v>Flat Rate</v>
          </cell>
          <cell r="AM1508">
            <v>0</v>
          </cell>
          <cell r="AN1508" t="str">
            <v>GA3112A0</v>
          </cell>
          <cell r="AO1508">
            <v>0</v>
          </cell>
          <cell r="AP1508" t="str">
            <v>N</v>
          </cell>
          <cell r="AQ1508">
            <v>38261.093831018516</v>
          </cell>
          <cell r="AR1508">
            <v>38260</v>
          </cell>
          <cell r="AS1508">
            <v>38260</v>
          </cell>
          <cell r="AT1508" t="str">
            <v>0100</v>
          </cell>
          <cell r="AU1508">
            <v>36419</v>
          </cell>
          <cell r="AV1508">
            <v>0</v>
          </cell>
        </row>
        <row r="1509">
          <cell r="B1509" t="str">
            <v>00001516</v>
          </cell>
          <cell r="C1509" t="str">
            <v>000000001507</v>
          </cell>
          <cell r="D1509" t="str">
            <v>3112A0</v>
          </cell>
          <cell r="E1509" t="str">
            <v>VALVES,GATE,14",(2)</v>
          </cell>
          <cell r="F1509" t="str">
            <v>In Service</v>
          </cell>
          <cell r="G1509" t="str">
            <v>3112A</v>
          </cell>
          <cell r="H1509" t="str">
            <v>Grp Member</v>
          </cell>
          <cell r="I1509">
            <v>1</v>
          </cell>
          <cell r="J1509" t="str">
            <v>Conversion</v>
          </cell>
          <cell r="K1509">
            <v>2411.67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 t="str">
            <v>C99A002_002</v>
          </cell>
          <cell r="Q1509">
            <v>0</v>
          </cell>
          <cell r="R1509" t="str">
            <v>WPPD</v>
          </cell>
          <cell r="S1509" t="str">
            <v>3112AD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 t="str">
            <v>CORP</v>
          </cell>
          <cell r="Y1509">
            <v>38260</v>
          </cell>
          <cell r="Z1509">
            <v>0</v>
          </cell>
          <cell r="AA1509">
            <v>0</v>
          </cell>
          <cell r="AB1509" t="str">
            <v>N</v>
          </cell>
          <cell r="AD1509">
            <v>0</v>
          </cell>
          <cell r="AE1509" t="str">
            <v>RemVal</v>
          </cell>
          <cell r="AF1509" t="str">
            <v>Depreciate</v>
          </cell>
          <cell r="AG1509" t="str">
            <v>FM</v>
          </cell>
          <cell r="AH1509">
            <v>0</v>
          </cell>
          <cell r="AI1509">
            <v>0</v>
          </cell>
          <cell r="AJ1509">
            <v>6.5299999999999997E-2</v>
          </cell>
          <cell r="AK1509">
            <v>0</v>
          </cell>
          <cell r="AL1509" t="str">
            <v>Flat Rate</v>
          </cell>
          <cell r="AM1509">
            <v>0</v>
          </cell>
          <cell r="AN1509" t="str">
            <v>GA3112A0</v>
          </cell>
          <cell r="AO1509">
            <v>0</v>
          </cell>
          <cell r="AP1509" t="str">
            <v>N</v>
          </cell>
          <cell r="AQ1509">
            <v>38261.093888888892</v>
          </cell>
          <cell r="AR1509">
            <v>38260</v>
          </cell>
          <cell r="AS1509">
            <v>38260</v>
          </cell>
          <cell r="AT1509" t="str">
            <v>0100</v>
          </cell>
          <cell r="AU1509">
            <v>36419</v>
          </cell>
          <cell r="AV1509">
            <v>0</v>
          </cell>
        </row>
        <row r="1510">
          <cell r="B1510" t="str">
            <v>00001517</v>
          </cell>
          <cell r="C1510" t="str">
            <v>000000001508</v>
          </cell>
          <cell r="D1510" t="str">
            <v>3203C0</v>
          </cell>
          <cell r="E1510" t="str">
            <v>PRTCL CNTR, HACH 1900 WPC (2)</v>
          </cell>
          <cell r="F1510" t="str">
            <v>In Service</v>
          </cell>
          <cell r="G1510" t="str">
            <v>3203C</v>
          </cell>
          <cell r="H1510" t="str">
            <v>Grp Member</v>
          </cell>
          <cell r="I1510">
            <v>1</v>
          </cell>
          <cell r="J1510" t="str">
            <v>Conversion</v>
          </cell>
          <cell r="K1510">
            <v>9663.7000000000007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 t="str">
            <v>C99B001_002</v>
          </cell>
          <cell r="Q1510">
            <v>0</v>
          </cell>
          <cell r="R1510" t="str">
            <v>WWTPD</v>
          </cell>
          <cell r="S1510" t="str">
            <v>3203CA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 t="str">
            <v>CORP</v>
          </cell>
          <cell r="Y1510">
            <v>38260</v>
          </cell>
          <cell r="Z1510">
            <v>0</v>
          </cell>
          <cell r="AA1510">
            <v>0</v>
          </cell>
          <cell r="AB1510" t="str">
            <v>N</v>
          </cell>
          <cell r="AD1510">
            <v>0</v>
          </cell>
          <cell r="AE1510" t="str">
            <v>RemVal</v>
          </cell>
          <cell r="AF1510" t="str">
            <v>Depreciate</v>
          </cell>
          <cell r="AG1510" t="str">
            <v>FM</v>
          </cell>
          <cell r="AH1510">
            <v>0</v>
          </cell>
          <cell r="AI1510">
            <v>0</v>
          </cell>
          <cell r="AJ1510">
            <v>5.1400000000000001E-2</v>
          </cell>
          <cell r="AK1510">
            <v>0</v>
          </cell>
          <cell r="AL1510" t="str">
            <v>Flat Rate</v>
          </cell>
          <cell r="AM1510">
            <v>0</v>
          </cell>
          <cell r="AN1510" t="str">
            <v>GA3203C0</v>
          </cell>
          <cell r="AO1510">
            <v>0</v>
          </cell>
          <cell r="AP1510" t="str">
            <v>N</v>
          </cell>
          <cell r="AQ1510">
            <v>38261.093946759262</v>
          </cell>
          <cell r="AR1510">
            <v>38260</v>
          </cell>
          <cell r="AS1510">
            <v>38260</v>
          </cell>
          <cell r="AT1510" t="str">
            <v>3000</v>
          </cell>
          <cell r="AU1510">
            <v>36419</v>
          </cell>
          <cell r="AV1510">
            <v>0</v>
          </cell>
        </row>
        <row r="1511">
          <cell r="B1511" t="str">
            <v>00001518</v>
          </cell>
          <cell r="C1511" t="str">
            <v>000000001509</v>
          </cell>
          <cell r="D1511" t="str">
            <v>3203C0</v>
          </cell>
          <cell r="E1511" t="str">
            <v>PRTCL CNTRS, HACH 1900 WPC (2)</v>
          </cell>
          <cell r="F1511" t="str">
            <v>In Service</v>
          </cell>
          <cell r="G1511" t="str">
            <v>3203C</v>
          </cell>
          <cell r="H1511" t="str">
            <v>Grp Member</v>
          </cell>
          <cell r="I1511">
            <v>1</v>
          </cell>
          <cell r="J1511" t="str">
            <v>Conversion</v>
          </cell>
          <cell r="K1511">
            <v>12221.74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 t="str">
            <v>C99B001_002</v>
          </cell>
          <cell r="Q1511">
            <v>0</v>
          </cell>
          <cell r="R1511" t="str">
            <v>WWTPD</v>
          </cell>
          <cell r="S1511" t="str">
            <v>3203CB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 t="str">
            <v>CORP</v>
          </cell>
          <cell r="Y1511">
            <v>38260</v>
          </cell>
          <cell r="Z1511">
            <v>0</v>
          </cell>
          <cell r="AA1511">
            <v>0</v>
          </cell>
          <cell r="AB1511" t="str">
            <v>N</v>
          </cell>
          <cell r="AD1511">
            <v>0</v>
          </cell>
          <cell r="AE1511" t="str">
            <v>RemVal</v>
          </cell>
          <cell r="AF1511" t="str">
            <v>Depreciate</v>
          </cell>
          <cell r="AG1511" t="str">
            <v>FM</v>
          </cell>
          <cell r="AH1511">
            <v>0</v>
          </cell>
          <cell r="AI1511">
            <v>0</v>
          </cell>
          <cell r="AJ1511">
            <v>5.1400000000000001E-2</v>
          </cell>
          <cell r="AK1511">
            <v>0</v>
          </cell>
          <cell r="AL1511" t="str">
            <v>Flat Rate</v>
          </cell>
          <cell r="AM1511">
            <v>0</v>
          </cell>
          <cell r="AN1511" t="str">
            <v>GA3203C0</v>
          </cell>
          <cell r="AO1511">
            <v>0</v>
          </cell>
          <cell r="AP1511" t="str">
            <v>N</v>
          </cell>
          <cell r="AQ1511">
            <v>38261.094004629631</v>
          </cell>
          <cell r="AR1511">
            <v>38260</v>
          </cell>
          <cell r="AS1511">
            <v>38260</v>
          </cell>
          <cell r="AT1511" t="str">
            <v>3100</v>
          </cell>
          <cell r="AU1511">
            <v>36419</v>
          </cell>
          <cell r="AV1511">
            <v>0</v>
          </cell>
        </row>
        <row r="1512">
          <cell r="B1512" t="str">
            <v>00001519</v>
          </cell>
          <cell r="C1512" t="str">
            <v>000000001510</v>
          </cell>
          <cell r="D1512" t="str">
            <v>3203C0</v>
          </cell>
          <cell r="E1512" t="str">
            <v>PRTCL CNTRS,HACH 1900 WPC (3)</v>
          </cell>
          <cell r="F1512" t="str">
            <v>In Service</v>
          </cell>
          <cell r="G1512" t="str">
            <v>3203C</v>
          </cell>
          <cell r="H1512" t="str">
            <v>Grp Member</v>
          </cell>
          <cell r="I1512">
            <v>1</v>
          </cell>
          <cell r="J1512" t="str">
            <v>Conversion</v>
          </cell>
          <cell r="K1512">
            <v>18155.61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 t="str">
            <v>C99B001_002</v>
          </cell>
          <cell r="Q1512">
            <v>0</v>
          </cell>
          <cell r="R1512" t="str">
            <v>WWTPD</v>
          </cell>
          <cell r="S1512" t="str">
            <v>3203CC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 t="str">
            <v>CORP</v>
          </cell>
          <cell r="Y1512">
            <v>38260</v>
          </cell>
          <cell r="Z1512">
            <v>0</v>
          </cell>
          <cell r="AA1512">
            <v>0</v>
          </cell>
          <cell r="AB1512" t="str">
            <v>N</v>
          </cell>
          <cell r="AD1512">
            <v>0</v>
          </cell>
          <cell r="AE1512" t="str">
            <v>RemVal</v>
          </cell>
          <cell r="AF1512" t="str">
            <v>Depreciate</v>
          </cell>
          <cell r="AG1512" t="str">
            <v>FM</v>
          </cell>
          <cell r="AH1512">
            <v>0</v>
          </cell>
          <cell r="AI1512">
            <v>0</v>
          </cell>
          <cell r="AJ1512">
            <v>5.1400000000000001E-2</v>
          </cell>
          <cell r="AK1512">
            <v>0</v>
          </cell>
          <cell r="AL1512" t="str">
            <v>Flat Rate</v>
          </cell>
          <cell r="AM1512">
            <v>0</v>
          </cell>
          <cell r="AN1512" t="str">
            <v>GA3203C0</v>
          </cell>
          <cell r="AO1512">
            <v>0</v>
          </cell>
          <cell r="AP1512" t="str">
            <v>N</v>
          </cell>
          <cell r="AQ1512">
            <v>38261.0940625</v>
          </cell>
          <cell r="AR1512">
            <v>38260</v>
          </cell>
          <cell r="AS1512">
            <v>38260</v>
          </cell>
          <cell r="AT1512" t="str">
            <v>7300</v>
          </cell>
          <cell r="AU1512">
            <v>36419</v>
          </cell>
          <cell r="AV1512">
            <v>0</v>
          </cell>
        </row>
        <row r="1513">
          <cell r="B1513" t="str">
            <v>00001520</v>
          </cell>
          <cell r="C1513" t="str">
            <v>000000001511</v>
          </cell>
          <cell r="D1513" t="str">
            <v>3203A0</v>
          </cell>
          <cell r="E1513" t="str">
            <v>FLOW METER,FIXED,PANAMETRIC</v>
          </cell>
          <cell r="F1513" t="str">
            <v>Disposed</v>
          </cell>
          <cell r="G1513" t="str">
            <v>3203A</v>
          </cell>
          <cell r="H1513" t="str">
            <v>Grp Member</v>
          </cell>
          <cell r="I1513">
            <v>1</v>
          </cell>
          <cell r="J1513" t="str">
            <v>Conversion</v>
          </cell>
          <cell r="K1513">
            <v>6618.8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 t="str">
            <v>C99B007_002</v>
          </cell>
          <cell r="Q1513">
            <v>0</v>
          </cell>
          <cell r="R1513" t="str">
            <v>WWTPD</v>
          </cell>
          <cell r="S1513" t="str">
            <v>3203A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 t="str">
            <v>CORP</v>
          </cell>
          <cell r="Y1513">
            <v>38260</v>
          </cell>
          <cell r="Z1513">
            <v>0</v>
          </cell>
          <cell r="AA1513">
            <v>0</v>
          </cell>
          <cell r="AB1513" t="str">
            <v>N</v>
          </cell>
          <cell r="AD1513">
            <v>0</v>
          </cell>
          <cell r="AE1513" t="str">
            <v>RemVal</v>
          </cell>
          <cell r="AF1513" t="str">
            <v>Depreciate</v>
          </cell>
          <cell r="AG1513" t="str">
            <v>FM</v>
          </cell>
          <cell r="AH1513">
            <v>0</v>
          </cell>
          <cell r="AI1513">
            <v>0</v>
          </cell>
          <cell r="AJ1513">
            <v>3.8199999999999998E-2</v>
          </cell>
          <cell r="AK1513">
            <v>0</v>
          </cell>
          <cell r="AL1513" t="str">
            <v>Flat Rate</v>
          </cell>
          <cell r="AM1513">
            <v>0</v>
          </cell>
          <cell r="AN1513" t="str">
            <v>GA3203A0</v>
          </cell>
          <cell r="AO1513">
            <v>0</v>
          </cell>
          <cell r="AP1513" t="str">
            <v>N</v>
          </cell>
          <cell r="AQ1513">
            <v>38261.094143518516</v>
          </cell>
          <cell r="AR1513">
            <v>38260</v>
          </cell>
          <cell r="AS1513">
            <v>38260</v>
          </cell>
          <cell r="AT1513" t="str">
            <v>7300</v>
          </cell>
          <cell r="AU1513">
            <v>36419</v>
          </cell>
          <cell r="AV1513">
            <v>0</v>
          </cell>
        </row>
        <row r="1514">
          <cell r="B1514" t="str">
            <v>00001521</v>
          </cell>
          <cell r="C1514" t="str">
            <v>000000001512</v>
          </cell>
          <cell r="D1514" t="str">
            <v>3314Q0</v>
          </cell>
          <cell r="E1514" t="str">
            <v>300',BARE RD.&amp; CROMWELL CT.</v>
          </cell>
          <cell r="F1514" t="str">
            <v>In Service</v>
          </cell>
          <cell r="G1514" t="str">
            <v>3314Q</v>
          </cell>
          <cell r="H1514" t="str">
            <v>Grp Member</v>
          </cell>
          <cell r="I1514">
            <v>1</v>
          </cell>
          <cell r="J1514" t="str">
            <v>Conversion</v>
          </cell>
          <cell r="K1514">
            <v>2751.62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 t="str">
            <v>C99D703_002</v>
          </cell>
          <cell r="Q1514">
            <v>0</v>
          </cell>
          <cell r="R1514" t="str">
            <v>WTDPD</v>
          </cell>
          <cell r="S1514" t="str">
            <v>3314Q08PV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 t="str">
            <v>CORP</v>
          </cell>
          <cell r="Y1514">
            <v>38260</v>
          </cell>
          <cell r="Z1514">
            <v>0</v>
          </cell>
          <cell r="AA1514">
            <v>0</v>
          </cell>
          <cell r="AB1514" t="str">
            <v>N</v>
          </cell>
          <cell r="AD1514">
            <v>0</v>
          </cell>
          <cell r="AE1514" t="str">
            <v>RemVal</v>
          </cell>
          <cell r="AF1514" t="str">
            <v>Depreciate</v>
          </cell>
          <cell r="AG1514" t="str">
            <v>FM</v>
          </cell>
          <cell r="AH1514">
            <v>0</v>
          </cell>
          <cell r="AI1514">
            <v>0</v>
          </cell>
          <cell r="AJ1514">
            <v>2.1899999999999999E-2</v>
          </cell>
          <cell r="AK1514">
            <v>0</v>
          </cell>
          <cell r="AL1514" t="str">
            <v>Flat Rate</v>
          </cell>
          <cell r="AM1514">
            <v>0</v>
          </cell>
          <cell r="AN1514" t="str">
            <v>GA3314Q0</v>
          </cell>
          <cell r="AO1514">
            <v>0</v>
          </cell>
          <cell r="AP1514" t="str">
            <v>N</v>
          </cell>
          <cell r="AQ1514">
            <v>38261.094236111108</v>
          </cell>
          <cell r="AR1514">
            <v>38260</v>
          </cell>
          <cell r="AS1514">
            <v>38260</v>
          </cell>
          <cell r="AT1514">
            <v>0</v>
          </cell>
          <cell r="AU1514">
            <v>36418</v>
          </cell>
          <cell r="AV1514">
            <v>0</v>
          </cell>
        </row>
        <row r="1515">
          <cell r="B1515" t="str">
            <v>00001522</v>
          </cell>
          <cell r="C1515" t="str">
            <v>000000001513</v>
          </cell>
          <cell r="D1515" t="str">
            <v>3314T0</v>
          </cell>
          <cell r="E1515" t="str">
            <v>8" VALVES &amp; BOX</v>
          </cell>
          <cell r="F1515" t="str">
            <v>In Service</v>
          </cell>
          <cell r="G1515" t="str">
            <v>3314T</v>
          </cell>
          <cell r="H1515" t="str">
            <v>Grp Member</v>
          </cell>
          <cell r="I1515">
            <v>1</v>
          </cell>
          <cell r="J1515" t="str">
            <v>Conversion</v>
          </cell>
          <cell r="K1515">
            <v>801.04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 t="str">
            <v>C98D341_002</v>
          </cell>
          <cell r="Q1515">
            <v>0</v>
          </cell>
          <cell r="R1515" t="str">
            <v>WTDPD</v>
          </cell>
          <cell r="S1515" t="str">
            <v>3314T08VV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 t="str">
            <v>CORP</v>
          </cell>
          <cell r="Y1515">
            <v>38260</v>
          </cell>
          <cell r="Z1515">
            <v>0</v>
          </cell>
          <cell r="AA1515">
            <v>0</v>
          </cell>
          <cell r="AB1515" t="str">
            <v>N</v>
          </cell>
          <cell r="AD1515">
            <v>0</v>
          </cell>
          <cell r="AE1515" t="str">
            <v>RemVal</v>
          </cell>
          <cell r="AF1515" t="str">
            <v>Depreciate</v>
          </cell>
          <cell r="AG1515" t="str">
            <v>FM</v>
          </cell>
          <cell r="AH1515">
            <v>0</v>
          </cell>
          <cell r="AI1515">
            <v>0</v>
          </cell>
          <cell r="AJ1515">
            <v>1.3899999999999999E-2</v>
          </cell>
          <cell r="AK1515">
            <v>0</v>
          </cell>
          <cell r="AL1515" t="str">
            <v>Flat Rate</v>
          </cell>
          <cell r="AM1515">
            <v>0</v>
          </cell>
          <cell r="AN1515" t="str">
            <v>GA3314T0</v>
          </cell>
          <cell r="AO1515">
            <v>0</v>
          </cell>
          <cell r="AP1515" t="str">
            <v>N</v>
          </cell>
          <cell r="AQ1515">
            <v>38261.094293981485</v>
          </cell>
          <cell r="AR1515">
            <v>38260</v>
          </cell>
          <cell r="AS1515">
            <v>38260</v>
          </cell>
          <cell r="AT1515">
            <v>0</v>
          </cell>
          <cell r="AU1515">
            <v>36448</v>
          </cell>
          <cell r="AV1515">
            <v>0</v>
          </cell>
        </row>
        <row r="1516">
          <cell r="B1516" t="str">
            <v>00001523</v>
          </cell>
          <cell r="C1516" t="str">
            <v>000000001514</v>
          </cell>
          <cell r="D1516" t="str">
            <v>306200</v>
          </cell>
          <cell r="E1516" t="str">
            <v>GRATING&amp;RAILING,SAFETY,WET WEL</v>
          </cell>
          <cell r="F1516" t="str">
            <v>In Service</v>
          </cell>
          <cell r="G1516" t="str">
            <v>30620</v>
          </cell>
          <cell r="H1516" t="str">
            <v>Grp Member</v>
          </cell>
          <cell r="I1516">
            <v>1</v>
          </cell>
          <cell r="J1516" t="str">
            <v>Conversion</v>
          </cell>
          <cell r="K1516">
            <v>656.22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 t="str">
            <v>C99A001_002</v>
          </cell>
          <cell r="Q1516">
            <v>0</v>
          </cell>
          <cell r="R1516" t="str">
            <v>WSOSD</v>
          </cell>
          <cell r="S1516" t="str">
            <v>30620E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 t="str">
            <v>CORP</v>
          </cell>
          <cell r="Y1516">
            <v>38260</v>
          </cell>
          <cell r="Z1516">
            <v>0</v>
          </cell>
          <cell r="AA1516">
            <v>0</v>
          </cell>
          <cell r="AB1516" t="str">
            <v>N</v>
          </cell>
          <cell r="AD1516">
            <v>0</v>
          </cell>
          <cell r="AE1516" t="str">
            <v>RemVal</v>
          </cell>
          <cell r="AF1516" t="str">
            <v>Depreciate</v>
          </cell>
          <cell r="AG1516" t="str">
            <v>FM</v>
          </cell>
          <cell r="AH1516">
            <v>0</v>
          </cell>
          <cell r="AI1516">
            <v>0</v>
          </cell>
          <cell r="AJ1516">
            <v>2.23E-2</v>
          </cell>
          <cell r="AK1516">
            <v>0</v>
          </cell>
          <cell r="AL1516" t="str">
            <v>Flat Rate</v>
          </cell>
          <cell r="AM1516">
            <v>0</v>
          </cell>
          <cell r="AN1516" t="str">
            <v>GA306200</v>
          </cell>
          <cell r="AO1516">
            <v>0</v>
          </cell>
          <cell r="AP1516" t="str">
            <v>N</v>
          </cell>
          <cell r="AQ1516">
            <v>38261.094351851854</v>
          </cell>
          <cell r="AR1516">
            <v>38260</v>
          </cell>
          <cell r="AS1516">
            <v>38260</v>
          </cell>
          <cell r="AT1516" t="str">
            <v>2900</v>
          </cell>
          <cell r="AU1516">
            <v>36449</v>
          </cell>
          <cell r="AV1516">
            <v>0</v>
          </cell>
        </row>
        <row r="1517">
          <cell r="B1517" t="str">
            <v>00001524</v>
          </cell>
          <cell r="C1517" t="str">
            <v>000000001515</v>
          </cell>
          <cell r="D1517" t="str">
            <v>3314T0</v>
          </cell>
          <cell r="E1517" t="str">
            <v>8" Valves</v>
          </cell>
          <cell r="F1517" t="str">
            <v>In Service</v>
          </cell>
          <cell r="G1517" t="str">
            <v>3314T</v>
          </cell>
          <cell r="H1517" t="str">
            <v>Grp Member</v>
          </cell>
          <cell r="I1517">
            <v>1</v>
          </cell>
          <cell r="J1517" t="str">
            <v>Conversion</v>
          </cell>
          <cell r="K1517">
            <v>608.98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 t="str">
            <v>C99D301_002</v>
          </cell>
          <cell r="Q1517">
            <v>0</v>
          </cell>
          <cell r="R1517" t="str">
            <v>WTDPD</v>
          </cell>
          <cell r="S1517" t="str">
            <v>3314T08VV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 t="str">
            <v>CORP</v>
          </cell>
          <cell r="Y1517">
            <v>38260</v>
          </cell>
          <cell r="Z1517">
            <v>0</v>
          </cell>
          <cell r="AA1517">
            <v>0</v>
          </cell>
          <cell r="AB1517" t="str">
            <v>N</v>
          </cell>
          <cell r="AD1517">
            <v>0</v>
          </cell>
          <cell r="AE1517" t="str">
            <v>RemVal</v>
          </cell>
          <cell r="AF1517" t="str">
            <v>Depreciate</v>
          </cell>
          <cell r="AG1517" t="str">
            <v>FM</v>
          </cell>
          <cell r="AH1517">
            <v>0</v>
          </cell>
          <cell r="AI1517">
            <v>0</v>
          </cell>
          <cell r="AJ1517">
            <v>1.3899999999999999E-2</v>
          </cell>
          <cell r="AK1517">
            <v>0</v>
          </cell>
          <cell r="AL1517" t="str">
            <v>Flat Rate</v>
          </cell>
          <cell r="AM1517">
            <v>0</v>
          </cell>
          <cell r="AN1517" t="str">
            <v>GA3314T0</v>
          </cell>
          <cell r="AO1517">
            <v>0</v>
          </cell>
          <cell r="AP1517" t="str">
            <v>N</v>
          </cell>
          <cell r="AQ1517">
            <v>38261.094409722224</v>
          </cell>
          <cell r="AR1517">
            <v>38260</v>
          </cell>
          <cell r="AS1517">
            <v>38260</v>
          </cell>
          <cell r="AT1517">
            <v>0</v>
          </cell>
          <cell r="AU1517">
            <v>36448</v>
          </cell>
          <cell r="AV1517">
            <v>0</v>
          </cell>
        </row>
        <row r="1518">
          <cell r="B1518" t="str">
            <v>00001525</v>
          </cell>
          <cell r="C1518" t="str">
            <v>000000001516</v>
          </cell>
          <cell r="D1518" t="str">
            <v>3314R0</v>
          </cell>
          <cell r="E1518" t="str">
            <v>445',WINDMERE PHASE 6</v>
          </cell>
          <cell r="F1518" t="str">
            <v>In Service</v>
          </cell>
          <cell r="G1518" t="str">
            <v>3314R</v>
          </cell>
          <cell r="H1518" t="str">
            <v>Grp Member</v>
          </cell>
          <cell r="I1518">
            <v>1</v>
          </cell>
          <cell r="J1518" t="str">
            <v>Conversion</v>
          </cell>
          <cell r="K1518">
            <v>8896.36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 t="str">
            <v>C99D303_002</v>
          </cell>
          <cell r="Q1518">
            <v>0</v>
          </cell>
          <cell r="R1518" t="str">
            <v>WTDPD</v>
          </cell>
          <cell r="S1518" t="str">
            <v>3314R12PV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 t="str">
            <v>CORP</v>
          </cell>
          <cell r="Y1518">
            <v>38260</v>
          </cell>
          <cell r="Z1518">
            <v>0</v>
          </cell>
          <cell r="AA1518">
            <v>0</v>
          </cell>
          <cell r="AB1518" t="str">
            <v>N</v>
          </cell>
          <cell r="AD1518">
            <v>0</v>
          </cell>
          <cell r="AE1518" t="str">
            <v>RemVal</v>
          </cell>
          <cell r="AF1518" t="str">
            <v>Depreciate</v>
          </cell>
          <cell r="AG1518" t="str">
            <v>FM</v>
          </cell>
          <cell r="AH1518">
            <v>0</v>
          </cell>
          <cell r="AI1518">
            <v>0</v>
          </cell>
          <cell r="AJ1518">
            <v>1.55E-2</v>
          </cell>
          <cell r="AK1518">
            <v>0</v>
          </cell>
          <cell r="AL1518" t="str">
            <v>Flat Rate</v>
          </cell>
          <cell r="AM1518">
            <v>0</v>
          </cell>
          <cell r="AN1518" t="str">
            <v>GA3314R0</v>
          </cell>
          <cell r="AO1518">
            <v>0</v>
          </cell>
          <cell r="AP1518" t="str">
            <v>N</v>
          </cell>
          <cell r="AQ1518">
            <v>38261.094467592593</v>
          </cell>
          <cell r="AR1518">
            <v>38260</v>
          </cell>
          <cell r="AS1518">
            <v>38260</v>
          </cell>
          <cell r="AT1518">
            <v>0</v>
          </cell>
          <cell r="AU1518">
            <v>36448</v>
          </cell>
          <cell r="AV1518">
            <v>0</v>
          </cell>
        </row>
        <row r="1519">
          <cell r="B1519" t="str">
            <v>00001526</v>
          </cell>
          <cell r="C1519" t="str">
            <v>000000001517</v>
          </cell>
          <cell r="D1519" t="str">
            <v>3314T0</v>
          </cell>
          <cell r="E1519" t="str">
            <v>(2),WINDWERE PHASE 6</v>
          </cell>
          <cell r="F1519" t="str">
            <v>In Service</v>
          </cell>
          <cell r="G1519" t="str">
            <v>3314T</v>
          </cell>
          <cell r="H1519" t="str">
            <v>Grp Member</v>
          </cell>
          <cell r="I1519">
            <v>1</v>
          </cell>
          <cell r="J1519" t="str">
            <v>Conversion</v>
          </cell>
          <cell r="K1519">
            <v>1076.21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 t="str">
            <v>C99D303_002</v>
          </cell>
          <cell r="Q1519">
            <v>0</v>
          </cell>
          <cell r="R1519" t="str">
            <v>WTDPD</v>
          </cell>
          <cell r="S1519" t="str">
            <v>3314T08VV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 t="str">
            <v>CORP</v>
          </cell>
          <cell r="Y1519">
            <v>38260</v>
          </cell>
          <cell r="Z1519">
            <v>0</v>
          </cell>
          <cell r="AA1519">
            <v>0</v>
          </cell>
          <cell r="AB1519" t="str">
            <v>N</v>
          </cell>
          <cell r="AD1519">
            <v>0</v>
          </cell>
          <cell r="AE1519" t="str">
            <v>RemVal</v>
          </cell>
          <cell r="AF1519" t="str">
            <v>Depreciate</v>
          </cell>
          <cell r="AG1519" t="str">
            <v>FM</v>
          </cell>
          <cell r="AH1519">
            <v>0</v>
          </cell>
          <cell r="AI1519">
            <v>0</v>
          </cell>
          <cell r="AJ1519">
            <v>1.3899999999999999E-2</v>
          </cell>
          <cell r="AK1519">
            <v>0</v>
          </cell>
          <cell r="AL1519" t="str">
            <v>Flat Rate</v>
          </cell>
          <cell r="AM1519">
            <v>0</v>
          </cell>
          <cell r="AN1519" t="str">
            <v>GA3314T0</v>
          </cell>
          <cell r="AO1519">
            <v>0</v>
          </cell>
          <cell r="AP1519" t="str">
            <v>N</v>
          </cell>
          <cell r="AQ1519">
            <v>38261.094525462962</v>
          </cell>
          <cell r="AR1519">
            <v>38260</v>
          </cell>
          <cell r="AS1519">
            <v>38260</v>
          </cell>
          <cell r="AT1519">
            <v>0</v>
          </cell>
          <cell r="AU1519">
            <v>36448</v>
          </cell>
          <cell r="AV1519">
            <v>0</v>
          </cell>
        </row>
        <row r="1520">
          <cell r="B1520" t="str">
            <v>00001527</v>
          </cell>
          <cell r="C1520" t="str">
            <v>000000001518</v>
          </cell>
          <cell r="D1520" t="str">
            <v>3314U0</v>
          </cell>
          <cell r="E1520" t="str">
            <v>(4),WINDMERE PHASE 6</v>
          </cell>
          <cell r="F1520" t="str">
            <v>In Service</v>
          </cell>
          <cell r="G1520" t="str">
            <v>3314U</v>
          </cell>
          <cell r="H1520" t="str">
            <v>Grp Member</v>
          </cell>
          <cell r="I1520">
            <v>1</v>
          </cell>
          <cell r="J1520" t="str">
            <v>Conversion</v>
          </cell>
          <cell r="K1520">
            <v>4141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 t="str">
            <v>C99D303_002</v>
          </cell>
          <cell r="Q1520">
            <v>0</v>
          </cell>
          <cell r="R1520" t="str">
            <v>WTDPD</v>
          </cell>
          <cell r="S1520" t="str">
            <v>3314U12VV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 t="str">
            <v>CORP</v>
          </cell>
          <cell r="Y1520">
            <v>38260</v>
          </cell>
          <cell r="Z1520">
            <v>0</v>
          </cell>
          <cell r="AA1520">
            <v>0</v>
          </cell>
          <cell r="AB1520" t="str">
            <v>N</v>
          </cell>
          <cell r="AD1520">
            <v>0</v>
          </cell>
          <cell r="AE1520" t="str">
            <v>RemVal</v>
          </cell>
          <cell r="AF1520" t="str">
            <v>Depreciate</v>
          </cell>
          <cell r="AG1520" t="str">
            <v>FM</v>
          </cell>
          <cell r="AH1520">
            <v>0</v>
          </cell>
          <cell r="AI1520">
            <v>0</v>
          </cell>
          <cell r="AJ1520">
            <v>1.35E-2</v>
          </cell>
          <cell r="AK1520">
            <v>0</v>
          </cell>
          <cell r="AL1520" t="str">
            <v>Flat Rate</v>
          </cell>
          <cell r="AM1520">
            <v>0</v>
          </cell>
          <cell r="AN1520" t="str">
            <v>GA3314U0</v>
          </cell>
          <cell r="AO1520">
            <v>0</v>
          </cell>
          <cell r="AP1520" t="str">
            <v>N</v>
          </cell>
          <cell r="AQ1520">
            <v>38261.094583333332</v>
          </cell>
          <cell r="AR1520">
            <v>38260</v>
          </cell>
          <cell r="AS1520">
            <v>38260</v>
          </cell>
          <cell r="AT1520">
            <v>0</v>
          </cell>
          <cell r="AU1520">
            <v>36448</v>
          </cell>
          <cell r="AV1520">
            <v>0</v>
          </cell>
        </row>
        <row r="1521">
          <cell r="B1521" t="str">
            <v>00001528</v>
          </cell>
          <cell r="C1521" t="str">
            <v>000000001519</v>
          </cell>
          <cell r="D1521" t="str">
            <v>335400</v>
          </cell>
          <cell r="E1521" t="str">
            <v>(2),WINDMERE PHASE 6</v>
          </cell>
          <cell r="F1521" t="str">
            <v>In Service</v>
          </cell>
          <cell r="G1521" t="str">
            <v>33540</v>
          </cell>
          <cell r="H1521" t="str">
            <v>Grp Member</v>
          </cell>
          <cell r="I1521">
            <v>1</v>
          </cell>
          <cell r="J1521" t="str">
            <v>Conversion</v>
          </cell>
          <cell r="K1521">
            <v>4066.2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 t="str">
            <v>C99D303_002</v>
          </cell>
          <cell r="Q1521">
            <v>0</v>
          </cell>
          <cell r="R1521" t="str">
            <v>WTDPD</v>
          </cell>
          <cell r="S1521" t="str">
            <v>3354004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 t="str">
            <v>CORP</v>
          </cell>
          <cell r="Y1521">
            <v>38260</v>
          </cell>
          <cell r="Z1521">
            <v>0</v>
          </cell>
          <cell r="AA1521">
            <v>0</v>
          </cell>
          <cell r="AB1521" t="str">
            <v>N</v>
          </cell>
          <cell r="AD1521">
            <v>0</v>
          </cell>
          <cell r="AE1521" t="str">
            <v>RemVal</v>
          </cell>
          <cell r="AF1521" t="str">
            <v>Depreciate</v>
          </cell>
          <cell r="AG1521" t="str">
            <v>FM</v>
          </cell>
          <cell r="AH1521">
            <v>0</v>
          </cell>
          <cell r="AI1521">
            <v>0</v>
          </cell>
          <cell r="AJ1521">
            <v>2.2599999999999999E-2</v>
          </cell>
          <cell r="AK1521">
            <v>0</v>
          </cell>
          <cell r="AL1521" t="str">
            <v>Flat Rate</v>
          </cell>
          <cell r="AM1521">
            <v>0</v>
          </cell>
          <cell r="AN1521" t="str">
            <v>GA335400</v>
          </cell>
          <cell r="AO1521">
            <v>0</v>
          </cell>
          <cell r="AP1521" t="str">
            <v>N</v>
          </cell>
          <cell r="AQ1521">
            <v>38261.094641203701</v>
          </cell>
          <cell r="AR1521">
            <v>38260</v>
          </cell>
          <cell r="AS1521">
            <v>38260</v>
          </cell>
          <cell r="AT1521">
            <v>0</v>
          </cell>
          <cell r="AU1521">
            <v>36448</v>
          </cell>
          <cell r="AV1521">
            <v>0</v>
          </cell>
        </row>
        <row r="1522">
          <cell r="B1522" t="str">
            <v>00001529</v>
          </cell>
          <cell r="C1522" t="str">
            <v>000000001520</v>
          </cell>
          <cell r="D1522" t="str">
            <v>3314T0</v>
          </cell>
          <cell r="E1522" t="str">
            <v>(8),FOREST HILLS ESTATES</v>
          </cell>
          <cell r="F1522" t="str">
            <v>In Service</v>
          </cell>
          <cell r="G1522" t="str">
            <v>3314T</v>
          </cell>
          <cell r="H1522" t="str">
            <v>Grp Member</v>
          </cell>
          <cell r="I1522">
            <v>1</v>
          </cell>
          <cell r="J1522" t="str">
            <v>Conversion</v>
          </cell>
          <cell r="K1522">
            <v>4942.04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 t="str">
            <v>C99D305_002</v>
          </cell>
          <cell r="Q1522">
            <v>0</v>
          </cell>
          <cell r="R1522" t="str">
            <v>WTDPD</v>
          </cell>
          <cell r="S1522" t="str">
            <v>3314T08VV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 t="str">
            <v>CORP</v>
          </cell>
          <cell r="Y1522">
            <v>38260</v>
          </cell>
          <cell r="Z1522">
            <v>0</v>
          </cell>
          <cell r="AA1522">
            <v>0</v>
          </cell>
          <cell r="AB1522" t="str">
            <v>N</v>
          </cell>
          <cell r="AD1522">
            <v>0</v>
          </cell>
          <cell r="AE1522" t="str">
            <v>RemVal</v>
          </cell>
          <cell r="AF1522" t="str">
            <v>Depreciate</v>
          </cell>
          <cell r="AG1522" t="str">
            <v>FM</v>
          </cell>
          <cell r="AH1522">
            <v>0</v>
          </cell>
          <cell r="AI1522">
            <v>0</v>
          </cell>
          <cell r="AJ1522">
            <v>1.3899999999999999E-2</v>
          </cell>
          <cell r="AK1522">
            <v>0</v>
          </cell>
          <cell r="AL1522" t="str">
            <v>Flat Rate</v>
          </cell>
          <cell r="AM1522">
            <v>0</v>
          </cell>
          <cell r="AN1522" t="str">
            <v>GA3314T0</v>
          </cell>
          <cell r="AO1522">
            <v>0</v>
          </cell>
          <cell r="AP1522" t="str">
            <v>N</v>
          </cell>
          <cell r="AQ1522">
            <v>38261.094699074078</v>
          </cell>
          <cell r="AR1522">
            <v>38260</v>
          </cell>
          <cell r="AS1522">
            <v>38260</v>
          </cell>
          <cell r="AT1522">
            <v>0</v>
          </cell>
          <cell r="AU1522">
            <v>36448</v>
          </cell>
          <cell r="AV1522">
            <v>0</v>
          </cell>
        </row>
        <row r="1523">
          <cell r="B1523" t="str">
            <v>00001530</v>
          </cell>
          <cell r="C1523" t="str">
            <v>000000001521</v>
          </cell>
          <cell r="D1523" t="str">
            <v>3314U0</v>
          </cell>
          <cell r="E1523" t="str">
            <v>(2),FOREST HILLS ESTATES</v>
          </cell>
          <cell r="F1523" t="str">
            <v>In Service</v>
          </cell>
          <cell r="G1523" t="str">
            <v>3314U</v>
          </cell>
          <cell r="H1523" t="str">
            <v>Grp Member</v>
          </cell>
          <cell r="I1523">
            <v>1</v>
          </cell>
          <cell r="J1523" t="str">
            <v>Conversion</v>
          </cell>
          <cell r="K1523">
            <v>2403.14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 t="str">
            <v>C99D305_002</v>
          </cell>
          <cell r="Q1523">
            <v>0</v>
          </cell>
          <cell r="R1523" t="str">
            <v>WTDPD</v>
          </cell>
          <cell r="S1523" t="str">
            <v>3314U12VV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 t="str">
            <v>CORP</v>
          </cell>
          <cell r="Y1523">
            <v>38260</v>
          </cell>
          <cell r="Z1523">
            <v>0</v>
          </cell>
          <cell r="AA1523">
            <v>0</v>
          </cell>
          <cell r="AB1523" t="str">
            <v>N</v>
          </cell>
          <cell r="AD1523">
            <v>0</v>
          </cell>
          <cell r="AE1523" t="str">
            <v>RemVal</v>
          </cell>
          <cell r="AF1523" t="str">
            <v>Depreciate</v>
          </cell>
          <cell r="AG1523" t="str">
            <v>FM</v>
          </cell>
          <cell r="AH1523">
            <v>0</v>
          </cell>
          <cell r="AI1523">
            <v>0</v>
          </cell>
          <cell r="AJ1523">
            <v>1.35E-2</v>
          </cell>
          <cell r="AK1523">
            <v>0</v>
          </cell>
          <cell r="AL1523" t="str">
            <v>Flat Rate</v>
          </cell>
          <cell r="AM1523">
            <v>0</v>
          </cell>
          <cell r="AN1523" t="str">
            <v>GA3314U0</v>
          </cell>
          <cell r="AO1523">
            <v>0</v>
          </cell>
          <cell r="AP1523" t="str">
            <v>N</v>
          </cell>
          <cell r="AQ1523">
            <v>38261.094756944447</v>
          </cell>
          <cell r="AR1523">
            <v>38260</v>
          </cell>
          <cell r="AS1523">
            <v>38260</v>
          </cell>
          <cell r="AT1523">
            <v>0</v>
          </cell>
          <cell r="AU1523">
            <v>36448</v>
          </cell>
          <cell r="AV1523">
            <v>0</v>
          </cell>
        </row>
        <row r="1524">
          <cell r="B1524" t="str">
            <v>00001531</v>
          </cell>
          <cell r="C1524" t="str">
            <v>000000001522</v>
          </cell>
          <cell r="D1524" t="str">
            <v>3314C0</v>
          </cell>
          <cell r="E1524" t="str">
            <v>REPL.13 FT 29TH ST.&amp; BROOKWOOD</v>
          </cell>
          <cell r="F1524" t="str">
            <v>In Service</v>
          </cell>
          <cell r="G1524" t="str">
            <v>3314C</v>
          </cell>
          <cell r="H1524" t="str">
            <v>Grp Member</v>
          </cell>
          <cell r="I1524">
            <v>1</v>
          </cell>
          <cell r="J1524" t="str">
            <v>Conversion</v>
          </cell>
          <cell r="K1524">
            <v>1573.31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 t="str">
            <v>C99D502_002</v>
          </cell>
          <cell r="Q1524">
            <v>0</v>
          </cell>
          <cell r="R1524" t="str">
            <v>WTDPD</v>
          </cell>
          <cell r="S1524" t="str">
            <v>3314C10DIHA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 t="str">
            <v>CORP</v>
          </cell>
          <cell r="Y1524">
            <v>38260</v>
          </cell>
          <cell r="Z1524">
            <v>0</v>
          </cell>
          <cell r="AA1524">
            <v>0</v>
          </cell>
          <cell r="AB1524" t="str">
            <v>N</v>
          </cell>
          <cell r="AD1524">
            <v>0</v>
          </cell>
          <cell r="AE1524" t="str">
            <v>RemVal</v>
          </cell>
          <cell r="AF1524" t="str">
            <v>Depreciate</v>
          </cell>
          <cell r="AG1524" t="str">
            <v>FM</v>
          </cell>
          <cell r="AH1524">
            <v>0</v>
          </cell>
          <cell r="AI1524">
            <v>0</v>
          </cell>
          <cell r="AJ1524">
            <v>1.5900000000000001E-2</v>
          </cell>
          <cell r="AK1524">
            <v>0</v>
          </cell>
          <cell r="AL1524" t="str">
            <v>Flat Rate</v>
          </cell>
          <cell r="AM1524">
            <v>0</v>
          </cell>
          <cell r="AN1524" t="str">
            <v>GA3314C0</v>
          </cell>
          <cell r="AO1524">
            <v>0</v>
          </cell>
          <cell r="AP1524" t="str">
            <v>N</v>
          </cell>
          <cell r="AQ1524">
            <v>38261.094814814816</v>
          </cell>
          <cell r="AR1524">
            <v>38260</v>
          </cell>
          <cell r="AS1524">
            <v>38260</v>
          </cell>
          <cell r="AT1524">
            <v>0</v>
          </cell>
          <cell r="AU1524">
            <v>36448</v>
          </cell>
          <cell r="AV1524">
            <v>0</v>
          </cell>
        </row>
        <row r="1525">
          <cell r="B1525" t="str">
            <v>00001532</v>
          </cell>
          <cell r="C1525" t="str">
            <v>000000001523</v>
          </cell>
          <cell r="D1525" t="str">
            <v>3045A0</v>
          </cell>
          <cell r="E1525" t="str">
            <v>LANDSCAPING</v>
          </cell>
          <cell r="F1525" t="str">
            <v>In Service</v>
          </cell>
          <cell r="G1525" t="str">
            <v>3045A</v>
          </cell>
          <cell r="H1525" t="str">
            <v>Grp Member</v>
          </cell>
          <cell r="I1525">
            <v>1</v>
          </cell>
          <cell r="J1525" t="str">
            <v>Conversion</v>
          </cell>
          <cell r="K1525">
            <v>929.63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 t="str">
            <v>C99K012_002</v>
          </cell>
          <cell r="Q1525">
            <v>0</v>
          </cell>
          <cell r="R1525" t="str">
            <v>WGPD</v>
          </cell>
          <cell r="S1525" t="str">
            <v>3045AD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 t="str">
            <v>CORP</v>
          </cell>
          <cell r="Y1525">
            <v>38260</v>
          </cell>
          <cell r="Z1525">
            <v>0</v>
          </cell>
          <cell r="AA1525">
            <v>0</v>
          </cell>
          <cell r="AB1525" t="str">
            <v>N</v>
          </cell>
          <cell r="AD1525">
            <v>0</v>
          </cell>
          <cell r="AE1525" t="str">
            <v>RemVal</v>
          </cell>
          <cell r="AF1525" t="str">
            <v>Depreciate</v>
          </cell>
          <cell r="AG1525" t="str">
            <v>FM</v>
          </cell>
          <cell r="AH1525">
            <v>0</v>
          </cell>
          <cell r="AI1525">
            <v>0</v>
          </cell>
          <cell r="AJ1525">
            <v>2.5499999999999998E-2</v>
          </cell>
          <cell r="AK1525">
            <v>0</v>
          </cell>
          <cell r="AL1525" t="str">
            <v>Flat Rate</v>
          </cell>
          <cell r="AM1525">
            <v>0</v>
          </cell>
          <cell r="AN1525" t="str">
            <v>GA3045A0</v>
          </cell>
          <cell r="AO1525">
            <v>0</v>
          </cell>
          <cell r="AP1525" t="str">
            <v>N</v>
          </cell>
          <cell r="AQ1525">
            <v>38261.094872685186</v>
          </cell>
          <cell r="AR1525">
            <v>38260</v>
          </cell>
          <cell r="AS1525">
            <v>38260</v>
          </cell>
          <cell r="AT1525">
            <v>0</v>
          </cell>
          <cell r="AU1525">
            <v>36448</v>
          </cell>
          <cell r="AV1525">
            <v>0</v>
          </cell>
        </row>
        <row r="1526">
          <cell r="B1526" t="str">
            <v>00001533</v>
          </cell>
          <cell r="C1526" t="str">
            <v>000000001524</v>
          </cell>
          <cell r="D1526" t="str">
            <v>3112A0</v>
          </cell>
          <cell r="E1526" t="str">
            <v>PUMP,SUBMERSIBLE,GOULDS,100GPM</v>
          </cell>
          <cell r="F1526" t="str">
            <v>In Service</v>
          </cell>
          <cell r="G1526" t="str">
            <v>3112A</v>
          </cell>
          <cell r="H1526" t="str">
            <v>Grp Member</v>
          </cell>
          <cell r="I1526">
            <v>1</v>
          </cell>
          <cell r="J1526" t="str">
            <v>Conversion</v>
          </cell>
          <cell r="K1526">
            <v>8149.62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 t="str">
            <v>C99B008_002</v>
          </cell>
          <cell r="Q1526">
            <v>0</v>
          </cell>
          <cell r="R1526" t="str">
            <v>WPPD</v>
          </cell>
          <cell r="S1526" t="str">
            <v>3112A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 t="str">
            <v>CORP</v>
          </cell>
          <cell r="Y1526">
            <v>38260</v>
          </cell>
          <cell r="Z1526">
            <v>0</v>
          </cell>
          <cell r="AA1526">
            <v>0</v>
          </cell>
          <cell r="AB1526" t="str">
            <v>N</v>
          </cell>
          <cell r="AD1526">
            <v>0</v>
          </cell>
          <cell r="AE1526" t="str">
            <v>RemVal</v>
          </cell>
          <cell r="AF1526" t="str">
            <v>Depreciate</v>
          </cell>
          <cell r="AG1526" t="str">
            <v>FM</v>
          </cell>
          <cell r="AH1526">
            <v>0</v>
          </cell>
          <cell r="AI1526">
            <v>0</v>
          </cell>
          <cell r="AJ1526">
            <v>6.5299999999999997E-2</v>
          </cell>
          <cell r="AK1526">
            <v>0</v>
          </cell>
          <cell r="AL1526" t="str">
            <v>Flat Rate</v>
          </cell>
          <cell r="AM1526">
            <v>0</v>
          </cell>
          <cell r="AN1526" t="str">
            <v>GA3112A0</v>
          </cell>
          <cell r="AO1526">
            <v>0</v>
          </cell>
          <cell r="AP1526" t="str">
            <v>N</v>
          </cell>
          <cell r="AQ1526">
            <v>38261.094930555555</v>
          </cell>
          <cell r="AR1526">
            <v>38260</v>
          </cell>
          <cell r="AS1526">
            <v>38260</v>
          </cell>
          <cell r="AT1526" t="str">
            <v>0800</v>
          </cell>
          <cell r="AU1526">
            <v>36449</v>
          </cell>
          <cell r="AV1526">
            <v>0</v>
          </cell>
        </row>
        <row r="1527">
          <cell r="B1527" t="str">
            <v>00001534</v>
          </cell>
          <cell r="C1527" t="str">
            <v>000000001525</v>
          </cell>
          <cell r="D1527" t="str">
            <v>3203C0</v>
          </cell>
          <cell r="E1527" t="str">
            <v>PUMPS, LM1 METER,(2),B911-39BI</v>
          </cell>
          <cell r="F1527" t="str">
            <v>Disposed</v>
          </cell>
          <cell r="G1527" t="str">
            <v>3203C</v>
          </cell>
          <cell r="H1527" t="str">
            <v>Grp Member</v>
          </cell>
          <cell r="I1527">
            <v>1</v>
          </cell>
          <cell r="J1527" t="str">
            <v>Conversion</v>
          </cell>
          <cell r="K1527">
            <v>1512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 t="str">
            <v>C99B009_002</v>
          </cell>
          <cell r="Q1527">
            <v>0</v>
          </cell>
          <cell r="R1527" t="str">
            <v>WWTPD</v>
          </cell>
          <cell r="S1527" t="str">
            <v>3203CA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 t="str">
            <v>CORP</v>
          </cell>
          <cell r="Y1527">
            <v>38260</v>
          </cell>
          <cell r="Z1527">
            <v>0</v>
          </cell>
          <cell r="AA1527">
            <v>0</v>
          </cell>
          <cell r="AB1527" t="str">
            <v>N</v>
          </cell>
          <cell r="AD1527">
            <v>0</v>
          </cell>
          <cell r="AE1527" t="str">
            <v>RemVal</v>
          </cell>
          <cell r="AF1527" t="str">
            <v>Depreciate</v>
          </cell>
          <cell r="AG1527" t="str">
            <v>FM</v>
          </cell>
          <cell r="AH1527">
            <v>0</v>
          </cell>
          <cell r="AI1527">
            <v>0</v>
          </cell>
          <cell r="AJ1527">
            <v>5.1400000000000001E-2</v>
          </cell>
          <cell r="AK1527">
            <v>0</v>
          </cell>
          <cell r="AL1527" t="str">
            <v>Flat Rate</v>
          </cell>
          <cell r="AM1527">
            <v>0</v>
          </cell>
          <cell r="AN1527" t="str">
            <v>GA3203C0</v>
          </cell>
          <cell r="AO1527">
            <v>0</v>
          </cell>
          <cell r="AP1527" t="str">
            <v>Y</v>
          </cell>
          <cell r="AQ1527">
            <v>38261.094988425924</v>
          </cell>
          <cell r="AR1527">
            <v>38543</v>
          </cell>
          <cell r="AS1527">
            <v>38607</v>
          </cell>
          <cell r="AT1527" t="str">
            <v>6000</v>
          </cell>
          <cell r="AU1527">
            <v>36449</v>
          </cell>
          <cell r="AV1527">
            <v>0</v>
          </cell>
        </row>
        <row r="1528">
          <cell r="B1528" t="str">
            <v>00001535</v>
          </cell>
          <cell r="C1528" t="str">
            <v>000000001526</v>
          </cell>
          <cell r="D1528" t="str">
            <v>3203C0</v>
          </cell>
          <cell r="E1528" t="str">
            <v>PUMPS,LM1 METER,(2) B911-39BI</v>
          </cell>
          <cell r="F1528" t="str">
            <v>In Service</v>
          </cell>
          <cell r="G1528" t="str">
            <v>3203C</v>
          </cell>
          <cell r="H1528" t="str">
            <v>Grp Member</v>
          </cell>
          <cell r="I1528">
            <v>1</v>
          </cell>
          <cell r="J1528" t="str">
            <v>Conversion</v>
          </cell>
          <cell r="K1528">
            <v>1512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 t="str">
            <v>C99B009_002</v>
          </cell>
          <cell r="Q1528">
            <v>0</v>
          </cell>
          <cell r="R1528" t="str">
            <v>WWTPD</v>
          </cell>
          <cell r="S1528" t="str">
            <v>3203CB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 t="str">
            <v>CORP</v>
          </cell>
          <cell r="Y1528">
            <v>38260</v>
          </cell>
          <cell r="Z1528">
            <v>0</v>
          </cell>
          <cell r="AA1528">
            <v>0</v>
          </cell>
          <cell r="AB1528" t="str">
            <v>N</v>
          </cell>
          <cell r="AD1528">
            <v>0</v>
          </cell>
          <cell r="AE1528" t="str">
            <v>RemVal</v>
          </cell>
          <cell r="AF1528" t="str">
            <v>Depreciate</v>
          </cell>
          <cell r="AG1528" t="str">
            <v>FM</v>
          </cell>
          <cell r="AH1528">
            <v>0</v>
          </cell>
          <cell r="AI1528">
            <v>0</v>
          </cell>
          <cell r="AJ1528">
            <v>5.1400000000000001E-2</v>
          </cell>
          <cell r="AK1528">
            <v>0</v>
          </cell>
          <cell r="AL1528" t="str">
            <v>Flat Rate</v>
          </cell>
          <cell r="AM1528">
            <v>0</v>
          </cell>
          <cell r="AN1528" t="str">
            <v>GA3203C0</v>
          </cell>
          <cell r="AO1528">
            <v>0</v>
          </cell>
          <cell r="AP1528" t="str">
            <v>N</v>
          </cell>
          <cell r="AQ1528">
            <v>38261.095046296294</v>
          </cell>
          <cell r="AR1528">
            <v>38260</v>
          </cell>
          <cell r="AS1528">
            <v>38260</v>
          </cell>
          <cell r="AT1528" t="str">
            <v>6500</v>
          </cell>
          <cell r="AU1528">
            <v>36449</v>
          </cell>
          <cell r="AV1528">
            <v>0</v>
          </cell>
        </row>
        <row r="1529">
          <cell r="B1529" t="str">
            <v>00001536</v>
          </cell>
          <cell r="C1529" t="str">
            <v>000000001527</v>
          </cell>
          <cell r="D1529" t="str">
            <v>3203C0</v>
          </cell>
          <cell r="E1529" t="str">
            <v>PUMPS,LM1 METER,(1), B911-39BI</v>
          </cell>
          <cell r="F1529" t="str">
            <v>In Service</v>
          </cell>
          <cell r="G1529" t="str">
            <v>3203C</v>
          </cell>
          <cell r="H1529" t="str">
            <v>Grp Member</v>
          </cell>
          <cell r="I1529">
            <v>1</v>
          </cell>
          <cell r="J1529" t="str">
            <v>Conversion</v>
          </cell>
          <cell r="K1529">
            <v>894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 t="str">
            <v>C99B009_002</v>
          </cell>
          <cell r="Q1529">
            <v>0</v>
          </cell>
          <cell r="R1529" t="str">
            <v>WWTPD</v>
          </cell>
          <cell r="S1529" t="str">
            <v>3203CC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 t="str">
            <v>CORP</v>
          </cell>
          <cell r="Y1529">
            <v>38260</v>
          </cell>
          <cell r="Z1529">
            <v>0</v>
          </cell>
          <cell r="AA1529">
            <v>0</v>
          </cell>
          <cell r="AB1529" t="str">
            <v>N</v>
          </cell>
          <cell r="AD1529">
            <v>0</v>
          </cell>
          <cell r="AE1529" t="str">
            <v>RemVal</v>
          </cell>
          <cell r="AF1529" t="str">
            <v>Depreciate</v>
          </cell>
          <cell r="AG1529" t="str">
            <v>FM</v>
          </cell>
          <cell r="AH1529">
            <v>0</v>
          </cell>
          <cell r="AI1529">
            <v>0</v>
          </cell>
          <cell r="AJ1529">
            <v>5.1400000000000001E-2</v>
          </cell>
          <cell r="AK1529">
            <v>0</v>
          </cell>
          <cell r="AL1529" t="str">
            <v>Flat Rate</v>
          </cell>
          <cell r="AM1529">
            <v>0</v>
          </cell>
          <cell r="AN1529" t="str">
            <v>GA3203C0</v>
          </cell>
          <cell r="AO1529">
            <v>0</v>
          </cell>
          <cell r="AP1529" t="str">
            <v>N</v>
          </cell>
          <cell r="AQ1529">
            <v>38261.095104166663</v>
          </cell>
          <cell r="AR1529">
            <v>38260</v>
          </cell>
          <cell r="AS1529">
            <v>38260</v>
          </cell>
          <cell r="AT1529" t="str">
            <v>6700</v>
          </cell>
          <cell r="AU1529">
            <v>36449</v>
          </cell>
          <cell r="AV1529">
            <v>670</v>
          </cell>
        </row>
        <row r="1530">
          <cell r="B1530" t="str">
            <v>00001537</v>
          </cell>
          <cell r="C1530" t="str">
            <v>000000001528</v>
          </cell>
          <cell r="D1530" t="str">
            <v>3203C0</v>
          </cell>
          <cell r="E1530" t="str">
            <v>PUMPS,LMI METER,(1),B911-39BI</v>
          </cell>
          <cell r="F1530" t="str">
            <v>In Service</v>
          </cell>
          <cell r="G1530" t="str">
            <v>3203C</v>
          </cell>
          <cell r="H1530" t="str">
            <v>Grp Member</v>
          </cell>
          <cell r="I1530">
            <v>1</v>
          </cell>
          <cell r="J1530" t="str">
            <v>Conversion</v>
          </cell>
          <cell r="K1530">
            <v>756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 t="str">
            <v>C99B009_002</v>
          </cell>
          <cell r="Q1530">
            <v>0</v>
          </cell>
          <cell r="R1530" t="str">
            <v>WWTPD</v>
          </cell>
          <cell r="S1530" t="str">
            <v>3203CD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 t="str">
            <v>CORP</v>
          </cell>
          <cell r="Y1530">
            <v>38260</v>
          </cell>
          <cell r="Z1530">
            <v>0</v>
          </cell>
          <cell r="AA1530">
            <v>0</v>
          </cell>
          <cell r="AB1530" t="str">
            <v>N</v>
          </cell>
          <cell r="AD1530">
            <v>0</v>
          </cell>
          <cell r="AE1530" t="str">
            <v>RemVal</v>
          </cell>
          <cell r="AF1530" t="str">
            <v>Depreciate</v>
          </cell>
          <cell r="AG1530" t="str">
            <v>FM</v>
          </cell>
          <cell r="AH1530">
            <v>0</v>
          </cell>
          <cell r="AI1530">
            <v>0</v>
          </cell>
          <cell r="AJ1530">
            <v>5.1400000000000001E-2</v>
          </cell>
          <cell r="AK1530">
            <v>0</v>
          </cell>
          <cell r="AL1530" t="str">
            <v>Flat Rate</v>
          </cell>
          <cell r="AM1530">
            <v>0</v>
          </cell>
          <cell r="AN1530" t="str">
            <v>GA3203C0</v>
          </cell>
          <cell r="AO1530">
            <v>0</v>
          </cell>
          <cell r="AP1530" t="str">
            <v>N</v>
          </cell>
          <cell r="AQ1530">
            <v>38261.09516203704</v>
          </cell>
          <cell r="AR1530">
            <v>38260</v>
          </cell>
          <cell r="AS1530">
            <v>38260</v>
          </cell>
          <cell r="AT1530" t="str">
            <v>6900</v>
          </cell>
          <cell r="AU1530">
            <v>36449</v>
          </cell>
          <cell r="AV1530">
            <v>0</v>
          </cell>
        </row>
        <row r="1531">
          <cell r="B1531" t="str">
            <v>00001538</v>
          </cell>
          <cell r="C1531" t="str">
            <v>000000001529</v>
          </cell>
          <cell r="D1531" t="str">
            <v>3203C0</v>
          </cell>
          <cell r="E1531" t="str">
            <v>PUMPS,LMI METER,(1), B911-39BI</v>
          </cell>
          <cell r="F1531" t="str">
            <v>In Service</v>
          </cell>
          <cell r="G1531" t="str">
            <v>3203C</v>
          </cell>
          <cell r="H1531" t="str">
            <v>Grp Member</v>
          </cell>
          <cell r="I1531">
            <v>1</v>
          </cell>
          <cell r="J1531" t="str">
            <v>Conversion</v>
          </cell>
          <cell r="K1531">
            <v>894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 t="str">
            <v>C99B009_002</v>
          </cell>
          <cell r="Q1531">
            <v>0</v>
          </cell>
          <cell r="R1531" t="str">
            <v>WWTPD</v>
          </cell>
          <cell r="S1531" t="str">
            <v>3203CE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 t="str">
            <v>CORP</v>
          </cell>
          <cell r="Y1531">
            <v>38260</v>
          </cell>
          <cell r="Z1531">
            <v>0</v>
          </cell>
          <cell r="AA1531">
            <v>0</v>
          </cell>
          <cell r="AB1531" t="str">
            <v>N</v>
          </cell>
          <cell r="AD1531">
            <v>0</v>
          </cell>
          <cell r="AE1531" t="str">
            <v>RemVal</v>
          </cell>
          <cell r="AF1531" t="str">
            <v>Depreciate</v>
          </cell>
          <cell r="AG1531" t="str">
            <v>FM</v>
          </cell>
          <cell r="AH1531">
            <v>0</v>
          </cell>
          <cell r="AI1531">
            <v>0</v>
          </cell>
          <cell r="AJ1531">
            <v>5.1400000000000001E-2</v>
          </cell>
          <cell r="AK1531">
            <v>0</v>
          </cell>
          <cell r="AL1531" t="str">
            <v>Flat Rate</v>
          </cell>
          <cell r="AM1531">
            <v>0</v>
          </cell>
          <cell r="AN1531" t="str">
            <v>GA3203C0</v>
          </cell>
          <cell r="AO1531">
            <v>0</v>
          </cell>
          <cell r="AP1531" t="str">
            <v>N</v>
          </cell>
          <cell r="AQ1531">
            <v>38261.095219907409</v>
          </cell>
          <cell r="AR1531">
            <v>38260</v>
          </cell>
          <cell r="AS1531">
            <v>38260</v>
          </cell>
          <cell r="AT1531" t="str">
            <v>7100</v>
          </cell>
          <cell r="AU1531">
            <v>36449</v>
          </cell>
          <cell r="AV1531">
            <v>0</v>
          </cell>
        </row>
        <row r="1532">
          <cell r="B1532" t="str">
            <v>00001539</v>
          </cell>
          <cell r="C1532" t="str">
            <v>000000001530</v>
          </cell>
          <cell r="D1532" t="str">
            <v>3112A0</v>
          </cell>
          <cell r="E1532" t="str">
            <v>BOOSTER PUMP STATION, RELOCATE</v>
          </cell>
          <cell r="F1532" t="str">
            <v>In Service</v>
          </cell>
          <cell r="G1532" t="str">
            <v>3112A</v>
          </cell>
          <cell r="H1532" t="str">
            <v>Grp Member</v>
          </cell>
          <cell r="I1532">
            <v>1</v>
          </cell>
          <cell r="J1532" t="str">
            <v>Conversion</v>
          </cell>
          <cell r="K1532">
            <v>13446.02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 t="str">
            <v>C99C005_002</v>
          </cell>
          <cell r="Q1532">
            <v>0</v>
          </cell>
          <cell r="R1532" t="str">
            <v>WPPD</v>
          </cell>
          <cell r="S1532" t="str">
            <v>3112A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 t="str">
            <v>CORP</v>
          </cell>
          <cell r="Y1532">
            <v>38260</v>
          </cell>
          <cell r="Z1532">
            <v>0</v>
          </cell>
          <cell r="AA1532">
            <v>0</v>
          </cell>
          <cell r="AB1532" t="str">
            <v>N</v>
          </cell>
          <cell r="AD1532">
            <v>0</v>
          </cell>
          <cell r="AE1532" t="str">
            <v>RemVal</v>
          </cell>
          <cell r="AF1532" t="str">
            <v>Depreciate</v>
          </cell>
          <cell r="AG1532" t="str">
            <v>FM</v>
          </cell>
          <cell r="AH1532">
            <v>0</v>
          </cell>
          <cell r="AI1532">
            <v>0</v>
          </cell>
          <cell r="AJ1532">
            <v>6.5299999999999997E-2</v>
          </cell>
          <cell r="AK1532">
            <v>0</v>
          </cell>
          <cell r="AL1532" t="str">
            <v>Flat Rate</v>
          </cell>
          <cell r="AM1532">
            <v>0</v>
          </cell>
          <cell r="AN1532" t="str">
            <v>GA3112A0</v>
          </cell>
          <cell r="AO1532">
            <v>0</v>
          </cell>
          <cell r="AP1532" t="str">
            <v>N</v>
          </cell>
          <cell r="AQ1532">
            <v>38261.095277777778</v>
          </cell>
          <cell r="AR1532">
            <v>38260</v>
          </cell>
          <cell r="AS1532">
            <v>38260</v>
          </cell>
          <cell r="AT1532">
            <v>0</v>
          </cell>
          <cell r="AU1532">
            <v>36448</v>
          </cell>
          <cell r="AV1532">
            <v>0</v>
          </cell>
        </row>
        <row r="1533">
          <cell r="B1533" t="str">
            <v>00001540</v>
          </cell>
          <cell r="C1533" t="str">
            <v>000000001531</v>
          </cell>
          <cell r="D1533" t="str">
            <v>3112A0</v>
          </cell>
          <cell r="E1533" t="str">
            <v>Pump,high service, 175 gpm</v>
          </cell>
          <cell r="F1533" t="str">
            <v>In Service</v>
          </cell>
          <cell r="G1533" t="str">
            <v>3112A</v>
          </cell>
          <cell r="H1533" t="str">
            <v>Grp Member</v>
          </cell>
          <cell r="I1533">
            <v>1</v>
          </cell>
          <cell r="J1533" t="str">
            <v>Conversion</v>
          </cell>
          <cell r="K1533">
            <v>13450.72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 t="str">
            <v>C99D103_002</v>
          </cell>
          <cell r="Q1533">
            <v>0</v>
          </cell>
          <cell r="R1533" t="str">
            <v>WPPD</v>
          </cell>
          <cell r="S1533" t="str">
            <v>3112A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 t="str">
            <v>CORP</v>
          </cell>
          <cell r="Y1533">
            <v>38260</v>
          </cell>
          <cell r="Z1533">
            <v>0</v>
          </cell>
          <cell r="AA1533">
            <v>0</v>
          </cell>
          <cell r="AB1533" t="str">
            <v>N</v>
          </cell>
          <cell r="AD1533">
            <v>0</v>
          </cell>
          <cell r="AE1533" t="str">
            <v>RemVal</v>
          </cell>
          <cell r="AF1533" t="str">
            <v>Depreciate</v>
          </cell>
          <cell r="AG1533" t="str">
            <v>FM</v>
          </cell>
          <cell r="AH1533">
            <v>0</v>
          </cell>
          <cell r="AI1533">
            <v>0</v>
          </cell>
          <cell r="AJ1533">
            <v>6.5299999999999997E-2</v>
          </cell>
          <cell r="AK1533">
            <v>0</v>
          </cell>
          <cell r="AL1533" t="str">
            <v>Flat Rate</v>
          </cell>
          <cell r="AM1533">
            <v>0</v>
          </cell>
          <cell r="AN1533" t="str">
            <v>GA3112A0</v>
          </cell>
          <cell r="AO1533">
            <v>0</v>
          </cell>
          <cell r="AP1533" t="str">
            <v>N</v>
          </cell>
          <cell r="AQ1533">
            <v>38261.095335648148</v>
          </cell>
          <cell r="AR1533">
            <v>38260</v>
          </cell>
          <cell r="AS1533">
            <v>38260</v>
          </cell>
          <cell r="AT1533">
            <v>0</v>
          </cell>
          <cell r="AU1533">
            <v>36448</v>
          </cell>
          <cell r="AV1533">
            <v>0</v>
          </cell>
        </row>
        <row r="1534">
          <cell r="B1534" t="str">
            <v>00001541</v>
          </cell>
          <cell r="C1534" t="str">
            <v>000000001532</v>
          </cell>
          <cell r="D1534" t="str">
            <v>3314C0</v>
          </cell>
          <cell r="E1534" t="str">
            <v>500',BTWN.REESER&amp;NEWBERRY SYST</v>
          </cell>
          <cell r="F1534" t="str">
            <v>In Service</v>
          </cell>
          <cell r="G1534" t="str">
            <v>3314C</v>
          </cell>
          <cell r="H1534" t="str">
            <v>Grp Member</v>
          </cell>
          <cell r="I1534">
            <v>1</v>
          </cell>
          <cell r="J1534" t="str">
            <v>Conversion</v>
          </cell>
          <cell r="K1534">
            <v>5325.67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 t="str">
            <v>C99D103_002</v>
          </cell>
          <cell r="Q1534">
            <v>0</v>
          </cell>
          <cell r="R1534" t="str">
            <v>WTDPD</v>
          </cell>
          <cell r="S1534" t="str">
            <v>3314C12DI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 t="str">
            <v>CORP</v>
          </cell>
          <cell r="Y1534">
            <v>38260</v>
          </cell>
          <cell r="Z1534">
            <v>0</v>
          </cell>
          <cell r="AA1534">
            <v>0</v>
          </cell>
          <cell r="AB1534" t="str">
            <v>N</v>
          </cell>
          <cell r="AD1534">
            <v>0</v>
          </cell>
          <cell r="AE1534" t="str">
            <v>RemVal</v>
          </cell>
          <cell r="AF1534" t="str">
            <v>Depreciate</v>
          </cell>
          <cell r="AG1534" t="str">
            <v>FM</v>
          </cell>
          <cell r="AH1534">
            <v>0</v>
          </cell>
          <cell r="AI1534">
            <v>0</v>
          </cell>
          <cell r="AJ1534">
            <v>1.5900000000000001E-2</v>
          </cell>
          <cell r="AK1534">
            <v>0</v>
          </cell>
          <cell r="AL1534" t="str">
            <v>Flat Rate</v>
          </cell>
          <cell r="AM1534">
            <v>0</v>
          </cell>
          <cell r="AN1534" t="str">
            <v>GA3314C0</v>
          </cell>
          <cell r="AO1534">
            <v>0</v>
          </cell>
          <cell r="AP1534" t="str">
            <v>N</v>
          </cell>
          <cell r="AQ1534">
            <v>38261.095393518517</v>
          </cell>
          <cell r="AR1534">
            <v>38260</v>
          </cell>
          <cell r="AS1534">
            <v>38260</v>
          </cell>
          <cell r="AT1534">
            <v>0</v>
          </cell>
          <cell r="AU1534">
            <v>36448</v>
          </cell>
          <cell r="AV1534">
            <v>0</v>
          </cell>
        </row>
        <row r="1535">
          <cell r="B1535" t="str">
            <v>00001542</v>
          </cell>
          <cell r="C1535" t="str">
            <v>000000001533</v>
          </cell>
          <cell r="D1535" t="str">
            <v>3314R0</v>
          </cell>
          <cell r="E1535" t="str">
            <v>8,400',BTWN.REESER&amp;NEWBERRY</v>
          </cell>
          <cell r="F1535" t="str">
            <v>In Service</v>
          </cell>
          <cell r="G1535" t="str">
            <v>3314R</v>
          </cell>
          <cell r="H1535" t="str">
            <v>Grp Member</v>
          </cell>
          <cell r="I1535">
            <v>1</v>
          </cell>
          <cell r="J1535" t="str">
            <v>Conversion</v>
          </cell>
          <cell r="K1535">
            <v>186670.46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 t="str">
            <v>C99D103_002</v>
          </cell>
          <cell r="Q1535">
            <v>0</v>
          </cell>
          <cell r="R1535" t="str">
            <v>WTDPD</v>
          </cell>
          <cell r="S1535" t="str">
            <v>3314R12PV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 t="str">
            <v>CORP</v>
          </cell>
          <cell r="Y1535">
            <v>38260</v>
          </cell>
          <cell r="Z1535">
            <v>0</v>
          </cell>
          <cell r="AA1535">
            <v>0</v>
          </cell>
          <cell r="AB1535" t="str">
            <v>N</v>
          </cell>
          <cell r="AD1535">
            <v>0</v>
          </cell>
          <cell r="AE1535" t="str">
            <v>RemVal</v>
          </cell>
          <cell r="AF1535" t="str">
            <v>Depreciate</v>
          </cell>
          <cell r="AG1535" t="str">
            <v>FM</v>
          </cell>
          <cell r="AH1535">
            <v>0</v>
          </cell>
          <cell r="AI1535">
            <v>0</v>
          </cell>
          <cell r="AJ1535">
            <v>1.55E-2</v>
          </cell>
          <cell r="AK1535">
            <v>0</v>
          </cell>
          <cell r="AL1535" t="str">
            <v>Flat Rate</v>
          </cell>
          <cell r="AM1535">
            <v>0</v>
          </cell>
          <cell r="AN1535" t="str">
            <v>GA3314R0</v>
          </cell>
          <cell r="AO1535">
            <v>0</v>
          </cell>
          <cell r="AP1535" t="str">
            <v>N</v>
          </cell>
          <cell r="AQ1535">
            <v>38261.095451388886</v>
          </cell>
          <cell r="AR1535">
            <v>38260</v>
          </cell>
          <cell r="AS1535">
            <v>38260</v>
          </cell>
          <cell r="AT1535">
            <v>0</v>
          </cell>
          <cell r="AU1535">
            <v>36448</v>
          </cell>
          <cell r="AV1535">
            <v>0</v>
          </cell>
        </row>
        <row r="1536">
          <cell r="B1536" t="str">
            <v>00001543</v>
          </cell>
          <cell r="C1536" t="str">
            <v>000000001534</v>
          </cell>
          <cell r="D1536" t="str">
            <v>3314Q0</v>
          </cell>
          <cell r="E1536" t="str">
            <v>1,615', CUMBERLND BUS PARK</v>
          </cell>
          <cell r="F1536" t="str">
            <v>In Service</v>
          </cell>
          <cell r="G1536" t="str">
            <v>3314Q</v>
          </cell>
          <cell r="H1536" t="str">
            <v>Grp Member</v>
          </cell>
          <cell r="I1536">
            <v>1</v>
          </cell>
          <cell r="J1536" t="str">
            <v>Conversion</v>
          </cell>
          <cell r="K1536">
            <v>50874.68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 t="str">
            <v>C99D308_002</v>
          </cell>
          <cell r="Q1536">
            <v>0</v>
          </cell>
          <cell r="R1536" t="str">
            <v>WTDPD</v>
          </cell>
          <cell r="S1536" t="str">
            <v>3314Q08PV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 t="str">
            <v>CORP</v>
          </cell>
          <cell r="Y1536">
            <v>38260</v>
          </cell>
          <cell r="Z1536">
            <v>0</v>
          </cell>
          <cell r="AA1536">
            <v>0</v>
          </cell>
          <cell r="AB1536" t="str">
            <v>N</v>
          </cell>
          <cell r="AD1536">
            <v>0</v>
          </cell>
          <cell r="AE1536" t="str">
            <v>RemVal</v>
          </cell>
          <cell r="AF1536" t="str">
            <v>Depreciate</v>
          </cell>
          <cell r="AG1536" t="str">
            <v>FM</v>
          </cell>
          <cell r="AH1536">
            <v>0</v>
          </cell>
          <cell r="AI1536">
            <v>0</v>
          </cell>
          <cell r="AJ1536">
            <v>2.1899999999999999E-2</v>
          </cell>
          <cell r="AK1536">
            <v>0</v>
          </cell>
          <cell r="AL1536" t="str">
            <v>Flat Rate</v>
          </cell>
          <cell r="AM1536">
            <v>0</v>
          </cell>
          <cell r="AN1536" t="str">
            <v>GA3314Q0</v>
          </cell>
          <cell r="AO1536">
            <v>0</v>
          </cell>
          <cell r="AP1536" t="str">
            <v>N</v>
          </cell>
          <cell r="AQ1536">
            <v>38261.095509259256</v>
          </cell>
          <cell r="AR1536">
            <v>38260</v>
          </cell>
          <cell r="AS1536">
            <v>38260</v>
          </cell>
          <cell r="AT1536">
            <v>0</v>
          </cell>
          <cell r="AU1536">
            <v>36448</v>
          </cell>
          <cell r="AV1536">
            <v>0</v>
          </cell>
        </row>
        <row r="1537">
          <cell r="B1537" t="str">
            <v>00001544</v>
          </cell>
          <cell r="C1537" t="str">
            <v>000000001535</v>
          </cell>
          <cell r="D1537" t="str">
            <v>3314T0</v>
          </cell>
          <cell r="E1537" t="str">
            <v>(2), CUMBERLAND BUS PARK</v>
          </cell>
          <cell r="F1537" t="str">
            <v>In Service</v>
          </cell>
          <cell r="G1537" t="str">
            <v>3314T</v>
          </cell>
          <cell r="H1537" t="str">
            <v>Grp Member</v>
          </cell>
          <cell r="I1537">
            <v>1</v>
          </cell>
          <cell r="J1537" t="str">
            <v>Conversion</v>
          </cell>
          <cell r="K1537">
            <v>1244.56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 t="str">
            <v>C99D308_002</v>
          </cell>
          <cell r="Q1537">
            <v>0</v>
          </cell>
          <cell r="R1537" t="str">
            <v>WTDPD</v>
          </cell>
          <cell r="S1537" t="str">
            <v>3314T08VV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 t="str">
            <v>CORP</v>
          </cell>
          <cell r="Y1537">
            <v>38260</v>
          </cell>
          <cell r="Z1537">
            <v>0</v>
          </cell>
          <cell r="AA1537">
            <v>0</v>
          </cell>
          <cell r="AB1537" t="str">
            <v>N</v>
          </cell>
          <cell r="AD1537">
            <v>0</v>
          </cell>
          <cell r="AE1537" t="str">
            <v>RemVal</v>
          </cell>
          <cell r="AF1537" t="str">
            <v>Depreciate</v>
          </cell>
          <cell r="AG1537" t="str">
            <v>FM</v>
          </cell>
          <cell r="AH1537">
            <v>0</v>
          </cell>
          <cell r="AI1537">
            <v>0</v>
          </cell>
          <cell r="AJ1537">
            <v>1.3899999999999999E-2</v>
          </cell>
          <cell r="AK1537">
            <v>0</v>
          </cell>
          <cell r="AL1537" t="str">
            <v>Flat Rate</v>
          </cell>
          <cell r="AM1537">
            <v>0</v>
          </cell>
          <cell r="AN1537" t="str">
            <v>GA3314T0</v>
          </cell>
          <cell r="AO1537">
            <v>0</v>
          </cell>
          <cell r="AP1537" t="str">
            <v>N</v>
          </cell>
          <cell r="AQ1537">
            <v>38261.095567129632</v>
          </cell>
          <cell r="AR1537">
            <v>38260</v>
          </cell>
          <cell r="AS1537">
            <v>38260</v>
          </cell>
          <cell r="AT1537">
            <v>0</v>
          </cell>
          <cell r="AU1537">
            <v>36448</v>
          </cell>
          <cell r="AV1537">
            <v>0</v>
          </cell>
        </row>
        <row r="1538">
          <cell r="B1538" t="str">
            <v>00001545</v>
          </cell>
          <cell r="C1538" t="str">
            <v>000000001536</v>
          </cell>
          <cell r="D1538" t="str">
            <v>335400</v>
          </cell>
          <cell r="E1538" t="str">
            <v>(2) CUMBERLAND BUS PARK</v>
          </cell>
          <cell r="F1538" t="str">
            <v>In Service</v>
          </cell>
          <cell r="G1538" t="str">
            <v>33540</v>
          </cell>
          <cell r="H1538" t="str">
            <v>Grp Member</v>
          </cell>
          <cell r="I1538">
            <v>1</v>
          </cell>
          <cell r="J1538" t="str">
            <v>Conversion</v>
          </cell>
          <cell r="K1538">
            <v>5996.53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 t="str">
            <v>C99D308_002</v>
          </cell>
          <cell r="Q1538">
            <v>0</v>
          </cell>
          <cell r="R1538" t="str">
            <v>WTDPD</v>
          </cell>
          <cell r="S1538" t="str">
            <v>3354006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 t="str">
            <v>CORP</v>
          </cell>
          <cell r="Y1538">
            <v>38260</v>
          </cell>
          <cell r="Z1538">
            <v>0</v>
          </cell>
          <cell r="AA1538">
            <v>0</v>
          </cell>
          <cell r="AB1538" t="str">
            <v>N</v>
          </cell>
          <cell r="AD1538">
            <v>0</v>
          </cell>
          <cell r="AE1538" t="str">
            <v>RemVal</v>
          </cell>
          <cell r="AF1538" t="str">
            <v>Depreciate</v>
          </cell>
          <cell r="AG1538" t="str">
            <v>FM</v>
          </cell>
          <cell r="AH1538">
            <v>0</v>
          </cell>
          <cell r="AI1538">
            <v>0</v>
          </cell>
          <cell r="AJ1538">
            <v>2.2599999999999999E-2</v>
          </cell>
          <cell r="AK1538">
            <v>0</v>
          </cell>
          <cell r="AL1538" t="str">
            <v>Flat Rate</v>
          </cell>
          <cell r="AM1538">
            <v>0</v>
          </cell>
          <cell r="AN1538" t="str">
            <v>GA335400</v>
          </cell>
          <cell r="AO1538">
            <v>0</v>
          </cell>
          <cell r="AP1538" t="str">
            <v>N</v>
          </cell>
          <cell r="AQ1538">
            <v>38261.095625000002</v>
          </cell>
          <cell r="AR1538">
            <v>38260</v>
          </cell>
          <cell r="AS1538">
            <v>38260</v>
          </cell>
          <cell r="AT1538">
            <v>0</v>
          </cell>
          <cell r="AU1538">
            <v>36448</v>
          </cell>
          <cell r="AV1538">
            <v>0</v>
          </cell>
        </row>
        <row r="1539">
          <cell r="B1539" t="str">
            <v>00001546</v>
          </cell>
          <cell r="C1539" t="str">
            <v>000000001537</v>
          </cell>
          <cell r="D1539" t="str">
            <v>3314P0</v>
          </cell>
          <cell r="E1539" t="str">
            <v>230',LAUREL POINT PHASE 2&amp;4</v>
          </cell>
          <cell r="F1539" t="str">
            <v>In Service</v>
          </cell>
          <cell r="G1539" t="str">
            <v>3314P</v>
          </cell>
          <cell r="H1539" t="str">
            <v>Grp Member</v>
          </cell>
          <cell r="I1539">
            <v>1</v>
          </cell>
          <cell r="J1539" t="str">
            <v>Conversion</v>
          </cell>
          <cell r="K1539">
            <v>4237.0200000000004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 t="str">
            <v>C99D335_002</v>
          </cell>
          <cell r="Q1539">
            <v>0</v>
          </cell>
          <cell r="R1539" t="str">
            <v>WTDPD</v>
          </cell>
          <cell r="S1539" t="str">
            <v>3314P02PV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 t="str">
            <v>CORP</v>
          </cell>
          <cell r="Y1539">
            <v>38260</v>
          </cell>
          <cell r="Z1539">
            <v>0</v>
          </cell>
          <cell r="AA1539">
            <v>0</v>
          </cell>
          <cell r="AB1539" t="str">
            <v>N</v>
          </cell>
          <cell r="AD1539">
            <v>0</v>
          </cell>
          <cell r="AE1539" t="str">
            <v>RemVal</v>
          </cell>
          <cell r="AF1539" t="str">
            <v>Depreciate</v>
          </cell>
          <cell r="AG1539" t="str">
            <v>FM</v>
          </cell>
          <cell r="AH1539">
            <v>0</v>
          </cell>
          <cell r="AI1539">
            <v>0</v>
          </cell>
          <cell r="AJ1539">
            <v>2.64E-2</v>
          </cell>
          <cell r="AK1539">
            <v>0</v>
          </cell>
          <cell r="AL1539" t="str">
            <v>Flat Rate</v>
          </cell>
          <cell r="AM1539">
            <v>0</v>
          </cell>
          <cell r="AN1539" t="str">
            <v>GA3314P0</v>
          </cell>
          <cell r="AO1539">
            <v>0</v>
          </cell>
          <cell r="AP1539" t="str">
            <v>N</v>
          </cell>
          <cell r="AQ1539">
            <v>38261.095682870371</v>
          </cell>
          <cell r="AR1539">
            <v>38260</v>
          </cell>
          <cell r="AS1539">
            <v>38260</v>
          </cell>
          <cell r="AT1539">
            <v>0</v>
          </cell>
          <cell r="AU1539">
            <v>36448</v>
          </cell>
          <cell r="AV1539">
            <v>0</v>
          </cell>
        </row>
        <row r="1540">
          <cell r="B1540" t="str">
            <v>00001547</v>
          </cell>
          <cell r="C1540" t="str">
            <v>000000001538</v>
          </cell>
          <cell r="D1540" t="str">
            <v>3314R0</v>
          </cell>
          <cell r="E1540" t="str">
            <v>2,570',LAUREL POINT PHASE2&amp;4</v>
          </cell>
          <cell r="F1540" t="str">
            <v>In Service</v>
          </cell>
          <cell r="G1540" t="str">
            <v>3314R</v>
          </cell>
          <cell r="H1540" t="str">
            <v>Grp Member</v>
          </cell>
          <cell r="I1540">
            <v>1</v>
          </cell>
          <cell r="J1540" t="str">
            <v>Conversion</v>
          </cell>
          <cell r="K1540">
            <v>56430.9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 t="str">
            <v>C99D335_002</v>
          </cell>
          <cell r="Q1540">
            <v>0</v>
          </cell>
          <cell r="R1540" t="str">
            <v>WTDPD</v>
          </cell>
          <cell r="S1540" t="str">
            <v>3314R12PV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 t="str">
            <v>CORP</v>
          </cell>
          <cell r="Y1540">
            <v>38260</v>
          </cell>
          <cell r="Z1540">
            <v>0</v>
          </cell>
          <cell r="AA1540">
            <v>0</v>
          </cell>
          <cell r="AB1540" t="str">
            <v>N</v>
          </cell>
          <cell r="AD1540">
            <v>0</v>
          </cell>
          <cell r="AE1540" t="str">
            <v>RemVal</v>
          </cell>
          <cell r="AF1540" t="str">
            <v>Depreciate</v>
          </cell>
          <cell r="AG1540" t="str">
            <v>FM</v>
          </cell>
          <cell r="AH1540">
            <v>0</v>
          </cell>
          <cell r="AI1540">
            <v>0</v>
          </cell>
          <cell r="AJ1540">
            <v>1.55E-2</v>
          </cell>
          <cell r="AK1540">
            <v>0</v>
          </cell>
          <cell r="AL1540" t="str">
            <v>Flat Rate</v>
          </cell>
          <cell r="AM1540">
            <v>0</v>
          </cell>
          <cell r="AN1540" t="str">
            <v>GA3314R0</v>
          </cell>
          <cell r="AO1540">
            <v>0</v>
          </cell>
          <cell r="AP1540" t="str">
            <v>N</v>
          </cell>
          <cell r="AQ1540">
            <v>38261.09574074074</v>
          </cell>
          <cell r="AR1540">
            <v>38260</v>
          </cell>
          <cell r="AS1540">
            <v>38260</v>
          </cell>
          <cell r="AT1540">
            <v>0</v>
          </cell>
          <cell r="AU1540">
            <v>36448</v>
          </cell>
          <cell r="AV1540">
            <v>0</v>
          </cell>
        </row>
        <row r="1541">
          <cell r="B1541" t="str">
            <v>00001548</v>
          </cell>
          <cell r="C1541" t="str">
            <v>000000001539</v>
          </cell>
          <cell r="D1541" t="str">
            <v>3314S0</v>
          </cell>
          <cell r="E1541" t="str">
            <v>(1),LAUREL POINT PHASE 2&amp;4</v>
          </cell>
          <cell r="F1541" t="str">
            <v>In Service</v>
          </cell>
          <cell r="G1541" t="str">
            <v>3314S</v>
          </cell>
          <cell r="H1541" t="str">
            <v>Grp Member</v>
          </cell>
          <cell r="I1541">
            <v>1</v>
          </cell>
          <cell r="J1541" t="str">
            <v>Conversion</v>
          </cell>
          <cell r="K1541">
            <v>435.6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 t="str">
            <v>C99D335_002</v>
          </cell>
          <cell r="Q1541">
            <v>0</v>
          </cell>
          <cell r="R1541" t="str">
            <v>WTDPD</v>
          </cell>
          <cell r="S1541" t="str">
            <v>3314S02VV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 t="str">
            <v>CORP</v>
          </cell>
          <cell r="Y1541">
            <v>38260</v>
          </cell>
          <cell r="Z1541">
            <v>0</v>
          </cell>
          <cell r="AA1541">
            <v>0</v>
          </cell>
          <cell r="AB1541" t="str">
            <v>N</v>
          </cell>
          <cell r="AD1541">
            <v>0</v>
          </cell>
          <cell r="AE1541" t="str">
            <v>RemVal</v>
          </cell>
          <cell r="AF1541" t="str">
            <v>Depreciate</v>
          </cell>
          <cell r="AG1541" t="str">
            <v>FM</v>
          </cell>
          <cell r="AH1541">
            <v>0</v>
          </cell>
          <cell r="AI1541">
            <v>0</v>
          </cell>
          <cell r="AJ1541">
            <v>2.1299999999999999E-2</v>
          </cell>
          <cell r="AK1541">
            <v>0</v>
          </cell>
          <cell r="AL1541" t="str">
            <v>Flat Rate</v>
          </cell>
          <cell r="AM1541">
            <v>0</v>
          </cell>
          <cell r="AN1541" t="str">
            <v>GA3314S0</v>
          </cell>
          <cell r="AO1541">
            <v>0</v>
          </cell>
          <cell r="AP1541" t="str">
            <v>N</v>
          </cell>
          <cell r="AQ1541">
            <v>38261.09579861111</v>
          </cell>
          <cell r="AR1541">
            <v>38260</v>
          </cell>
          <cell r="AS1541">
            <v>38260</v>
          </cell>
          <cell r="AT1541">
            <v>0</v>
          </cell>
          <cell r="AU1541">
            <v>36448</v>
          </cell>
          <cell r="AV1541">
            <v>0</v>
          </cell>
        </row>
        <row r="1542">
          <cell r="B1542" t="str">
            <v>00001549</v>
          </cell>
          <cell r="C1542" t="str">
            <v>000000001540</v>
          </cell>
          <cell r="D1542" t="str">
            <v>3314U0</v>
          </cell>
          <cell r="E1542" t="str">
            <v>(5),LAUREL POINT PHASE 2&amp;4</v>
          </cell>
          <cell r="F1542" t="str">
            <v>In Service</v>
          </cell>
          <cell r="G1542" t="str">
            <v>3314U</v>
          </cell>
          <cell r="H1542" t="str">
            <v>Grp Member</v>
          </cell>
          <cell r="I1542">
            <v>1</v>
          </cell>
          <cell r="J1542" t="str">
            <v>Conversion</v>
          </cell>
          <cell r="K1542">
            <v>6268.07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 t="str">
            <v>C99D335_002</v>
          </cell>
          <cell r="Q1542">
            <v>0</v>
          </cell>
          <cell r="R1542" t="str">
            <v>WTDPD</v>
          </cell>
          <cell r="S1542" t="str">
            <v>3314U12VV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 t="str">
            <v>CORP</v>
          </cell>
          <cell r="Y1542">
            <v>38260</v>
          </cell>
          <cell r="Z1542">
            <v>0</v>
          </cell>
          <cell r="AA1542">
            <v>0</v>
          </cell>
          <cell r="AB1542" t="str">
            <v>N</v>
          </cell>
          <cell r="AD1542">
            <v>0</v>
          </cell>
          <cell r="AE1542" t="str">
            <v>RemVal</v>
          </cell>
          <cell r="AF1542" t="str">
            <v>Depreciate</v>
          </cell>
          <cell r="AG1542" t="str">
            <v>FM</v>
          </cell>
          <cell r="AH1542">
            <v>0</v>
          </cell>
          <cell r="AI1542">
            <v>0</v>
          </cell>
          <cell r="AJ1542">
            <v>1.35E-2</v>
          </cell>
          <cell r="AK1542">
            <v>0</v>
          </cell>
          <cell r="AL1542" t="str">
            <v>Flat Rate</v>
          </cell>
          <cell r="AM1542">
            <v>0</v>
          </cell>
          <cell r="AN1542" t="str">
            <v>GA3314U0</v>
          </cell>
          <cell r="AO1542">
            <v>0</v>
          </cell>
          <cell r="AP1542" t="str">
            <v>N</v>
          </cell>
          <cell r="AQ1542">
            <v>38261.095856481479</v>
          </cell>
          <cell r="AR1542">
            <v>38260</v>
          </cell>
          <cell r="AS1542">
            <v>38260</v>
          </cell>
          <cell r="AT1542">
            <v>0</v>
          </cell>
          <cell r="AU1542">
            <v>36448</v>
          </cell>
          <cell r="AV1542">
            <v>0</v>
          </cell>
        </row>
        <row r="1543">
          <cell r="B1543" t="str">
            <v>00001550</v>
          </cell>
          <cell r="C1543" t="str">
            <v>000000001541</v>
          </cell>
          <cell r="D1543" t="str">
            <v>335400</v>
          </cell>
          <cell r="E1543" t="str">
            <v>(9),LAUREL POINT PHASE2&amp;4</v>
          </cell>
          <cell r="F1543" t="str">
            <v>In Service</v>
          </cell>
          <cell r="G1543" t="str">
            <v>33540</v>
          </cell>
          <cell r="H1543" t="str">
            <v>Grp Member</v>
          </cell>
          <cell r="I1543">
            <v>1</v>
          </cell>
          <cell r="J1543" t="str">
            <v>Conversion</v>
          </cell>
          <cell r="K1543">
            <v>20047.84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 t="str">
            <v>C99D335_002</v>
          </cell>
          <cell r="Q1543">
            <v>0</v>
          </cell>
          <cell r="R1543" t="str">
            <v>WTDPD</v>
          </cell>
          <cell r="S1543" t="str">
            <v>3354004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 t="str">
            <v>CORP</v>
          </cell>
          <cell r="Y1543">
            <v>38260</v>
          </cell>
          <cell r="Z1543">
            <v>0</v>
          </cell>
          <cell r="AA1543">
            <v>0</v>
          </cell>
          <cell r="AB1543" t="str">
            <v>N</v>
          </cell>
          <cell r="AD1543">
            <v>0</v>
          </cell>
          <cell r="AE1543" t="str">
            <v>RemVal</v>
          </cell>
          <cell r="AF1543" t="str">
            <v>Depreciate</v>
          </cell>
          <cell r="AG1543" t="str">
            <v>FM</v>
          </cell>
          <cell r="AH1543">
            <v>0</v>
          </cell>
          <cell r="AI1543">
            <v>0</v>
          </cell>
          <cell r="AJ1543">
            <v>2.2599999999999999E-2</v>
          </cell>
          <cell r="AK1543">
            <v>0</v>
          </cell>
          <cell r="AL1543" t="str">
            <v>Flat Rate</v>
          </cell>
          <cell r="AM1543">
            <v>0</v>
          </cell>
          <cell r="AN1543" t="str">
            <v>GA335400</v>
          </cell>
          <cell r="AO1543">
            <v>0</v>
          </cell>
          <cell r="AP1543" t="str">
            <v>N</v>
          </cell>
          <cell r="AQ1543">
            <v>38261.095914351848</v>
          </cell>
          <cell r="AR1543">
            <v>38260</v>
          </cell>
          <cell r="AS1543">
            <v>38260</v>
          </cell>
          <cell r="AT1543">
            <v>0</v>
          </cell>
          <cell r="AU1543">
            <v>36448</v>
          </cell>
          <cell r="AV1543">
            <v>0</v>
          </cell>
        </row>
        <row r="1544">
          <cell r="B1544" t="str">
            <v>00001551</v>
          </cell>
          <cell r="C1544" t="str">
            <v>000000001542</v>
          </cell>
          <cell r="D1544" t="str">
            <v>3314Q0</v>
          </cell>
          <cell r="E1544" t="str">
            <v>2,350'  Greer Street</v>
          </cell>
          <cell r="F1544" t="str">
            <v>In Service</v>
          </cell>
          <cell r="G1544" t="str">
            <v>3314Q</v>
          </cell>
          <cell r="H1544" t="str">
            <v>Grp Member</v>
          </cell>
          <cell r="I1544">
            <v>1</v>
          </cell>
          <cell r="J1544" t="str">
            <v>Conversion</v>
          </cell>
          <cell r="K1544">
            <v>17566.13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 t="str">
            <v>C99D601_002</v>
          </cell>
          <cell r="Q1544">
            <v>0</v>
          </cell>
          <cell r="R1544" t="str">
            <v>WTDPD</v>
          </cell>
          <cell r="S1544" t="str">
            <v>3314Q08PV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 t="str">
            <v>CORP</v>
          </cell>
          <cell r="Y1544">
            <v>38260</v>
          </cell>
          <cell r="Z1544">
            <v>0</v>
          </cell>
          <cell r="AA1544">
            <v>0</v>
          </cell>
          <cell r="AB1544" t="str">
            <v>N</v>
          </cell>
          <cell r="AD1544">
            <v>0</v>
          </cell>
          <cell r="AE1544" t="str">
            <v>RemVal</v>
          </cell>
          <cell r="AF1544" t="str">
            <v>Depreciate</v>
          </cell>
          <cell r="AG1544" t="str">
            <v>FM</v>
          </cell>
          <cell r="AH1544">
            <v>0</v>
          </cell>
          <cell r="AI1544">
            <v>0</v>
          </cell>
          <cell r="AJ1544">
            <v>2.1899999999999999E-2</v>
          </cell>
          <cell r="AK1544">
            <v>0</v>
          </cell>
          <cell r="AL1544" t="str">
            <v>Flat Rate</v>
          </cell>
          <cell r="AM1544">
            <v>0</v>
          </cell>
          <cell r="AN1544" t="str">
            <v>GA3314Q0</v>
          </cell>
          <cell r="AO1544">
            <v>0</v>
          </cell>
          <cell r="AP1544" t="str">
            <v>N</v>
          </cell>
          <cell r="AQ1544">
            <v>38261.095972222225</v>
          </cell>
          <cell r="AR1544">
            <v>38260</v>
          </cell>
          <cell r="AS1544">
            <v>38260</v>
          </cell>
          <cell r="AT1544">
            <v>0</v>
          </cell>
          <cell r="AU1544">
            <v>36448</v>
          </cell>
          <cell r="AV1544">
            <v>0</v>
          </cell>
        </row>
        <row r="1545">
          <cell r="B1545" t="str">
            <v>00001552</v>
          </cell>
          <cell r="C1545" t="str">
            <v>000000001543</v>
          </cell>
          <cell r="D1545" t="str">
            <v>304300</v>
          </cell>
          <cell r="E1545" t="str">
            <v>GRATING,FIBERGLASS W/ANTI-SKID</v>
          </cell>
          <cell r="F1545" t="str">
            <v>In Service</v>
          </cell>
          <cell r="G1545" t="str">
            <v>30430</v>
          </cell>
          <cell r="H1545" t="str">
            <v>Grp Member</v>
          </cell>
          <cell r="I1545">
            <v>1</v>
          </cell>
          <cell r="J1545" t="str">
            <v>Conversion</v>
          </cell>
          <cell r="K1545">
            <v>4703.3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 t="str">
            <v>C99K003_002</v>
          </cell>
          <cell r="Q1545">
            <v>0</v>
          </cell>
          <cell r="R1545" t="str">
            <v>WWTPD</v>
          </cell>
          <cell r="S1545" t="str">
            <v>30430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 t="str">
            <v>CORP</v>
          </cell>
          <cell r="Y1545">
            <v>38260</v>
          </cell>
          <cell r="Z1545">
            <v>0</v>
          </cell>
          <cell r="AA1545">
            <v>0</v>
          </cell>
          <cell r="AB1545" t="str">
            <v>N</v>
          </cell>
          <cell r="AD1545">
            <v>0</v>
          </cell>
          <cell r="AE1545" t="str">
            <v>RemVal</v>
          </cell>
          <cell r="AF1545" t="str">
            <v>Depreciate</v>
          </cell>
          <cell r="AG1545" t="str">
            <v>FM</v>
          </cell>
          <cell r="AH1545">
            <v>0</v>
          </cell>
          <cell r="AI1545">
            <v>0</v>
          </cell>
          <cell r="AJ1545">
            <v>2.75E-2</v>
          </cell>
          <cell r="AK1545">
            <v>0</v>
          </cell>
          <cell r="AL1545" t="str">
            <v>Flat Rate</v>
          </cell>
          <cell r="AM1545">
            <v>0</v>
          </cell>
          <cell r="AN1545" t="str">
            <v>GA304300</v>
          </cell>
          <cell r="AO1545">
            <v>0</v>
          </cell>
          <cell r="AP1545" t="str">
            <v>N</v>
          </cell>
          <cell r="AQ1545">
            <v>38261.096030092594</v>
          </cell>
          <cell r="AR1545">
            <v>38260</v>
          </cell>
          <cell r="AS1545">
            <v>38260</v>
          </cell>
          <cell r="AT1545">
            <v>0</v>
          </cell>
          <cell r="AU1545">
            <v>36448</v>
          </cell>
          <cell r="AV1545">
            <v>0</v>
          </cell>
        </row>
        <row r="1546">
          <cell r="B1546" t="str">
            <v>00001553</v>
          </cell>
          <cell r="C1546" t="str">
            <v>000000001544</v>
          </cell>
          <cell r="D1546" t="str">
            <v>304300</v>
          </cell>
          <cell r="E1546" t="str">
            <v>PAVING ASPHALT PARKING AREA</v>
          </cell>
          <cell r="F1546" t="str">
            <v>In Service</v>
          </cell>
          <cell r="G1546" t="str">
            <v>30430</v>
          </cell>
          <cell r="H1546" t="str">
            <v>Grp Member</v>
          </cell>
          <cell r="I1546">
            <v>1</v>
          </cell>
          <cell r="J1546" t="str">
            <v>Conversion</v>
          </cell>
          <cell r="K1546">
            <v>1130.9100000000001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 t="str">
            <v>C99K008_002</v>
          </cell>
          <cell r="Q1546">
            <v>0</v>
          </cell>
          <cell r="R1546" t="str">
            <v>WWTPD</v>
          </cell>
          <cell r="S1546" t="str">
            <v>30430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 t="str">
            <v>CORP</v>
          </cell>
          <cell r="Y1546">
            <v>38260</v>
          </cell>
          <cell r="Z1546">
            <v>0</v>
          </cell>
          <cell r="AA1546">
            <v>0</v>
          </cell>
          <cell r="AB1546" t="str">
            <v>N</v>
          </cell>
          <cell r="AD1546">
            <v>0</v>
          </cell>
          <cell r="AE1546" t="str">
            <v>RemVal</v>
          </cell>
          <cell r="AF1546" t="str">
            <v>Depreciate</v>
          </cell>
          <cell r="AG1546" t="str">
            <v>FM</v>
          </cell>
          <cell r="AH1546">
            <v>0</v>
          </cell>
          <cell r="AI1546">
            <v>0</v>
          </cell>
          <cell r="AJ1546">
            <v>2.75E-2</v>
          </cell>
          <cell r="AK1546">
            <v>0</v>
          </cell>
          <cell r="AL1546" t="str">
            <v>Flat Rate</v>
          </cell>
          <cell r="AM1546">
            <v>0</v>
          </cell>
          <cell r="AN1546" t="str">
            <v>GA304300</v>
          </cell>
          <cell r="AO1546">
            <v>0</v>
          </cell>
          <cell r="AP1546" t="str">
            <v>N</v>
          </cell>
          <cell r="AQ1546">
            <v>38261.096087962964</v>
          </cell>
          <cell r="AR1546">
            <v>38260</v>
          </cell>
          <cell r="AS1546">
            <v>38260</v>
          </cell>
          <cell r="AT1546" t="str">
            <v>0100</v>
          </cell>
          <cell r="AU1546">
            <v>36449</v>
          </cell>
          <cell r="AV1546">
            <v>0</v>
          </cell>
        </row>
        <row r="1547">
          <cell r="B1547" t="str">
            <v>00001554</v>
          </cell>
          <cell r="C1547" t="str">
            <v>000000001545</v>
          </cell>
          <cell r="D1547" t="str">
            <v>3435B0</v>
          </cell>
          <cell r="E1547" t="str">
            <v>SAW,CONCRETE,HONDA PORTA CUT</v>
          </cell>
          <cell r="F1547" t="str">
            <v>In Service</v>
          </cell>
          <cell r="G1547" t="str">
            <v>3435B</v>
          </cell>
          <cell r="H1547" t="str">
            <v>Grp Member</v>
          </cell>
          <cell r="I1547">
            <v>1</v>
          </cell>
          <cell r="J1547" t="str">
            <v>Conversion</v>
          </cell>
          <cell r="K1547">
            <v>3214.46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 t="str">
            <v>C99K016_002</v>
          </cell>
          <cell r="Q1547">
            <v>0</v>
          </cell>
          <cell r="R1547" t="str">
            <v>WGPD</v>
          </cell>
          <cell r="S1547" t="str">
            <v>3435B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 t="str">
            <v>CORP</v>
          </cell>
          <cell r="Y1547">
            <v>38260</v>
          </cell>
          <cell r="Z1547">
            <v>0</v>
          </cell>
          <cell r="AA1547">
            <v>0</v>
          </cell>
          <cell r="AB1547" t="str">
            <v>N</v>
          </cell>
          <cell r="AD1547">
            <v>0</v>
          </cell>
          <cell r="AE1547" t="str">
            <v>RemVal</v>
          </cell>
          <cell r="AF1547" t="str">
            <v>Depreciate</v>
          </cell>
          <cell r="AG1547" t="str">
            <v>FM</v>
          </cell>
          <cell r="AH1547">
            <v>0</v>
          </cell>
          <cell r="AI1547">
            <v>0</v>
          </cell>
          <cell r="AJ1547">
            <v>0.1056</v>
          </cell>
          <cell r="AK1547">
            <v>0</v>
          </cell>
          <cell r="AL1547" t="str">
            <v>Flat Rate</v>
          </cell>
          <cell r="AM1547">
            <v>0</v>
          </cell>
          <cell r="AN1547" t="str">
            <v>GA3435B0</v>
          </cell>
          <cell r="AO1547">
            <v>0</v>
          </cell>
          <cell r="AP1547" t="str">
            <v>N</v>
          </cell>
          <cell r="AQ1547">
            <v>38261.096145833333</v>
          </cell>
          <cell r="AR1547">
            <v>38260</v>
          </cell>
          <cell r="AS1547">
            <v>38260</v>
          </cell>
          <cell r="AT1547">
            <v>0</v>
          </cell>
          <cell r="AU1547">
            <v>36448</v>
          </cell>
          <cell r="AV1547">
            <v>0</v>
          </cell>
        </row>
        <row r="1548">
          <cell r="B1548" t="str">
            <v>00001555</v>
          </cell>
          <cell r="C1548" t="str">
            <v>000000001546</v>
          </cell>
          <cell r="D1548" t="str">
            <v>346500</v>
          </cell>
          <cell r="E1548" t="str">
            <v>RADIO, DIGITAL, (57)</v>
          </cell>
          <cell r="F1548" t="str">
            <v>Disposed</v>
          </cell>
          <cell r="G1548" t="str">
            <v>34650</v>
          </cell>
          <cell r="H1548" t="str">
            <v>Grp Member</v>
          </cell>
          <cell r="I1548">
            <v>1</v>
          </cell>
          <cell r="J1548" t="str">
            <v>Conversion</v>
          </cell>
          <cell r="K1548">
            <v>8427.7999999999993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 t="str">
            <v>C99K018_002</v>
          </cell>
          <cell r="Q1548">
            <v>0</v>
          </cell>
          <cell r="R1548" t="str">
            <v>WGPD</v>
          </cell>
          <cell r="S1548" t="str">
            <v>34650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 t="str">
            <v>CORP</v>
          </cell>
          <cell r="Y1548">
            <v>38260</v>
          </cell>
          <cell r="Z1548">
            <v>0</v>
          </cell>
          <cell r="AA1548">
            <v>0</v>
          </cell>
          <cell r="AB1548" t="str">
            <v>N</v>
          </cell>
          <cell r="AD1548">
            <v>0</v>
          </cell>
          <cell r="AE1548" t="str">
            <v>RemVal</v>
          </cell>
          <cell r="AF1548" t="str">
            <v>Depreciate</v>
          </cell>
          <cell r="AG1548" t="str">
            <v>FM</v>
          </cell>
          <cell r="AH1548">
            <v>0</v>
          </cell>
          <cell r="AI1548">
            <v>0</v>
          </cell>
          <cell r="AJ1548">
            <v>4.2700000000000002E-2</v>
          </cell>
          <cell r="AK1548">
            <v>0</v>
          </cell>
          <cell r="AL1548" t="str">
            <v>Flat Rate</v>
          </cell>
          <cell r="AM1548">
            <v>0</v>
          </cell>
          <cell r="AN1548" t="str">
            <v>GA346500</v>
          </cell>
          <cell r="AO1548">
            <v>0</v>
          </cell>
          <cell r="AP1548" t="str">
            <v>N</v>
          </cell>
          <cell r="AQ1548">
            <v>38261.096226851849</v>
          </cell>
          <cell r="AR1548">
            <v>38260</v>
          </cell>
          <cell r="AS1548">
            <v>38260</v>
          </cell>
          <cell r="AT1548">
            <v>0</v>
          </cell>
          <cell r="AU1548">
            <v>36448</v>
          </cell>
          <cell r="AV1548">
            <v>0</v>
          </cell>
        </row>
        <row r="1549">
          <cell r="B1549" t="str">
            <v>00001556</v>
          </cell>
          <cell r="C1549" t="str">
            <v>000000001547</v>
          </cell>
          <cell r="D1549" t="str">
            <v>3203C0</v>
          </cell>
          <cell r="E1549" t="str">
            <v>COMPUTER, MICRON MILL MAX 450</v>
          </cell>
          <cell r="F1549" t="str">
            <v>In Service</v>
          </cell>
          <cell r="G1549" t="str">
            <v>3203C</v>
          </cell>
          <cell r="H1549" t="str">
            <v>Grp Member</v>
          </cell>
          <cell r="I1549">
            <v>1</v>
          </cell>
          <cell r="J1549" t="str">
            <v>Conversion</v>
          </cell>
          <cell r="K1549">
            <v>24433.03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 t="str">
            <v>C99B001_002</v>
          </cell>
          <cell r="Q1549">
            <v>0</v>
          </cell>
          <cell r="R1549" t="str">
            <v>WWTPD</v>
          </cell>
          <cell r="S1549" t="str">
            <v>3203CD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 t="str">
            <v>CORP</v>
          </cell>
          <cell r="Y1549">
            <v>38260</v>
          </cell>
          <cell r="Z1549">
            <v>0</v>
          </cell>
          <cell r="AA1549">
            <v>0</v>
          </cell>
          <cell r="AB1549" t="str">
            <v>N</v>
          </cell>
          <cell r="AD1549">
            <v>0</v>
          </cell>
          <cell r="AE1549" t="str">
            <v>RemVal</v>
          </cell>
          <cell r="AF1549" t="str">
            <v>Depreciate</v>
          </cell>
          <cell r="AG1549" t="str">
            <v>FM</v>
          </cell>
          <cell r="AH1549">
            <v>0</v>
          </cell>
          <cell r="AI1549">
            <v>0</v>
          </cell>
          <cell r="AJ1549">
            <v>5.1400000000000001E-2</v>
          </cell>
          <cell r="AK1549">
            <v>0</v>
          </cell>
          <cell r="AL1549" t="str">
            <v>Flat Rate</v>
          </cell>
          <cell r="AM1549">
            <v>0</v>
          </cell>
          <cell r="AN1549" t="str">
            <v>GA3203C0</v>
          </cell>
          <cell r="AO1549">
            <v>0</v>
          </cell>
          <cell r="AP1549" t="str">
            <v>N</v>
          </cell>
          <cell r="AQ1549">
            <v>38261.096319444441</v>
          </cell>
          <cell r="AR1549">
            <v>38260</v>
          </cell>
          <cell r="AS1549">
            <v>38260</v>
          </cell>
          <cell r="AT1549" t="str">
            <v>7300</v>
          </cell>
          <cell r="AU1549">
            <v>36480</v>
          </cell>
          <cell r="AV1549">
            <v>0</v>
          </cell>
        </row>
        <row r="1550">
          <cell r="B1550" t="str">
            <v>00001557</v>
          </cell>
          <cell r="C1550" t="str">
            <v>000000001548</v>
          </cell>
          <cell r="D1550" t="str">
            <v>3203C0</v>
          </cell>
          <cell r="E1550" t="str">
            <v>PRTCL CNTRS, HACH 1900 WPC (5)</v>
          </cell>
          <cell r="F1550" t="str">
            <v>In Service</v>
          </cell>
          <cell r="G1550" t="str">
            <v>3203C</v>
          </cell>
          <cell r="H1550" t="str">
            <v>Grp Member</v>
          </cell>
          <cell r="I1550">
            <v>1</v>
          </cell>
          <cell r="J1550" t="str">
            <v>Conversion</v>
          </cell>
          <cell r="K1550">
            <v>1578.73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 t="str">
            <v>C99B001_002</v>
          </cell>
          <cell r="Q1550">
            <v>0</v>
          </cell>
          <cell r="R1550" t="str">
            <v>WWTPD</v>
          </cell>
          <cell r="S1550" t="str">
            <v>3203CE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 t="str">
            <v>CORP</v>
          </cell>
          <cell r="Y1550">
            <v>38260</v>
          </cell>
          <cell r="Z1550">
            <v>0</v>
          </cell>
          <cell r="AA1550">
            <v>0</v>
          </cell>
          <cell r="AB1550" t="str">
            <v>N</v>
          </cell>
          <cell r="AD1550">
            <v>0</v>
          </cell>
          <cell r="AE1550" t="str">
            <v>RemVal</v>
          </cell>
          <cell r="AF1550" t="str">
            <v>Depreciate</v>
          </cell>
          <cell r="AG1550" t="str">
            <v>FM</v>
          </cell>
          <cell r="AH1550">
            <v>0</v>
          </cell>
          <cell r="AI1550">
            <v>0</v>
          </cell>
          <cell r="AJ1550">
            <v>5.1400000000000001E-2</v>
          </cell>
          <cell r="AK1550">
            <v>0</v>
          </cell>
          <cell r="AL1550" t="str">
            <v>Flat Rate</v>
          </cell>
          <cell r="AM1550">
            <v>0</v>
          </cell>
          <cell r="AN1550" t="str">
            <v>GA3203C0</v>
          </cell>
          <cell r="AO1550">
            <v>0</v>
          </cell>
          <cell r="AP1550" t="str">
            <v>N</v>
          </cell>
          <cell r="AQ1550">
            <v>38261.096377314818</v>
          </cell>
          <cell r="AR1550">
            <v>38260</v>
          </cell>
          <cell r="AS1550">
            <v>38260</v>
          </cell>
          <cell r="AT1550" t="str">
            <v>0100</v>
          </cell>
          <cell r="AU1550">
            <v>36480</v>
          </cell>
          <cell r="AV1550">
            <v>0</v>
          </cell>
        </row>
        <row r="1551">
          <cell r="B1551" t="str">
            <v>00001558</v>
          </cell>
          <cell r="C1551" t="str">
            <v>000000001549</v>
          </cell>
          <cell r="D1551" t="str">
            <v>3314Q0</v>
          </cell>
          <cell r="E1551" t="str">
            <v>PRINCE ST, LOWER PAXTON TWP</v>
          </cell>
          <cell r="F1551" t="str">
            <v>In Service</v>
          </cell>
          <cell r="G1551" t="str">
            <v>3314Q</v>
          </cell>
          <cell r="H1551" t="str">
            <v>Grp Member</v>
          </cell>
          <cell r="I1551">
            <v>1</v>
          </cell>
          <cell r="J1551" t="str">
            <v>Conversion</v>
          </cell>
          <cell r="K1551">
            <v>1762.62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 t="str">
            <v>C99D502_002</v>
          </cell>
          <cell r="Q1551">
            <v>0</v>
          </cell>
          <cell r="R1551" t="str">
            <v>WTDPD</v>
          </cell>
          <cell r="S1551" t="str">
            <v>3314Q06PVHF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 t="str">
            <v>CORP</v>
          </cell>
          <cell r="Y1551">
            <v>38260</v>
          </cell>
          <cell r="Z1551">
            <v>0</v>
          </cell>
          <cell r="AA1551">
            <v>0</v>
          </cell>
          <cell r="AB1551" t="str">
            <v>N</v>
          </cell>
          <cell r="AD1551">
            <v>0</v>
          </cell>
          <cell r="AE1551" t="str">
            <v>RemVal</v>
          </cell>
          <cell r="AF1551" t="str">
            <v>Depreciate</v>
          </cell>
          <cell r="AG1551" t="str">
            <v>FM</v>
          </cell>
          <cell r="AH1551">
            <v>0</v>
          </cell>
          <cell r="AI1551">
            <v>0</v>
          </cell>
          <cell r="AJ1551">
            <v>2.1899999999999999E-2</v>
          </cell>
          <cell r="AK1551">
            <v>0</v>
          </cell>
          <cell r="AL1551" t="str">
            <v>Flat Rate</v>
          </cell>
          <cell r="AM1551">
            <v>0</v>
          </cell>
          <cell r="AN1551" t="str">
            <v>GA3314Q0</v>
          </cell>
          <cell r="AO1551">
            <v>0</v>
          </cell>
          <cell r="AP1551" t="str">
            <v>N</v>
          </cell>
          <cell r="AQ1551">
            <v>38261.096435185187</v>
          </cell>
          <cell r="AR1551">
            <v>38260</v>
          </cell>
          <cell r="AS1551">
            <v>38260</v>
          </cell>
          <cell r="AT1551">
            <v>0</v>
          </cell>
          <cell r="AU1551">
            <v>36479</v>
          </cell>
          <cell r="AV1551">
            <v>0</v>
          </cell>
        </row>
        <row r="1552">
          <cell r="B1552" t="str">
            <v>00001559</v>
          </cell>
          <cell r="C1552" t="str">
            <v>000000001550</v>
          </cell>
          <cell r="D1552" t="str">
            <v>3314Q0</v>
          </cell>
          <cell r="E1552" t="str">
            <v>4621 SOUTH RD,LOWER PAXTON TWP</v>
          </cell>
          <cell r="F1552" t="str">
            <v>In Service</v>
          </cell>
          <cell r="G1552" t="str">
            <v>3314Q</v>
          </cell>
          <cell r="H1552" t="str">
            <v>Grp Member</v>
          </cell>
          <cell r="I1552">
            <v>1</v>
          </cell>
          <cell r="J1552" t="str">
            <v>Conversion</v>
          </cell>
          <cell r="K1552">
            <v>1837.47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 t="str">
            <v>C99D502_002</v>
          </cell>
          <cell r="Q1552">
            <v>0</v>
          </cell>
          <cell r="R1552" t="str">
            <v>WTDPD</v>
          </cell>
          <cell r="S1552" t="str">
            <v>3314Q06PVHH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 t="str">
            <v>CORP</v>
          </cell>
          <cell r="Y1552">
            <v>38260</v>
          </cell>
          <cell r="Z1552">
            <v>0</v>
          </cell>
          <cell r="AA1552">
            <v>0</v>
          </cell>
          <cell r="AB1552" t="str">
            <v>N</v>
          </cell>
          <cell r="AD1552">
            <v>0</v>
          </cell>
          <cell r="AE1552" t="str">
            <v>RemVal</v>
          </cell>
          <cell r="AF1552" t="str">
            <v>Depreciate</v>
          </cell>
          <cell r="AG1552" t="str">
            <v>FM</v>
          </cell>
          <cell r="AH1552">
            <v>0</v>
          </cell>
          <cell r="AI1552">
            <v>0</v>
          </cell>
          <cell r="AJ1552">
            <v>2.1899999999999999E-2</v>
          </cell>
          <cell r="AK1552">
            <v>0</v>
          </cell>
          <cell r="AL1552" t="str">
            <v>Flat Rate</v>
          </cell>
          <cell r="AM1552">
            <v>0</v>
          </cell>
          <cell r="AN1552" t="str">
            <v>GA3314Q0</v>
          </cell>
          <cell r="AO1552">
            <v>0</v>
          </cell>
          <cell r="AP1552" t="str">
            <v>N</v>
          </cell>
          <cell r="AQ1552">
            <v>38261.096493055556</v>
          </cell>
          <cell r="AR1552">
            <v>38260</v>
          </cell>
          <cell r="AS1552">
            <v>38260</v>
          </cell>
          <cell r="AT1552">
            <v>0</v>
          </cell>
          <cell r="AU1552">
            <v>36479</v>
          </cell>
          <cell r="AV1552">
            <v>0</v>
          </cell>
        </row>
        <row r="1553">
          <cell r="B1553" t="str">
            <v>00001560</v>
          </cell>
          <cell r="C1553" t="str">
            <v>000000001551</v>
          </cell>
          <cell r="D1553" t="str">
            <v>3314Q0</v>
          </cell>
          <cell r="E1553" t="str">
            <v>DAWNMAR AND ROSEWOOD STREETS</v>
          </cell>
          <cell r="F1553" t="str">
            <v>In Service</v>
          </cell>
          <cell r="G1553" t="str">
            <v>3314Q</v>
          </cell>
          <cell r="H1553" t="str">
            <v>Grp Member</v>
          </cell>
          <cell r="I1553">
            <v>1</v>
          </cell>
          <cell r="J1553" t="str">
            <v>Conversion</v>
          </cell>
          <cell r="K1553">
            <v>1450.94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 t="str">
            <v>C99D502_002</v>
          </cell>
          <cell r="Q1553">
            <v>0</v>
          </cell>
          <cell r="R1553" t="str">
            <v>WTDPD</v>
          </cell>
          <cell r="S1553" t="str">
            <v>3314Q06PVHE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 t="str">
            <v>CORP</v>
          </cell>
          <cell r="Y1553">
            <v>38260</v>
          </cell>
          <cell r="Z1553">
            <v>0</v>
          </cell>
          <cell r="AA1553">
            <v>0</v>
          </cell>
          <cell r="AB1553" t="str">
            <v>N</v>
          </cell>
          <cell r="AD1553">
            <v>0</v>
          </cell>
          <cell r="AE1553" t="str">
            <v>RemVal</v>
          </cell>
          <cell r="AF1553" t="str">
            <v>Depreciate</v>
          </cell>
          <cell r="AG1553" t="str">
            <v>FM</v>
          </cell>
          <cell r="AH1553">
            <v>0</v>
          </cell>
          <cell r="AI1553">
            <v>0</v>
          </cell>
          <cell r="AJ1553">
            <v>2.1899999999999999E-2</v>
          </cell>
          <cell r="AK1553">
            <v>0</v>
          </cell>
          <cell r="AL1553" t="str">
            <v>Flat Rate</v>
          </cell>
          <cell r="AM1553">
            <v>0</v>
          </cell>
          <cell r="AN1553" t="str">
            <v>GA3314Q0</v>
          </cell>
          <cell r="AO1553">
            <v>0</v>
          </cell>
          <cell r="AP1553" t="str">
            <v>N</v>
          </cell>
          <cell r="AQ1553">
            <v>38261.096550925926</v>
          </cell>
          <cell r="AR1553">
            <v>38260</v>
          </cell>
          <cell r="AS1553">
            <v>38260</v>
          </cell>
          <cell r="AT1553">
            <v>0</v>
          </cell>
          <cell r="AU1553">
            <v>36479</v>
          </cell>
          <cell r="AV1553">
            <v>0</v>
          </cell>
        </row>
        <row r="1554">
          <cell r="B1554" t="str">
            <v>00001561</v>
          </cell>
          <cell r="C1554" t="str">
            <v>000000001552</v>
          </cell>
          <cell r="D1554" t="str">
            <v>3314R0</v>
          </cell>
          <cell r="E1554" t="str">
            <v>INSTALL12"PVC-581 JAMES ST,LPT</v>
          </cell>
          <cell r="F1554" t="str">
            <v>In Service</v>
          </cell>
          <cell r="G1554" t="str">
            <v>3314R</v>
          </cell>
          <cell r="H1554" t="str">
            <v>Grp Member</v>
          </cell>
          <cell r="I1554">
            <v>1</v>
          </cell>
          <cell r="J1554" t="str">
            <v>Conversion</v>
          </cell>
          <cell r="K1554">
            <v>796.1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 t="str">
            <v>C99D502_002</v>
          </cell>
          <cell r="Q1554">
            <v>0</v>
          </cell>
          <cell r="R1554" t="str">
            <v>WTDPD</v>
          </cell>
          <cell r="S1554" t="str">
            <v>3314R12PVHB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 t="str">
            <v>CORP</v>
          </cell>
          <cell r="Y1554">
            <v>38260</v>
          </cell>
          <cell r="Z1554">
            <v>0</v>
          </cell>
          <cell r="AA1554">
            <v>0</v>
          </cell>
          <cell r="AB1554" t="str">
            <v>N</v>
          </cell>
          <cell r="AD1554">
            <v>0</v>
          </cell>
          <cell r="AE1554" t="str">
            <v>RemVal</v>
          </cell>
          <cell r="AF1554" t="str">
            <v>Depreciate</v>
          </cell>
          <cell r="AG1554" t="str">
            <v>FM</v>
          </cell>
          <cell r="AH1554">
            <v>0</v>
          </cell>
          <cell r="AI1554">
            <v>0</v>
          </cell>
          <cell r="AJ1554">
            <v>1.55E-2</v>
          </cell>
          <cell r="AK1554">
            <v>0</v>
          </cell>
          <cell r="AL1554" t="str">
            <v>Flat Rate</v>
          </cell>
          <cell r="AM1554">
            <v>0</v>
          </cell>
          <cell r="AN1554" t="str">
            <v>GA3314R0</v>
          </cell>
          <cell r="AO1554">
            <v>0</v>
          </cell>
          <cell r="AP1554" t="str">
            <v>N</v>
          </cell>
          <cell r="AQ1554">
            <v>38261.096608796295</v>
          </cell>
          <cell r="AR1554">
            <v>38260</v>
          </cell>
          <cell r="AS1554">
            <v>38260</v>
          </cell>
          <cell r="AT1554">
            <v>0</v>
          </cell>
          <cell r="AU1554">
            <v>36479</v>
          </cell>
          <cell r="AV1554">
            <v>0</v>
          </cell>
        </row>
        <row r="1555">
          <cell r="B1555" t="str">
            <v>00001562</v>
          </cell>
          <cell r="C1555" t="str">
            <v>000000001553</v>
          </cell>
          <cell r="D1555" t="str">
            <v>335400</v>
          </cell>
          <cell r="E1555" t="str">
            <v>(1) Green Street</v>
          </cell>
          <cell r="F1555" t="str">
            <v>In Service</v>
          </cell>
          <cell r="G1555" t="str">
            <v>33540</v>
          </cell>
          <cell r="H1555" t="str">
            <v>Grp Member</v>
          </cell>
          <cell r="I1555">
            <v>1</v>
          </cell>
          <cell r="J1555" t="str">
            <v>Conversion</v>
          </cell>
          <cell r="K1555">
            <v>2748.33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 t="str">
            <v>C99D601_002</v>
          </cell>
          <cell r="Q1555">
            <v>0</v>
          </cell>
          <cell r="R1555" t="str">
            <v>WTDPD</v>
          </cell>
          <cell r="S1555" t="str">
            <v>3354004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 t="str">
            <v>CORP</v>
          </cell>
          <cell r="Y1555">
            <v>38260</v>
          </cell>
          <cell r="Z1555">
            <v>0</v>
          </cell>
          <cell r="AA1555">
            <v>0</v>
          </cell>
          <cell r="AB1555" t="str">
            <v>N</v>
          </cell>
          <cell r="AD1555">
            <v>0</v>
          </cell>
          <cell r="AE1555" t="str">
            <v>RemVal</v>
          </cell>
          <cell r="AF1555" t="str">
            <v>Depreciate</v>
          </cell>
          <cell r="AG1555" t="str">
            <v>FM</v>
          </cell>
          <cell r="AH1555">
            <v>0</v>
          </cell>
          <cell r="AI1555">
            <v>0</v>
          </cell>
          <cell r="AJ1555">
            <v>2.2599999999999999E-2</v>
          </cell>
          <cell r="AK1555">
            <v>0</v>
          </cell>
          <cell r="AL1555" t="str">
            <v>Flat Rate</v>
          </cell>
          <cell r="AM1555">
            <v>0</v>
          </cell>
          <cell r="AN1555" t="str">
            <v>GA335400</v>
          </cell>
          <cell r="AO1555">
            <v>0</v>
          </cell>
          <cell r="AP1555" t="str">
            <v>N</v>
          </cell>
          <cell r="AQ1555">
            <v>38261.096666666665</v>
          </cell>
          <cell r="AR1555">
            <v>38260</v>
          </cell>
          <cell r="AS1555">
            <v>38260</v>
          </cell>
          <cell r="AT1555">
            <v>0</v>
          </cell>
          <cell r="AU1555">
            <v>36479</v>
          </cell>
          <cell r="AV1555">
            <v>0</v>
          </cell>
        </row>
        <row r="1556">
          <cell r="B1556" t="str">
            <v>00001563</v>
          </cell>
          <cell r="C1556" t="str">
            <v>000000001554</v>
          </cell>
          <cell r="D1556" t="str">
            <v>3334A0</v>
          </cell>
          <cell r="E1556" t="str">
            <v>New Fire Svc 2" PE</v>
          </cell>
          <cell r="F1556" t="str">
            <v>In Service</v>
          </cell>
          <cell r="G1556" t="str">
            <v>3334A</v>
          </cell>
          <cell r="H1556" t="str">
            <v>Grp Member</v>
          </cell>
          <cell r="I1556">
            <v>1</v>
          </cell>
          <cell r="J1556" t="str">
            <v>Conversion</v>
          </cell>
          <cell r="K1556">
            <v>2608.9899999999998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 t="str">
            <v>C99F003_002</v>
          </cell>
          <cell r="Q1556">
            <v>0</v>
          </cell>
          <cell r="R1556" t="str">
            <v>WTDPD</v>
          </cell>
          <cell r="S1556" t="str">
            <v>3334A02PE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 t="str">
            <v>CORP</v>
          </cell>
          <cell r="Y1556">
            <v>38260</v>
          </cell>
          <cell r="Z1556">
            <v>0</v>
          </cell>
          <cell r="AA1556">
            <v>0</v>
          </cell>
          <cell r="AB1556" t="str">
            <v>N</v>
          </cell>
          <cell r="AD1556">
            <v>0</v>
          </cell>
          <cell r="AE1556" t="str">
            <v>RemVal</v>
          </cell>
          <cell r="AF1556" t="str">
            <v>Depreciate</v>
          </cell>
          <cell r="AG1556" t="str">
            <v>FM</v>
          </cell>
          <cell r="AH1556">
            <v>0</v>
          </cell>
          <cell r="AI1556">
            <v>0</v>
          </cell>
          <cell r="AJ1556">
            <v>2.4500000000000001E-2</v>
          </cell>
          <cell r="AK1556">
            <v>0</v>
          </cell>
          <cell r="AL1556" t="str">
            <v>Flat Rate</v>
          </cell>
          <cell r="AM1556">
            <v>0</v>
          </cell>
          <cell r="AN1556" t="str">
            <v>GA3334A0</v>
          </cell>
          <cell r="AO1556">
            <v>0</v>
          </cell>
          <cell r="AP1556" t="str">
            <v>N</v>
          </cell>
          <cell r="AQ1556">
            <v>38261.096724537034</v>
          </cell>
          <cell r="AR1556">
            <v>38260</v>
          </cell>
          <cell r="AS1556">
            <v>38260</v>
          </cell>
          <cell r="AT1556">
            <v>0</v>
          </cell>
          <cell r="AU1556">
            <v>36479</v>
          </cell>
          <cell r="AV1556">
            <v>0</v>
          </cell>
        </row>
        <row r="1557">
          <cell r="B1557" t="str">
            <v>00001564</v>
          </cell>
          <cell r="C1557" t="str">
            <v>000000001555</v>
          </cell>
          <cell r="D1557" t="str">
            <v>3334A0</v>
          </cell>
          <cell r="E1557" t="str">
            <v>New Fire Svc 4" PV</v>
          </cell>
          <cell r="F1557" t="str">
            <v>In Service</v>
          </cell>
          <cell r="G1557" t="str">
            <v>3334A</v>
          </cell>
          <cell r="H1557" t="str">
            <v>Grp Member</v>
          </cell>
          <cell r="I1557">
            <v>1</v>
          </cell>
          <cell r="J1557" t="str">
            <v>Conversion</v>
          </cell>
          <cell r="K1557">
            <v>2849.75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 t="str">
            <v>C99F003_002</v>
          </cell>
          <cell r="Q1557">
            <v>0</v>
          </cell>
          <cell r="R1557" t="str">
            <v>WTDPD</v>
          </cell>
          <cell r="S1557" t="str">
            <v>3334A04PV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 t="str">
            <v>CORP</v>
          </cell>
          <cell r="Y1557">
            <v>38260</v>
          </cell>
          <cell r="Z1557">
            <v>0</v>
          </cell>
          <cell r="AA1557">
            <v>0</v>
          </cell>
          <cell r="AB1557" t="str">
            <v>N</v>
          </cell>
          <cell r="AD1557">
            <v>0</v>
          </cell>
          <cell r="AE1557" t="str">
            <v>RemVal</v>
          </cell>
          <cell r="AF1557" t="str">
            <v>Depreciate</v>
          </cell>
          <cell r="AG1557" t="str">
            <v>FM</v>
          </cell>
          <cell r="AH1557">
            <v>0</v>
          </cell>
          <cell r="AI1557">
            <v>0</v>
          </cell>
          <cell r="AJ1557">
            <v>2.4500000000000001E-2</v>
          </cell>
          <cell r="AK1557">
            <v>0</v>
          </cell>
          <cell r="AL1557" t="str">
            <v>Flat Rate</v>
          </cell>
          <cell r="AM1557">
            <v>0</v>
          </cell>
          <cell r="AN1557" t="str">
            <v>GA3334A0</v>
          </cell>
          <cell r="AO1557">
            <v>0</v>
          </cell>
          <cell r="AP1557" t="str">
            <v>N</v>
          </cell>
          <cell r="AQ1557">
            <v>38261.096782407411</v>
          </cell>
          <cell r="AR1557">
            <v>38260</v>
          </cell>
          <cell r="AS1557">
            <v>38260</v>
          </cell>
          <cell r="AT1557">
            <v>0</v>
          </cell>
          <cell r="AU1557">
            <v>36479</v>
          </cell>
          <cell r="AV1557">
            <v>0</v>
          </cell>
        </row>
        <row r="1558">
          <cell r="B1558" t="str">
            <v>00001565</v>
          </cell>
          <cell r="C1558" t="str">
            <v>000000001556</v>
          </cell>
          <cell r="D1558" t="str">
            <v>3334A0</v>
          </cell>
          <cell r="E1558" t="str">
            <v>New Fire Svc 8" PV</v>
          </cell>
          <cell r="F1558" t="str">
            <v>In Service</v>
          </cell>
          <cell r="G1558" t="str">
            <v>3334A</v>
          </cell>
          <cell r="H1558" t="str">
            <v>Grp Member</v>
          </cell>
          <cell r="I1558">
            <v>1</v>
          </cell>
          <cell r="J1558" t="str">
            <v>Conversion</v>
          </cell>
          <cell r="K1558">
            <v>11854.64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 t="str">
            <v>C99F003_002</v>
          </cell>
          <cell r="Q1558">
            <v>0</v>
          </cell>
          <cell r="R1558" t="str">
            <v>WTDPD</v>
          </cell>
          <cell r="S1558" t="str">
            <v>3334A08PV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 t="str">
            <v>CORP</v>
          </cell>
          <cell r="Y1558">
            <v>38260</v>
          </cell>
          <cell r="Z1558">
            <v>0</v>
          </cell>
          <cell r="AA1558">
            <v>0</v>
          </cell>
          <cell r="AB1558" t="str">
            <v>N</v>
          </cell>
          <cell r="AD1558">
            <v>0</v>
          </cell>
          <cell r="AE1558" t="str">
            <v>RemVal</v>
          </cell>
          <cell r="AF1558" t="str">
            <v>Depreciate</v>
          </cell>
          <cell r="AG1558" t="str">
            <v>FM</v>
          </cell>
          <cell r="AH1558">
            <v>0</v>
          </cell>
          <cell r="AI1558">
            <v>0</v>
          </cell>
          <cell r="AJ1558">
            <v>2.4500000000000001E-2</v>
          </cell>
          <cell r="AK1558">
            <v>0</v>
          </cell>
          <cell r="AL1558" t="str">
            <v>Flat Rate</v>
          </cell>
          <cell r="AM1558">
            <v>0</v>
          </cell>
          <cell r="AN1558" t="str">
            <v>GA3334A0</v>
          </cell>
          <cell r="AO1558">
            <v>0</v>
          </cell>
          <cell r="AP1558" t="str">
            <v>N</v>
          </cell>
          <cell r="AQ1558">
            <v>38261.09684027778</v>
          </cell>
          <cell r="AR1558">
            <v>38260</v>
          </cell>
          <cell r="AS1558">
            <v>38260</v>
          </cell>
          <cell r="AT1558">
            <v>0</v>
          </cell>
          <cell r="AU1558">
            <v>36479</v>
          </cell>
          <cell r="AV1558">
            <v>0</v>
          </cell>
        </row>
        <row r="1559">
          <cell r="B1559" t="str">
            <v>00001566</v>
          </cell>
          <cell r="C1559" t="str">
            <v>000000001557</v>
          </cell>
          <cell r="D1559" t="str">
            <v>3334C0</v>
          </cell>
          <cell r="E1559" t="str">
            <v>NEW FIRE SVC 8" DI</v>
          </cell>
          <cell r="F1559" t="str">
            <v>In Service</v>
          </cell>
          <cell r="G1559" t="str">
            <v>3334C</v>
          </cell>
          <cell r="H1559" t="str">
            <v>Grp Member</v>
          </cell>
          <cell r="I1559">
            <v>1</v>
          </cell>
          <cell r="J1559" t="str">
            <v>Conversion</v>
          </cell>
          <cell r="K1559">
            <v>6494.05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 t="str">
            <v>C99F003_002</v>
          </cell>
          <cell r="Q1559">
            <v>0</v>
          </cell>
          <cell r="R1559" t="str">
            <v>WTDPD</v>
          </cell>
          <cell r="S1559" t="str">
            <v>3334C08DI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 t="str">
            <v>CORP</v>
          </cell>
          <cell r="Y1559">
            <v>38260</v>
          </cell>
          <cell r="Z1559">
            <v>0</v>
          </cell>
          <cell r="AA1559">
            <v>0</v>
          </cell>
          <cell r="AB1559" t="str">
            <v>N</v>
          </cell>
          <cell r="AD1559">
            <v>0</v>
          </cell>
          <cell r="AE1559" t="str">
            <v>RemVal</v>
          </cell>
          <cell r="AF1559" t="str">
            <v>Depreciate</v>
          </cell>
          <cell r="AG1559" t="str">
            <v>FM</v>
          </cell>
          <cell r="AH1559">
            <v>0</v>
          </cell>
          <cell r="AI1559">
            <v>0</v>
          </cell>
          <cell r="AJ1559">
            <v>2.5100000000000001E-2</v>
          </cell>
          <cell r="AK1559">
            <v>0</v>
          </cell>
          <cell r="AL1559" t="str">
            <v>Flat Rate</v>
          </cell>
          <cell r="AM1559">
            <v>0</v>
          </cell>
          <cell r="AN1559" t="str">
            <v>GA3334C0</v>
          </cell>
          <cell r="AO1559">
            <v>0</v>
          </cell>
          <cell r="AP1559" t="str">
            <v>N</v>
          </cell>
          <cell r="AQ1559">
            <v>38261.096898148149</v>
          </cell>
          <cell r="AR1559">
            <v>38260</v>
          </cell>
          <cell r="AS1559">
            <v>38260</v>
          </cell>
          <cell r="AT1559">
            <v>0</v>
          </cell>
          <cell r="AU1559">
            <v>36479</v>
          </cell>
          <cell r="AV1559">
            <v>0</v>
          </cell>
        </row>
        <row r="1560">
          <cell r="B1560" t="str">
            <v>00001567</v>
          </cell>
          <cell r="C1560" t="str">
            <v>000000001558</v>
          </cell>
          <cell r="D1560" t="str">
            <v>334400</v>
          </cell>
          <cell r="E1560" t="str">
            <v>New 1" Remote</v>
          </cell>
          <cell r="F1560" t="str">
            <v>In Service</v>
          </cell>
          <cell r="G1560" t="str">
            <v>33440</v>
          </cell>
          <cell r="H1560" t="str">
            <v>Grp Member</v>
          </cell>
          <cell r="I1560">
            <v>1</v>
          </cell>
          <cell r="J1560" t="str">
            <v>Conversion</v>
          </cell>
          <cell r="K1560">
            <v>2682.07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 t="str">
            <v>C99G001_002</v>
          </cell>
          <cell r="Q1560">
            <v>0</v>
          </cell>
          <cell r="R1560" t="str">
            <v>WTDPD</v>
          </cell>
          <cell r="S1560" t="str">
            <v>3344001RM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 t="str">
            <v>CORP</v>
          </cell>
          <cell r="Y1560">
            <v>38260</v>
          </cell>
          <cell r="Z1560">
            <v>0</v>
          </cell>
          <cell r="AA1560">
            <v>0</v>
          </cell>
          <cell r="AB1560" t="str">
            <v>N</v>
          </cell>
          <cell r="AD1560">
            <v>0</v>
          </cell>
          <cell r="AE1560" t="str">
            <v>RemVal</v>
          </cell>
          <cell r="AF1560" t="str">
            <v>Depreciate</v>
          </cell>
          <cell r="AG1560" t="str">
            <v>FM</v>
          </cell>
          <cell r="AH1560">
            <v>0</v>
          </cell>
          <cell r="AI1560">
            <v>0</v>
          </cell>
          <cell r="AJ1560">
            <v>6.0699999999999997E-2</v>
          </cell>
          <cell r="AK1560">
            <v>0</v>
          </cell>
          <cell r="AL1560" t="str">
            <v>Flat Rate</v>
          </cell>
          <cell r="AM1560">
            <v>0</v>
          </cell>
          <cell r="AN1560" t="str">
            <v>GA334400</v>
          </cell>
          <cell r="AO1560">
            <v>0</v>
          </cell>
          <cell r="AP1560" t="str">
            <v>N</v>
          </cell>
          <cell r="AQ1560">
            <v>38261.096956018519</v>
          </cell>
          <cell r="AR1560">
            <v>38260</v>
          </cell>
          <cell r="AS1560">
            <v>38260</v>
          </cell>
          <cell r="AT1560">
            <v>0</v>
          </cell>
          <cell r="AU1560">
            <v>36479</v>
          </cell>
          <cell r="AV1560">
            <v>0</v>
          </cell>
        </row>
        <row r="1561">
          <cell r="B1561" t="str">
            <v>00001568</v>
          </cell>
          <cell r="C1561" t="str">
            <v>000000001559</v>
          </cell>
          <cell r="D1561" t="str">
            <v>334400</v>
          </cell>
          <cell r="E1561" t="str">
            <v>New 3" Remote</v>
          </cell>
          <cell r="F1561" t="str">
            <v>In Service</v>
          </cell>
          <cell r="G1561" t="str">
            <v>33440</v>
          </cell>
          <cell r="H1561" t="str">
            <v>Grp Member</v>
          </cell>
          <cell r="I1561">
            <v>1</v>
          </cell>
          <cell r="J1561" t="str">
            <v>Conversion</v>
          </cell>
          <cell r="K1561">
            <v>2122.56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 t="str">
            <v>C99G001_002</v>
          </cell>
          <cell r="Q1561">
            <v>0</v>
          </cell>
          <cell r="R1561" t="str">
            <v>WTDPD</v>
          </cell>
          <cell r="S1561" t="str">
            <v>3344003RM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 t="str">
            <v>CORP</v>
          </cell>
          <cell r="Y1561">
            <v>38260</v>
          </cell>
          <cell r="Z1561">
            <v>0</v>
          </cell>
          <cell r="AA1561">
            <v>0</v>
          </cell>
          <cell r="AB1561" t="str">
            <v>N</v>
          </cell>
          <cell r="AD1561">
            <v>0</v>
          </cell>
          <cell r="AE1561" t="str">
            <v>RemVal</v>
          </cell>
          <cell r="AF1561" t="str">
            <v>Depreciate</v>
          </cell>
          <cell r="AG1561" t="str">
            <v>FM</v>
          </cell>
          <cell r="AH1561">
            <v>0</v>
          </cell>
          <cell r="AI1561">
            <v>0</v>
          </cell>
          <cell r="AJ1561">
            <v>6.0699999999999997E-2</v>
          </cell>
          <cell r="AK1561">
            <v>0</v>
          </cell>
          <cell r="AL1561" t="str">
            <v>Flat Rate</v>
          </cell>
          <cell r="AM1561">
            <v>0</v>
          </cell>
          <cell r="AN1561" t="str">
            <v>GA334400</v>
          </cell>
          <cell r="AO1561">
            <v>0</v>
          </cell>
          <cell r="AP1561" t="str">
            <v>N</v>
          </cell>
          <cell r="AQ1561">
            <v>38261.097013888888</v>
          </cell>
          <cell r="AR1561">
            <v>38260</v>
          </cell>
          <cell r="AS1561">
            <v>38260</v>
          </cell>
          <cell r="AT1561">
            <v>0</v>
          </cell>
          <cell r="AU1561">
            <v>36479</v>
          </cell>
          <cell r="AV1561">
            <v>0</v>
          </cell>
        </row>
        <row r="1562">
          <cell r="B1562" t="str">
            <v>00001569</v>
          </cell>
          <cell r="C1562" t="str">
            <v>000000001560</v>
          </cell>
          <cell r="D1562" t="str">
            <v>334400</v>
          </cell>
          <cell r="E1562" t="str">
            <v>New 4" Remote</v>
          </cell>
          <cell r="F1562" t="str">
            <v>In Service</v>
          </cell>
          <cell r="G1562" t="str">
            <v>33440</v>
          </cell>
          <cell r="H1562" t="str">
            <v>Grp Member</v>
          </cell>
          <cell r="I1562">
            <v>1</v>
          </cell>
          <cell r="J1562" t="str">
            <v>Conversion</v>
          </cell>
          <cell r="K1562">
            <v>2280.04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 t="str">
            <v>C99G001_002</v>
          </cell>
          <cell r="Q1562">
            <v>0</v>
          </cell>
          <cell r="R1562" t="str">
            <v>WTDPD</v>
          </cell>
          <cell r="S1562" t="str">
            <v>3344004RM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 t="str">
            <v>CORP</v>
          </cell>
          <cell r="Y1562">
            <v>38260</v>
          </cell>
          <cell r="Z1562">
            <v>0</v>
          </cell>
          <cell r="AA1562">
            <v>0</v>
          </cell>
          <cell r="AB1562" t="str">
            <v>N</v>
          </cell>
          <cell r="AD1562">
            <v>0</v>
          </cell>
          <cell r="AE1562" t="str">
            <v>RemVal</v>
          </cell>
          <cell r="AF1562" t="str">
            <v>Depreciate</v>
          </cell>
          <cell r="AG1562" t="str">
            <v>FM</v>
          </cell>
          <cell r="AH1562">
            <v>0</v>
          </cell>
          <cell r="AI1562">
            <v>0</v>
          </cell>
          <cell r="AJ1562">
            <v>6.0699999999999997E-2</v>
          </cell>
          <cell r="AK1562">
            <v>0</v>
          </cell>
          <cell r="AL1562" t="str">
            <v>Flat Rate</v>
          </cell>
          <cell r="AM1562">
            <v>0</v>
          </cell>
          <cell r="AN1562" t="str">
            <v>GA334400</v>
          </cell>
          <cell r="AO1562">
            <v>0</v>
          </cell>
          <cell r="AP1562" t="str">
            <v>N</v>
          </cell>
          <cell r="AQ1562">
            <v>38261.097071759257</v>
          </cell>
          <cell r="AR1562">
            <v>38260</v>
          </cell>
          <cell r="AS1562">
            <v>38260</v>
          </cell>
          <cell r="AT1562">
            <v>0</v>
          </cell>
          <cell r="AU1562">
            <v>36479</v>
          </cell>
          <cell r="AV1562">
            <v>0</v>
          </cell>
        </row>
        <row r="1563">
          <cell r="B1563" t="str">
            <v>00001570</v>
          </cell>
          <cell r="C1563" t="str">
            <v>000000001561</v>
          </cell>
          <cell r="D1563" t="str">
            <v>334400</v>
          </cell>
          <cell r="E1563" t="str">
            <v>New 1-1/2" Remote</v>
          </cell>
          <cell r="F1563" t="str">
            <v>In Service</v>
          </cell>
          <cell r="G1563" t="str">
            <v>33440</v>
          </cell>
          <cell r="H1563" t="str">
            <v>Grp Member</v>
          </cell>
          <cell r="I1563">
            <v>1</v>
          </cell>
          <cell r="J1563" t="str">
            <v>Conversion</v>
          </cell>
          <cell r="K1563">
            <v>441.08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 t="str">
            <v>C99G001_002</v>
          </cell>
          <cell r="Q1563">
            <v>0</v>
          </cell>
          <cell r="R1563" t="str">
            <v>WTDPD</v>
          </cell>
          <cell r="S1563" t="str">
            <v>3344015RM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 t="str">
            <v>CORP</v>
          </cell>
          <cell r="Y1563">
            <v>38260</v>
          </cell>
          <cell r="Z1563">
            <v>0</v>
          </cell>
          <cell r="AA1563">
            <v>0</v>
          </cell>
          <cell r="AB1563" t="str">
            <v>N</v>
          </cell>
          <cell r="AD1563">
            <v>0</v>
          </cell>
          <cell r="AE1563" t="str">
            <v>RemVal</v>
          </cell>
          <cell r="AF1563" t="str">
            <v>Depreciate</v>
          </cell>
          <cell r="AG1563" t="str">
            <v>FM</v>
          </cell>
          <cell r="AH1563">
            <v>0</v>
          </cell>
          <cell r="AI1563">
            <v>0</v>
          </cell>
          <cell r="AJ1563">
            <v>6.0699999999999997E-2</v>
          </cell>
          <cell r="AK1563">
            <v>0</v>
          </cell>
          <cell r="AL1563" t="str">
            <v>Flat Rate</v>
          </cell>
          <cell r="AM1563">
            <v>0</v>
          </cell>
          <cell r="AN1563" t="str">
            <v>GA334400</v>
          </cell>
          <cell r="AO1563">
            <v>0</v>
          </cell>
          <cell r="AP1563" t="str">
            <v>N</v>
          </cell>
          <cell r="AQ1563">
            <v>38261.097129629627</v>
          </cell>
          <cell r="AR1563">
            <v>38260</v>
          </cell>
          <cell r="AS1563">
            <v>38260</v>
          </cell>
          <cell r="AT1563">
            <v>0</v>
          </cell>
          <cell r="AU1563">
            <v>36479</v>
          </cell>
          <cell r="AV1563">
            <v>0</v>
          </cell>
        </row>
        <row r="1564">
          <cell r="B1564" t="str">
            <v>00001571</v>
          </cell>
          <cell r="C1564" t="str">
            <v>000000001562</v>
          </cell>
          <cell r="D1564" t="str">
            <v>334400</v>
          </cell>
          <cell r="E1564" t="str">
            <v>Repl 3" Remote</v>
          </cell>
          <cell r="F1564" t="str">
            <v>In Service</v>
          </cell>
          <cell r="G1564" t="str">
            <v>33440</v>
          </cell>
          <cell r="H1564" t="str">
            <v>Grp Member</v>
          </cell>
          <cell r="I1564">
            <v>1</v>
          </cell>
          <cell r="J1564" t="str">
            <v>Conversion</v>
          </cell>
          <cell r="K1564">
            <v>491.93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 t="str">
            <v>C99G501_002</v>
          </cell>
          <cell r="Q1564">
            <v>0</v>
          </cell>
          <cell r="R1564" t="str">
            <v>WTDPD</v>
          </cell>
          <cell r="S1564" t="str">
            <v>3344003RM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 t="str">
            <v>CORP</v>
          </cell>
          <cell r="Y1564">
            <v>38260</v>
          </cell>
          <cell r="Z1564">
            <v>0</v>
          </cell>
          <cell r="AA1564">
            <v>0</v>
          </cell>
          <cell r="AB1564" t="str">
            <v>N</v>
          </cell>
          <cell r="AD1564">
            <v>0</v>
          </cell>
          <cell r="AE1564" t="str">
            <v>RemVal</v>
          </cell>
          <cell r="AF1564" t="str">
            <v>Depreciate</v>
          </cell>
          <cell r="AG1564" t="str">
            <v>FM</v>
          </cell>
          <cell r="AH1564">
            <v>0</v>
          </cell>
          <cell r="AI1564">
            <v>0</v>
          </cell>
          <cell r="AJ1564">
            <v>6.0699999999999997E-2</v>
          </cell>
          <cell r="AK1564">
            <v>0</v>
          </cell>
          <cell r="AL1564" t="str">
            <v>Flat Rate</v>
          </cell>
          <cell r="AM1564">
            <v>0</v>
          </cell>
          <cell r="AN1564" t="str">
            <v>GA334400</v>
          </cell>
          <cell r="AO1564">
            <v>0</v>
          </cell>
          <cell r="AP1564" t="str">
            <v>N</v>
          </cell>
          <cell r="AQ1564">
            <v>38261.097187500003</v>
          </cell>
          <cell r="AR1564">
            <v>38260</v>
          </cell>
          <cell r="AS1564">
            <v>38260</v>
          </cell>
          <cell r="AT1564">
            <v>0</v>
          </cell>
          <cell r="AU1564">
            <v>36479</v>
          </cell>
          <cell r="AV1564">
            <v>0</v>
          </cell>
        </row>
        <row r="1565">
          <cell r="B1565" t="str">
            <v>00001572</v>
          </cell>
          <cell r="C1565" t="str">
            <v>000000001563</v>
          </cell>
          <cell r="D1565" t="str">
            <v>334400</v>
          </cell>
          <cell r="E1565" t="str">
            <v>Repl 3/4 X 3/4 Remote</v>
          </cell>
          <cell r="F1565" t="str">
            <v>In Service</v>
          </cell>
          <cell r="G1565" t="str">
            <v>33440</v>
          </cell>
          <cell r="H1565" t="str">
            <v>Grp Member</v>
          </cell>
          <cell r="I1565">
            <v>1</v>
          </cell>
          <cell r="J1565" t="str">
            <v>Conversion</v>
          </cell>
          <cell r="K1565">
            <v>4822.21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 t="str">
            <v>C99G501_002</v>
          </cell>
          <cell r="Q1565">
            <v>0</v>
          </cell>
          <cell r="R1565" t="str">
            <v>WTDPD</v>
          </cell>
          <cell r="S1565" t="str">
            <v>3344034RM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 t="str">
            <v>CORP</v>
          </cell>
          <cell r="Y1565">
            <v>38260</v>
          </cell>
          <cell r="Z1565">
            <v>0</v>
          </cell>
          <cell r="AA1565">
            <v>0</v>
          </cell>
          <cell r="AB1565" t="str">
            <v>N</v>
          </cell>
          <cell r="AD1565">
            <v>0</v>
          </cell>
          <cell r="AE1565" t="str">
            <v>RemVal</v>
          </cell>
          <cell r="AF1565" t="str">
            <v>Depreciate</v>
          </cell>
          <cell r="AG1565" t="str">
            <v>FM</v>
          </cell>
          <cell r="AH1565">
            <v>0</v>
          </cell>
          <cell r="AI1565">
            <v>0</v>
          </cell>
          <cell r="AJ1565">
            <v>6.0699999999999997E-2</v>
          </cell>
          <cell r="AK1565">
            <v>0</v>
          </cell>
          <cell r="AL1565" t="str">
            <v>Flat Rate</v>
          </cell>
          <cell r="AM1565">
            <v>0</v>
          </cell>
          <cell r="AN1565" t="str">
            <v>GA334400</v>
          </cell>
          <cell r="AO1565">
            <v>0</v>
          </cell>
          <cell r="AP1565" t="str">
            <v>N</v>
          </cell>
          <cell r="AQ1565">
            <v>38261.097245370373</v>
          </cell>
          <cell r="AR1565">
            <v>38260</v>
          </cell>
          <cell r="AS1565">
            <v>38260</v>
          </cell>
          <cell r="AT1565">
            <v>0</v>
          </cell>
          <cell r="AU1565">
            <v>36479</v>
          </cell>
          <cell r="AV1565">
            <v>0</v>
          </cell>
        </row>
        <row r="1566">
          <cell r="B1566" t="str">
            <v>00001573</v>
          </cell>
          <cell r="C1566" t="str">
            <v>000000001564</v>
          </cell>
          <cell r="D1566" t="str">
            <v>3405S0</v>
          </cell>
          <cell r="E1566" t="str">
            <v>Server,Compaq P460 MHzw/drive</v>
          </cell>
          <cell r="F1566" t="str">
            <v>Disposed</v>
          </cell>
          <cell r="G1566" t="str">
            <v>3405A</v>
          </cell>
          <cell r="H1566" t="str">
            <v>None</v>
          </cell>
          <cell r="I1566">
            <v>1</v>
          </cell>
          <cell r="J1566" t="str">
            <v>Conversion</v>
          </cell>
          <cell r="K1566">
            <v>7634.4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 t="str">
            <v>C99J001_002</v>
          </cell>
          <cell r="Q1566">
            <v>0</v>
          </cell>
          <cell r="R1566" t="str">
            <v>WGPD</v>
          </cell>
          <cell r="S1566" t="str">
            <v>3405AB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 t="str">
            <v>CORP</v>
          </cell>
          <cell r="Y1566">
            <v>36479</v>
          </cell>
          <cell r="Z1566">
            <v>11</v>
          </cell>
          <cell r="AA1566">
            <v>1999</v>
          </cell>
          <cell r="AB1566" t="str">
            <v>N</v>
          </cell>
          <cell r="AC1566">
            <v>36495</v>
          </cell>
          <cell r="AD1566">
            <v>0</v>
          </cell>
          <cell r="AE1566" t="str">
            <v>RemVal</v>
          </cell>
          <cell r="AF1566" t="str">
            <v>Non Depr</v>
          </cell>
          <cell r="AG1566" t="str">
            <v>FM</v>
          </cell>
          <cell r="AH1566">
            <v>0</v>
          </cell>
          <cell r="AI1566">
            <v>0</v>
          </cell>
          <cell r="AJ1566">
            <v>0.24840000000000001</v>
          </cell>
          <cell r="AK1566">
            <v>0</v>
          </cell>
          <cell r="AL1566" t="str">
            <v>Flat Rate</v>
          </cell>
          <cell r="AM1566" t="str">
            <v>Y</v>
          </cell>
          <cell r="AN1566">
            <v>0</v>
          </cell>
          <cell r="AO1566">
            <v>0</v>
          </cell>
          <cell r="AP1566" t="str">
            <v>Y</v>
          </cell>
          <cell r="AQ1566">
            <v>38261.097303240742</v>
          </cell>
          <cell r="AR1566">
            <v>38696</v>
          </cell>
          <cell r="AS1566">
            <v>38696</v>
          </cell>
          <cell r="AT1566">
            <v>0</v>
          </cell>
          <cell r="AU1566">
            <v>36479</v>
          </cell>
          <cell r="AV1566">
            <v>0</v>
          </cell>
        </row>
        <row r="1567">
          <cell r="B1567" t="str">
            <v>00001574</v>
          </cell>
          <cell r="C1567" t="str">
            <v>000000001565</v>
          </cell>
          <cell r="D1567" t="str">
            <v>3314Q0</v>
          </cell>
          <cell r="E1567" t="str">
            <v>8" Water Main</v>
          </cell>
          <cell r="F1567" t="str">
            <v>In Service</v>
          </cell>
          <cell r="G1567" t="str">
            <v>3314Q</v>
          </cell>
          <cell r="H1567" t="str">
            <v>Grp Member</v>
          </cell>
          <cell r="I1567">
            <v>1</v>
          </cell>
          <cell r="J1567" t="str">
            <v>Conversion</v>
          </cell>
          <cell r="K1567">
            <v>82671.45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 t="str">
            <v>C97D312_002</v>
          </cell>
          <cell r="Q1567">
            <v>0</v>
          </cell>
          <cell r="R1567" t="str">
            <v>WTDPD</v>
          </cell>
          <cell r="S1567" t="str">
            <v>3314Q08PV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 t="str">
            <v>CORP</v>
          </cell>
          <cell r="Y1567">
            <v>38260</v>
          </cell>
          <cell r="Z1567">
            <v>0</v>
          </cell>
          <cell r="AA1567">
            <v>0</v>
          </cell>
          <cell r="AB1567" t="str">
            <v>N</v>
          </cell>
          <cell r="AD1567">
            <v>0</v>
          </cell>
          <cell r="AE1567" t="str">
            <v>RemVal</v>
          </cell>
          <cell r="AF1567" t="str">
            <v>Depreciate</v>
          </cell>
          <cell r="AG1567" t="str">
            <v>FM</v>
          </cell>
          <cell r="AH1567">
            <v>0</v>
          </cell>
          <cell r="AI1567">
            <v>0</v>
          </cell>
          <cell r="AJ1567">
            <v>2.1899999999999999E-2</v>
          </cell>
          <cell r="AK1567">
            <v>0</v>
          </cell>
          <cell r="AL1567" t="str">
            <v>Flat Rate</v>
          </cell>
          <cell r="AM1567">
            <v>0</v>
          </cell>
          <cell r="AN1567" t="str">
            <v>GA3314Q0</v>
          </cell>
          <cell r="AO1567">
            <v>0</v>
          </cell>
          <cell r="AP1567" t="str">
            <v>N</v>
          </cell>
          <cell r="AQ1567">
            <v>38261.097361111111</v>
          </cell>
          <cell r="AR1567">
            <v>38260</v>
          </cell>
          <cell r="AS1567">
            <v>38260</v>
          </cell>
          <cell r="AT1567">
            <v>0</v>
          </cell>
          <cell r="AU1567">
            <v>36479</v>
          </cell>
          <cell r="AV1567">
            <v>0</v>
          </cell>
        </row>
        <row r="1568">
          <cell r="B1568" t="str">
            <v>00001575</v>
          </cell>
          <cell r="C1568" t="str">
            <v>000000001566</v>
          </cell>
          <cell r="D1568" t="str">
            <v>3314T0</v>
          </cell>
          <cell r="E1568" t="str">
            <v>8" Gate Valves</v>
          </cell>
          <cell r="F1568" t="str">
            <v>In Service</v>
          </cell>
          <cell r="G1568" t="str">
            <v>3314T</v>
          </cell>
          <cell r="H1568" t="str">
            <v>Grp Member</v>
          </cell>
          <cell r="I1568">
            <v>1</v>
          </cell>
          <cell r="J1568" t="str">
            <v>Conversion</v>
          </cell>
          <cell r="K1568">
            <v>1918.84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 t="str">
            <v>C97D312_002</v>
          </cell>
          <cell r="Q1568">
            <v>0</v>
          </cell>
          <cell r="R1568" t="str">
            <v>WTDPD</v>
          </cell>
          <cell r="S1568" t="str">
            <v>3314T08VV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 t="str">
            <v>CORP</v>
          </cell>
          <cell r="Y1568">
            <v>38260</v>
          </cell>
          <cell r="Z1568">
            <v>0</v>
          </cell>
          <cell r="AA1568">
            <v>0</v>
          </cell>
          <cell r="AB1568" t="str">
            <v>N</v>
          </cell>
          <cell r="AD1568">
            <v>0</v>
          </cell>
          <cell r="AE1568" t="str">
            <v>RemVal</v>
          </cell>
          <cell r="AF1568" t="str">
            <v>Depreciate</v>
          </cell>
          <cell r="AG1568" t="str">
            <v>FM</v>
          </cell>
          <cell r="AH1568">
            <v>0</v>
          </cell>
          <cell r="AI1568">
            <v>0</v>
          </cell>
          <cell r="AJ1568">
            <v>1.3899999999999999E-2</v>
          </cell>
          <cell r="AK1568">
            <v>0</v>
          </cell>
          <cell r="AL1568" t="str">
            <v>Flat Rate</v>
          </cell>
          <cell r="AM1568">
            <v>0</v>
          </cell>
          <cell r="AN1568" t="str">
            <v>GA3314T0</v>
          </cell>
          <cell r="AO1568">
            <v>0</v>
          </cell>
          <cell r="AP1568" t="str">
            <v>N</v>
          </cell>
          <cell r="AQ1568">
            <v>38261.097418981481</v>
          </cell>
          <cell r="AR1568">
            <v>38260</v>
          </cell>
          <cell r="AS1568">
            <v>38260</v>
          </cell>
          <cell r="AT1568">
            <v>0</v>
          </cell>
          <cell r="AU1568">
            <v>36479</v>
          </cell>
          <cell r="AV1568">
            <v>0</v>
          </cell>
        </row>
        <row r="1569">
          <cell r="B1569" t="str">
            <v>00001576</v>
          </cell>
          <cell r="C1569" t="str">
            <v>000000001567</v>
          </cell>
          <cell r="D1569" t="str">
            <v>335400</v>
          </cell>
          <cell r="E1569" t="str">
            <v>Fire Hydrants</v>
          </cell>
          <cell r="F1569" t="str">
            <v>In Service</v>
          </cell>
          <cell r="G1569" t="str">
            <v>33540</v>
          </cell>
          <cell r="H1569" t="str">
            <v>Grp Member</v>
          </cell>
          <cell r="I1569">
            <v>1</v>
          </cell>
          <cell r="J1569" t="str">
            <v>Conversion</v>
          </cell>
          <cell r="K1569">
            <v>5516.31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 t="str">
            <v>C97D312_002</v>
          </cell>
          <cell r="Q1569">
            <v>0</v>
          </cell>
          <cell r="R1569" t="str">
            <v>WTDPD</v>
          </cell>
          <cell r="S1569" t="str">
            <v>335400600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 t="str">
            <v>CORP</v>
          </cell>
          <cell r="Y1569">
            <v>38260</v>
          </cell>
          <cell r="Z1569">
            <v>0</v>
          </cell>
          <cell r="AA1569">
            <v>0</v>
          </cell>
          <cell r="AB1569" t="str">
            <v>N</v>
          </cell>
          <cell r="AD1569">
            <v>0</v>
          </cell>
          <cell r="AE1569" t="str">
            <v>RemVal</v>
          </cell>
          <cell r="AF1569" t="str">
            <v>Depreciate</v>
          </cell>
          <cell r="AG1569" t="str">
            <v>FM</v>
          </cell>
          <cell r="AH1569">
            <v>0</v>
          </cell>
          <cell r="AI1569">
            <v>0</v>
          </cell>
          <cell r="AJ1569">
            <v>2.2599999999999999E-2</v>
          </cell>
          <cell r="AK1569">
            <v>0</v>
          </cell>
          <cell r="AL1569" t="str">
            <v>Flat Rate</v>
          </cell>
          <cell r="AM1569">
            <v>0</v>
          </cell>
          <cell r="AN1569" t="str">
            <v>GA335400</v>
          </cell>
          <cell r="AO1569">
            <v>0</v>
          </cell>
          <cell r="AP1569" t="str">
            <v>N</v>
          </cell>
          <cell r="AQ1569">
            <v>38261.09747685185</v>
          </cell>
          <cell r="AR1569">
            <v>38260</v>
          </cell>
          <cell r="AS1569">
            <v>38260</v>
          </cell>
          <cell r="AT1569">
            <v>0</v>
          </cell>
          <cell r="AU1569">
            <v>36479</v>
          </cell>
          <cell r="AV1569">
            <v>0</v>
          </cell>
        </row>
        <row r="1570">
          <cell r="B1570" t="str">
            <v>00001577</v>
          </cell>
          <cell r="C1570" t="str">
            <v>000000001568</v>
          </cell>
          <cell r="D1570" t="str">
            <v>3405S0</v>
          </cell>
          <cell r="E1570" t="str">
            <v>Purchase 2 computers</v>
          </cell>
          <cell r="F1570" t="str">
            <v>Suspended</v>
          </cell>
          <cell r="G1570" t="str">
            <v>3405A</v>
          </cell>
          <cell r="H1570" t="str">
            <v>None</v>
          </cell>
          <cell r="I1570">
            <v>1</v>
          </cell>
          <cell r="J1570" t="str">
            <v>Conversion</v>
          </cell>
          <cell r="K1570">
            <v>5204.4799999999996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 t="str">
            <v>C97J003_002</v>
          </cell>
          <cell r="Q1570">
            <v>0</v>
          </cell>
          <cell r="R1570" t="str">
            <v>WGPD</v>
          </cell>
          <cell r="S1570" t="str">
            <v>3405A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 t="str">
            <v>CORP</v>
          </cell>
          <cell r="Y1570">
            <v>36479</v>
          </cell>
          <cell r="Z1570">
            <v>11</v>
          </cell>
          <cell r="AA1570">
            <v>1999</v>
          </cell>
          <cell r="AB1570" t="str">
            <v>N</v>
          </cell>
          <cell r="AC1570">
            <v>36495</v>
          </cell>
          <cell r="AD1570">
            <v>0</v>
          </cell>
          <cell r="AE1570" t="str">
            <v>RemVal</v>
          </cell>
          <cell r="AF1570" t="str">
            <v>Non Depr</v>
          </cell>
          <cell r="AG1570" t="str">
            <v>FM</v>
          </cell>
          <cell r="AH1570">
            <v>0</v>
          </cell>
          <cell r="AI1570">
            <v>0</v>
          </cell>
          <cell r="AJ1570">
            <v>0.24840000000000001</v>
          </cell>
          <cell r="AK1570">
            <v>0</v>
          </cell>
          <cell r="AL1570" t="str">
            <v>Flat Rate</v>
          </cell>
          <cell r="AM1570" t="str">
            <v>Y</v>
          </cell>
          <cell r="AN1570">
            <v>0</v>
          </cell>
          <cell r="AO1570">
            <v>0</v>
          </cell>
          <cell r="AP1570" t="str">
            <v>N</v>
          </cell>
          <cell r="AQ1570">
            <v>38261.097557870373</v>
          </cell>
          <cell r="AR1570">
            <v>38260</v>
          </cell>
          <cell r="AS1570">
            <v>38260</v>
          </cell>
          <cell r="AT1570">
            <v>0</v>
          </cell>
          <cell r="AU1570">
            <v>36479</v>
          </cell>
          <cell r="AV1570">
            <v>0</v>
          </cell>
        </row>
        <row r="1571">
          <cell r="B1571" t="str">
            <v>00001578</v>
          </cell>
          <cell r="C1571" t="str">
            <v>000000001569</v>
          </cell>
          <cell r="D1571" t="str">
            <v>304300</v>
          </cell>
          <cell r="E1571" t="str">
            <v>Fence</v>
          </cell>
          <cell r="F1571" t="str">
            <v>In Service</v>
          </cell>
          <cell r="G1571" t="str">
            <v>30430</v>
          </cell>
          <cell r="H1571" t="str">
            <v>Grp Member</v>
          </cell>
          <cell r="I1571">
            <v>1</v>
          </cell>
          <cell r="J1571" t="str">
            <v>Conversion</v>
          </cell>
          <cell r="K1571">
            <v>13179.91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 t="str">
            <v>C97K013_002</v>
          </cell>
          <cell r="Q1571">
            <v>0</v>
          </cell>
          <cell r="R1571" t="str">
            <v>WWTPD</v>
          </cell>
          <cell r="S1571" t="str">
            <v>30430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 t="str">
            <v>CORP</v>
          </cell>
          <cell r="Y1571">
            <v>38260</v>
          </cell>
          <cell r="Z1571">
            <v>0</v>
          </cell>
          <cell r="AA1571">
            <v>0</v>
          </cell>
          <cell r="AB1571" t="str">
            <v>N</v>
          </cell>
          <cell r="AD1571">
            <v>0</v>
          </cell>
          <cell r="AE1571" t="str">
            <v>RemVal</v>
          </cell>
          <cell r="AF1571" t="str">
            <v>Depreciate</v>
          </cell>
          <cell r="AG1571" t="str">
            <v>FM</v>
          </cell>
          <cell r="AH1571">
            <v>0</v>
          </cell>
          <cell r="AI1571">
            <v>0</v>
          </cell>
          <cell r="AJ1571">
            <v>2.75E-2</v>
          </cell>
          <cell r="AK1571">
            <v>0</v>
          </cell>
          <cell r="AL1571" t="str">
            <v>Flat Rate</v>
          </cell>
          <cell r="AM1571">
            <v>0</v>
          </cell>
          <cell r="AN1571" t="str">
            <v>GA304300</v>
          </cell>
          <cell r="AO1571">
            <v>0</v>
          </cell>
          <cell r="AP1571" t="str">
            <v>N</v>
          </cell>
          <cell r="AQ1571">
            <v>38261.097650462965</v>
          </cell>
          <cell r="AR1571">
            <v>38260</v>
          </cell>
          <cell r="AS1571">
            <v>38260</v>
          </cell>
          <cell r="AT1571">
            <v>0</v>
          </cell>
          <cell r="AU1571">
            <v>36479</v>
          </cell>
          <cell r="AV1571">
            <v>0</v>
          </cell>
        </row>
        <row r="1572">
          <cell r="B1572" t="str">
            <v>00001579</v>
          </cell>
          <cell r="C1572" t="str">
            <v>000000001570</v>
          </cell>
          <cell r="D1572" t="str">
            <v>3112A0</v>
          </cell>
          <cell r="E1572" t="str">
            <v>SCHOOLEY WELL PUMP</v>
          </cell>
          <cell r="F1572" t="str">
            <v>In Service</v>
          </cell>
          <cell r="G1572" t="str">
            <v>3112A</v>
          </cell>
          <cell r="H1572" t="str">
            <v>Grp Member</v>
          </cell>
          <cell r="I1572">
            <v>1</v>
          </cell>
          <cell r="J1572" t="str">
            <v>Conversion</v>
          </cell>
          <cell r="K1572">
            <v>4510.26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 t="str">
            <v>C98C010_002</v>
          </cell>
          <cell r="Q1572">
            <v>0</v>
          </cell>
          <cell r="R1572" t="str">
            <v>WPPD</v>
          </cell>
          <cell r="S1572" t="str">
            <v>3112A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 t="str">
            <v>CORP</v>
          </cell>
          <cell r="Y1572">
            <v>38260</v>
          </cell>
          <cell r="Z1572">
            <v>0</v>
          </cell>
          <cell r="AA1572">
            <v>0</v>
          </cell>
          <cell r="AB1572" t="str">
            <v>N</v>
          </cell>
          <cell r="AD1572">
            <v>0</v>
          </cell>
          <cell r="AE1572" t="str">
            <v>RemVal</v>
          </cell>
          <cell r="AF1572" t="str">
            <v>Depreciate</v>
          </cell>
          <cell r="AG1572" t="str">
            <v>FM</v>
          </cell>
          <cell r="AH1572">
            <v>0</v>
          </cell>
          <cell r="AI1572">
            <v>0</v>
          </cell>
          <cell r="AJ1572">
            <v>6.5299999999999997E-2</v>
          </cell>
          <cell r="AK1572">
            <v>0</v>
          </cell>
          <cell r="AL1572" t="str">
            <v>Flat Rate</v>
          </cell>
          <cell r="AM1572">
            <v>0</v>
          </cell>
          <cell r="AN1572" t="str">
            <v>GA3112A0</v>
          </cell>
          <cell r="AO1572">
            <v>0</v>
          </cell>
          <cell r="AP1572" t="str">
            <v>N</v>
          </cell>
          <cell r="AQ1572">
            <v>38261.097708333335</v>
          </cell>
          <cell r="AR1572">
            <v>38260</v>
          </cell>
          <cell r="AS1572">
            <v>38260</v>
          </cell>
          <cell r="AT1572">
            <v>0</v>
          </cell>
          <cell r="AU1572">
            <v>36479</v>
          </cell>
          <cell r="AV1572">
            <v>0</v>
          </cell>
        </row>
        <row r="1573">
          <cell r="B1573" t="str">
            <v>00001580</v>
          </cell>
          <cell r="C1573" t="str">
            <v>000000001571</v>
          </cell>
          <cell r="D1573" t="str">
            <v>3314Q0</v>
          </cell>
          <cell r="E1573" t="str">
            <v>8" PVC MATL'S &amp; INSTALL</v>
          </cell>
          <cell r="F1573" t="str">
            <v>In Service</v>
          </cell>
          <cell r="G1573" t="str">
            <v>3314Q</v>
          </cell>
          <cell r="H1573" t="str">
            <v>Grp Member</v>
          </cell>
          <cell r="I1573">
            <v>1</v>
          </cell>
          <cell r="J1573" t="str">
            <v>Conversion</v>
          </cell>
          <cell r="K1573">
            <v>17463.72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 t="str">
            <v>C98D315_002</v>
          </cell>
          <cell r="Q1573">
            <v>0</v>
          </cell>
          <cell r="R1573" t="str">
            <v>WTDPD</v>
          </cell>
          <cell r="S1573" t="str">
            <v>3314Q08PV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 t="str">
            <v>CORP</v>
          </cell>
          <cell r="Y1573">
            <v>38260</v>
          </cell>
          <cell r="Z1573">
            <v>0</v>
          </cell>
          <cell r="AA1573">
            <v>0</v>
          </cell>
          <cell r="AB1573" t="str">
            <v>N</v>
          </cell>
          <cell r="AD1573">
            <v>0</v>
          </cell>
          <cell r="AE1573" t="str">
            <v>RemVal</v>
          </cell>
          <cell r="AF1573" t="str">
            <v>Depreciate</v>
          </cell>
          <cell r="AG1573" t="str">
            <v>FM</v>
          </cell>
          <cell r="AH1573">
            <v>0</v>
          </cell>
          <cell r="AI1573">
            <v>0</v>
          </cell>
          <cell r="AJ1573">
            <v>2.1899999999999999E-2</v>
          </cell>
          <cell r="AK1573">
            <v>0</v>
          </cell>
          <cell r="AL1573" t="str">
            <v>Flat Rate</v>
          </cell>
          <cell r="AM1573">
            <v>0</v>
          </cell>
          <cell r="AN1573" t="str">
            <v>GA3314Q0</v>
          </cell>
          <cell r="AO1573">
            <v>0</v>
          </cell>
          <cell r="AP1573" t="str">
            <v>N</v>
          </cell>
          <cell r="AQ1573">
            <v>38261.097766203704</v>
          </cell>
          <cell r="AR1573">
            <v>38260</v>
          </cell>
          <cell r="AS1573">
            <v>38260</v>
          </cell>
          <cell r="AT1573">
            <v>0</v>
          </cell>
          <cell r="AU1573">
            <v>36479</v>
          </cell>
          <cell r="AV1573">
            <v>0</v>
          </cell>
        </row>
        <row r="1574">
          <cell r="B1574" t="str">
            <v>00001581</v>
          </cell>
          <cell r="C1574" t="str">
            <v>000000001572</v>
          </cell>
          <cell r="D1574" t="str">
            <v>3314R0</v>
          </cell>
          <cell r="E1574" t="str">
            <v>12" PVC MATLS &amp; INSTALL</v>
          </cell>
          <cell r="F1574" t="str">
            <v>In Service</v>
          </cell>
          <cell r="G1574" t="str">
            <v>3314R</v>
          </cell>
          <cell r="H1574" t="str">
            <v>Grp Member</v>
          </cell>
          <cell r="I1574">
            <v>1</v>
          </cell>
          <cell r="J1574" t="str">
            <v>Conversion</v>
          </cell>
          <cell r="K1574">
            <v>6893.41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 t="str">
            <v>C98D315_002</v>
          </cell>
          <cell r="Q1574">
            <v>0</v>
          </cell>
          <cell r="R1574" t="str">
            <v>WTDPD</v>
          </cell>
          <cell r="S1574" t="str">
            <v>3314R12PV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 t="str">
            <v>CORP</v>
          </cell>
          <cell r="Y1574">
            <v>38260</v>
          </cell>
          <cell r="Z1574">
            <v>0</v>
          </cell>
          <cell r="AA1574">
            <v>0</v>
          </cell>
          <cell r="AB1574" t="str">
            <v>N</v>
          </cell>
          <cell r="AD1574">
            <v>0</v>
          </cell>
          <cell r="AE1574" t="str">
            <v>RemVal</v>
          </cell>
          <cell r="AF1574" t="str">
            <v>Depreciate</v>
          </cell>
          <cell r="AG1574" t="str">
            <v>FM</v>
          </cell>
          <cell r="AH1574">
            <v>0</v>
          </cell>
          <cell r="AI1574">
            <v>0</v>
          </cell>
          <cell r="AJ1574">
            <v>1.55E-2</v>
          </cell>
          <cell r="AK1574">
            <v>0</v>
          </cell>
          <cell r="AL1574" t="str">
            <v>Flat Rate</v>
          </cell>
          <cell r="AM1574">
            <v>0</v>
          </cell>
          <cell r="AN1574" t="str">
            <v>GA3314R0</v>
          </cell>
          <cell r="AO1574">
            <v>0</v>
          </cell>
          <cell r="AP1574" t="str">
            <v>N</v>
          </cell>
          <cell r="AQ1574">
            <v>38261.097824074073</v>
          </cell>
          <cell r="AR1574">
            <v>38260</v>
          </cell>
          <cell r="AS1574">
            <v>38260</v>
          </cell>
          <cell r="AT1574">
            <v>0</v>
          </cell>
          <cell r="AU1574">
            <v>36479</v>
          </cell>
          <cell r="AV1574">
            <v>0</v>
          </cell>
        </row>
        <row r="1575">
          <cell r="B1575" t="str">
            <v>00001582</v>
          </cell>
          <cell r="C1575" t="str">
            <v>000000001573</v>
          </cell>
          <cell r="D1575" t="str">
            <v>3314T0</v>
          </cell>
          <cell r="E1575" t="str">
            <v>8" VALVE &amp; INSTALL</v>
          </cell>
          <cell r="F1575" t="str">
            <v>In Service</v>
          </cell>
          <cell r="G1575" t="str">
            <v>3314T</v>
          </cell>
          <cell r="H1575" t="str">
            <v>Grp Member</v>
          </cell>
          <cell r="I1575">
            <v>1</v>
          </cell>
          <cell r="J1575" t="str">
            <v>Conversion</v>
          </cell>
          <cell r="K1575">
            <v>2585.3000000000002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 t="str">
            <v>C98D315_002</v>
          </cell>
          <cell r="Q1575">
            <v>0</v>
          </cell>
          <cell r="R1575" t="str">
            <v>WTDPD</v>
          </cell>
          <cell r="S1575" t="str">
            <v>3314T08VV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 t="str">
            <v>CORP</v>
          </cell>
          <cell r="Y1575">
            <v>38260</v>
          </cell>
          <cell r="Z1575">
            <v>0</v>
          </cell>
          <cell r="AA1575">
            <v>0</v>
          </cell>
          <cell r="AB1575" t="str">
            <v>N</v>
          </cell>
          <cell r="AD1575">
            <v>0</v>
          </cell>
          <cell r="AE1575" t="str">
            <v>RemVal</v>
          </cell>
          <cell r="AF1575" t="str">
            <v>Depreciate</v>
          </cell>
          <cell r="AG1575" t="str">
            <v>FM</v>
          </cell>
          <cell r="AH1575">
            <v>0</v>
          </cell>
          <cell r="AI1575">
            <v>0</v>
          </cell>
          <cell r="AJ1575">
            <v>1.3899999999999999E-2</v>
          </cell>
          <cell r="AK1575">
            <v>0</v>
          </cell>
          <cell r="AL1575" t="str">
            <v>Flat Rate</v>
          </cell>
          <cell r="AM1575">
            <v>0</v>
          </cell>
          <cell r="AN1575" t="str">
            <v>GA3314T0</v>
          </cell>
          <cell r="AO1575">
            <v>0</v>
          </cell>
          <cell r="AP1575" t="str">
            <v>N</v>
          </cell>
          <cell r="AQ1575">
            <v>38261.097881944443</v>
          </cell>
          <cell r="AR1575">
            <v>38260</v>
          </cell>
          <cell r="AS1575">
            <v>38260</v>
          </cell>
          <cell r="AT1575">
            <v>0</v>
          </cell>
          <cell r="AU1575">
            <v>36479</v>
          </cell>
          <cell r="AV1575">
            <v>0</v>
          </cell>
        </row>
        <row r="1576">
          <cell r="B1576" t="str">
            <v>00001583</v>
          </cell>
          <cell r="C1576" t="str">
            <v>000000001574</v>
          </cell>
          <cell r="D1576" t="str">
            <v>3314U0</v>
          </cell>
          <cell r="E1576" t="str">
            <v>12" VALVE &amp; INSTALL</v>
          </cell>
          <cell r="F1576" t="str">
            <v>In Service</v>
          </cell>
          <cell r="G1576" t="str">
            <v>3314U</v>
          </cell>
          <cell r="H1576" t="str">
            <v>Grp Member</v>
          </cell>
          <cell r="I1576">
            <v>1</v>
          </cell>
          <cell r="J1576" t="str">
            <v>Conversion</v>
          </cell>
          <cell r="K1576">
            <v>1004.7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 t="str">
            <v>C98D315_002</v>
          </cell>
          <cell r="Q1576">
            <v>0</v>
          </cell>
          <cell r="R1576" t="str">
            <v>WTDPD</v>
          </cell>
          <cell r="S1576" t="str">
            <v>3314U12VV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 t="str">
            <v>CORP</v>
          </cell>
          <cell r="Y1576">
            <v>38260</v>
          </cell>
          <cell r="Z1576">
            <v>0</v>
          </cell>
          <cell r="AA1576">
            <v>0</v>
          </cell>
          <cell r="AB1576" t="str">
            <v>N</v>
          </cell>
          <cell r="AD1576">
            <v>0</v>
          </cell>
          <cell r="AE1576" t="str">
            <v>RemVal</v>
          </cell>
          <cell r="AF1576" t="str">
            <v>Depreciate</v>
          </cell>
          <cell r="AG1576" t="str">
            <v>FM</v>
          </cell>
          <cell r="AH1576">
            <v>0</v>
          </cell>
          <cell r="AI1576">
            <v>0</v>
          </cell>
          <cell r="AJ1576">
            <v>1.35E-2</v>
          </cell>
          <cell r="AK1576">
            <v>0</v>
          </cell>
          <cell r="AL1576" t="str">
            <v>Flat Rate</v>
          </cell>
          <cell r="AM1576">
            <v>0</v>
          </cell>
          <cell r="AN1576" t="str">
            <v>GA3314U0</v>
          </cell>
          <cell r="AO1576">
            <v>0</v>
          </cell>
          <cell r="AP1576" t="str">
            <v>N</v>
          </cell>
          <cell r="AQ1576">
            <v>38261.097939814812</v>
          </cell>
          <cell r="AR1576">
            <v>38260</v>
          </cell>
          <cell r="AS1576">
            <v>38260</v>
          </cell>
          <cell r="AT1576">
            <v>0</v>
          </cell>
          <cell r="AU1576">
            <v>36479</v>
          </cell>
          <cell r="AV1576">
            <v>0</v>
          </cell>
        </row>
        <row r="1577">
          <cell r="B1577" t="str">
            <v>00001584</v>
          </cell>
          <cell r="C1577" t="str">
            <v>000000001575</v>
          </cell>
          <cell r="D1577" t="str">
            <v>335400</v>
          </cell>
          <cell r="E1577" t="str">
            <v>6" HYDRANTS &amp; INSTALL</v>
          </cell>
          <cell r="F1577" t="str">
            <v>In Service</v>
          </cell>
          <cell r="G1577" t="str">
            <v>33540</v>
          </cell>
          <cell r="H1577" t="str">
            <v>Grp Member</v>
          </cell>
          <cell r="I1577">
            <v>1</v>
          </cell>
          <cell r="J1577" t="str">
            <v>Conversion</v>
          </cell>
          <cell r="K1577">
            <v>4515.5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 t="str">
            <v>C98D315_002</v>
          </cell>
          <cell r="Q1577">
            <v>0</v>
          </cell>
          <cell r="R1577" t="str">
            <v>WTDPD</v>
          </cell>
          <cell r="S1577" t="str">
            <v>3354006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 t="str">
            <v>CORP</v>
          </cell>
          <cell r="Y1577">
            <v>38260</v>
          </cell>
          <cell r="Z1577">
            <v>0</v>
          </cell>
          <cell r="AA1577">
            <v>0</v>
          </cell>
          <cell r="AB1577" t="str">
            <v>N</v>
          </cell>
          <cell r="AD1577">
            <v>0</v>
          </cell>
          <cell r="AE1577" t="str">
            <v>RemVal</v>
          </cell>
          <cell r="AF1577" t="str">
            <v>Depreciate</v>
          </cell>
          <cell r="AG1577" t="str">
            <v>FM</v>
          </cell>
          <cell r="AH1577">
            <v>0</v>
          </cell>
          <cell r="AI1577">
            <v>0</v>
          </cell>
          <cell r="AJ1577">
            <v>2.2599999999999999E-2</v>
          </cell>
          <cell r="AK1577">
            <v>0</v>
          </cell>
          <cell r="AL1577" t="str">
            <v>Flat Rate</v>
          </cell>
          <cell r="AM1577">
            <v>0</v>
          </cell>
          <cell r="AN1577" t="str">
            <v>GA335400</v>
          </cell>
          <cell r="AO1577">
            <v>0</v>
          </cell>
          <cell r="AP1577" t="str">
            <v>N</v>
          </cell>
          <cell r="AQ1577">
            <v>38261.097997685189</v>
          </cell>
          <cell r="AR1577">
            <v>38260</v>
          </cell>
          <cell r="AS1577">
            <v>38260</v>
          </cell>
          <cell r="AT1577">
            <v>0</v>
          </cell>
          <cell r="AU1577">
            <v>36479</v>
          </cell>
          <cell r="AV1577">
            <v>0</v>
          </cell>
        </row>
        <row r="1578">
          <cell r="B1578" t="str">
            <v>00001585</v>
          </cell>
          <cell r="C1578" t="str">
            <v>000000001576</v>
          </cell>
          <cell r="D1578" t="str">
            <v>3314Q0</v>
          </cell>
          <cell r="E1578" t="str">
            <v>8-inch PVC Pipe</v>
          </cell>
          <cell r="F1578" t="str">
            <v>In Service</v>
          </cell>
          <cell r="G1578" t="str">
            <v>3314Q</v>
          </cell>
          <cell r="H1578" t="str">
            <v>Grp Member</v>
          </cell>
          <cell r="I1578">
            <v>1</v>
          </cell>
          <cell r="J1578" t="str">
            <v>Conversion</v>
          </cell>
          <cell r="K1578">
            <v>12683.95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 t="str">
            <v>C98D317_002</v>
          </cell>
          <cell r="Q1578">
            <v>0</v>
          </cell>
          <cell r="R1578" t="str">
            <v>WTDPD</v>
          </cell>
          <cell r="S1578" t="str">
            <v>3314Q08PV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 t="str">
            <v>CORP</v>
          </cell>
          <cell r="Y1578">
            <v>38260</v>
          </cell>
          <cell r="Z1578">
            <v>0</v>
          </cell>
          <cell r="AA1578">
            <v>0</v>
          </cell>
          <cell r="AB1578" t="str">
            <v>N</v>
          </cell>
          <cell r="AD1578">
            <v>0</v>
          </cell>
          <cell r="AE1578" t="str">
            <v>RemVal</v>
          </cell>
          <cell r="AF1578" t="str">
            <v>Depreciate</v>
          </cell>
          <cell r="AG1578" t="str">
            <v>FM</v>
          </cell>
          <cell r="AH1578">
            <v>0</v>
          </cell>
          <cell r="AI1578">
            <v>0</v>
          </cell>
          <cell r="AJ1578">
            <v>2.1899999999999999E-2</v>
          </cell>
          <cell r="AK1578">
            <v>0</v>
          </cell>
          <cell r="AL1578" t="str">
            <v>Flat Rate</v>
          </cell>
          <cell r="AM1578">
            <v>0</v>
          </cell>
          <cell r="AN1578" t="str">
            <v>GA3314Q0</v>
          </cell>
          <cell r="AO1578">
            <v>0</v>
          </cell>
          <cell r="AP1578" t="str">
            <v>N</v>
          </cell>
          <cell r="AQ1578">
            <v>38261.098055555558</v>
          </cell>
          <cell r="AR1578">
            <v>38260</v>
          </cell>
          <cell r="AS1578">
            <v>38260</v>
          </cell>
          <cell r="AT1578">
            <v>0</v>
          </cell>
          <cell r="AU1578">
            <v>36479</v>
          </cell>
          <cell r="AV1578">
            <v>0</v>
          </cell>
        </row>
        <row r="1579">
          <cell r="B1579" t="str">
            <v>00001586</v>
          </cell>
          <cell r="C1579" t="str">
            <v>000000001577</v>
          </cell>
          <cell r="D1579" t="str">
            <v>3314T0</v>
          </cell>
          <cell r="E1579" t="str">
            <v>8-inch Valves</v>
          </cell>
          <cell r="F1579" t="str">
            <v>In Service</v>
          </cell>
          <cell r="G1579" t="str">
            <v>3314T</v>
          </cell>
          <cell r="H1579" t="str">
            <v>Grp Member</v>
          </cell>
          <cell r="I1579">
            <v>1</v>
          </cell>
          <cell r="J1579" t="str">
            <v>Conversion</v>
          </cell>
          <cell r="K1579">
            <v>2876.25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 t="str">
            <v>C98D317_002</v>
          </cell>
          <cell r="Q1579">
            <v>0</v>
          </cell>
          <cell r="R1579" t="str">
            <v>WTDPD</v>
          </cell>
          <cell r="S1579" t="str">
            <v>3314T08VV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 t="str">
            <v>CORP</v>
          </cell>
          <cell r="Y1579">
            <v>38260</v>
          </cell>
          <cell r="Z1579">
            <v>0</v>
          </cell>
          <cell r="AA1579">
            <v>0</v>
          </cell>
          <cell r="AB1579" t="str">
            <v>N</v>
          </cell>
          <cell r="AD1579">
            <v>0</v>
          </cell>
          <cell r="AE1579" t="str">
            <v>RemVal</v>
          </cell>
          <cell r="AF1579" t="str">
            <v>Depreciate</v>
          </cell>
          <cell r="AG1579" t="str">
            <v>FM</v>
          </cell>
          <cell r="AH1579">
            <v>0</v>
          </cell>
          <cell r="AI1579">
            <v>0</v>
          </cell>
          <cell r="AJ1579">
            <v>1.3899999999999999E-2</v>
          </cell>
          <cell r="AK1579">
            <v>0</v>
          </cell>
          <cell r="AL1579" t="str">
            <v>Flat Rate</v>
          </cell>
          <cell r="AM1579">
            <v>0</v>
          </cell>
          <cell r="AN1579" t="str">
            <v>GA3314T0</v>
          </cell>
          <cell r="AO1579">
            <v>0</v>
          </cell>
          <cell r="AP1579" t="str">
            <v>N</v>
          </cell>
          <cell r="AQ1579">
            <v>38261.098113425927</v>
          </cell>
          <cell r="AR1579">
            <v>38260</v>
          </cell>
          <cell r="AS1579">
            <v>38260</v>
          </cell>
          <cell r="AT1579">
            <v>0</v>
          </cell>
          <cell r="AU1579">
            <v>36479</v>
          </cell>
          <cell r="AV1579">
            <v>0</v>
          </cell>
        </row>
        <row r="1580">
          <cell r="B1580" t="str">
            <v>00001587</v>
          </cell>
          <cell r="C1580" t="str">
            <v>000000001578</v>
          </cell>
          <cell r="D1580" t="str">
            <v>3314Q0</v>
          </cell>
          <cell r="E1580" t="str">
            <v>455' OF 8" MAIN, ARTHUR STREET</v>
          </cell>
          <cell r="F1580" t="str">
            <v>In Service</v>
          </cell>
          <cell r="G1580" t="str">
            <v>3314Q</v>
          </cell>
          <cell r="H1580" t="str">
            <v>Grp Member</v>
          </cell>
          <cell r="I1580">
            <v>1</v>
          </cell>
          <cell r="J1580" t="str">
            <v>Conversion</v>
          </cell>
          <cell r="K1580">
            <v>13876.03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 t="str">
            <v>C98D319_002</v>
          </cell>
          <cell r="Q1580">
            <v>0</v>
          </cell>
          <cell r="R1580" t="str">
            <v>WTDPD</v>
          </cell>
          <cell r="S1580" t="str">
            <v>3314Q08PV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 t="str">
            <v>CORP</v>
          </cell>
          <cell r="Y1580">
            <v>38260</v>
          </cell>
          <cell r="Z1580">
            <v>0</v>
          </cell>
          <cell r="AA1580">
            <v>0</v>
          </cell>
          <cell r="AB1580" t="str">
            <v>N</v>
          </cell>
          <cell r="AD1580">
            <v>0</v>
          </cell>
          <cell r="AE1580" t="str">
            <v>RemVal</v>
          </cell>
          <cell r="AF1580" t="str">
            <v>Depreciate</v>
          </cell>
          <cell r="AG1580" t="str">
            <v>FM</v>
          </cell>
          <cell r="AH1580">
            <v>0</v>
          </cell>
          <cell r="AI1580">
            <v>0</v>
          </cell>
          <cell r="AJ1580">
            <v>2.1899999999999999E-2</v>
          </cell>
          <cell r="AK1580">
            <v>0</v>
          </cell>
          <cell r="AL1580" t="str">
            <v>Flat Rate</v>
          </cell>
          <cell r="AM1580">
            <v>0</v>
          </cell>
          <cell r="AN1580" t="str">
            <v>GA3314Q0</v>
          </cell>
          <cell r="AO1580">
            <v>0</v>
          </cell>
          <cell r="AP1580" t="str">
            <v>N</v>
          </cell>
          <cell r="AQ1580">
            <v>38261.098171296297</v>
          </cell>
          <cell r="AR1580">
            <v>38260</v>
          </cell>
          <cell r="AS1580">
            <v>38260</v>
          </cell>
          <cell r="AT1580">
            <v>0</v>
          </cell>
          <cell r="AU1580">
            <v>36479</v>
          </cell>
          <cell r="AV1580">
            <v>0</v>
          </cell>
        </row>
        <row r="1581">
          <cell r="B1581" t="str">
            <v>00001588</v>
          </cell>
          <cell r="C1581" t="str">
            <v>000000001579</v>
          </cell>
          <cell r="D1581" t="str">
            <v>3314T0</v>
          </cell>
          <cell r="E1581" t="str">
            <v>8" VALVE - ARTHUR STREET</v>
          </cell>
          <cell r="F1581" t="str">
            <v>In Service</v>
          </cell>
          <cell r="G1581" t="str">
            <v>3314T</v>
          </cell>
          <cell r="H1581" t="str">
            <v>Grp Member</v>
          </cell>
          <cell r="I1581">
            <v>1</v>
          </cell>
          <cell r="J1581" t="str">
            <v>Conversion</v>
          </cell>
          <cell r="K1581">
            <v>565.71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 t="str">
            <v>C98D319_002</v>
          </cell>
          <cell r="Q1581">
            <v>0</v>
          </cell>
          <cell r="R1581" t="str">
            <v>WTDPD</v>
          </cell>
          <cell r="S1581" t="str">
            <v>3314T08VV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 t="str">
            <v>CORP</v>
          </cell>
          <cell r="Y1581">
            <v>38260</v>
          </cell>
          <cell r="Z1581">
            <v>0</v>
          </cell>
          <cell r="AA1581">
            <v>0</v>
          </cell>
          <cell r="AB1581" t="str">
            <v>N</v>
          </cell>
          <cell r="AD1581">
            <v>0</v>
          </cell>
          <cell r="AE1581" t="str">
            <v>RemVal</v>
          </cell>
          <cell r="AF1581" t="str">
            <v>Depreciate</v>
          </cell>
          <cell r="AG1581" t="str">
            <v>FM</v>
          </cell>
          <cell r="AH1581">
            <v>0</v>
          </cell>
          <cell r="AI1581">
            <v>0</v>
          </cell>
          <cell r="AJ1581">
            <v>1.3899999999999999E-2</v>
          </cell>
          <cell r="AK1581">
            <v>0</v>
          </cell>
          <cell r="AL1581" t="str">
            <v>Flat Rate</v>
          </cell>
          <cell r="AM1581">
            <v>0</v>
          </cell>
          <cell r="AN1581" t="str">
            <v>GA3314T0</v>
          </cell>
          <cell r="AO1581">
            <v>0</v>
          </cell>
          <cell r="AP1581" t="str">
            <v>N</v>
          </cell>
          <cell r="AQ1581">
            <v>38261.098229166666</v>
          </cell>
          <cell r="AR1581">
            <v>38260</v>
          </cell>
          <cell r="AS1581">
            <v>38260</v>
          </cell>
          <cell r="AT1581">
            <v>0</v>
          </cell>
          <cell r="AU1581">
            <v>36479</v>
          </cell>
          <cell r="AV1581">
            <v>0</v>
          </cell>
        </row>
        <row r="1582">
          <cell r="B1582" t="str">
            <v>00001589</v>
          </cell>
          <cell r="C1582" t="str">
            <v>000000001580</v>
          </cell>
          <cell r="D1582" t="str">
            <v>3314C0</v>
          </cell>
          <cell r="E1582" t="str">
            <v>12" DUCTILE IRON</v>
          </cell>
          <cell r="F1582" t="str">
            <v>In Service</v>
          </cell>
          <cell r="G1582" t="str">
            <v>3314C</v>
          </cell>
          <cell r="H1582" t="str">
            <v>Grp Member</v>
          </cell>
          <cell r="I1582">
            <v>1</v>
          </cell>
          <cell r="J1582" t="str">
            <v>Conversion</v>
          </cell>
          <cell r="K1582">
            <v>50654.09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 t="str">
            <v>C98D323_002</v>
          </cell>
          <cell r="Q1582">
            <v>0</v>
          </cell>
          <cell r="R1582" t="str">
            <v>WTDPD</v>
          </cell>
          <cell r="S1582" t="str">
            <v>3314C12DI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 t="str">
            <v>CORP</v>
          </cell>
          <cell r="Y1582">
            <v>38260</v>
          </cell>
          <cell r="Z1582">
            <v>0</v>
          </cell>
          <cell r="AA1582">
            <v>0</v>
          </cell>
          <cell r="AB1582" t="str">
            <v>N</v>
          </cell>
          <cell r="AD1582">
            <v>0</v>
          </cell>
          <cell r="AE1582" t="str">
            <v>RemVal</v>
          </cell>
          <cell r="AF1582" t="str">
            <v>Depreciate</v>
          </cell>
          <cell r="AG1582" t="str">
            <v>FM</v>
          </cell>
          <cell r="AH1582">
            <v>0</v>
          </cell>
          <cell r="AI1582">
            <v>0</v>
          </cell>
          <cell r="AJ1582">
            <v>1.5900000000000001E-2</v>
          </cell>
          <cell r="AK1582">
            <v>0</v>
          </cell>
          <cell r="AL1582" t="str">
            <v>Flat Rate</v>
          </cell>
          <cell r="AM1582">
            <v>0</v>
          </cell>
          <cell r="AN1582" t="str">
            <v>GA3314C0</v>
          </cell>
          <cell r="AO1582">
            <v>0</v>
          </cell>
          <cell r="AP1582" t="str">
            <v>N</v>
          </cell>
          <cell r="AQ1582">
            <v>38261.098287037035</v>
          </cell>
          <cell r="AR1582">
            <v>38260</v>
          </cell>
          <cell r="AS1582">
            <v>38260</v>
          </cell>
          <cell r="AT1582">
            <v>0</v>
          </cell>
          <cell r="AU1582">
            <v>36479</v>
          </cell>
          <cell r="AV1582">
            <v>0</v>
          </cell>
        </row>
        <row r="1583">
          <cell r="B1583" t="str">
            <v>00001590</v>
          </cell>
          <cell r="C1583" t="str">
            <v>000000001581</v>
          </cell>
          <cell r="D1583" t="str">
            <v>3314Q0</v>
          </cell>
          <cell r="E1583" t="str">
            <v>8" PVC</v>
          </cell>
          <cell r="F1583" t="str">
            <v>In Service</v>
          </cell>
          <cell r="G1583" t="str">
            <v>3314Q</v>
          </cell>
          <cell r="H1583" t="str">
            <v>Grp Member</v>
          </cell>
          <cell r="I1583">
            <v>1</v>
          </cell>
          <cell r="J1583" t="str">
            <v>Conversion</v>
          </cell>
          <cell r="K1583">
            <v>20440.63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 t="str">
            <v>C98D323_002</v>
          </cell>
          <cell r="Q1583">
            <v>0</v>
          </cell>
          <cell r="R1583" t="str">
            <v>WTDPD</v>
          </cell>
          <cell r="S1583" t="str">
            <v>3314Q08PV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 t="str">
            <v>CORP</v>
          </cell>
          <cell r="Y1583">
            <v>38260</v>
          </cell>
          <cell r="Z1583">
            <v>0</v>
          </cell>
          <cell r="AA1583">
            <v>0</v>
          </cell>
          <cell r="AB1583" t="str">
            <v>N</v>
          </cell>
          <cell r="AD1583">
            <v>0</v>
          </cell>
          <cell r="AE1583" t="str">
            <v>RemVal</v>
          </cell>
          <cell r="AF1583" t="str">
            <v>Depreciate</v>
          </cell>
          <cell r="AG1583" t="str">
            <v>FM</v>
          </cell>
          <cell r="AH1583">
            <v>0</v>
          </cell>
          <cell r="AI1583">
            <v>0</v>
          </cell>
          <cell r="AJ1583">
            <v>2.1899999999999999E-2</v>
          </cell>
          <cell r="AK1583">
            <v>0</v>
          </cell>
          <cell r="AL1583" t="str">
            <v>Flat Rate</v>
          </cell>
          <cell r="AM1583">
            <v>0</v>
          </cell>
          <cell r="AN1583" t="str">
            <v>GA3314Q0</v>
          </cell>
          <cell r="AO1583">
            <v>0</v>
          </cell>
          <cell r="AP1583" t="str">
            <v>N</v>
          </cell>
          <cell r="AQ1583">
            <v>38261.098344907405</v>
          </cell>
          <cell r="AR1583">
            <v>38260</v>
          </cell>
          <cell r="AS1583">
            <v>38260</v>
          </cell>
          <cell r="AT1583">
            <v>0</v>
          </cell>
          <cell r="AU1583">
            <v>36479</v>
          </cell>
          <cell r="AV1583">
            <v>0</v>
          </cell>
        </row>
        <row r="1584">
          <cell r="B1584" t="str">
            <v>00001591</v>
          </cell>
          <cell r="C1584" t="str">
            <v>000000001582</v>
          </cell>
          <cell r="D1584" t="str">
            <v>3314R0</v>
          </cell>
          <cell r="E1584" t="str">
            <v>12" PVC</v>
          </cell>
          <cell r="F1584" t="str">
            <v>In Service</v>
          </cell>
          <cell r="G1584" t="str">
            <v>3314R</v>
          </cell>
          <cell r="H1584" t="str">
            <v>Grp Member</v>
          </cell>
          <cell r="I1584">
            <v>1</v>
          </cell>
          <cell r="J1584" t="str">
            <v>Conversion</v>
          </cell>
          <cell r="K1584">
            <v>16555.16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 t="str">
            <v>C98D323_002</v>
          </cell>
          <cell r="Q1584">
            <v>0</v>
          </cell>
          <cell r="R1584" t="str">
            <v>WTDPD</v>
          </cell>
          <cell r="S1584" t="str">
            <v>3314R12PV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 t="str">
            <v>CORP</v>
          </cell>
          <cell r="Y1584">
            <v>38260</v>
          </cell>
          <cell r="Z1584">
            <v>0</v>
          </cell>
          <cell r="AA1584">
            <v>0</v>
          </cell>
          <cell r="AB1584" t="str">
            <v>N</v>
          </cell>
          <cell r="AD1584">
            <v>0</v>
          </cell>
          <cell r="AE1584" t="str">
            <v>RemVal</v>
          </cell>
          <cell r="AF1584" t="str">
            <v>Depreciate</v>
          </cell>
          <cell r="AG1584" t="str">
            <v>FM</v>
          </cell>
          <cell r="AH1584">
            <v>0</v>
          </cell>
          <cell r="AI1584">
            <v>0</v>
          </cell>
          <cell r="AJ1584">
            <v>1.55E-2</v>
          </cell>
          <cell r="AK1584">
            <v>0</v>
          </cell>
          <cell r="AL1584" t="str">
            <v>Flat Rate</v>
          </cell>
          <cell r="AM1584">
            <v>0</v>
          </cell>
          <cell r="AN1584" t="str">
            <v>GA3314R0</v>
          </cell>
          <cell r="AO1584">
            <v>0</v>
          </cell>
          <cell r="AP1584" t="str">
            <v>N</v>
          </cell>
          <cell r="AQ1584">
            <v>38261.098402777781</v>
          </cell>
          <cell r="AR1584">
            <v>38260</v>
          </cell>
          <cell r="AS1584">
            <v>38260</v>
          </cell>
          <cell r="AT1584">
            <v>0</v>
          </cell>
          <cell r="AU1584">
            <v>36479</v>
          </cell>
          <cell r="AV1584">
            <v>0</v>
          </cell>
        </row>
        <row r="1585">
          <cell r="B1585" t="str">
            <v>00001592</v>
          </cell>
          <cell r="C1585" t="str">
            <v>000000001583</v>
          </cell>
          <cell r="D1585" t="str">
            <v>3314T0</v>
          </cell>
          <cell r="E1585" t="str">
            <v>8" VALVES (3)</v>
          </cell>
          <cell r="F1585" t="str">
            <v>In Service</v>
          </cell>
          <cell r="G1585" t="str">
            <v>3314T</v>
          </cell>
          <cell r="H1585" t="str">
            <v>Grp Member</v>
          </cell>
          <cell r="I1585">
            <v>1</v>
          </cell>
          <cell r="J1585" t="str">
            <v>Conversion</v>
          </cell>
          <cell r="K1585">
            <v>2138.38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 t="str">
            <v>C98D323_002</v>
          </cell>
          <cell r="Q1585">
            <v>0</v>
          </cell>
          <cell r="R1585" t="str">
            <v>WTDPD</v>
          </cell>
          <cell r="S1585" t="str">
            <v>3314T08VV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 t="str">
            <v>CORP</v>
          </cell>
          <cell r="Y1585">
            <v>38260</v>
          </cell>
          <cell r="Z1585">
            <v>0</v>
          </cell>
          <cell r="AA1585">
            <v>0</v>
          </cell>
          <cell r="AB1585" t="str">
            <v>N</v>
          </cell>
          <cell r="AD1585">
            <v>0</v>
          </cell>
          <cell r="AE1585" t="str">
            <v>RemVal</v>
          </cell>
          <cell r="AF1585" t="str">
            <v>Depreciate</v>
          </cell>
          <cell r="AG1585" t="str">
            <v>FM</v>
          </cell>
          <cell r="AH1585">
            <v>0</v>
          </cell>
          <cell r="AI1585">
            <v>0</v>
          </cell>
          <cell r="AJ1585">
            <v>1.3899999999999999E-2</v>
          </cell>
          <cell r="AK1585">
            <v>0</v>
          </cell>
          <cell r="AL1585" t="str">
            <v>Flat Rate</v>
          </cell>
          <cell r="AM1585">
            <v>0</v>
          </cell>
          <cell r="AN1585" t="str">
            <v>GA3314T0</v>
          </cell>
          <cell r="AO1585">
            <v>0</v>
          </cell>
          <cell r="AP1585" t="str">
            <v>N</v>
          </cell>
          <cell r="AQ1585">
            <v>38261.098460648151</v>
          </cell>
          <cell r="AR1585">
            <v>38260</v>
          </cell>
          <cell r="AS1585">
            <v>38260</v>
          </cell>
          <cell r="AT1585">
            <v>0</v>
          </cell>
          <cell r="AU1585">
            <v>36479</v>
          </cell>
          <cell r="AV1585">
            <v>0</v>
          </cell>
        </row>
        <row r="1586">
          <cell r="B1586" t="str">
            <v>00001593</v>
          </cell>
          <cell r="C1586" t="str">
            <v>000000001584</v>
          </cell>
          <cell r="D1586" t="str">
            <v>3314U0</v>
          </cell>
          <cell r="E1586" t="str">
            <v>12" VALVES (4 GATE, 1 TS &amp; V)</v>
          </cell>
          <cell r="F1586" t="str">
            <v>In Service</v>
          </cell>
          <cell r="G1586" t="str">
            <v>3314U</v>
          </cell>
          <cell r="H1586" t="str">
            <v>Grp Member</v>
          </cell>
          <cell r="I1586">
            <v>1</v>
          </cell>
          <cell r="J1586" t="str">
            <v>Conversion</v>
          </cell>
          <cell r="K1586">
            <v>5430.82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 t="str">
            <v>C98D323_002</v>
          </cell>
          <cell r="Q1586">
            <v>0</v>
          </cell>
          <cell r="R1586" t="str">
            <v>WTDPD</v>
          </cell>
          <cell r="S1586" t="str">
            <v>3314U12VV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 t="str">
            <v>CORP</v>
          </cell>
          <cell r="Y1586">
            <v>38260</v>
          </cell>
          <cell r="Z1586">
            <v>0</v>
          </cell>
          <cell r="AA1586">
            <v>0</v>
          </cell>
          <cell r="AB1586" t="str">
            <v>N</v>
          </cell>
          <cell r="AD1586">
            <v>0</v>
          </cell>
          <cell r="AE1586" t="str">
            <v>RemVal</v>
          </cell>
          <cell r="AF1586" t="str">
            <v>Depreciate</v>
          </cell>
          <cell r="AG1586" t="str">
            <v>FM</v>
          </cell>
          <cell r="AH1586">
            <v>0</v>
          </cell>
          <cell r="AI1586">
            <v>0</v>
          </cell>
          <cell r="AJ1586">
            <v>1.35E-2</v>
          </cell>
          <cell r="AK1586">
            <v>0</v>
          </cell>
          <cell r="AL1586" t="str">
            <v>Flat Rate</v>
          </cell>
          <cell r="AM1586">
            <v>0</v>
          </cell>
          <cell r="AN1586" t="str">
            <v>GA3314U0</v>
          </cell>
          <cell r="AO1586">
            <v>0</v>
          </cell>
          <cell r="AP1586" t="str">
            <v>N</v>
          </cell>
          <cell r="AQ1586">
            <v>38261.09851851852</v>
          </cell>
          <cell r="AR1586">
            <v>38260</v>
          </cell>
          <cell r="AS1586">
            <v>38260</v>
          </cell>
          <cell r="AT1586">
            <v>0</v>
          </cell>
          <cell r="AU1586">
            <v>36479</v>
          </cell>
          <cell r="AV1586">
            <v>0</v>
          </cell>
        </row>
        <row r="1587">
          <cell r="B1587" t="str">
            <v>00001594</v>
          </cell>
          <cell r="C1587" t="str">
            <v>000000001585</v>
          </cell>
          <cell r="D1587" t="str">
            <v>335400</v>
          </cell>
          <cell r="E1587" t="str">
            <v>HYDRANTS (7) AND LATERALS</v>
          </cell>
          <cell r="F1587" t="str">
            <v>In Service</v>
          </cell>
          <cell r="G1587" t="str">
            <v>33540</v>
          </cell>
          <cell r="H1587" t="str">
            <v>Grp Member</v>
          </cell>
          <cell r="I1587">
            <v>1</v>
          </cell>
          <cell r="J1587" t="str">
            <v>Conversion</v>
          </cell>
          <cell r="K1587">
            <v>20092.89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 t="str">
            <v>C98D323_002</v>
          </cell>
          <cell r="Q1587">
            <v>0</v>
          </cell>
          <cell r="R1587" t="str">
            <v>WTDPD</v>
          </cell>
          <cell r="S1587" t="str">
            <v>3354006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 t="str">
            <v>CORP</v>
          </cell>
          <cell r="Y1587">
            <v>38260</v>
          </cell>
          <cell r="Z1587">
            <v>0</v>
          </cell>
          <cell r="AA1587">
            <v>0</v>
          </cell>
          <cell r="AB1587" t="str">
            <v>N</v>
          </cell>
          <cell r="AD1587">
            <v>0</v>
          </cell>
          <cell r="AE1587" t="str">
            <v>RemVal</v>
          </cell>
          <cell r="AF1587" t="str">
            <v>Depreciate</v>
          </cell>
          <cell r="AG1587" t="str">
            <v>FM</v>
          </cell>
          <cell r="AH1587">
            <v>0</v>
          </cell>
          <cell r="AI1587">
            <v>0</v>
          </cell>
          <cell r="AJ1587">
            <v>2.2599999999999999E-2</v>
          </cell>
          <cell r="AK1587">
            <v>0</v>
          </cell>
          <cell r="AL1587" t="str">
            <v>Flat Rate</v>
          </cell>
          <cell r="AM1587">
            <v>0</v>
          </cell>
          <cell r="AN1587" t="str">
            <v>GA335400</v>
          </cell>
          <cell r="AO1587">
            <v>0</v>
          </cell>
          <cell r="AP1587" t="str">
            <v>N</v>
          </cell>
          <cell r="AQ1587">
            <v>38261.098576388889</v>
          </cell>
          <cell r="AR1587">
            <v>38260</v>
          </cell>
          <cell r="AS1587">
            <v>38260</v>
          </cell>
          <cell r="AT1587">
            <v>0</v>
          </cell>
          <cell r="AU1587">
            <v>36479</v>
          </cell>
          <cell r="AV1587">
            <v>0</v>
          </cell>
        </row>
        <row r="1588">
          <cell r="B1588" t="str">
            <v>00001595</v>
          </cell>
          <cell r="C1588" t="str">
            <v>000000001586</v>
          </cell>
          <cell r="D1588" t="str">
            <v>3314Q0</v>
          </cell>
          <cell r="E1588" t="str">
            <v>Pipe, 6" PVC</v>
          </cell>
          <cell r="F1588" t="str">
            <v>In Service</v>
          </cell>
          <cell r="G1588" t="str">
            <v>3314Q</v>
          </cell>
          <cell r="H1588" t="str">
            <v>Grp Member</v>
          </cell>
          <cell r="I1588">
            <v>1</v>
          </cell>
          <cell r="J1588" t="str">
            <v>Conversion</v>
          </cell>
          <cell r="K1588">
            <v>1187.3599999999999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 t="str">
            <v>C98D327_002</v>
          </cell>
          <cell r="Q1588">
            <v>0</v>
          </cell>
          <cell r="R1588" t="str">
            <v>WTDPD</v>
          </cell>
          <cell r="S1588" t="str">
            <v>3314Q06PV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 t="str">
            <v>CORP</v>
          </cell>
          <cell r="Y1588">
            <v>38260</v>
          </cell>
          <cell r="Z1588">
            <v>0</v>
          </cell>
          <cell r="AA1588">
            <v>0</v>
          </cell>
          <cell r="AB1588" t="str">
            <v>N</v>
          </cell>
          <cell r="AD1588">
            <v>0</v>
          </cell>
          <cell r="AE1588" t="str">
            <v>RemVal</v>
          </cell>
          <cell r="AF1588" t="str">
            <v>Depreciate</v>
          </cell>
          <cell r="AG1588" t="str">
            <v>FM</v>
          </cell>
          <cell r="AH1588">
            <v>0</v>
          </cell>
          <cell r="AI1588">
            <v>0</v>
          </cell>
          <cell r="AJ1588">
            <v>2.1899999999999999E-2</v>
          </cell>
          <cell r="AK1588">
            <v>0</v>
          </cell>
          <cell r="AL1588" t="str">
            <v>Flat Rate</v>
          </cell>
          <cell r="AM1588">
            <v>0</v>
          </cell>
          <cell r="AN1588" t="str">
            <v>GA3314Q0</v>
          </cell>
          <cell r="AO1588">
            <v>0</v>
          </cell>
          <cell r="AP1588" t="str">
            <v>N</v>
          </cell>
          <cell r="AQ1588">
            <v>38261.098634259259</v>
          </cell>
          <cell r="AR1588">
            <v>38260</v>
          </cell>
          <cell r="AS1588">
            <v>38260</v>
          </cell>
          <cell r="AT1588">
            <v>0</v>
          </cell>
          <cell r="AU1588">
            <v>36479</v>
          </cell>
          <cell r="AV1588">
            <v>0</v>
          </cell>
        </row>
        <row r="1589">
          <cell r="B1589" t="str">
            <v>00001596</v>
          </cell>
          <cell r="C1589" t="str">
            <v>000000001587</v>
          </cell>
          <cell r="D1589" t="str">
            <v>3314Q0</v>
          </cell>
          <cell r="E1589" t="str">
            <v>Pipe, 8" PVC</v>
          </cell>
          <cell r="F1589" t="str">
            <v>In Service</v>
          </cell>
          <cell r="G1589" t="str">
            <v>3314Q</v>
          </cell>
          <cell r="H1589" t="str">
            <v>Grp Member</v>
          </cell>
          <cell r="I1589">
            <v>1</v>
          </cell>
          <cell r="J1589" t="str">
            <v>Conversion</v>
          </cell>
          <cell r="K1589">
            <v>36291.26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 t="str">
            <v>C98D327_002</v>
          </cell>
          <cell r="Q1589">
            <v>0</v>
          </cell>
          <cell r="R1589" t="str">
            <v>WTDPD</v>
          </cell>
          <cell r="S1589" t="str">
            <v>3314Q08PV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 t="str">
            <v>CORP</v>
          </cell>
          <cell r="Y1589">
            <v>38260</v>
          </cell>
          <cell r="Z1589">
            <v>0</v>
          </cell>
          <cell r="AA1589">
            <v>0</v>
          </cell>
          <cell r="AB1589" t="str">
            <v>N</v>
          </cell>
          <cell r="AD1589">
            <v>0</v>
          </cell>
          <cell r="AE1589" t="str">
            <v>RemVal</v>
          </cell>
          <cell r="AF1589" t="str">
            <v>Depreciate</v>
          </cell>
          <cell r="AG1589" t="str">
            <v>FM</v>
          </cell>
          <cell r="AH1589">
            <v>0</v>
          </cell>
          <cell r="AI1589">
            <v>0</v>
          </cell>
          <cell r="AJ1589">
            <v>2.1899999999999999E-2</v>
          </cell>
          <cell r="AK1589">
            <v>0</v>
          </cell>
          <cell r="AL1589" t="str">
            <v>Flat Rate</v>
          </cell>
          <cell r="AM1589">
            <v>0</v>
          </cell>
          <cell r="AN1589" t="str">
            <v>GA3314Q0</v>
          </cell>
          <cell r="AO1589">
            <v>0</v>
          </cell>
          <cell r="AP1589" t="str">
            <v>N</v>
          </cell>
          <cell r="AQ1589">
            <v>38261.098692129628</v>
          </cell>
          <cell r="AR1589">
            <v>38260</v>
          </cell>
          <cell r="AS1589">
            <v>38260</v>
          </cell>
          <cell r="AT1589">
            <v>0</v>
          </cell>
          <cell r="AU1589">
            <v>36479</v>
          </cell>
          <cell r="AV1589">
            <v>0</v>
          </cell>
        </row>
        <row r="1590">
          <cell r="B1590" t="str">
            <v>00001597</v>
          </cell>
          <cell r="C1590" t="str">
            <v>000000001588</v>
          </cell>
          <cell r="D1590" t="str">
            <v>3314R0</v>
          </cell>
          <cell r="E1590" t="str">
            <v>Pipe, 12" PVC</v>
          </cell>
          <cell r="F1590" t="str">
            <v>In Service</v>
          </cell>
          <cell r="G1590" t="str">
            <v>3314R</v>
          </cell>
          <cell r="H1590" t="str">
            <v>Grp Member</v>
          </cell>
          <cell r="I1590">
            <v>1</v>
          </cell>
          <cell r="J1590" t="str">
            <v>Conversion</v>
          </cell>
          <cell r="K1590">
            <v>3482.15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 t="str">
            <v>C98D327_002</v>
          </cell>
          <cell r="Q1590">
            <v>0</v>
          </cell>
          <cell r="R1590" t="str">
            <v>WTDPD</v>
          </cell>
          <cell r="S1590" t="str">
            <v>3314R12PV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 t="str">
            <v>CORP</v>
          </cell>
          <cell r="Y1590">
            <v>38260</v>
          </cell>
          <cell r="Z1590">
            <v>0</v>
          </cell>
          <cell r="AA1590">
            <v>0</v>
          </cell>
          <cell r="AB1590" t="str">
            <v>N</v>
          </cell>
          <cell r="AD1590">
            <v>0</v>
          </cell>
          <cell r="AE1590" t="str">
            <v>RemVal</v>
          </cell>
          <cell r="AF1590" t="str">
            <v>Depreciate</v>
          </cell>
          <cell r="AG1590" t="str">
            <v>FM</v>
          </cell>
          <cell r="AH1590">
            <v>0</v>
          </cell>
          <cell r="AI1590">
            <v>0</v>
          </cell>
          <cell r="AJ1590">
            <v>1.55E-2</v>
          </cell>
          <cell r="AK1590">
            <v>0</v>
          </cell>
          <cell r="AL1590" t="str">
            <v>Flat Rate</v>
          </cell>
          <cell r="AM1590">
            <v>0</v>
          </cell>
          <cell r="AN1590" t="str">
            <v>GA3314R0</v>
          </cell>
          <cell r="AO1590">
            <v>0</v>
          </cell>
          <cell r="AP1590" t="str">
            <v>N</v>
          </cell>
          <cell r="AQ1590">
            <v>38261.098749999997</v>
          </cell>
          <cell r="AR1590">
            <v>38260</v>
          </cell>
          <cell r="AS1590">
            <v>38260</v>
          </cell>
          <cell r="AT1590">
            <v>0</v>
          </cell>
          <cell r="AU1590">
            <v>36479</v>
          </cell>
          <cell r="AV1590">
            <v>0</v>
          </cell>
        </row>
        <row r="1591">
          <cell r="B1591" t="str">
            <v>00001598</v>
          </cell>
          <cell r="C1591" t="str">
            <v>000000001589</v>
          </cell>
          <cell r="D1591" t="str">
            <v>3314T0</v>
          </cell>
          <cell r="E1591" t="str">
            <v>Valve, 6" Gate</v>
          </cell>
          <cell r="F1591" t="str">
            <v>In Service</v>
          </cell>
          <cell r="G1591" t="str">
            <v>3314T</v>
          </cell>
          <cell r="H1591" t="str">
            <v>Grp Member</v>
          </cell>
          <cell r="I1591">
            <v>1</v>
          </cell>
          <cell r="J1591" t="str">
            <v>Conversion</v>
          </cell>
          <cell r="K1591">
            <v>396.64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 t="str">
            <v>C98D327_002</v>
          </cell>
          <cell r="Q1591">
            <v>0</v>
          </cell>
          <cell r="R1591" t="str">
            <v>WTDPD</v>
          </cell>
          <cell r="S1591" t="str">
            <v>3314T06VV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 t="str">
            <v>CORP</v>
          </cell>
          <cell r="Y1591">
            <v>38260</v>
          </cell>
          <cell r="Z1591">
            <v>0</v>
          </cell>
          <cell r="AA1591">
            <v>0</v>
          </cell>
          <cell r="AB1591" t="str">
            <v>N</v>
          </cell>
          <cell r="AD1591">
            <v>0</v>
          </cell>
          <cell r="AE1591" t="str">
            <v>RemVal</v>
          </cell>
          <cell r="AF1591" t="str">
            <v>Depreciate</v>
          </cell>
          <cell r="AG1591" t="str">
            <v>FM</v>
          </cell>
          <cell r="AH1591">
            <v>0</v>
          </cell>
          <cell r="AI1591">
            <v>0</v>
          </cell>
          <cell r="AJ1591">
            <v>1.3899999999999999E-2</v>
          </cell>
          <cell r="AK1591">
            <v>0</v>
          </cell>
          <cell r="AL1591" t="str">
            <v>Flat Rate</v>
          </cell>
          <cell r="AM1591">
            <v>0</v>
          </cell>
          <cell r="AN1591" t="str">
            <v>GA3314T0</v>
          </cell>
          <cell r="AO1591">
            <v>0</v>
          </cell>
          <cell r="AP1591" t="str">
            <v>N</v>
          </cell>
          <cell r="AQ1591">
            <v>38261.098807870374</v>
          </cell>
          <cell r="AR1591">
            <v>38260</v>
          </cell>
          <cell r="AS1591">
            <v>38260</v>
          </cell>
          <cell r="AT1591">
            <v>0</v>
          </cell>
          <cell r="AU1591">
            <v>36479</v>
          </cell>
          <cell r="AV1591">
            <v>0</v>
          </cell>
        </row>
        <row r="1592">
          <cell r="B1592" t="str">
            <v>00001599</v>
          </cell>
          <cell r="C1592" t="str">
            <v>000000001590</v>
          </cell>
          <cell r="D1592" t="str">
            <v>3314T0</v>
          </cell>
          <cell r="E1592" t="str">
            <v>Valves, 8" Gate</v>
          </cell>
          <cell r="F1592" t="str">
            <v>In Service</v>
          </cell>
          <cell r="G1592" t="str">
            <v>3314T</v>
          </cell>
          <cell r="H1592" t="str">
            <v>Grp Member</v>
          </cell>
          <cell r="I1592">
            <v>1</v>
          </cell>
          <cell r="J1592" t="str">
            <v>Conversion</v>
          </cell>
          <cell r="K1592">
            <v>2719.86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 t="str">
            <v>C98D327_002</v>
          </cell>
          <cell r="Q1592">
            <v>0</v>
          </cell>
          <cell r="R1592" t="str">
            <v>WTDPD</v>
          </cell>
          <cell r="S1592" t="str">
            <v>3314T08VV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 t="str">
            <v>CORP</v>
          </cell>
          <cell r="Y1592">
            <v>38260</v>
          </cell>
          <cell r="Z1592">
            <v>0</v>
          </cell>
          <cell r="AA1592">
            <v>0</v>
          </cell>
          <cell r="AB1592" t="str">
            <v>N</v>
          </cell>
          <cell r="AD1592">
            <v>0</v>
          </cell>
          <cell r="AE1592" t="str">
            <v>RemVal</v>
          </cell>
          <cell r="AF1592" t="str">
            <v>Depreciate</v>
          </cell>
          <cell r="AG1592" t="str">
            <v>FM</v>
          </cell>
          <cell r="AH1592">
            <v>0</v>
          </cell>
          <cell r="AI1592">
            <v>0</v>
          </cell>
          <cell r="AJ1592">
            <v>1.3899999999999999E-2</v>
          </cell>
          <cell r="AK1592">
            <v>0</v>
          </cell>
          <cell r="AL1592" t="str">
            <v>Flat Rate</v>
          </cell>
          <cell r="AM1592">
            <v>0</v>
          </cell>
          <cell r="AN1592" t="str">
            <v>GA3314T0</v>
          </cell>
          <cell r="AO1592">
            <v>0</v>
          </cell>
          <cell r="AP1592" t="str">
            <v>N</v>
          </cell>
          <cell r="AQ1592">
            <v>38261.098865740743</v>
          </cell>
          <cell r="AR1592">
            <v>38260</v>
          </cell>
          <cell r="AS1592">
            <v>38260</v>
          </cell>
          <cell r="AT1592">
            <v>0</v>
          </cell>
          <cell r="AU1592">
            <v>36479</v>
          </cell>
          <cell r="AV1592">
            <v>0</v>
          </cell>
        </row>
        <row r="1593">
          <cell r="B1593" t="str">
            <v>00001600</v>
          </cell>
          <cell r="C1593" t="str">
            <v>000000001591</v>
          </cell>
          <cell r="D1593" t="str">
            <v>3314U0</v>
          </cell>
          <cell r="E1593" t="str">
            <v>Valve, 12" Tapping</v>
          </cell>
          <cell r="F1593" t="str">
            <v>In Service</v>
          </cell>
          <cell r="G1593" t="str">
            <v>3314U</v>
          </cell>
          <cell r="H1593" t="str">
            <v>Grp Member</v>
          </cell>
          <cell r="I1593">
            <v>1</v>
          </cell>
          <cell r="J1593" t="str">
            <v>Conversion</v>
          </cell>
          <cell r="K1593">
            <v>1359.93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 t="str">
            <v>C98D327_002</v>
          </cell>
          <cell r="Q1593">
            <v>0</v>
          </cell>
          <cell r="R1593" t="str">
            <v>WTDPD</v>
          </cell>
          <cell r="S1593" t="str">
            <v>3314U12VV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 t="str">
            <v>CORP</v>
          </cell>
          <cell r="Y1593">
            <v>38260</v>
          </cell>
          <cell r="Z1593">
            <v>0</v>
          </cell>
          <cell r="AA1593">
            <v>0</v>
          </cell>
          <cell r="AB1593" t="str">
            <v>N</v>
          </cell>
          <cell r="AD1593">
            <v>0</v>
          </cell>
          <cell r="AE1593" t="str">
            <v>RemVal</v>
          </cell>
          <cell r="AF1593" t="str">
            <v>Depreciate</v>
          </cell>
          <cell r="AG1593" t="str">
            <v>FM</v>
          </cell>
          <cell r="AH1593">
            <v>0</v>
          </cell>
          <cell r="AI1593">
            <v>0</v>
          </cell>
          <cell r="AJ1593">
            <v>1.35E-2</v>
          </cell>
          <cell r="AK1593">
            <v>0</v>
          </cell>
          <cell r="AL1593" t="str">
            <v>Flat Rate</v>
          </cell>
          <cell r="AM1593">
            <v>0</v>
          </cell>
          <cell r="AN1593" t="str">
            <v>GA3314U0</v>
          </cell>
          <cell r="AO1593">
            <v>0</v>
          </cell>
          <cell r="AP1593" t="str">
            <v>N</v>
          </cell>
          <cell r="AQ1593">
            <v>38261.098923611113</v>
          </cell>
          <cell r="AR1593">
            <v>38260</v>
          </cell>
          <cell r="AS1593">
            <v>38260</v>
          </cell>
          <cell r="AT1593">
            <v>0</v>
          </cell>
          <cell r="AU1593">
            <v>36479</v>
          </cell>
          <cell r="AV1593">
            <v>0</v>
          </cell>
        </row>
        <row r="1594">
          <cell r="B1594" t="str">
            <v>00001601</v>
          </cell>
          <cell r="C1594" t="str">
            <v>000000001592</v>
          </cell>
          <cell r="D1594" t="str">
            <v>335400</v>
          </cell>
          <cell r="E1594" t="str">
            <v>Fire Hydrants</v>
          </cell>
          <cell r="F1594" t="str">
            <v>In Service</v>
          </cell>
          <cell r="G1594" t="str">
            <v>33540</v>
          </cell>
          <cell r="H1594" t="str">
            <v>Grp Member</v>
          </cell>
          <cell r="I1594">
            <v>1</v>
          </cell>
          <cell r="J1594" t="str">
            <v>Conversion</v>
          </cell>
          <cell r="K1594">
            <v>7139.62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 t="str">
            <v>C98D327_002</v>
          </cell>
          <cell r="Q1594">
            <v>0</v>
          </cell>
          <cell r="R1594" t="str">
            <v>WTDPD</v>
          </cell>
          <cell r="S1594" t="str">
            <v>3354006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 t="str">
            <v>CORP</v>
          </cell>
          <cell r="Y1594">
            <v>38260</v>
          </cell>
          <cell r="Z1594">
            <v>0</v>
          </cell>
          <cell r="AA1594">
            <v>0</v>
          </cell>
          <cell r="AB1594" t="str">
            <v>N</v>
          </cell>
          <cell r="AD1594">
            <v>0</v>
          </cell>
          <cell r="AE1594" t="str">
            <v>RemVal</v>
          </cell>
          <cell r="AF1594" t="str">
            <v>Depreciate</v>
          </cell>
          <cell r="AG1594" t="str">
            <v>FM</v>
          </cell>
          <cell r="AH1594">
            <v>0</v>
          </cell>
          <cell r="AI1594">
            <v>0</v>
          </cell>
          <cell r="AJ1594">
            <v>2.2599999999999999E-2</v>
          </cell>
          <cell r="AK1594">
            <v>0</v>
          </cell>
          <cell r="AL1594" t="str">
            <v>Flat Rate</v>
          </cell>
          <cell r="AM1594">
            <v>0</v>
          </cell>
          <cell r="AN1594" t="str">
            <v>GA335400</v>
          </cell>
          <cell r="AO1594">
            <v>0</v>
          </cell>
          <cell r="AP1594" t="str">
            <v>N</v>
          </cell>
          <cell r="AQ1594">
            <v>38261.098981481482</v>
          </cell>
          <cell r="AR1594">
            <v>38260</v>
          </cell>
          <cell r="AS1594">
            <v>38260</v>
          </cell>
          <cell r="AT1594">
            <v>0</v>
          </cell>
          <cell r="AU1594">
            <v>36479</v>
          </cell>
          <cell r="AV1594">
            <v>0</v>
          </cell>
        </row>
        <row r="1595">
          <cell r="B1595" t="str">
            <v>00001602</v>
          </cell>
          <cell r="C1595" t="str">
            <v>000000001593</v>
          </cell>
          <cell r="D1595" t="str">
            <v>3314P0</v>
          </cell>
          <cell r="E1595" t="str">
            <v>2" PVC PIPE MATL'S &amp; INSTALL</v>
          </cell>
          <cell r="F1595" t="str">
            <v>In Service</v>
          </cell>
          <cell r="G1595" t="str">
            <v>3314P</v>
          </cell>
          <cell r="H1595" t="str">
            <v>Grp Member</v>
          </cell>
          <cell r="I1595">
            <v>1</v>
          </cell>
          <cell r="J1595" t="str">
            <v>Conversion</v>
          </cell>
          <cell r="K1595">
            <v>8698.9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 t="str">
            <v>C98D405_002</v>
          </cell>
          <cell r="Q1595">
            <v>0</v>
          </cell>
          <cell r="R1595" t="str">
            <v>WTDPD</v>
          </cell>
          <cell r="S1595" t="str">
            <v>3314P02PV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 t="str">
            <v>CORP</v>
          </cell>
          <cell r="Y1595">
            <v>38260</v>
          </cell>
          <cell r="Z1595">
            <v>0</v>
          </cell>
          <cell r="AA1595">
            <v>0</v>
          </cell>
          <cell r="AB1595" t="str">
            <v>N</v>
          </cell>
          <cell r="AD1595">
            <v>0</v>
          </cell>
          <cell r="AE1595" t="str">
            <v>RemVal</v>
          </cell>
          <cell r="AF1595" t="str">
            <v>Depreciate</v>
          </cell>
          <cell r="AG1595" t="str">
            <v>FM</v>
          </cell>
          <cell r="AH1595">
            <v>0</v>
          </cell>
          <cell r="AI1595">
            <v>0</v>
          </cell>
          <cell r="AJ1595">
            <v>2.64E-2</v>
          </cell>
          <cell r="AK1595">
            <v>0</v>
          </cell>
          <cell r="AL1595" t="str">
            <v>Flat Rate</v>
          </cell>
          <cell r="AM1595">
            <v>0</v>
          </cell>
          <cell r="AN1595" t="str">
            <v>GA3314P0</v>
          </cell>
          <cell r="AO1595">
            <v>0</v>
          </cell>
          <cell r="AP1595" t="str">
            <v>N</v>
          </cell>
          <cell r="AQ1595">
            <v>38261.099039351851</v>
          </cell>
          <cell r="AR1595">
            <v>38260</v>
          </cell>
          <cell r="AS1595">
            <v>38260</v>
          </cell>
          <cell r="AT1595">
            <v>0</v>
          </cell>
          <cell r="AU1595">
            <v>36479</v>
          </cell>
          <cell r="AV1595">
            <v>0</v>
          </cell>
        </row>
        <row r="1596">
          <cell r="B1596" t="str">
            <v>00001603</v>
          </cell>
          <cell r="C1596" t="str">
            <v>000000001594</v>
          </cell>
          <cell r="D1596" t="str">
            <v>3314T0</v>
          </cell>
          <cell r="E1596" t="str">
            <v>6-inch Valve</v>
          </cell>
          <cell r="F1596" t="str">
            <v>In Service</v>
          </cell>
          <cell r="G1596" t="str">
            <v>3314T</v>
          </cell>
          <cell r="H1596" t="str">
            <v>Grp Member</v>
          </cell>
          <cell r="I1596">
            <v>1</v>
          </cell>
          <cell r="J1596" t="str">
            <v>Conversion</v>
          </cell>
          <cell r="K1596">
            <v>620.29999999999995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 t="str">
            <v>C98D615_002</v>
          </cell>
          <cell r="Q1596">
            <v>0</v>
          </cell>
          <cell r="R1596" t="str">
            <v>WTDPD</v>
          </cell>
          <cell r="S1596" t="str">
            <v>3314T06VV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 t="str">
            <v>CORP</v>
          </cell>
          <cell r="Y1596">
            <v>38260</v>
          </cell>
          <cell r="Z1596">
            <v>0</v>
          </cell>
          <cell r="AA1596">
            <v>0</v>
          </cell>
          <cell r="AB1596" t="str">
            <v>N</v>
          </cell>
          <cell r="AD1596">
            <v>0</v>
          </cell>
          <cell r="AE1596" t="str">
            <v>RemVal</v>
          </cell>
          <cell r="AF1596" t="str">
            <v>Depreciate</v>
          </cell>
          <cell r="AG1596" t="str">
            <v>FM</v>
          </cell>
          <cell r="AH1596">
            <v>0</v>
          </cell>
          <cell r="AI1596">
            <v>0</v>
          </cell>
          <cell r="AJ1596">
            <v>1.3899999999999999E-2</v>
          </cell>
          <cell r="AK1596">
            <v>0</v>
          </cell>
          <cell r="AL1596" t="str">
            <v>Flat Rate</v>
          </cell>
          <cell r="AM1596">
            <v>0</v>
          </cell>
          <cell r="AN1596" t="str">
            <v>GA3314T0</v>
          </cell>
          <cell r="AO1596">
            <v>0</v>
          </cell>
          <cell r="AP1596" t="str">
            <v>N</v>
          </cell>
          <cell r="AQ1596">
            <v>38261.099097222221</v>
          </cell>
          <cell r="AR1596">
            <v>38260</v>
          </cell>
          <cell r="AS1596">
            <v>38260</v>
          </cell>
          <cell r="AT1596">
            <v>0</v>
          </cell>
          <cell r="AU1596">
            <v>36479</v>
          </cell>
          <cell r="AV1596">
            <v>0</v>
          </cell>
        </row>
        <row r="1597">
          <cell r="B1597" t="str">
            <v>00001604</v>
          </cell>
          <cell r="C1597" t="str">
            <v>000000001595</v>
          </cell>
          <cell r="D1597" t="str">
            <v>3314Q0</v>
          </cell>
          <cell r="E1597" t="str">
            <v>8-inch PVC Pipe</v>
          </cell>
          <cell r="F1597" t="str">
            <v>In Service</v>
          </cell>
          <cell r="G1597" t="str">
            <v>3314Q</v>
          </cell>
          <cell r="H1597" t="str">
            <v>Grp Member</v>
          </cell>
          <cell r="I1597">
            <v>1</v>
          </cell>
          <cell r="J1597" t="str">
            <v>Conversion</v>
          </cell>
          <cell r="K1597">
            <v>53655.31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 t="str">
            <v>C98D615_002</v>
          </cell>
          <cell r="Q1597">
            <v>0</v>
          </cell>
          <cell r="R1597" t="str">
            <v>WTDPD</v>
          </cell>
          <cell r="S1597" t="str">
            <v>3314Q08PV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 t="str">
            <v>CORP</v>
          </cell>
          <cell r="Y1597">
            <v>38260</v>
          </cell>
          <cell r="Z1597">
            <v>0</v>
          </cell>
          <cell r="AA1597">
            <v>0</v>
          </cell>
          <cell r="AB1597" t="str">
            <v>N</v>
          </cell>
          <cell r="AD1597">
            <v>0</v>
          </cell>
          <cell r="AE1597" t="str">
            <v>RemVal</v>
          </cell>
          <cell r="AF1597" t="str">
            <v>Depreciate</v>
          </cell>
          <cell r="AG1597" t="str">
            <v>FM</v>
          </cell>
          <cell r="AH1597">
            <v>0</v>
          </cell>
          <cell r="AI1597">
            <v>0</v>
          </cell>
          <cell r="AJ1597">
            <v>2.1899999999999999E-2</v>
          </cell>
          <cell r="AK1597">
            <v>0</v>
          </cell>
          <cell r="AL1597" t="str">
            <v>Flat Rate</v>
          </cell>
          <cell r="AM1597">
            <v>0</v>
          </cell>
          <cell r="AN1597" t="str">
            <v>GA3314Q0</v>
          </cell>
          <cell r="AO1597">
            <v>0</v>
          </cell>
          <cell r="AP1597" t="str">
            <v>N</v>
          </cell>
          <cell r="AQ1597">
            <v>38261.09915509259</v>
          </cell>
          <cell r="AR1597">
            <v>38260</v>
          </cell>
          <cell r="AS1597">
            <v>38260</v>
          </cell>
          <cell r="AT1597">
            <v>0</v>
          </cell>
          <cell r="AU1597">
            <v>36479</v>
          </cell>
          <cell r="AV1597">
            <v>0</v>
          </cell>
        </row>
        <row r="1598">
          <cell r="B1598" t="str">
            <v>00001605</v>
          </cell>
          <cell r="C1598" t="str">
            <v>000000001596</v>
          </cell>
          <cell r="D1598" t="str">
            <v>3314T0</v>
          </cell>
          <cell r="E1598" t="str">
            <v>8-inch Valve</v>
          </cell>
          <cell r="F1598" t="str">
            <v>In Service</v>
          </cell>
          <cell r="G1598" t="str">
            <v>3314T</v>
          </cell>
          <cell r="H1598" t="str">
            <v>Grp Member</v>
          </cell>
          <cell r="I1598">
            <v>1</v>
          </cell>
          <cell r="J1598" t="str">
            <v>Conversion</v>
          </cell>
          <cell r="K1598">
            <v>2435.7399999999998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 t="str">
            <v>C98D615_002</v>
          </cell>
          <cell r="Q1598">
            <v>0</v>
          </cell>
          <cell r="R1598" t="str">
            <v>WTDPD</v>
          </cell>
          <cell r="S1598" t="str">
            <v>3314T08VV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 t="str">
            <v>CORP</v>
          </cell>
          <cell r="Y1598">
            <v>38260</v>
          </cell>
          <cell r="Z1598">
            <v>0</v>
          </cell>
          <cell r="AA1598">
            <v>0</v>
          </cell>
          <cell r="AB1598" t="str">
            <v>N</v>
          </cell>
          <cell r="AD1598">
            <v>0</v>
          </cell>
          <cell r="AE1598" t="str">
            <v>RemVal</v>
          </cell>
          <cell r="AF1598" t="str">
            <v>Depreciate</v>
          </cell>
          <cell r="AG1598" t="str">
            <v>FM</v>
          </cell>
          <cell r="AH1598">
            <v>0</v>
          </cell>
          <cell r="AI1598">
            <v>0</v>
          </cell>
          <cell r="AJ1598">
            <v>1.3899999999999999E-2</v>
          </cell>
          <cell r="AK1598">
            <v>0</v>
          </cell>
          <cell r="AL1598" t="str">
            <v>Flat Rate</v>
          </cell>
          <cell r="AM1598">
            <v>0</v>
          </cell>
          <cell r="AN1598" t="str">
            <v>GA3314T0</v>
          </cell>
          <cell r="AO1598">
            <v>0</v>
          </cell>
          <cell r="AP1598" t="str">
            <v>N</v>
          </cell>
          <cell r="AQ1598">
            <v>38261.099212962959</v>
          </cell>
          <cell r="AR1598">
            <v>38260</v>
          </cell>
          <cell r="AS1598">
            <v>38260</v>
          </cell>
          <cell r="AT1598">
            <v>0</v>
          </cell>
          <cell r="AU1598">
            <v>36479</v>
          </cell>
          <cell r="AV1598">
            <v>0</v>
          </cell>
        </row>
        <row r="1599">
          <cell r="B1599" t="str">
            <v>00001606</v>
          </cell>
          <cell r="C1599" t="str">
            <v>000000001597</v>
          </cell>
          <cell r="D1599" t="str">
            <v>3314P0</v>
          </cell>
          <cell r="E1599" t="str">
            <v>2" PVC PIPE. FITTINGS, ETC.</v>
          </cell>
          <cell r="F1599" t="str">
            <v>In Service</v>
          </cell>
          <cell r="G1599" t="str">
            <v>3314P</v>
          </cell>
          <cell r="H1599" t="str">
            <v>Grp Member</v>
          </cell>
          <cell r="I1599">
            <v>1</v>
          </cell>
          <cell r="J1599" t="str">
            <v>Conversion</v>
          </cell>
          <cell r="K1599">
            <v>3266.9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 t="str">
            <v>C98D627_002</v>
          </cell>
          <cell r="Q1599">
            <v>0</v>
          </cell>
          <cell r="R1599" t="str">
            <v>WTDPD</v>
          </cell>
          <cell r="S1599" t="str">
            <v>3314P02PV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 t="str">
            <v>CORP</v>
          </cell>
          <cell r="Y1599">
            <v>38260</v>
          </cell>
          <cell r="Z1599">
            <v>0</v>
          </cell>
          <cell r="AA1599">
            <v>0</v>
          </cell>
          <cell r="AB1599" t="str">
            <v>N</v>
          </cell>
          <cell r="AD1599">
            <v>0</v>
          </cell>
          <cell r="AE1599" t="str">
            <v>RemVal</v>
          </cell>
          <cell r="AF1599" t="str">
            <v>Depreciate</v>
          </cell>
          <cell r="AG1599" t="str">
            <v>FM</v>
          </cell>
          <cell r="AH1599">
            <v>0</v>
          </cell>
          <cell r="AI1599">
            <v>0</v>
          </cell>
          <cell r="AJ1599">
            <v>2.64E-2</v>
          </cell>
          <cell r="AK1599">
            <v>0</v>
          </cell>
          <cell r="AL1599" t="str">
            <v>Flat Rate</v>
          </cell>
          <cell r="AM1599">
            <v>0</v>
          </cell>
          <cell r="AN1599" t="str">
            <v>GA3314P0</v>
          </cell>
          <cell r="AO1599">
            <v>0</v>
          </cell>
          <cell r="AP1599" t="str">
            <v>N</v>
          </cell>
          <cell r="AQ1599">
            <v>38261.099270833336</v>
          </cell>
          <cell r="AR1599">
            <v>38260</v>
          </cell>
          <cell r="AS1599">
            <v>38260</v>
          </cell>
          <cell r="AT1599">
            <v>0</v>
          </cell>
          <cell r="AU1599">
            <v>36479</v>
          </cell>
          <cell r="AV1599">
            <v>0</v>
          </cell>
        </row>
        <row r="1600">
          <cell r="B1600" t="str">
            <v>00001607</v>
          </cell>
          <cell r="C1600" t="str">
            <v>000000001598</v>
          </cell>
          <cell r="D1600" t="str">
            <v>3112A0</v>
          </cell>
          <cell r="E1600" t="str">
            <v>MOTOR, SUBMERS, FRANKLIN, 20HP</v>
          </cell>
          <cell r="F1600" t="str">
            <v>Disposed</v>
          </cell>
          <cell r="G1600" t="str">
            <v>3112A</v>
          </cell>
          <cell r="H1600" t="str">
            <v>Grp Member</v>
          </cell>
          <cell r="I1600">
            <v>1</v>
          </cell>
          <cell r="J1600" t="str">
            <v>Conversion</v>
          </cell>
          <cell r="K1600">
            <v>6797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 t="str">
            <v>C99C004_002</v>
          </cell>
          <cell r="Q1600">
            <v>0</v>
          </cell>
          <cell r="R1600" t="str">
            <v>WPPD</v>
          </cell>
          <cell r="S1600" t="str">
            <v>3112A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 t="str">
            <v>CORP</v>
          </cell>
          <cell r="Y1600">
            <v>38260</v>
          </cell>
          <cell r="Z1600">
            <v>0</v>
          </cell>
          <cell r="AA1600">
            <v>0</v>
          </cell>
          <cell r="AB1600" t="str">
            <v>N</v>
          </cell>
          <cell r="AD1600">
            <v>0</v>
          </cell>
          <cell r="AE1600" t="str">
            <v>RemVal</v>
          </cell>
          <cell r="AF1600" t="str">
            <v>Depreciate</v>
          </cell>
          <cell r="AG1600" t="str">
            <v>FM</v>
          </cell>
          <cell r="AH1600">
            <v>0</v>
          </cell>
          <cell r="AI1600">
            <v>0</v>
          </cell>
          <cell r="AJ1600">
            <v>6.5299999999999997E-2</v>
          </cell>
          <cell r="AK1600">
            <v>0</v>
          </cell>
          <cell r="AL1600" t="str">
            <v>Flat Rate</v>
          </cell>
          <cell r="AM1600">
            <v>0</v>
          </cell>
          <cell r="AN1600" t="str">
            <v>GA3112A0</v>
          </cell>
          <cell r="AO1600">
            <v>0</v>
          </cell>
          <cell r="AP1600" t="str">
            <v>N</v>
          </cell>
          <cell r="AQ1600">
            <v>38261.099351851852</v>
          </cell>
          <cell r="AR1600">
            <v>38260</v>
          </cell>
          <cell r="AS1600">
            <v>38260</v>
          </cell>
          <cell r="AT1600" t="str">
            <v>6200</v>
          </cell>
          <cell r="AU1600">
            <v>36480</v>
          </cell>
          <cell r="AV1600">
            <v>0</v>
          </cell>
        </row>
        <row r="1601">
          <cell r="B1601" t="str">
            <v>00001608</v>
          </cell>
          <cell r="C1601" t="str">
            <v>000000001599</v>
          </cell>
          <cell r="D1601" t="str">
            <v>3112A0</v>
          </cell>
          <cell r="E1601" t="str">
            <v>IMPELLOR, HS PUMP, PEERLESS</v>
          </cell>
          <cell r="F1601" t="str">
            <v>In Service</v>
          </cell>
          <cell r="G1601" t="str">
            <v>3112A</v>
          </cell>
          <cell r="H1601" t="str">
            <v>Grp Member</v>
          </cell>
          <cell r="I1601">
            <v>1</v>
          </cell>
          <cell r="J1601" t="str">
            <v>Conversion</v>
          </cell>
          <cell r="K1601">
            <v>9094.52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 t="str">
            <v>C99C007_002</v>
          </cell>
          <cell r="Q1601">
            <v>0</v>
          </cell>
          <cell r="R1601" t="str">
            <v>WPPD</v>
          </cell>
          <cell r="S1601" t="str">
            <v>3112A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 t="str">
            <v>CORP</v>
          </cell>
          <cell r="Y1601">
            <v>38260</v>
          </cell>
          <cell r="Z1601">
            <v>0</v>
          </cell>
          <cell r="AA1601">
            <v>0</v>
          </cell>
          <cell r="AB1601" t="str">
            <v>N</v>
          </cell>
          <cell r="AD1601">
            <v>0</v>
          </cell>
          <cell r="AE1601" t="str">
            <v>RemVal</v>
          </cell>
          <cell r="AF1601" t="str">
            <v>Depreciate</v>
          </cell>
          <cell r="AG1601" t="str">
            <v>FM</v>
          </cell>
          <cell r="AH1601">
            <v>0</v>
          </cell>
          <cell r="AI1601">
            <v>0</v>
          </cell>
          <cell r="AJ1601">
            <v>6.5299999999999997E-2</v>
          </cell>
          <cell r="AK1601">
            <v>0</v>
          </cell>
          <cell r="AL1601" t="str">
            <v>Flat Rate</v>
          </cell>
          <cell r="AM1601">
            <v>0</v>
          </cell>
          <cell r="AN1601" t="str">
            <v>GA3112A0</v>
          </cell>
          <cell r="AO1601">
            <v>0</v>
          </cell>
          <cell r="AP1601" t="str">
            <v>N</v>
          </cell>
          <cell r="AQ1601">
            <v>38261.099444444444</v>
          </cell>
          <cell r="AR1601">
            <v>38260</v>
          </cell>
          <cell r="AS1601">
            <v>38260</v>
          </cell>
          <cell r="AT1601" t="str">
            <v>0100</v>
          </cell>
          <cell r="AU1601">
            <v>36480</v>
          </cell>
          <cell r="AV1601">
            <v>0</v>
          </cell>
        </row>
        <row r="1602">
          <cell r="B1602" t="str">
            <v>00001609</v>
          </cell>
          <cell r="C1602" t="str">
            <v>000000001600</v>
          </cell>
          <cell r="D1602" t="str">
            <v>3314S0</v>
          </cell>
          <cell r="E1602" t="str">
            <v>2" VALVE</v>
          </cell>
          <cell r="F1602" t="str">
            <v>In Service</v>
          </cell>
          <cell r="G1602" t="str">
            <v>3314S</v>
          </cell>
          <cell r="H1602" t="str">
            <v>Grp Member</v>
          </cell>
          <cell r="I1602">
            <v>1</v>
          </cell>
          <cell r="J1602" t="str">
            <v>Conversion</v>
          </cell>
          <cell r="K1602">
            <v>3687.16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 t="str">
            <v>C99D002_002</v>
          </cell>
          <cell r="Q1602">
            <v>0</v>
          </cell>
          <cell r="R1602" t="str">
            <v>WTDPD</v>
          </cell>
          <cell r="S1602" t="str">
            <v>3314S02VV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 t="str">
            <v>CORP</v>
          </cell>
          <cell r="Y1602">
            <v>38260</v>
          </cell>
          <cell r="Z1602">
            <v>0</v>
          </cell>
          <cell r="AA1602">
            <v>0</v>
          </cell>
          <cell r="AB1602" t="str">
            <v>N</v>
          </cell>
          <cell r="AD1602">
            <v>0</v>
          </cell>
          <cell r="AE1602" t="str">
            <v>RemVal</v>
          </cell>
          <cell r="AF1602" t="str">
            <v>Depreciate</v>
          </cell>
          <cell r="AG1602" t="str">
            <v>FM</v>
          </cell>
          <cell r="AH1602">
            <v>0</v>
          </cell>
          <cell r="AI1602">
            <v>0</v>
          </cell>
          <cell r="AJ1602">
            <v>2.1299999999999999E-2</v>
          </cell>
          <cell r="AK1602">
            <v>0</v>
          </cell>
          <cell r="AL1602" t="str">
            <v>Flat Rate</v>
          </cell>
          <cell r="AM1602">
            <v>0</v>
          </cell>
          <cell r="AN1602" t="str">
            <v>GA3314S0</v>
          </cell>
          <cell r="AO1602">
            <v>0</v>
          </cell>
          <cell r="AP1602" t="str">
            <v>N</v>
          </cell>
          <cell r="AQ1602">
            <v>38261.099502314813</v>
          </cell>
          <cell r="AR1602">
            <v>38260</v>
          </cell>
          <cell r="AS1602">
            <v>38260</v>
          </cell>
          <cell r="AT1602">
            <v>0</v>
          </cell>
          <cell r="AU1602">
            <v>36479</v>
          </cell>
          <cell r="AV1602">
            <v>0</v>
          </cell>
        </row>
        <row r="1603">
          <cell r="B1603" t="str">
            <v>00001610</v>
          </cell>
          <cell r="C1603" t="str">
            <v>000000001601</v>
          </cell>
          <cell r="D1603" t="str">
            <v>3314B0</v>
          </cell>
          <cell r="E1603" t="str">
            <v>175', SPRINGFORD PH.8, SEC. 2A</v>
          </cell>
          <cell r="F1603" t="str">
            <v>In Service</v>
          </cell>
          <cell r="G1603" t="str">
            <v>3314B</v>
          </cell>
          <cell r="H1603" t="str">
            <v>Grp Member</v>
          </cell>
          <cell r="I1603">
            <v>1</v>
          </cell>
          <cell r="J1603" t="str">
            <v>Conversion</v>
          </cell>
          <cell r="K1603">
            <v>1980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 t="str">
            <v>C99D311_002</v>
          </cell>
          <cell r="Q1603">
            <v>0</v>
          </cell>
          <cell r="R1603" t="str">
            <v>WTDPD</v>
          </cell>
          <cell r="S1603" t="str">
            <v>3314B08DI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 t="str">
            <v>CORP</v>
          </cell>
          <cell r="Y1603">
            <v>38260</v>
          </cell>
          <cell r="Z1603">
            <v>0</v>
          </cell>
          <cell r="AA1603">
            <v>0</v>
          </cell>
          <cell r="AB1603" t="str">
            <v>N</v>
          </cell>
          <cell r="AD1603">
            <v>0</v>
          </cell>
          <cell r="AE1603" t="str">
            <v>RemVal</v>
          </cell>
          <cell r="AF1603" t="str">
            <v>Depreciate</v>
          </cell>
          <cell r="AG1603" t="str">
            <v>FM</v>
          </cell>
          <cell r="AH1603">
            <v>0</v>
          </cell>
          <cell r="AI1603">
            <v>0</v>
          </cell>
          <cell r="AJ1603">
            <v>1.9E-2</v>
          </cell>
          <cell r="AK1603">
            <v>0</v>
          </cell>
          <cell r="AL1603" t="str">
            <v>Flat Rate</v>
          </cell>
          <cell r="AM1603">
            <v>0</v>
          </cell>
          <cell r="AN1603" t="str">
            <v>GA3314B0</v>
          </cell>
          <cell r="AO1603">
            <v>0</v>
          </cell>
          <cell r="AP1603" t="str">
            <v>N</v>
          </cell>
          <cell r="AQ1603">
            <v>38261.099560185183</v>
          </cell>
          <cell r="AR1603">
            <v>38260</v>
          </cell>
          <cell r="AS1603">
            <v>38260</v>
          </cell>
          <cell r="AT1603">
            <v>0</v>
          </cell>
          <cell r="AU1603">
            <v>36479</v>
          </cell>
          <cell r="AV1603">
            <v>0</v>
          </cell>
        </row>
        <row r="1604">
          <cell r="B1604" t="str">
            <v>00001611</v>
          </cell>
          <cell r="C1604" t="str">
            <v>000000001602</v>
          </cell>
          <cell r="D1604" t="str">
            <v>3314T0</v>
          </cell>
          <cell r="E1604" t="str">
            <v>(3), SPRINGFORD PH 8, SEC. 2A</v>
          </cell>
          <cell r="F1604" t="str">
            <v>In Service</v>
          </cell>
          <cell r="G1604" t="str">
            <v>3314T</v>
          </cell>
          <cell r="H1604" t="str">
            <v>Grp Member</v>
          </cell>
          <cell r="I1604">
            <v>1</v>
          </cell>
          <cell r="J1604" t="str">
            <v>Conversion</v>
          </cell>
          <cell r="K1604">
            <v>1785.1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 t="str">
            <v>C99D311_002</v>
          </cell>
          <cell r="Q1604">
            <v>0</v>
          </cell>
          <cell r="R1604" t="str">
            <v>WTDPD</v>
          </cell>
          <cell r="S1604" t="str">
            <v>3314T08VV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 t="str">
            <v>CORP</v>
          </cell>
          <cell r="Y1604">
            <v>38260</v>
          </cell>
          <cell r="Z1604">
            <v>0</v>
          </cell>
          <cell r="AA1604">
            <v>0</v>
          </cell>
          <cell r="AB1604" t="str">
            <v>N</v>
          </cell>
          <cell r="AD1604">
            <v>0</v>
          </cell>
          <cell r="AE1604" t="str">
            <v>RemVal</v>
          </cell>
          <cell r="AF1604" t="str">
            <v>Depreciate</v>
          </cell>
          <cell r="AG1604" t="str">
            <v>FM</v>
          </cell>
          <cell r="AH1604">
            <v>0</v>
          </cell>
          <cell r="AI1604">
            <v>0</v>
          </cell>
          <cell r="AJ1604">
            <v>1.3899999999999999E-2</v>
          </cell>
          <cell r="AK1604">
            <v>0</v>
          </cell>
          <cell r="AL1604" t="str">
            <v>Flat Rate</v>
          </cell>
          <cell r="AM1604">
            <v>0</v>
          </cell>
          <cell r="AN1604" t="str">
            <v>GA3314T0</v>
          </cell>
          <cell r="AO1604">
            <v>0</v>
          </cell>
          <cell r="AP1604" t="str">
            <v>N</v>
          </cell>
          <cell r="AQ1604">
            <v>38261.099618055552</v>
          </cell>
          <cell r="AR1604">
            <v>38260</v>
          </cell>
          <cell r="AS1604">
            <v>38260</v>
          </cell>
          <cell r="AT1604">
            <v>0</v>
          </cell>
          <cell r="AU1604">
            <v>36479</v>
          </cell>
          <cell r="AV1604">
            <v>0</v>
          </cell>
        </row>
        <row r="1605">
          <cell r="B1605" t="str">
            <v>00001612</v>
          </cell>
          <cell r="C1605" t="str">
            <v>000000001603</v>
          </cell>
          <cell r="D1605" t="str">
            <v>335400</v>
          </cell>
          <cell r="E1605" t="str">
            <v>(1), SPRINGFORD PH. 8, SEC. 2A</v>
          </cell>
          <cell r="F1605" t="str">
            <v>In Service</v>
          </cell>
          <cell r="G1605" t="str">
            <v>33540</v>
          </cell>
          <cell r="H1605" t="str">
            <v>Grp Member</v>
          </cell>
          <cell r="I1605">
            <v>1</v>
          </cell>
          <cell r="J1605" t="str">
            <v>Conversion</v>
          </cell>
          <cell r="K1605">
            <v>1850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 t="str">
            <v>C99D311_002</v>
          </cell>
          <cell r="Q1605">
            <v>0</v>
          </cell>
          <cell r="R1605" t="str">
            <v>WTDPD</v>
          </cell>
          <cell r="S1605" t="str">
            <v>3354004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 t="str">
            <v>CORP</v>
          </cell>
          <cell r="Y1605">
            <v>38260</v>
          </cell>
          <cell r="Z1605">
            <v>0</v>
          </cell>
          <cell r="AA1605">
            <v>0</v>
          </cell>
          <cell r="AB1605" t="str">
            <v>N</v>
          </cell>
          <cell r="AD1605">
            <v>0</v>
          </cell>
          <cell r="AE1605" t="str">
            <v>RemVal</v>
          </cell>
          <cell r="AF1605" t="str">
            <v>Depreciate</v>
          </cell>
          <cell r="AG1605" t="str">
            <v>FM</v>
          </cell>
          <cell r="AH1605">
            <v>0</v>
          </cell>
          <cell r="AI1605">
            <v>0</v>
          </cell>
          <cell r="AJ1605">
            <v>2.2599999999999999E-2</v>
          </cell>
          <cell r="AK1605">
            <v>0</v>
          </cell>
          <cell r="AL1605" t="str">
            <v>Flat Rate</v>
          </cell>
          <cell r="AM1605">
            <v>0</v>
          </cell>
          <cell r="AN1605" t="str">
            <v>GA335400</v>
          </cell>
          <cell r="AO1605">
            <v>0</v>
          </cell>
          <cell r="AP1605" t="str">
            <v>N</v>
          </cell>
          <cell r="AQ1605">
            <v>38261.099675925929</v>
          </cell>
          <cell r="AR1605">
            <v>38260</v>
          </cell>
          <cell r="AS1605">
            <v>38260</v>
          </cell>
          <cell r="AT1605">
            <v>0</v>
          </cell>
          <cell r="AU1605">
            <v>36479</v>
          </cell>
          <cell r="AV1605">
            <v>0</v>
          </cell>
        </row>
        <row r="1606">
          <cell r="B1606" t="str">
            <v>00001613</v>
          </cell>
          <cell r="C1606" t="str">
            <v>000000001604</v>
          </cell>
          <cell r="D1606" t="str">
            <v>3314Q0</v>
          </cell>
          <cell r="E1606" t="str">
            <v>1,460', MEADOWVIEW EST. PH IV</v>
          </cell>
          <cell r="F1606" t="str">
            <v>In Service</v>
          </cell>
          <cell r="G1606" t="str">
            <v>3314Q</v>
          </cell>
          <cell r="H1606" t="str">
            <v>Grp Member</v>
          </cell>
          <cell r="I1606">
            <v>1</v>
          </cell>
          <cell r="J1606" t="str">
            <v>Conversion</v>
          </cell>
          <cell r="K1606">
            <v>28310.3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 t="str">
            <v>C99D320_002</v>
          </cell>
          <cell r="Q1606">
            <v>0</v>
          </cell>
          <cell r="R1606" t="str">
            <v>WTDPD</v>
          </cell>
          <cell r="S1606" t="str">
            <v>3314Q08PV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 t="str">
            <v>CORP</v>
          </cell>
          <cell r="Y1606">
            <v>38260</v>
          </cell>
          <cell r="Z1606">
            <v>0</v>
          </cell>
          <cell r="AA1606">
            <v>0</v>
          </cell>
          <cell r="AB1606" t="str">
            <v>N</v>
          </cell>
          <cell r="AD1606">
            <v>0</v>
          </cell>
          <cell r="AE1606" t="str">
            <v>RemVal</v>
          </cell>
          <cell r="AF1606" t="str">
            <v>Depreciate</v>
          </cell>
          <cell r="AG1606" t="str">
            <v>FM</v>
          </cell>
          <cell r="AH1606">
            <v>0</v>
          </cell>
          <cell r="AI1606">
            <v>0</v>
          </cell>
          <cell r="AJ1606">
            <v>2.1899999999999999E-2</v>
          </cell>
          <cell r="AK1606">
            <v>0</v>
          </cell>
          <cell r="AL1606" t="str">
            <v>Flat Rate</v>
          </cell>
          <cell r="AM1606">
            <v>0</v>
          </cell>
          <cell r="AN1606" t="str">
            <v>GA3314Q0</v>
          </cell>
          <cell r="AO1606">
            <v>0</v>
          </cell>
          <cell r="AP1606" t="str">
            <v>N</v>
          </cell>
          <cell r="AQ1606">
            <v>38261.099733796298</v>
          </cell>
          <cell r="AR1606">
            <v>38260</v>
          </cell>
          <cell r="AS1606">
            <v>38260</v>
          </cell>
          <cell r="AT1606">
            <v>0</v>
          </cell>
          <cell r="AU1606">
            <v>36479</v>
          </cell>
          <cell r="AV1606">
            <v>0</v>
          </cell>
        </row>
        <row r="1607">
          <cell r="B1607" t="str">
            <v>00001614</v>
          </cell>
          <cell r="C1607" t="str">
            <v>000000001605</v>
          </cell>
          <cell r="D1607" t="str">
            <v>3314T0</v>
          </cell>
          <cell r="E1607" t="str">
            <v>(6), MEADOWVIEW EST.,PH IV</v>
          </cell>
          <cell r="F1607" t="str">
            <v>In Service</v>
          </cell>
          <cell r="G1607" t="str">
            <v>3314T</v>
          </cell>
          <cell r="H1607" t="str">
            <v>Grp Member</v>
          </cell>
          <cell r="I1607">
            <v>1</v>
          </cell>
          <cell r="J1607" t="str">
            <v>Conversion</v>
          </cell>
          <cell r="K1607">
            <v>3087.03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 t="str">
            <v>C99D320_002</v>
          </cell>
          <cell r="Q1607">
            <v>0</v>
          </cell>
          <cell r="R1607" t="str">
            <v>WTDPD</v>
          </cell>
          <cell r="S1607" t="str">
            <v>3314T08VV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 t="str">
            <v>CORP</v>
          </cell>
          <cell r="Y1607">
            <v>38260</v>
          </cell>
          <cell r="Z1607">
            <v>0</v>
          </cell>
          <cell r="AA1607">
            <v>0</v>
          </cell>
          <cell r="AB1607" t="str">
            <v>N</v>
          </cell>
          <cell r="AD1607">
            <v>0</v>
          </cell>
          <cell r="AE1607" t="str">
            <v>RemVal</v>
          </cell>
          <cell r="AF1607" t="str">
            <v>Depreciate</v>
          </cell>
          <cell r="AG1607" t="str">
            <v>FM</v>
          </cell>
          <cell r="AH1607">
            <v>0</v>
          </cell>
          <cell r="AI1607">
            <v>0</v>
          </cell>
          <cell r="AJ1607">
            <v>1.3899999999999999E-2</v>
          </cell>
          <cell r="AK1607">
            <v>0</v>
          </cell>
          <cell r="AL1607" t="str">
            <v>Flat Rate</v>
          </cell>
          <cell r="AM1607">
            <v>0</v>
          </cell>
          <cell r="AN1607" t="str">
            <v>GA3314T0</v>
          </cell>
          <cell r="AO1607">
            <v>0</v>
          </cell>
          <cell r="AP1607" t="str">
            <v>N</v>
          </cell>
          <cell r="AQ1607">
            <v>38261.099791666667</v>
          </cell>
          <cell r="AR1607">
            <v>38260</v>
          </cell>
          <cell r="AS1607">
            <v>38260</v>
          </cell>
          <cell r="AT1607">
            <v>0</v>
          </cell>
          <cell r="AU1607">
            <v>36479</v>
          </cell>
          <cell r="AV1607">
            <v>0</v>
          </cell>
        </row>
        <row r="1608">
          <cell r="B1608" t="str">
            <v>00001615</v>
          </cell>
          <cell r="C1608" t="str">
            <v>000000001606</v>
          </cell>
          <cell r="D1608" t="str">
            <v>335400</v>
          </cell>
          <cell r="E1608" t="str">
            <v>(1), MEADOWVIEW EST., PH IV</v>
          </cell>
          <cell r="F1608" t="str">
            <v>In Service</v>
          </cell>
          <cell r="G1608" t="str">
            <v>33540</v>
          </cell>
          <cell r="H1608" t="str">
            <v>Grp Member</v>
          </cell>
          <cell r="I1608">
            <v>1</v>
          </cell>
          <cell r="J1608" t="str">
            <v>Conversion</v>
          </cell>
          <cell r="K1608">
            <v>2026.3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 t="str">
            <v>C99D320_002</v>
          </cell>
          <cell r="Q1608">
            <v>0</v>
          </cell>
          <cell r="R1608" t="str">
            <v>WTDPD</v>
          </cell>
          <cell r="S1608" t="str">
            <v>3354004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 t="str">
            <v>CORP</v>
          </cell>
          <cell r="Y1608">
            <v>38260</v>
          </cell>
          <cell r="Z1608">
            <v>0</v>
          </cell>
          <cell r="AA1608">
            <v>0</v>
          </cell>
          <cell r="AB1608" t="str">
            <v>N</v>
          </cell>
          <cell r="AD1608">
            <v>0</v>
          </cell>
          <cell r="AE1608" t="str">
            <v>RemVal</v>
          </cell>
          <cell r="AF1608" t="str">
            <v>Depreciate</v>
          </cell>
          <cell r="AG1608" t="str">
            <v>FM</v>
          </cell>
          <cell r="AH1608">
            <v>0</v>
          </cell>
          <cell r="AI1608">
            <v>0</v>
          </cell>
          <cell r="AJ1608">
            <v>2.2599999999999999E-2</v>
          </cell>
          <cell r="AK1608">
            <v>0</v>
          </cell>
          <cell r="AL1608" t="str">
            <v>Flat Rate</v>
          </cell>
          <cell r="AM1608">
            <v>0</v>
          </cell>
          <cell r="AN1608" t="str">
            <v>GA335400</v>
          </cell>
          <cell r="AO1608">
            <v>0</v>
          </cell>
          <cell r="AP1608" t="str">
            <v>N</v>
          </cell>
          <cell r="AQ1608">
            <v>38261.099849537037</v>
          </cell>
          <cell r="AR1608">
            <v>38260</v>
          </cell>
          <cell r="AS1608">
            <v>38260</v>
          </cell>
          <cell r="AT1608">
            <v>0</v>
          </cell>
          <cell r="AU1608">
            <v>36479</v>
          </cell>
          <cell r="AV1608">
            <v>0</v>
          </cell>
        </row>
        <row r="1609">
          <cell r="B1609" t="str">
            <v>00001616</v>
          </cell>
          <cell r="C1609" t="str">
            <v>000000001607</v>
          </cell>
          <cell r="D1609" t="str">
            <v>3314C0</v>
          </cell>
          <cell r="E1609" t="str">
            <v>1,044',HOME DEPOT, RT. 22</v>
          </cell>
          <cell r="F1609" t="str">
            <v>In Service</v>
          </cell>
          <cell r="G1609" t="str">
            <v>3314C</v>
          </cell>
          <cell r="H1609" t="str">
            <v>Grp Member</v>
          </cell>
          <cell r="I1609">
            <v>1</v>
          </cell>
          <cell r="J1609" t="str">
            <v>Conversion</v>
          </cell>
          <cell r="K1609">
            <v>55223.14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 t="str">
            <v>C99D328_002</v>
          </cell>
          <cell r="Q1609">
            <v>0</v>
          </cell>
          <cell r="R1609" t="str">
            <v>WTDPD</v>
          </cell>
          <cell r="S1609" t="str">
            <v>3314C12DI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 t="str">
            <v>CORP</v>
          </cell>
          <cell r="Y1609">
            <v>38260</v>
          </cell>
          <cell r="Z1609">
            <v>0</v>
          </cell>
          <cell r="AA1609">
            <v>0</v>
          </cell>
          <cell r="AB1609" t="str">
            <v>N</v>
          </cell>
          <cell r="AD1609">
            <v>0</v>
          </cell>
          <cell r="AE1609" t="str">
            <v>RemVal</v>
          </cell>
          <cell r="AF1609" t="str">
            <v>Depreciate</v>
          </cell>
          <cell r="AG1609" t="str">
            <v>FM</v>
          </cell>
          <cell r="AH1609">
            <v>0</v>
          </cell>
          <cell r="AI1609">
            <v>0</v>
          </cell>
          <cell r="AJ1609">
            <v>1.5900000000000001E-2</v>
          </cell>
          <cell r="AK1609">
            <v>0</v>
          </cell>
          <cell r="AL1609" t="str">
            <v>Flat Rate</v>
          </cell>
          <cell r="AM1609">
            <v>0</v>
          </cell>
          <cell r="AN1609" t="str">
            <v>GA3314C0</v>
          </cell>
          <cell r="AO1609">
            <v>0</v>
          </cell>
          <cell r="AP1609" t="str">
            <v>N</v>
          </cell>
          <cell r="AQ1609">
            <v>38261.099907407406</v>
          </cell>
          <cell r="AR1609">
            <v>38260</v>
          </cell>
          <cell r="AS1609">
            <v>38260</v>
          </cell>
          <cell r="AT1609">
            <v>0</v>
          </cell>
          <cell r="AU1609">
            <v>36479</v>
          </cell>
          <cell r="AV1609">
            <v>0</v>
          </cell>
        </row>
        <row r="1610">
          <cell r="B1610" t="str">
            <v>00001617</v>
          </cell>
          <cell r="C1610" t="str">
            <v>000000001608</v>
          </cell>
          <cell r="D1610" t="str">
            <v>3314U0</v>
          </cell>
          <cell r="E1610" t="str">
            <v>(4), HOME DEPOT, RT.22</v>
          </cell>
          <cell r="F1610" t="str">
            <v>In Service</v>
          </cell>
          <cell r="G1610" t="str">
            <v>3314U</v>
          </cell>
          <cell r="H1610" t="str">
            <v>Grp Member</v>
          </cell>
          <cell r="I1610">
            <v>1</v>
          </cell>
          <cell r="J1610" t="str">
            <v>Conversion</v>
          </cell>
          <cell r="K1610">
            <v>6346.33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 t="str">
            <v>C99D328_002</v>
          </cell>
          <cell r="Q1610">
            <v>0</v>
          </cell>
          <cell r="R1610" t="str">
            <v>WTDPD</v>
          </cell>
          <cell r="S1610" t="str">
            <v>3314U12VV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 t="str">
            <v>CORP</v>
          </cell>
          <cell r="Y1610">
            <v>38260</v>
          </cell>
          <cell r="Z1610">
            <v>0</v>
          </cell>
          <cell r="AA1610">
            <v>0</v>
          </cell>
          <cell r="AB1610" t="str">
            <v>N</v>
          </cell>
          <cell r="AD1610">
            <v>0</v>
          </cell>
          <cell r="AE1610" t="str">
            <v>RemVal</v>
          </cell>
          <cell r="AF1610" t="str">
            <v>Depreciate</v>
          </cell>
          <cell r="AG1610" t="str">
            <v>FM</v>
          </cell>
          <cell r="AH1610">
            <v>0</v>
          </cell>
          <cell r="AI1610">
            <v>0</v>
          </cell>
          <cell r="AJ1610">
            <v>1.35E-2</v>
          </cell>
          <cell r="AK1610">
            <v>0</v>
          </cell>
          <cell r="AL1610" t="str">
            <v>Flat Rate</v>
          </cell>
          <cell r="AM1610">
            <v>0</v>
          </cell>
          <cell r="AN1610" t="str">
            <v>GA3314U0</v>
          </cell>
          <cell r="AO1610">
            <v>0</v>
          </cell>
          <cell r="AP1610" t="str">
            <v>N</v>
          </cell>
          <cell r="AQ1610">
            <v>38261.099965277775</v>
          </cell>
          <cell r="AR1610">
            <v>38260</v>
          </cell>
          <cell r="AS1610">
            <v>38260</v>
          </cell>
          <cell r="AT1610">
            <v>0</v>
          </cell>
          <cell r="AU1610">
            <v>36479</v>
          </cell>
          <cell r="AV1610">
            <v>0</v>
          </cell>
        </row>
        <row r="1611">
          <cell r="B1611" t="str">
            <v>00001618</v>
          </cell>
          <cell r="C1611" t="str">
            <v>000000001609</v>
          </cell>
          <cell r="D1611" t="str">
            <v>3314B0</v>
          </cell>
          <cell r="E1611" t="str">
            <v>810', SPRINGFORD PH.8, SEC.2</v>
          </cell>
          <cell r="F1611" t="str">
            <v>In Service</v>
          </cell>
          <cell r="G1611" t="str">
            <v>3314B</v>
          </cell>
          <cell r="H1611" t="str">
            <v>Grp Member</v>
          </cell>
          <cell r="I1611">
            <v>1</v>
          </cell>
          <cell r="J1611" t="str">
            <v>Conversion</v>
          </cell>
          <cell r="K1611">
            <v>16515.25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 t="str">
            <v>C99D329_002</v>
          </cell>
          <cell r="Q1611">
            <v>0</v>
          </cell>
          <cell r="R1611" t="str">
            <v>WTDPD</v>
          </cell>
          <cell r="S1611" t="str">
            <v>3314B08DI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 t="str">
            <v>CORP</v>
          </cell>
          <cell r="Y1611">
            <v>38260</v>
          </cell>
          <cell r="Z1611">
            <v>0</v>
          </cell>
          <cell r="AA1611">
            <v>0</v>
          </cell>
          <cell r="AB1611" t="str">
            <v>N</v>
          </cell>
          <cell r="AD1611">
            <v>0</v>
          </cell>
          <cell r="AE1611" t="str">
            <v>RemVal</v>
          </cell>
          <cell r="AF1611" t="str">
            <v>Depreciate</v>
          </cell>
          <cell r="AG1611" t="str">
            <v>FM</v>
          </cell>
          <cell r="AH1611">
            <v>0</v>
          </cell>
          <cell r="AI1611">
            <v>0</v>
          </cell>
          <cell r="AJ1611">
            <v>1.9E-2</v>
          </cell>
          <cell r="AK1611">
            <v>0</v>
          </cell>
          <cell r="AL1611" t="str">
            <v>Flat Rate</v>
          </cell>
          <cell r="AM1611">
            <v>0</v>
          </cell>
          <cell r="AN1611" t="str">
            <v>GA3314B0</v>
          </cell>
          <cell r="AO1611">
            <v>0</v>
          </cell>
          <cell r="AP1611" t="str">
            <v>N</v>
          </cell>
          <cell r="AQ1611">
            <v>38261.100023148145</v>
          </cell>
          <cell r="AR1611">
            <v>38260</v>
          </cell>
          <cell r="AS1611">
            <v>38260</v>
          </cell>
          <cell r="AT1611">
            <v>0</v>
          </cell>
          <cell r="AU1611">
            <v>36479</v>
          </cell>
          <cell r="AV1611">
            <v>0</v>
          </cell>
        </row>
        <row r="1612">
          <cell r="B1612" t="str">
            <v>00001619</v>
          </cell>
          <cell r="C1612" t="str">
            <v>000000001610</v>
          </cell>
          <cell r="D1612" t="str">
            <v>3314T0</v>
          </cell>
          <cell r="E1612" t="str">
            <v>(5), SPRINGFORD PH8 SEC.2</v>
          </cell>
          <cell r="F1612" t="str">
            <v>In Service</v>
          </cell>
          <cell r="G1612" t="str">
            <v>3314T</v>
          </cell>
          <cell r="H1612" t="str">
            <v>Grp Member</v>
          </cell>
          <cell r="I1612">
            <v>1</v>
          </cell>
          <cell r="J1612" t="str">
            <v>Conversion</v>
          </cell>
          <cell r="K1612">
            <v>3600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 t="str">
            <v>C99D329_002</v>
          </cell>
          <cell r="Q1612">
            <v>0</v>
          </cell>
          <cell r="R1612" t="str">
            <v>WTDPD</v>
          </cell>
          <cell r="S1612" t="str">
            <v>3314T08VV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 t="str">
            <v>CORP</v>
          </cell>
          <cell r="Y1612">
            <v>38260</v>
          </cell>
          <cell r="Z1612">
            <v>0</v>
          </cell>
          <cell r="AA1612">
            <v>0</v>
          </cell>
          <cell r="AB1612" t="str">
            <v>N</v>
          </cell>
          <cell r="AD1612">
            <v>0</v>
          </cell>
          <cell r="AE1612" t="str">
            <v>RemVal</v>
          </cell>
          <cell r="AF1612" t="str">
            <v>Depreciate</v>
          </cell>
          <cell r="AG1612" t="str">
            <v>FM</v>
          </cell>
          <cell r="AH1612">
            <v>0</v>
          </cell>
          <cell r="AI1612">
            <v>0</v>
          </cell>
          <cell r="AJ1612">
            <v>1.3899999999999999E-2</v>
          </cell>
          <cell r="AK1612">
            <v>0</v>
          </cell>
          <cell r="AL1612" t="str">
            <v>Flat Rate</v>
          </cell>
          <cell r="AM1612">
            <v>0</v>
          </cell>
          <cell r="AN1612" t="str">
            <v>GA3314T0</v>
          </cell>
          <cell r="AO1612">
            <v>0</v>
          </cell>
          <cell r="AP1612" t="str">
            <v>N</v>
          </cell>
          <cell r="AQ1612">
            <v>38261.100081018521</v>
          </cell>
          <cell r="AR1612">
            <v>38260</v>
          </cell>
          <cell r="AS1612">
            <v>38260</v>
          </cell>
          <cell r="AT1612">
            <v>0</v>
          </cell>
          <cell r="AU1612">
            <v>36479</v>
          </cell>
          <cell r="AV1612">
            <v>0</v>
          </cell>
        </row>
        <row r="1613">
          <cell r="B1613" t="str">
            <v>00001620</v>
          </cell>
          <cell r="C1613" t="str">
            <v>000000001611</v>
          </cell>
          <cell r="D1613" t="str">
            <v>335400</v>
          </cell>
          <cell r="E1613" t="str">
            <v>(2), SPRINGFORD PH8, SEC.2</v>
          </cell>
          <cell r="F1613" t="str">
            <v>In Service</v>
          </cell>
          <cell r="G1613" t="str">
            <v>33540</v>
          </cell>
          <cell r="H1613" t="str">
            <v>Grp Member</v>
          </cell>
          <cell r="I1613">
            <v>1</v>
          </cell>
          <cell r="J1613" t="str">
            <v>Conversion</v>
          </cell>
          <cell r="K1613">
            <v>3700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 t="str">
            <v>C99D329_002</v>
          </cell>
          <cell r="Q1613">
            <v>0</v>
          </cell>
          <cell r="R1613" t="str">
            <v>WTDPD</v>
          </cell>
          <cell r="S1613" t="str">
            <v>3354004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 t="str">
            <v>CORP</v>
          </cell>
          <cell r="Y1613">
            <v>38260</v>
          </cell>
          <cell r="Z1613">
            <v>0</v>
          </cell>
          <cell r="AA1613">
            <v>0</v>
          </cell>
          <cell r="AB1613" t="str">
            <v>N</v>
          </cell>
          <cell r="AD1613">
            <v>0</v>
          </cell>
          <cell r="AE1613" t="str">
            <v>RemVal</v>
          </cell>
          <cell r="AF1613" t="str">
            <v>Depreciate</v>
          </cell>
          <cell r="AG1613" t="str">
            <v>FM</v>
          </cell>
          <cell r="AH1613">
            <v>0</v>
          </cell>
          <cell r="AI1613">
            <v>0</v>
          </cell>
          <cell r="AJ1613">
            <v>2.2599999999999999E-2</v>
          </cell>
          <cell r="AK1613">
            <v>0</v>
          </cell>
          <cell r="AL1613" t="str">
            <v>Flat Rate</v>
          </cell>
          <cell r="AM1613">
            <v>0</v>
          </cell>
          <cell r="AN1613" t="str">
            <v>GA335400</v>
          </cell>
          <cell r="AO1613">
            <v>0</v>
          </cell>
          <cell r="AP1613" t="str">
            <v>N</v>
          </cell>
          <cell r="AQ1613">
            <v>38261.100138888891</v>
          </cell>
          <cell r="AR1613">
            <v>38260</v>
          </cell>
          <cell r="AS1613">
            <v>38260</v>
          </cell>
          <cell r="AT1613">
            <v>0</v>
          </cell>
          <cell r="AU1613">
            <v>36479</v>
          </cell>
          <cell r="AV1613">
            <v>0</v>
          </cell>
        </row>
        <row r="1614">
          <cell r="B1614" t="str">
            <v>00001621</v>
          </cell>
          <cell r="C1614" t="str">
            <v>000000001612</v>
          </cell>
          <cell r="D1614" t="str">
            <v>3314B0</v>
          </cell>
          <cell r="E1614" t="str">
            <v>430', SPRINGFORD PH3, SEC.6</v>
          </cell>
          <cell r="F1614" t="str">
            <v>In Service</v>
          </cell>
          <cell r="G1614" t="str">
            <v>3314B</v>
          </cell>
          <cell r="H1614" t="str">
            <v>Grp Member</v>
          </cell>
          <cell r="I1614">
            <v>1</v>
          </cell>
          <cell r="J1614" t="str">
            <v>Conversion</v>
          </cell>
          <cell r="K1614">
            <v>11535.93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 t="str">
            <v>C99D330_002</v>
          </cell>
          <cell r="Q1614">
            <v>0</v>
          </cell>
          <cell r="R1614" t="str">
            <v>WTDPD</v>
          </cell>
          <cell r="S1614" t="str">
            <v>3314B08DI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 t="str">
            <v>CORP</v>
          </cell>
          <cell r="Y1614">
            <v>38260</v>
          </cell>
          <cell r="Z1614">
            <v>0</v>
          </cell>
          <cell r="AA1614">
            <v>0</v>
          </cell>
          <cell r="AB1614" t="str">
            <v>N</v>
          </cell>
          <cell r="AD1614">
            <v>0</v>
          </cell>
          <cell r="AE1614" t="str">
            <v>RemVal</v>
          </cell>
          <cell r="AF1614" t="str">
            <v>Depreciate</v>
          </cell>
          <cell r="AG1614" t="str">
            <v>FM</v>
          </cell>
          <cell r="AH1614">
            <v>0</v>
          </cell>
          <cell r="AI1614">
            <v>0</v>
          </cell>
          <cell r="AJ1614">
            <v>1.9E-2</v>
          </cell>
          <cell r="AK1614">
            <v>0</v>
          </cell>
          <cell r="AL1614" t="str">
            <v>Flat Rate</v>
          </cell>
          <cell r="AM1614">
            <v>0</v>
          </cell>
          <cell r="AN1614" t="str">
            <v>GA3314B0</v>
          </cell>
          <cell r="AO1614">
            <v>0</v>
          </cell>
          <cell r="AP1614" t="str">
            <v>N</v>
          </cell>
          <cell r="AQ1614">
            <v>38261.10019675926</v>
          </cell>
          <cell r="AR1614">
            <v>38260</v>
          </cell>
          <cell r="AS1614">
            <v>38260</v>
          </cell>
          <cell r="AT1614">
            <v>0</v>
          </cell>
          <cell r="AU1614">
            <v>36479</v>
          </cell>
          <cell r="AV1614">
            <v>0</v>
          </cell>
        </row>
        <row r="1615">
          <cell r="B1615" t="str">
            <v>00001622</v>
          </cell>
          <cell r="C1615" t="str">
            <v>000000001613</v>
          </cell>
          <cell r="D1615" t="str">
            <v>3314T0</v>
          </cell>
          <cell r="E1615" t="str">
            <v>(1), SPRINGFORD PH.3,  SEC. 6</v>
          </cell>
          <cell r="F1615" t="str">
            <v>In Service</v>
          </cell>
          <cell r="G1615" t="str">
            <v>3314T</v>
          </cell>
          <cell r="H1615" t="str">
            <v>Grp Member</v>
          </cell>
          <cell r="I1615">
            <v>1</v>
          </cell>
          <cell r="J1615" t="str">
            <v>Conversion</v>
          </cell>
          <cell r="K1615">
            <v>1800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 t="str">
            <v>C99D330_002</v>
          </cell>
          <cell r="Q1615">
            <v>0</v>
          </cell>
          <cell r="R1615" t="str">
            <v>WTDPD</v>
          </cell>
          <cell r="S1615" t="str">
            <v>3314T08VV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 t="str">
            <v>CORP</v>
          </cell>
          <cell r="Y1615">
            <v>38260</v>
          </cell>
          <cell r="Z1615">
            <v>0</v>
          </cell>
          <cell r="AA1615">
            <v>0</v>
          </cell>
          <cell r="AB1615" t="str">
            <v>N</v>
          </cell>
          <cell r="AD1615">
            <v>0</v>
          </cell>
          <cell r="AE1615" t="str">
            <v>RemVal</v>
          </cell>
          <cell r="AF1615" t="str">
            <v>Depreciate</v>
          </cell>
          <cell r="AG1615" t="str">
            <v>FM</v>
          </cell>
          <cell r="AH1615">
            <v>0</v>
          </cell>
          <cell r="AI1615">
            <v>0</v>
          </cell>
          <cell r="AJ1615">
            <v>1.3899999999999999E-2</v>
          </cell>
          <cell r="AK1615">
            <v>0</v>
          </cell>
          <cell r="AL1615" t="str">
            <v>Flat Rate</v>
          </cell>
          <cell r="AM1615">
            <v>0</v>
          </cell>
          <cell r="AN1615" t="str">
            <v>GA3314T0</v>
          </cell>
          <cell r="AO1615">
            <v>0</v>
          </cell>
          <cell r="AP1615" t="str">
            <v>N</v>
          </cell>
          <cell r="AQ1615">
            <v>38261.100254629629</v>
          </cell>
          <cell r="AR1615">
            <v>38260</v>
          </cell>
          <cell r="AS1615">
            <v>38260</v>
          </cell>
          <cell r="AT1615">
            <v>0</v>
          </cell>
          <cell r="AU1615">
            <v>36479</v>
          </cell>
          <cell r="AV1615">
            <v>0</v>
          </cell>
        </row>
        <row r="1616">
          <cell r="B1616" t="str">
            <v>00001623</v>
          </cell>
          <cell r="C1616" t="str">
            <v>000000001614</v>
          </cell>
          <cell r="D1616" t="str">
            <v>335400</v>
          </cell>
          <cell r="E1616" t="str">
            <v>(2), SPRINGFORD PH.3, SEC. 6</v>
          </cell>
          <cell r="F1616" t="str">
            <v>In Service</v>
          </cell>
          <cell r="G1616" t="str">
            <v>33540</v>
          </cell>
          <cell r="H1616" t="str">
            <v>Grp Member</v>
          </cell>
          <cell r="I1616">
            <v>1</v>
          </cell>
          <cell r="J1616" t="str">
            <v>Conversion</v>
          </cell>
          <cell r="K1616">
            <v>3700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 t="str">
            <v>C99D330_002</v>
          </cell>
          <cell r="Q1616">
            <v>0</v>
          </cell>
          <cell r="R1616" t="str">
            <v>WTDPD</v>
          </cell>
          <cell r="S1616" t="str">
            <v>3354004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 t="str">
            <v>CORP</v>
          </cell>
          <cell r="Y1616">
            <v>38260</v>
          </cell>
          <cell r="Z1616">
            <v>0</v>
          </cell>
          <cell r="AA1616">
            <v>0</v>
          </cell>
          <cell r="AB1616" t="str">
            <v>N</v>
          </cell>
          <cell r="AD1616">
            <v>0</v>
          </cell>
          <cell r="AE1616" t="str">
            <v>RemVal</v>
          </cell>
          <cell r="AF1616" t="str">
            <v>Depreciate</v>
          </cell>
          <cell r="AG1616" t="str">
            <v>FM</v>
          </cell>
          <cell r="AH1616">
            <v>0</v>
          </cell>
          <cell r="AI1616">
            <v>0</v>
          </cell>
          <cell r="AJ1616">
            <v>2.2599999999999999E-2</v>
          </cell>
          <cell r="AK1616">
            <v>0</v>
          </cell>
          <cell r="AL1616" t="str">
            <v>Flat Rate</v>
          </cell>
          <cell r="AM1616">
            <v>0</v>
          </cell>
          <cell r="AN1616" t="str">
            <v>GA335400</v>
          </cell>
          <cell r="AO1616">
            <v>0</v>
          </cell>
          <cell r="AP1616" t="str">
            <v>N</v>
          </cell>
          <cell r="AQ1616">
            <v>38261.100312499999</v>
          </cell>
          <cell r="AR1616">
            <v>38260</v>
          </cell>
          <cell r="AS1616">
            <v>38260</v>
          </cell>
          <cell r="AT1616">
            <v>0</v>
          </cell>
          <cell r="AU1616">
            <v>36479</v>
          </cell>
          <cell r="AV1616">
            <v>0</v>
          </cell>
        </row>
        <row r="1617">
          <cell r="B1617" t="str">
            <v>00001624</v>
          </cell>
          <cell r="C1617" t="str">
            <v>000000001615</v>
          </cell>
          <cell r="D1617" t="str">
            <v>3314B0</v>
          </cell>
          <cell r="E1617" t="str">
            <v>730',UNION DEPOSIT ROAD</v>
          </cell>
          <cell r="F1617" t="str">
            <v>In Service</v>
          </cell>
          <cell r="G1617" t="str">
            <v>3314B</v>
          </cell>
          <cell r="H1617" t="str">
            <v>Grp Member</v>
          </cell>
          <cell r="I1617">
            <v>1</v>
          </cell>
          <cell r="J1617" t="str">
            <v>Conversion</v>
          </cell>
          <cell r="K1617">
            <v>30437.55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 t="str">
            <v>C99D334_002</v>
          </cell>
          <cell r="Q1617">
            <v>0</v>
          </cell>
          <cell r="R1617" t="str">
            <v>WTDPD</v>
          </cell>
          <cell r="S1617" t="str">
            <v>3314B08DI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 t="str">
            <v>CORP</v>
          </cell>
          <cell r="Y1617">
            <v>38260</v>
          </cell>
          <cell r="Z1617">
            <v>0</v>
          </cell>
          <cell r="AA1617">
            <v>0</v>
          </cell>
          <cell r="AB1617" t="str">
            <v>N</v>
          </cell>
          <cell r="AD1617">
            <v>0</v>
          </cell>
          <cell r="AE1617" t="str">
            <v>RemVal</v>
          </cell>
          <cell r="AF1617" t="str">
            <v>Depreciate</v>
          </cell>
          <cell r="AG1617" t="str">
            <v>FM</v>
          </cell>
          <cell r="AH1617">
            <v>0</v>
          </cell>
          <cell r="AI1617">
            <v>0</v>
          </cell>
          <cell r="AJ1617">
            <v>1.9E-2</v>
          </cell>
          <cell r="AK1617">
            <v>0</v>
          </cell>
          <cell r="AL1617" t="str">
            <v>Flat Rate</v>
          </cell>
          <cell r="AM1617">
            <v>0</v>
          </cell>
          <cell r="AN1617" t="str">
            <v>GA3314B0</v>
          </cell>
          <cell r="AO1617">
            <v>0</v>
          </cell>
          <cell r="AP1617" t="str">
            <v>N</v>
          </cell>
          <cell r="AQ1617">
            <v>38261.100370370368</v>
          </cell>
          <cell r="AR1617">
            <v>38260</v>
          </cell>
          <cell r="AS1617">
            <v>38260</v>
          </cell>
          <cell r="AT1617">
            <v>0</v>
          </cell>
          <cell r="AU1617">
            <v>36479</v>
          </cell>
          <cell r="AV1617">
            <v>0</v>
          </cell>
        </row>
        <row r="1618">
          <cell r="B1618" t="str">
            <v>00001625</v>
          </cell>
          <cell r="C1618" t="str">
            <v>000000001616</v>
          </cell>
          <cell r="D1618" t="str">
            <v>3314T0</v>
          </cell>
          <cell r="E1618" t="str">
            <v>(2), UNION DEPOSIT ROAD</v>
          </cell>
          <cell r="F1618" t="str">
            <v>In Service</v>
          </cell>
          <cell r="G1618" t="str">
            <v>3314T</v>
          </cell>
          <cell r="H1618" t="str">
            <v>Grp Member</v>
          </cell>
          <cell r="I1618">
            <v>1</v>
          </cell>
          <cell r="J1618" t="str">
            <v>Conversion</v>
          </cell>
          <cell r="K1618">
            <v>1300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 t="str">
            <v>C99D334_002</v>
          </cell>
          <cell r="Q1618">
            <v>0</v>
          </cell>
          <cell r="R1618" t="str">
            <v>WTDPD</v>
          </cell>
          <cell r="S1618" t="str">
            <v>3314T08VV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 t="str">
            <v>CORP</v>
          </cell>
          <cell r="Y1618">
            <v>38260</v>
          </cell>
          <cell r="Z1618">
            <v>0</v>
          </cell>
          <cell r="AA1618">
            <v>0</v>
          </cell>
          <cell r="AB1618" t="str">
            <v>N</v>
          </cell>
          <cell r="AD1618">
            <v>0</v>
          </cell>
          <cell r="AE1618" t="str">
            <v>RemVal</v>
          </cell>
          <cell r="AF1618" t="str">
            <v>Depreciate</v>
          </cell>
          <cell r="AG1618" t="str">
            <v>FM</v>
          </cell>
          <cell r="AH1618">
            <v>0</v>
          </cell>
          <cell r="AI1618">
            <v>0</v>
          </cell>
          <cell r="AJ1618">
            <v>1.3899999999999999E-2</v>
          </cell>
          <cell r="AK1618">
            <v>0</v>
          </cell>
          <cell r="AL1618" t="str">
            <v>Flat Rate</v>
          </cell>
          <cell r="AM1618">
            <v>0</v>
          </cell>
          <cell r="AN1618" t="str">
            <v>GA3314T0</v>
          </cell>
          <cell r="AO1618">
            <v>0</v>
          </cell>
          <cell r="AP1618" t="str">
            <v>N</v>
          </cell>
          <cell r="AQ1618">
            <v>38261.100428240738</v>
          </cell>
          <cell r="AR1618">
            <v>38260</v>
          </cell>
          <cell r="AS1618">
            <v>38260</v>
          </cell>
          <cell r="AT1618">
            <v>0</v>
          </cell>
          <cell r="AU1618">
            <v>36479</v>
          </cell>
          <cell r="AV1618">
            <v>0</v>
          </cell>
        </row>
        <row r="1619">
          <cell r="B1619" t="str">
            <v>00001626</v>
          </cell>
          <cell r="C1619" t="str">
            <v>000000001617</v>
          </cell>
          <cell r="D1619" t="str">
            <v>335400</v>
          </cell>
          <cell r="E1619" t="str">
            <v>(1) UNION DEPOSIT ROAD</v>
          </cell>
          <cell r="F1619" t="str">
            <v>In Service</v>
          </cell>
          <cell r="G1619" t="str">
            <v>33540</v>
          </cell>
          <cell r="H1619" t="str">
            <v>Grp Member</v>
          </cell>
          <cell r="I1619">
            <v>1</v>
          </cell>
          <cell r="J1619" t="str">
            <v>Conversion</v>
          </cell>
          <cell r="K1619">
            <v>2105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 t="str">
            <v>C99D334_002</v>
          </cell>
          <cell r="Q1619">
            <v>0</v>
          </cell>
          <cell r="R1619" t="str">
            <v>WTDPD</v>
          </cell>
          <cell r="S1619" t="str">
            <v>3354006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 t="str">
            <v>CORP</v>
          </cell>
          <cell r="Y1619">
            <v>38260</v>
          </cell>
          <cell r="Z1619">
            <v>0</v>
          </cell>
          <cell r="AA1619">
            <v>0</v>
          </cell>
          <cell r="AB1619" t="str">
            <v>N</v>
          </cell>
          <cell r="AD1619">
            <v>0</v>
          </cell>
          <cell r="AE1619" t="str">
            <v>RemVal</v>
          </cell>
          <cell r="AF1619" t="str">
            <v>Depreciate</v>
          </cell>
          <cell r="AG1619" t="str">
            <v>FM</v>
          </cell>
          <cell r="AH1619">
            <v>0</v>
          </cell>
          <cell r="AI1619">
            <v>0</v>
          </cell>
          <cell r="AJ1619">
            <v>2.2599999999999999E-2</v>
          </cell>
          <cell r="AK1619">
            <v>0</v>
          </cell>
          <cell r="AL1619" t="str">
            <v>Flat Rate</v>
          </cell>
          <cell r="AM1619">
            <v>0</v>
          </cell>
          <cell r="AN1619" t="str">
            <v>GA335400</v>
          </cell>
          <cell r="AO1619">
            <v>0</v>
          </cell>
          <cell r="AP1619" t="str">
            <v>N</v>
          </cell>
          <cell r="AQ1619">
            <v>38261.100486111114</v>
          </cell>
          <cell r="AR1619">
            <v>38260</v>
          </cell>
          <cell r="AS1619">
            <v>38260</v>
          </cell>
          <cell r="AT1619">
            <v>0</v>
          </cell>
          <cell r="AU1619">
            <v>36479</v>
          </cell>
          <cell r="AV1619">
            <v>0</v>
          </cell>
        </row>
        <row r="1620">
          <cell r="B1620" t="str">
            <v>00001627</v>
          </cell>
          <cell r="C1620" t="str">
            <v>000000001618</v>
          </cell>
          <cell r="D1620" t="str">
            <v>3314B0</v>
          </cell>
          <cell r="E1620" t="str">
            <v>1,300' Susquehanna V. Ph IIB</v>
          </cell>
          <cell r="F1620" t="str">
            <v>In Service</v>
          </cell>
          <cell r="G1620" t="str">
            <v>3314B</v>
          </cell>
          <cell r="H1620" t="str">
            <v>Grp Member</v>
          </cell>
          <cell r="I1620">
            <v>1</v>
          </cell>
          <cell r="J1620" t="str">
            <v>Conversion</v>
          </cell>
          <cell r="K1620">
            <v>19909.91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 t="str">
            <v>C99D338_002</v>
          </cell>
          <cell r="Q1620">
            <v>0</v>
          </cell>
          <cell r="R1620" t="str">
            <v>WTDPD</v>
          </cell>
          <cell r="S1620" t="str">
            <v>3314B08DI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 t="str">
            <v>CORP</v>
          </cell>
          <cell r="Y1620">
            <v>38260</v>
          </cell>
          <cell r="Z1620">
            <v>0</v>
          </cell>
          <cell r="AA1620">
            <v>0</v>
          </cell>
          <cell r="AB1620" t="str">
            <v>N</v>
          </cell>
          <cell r="AD1620">
            <v>0</v>
          </cell>
          <cell r="AE1620" t="str">
            <v>RemVal</v>
          </cell>
          <cell r="AF1620" t="str">
            <v>Depreciate</v>
          </cell>
          <cell r="AG1620" t="str">
            <v>FM</v>
          </cell>
          <cell r="AH1620">
            <v>0</v>
          </cell>
          <cell r="AI1620">
            <v>0</v>
          </cell>
          <cell r="AJ1620">
            <v>1.9E-2</v>
          </cell>
          <cell r="AK1620">
            <v>0</v>
          </cell>
          <cell r="AL1620" t="str">
            <v>Flat Rate</v>
          </cell>
          <cell r="AM1620">
            <v>0</v>
          </cell>
          <cell r="AN1620" t="str">
            <v>GA3314B0</v>
          </cell>
          <cell r="AO1620">
            <v>0</v>
          </cell>
          <cell r="AP1620" t="str">
            <v>N</v>
          </cell>
          <cell r="AQ1620">
            <v>38261.100543981483</v>
          </cell>
          <cell r="AR1620">
            <v>38260</v>
          </cell>
          <cell r="AS1620">
            <v>38260</v>
          </cell>
          <cell r="AT1620">
            <v>0</v>
          </cell>
          <cell r="AU1620">
            <v>36479</v>
          </cell>
          <cell r="AV1620">
            <v>0</v>
          </cell>
        </row>
        <row r="1621">
          <cell r="B1621" t="str">
            <v>00001628</v>
          </cell>
          <cell r="C1621" t="str">
            <v>000000001619</v>
          </cell>
          <cell r="D1621" t="str">
            <v>3314T0</v>
          </cell>
          <cell r="E1621" t="str">
            <v>(5) Susquehanna V. Ph IIB</v>
          </cell>
          <cell r="F1621" t="str">
            <v>In Service</v>
          </cell>
          <cell r="G1621" t="str">
            <v>3314T</v>
          </cell>
          <cell r="H1621" t="str">
            <v>Grp Member</v>
          </cell>
          <cell r="I1621">
            <v>1</v>
          </cell>
          <cell r="J1621" t="str">
            <v>Conversion</v>
          </cell>
          <cell r="K1621">
            <v>2166.3000000000002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 t="str">
            <v>C99D338_002</v>
          </cell>
          <cell r="Q1621">
            <v>0</v>
          </cell>
          <cell r="R1621" t="str">
            <v>WTDPD</v>
          </cell>
          <cell r="S1621" t="str">
            <v>3314T08VV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 t="str">
            <v>CORP</v>
          </cell>
          <cell r="Y1621">
            <v>38260</v>
          </cell>
          <cell r="Z1621">
            <v>0</v>
          </cell>
          <cell r="AA1621">
            <v>0</v>
          </cell>
          <cell r="AB1621" t="str">
            <v>N</v>
          </cell>
          <cell r="AD1621">
            <v>0</v>
          </cell>
          <cell r="AE1621" t="str">
            <v>RemVal</v>
          </cell>
          <cell r="AF1621" t="str">
            <v>Depreciate</v>
          </cell>
          <cell r="AG1621" t="str">
            <v>FM</v>
          </cell>
          <cell r="AH1621">
            <v>0</v>
          </cell>
          <cell r="AI1621">
            <v>0</v>
          </cell>
          <cell r="AJ1621">
            <v>1.3899999999999999E-2</v>
          </cell>
          <cell r="AK1621">
            <v>0</v>
          </cell>
          <cell r="AL1621" t="str">
            <v>Flat Rate</v>
          </cell>
          <cell r="AM1621">
            <v>0</v>
          </cell>
          <cell r="AN1621" t="str">
            <v>GA3314T0</v>
          </cell>
          <cell r="AO1621">
            <v>0</v>
          </cell>
          <cell r="AP1621" t="str">
            <v>N</v>
          </cell>
          <cell r="AQ1621">
            <v>38261.100601851853</v>
          </cell>
          <cell r="AR1621">
            <v>38260</v>
          </cell>
          <cell r="AS1621">
            <v>38260</v>
          </cell>
          <cell r="AT1621">
            <v>0</v>
          </cell>
          <cell r="AU1621">
            <v>36479</v>
          </cell>
          <cell r="AV1621">
            <v>0</v>
          </cell>
        </row>
        <row r="1622">
          <cell r="B1622" t="str">
            <v>00001629</v>
          </cell>
          <cell r="C1622" t="str">
            <v>000000001620</v>
          </cell>
          <cell r="D1622" t="str">
            <v>335400</v>
          </cell>
          <cell r="E1622" t="str">
            <v>(2) Susquehanna V. Ph IIB</v>
          </cell>
          <cell r="F1622" t="str">
            <v>In Service</v>
          </cell>
          <cell r="G1622" t="str">
            <v>33540</v>
          </cell>
          <cell r="H1622" t="str">
            <v>Grp Member</v>
          </cell>
          <cell r="I1622">
            <v>1</v>
          </cell>
          <cell r="J1622" t="str">
            <v>Conversion</v>
          </cell>
          <cell r="K1622">
            <v>1711.38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 t="str">
            <v>C99D338_002</v>
          </cell>
          <cell r="Q1622">
            <v>0</v>
          </cell>
          <cell r="R1622" t="str">
            <v>WTDPD</v>
          </cell>
          <cell r="S1622" t="str">
            <v>335406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 t="str">
            <v>CORP</v>
          </cell>
          <cell r="Y1622">
            <v>38260</v>
          </cell>
          <cell r="Z1622">
            <v>0</v>
          </cell>
          <cell r="AA1622">
            <v>0</v>
          </cell>
          <cell r="AB1622" t="str">
            <v>N</v>
          </cell>
          <cell r="AD1622">
            <v>0</v>
          </cell>
          <cell r="AE1622" t="str">
            <v>RemVal</v>
          </cell>
          <cell r="AF1622" t="str">
            <v>Depreciate</v>
          </cell>
          <cell r="AG1622" t="str">
            <v>FM</v>
          </cell>
          <cell r="AH1622">
            <v>0</v>
          </cell>
          <cell r="AI1622">
            <v>0</v>
          </cell>
          <cell r="AJ1622">
            <v>2.2599999999999999E-2</v>
          </cell>
          <cell r="AK1622">
            <v>0</v>
          </cell>
          <cell r="AL1622" t="str">
            <v>Flat Rate</v>
          </cell>
          <cell r="AM1622">
            <v>0</v>
          </cell>
          <cell r="AN1622" t="str">
            <v>GA335400</v>
          </cell>
          <cell r="AO1622">
            <v>0</v>
          </cell>
          <cell r="AP1622" t="str">
            <v>N</v>
          </cell>
          <cell r="AQ1622">
            <v>38261.100659722222</v>
          </cell>
          <cell r="AR1622">
            <v>38260</v>
          </cell>
          <cell r="AS1622">
            <v>38260</v>
          </cell>
          <cell r="AT1622">
            <v>0</v>
          </cell>
          <cell r="AU1622">
            <v>36479</v>
          </cell>
          <cell r="AV1622">
            <v>0</v>
          </cell>
        </row>
        <row r="1623">
          <cell r="B1623" t="str">
            <v>00001630</v>
          </cell>
          <cell r="C1623" t="str">
            <v>000000001621</v>
          </cell>
          <cell r="D1623" t="str">
            <v>3314P0</v>
          </cell>
          <cell r="E1623" t="str">
            <v>547', GRANTHAM ROAD</v>
          </cell>
          <cell r="F1623" t="str">
            <v>In Service</v>
          </cell>
          <cell r="G1623" t="str">
            <v>3314P</v>
          </cell>
          <cell r="H1623" t="str">
            <v>Grp Member</v>
          </cell>
          <cell r="I1623">
            <v>1</v>
          </cell>
          <cell r="J1623" t="str">
            <v>Conversion</v>
          </cell>
          <cell r="K1623">
            <v>1519.31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 t="str">
            <v>C99D625_002</v>
          </cell>
          <cell r="Q1623">
            <v>0</v>
          </cell>
          <cell r="R1623" t="str">
            <v>WTDPD</v>
          </cell>
          <cell r="S1623" t="str">
            <v>3314P02PV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 t="str">
            <v>CORP</v>
          </cell>
          <cell r="Y1623">
            <v>38260</v>
          </cell>
          <cell r="Z1623">
            <v>0</v>
          </cell>
          <cell r="AA1623">
            <v>0</v>
          </cell>
          <cell r="AB1623" t="str">
            <v>N</v>
          </cell>
          <cell r="AD1623">
            <v>0</v>
          </cell>
          <cell r="AE1623" t="str">
            <v>RemVal</v>
          </cell>
          <cell r="AF1623" t="str">
            <v>Depreciate</v>
          </cell>
          <cell r="AG1623" t="str">
            <v>FM</v>
          </cell>
          <cell r="AH1623">
            <v>0</v>
          </cell>
          <cell r="AI1623">
            <v>0</v>
          </cell>
          <cell r="AJ1623">
            <v>2.64E-2</v>
          </cell>
          <cell r="AK1623">
            <v>0</v>
          </cell>
          <cell r="AL1623" t="str">
            <v>Flat Rate</v>
          </cell>
          <cell r="AM1623">
            <v>0</v>
          </cell>
          <cell r="AN1623" t="str">
            <v>GA3314P0</v>
          </cell>
          <cell r="AO1623">
            <v>0</v>
          </cell>
          <cell r="AP1623" t="str">
            <v>N</v>
          </cell>
          <cell r="AQ1623">
            <v>38261.100717592592</v>
          </cell>
          <cell r="AR1623">
            <v>38260</v>
          </cell>
          <cell r="AS1623">
            <v>38260</v>
          </cell>
          <cell r="AT1623">
            <v>0</v>
          </cell>
          <cell r="AU1623">
            <v>36479</v>
          </cell>
          <cell r="AV1623">
            <v>0</v>
          </cell>
        </row>
        <row r="1624">
          <cell r="B1624" t="str">
            <v>00001631</v>
          </cell>
          <cell r="C1624" t="str">
            <v>000000001622</v>
          </cell>
          <cell r="D1624" t="str">
            <v>3314C0</v>
          </cell>
          <cell r="E1624" t="str">
            <v>1850; RT 22/322</v>
          </cell>
          <cell r="F1624" t="str">
            <v>In Service</v>
          </cell>
          <cell r="G1624" t="str">
            <v>3314C</v>
          </cell>
          <cell r="H1624" t="str">
            <v>Grp Member</v>
          </cell>
          <cell r="I1624">
            <v>1</v>
          </cell>
          <cell r="J1624" t="str">
            <v>Conversion</v>
          </cell>
          <cell r="K1624">
            <v>72904.52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 t="str">
            <v>C99D702_002</v>
          </cell>
          <cell r="Q1624">
            <v>0</v>
          </cell>
          <cell r="R1624" t="str">
            <v>WTDPD</v>
          </cell>
          <cell r="S1624" t="str">
            <v>3314C10DI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 t="str">
            <v>CORP</v>
          </cell>
          <cell r="Y1624">
            <v>38260</v>
          </cell>
          <cell r="Z1624">
            <v>0</v>
          </cell>
          <cell r="AA1624">
            <v>0</v>
          </cell>
          <cell r="AB1624" t="str">
            <v>N</v>
          </cell>
          <cell r="AD1624">
            <v>0</v>
          </cell>
          <cell r="AE1624" t="str">
            <v>RemVal</v>
          </cell>
          <cell r="AF1624" t="str">
            <v>Depreciate</v>
          </cell>
          <cell r="AG1624" t="str">
            <v>FM</v>
          </cell>
          <cell r="AH1624">
            <v>0</v>
          </cell>
          <cell r="AI1624">
            <v>0</v>
          </cell>
          <cell r="AJ1624">
            <v>1.5900000000000001E-2</v>
          </cell>
          <cell r="AK1624">
            <v>0</v>
          </cell>
          <cell r="AL1624" t="str">
            <v>Flat Rate</v>
          </cell>
          <cell r="AM1624">
            <v>0</v>
          </cell>
          <cell r="AN1624" t="str">
            <v>GA3314C0</v>
          </cell>
          <cell r="AO1624">
            <v>0</v>
          </cell>
          <cell r="AP1624" t="str">
            <v>N</v>
          </cell>
          <cell r="AQ1624">
            <v>38261.100775462961</v>
          </cell>
          <cell r="AR1624">
            <v>38260</v>
          </cell>
          <cell r="AS1624">
            <v>38260</v>
          </cell>
          <cell r="AT1624">
            <v>0</v>
          </cell>
          <cell r="AU1624">
            <v>36479</v>
          </cell>
          <cell r="AV1624">
            <v>0</v>
          </cell>
        </row>
        <row r="1625">
          <cell r="B1625" t="str">
            <v>00001632</v>
          </cell>
          <cell r="C1625" t="str">
            <v>000000001623</v>
          </cell>
          <cell r="D1625" t="str">
            <v>3203A0</v>
          </cell>
          <cell r="E1625" t="str">
            <v>CRANE,1000LB.FILTER BLDG.</v>
          </cell>
          <cell r="F1625" t="str">
            <v>In Service</v>
          </cell>
          <cell r="G1625" t="str">
            <v>3203A</v>
          </cell>
          <cell r="H1625" t="str">
            <v>Grp Member</v>
          </cell>
          <cell r="I1625">
            <v>1</v>
          </cell>
          <cell r="J1625" t="str">
            <v>Conversion</v>
          </cell>
          <cell r="K1625">
            <v>1500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 t="str">
            <v>C99K005_002</v>
          </cell>
          <cell r="Q1625">
            <v>0</v>
          </cell>
          <cell r="R1625" t="str">
            <v>WWTPD</v>
          </cell>
          <cell r="S1625" t="str">
            <v>3203A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 t="str">
            <v>CORP</v>
          </cell>
          <cell r="Y1625">
            <v>38260</v>
          </cell>
          <cell r="Z1625">
            <v>0</v>
          </cell>
          <cell r="AA1625">
            <v>0</v>
          </cell>
          <cell r="AB1625" t="str">
            <v>N</v>
          </cell>
          <cell r="AD1625">
            <v>0</v>
          </cell>
          <cell r="AE1625" t="str">
            <v>RemVal</v>
          </cell>
          <cell r="AF1625" t="str">
            <v>Depreciate</v>
          </cell>
          <cell r="AG1625" t="str">
            <v>FM</v>
          </cell>
          <cell r="AH1625">
            <v>0</v>
          </cell>
          <cell r="AI1625">
            <v>0</v>
          </cell>
          <cell r="AJ1625">
            <v>3.8199999999999998E-2</v>
          </cell>
          <cell r="AK1625">
            <v>0</v>
          </cell>
          <cell r="AL1625" t="str">
            <v>Flat Rate</v>
          </cell>
          <cell r="AM1625">
            <v>0</v>
          </cell>
          <cell r="AN1625" t="str">
            <v>GA3203A0</v>
          </cell>
          <cell r="AO1625">
            <v>0</v>
          </cell>
          <cell r="AP1625" t="str">
            <v>N</v>
          </cell>
          <cell r="AQ1625">
            <v>38261.10083333333</v>
          </cell>
          <cell r="AR1625">
            <v>38260</v>
          </cell>
          <cell r="AS1625">
            <v>38260</v>
          </cell>
          <cell r="AT1625" t="str">
            <v>3002</v>
          </cell>
          <cell r="AU1625">
            <v>36480</v>
          </cell>
          <cell r="AV1625">
            <v>0</v>
          </cell>
        </row>
        <row r="1626">
          <cell r="B1626" t="str">
            <v>00001633</v>
          </cell>
          <cell r="C1626" t="str">
            <v>000000001624</v>
          </cell>
          <cell r="D1626" t="str">
            <v>3203A0</v>
          </cell>
          <cell r="E1626" t="str">
            <v>MISC FITTINGS</v>
          </cell>
          <cell r="F1626" t="str">
            <v>In Service</v>
          </cell>
          <cell r="G1626" t="str">
            <v>3203A</v>
          </cell>
          <cell r="H1626" t="str">
            <v>Grp Member</v>
          </cell>
          <cell r="I1626">
            <v>1</v>
          </cell>
          <cell r="J1626" t="str">
            <v>Conversion</v>
          </cell>
          <cell r="K1626">
            <v>6506.06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 t="str">
            <v>C98B010_002</v>
          </cell>
          <cell r="Q1626">
            <v>0</v>
          </cell>
          <cell r="R1626" t="str">
            <v>WWTPD</v>
          </cell>
          <cell r="S1626" t="str">
            <v>3203AB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 t="str">
            <v>CORP</v>
          </cell>
          <cell r="Y1626">
            <v>38260</v>
          </cell>
          <cell r="Z1626">
            <v>0</v>
          </cell>
          <cell r="AA1626">
            <v>0</v>
          </cell>
          <cell r="AB1626" t="str">
            <v>N</v>
          </cell>
          <cell r="AD1626">
            <v>0</v>
          </cell>
          <cell r="AE1626" t="str">
            <v>RemVal</v>
          </cell>
          <cell r="AF1626" t="str">
            <v>Depreciate</v>
          </cell>
          <cell r="AG1626" t="str">
            <v>FM</v>
          </cell>
          <cell r="AH1626">
            <v>0</v>
          </cell>
          <cell r="AI1626">
            <v>0</v>
          </cell>
          <cell r="AJ1626">
            <v>3.8199999999999998E-2</v>
          </cell>
          <cell r="AK1626">
            <v>0</v>
          </cell>
          <cell r="AL1626" t="str">
            <v>Flat Rate</v>
          </cell>
          <cell r="AM1626">
            <v>0</v>
          </cell>
          <cell r="AN1626" t="str">
            <v>GA3203A0</v>
          </cell>
          <cell r="AO1626">
            <v>0</v>
          </cell>
          <cell r="AP1626" t="str">
            <v>N</v>
          </cell>
          <cell r="AQ1626">
            <v>38261.100891203707</v>
          </cell>
          <cell r="AR1626">
            <v>38260</v>
          </cell>
          <cell r="AS1626">
            <v>38260</v>
          </cell>
          <cell r="AT1626">
            <v>0</v>
          </cell>
          <cell r="AU1626">
            <v>36509</v>
          </cell>
          <cell r="AV1626">
            <v>0</v>
          </cell>
        </row>
        <row r="1627">
          <cell r="B1627" t="str">
            <v>00001634</v>
          </cell>
          <cell r="C1627" t="str">
            <v>000000001625</v>
          </cell>
          <cell r="D1627" t="str">
            <v>3314R0</v>
          </cell>
          <cell r="E1627" t="str">
            <v>DRINKER ST/HEMLOCK TWP</v>
          </cell>
          <cell r="F1627" t="str">
            <v>In Service</v>
          </cell>
          <cell r="G1627" t="str">
            <v>3314R</v>
          </cell>
          <cell r="H1627" t="str">
            <v>Grp Member</v>
          </cell>
          <cell r="I1627">
            <v>1</v>
          </cell>
          <cell r="J1627" t="str">
            <v>Conversion</v>
          </cell>
          <cell r="K1627">
            <v>1303.54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 t="str">
            <v>C99D002_002</v>
          </cell>
          <cell r="Q1627">
            <v>0</v>
          </cell>
          <cell r="R1627" t="str">
            <v>WTDPD</v>
          </cell>
          <cell r="S1627" t="str">
            <v>3314R12PV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 t="str">
            <v>CORP</v>
          </cell>
          <cell r="Y1627">
            <v>38260</v>
          </cell>
          <cell r="Z1627">
            <v>0</v>
          </cell>
          <cell r="AA1627">
            <v>0</v>
          </cell>
          <cell r="AB1627" t="str">
            <v>N</v>
          </cell>
          <cell r="AD1627">
            <v>0</v>
          </cell>
          <cell r="AE1627" t="str">
            <v>RemVal</v>
          </cell>
          <cell r="AF1627" t="str">
            <v>Depreciate</v>
          </cell>
          <cell r="AG1627" t="str">
            <v>FM</v>
          </cell>
          <cell r="AH1627">
            <v>0</v>
          </cell>
          <cell r="AI1627">
            <v>0</v>
          </cell>
          <cell r="AJ1627">
            <v>1.55E-2</v>
          </cell>
          <cell r="AK1627">
            <v>0</v>
          </cell>
          <cell r="AL1627" t="str">
            <v>Flat Rate</v>
          </cell>
          <cell r="AM1627">
            <v>0</v>
          </cell>
          <cell r="AN1627" t="str">
            <v>GA3314R0</v>
          </cell>
          <cell r="AO1627">
            <v>0</v>
          </cell>
          <cell r="AP1627" t="str">
            <v>N</v>
          </cell>
          <cell r="AQ1627">
            <v>38261.100949074076</v>
          </cell>
          <cell r="AR1627">
            <v>38260</v>
          </cell>
          <cell r="AS1627">
            <v>38260</v>
          </cell>
          <cell r="AT1627">
            <v>0</v>
          </cell>
          <cell r="AU1627">
            <v>36509</v>
          </cell>
          <cell r="AV1627">
            <v>0</v>
          </cell>
        </row>
        <row r="1628">
          <cell r="B1628" t="str">
            <v>00001635</v>
          </cell>
          <cell r="C1628" t="str">
            <v>000000001626</v>
          </cell>
          <cell r="D1628" t="str">
            <v>3314T0</v>
          </cell>
          <cell r="E1628" t="str">
            <v>(10), Greer Street</v>
          </cell>
          <cell r="F1628" t="str">
            <v>In Service</v>
          </cell>
          <cell r="G1628" t="str">
            <v>3314T</v>
          </cell>
          <cell r="H1628" t="str">
            <v>Grp Member</v>
          </cell>
          <cell r="I1628">
            <v>1</v>
          </cell>
          <cell r="J1628" t="str">
            <v>Conversion</v>
          </cell>
          <cell r="K1628">
            <v>4459.62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 t="str">
            <v>C99D601_002</v>
          </cell>
          <cell r="Q1628">
            <v>0</v>
          </cell>
          <cell r="R1628" t="str">
            <v>WTDPD</v>
          </cell>
          <cell r="S1628" t="str">
            <v>3314T08VV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 t="str">
            <v>CORP</v>
          </cell>
          <cell r="Y1628">
            <v>38260</v>
          </cell>
          <cell r="Z1628">
            <v>0</v>
          </cell>
          <cell r="AA1628">
            <v>0</v>
          </cell>
          <cell r="AB1628" t="str">
            <v>N</v>
          </cell>
          <cell r="AD1628">
            <v>0</v>
          </cell>
          <cell r="AE1628" t="str">
            <v>RemVal</v>
          </cell>
          <cell r="AF1628" t="str">
            <v>Depreciate</v>
          </cell>
          <cell r="AG1628" t="str">
            <v>FM</v>
          </cell>
          <cell r="AH1628">
            <v>0</v>
          </cell>
          <cell r="AI1628">
            <v>0</v>
          </cell>
          <cell r="AJ1628">
            <v>1.3899999999999999E-2</v>
          </cell>
          <cell r="AK1628">
            <v>0</v>
          </cell>
          <cell r="AL1628" t="str">
            <v>Flat Rate</v>
          </cell>
          <cell r="AM1628">
            <v>0</v>
          </cell>
          <cell r="AN1628" t="str">
            <v>GA3314T0</v>
          </cell>
          <cell r="AO1628">
            <v>0</v>
          </cell>
          <cell r="AP1628" t="str">
            <v>N</v>
          </cell>
          <cell r="AQ1628">
            <v>38261.101006944446</v>
          </cell>
          <cell r="AR1628">
            <v>38260</v>
          </cell>
          <cell r="AS1628">
            <v>38260</v>
          </cell>
          <cell r="AT1628">
            <v>0</v>
          </cell>
          <cell r="AU1628">
            <v>36509</v>
          </cell>
          <cell r="AV1628">
            <v>0</v>
          </cell>
        </row>
        <row r="1629">
          <cell r="B1629" t="str">
            <v>00001636</v>
          </cell>
          <cell r="C1629" t="str">
            <v>000000001627</v>
          </cell>
          <cell r="D1629" t="str">
            <v>3405S0</v>
          </cell>
          <cell r="E1629" t="str">
            <v>Ops Data Base</v>
          </cell>
          <cell r="F1629" t="str">
            <v>Suspended</v>
          </cell>
          <cell r="G1629" t="str">
            <v>3405A</v>
          </cell>
          <cell r="H1629" t="str">
            <v>None</v>
          </cell>
          <cell r="I1629">
            <v>1</v>
          </cell>
          <cell r="J1629" t="str">
            <v>Conversion</v>
          </cell>
          <cell r="K1629">
            <v>33321.35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 t="str">
            <v>C96J002_002</v>
          </cell>
          <cell r="Q1629">
            <v>0</v>
          </cell>
          <cell r="R1629" t="str">
            <v>WGPD</v>
          </cell>
          <cell r="S1629" t="str">
            <v>3405A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 t="str">
            <v>CORP</v>
          </cell>
          <cell r="Y1629">
            <v>36509</v>
          </cell>
          <cell r="Z1629">
            <v>0</v>
          </cell>
          <cell r="AA1629">
            <v>0</v>
          </cell>
          <cell r="AB1629" t="str">
            <v>N</v>
          </cell>
          <cell r="AD1629">
            <v>0</v>
          </cell>
          <cell r="AE1629" t="str">
            <v>RemVal</v>
          </cell>
          <cell r="AF1629" t="str">
            <v>Non Depr</v>
          </cell>
          <cell r="AG1629" t="str">
            <v>FM</v>
          </cell>
          <cell r="AH1629">
            <v>0</v>
          </cell>
          <cell r="AI1629">
            <v>0</v>
          </cell>
          <cell r="AJ1629">
            <v>0.24840000000000001</v>
          </cell>
          <cell r="AK1629">
            <v>0</v>
          </cell>
          <cell r="AL1629" t="str">
            <v>Flat Rate</v>
          </cell>
          <cell r="AM1629" t="str">
            <v>Y</v>
          </cell>
          <cell r="AN1629">
            <v>0</v>
          </cell>
          <cell r="AO1629">
            <v>0</v>
          </cell>
          <cell r="AP1629" t="str">
            <v>N</v>
          </cell>
          <cell r="AQ1629">
            <v>38261.101064814815</v>
          </cell>
          <cell r="AR1629">
            <v>38260</v>
          </cell>
          <cell r="AS1629">
            <v>38260</v>
          </cell>
          <cell r="AT1629">
            <v>0</v>
          </cell>
          <cell r="AU1629">
            <v>36509</v>
          </cell>
          <cell r="AV1629">
            <v>0</v>
          </cell>
        </row>
        <row r="1630">
          <cell r="B1630" t="str">
            <v>00001637</v>
          </cell>
          <cell r="C1630" t="str">
            <v>000000001628</v>
          </cell>
          <cell r="D1630" t="str">
            <v>3314R0</v>
          </cell>
          <cell r="E1630" t="str">
            <v>12" PVC MATL'S &amp; INSTALL</v>
          </cell>
          <cell r="F1630" t="str">
            <v>In Service</v>
          </cell>
          <cell r="G1630" t="str">
            <v>3314R</v>
          </cell>
          <cell r="H1630" t="str">
            <v>Grp Member</v>
          </cell>
          <cell r="I1630">
            <v>1</v>
          </cell>
          <cell r="J1630" t="str">
            <v>Conversion</v>
          </cell>
          <cell r="K1630">
            <v>43334.19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 t="str">
            <v>C98D325_002</v>
          </cell>
          <cell r="Q1630">
            <v>0</v>
          </cell>
          <cell r="R1630" t="str">
            <v>WTDPD</v>
          </cell>
          <cell r="S1630" t="str">
            <v>3314R12PV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 t="str">
            <v>CORP</v>
          </cell>
          <cell r="Y1630">
            <v>38260</v>
          </cell>
          <cell r="Z1630">
            <v>0</v>
          </cell>
          <cell r="AA1630">
            <v>0</v>
          </cell>
          <cell r="AB1630" t="str">
            <v>N</v>
          </cell>
          <cell r="AD1630">
            <v>0</v>
          </cell>
          <cell r="AE1630" t="str">
            <v>RemVal</v>
          </cell>
          <cell r="AF1630" t="str">
            <v>Depreciate</v>
          </cell>
          <cell r="AG1630" t="str">
            <v>FM</v>
          </cell>
          <cell r="AH1630">
            <v>0</v>
          </cell>
          <cell r="AI1630">
            <v>0</v>
          </cell>
          <cell r="AJ1630">
            <v>1.55E-2</v>
          </cell>
          <cell r="AK1630">
            <v>0</v>
          </cell>
          <cell r="AL1630" t="str">
            <v>Flat Rate</v>
          </cell>
          <cell r="AM1630">
            <v>0</v>
          </cell>
          <cell r="AN1630" t="str">
            <v>GA3314R0</v>
          </cell>
          <cell r="AO1630">
            <v>0</v>
          </cell>
          <cell r="AP1630" t="str">
            <v>N</v>
          </cell>
          <cell r="AQ1630">
            <v>38261.101122685184</v>
          </cell>
          <cell r="AR1630">
            <v>38260</v>
          </cell>
          <cell r="AS1630">
            <v>38260</v>
          </cell>
          <cell r="AT1630">
            <v>0</v>
          </cell>
          <cell r="AU1630">
            <v>36509</v>
          </cell>
          <cell r="AV1630">
            <v>0</v>
          </cell>
        </row>
        <row r="1631">
          <cell r="B1631" t="str">
            <v>00001638</v>
          </cell>
          <cell r="C1631" t="str">
            <v>000000001629</v>
          </cell>
          <cell r="D1631" t="str">
            <v>3314U0</v>
          </cell>
          <cell r="E1631" t="str">
            <v>12" VLVS, BOXES</v>
          </cell>
          <cell r="F1631" t="str">
            <v>In Service</v>
          </cell>
          <cell r="G1631" t="str">
            <v>3314U</v>
          </cell>
          <cell r="H1631" t="str">
            <v>Grp Member</v>
          </cell>
          <cell r="I1631">
            <v>1</v>
          </cell>
          <cell r="J1631" t="str">
            <v>Conversion</v>
          </cell>
          <cell r="K1631">
            <v>2262.84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 t="str">
            <v>C98D325_002</v>
          </cell>
          <cell r="Q1631">
            <v>0</v>
          </cell>
          <cell r="R1631" t="str">
            <v>WTDPD</v>
          </cell>
          <cell r="S1631" t="str">
            <v>3314U12VV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 t="str">
            <v>CORP</v>
          </cell>
          <cell r="Y1631">
            <v>38260</v>
          </cell>
          <cell r="Z1631">
            <v>0</v>
          </cell>
          <cell r="AA1631">
            <v>0</v>
          </cell>
          <cell r="AB1631" t="str">
            <v>N</v>
          </cell>
          <cell r="AD1631">
            <v>0</v>
          </cell>
          <cell r="AE1631" t="str">
            <v>RemVal</v>
          </cell>
          <cell r="AF1631" t="str">
            <v>Depreciate</v>
          </cell>
          <cell r="AG1631" t="str">
            <v>FM</v>
          </cell>
          <cell r="AH1631">
            <v>0</v>
          </cell>
          <cell r="AI1631">
            <v>0</v>
          </cell>
          <cell r="AJ1631">
            <v>1.35E-2</v>
          </cell>
          <cell r="AK1631">
            <v>0</v>
          </cell>
          <cell r="AL1631" t="str">
            <v>Flat Rate</v>
          </cell>
          <cell r="AM1631">
            <v>0</v>
          </cell>
          <cell r="AN1631" t="str">
            <v>GA3314U0</v>
          </cell>
          <cell r="AO1631">
            <v>0</v>
          </cell>
          <cell r="AP1631" t="str">
            <v>N</v>
          </cell>
          <cell r="AQ1631">
            <v>38261.101180555554</v>
          </cell>
          <cell r="AR1631">
            <v>38260</v>
          </cell>
          <cell r="AS1631">
            <v>38260</v>
          </cell>
          <cell r="AT1631">
            <v>0</v>
          </cell>
          <cell r="AU1631">
            <v>36509</v>
          </cell>
          <cell r="AV1631">
            <v>0</v>
          </cell>
        </row>
        <row r="1632">
          <cell r="B1632" t="str">
            <v>00001639</v>
          </cell>
          <cell r="C1632" t="str">
            <v>000000001630</v>
          </cell>
          <cell r="D1632" t="str">
            <v>335400</v>
          </cell>
          <cell r="E1632" t="str">
            <v>6" HYDRANTS</v>
          </cell>
          <cell r="F1632" t="str">
            <v>In Service</v>
          </cell>
          <cell r="G1632" t="str">
            <v>33540</v>
          </cell>
          <cell r="H1632" t="str">
            <v>Grp Member</v>
          </cell>
          <cell r="I1632">
            <v>1</v>
          </cell>
          <cell r="J1632" t="str">
            <v>Conversion</v>
          </cell>
          <cell r="K1632">
            <v>3394.26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 t="str">
            <v>C98D325_002</v>
          </cell>
          <cell r="Q1632">
            <v>0</v>
          </cell>
          <cell r="R1632" t="str">
            <v>WTDPD</v>
          </cell>
          <cell r="S1632" t="str">
            <v>3354006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 t="str">
            <v>CORP</v>
          </cell>
          <cell r="Y1632">
            <v>38260</v>
          </cell>
          <cell r="Z1632">
            <v>0</v>
          </cell>
          <cell r="AA1632">
            <v>0</v>
          </cell>
          <cell r="AB1632" t="str">
            <v>N</v>
          </cell>
          <cell r="AD1632">
            <v>0</v>
          </cell>
          <cell r="AE1632" t="str">
            <v>RemVal</v>
          </cell>
          <cell r="AF1632" t="str">
            <v>Depreciate</v>
          </cell>
          <cell r="AG1632" t="str">
            <v>FM</v>
          </cell>
          <cell r="AH1632">
            <v>0</v>
          </cell>
          <cell r="AI1632">
            <v>0</v>
          </cell>
          <cell r="AJ1632">
            <v>2.2599999999999999E-2</v>
          </cell>
          <cell r="AK1632">
            <v>0</v>
          </cell>
          <cell r="AL1632" t="str">
            <v>Flat Rate</v>
          </cell>
          <cell r="AM1632">
            <v>0</v>
          </cell>
          <cell r="AN1632" t="str">
            <v>GA335400</v>
          </cell>
          <cell r="AO1632">
            <v>0</v>
          </cell>
          <cell r="AP1632" t="str">
            <v>N</v>
          </cell>
          <cell r="AQ1632">
            <v>38261.101238425923</v>
          </cell>
          <cell r="AR1632">
            <v>38260</v>
          </cell>
          <cell r="AS1632">
            <v>38260</v>
          </cell>
          <cell r="AT1632">
            <v>0</v>
          </cell>
          <cell r="AU1632">
            <v>36509</v>
          </cell>
          <cell r="AV1632">
            <v>0</v>
          </cell>
        </row>
        <row r="1633">
          <cell r="B1633" t="str">
            <v>00001640</v>
          </cell>
          <cell r="C1633" t="str">
            <v>000000001631</v>
          </cell>
          <cell r="D1633" t="str">
            <v>3405S0</v>
          </cell>
          <cell r="E1633" t="str">
            <v>ARC VIEW COMPUTER S/W &amp; TRAING</v>
          </cell>
          <cell r="F1633" t="str">
            <v>Suspended</v>
          </cell>
          <cell r="G1633" t="str">
            <v>3405A</v>
          </cell>
          <cell r="H1633" t="str">
            <v>None</v>
          </cell>
          <cell r="I1633">
            <v>1</v>
          </cell>
          <cell r="J1633" t="str">
            <v>Conversion</v>
          </cell>
          <cell r="K1633">
            <v>3901.24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 t="str">
            <v>C98J003_002</v>
          </cell>
          <cell r="Q1633">
            <v>0</v>
          </cell>
          <cell r="R1633" t="str">
            <v>WGPD</v>
          </cell>
          <cell r="S1633" t="str">
            <v>3405AA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 t="str">
            <v>CORP</v>
          </cell>
          <cell r="Y1633">
            <v>36509</v>
          </cell>
          <cell r="Z1633">
            <v>0</v>
          </cell>
          <cell r="AA1633">
            <v>0</v>
          </cell>
          <cell r="AB1633" t="str">
            <v>N</v>
          </cell>
          <cell r="AD1633">
            <v>0</v>
          </cell>
          <cell r="AE1633" t="str">
            <v>RemVal</v>
          </cell>
          <cell r="AF1633" t="str">
            <v>Non Depr</v>
          </cell>
          <cell r="AG1633" t="str">
            <v>FM</v>
          </cell>
          <cell r="AH1633">
            <v>0</v>
          </cell>
          <cell r="AI1633">
            <v>0</v>
          </cell>
          <cell r="AJ1633">
            <v>0.24840000000000001</v>
          </cell>
          <cell r="AK1633">
            <v>0</v>
          </cell>
          <cell r="AL1633" t="str">
            <v>Flat Rate</v>
          </cell>
          <cell r="AM1633" t="str">
            <v>Y</v>
          </cell>
          <cell r="AN1633">
            <v>0</v>
          </cell>
          <cell r="AO1633">
            <v>0</v>
          </cell>
          <cell r="AP1633" t="str">
            <v>N</v>
          </cell>
          <cell r="AQ1633">
            <v>38261.1012962963</v>
          </cell>
          <cell r="AR1633">
            <v>38260</v>
          </cell>
          <cell r="AS1633">
            <v>38260</v>
          </cell>
          <cell r="AT1633">
            <v>0</v>
          </cell>
          <cell r="AU1633">
            <v>36509</v>
          </cell>
          <cell r="AV1633">
            <v>0</v>
          </cell>
        </row>
        <row r="1634">
          <cell r="B1634" t="str">
            <v>00001641</v>
          </cell>
          <cell r="C1634" t="str">
            <v>000000001632</v>
          </cell>
          <cell r="D1634" t="str">
            <v>3405S0</v>
          </cell>
          <cell r="E1634" t="str">
            <v>FASTLOOK</v>
          </cell>
          <cell r="F1634" t="str">
            <v>Suspended</v>
          </cell>
          <cell r="G1634" t="str">
            <v>3405A</v>
          </cell>
          <cell r="H1634" t="str">
            <v>None</v>
          </cell>
          <cell r="I1634">
            <v>1</v>
          </cell>
          <cell r="J1634" t="str">
            <v>Conversion</v>
          </cell>
          <cell r="K1634">
            <v>992.32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 t="str">
            <v>C98J003_002</v>
          </cell>
          <cell r="Q1634">
            <v>0</v>
          </cell>
          <cell r="R1634" t="str">
            <v>WGPD</v>
          </cell>
          <cell r="S1634" t="str">
            <v>3405AC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 t="str">
            <v>CORP</v>
          </cell>
          <cell r="Y1634">
            <v>36509</v>
          </cell>
          <cell r="Z1634">
            <v>0</v>
          </cell>
          <cell r="AA1634">
            <v>0</v>
          </cell>
          <cell r="AB1634" t="str">
            <v>N</v>
          </cell>
          <cell r="AD1634">
            <v>0</v>
          </cell>
          <cell r="AE1634" t="str">
            <v>RemVal</v>
          </cell>
          <cell r="AF1634" t="str">
            <v>Non Depr</v>
          </cell>
          <cell r="AG1634" t="str">
            <v>FM</v>
          </cell>
          <cell r="AH1634">
            <v>0</v>
          </cell>
          <cell r="AI1634">
            <v>0</v>
          </cell>
          <cell r="AJ1634">
            <v>0.24840000000000001</v>
          </cell>
          <cell r="AK1634">
            <v>0</v>
          </cell>
          <cell r="AL1634" t="str">
            <v>Flat Rate</v>
          </cell>
          <cell r="AM1634" t="str">
            <v>Y</v>
          </cell>
          <cell r="AN1634">
            <v>0</v>
          </cell>
          <cell r="AO1634">
            <v>0</v>
          </cell>
          <cell r="AP1634" t="str">
            <v>N</v>
          </cell>
          <cell r="AQ1634">
            <v>38261.101354166669</v>
          </cell>
          <cell r="AR1634">
            <v>38260</v>
          </cell>
          <cell r="AS1634">
            <v>38260</v>
          </cell>
          <cell r="AT1634">
            <v>0</v>
          </cell>
          <cell r="AU1634">
            <v>36509</v>
          </cell>
          <cell r="AV1634">
            <v>0</v>
          </cell>
        </row>
        <row r="1635">
          <cell r="B1635" t="str">
            <v>00001642</v>
          </cell>
          <cell r="C1635" t="str">
            <v>000000001633</v>
          </cell>
          <cell r="D1635" t="str">
            <v>3203C0</v>
          </cell>
          <cell r="E1635" t="str">
            <v>GENERATOR,SOD.HYPO,CLORTEC 210</v>
          </cell>
          <cell r="F1635" t="str">
            <v>In Service</v>
          </cell>
          <cell r="G1635" t="str">
            <v>3203C</v>
          </cell>
          <cell r="H1635" t="str">
            <v>Grp Member</v>
          </cell>
          <cell r="I1635">
            <v>1</v>
          </cell>
          <cell r="J1635" t="str">
            <v>Conversion</v>
          </cell>
          <cell r="K1635">
            <v>127574.09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 t="str">
            <v>C99B005_002</v>
          </cell>
          <cell r="Q1635">
            <v>0</v>
          </cell>
          <cell r="R1635" t="str">
            <v>WWTPD</v>
          </cell>
          <cell r="S1635" t="str">
            <v>3203CA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 t="str">
            <v>CORP</v>
          </cell>
          <cell r="Y1635">
            <v>38260</v>
          </cell>
          <cell r="Z1635">
            <v>0</v>
          </cell>
          <cell r="AA1635">
            <v>0</v>
          </cell>
          <cell r="AB1635" t="str">
            <v>N</v>
          </cell>
          <cell r="AD1635">
            <v>0</v>
          </cell>
          <cell r="AE1635" t="str">
            <v>RemVal</v>
          </cell>
          <cell r="AF1635" t="str">
            <v>Depreciate</v>
          </cell>
          <cell r="AG1635" t="str">
            <v>FM</v>
          </cell>
          <cell r="AH1635">
            <v>0</v>
          </cell>
          <cell r="AI1635">
            <v>0</v>
          </cell>
          <cell r="AJ1635">
            <v>5.1400000000000001E-2</v>
          </cell>
          <cell r="AK1635">
            <v>0</v>
          </cell>
          <cell r="AL1635" t="str">
            <v>Flat Rate</v>
          </cell>
          <cell r="AM1635">
            <v>0</v>
          </cell>
          <cell r="AN1635" t="str">
            <v>GA3203C0</v>
          </cell>
          <cell r="AO1635">
            <v>0</v>
          </cell>
          <cell r="AP1635" t="str">
            <v>N</v>
          </cell>
          <cell r="AQ1635">
            <v>38261.101435185185</v>
          </cell>
          <cell r="AR1635">
            <v>38776</v>
          </cell>
          <cell r="AS1635">
            <v>38796</v>
          </cell>
          <cell r="AT1635" t="str">
            <v>3002</v>
          </cell>
          <cell r="AU1635">
            <v>36510</v>
          </cell>
          <cell r="AV1635">
            <v>0</v>
          </cell>
        </row>
        <row r="1636">
          <cell r="B1636" t="str">
            <v>00001643</v>
          </cell>
          <cell r="C1636" t="str">
            <v>000000001634</v>
          </cell>
          <cell r="D1636" t="str">
            <v>3203C0</v>
          </cell>
          <cell r="E1636" t="str">
            <v>GENERATOR,SOD.HYPO,CLORTEC 210</v>
          </cell>
          <cell r="F1636" t="str">
            <v>In Service</v>
          </cell>
          <cell r="G1636" t="str">
            <v>3203C</v>
          </cell>
          <cell r="H1636" t="str">
            <v>Grp Member</v>
          </cell>
          <cell r="I1636">
            <v>1</v>
          </cell>
          <cell r="J1636" t="str">
            <v>Conversion</v>
          </cell>
          <cell r="K1636">
            <v>117958.8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 t="str">
            <v>C99B005_002</v>
          </cell>
          <cell r="Q1636">
            <v>0</v>
          </cell>
          <cell r="R1636" t="str">
            <v>WWTPD</v>
          </cell>
          <cell r="S1636" t="str">
            <v>3203CB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 t="str">
            <v>CORP</v>
          </cell>
          <cell r="Y1636">
            <v>38260</v>
          </cell>
          <cell r="Z1636">
            <v>0</v>
          </cell>
          <cell r="AA1636">
            <v>0</v>
          </cell>
          <cell r="AB1636" t="str">
            <v>N</v>
          </cell>
          <cell r="AD1636">
            <v>0</v>
          </cell>
          <cell r="AE1636" t="str">
            <v>RemVal</v>
          </cell>
          <cell r="AF1636" t="str">
            <v>Depreciate</v>
          </cell>
          <cell r="AG1636" t="str">
            <v>FM</v>
          </cell>
          <cell r="AH1636">
            <v>0</v>
          </cell>
          <cell r="AI1636">
            <v>0</v>
          </cell>
          <cell r="AJ1636">
            <v>5.1400000000000001E-2</v>
          </cell>
          <cell r="AK1636">
            <v>0</v>
          </cell>
          <cell r="AL1636" t="str">
            <v>Flat Rate</v>
          </cell>
          <cell r="AM1636">
            <v>0</v>
          </cell>
          <cell r="AN1636" t="str">
            <v>GA3203C0</v>
          </cell>
          <cell r="AO1636">
            <v>0</v>
          </cell>
          <cell r="AP1636" t="str">
            <v>N</v>
          </cell>
          <cell r="AQ1636">
            <v>38261.101550925923</v>
          </cell>
          <cell r="AR1636">
            <v>38776</v>
          </cell>
          <cell r="AS1636">
            <v>38796</v>
          </cell>
          <cell r="AT1636" t="str">
            <v>3100</v>
          </cell>
          <cell r="AU1636">
            <v>36510</v>
          </cell>
          <cell r="AV1636">
            <v>0</v>
          </cell>
        </row>
        <row r="1637">
          <cell r="B1637" t="str">
            <v>00001644</v>
          </cell>
          <cell r="C1637" t="str">
            <v>000000001635</v>
          </cell>
          <cell r="D1637" t="str">
            <v>3203C0</v>
          </cell>
          <cell r="E1637" t="str">
            <v>TANK,SALT,10' X 16'</v>
          </cell>
          <cell r="F1637" t="str">
            <v>In Service</v>
          </cell>
          <cell r="G1637" t="str">
            <v>3203C</v>
          </cell>
          <cell r="H1637" t="str">
            <v>Grp Member</v>
          </cell>
          <cell r="I1637">
            <v>1</v>
          </cell>
          <cell r="J1637" t="str">
            <v>Conversion</v>
          </cell>
          <cell r="K1637">
            <v>2830.61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 t="str">
            <v>C99B005_002</v>
          </cell>
          <cell r="Q1637">
            <v>0</v>
          </cell>
          <cell r="R1637" t="str">
            <v>WWTPD</v>
          </cell>
          <cell r="S1637" t="str">
            <v>3203CC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 t="str">
            <v>CORP</v>
          </cell>
          <cell r="Y1637">
            <v>38260</v>
          </cell>
          <cell r="Z1637">
            <v>0</v>
          </cell>
          <cell r="AA1637">
            <v>0</v>
          </cell>
          <cell r="AB1637" t="str">
            <v>N</v>
          </cell>
          <cell r="AD1637">
            <v>0</v>
          </cell>
          <cell r="AE1637" t="str">
            <v>RemVal</v>
          </cell>
          <cell r="AF1637" t="str">
            <v>Depreciate</v>
          </cell>
          <cell r="AG1637" t="str">
            <v>FM</v>
          </cell>
          <cell r="AH1637">
            <v>0</v>
          </cell>
          <cell r="AI1637">
            <v>0</v>
          </cell>
          <cell r="AJ1637">
            <v>5.1400000000000001E-2</v>
          </cell>
          <cell r="AK1637">
            <v>0</v>
          </cell>
          <cell r="AL1637" t="str">
            <v>Flat Rate</v>
          </cell>
          <cell r="AM1637">
            <v>0</v>
          </cell>
          <cell r="AN1637" t="str">
            <v>GA3203C0</v>
          </cell>
          <cell r="AO1637">
            <v>0</v>
          </cell>
          <cell r="AP1637" t="str">
            <v>N</v>
          </cell>
          <cell r="AQ1637">
            <v>38261.101643518516</v>
          </cell>
          <cell r="AR1637">
            <v>38260</v>
          </cell>
          <cell r="AS1637">
            <v>38260</v>
          </cell>
          <cell r="AT1637" t="str">
            <v>3002</v>
          </cell>
          <cell r="AU1637">
            <v>36510</v>
          </cell>
          <cell r="AV1637">
            <v>0</v>
          </cell>
        </row>
        <row r="1638">
          <cell r="B1638" t="str">
            <v>00001645</v>
          </cell>
          <cell r="C1638" t="str">
            <v>000000001636</v>
          </cell>
          <cell r="D1638" t="str">
            <v>3203C0</v>
          </cell>
          <cell r="E1638" t="str">
            <v>TANK,PE,SODIUM HYPO.STORAGE</v>
          </cell>
          <cell r="F1638" t="str">
            <v>Disposed</v>
          </cell>
          <cell r="G1638" t="str">
            <v>3203C</v>
          </cell>
          <cell r="H1638" t="str">
            <v>Grp Member</v>
          </cell>
          <cell r="I1638">
            <v>1</v>
          </cell>
          <cell r="J1638" t="str">
            <v>Conversion</v>
          </cell>
          <cell r="K1638">
            <v>856.38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 t="str">
            <v>C99B005_002</v>
          </cell>
          <cell r="Q1638">
            <v>0</v>
          </cell>
          <cell r="R1638" t="str">
            <v>WWTPD</v>
          </cell>
          <cell r="S1638" t="str">
            <v>3203CD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 t="str">
            <v>CORP</v>
          </cell>
          <cell r="Y1638">
            <v>38260</v>
          </cell>
          <cell r="Z1638">
            <v>0</v>
          </cell>
          <cell r="AA1638">
            <v>0</v>
          </cell>
          <cell r="AB1638" t="str">
            <v>N</v>
          </cell>
          <cell r="AD1638">
            <v>0</v>
          </cell>
          <cell r="AE1638" t="str">
            <v>RemVal</v>
          </cell>
          <cell r="AF1638" t="str">
            <v>Depreciate</v>
          </cell>
          <cell r="AG1638" t="str">
            <v>FM</v>
          </cell>
          <cell r="AH1638">
            <v>0</v>
          </cell>
          <cell r="AI1638">
            <v>0</v>
          </cell>
          <cell r="AJ1638">
            <v>5.1400000000000001E-2</v>
          </cell>
          <cell r="AK1638">
            <v>0</v>
          </cell>
          <cell r="AL1638" t="str">
            <v>Flat Rate</v>
          </cell>
          <cell r="AM1638">
            <v>0</v>
          </cell>
          <cell r="AN1638" t="str">
            <v>GA3203C0</v>
          </cell>
          <cell r="AO1638">
            <v>0</v>
          </cell>
          <cell r="AP1638" t="str">
            <v>N</v>
          </cell>
          <cell r="AQ1638">
            <v>38261.101724537039</v>
          </cell>
          <cell r="AR1638">
            <v>38260</v>
          </cell>
          <cell r="AS1638">
            <v>38260</v>
          </cell>
          <cell r="AT1638" t="str">
            <v>3002</v>
          </cell>
          <cell r="AU1638">
            <v>36510</v>
          </cell>
          <cell r="AV1638">
            <v>0</v>
          </cell>
        </row>
        <row r="1639">
          <cell r="B1639" t="str">
            <v>00001646</v>
          </cell>
          <cell r="C1639" t="str">
            <v>000000001637</v>
          </cell>
          <cell r="D1639" t="str">
            <v>3203C0</v>
          </cell>
          <cell r="E1639" t="str">
            <v>TANK,SALT,RFP,10' X 16'</v>
          </cell>
          <cell r="F1639" t="str">
            <v>In Service</v>
          </cell>
          <cell r="G1639" t="str">
            <v>3203C</v>
          </cell>
          <cell r="H1639" t="str">
            <v>Grp Member</v>
          </cell>
          <cell r="I1639">
            <v>1</v>
          </cell>
          <cell r="J1639" t="str">
            <v>Conversion</v>
          </cell>
          <cell r="K1639">
            <v>7953.26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 t="str">
            <v>C99B005_002</v>
          </cell>
          <cell r="Q1639">
            <v>0</v>
          </cell>
          <cell r="R1639" t="str">
            <v>WWTPD</v>
          </cell>
          <cell r="S1639" t="str">
            <v>3203CE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 t="str">
            <v>CORP</v>
          </cell>
          <cell r="Y1639">
            <v>38260</v>
          </cell>
          <cell r="Z1639">
            <v>0</v>
          </cell>
          <cell r="AA1639">
            <v>0</v>
          </cell>
          <cell r="AB1639" t="str">
            <v>N</v>
          </cell>
          <cell r="AD1639">
            <v>0</v>
          </cell>
          <cell r="AE1639" t="str">
            <v>RemVal</v>
          </cell>
          <cell r="AF1639" t="str">
            <v>Depreciate</v>
          </cell>
          <cell r="AG1639" t="str">
            <v>FM</v>
          </cell>
          <cell r="AH1639">
            <v>0</v>
          </cell>
          <cell r="AI1639">
            <v>0</v>
          </cell>
          <cell r="AJ1639">
            <v>5.1400000000000001E-2</v>
          </cell>
          <cell r="AK1639">
            <v>0</v>
          </cell>
          <cell r="AL1639" t="str">
            <v>Flat Rate</v>
          </cell>
          <cell r="AM1639">
            <v>0</v>
          </cell>
          <cell r="AN1639" t="str">
            <v>GA3203C0</v>
          </cell>
          <cell r="AO1639">
            <v>0</v>
          </cell>
          <cell r="AP1639" t="str">
            <v>N</v>
          </cell>
          <cell r="AQ1639">
            <v>38261.101817129631</v>
          </cell>
          <cell r="AR1639">
            <v>38260</v>
          </cell>
          <cell r="AS1639">
            <v>38260</v>
          </cell>
          <cell r="AT1639" t="str">
            <v>3100</v>
          </cell>
          <cell r="AU1639">
            <v>36510</v>
          </cell>
          <cell r="AV1639">
            <v>0</v>
          </cell>
        </row>
        <row r="1640">
          <cell r="B1640" t="str">
            <v>00001647</v>
          </cell>
          <cell r="C1640" t="str">
            <v>000000001638</v>
          </cell>
          <cell r="D1640" t="str">
            <v>3314C0</v>
          </cell>
          <cell r="E1640" t="str">
            <v>1104',UPPER ALLEN BUS.PK LOT8</v>
          </cell>
          <cell r="F1640" t="str">
            <v>In Service</v>
          </cell>
          <cell r="G1640" t="str">
            <v>3314C</v>
          </cell>
          <cell r="H1640" t="str">
            <v>Grp Member</v>
          </cell>
          <cell r="I1640">
            <v>1</v>
          </cell>
          <cell r="J1640" t="str">
            <v>Conversion</v>
          </cell>
          <cell r="K1640">
            <v>35413.82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 t="str">
            <v>C99D313_002</v>
          </cell>
          <cell r="Q1640">
            <v>0</v>
          </cell>
          <cell r="R1640" t="str">
            <v>WTDPD</v>
          </cell>
          <cell r="S1640" t="str">
            <v>3314C12DI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 t="str">
            <v>CORP</v>
          </cell>
          <cell r="Y1640">
            <v>38260</v>
          </cell>
          <cell r="Z1640">
            <v>0</v>
          </cell>
          <cell r="AA1640">
            <v>0</v>
          </cell>
          <cell r="AB1640" t="str">
            <v>N</v>
          </cell>
          <cell r="AD1640">
            <v>0</v>
          </cell>
          <cell r="AE1640" t="str">
            <v>RemVal</v>
          </cell>
          <cell r="AF1640" t="str">
            <v>Depreciate</v>
          </cell>
          <cell r="AG1640" t="str">
            <v>FM</v>
          </cell>
          <cell r="AH1640">
            <v>0</v>
          </cell>
          <cell r="AI1640">
            <v>0</v>
          </cell>
          <cell r="AJ1640">
            <v>1.5900000000000001E-2</v>
          </cell>
          <cell r="AK1640">
            <v>0</v>
          </cell>
          <cell r="AL1640" t="str">
            <v>Flat Rate</v>
          </cell>
          <cell r="AM1640">
            <v>0</v>
          </cell>
          <cell r="AN1640" t="str">
            <v>GA3314C0</v>
          </cell>
          <cell r="AO1640">
            <v>0</v>
          </cell>
          <cell r="AP1640" t="str">
            <v>N</v>
          </cell>
          <cell r="AQ1640">
            <v>38261.101875</v>
          </cell>
          <cell r="AR1640">
            <v>38260</v>
          </cell>
          <cell r="AS1640">
            <v>38260</v>
          </cell>
          <cell r="AT1640">
            <v>0</v>
          </cell>
          <cell r="AU1640">
            <v>36509</v>
          </cell>
          <cell r="AV1640">
            <v>0</v>
          </cell>
        </row>
        <row r="1641">
          <cell r="B1641" t="str">
            <v>00001648</v>
          </cell>
          <cell r="C1641" t="str">
            <v>000000001639</v>
          </cell>
          <cell r="D1641" t="str">
            <v>3314U0</v>
          </cell>
          <cell r="E1641" t="str">
            <v>(4),UPPER ALLEN BUS.PK LOT8</v>
          </cell>
          <cell r="F1641" t="str">
            <v>In Service</v>
          </cell>
          <cell r="G1641" t="str">
            <v>3314U</v>
          </cell>
          <cell r="H1641" t="str">
            <v>Grp Member</v>
          </cell>
          <cell r="I1641">
            <v>1</v>
          </cell>
          <cell r="J1641" t="str">
            <v>Conversion</v>
          </cell>
          <cell r="K1641">
            <v>3306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 t="str">
            <v>C99D313_002</v>
          </cell>
          <cell r="Q1641">
            <v>0</v>
          </cell>
          <cell r="R1641" t="str">
            <v>WTDPD</v>
          </cell>
          <cell r="S1641" t="str">
            <v>3314U12VV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 t="str">
            <v>CORP</v>
          </cell>
          <cell r="Y1641">
            <v>38260</v>
          </cell>
          <cell r="Z1641">
            <v>0</v>
          </cell>
          <cell r="AA1641">
            <v>0</v>
          </cell>
          <cell r="AB1641" t="str">
            <v>N</v>
          </cell>
          <cell r="AD1641">
            <v>0</v>
          </cell>
          <cell r="AE1641" t="str">
            <v>RemVal</v>
          </cell>
          <cell r="AF1641" t="str">
            <v>Depreciate</v>
          </cell>
          <cell r="AG1641" t="str">
            <v>FM</v>
          </cell>
          <cell r="AH1641">
            <v>0</v>
          </cell>
          <cell r="AI1641">
            <v>0</v>
          </cell>
          <cell r="AJ1641">
            <v>1.35E-2</v>
          </cell>
          <cell r="AK1641">
            <v>0</v>
          </cell>
          <cell r="AL1641" t="str">
            <v>Flat Rate</v>
          </cell>
          <cell r="AM1641">
            <v>0</v>
          </cell>
          <cell r="AN1641" t="str">
            <v>GA3314U0</v>
          </cell>
          <cell r="AO1641">
            <v>0</v>
          </cell>
          <cell r="AP1641" t="str">
            <v>N</v>
          </cell>
          <cell r="AQ1641">
            <v>38261.10193287037</v>
          </cell>
          <cell r="AR1641">
            <v>38260</v>
          </cell>
          <cell r="AS1641">
            <v>38260</v>
          </cell>
          <cell r="AT1641">
            <v>0</v>
          </cell>
          <cell r="AU1641">
            <v>36509</v>
          </cell>
          <cell r="AV1641">
            <v>0</v>
          </cell>
        </row>
        <row r="1642">
          <cell r="B1642" t="str">
            <v>00001649</v>
          </cell>
          <cell r="C1642" t="str">
            <v>000000001640</v>
          </cell>
          <cell r="D1642" t="str">
            <v>3314C0</v>
          </cell>
          <cell r="E1642" t="str">
            <v>4,935', TEXACO ROAD</v>
          </cell>
          <cell r="F1642" t="str">
            <v>In Service</v>
          </cell>
          <cell r="G1642" t="str">
            <v>3314C</v>
          </cell>
          <cell r="H1642" t="str">
            <v>Grp Member</v>
          </cell>
          <cell r="I1642">
            <v>1</v>
          </cell>
          <cell r="J1642" t="str">
            <v>Conversion</v>
          </cell>
          <cell r="K1642">
            <v>188877.2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 t="str">
            <v>C99D321_002</v>
          </cell>
          <cell r="Q1642">
            <v>0</v>
          </cell>
          <cell r="R1642" t="str">
            <v>WTDPD</v>
          </cell>
          <cell r="S1642" t="str">
            <v>3314C12DI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 t="str">
            <v>CORP</v>
          </cell>
          <cell r="Y1642">
            <v>38260</v>
          </cell>
          <cell r="Z1642">
            <v>0</v>
          </cell>
          <cell r="AA1642">
            <v>0</v>
          </cell>
          <cell r="AB1642" t="str">
            <v>N</v>
          </cell>
          <cell r="AD1642">
            <v>0</v>
          </cell>
          <cell r="AE1642" t="str">
            <v>RemVal</v>
          </cell>
          <cell r="AF1642" t="str">
            <v>Depreciate</v>
          </cell>
          <cell r="AG1642" t="str">
            <v>FM</v>
          </cell>
          <cell r="AH1642">
            <v>0</v>
          </cell>
          <cell r="AI1642">
            <v>0</v>
          </cell>
          <cell r="AJ1642">
            <v>1.5900000000000001E-2</v>
          </cell>
          <cell r="AK1642">
            <v>0</v>
          </cell>
          <cell r="AL1642" t="str">
            <v>Flat Rate</v>
          </cell>
          <cell r="AM1642">
            <v>0</v>
          </cell>
          <cell r="AN1642" t="str">
            <v>GA3314C0</v>
          </cell>
          <cell r="AO1642">
            <v>0</v>
          </cell>
          <cell r="AP1642" t="str">
            <v>N</v>
          </cell>
          <cell r="AQ1642">
            <v>38261.101990740739</v>
          </cell>
          <cell r="AR1642">
            <v>38260</v>
          </cell>
          <cell r="AS1642">
            <v>38260</v>
          </cell>
          <cell r="AT1642">
            <v>0</v>
          </cell>
          <cell r="AU1642">
            <v>36509</v>
          </cell>
          <cell r="AV1642">
            <v>0</v>
          </cell>
        </row>
        <row r="1643">
          <cell r="B1643" t="str">
            <v>00001650</v>
          </cell>
          <cell r="C1643" t="str">
            <v>000000001641</v>
          </cell>
          <cell r="D1643" t="str">
            <v>3314U0</v>
          </cell>
          <cell r="E1643" t="str">
            <v>(6), TEXACO ROAD</v>
          </cell>
          <cell r="F1643" t="str">
            <v>In Service</v>
          </cell>
          <cell r="G1643" t="str">
            <v>3314U</v>
          </cell>
          <cell r="H1643" t="str">
            <v>Grp Member</v>
          </cell>
          <cell r="I1643">
            <v>1</v>
          </cell>
          <cell r="J1643" t="str">
            <v>Conversion</v>
          </cell>
          <cell r="K1643">
            <v>7776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 t="str">
            <v>C99D321_002</v>
          </cell>
          <cell r="Q1643">
            <v>0</v>
          </cell>
          <cell r="R1643" t="str">
            <v>WTDPD</v>
          </cell>
          <cell r="S1643" t="str">
            <v>3314U12VV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 t="str">
            <v>CORP</v>
          </cell>
          <cell r="Y1643">
            <v>38260</v>
          </cell>
          <cell r="Z1643">
            <v>0</v>
          </cell>
          <cell r="AA1643">
            <v>0</v>
          </cell>
          <cell r="AB1643" t="str">
            <v>N</v>
          </cell>
          <cell r="AD1643">
            <v>0</v>
          </cell>
          <cell r="AE1643" t="str">
            <v>RemVal</v>
          </cell>
          <cell r="AF1643" t="str">
            <v>Depreciate</v>
          </cell>
          <cell r="AG1643" t="str">
            <v>FM</v>
          </cell>
          <cell r="AH1643">
            <v>0</v>
          </cell>
          <cell r="AI1643">
            <v>0</v>
          </cell>
          <cell r="AJ1643">
            <v>1.35E-2</v>
          </cell>
          <cell r="AK1643">
            <v>0</v>
          </cell>
          <cell r="AL1643" t="str">
            <v>Flat Rate</v>
          </cell>
          <cell r="AM1643">
            <v>0</v>
          </cell>
          <cell r="AN1643" t="str">
            <v>GA3314U0</v>
          </cell>
          <cell r="AO1643">
            <v>0</v>
          </cell>
          <cell r="AP1643" t="str">
            <v>N</v>
          </cell>
          <cell r="AQ1643">
            <v>38261.102048611108</v>
          </cell>
          <cell r="AR1643">
            <v>38260</v>
          </cell>
          <cell r="AS1643">
            <v>38260</v>
          </cell>
          <cell r="AT1643">
            <v>0</v>
          </cell>
          <cell r="AU1643">
            <v>36509</v>
          </cell>
          <cell r="AV1643">
            <v>0</v>
          </cell>
        </row>
        <row r="1644">
          <cell r="B1644" t="str">
            <v>00001651</v>
          </cell>
          <cell r="C1644" t="str">
            <v>000000001642</v>
          </cell>
          <cell r="D1644" t="str">
            <v>335400</v>
          </cell>
          <cell r="E1644" t="str">
            <v>(7), TEXACO ROAD</v>
          </cell>
          <cell r="F1644" t="str">
            <v>In Service</v>
          </cell>
          <cell r="G1644" t="str">
            <v>33540</v>
          </cell>
          <cell r="H1644" t="str">
            <v>Grp Member</v>
          </cell>
          <cell r="I1644">
            <v>1</v>
          </cell>
          <cell r="J1644" t="str">
            <v>Conversion</v>
          </cell>
          <cell r="K1644">
            <v>20907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 t="str">
            <v>C99D321_002</v>
          </cell>
          <cell r="Q1644">
            <v>0</v>
          </cell>
          <cell r="R1644" t="str">
            <v>WTDPD</v>
          </cell>
          <cell r="S1644" t="str">
            <v>3354004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 t="str">
            <v>CORP</v>
          </cell>
          <cell r="Y1644">
            <v>38260</v>
          </cell>
          <cell r="Z1644">
            <v>0</v>
          </cell>
          <cell r="AA1644">
            <v>0</v>
          </cell>
          <cell r="AB1644" t="str">
            <v>N</v>
          </cell>
          <cell r="AD1644">
            <v>0</v>
          </cell>
          <cell r="AE1644" t="str">
            <v>RemVal</v>
          </cell>
          <cell r="AF1644" t="str">
            <v>Depreciate</v>
          </cell>
          <cell r="AG1644" t="str">
            <v>FM</v>
          </cell>
          <cell r="AH1644">
            <v>0</v>
          </cell>
          <cell r="AI1644">
            <v>0</v>
          </cell>
          <cell r="AJ1644">
            <v>2.2599999999999999E-2</v>
          </cell>
          <cell r="AK1644">
            <v>0</v>
          </cell>
          <cell r="AL1644" t="str">
            <v>Flat Rate</v>
          </cell>
          <cell r="AM1644">
            <v>0</v>
          </cell>
          <cell r="AN1644" t="str">
            <v>GA335400</v>
          </cell>
          <cell r="AO1644">
            <v>0</v>
          </cell>
          <cell r="AP1644" t="str">
            <v>N</v>
          </cell>
          <cell r="AQ1644">
            <v>38261.102106481485</v>
          </cell>
          <cell r="AR1644">
            <v>38260</v>
          </cell>
          <cell r="AS1644">
            <v>38260</v>
          </cell>
          <cell r="AT1644">
            <v>0</v>
          </cell>
          <cell r="AU1644">
            <v>36509</v>
          </cell>
          <cell r="AV1644">
            <v>0</v>
          </cell>
        </row>
        <row r="1645">
          <cell r="B1645" t="str">
            <v>00001652</v>
          </cell>
          <cell r="C1645" t="str">
            <v>000000001643</v>
          </cell>
          <cell r="D1645" t="str">
            <v>3314B0</v>
          </cell>
          <cell r="E1645" t="str">
            <v>2,070' OLD RELIANCE FRMS SEC15</v>
          </cell>
          <cell r="F1645" t="str">
            <v>In Service</v>
          </cell>
          <cell r="G1645" t="str">
            <v>3314B</v>
          </cell>
          <cell r="H1645" t="str">
            <v>Grp Member</v>
          </cell>
          <cell r="I1645">
            <v>1</v>
          </cell>
          <cell r="J1645" t="str">
            <v>Conversion</v>
          </cell>
          <cell r="K1645">
            <v>41747.629999999997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 t="str">
            <v>C99D337_002</v>
          </cell>
          <cell r="Q1645">
            <v>0</v>
          </cell>
          <cell r="R1645" t="str">
            <v>WTDPD</v>
          </cell>
          <cell r="S1645" t="str">
            <v>3314B08DI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 t="str">
            <v>CORP</v>
          </cell>
          <cell r="Y1645">
            <v>38260</v>
          </cell>
          <cell r="Z1645">
            <v>0</v>
          </cell>
          <cell r="AA1645">
            <v>0</v>
          </cell>
          <cell r="AB1645" t="str">
            <v>N</v>
          </cell>
          <cell r="AD1645">
            <v>0</v>
          </cell>
          <cell r="AE1645" t="str">
            <v>RemVal</v>
          </cell>
          <cell r="AF1645" t="str">
            <v>Depreciate</v>
          </cell>
          <cell r="AG1645" t="str">
            <v>FM</v>
          </cell>
          <cell r="AH1645">
            <v>0</v>
          </cell>
          <cell r="AI1645">
            <v>0</v>
          </cell>
          <cell r="AJ1645">
            <v>1.9E-2</v>
          </cell>
          <cell r="AK1645">
            <v>0</v>
          </cell>
          <cell r="AL1645" t="str">
            <v>Flat Rate</v>
          </cell>
          <cell r="AM1645">
            <v>0</v>
          </cell>
          <cell r="AN1645" t="str">
            <v>GA3314B0</v>
          </cell>
          <cell r="AO1645">
            <v>0</v>
          </cell>
          <cell r="AP1645" t="str">
            <v>N</v>
          </cell>
          <cell r="AQ1645">
            <v>38261.102164351854</v>
          </cell>
          <cell r="AR1645">
            <v>38260</v>
          </cell>
          <cell r="AS1645">
            <v>38260</v>
          </cell>
          <cell r="AT1645">
            <v>0</v>
          </cell>
          <cell r="AU1645">
            <v>36509</v>
          </cell>
          <cell r="AV1645">
            <v>0</v>
          </cell>
        </row>
        <row r="1646">
          <cell r="B1646" t="str">
            <v>00001653</v>
          </cell>
          <cell r="C1646" t="str">
            <v>000000001644</v>
          </cell>
          <cell r="D1646" t="str">
            <v>3314T0</v>
          </cell>
          <cell r="E1646" t="str">
            <v>(9),OLD RELIANCE FARMS SEC. 15</v>
          </cell>
          <cell r="F1646" t="str">
            <v>In Service</v>
          </cell>
          <cell r="G1646" t="str">
            <v>3314T</v>
          </cell>
          <cell r="H1646" t="str">
            <v>Grp Member</v>
          </cell>
          <cell r="I1646">
            <v>1</v>
          </cell>
          <cell r="J1646" t="str">
            <v>Conversion</v>
          </cell>
          <cell r="K1646">
            <v>5531.84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 t="str">
            <v>C99D337_002</v>
          </cell>
          <cell r="Q1646">
            <v>0</v>
          </cell>
          <cell r="R1646" t="str">
            <v>WTDPD</v>
          </cell>
          <cell r="S1646" t="str">
            <v>3314T08VV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 t="str">
            <v>CORP</v>
          </cell>
          <cell r="Y1646">
            <v>38260</v>
          </cell>
          <cell r="Z1646">
            <v>0</v>
          </cell>
          <cell r="AA1646">
            <v>0</v>
          </cell>
          <cell r="AB1646" t="str">
            <v>N</v>
          </cell>
          <cell r="AD1646">
            <v>0</v>
          </cell>
          <cell r="AE1646" t="str">
            <v>RemVal</v>
          </cell>
          <cell r="AF1646" t="str">
            <v>Depreciate</v>
          </cell>
          <cell r="AG1646" t="str">
            <v>FM</v>
          </cell>
          <cell r="AH1646">
            <v>0</v>
          </cell>
          <cell r="AI1646">
            <v>0</v>
          </cell>
          <cell r="AJ1646">
            <v>1.3899999999999999E-2</v>
          </cell>
          <cell r="AK1646">
            <v>0</v>
          </cell>
          <cell r="AL1646" t="str">
            <v>Flat Rate</v>
          </cell>
          <cell r="AM1646">
            <v>0</v>
          </cell>
          <cell r="AN1646" t="str">
            <v>GA3314T0</v>
          </cell>
          <cell r="AO1646">
            <v>0</v>
          </cell>
          <cell r="AP1646" t="str">
            <v>N</v>
          </cell>
          <cell r="AQ1646">
            <v>38261.102222222224</v>
          </cell>
          <cell r="AR1646">
            <v>38260</v>
          </cell>
          <cell r="AS1646">
            <v>38260</v>
          </cell>
          <cell r="AT1646">
            <v>0</v>
          </cell>
          <cell r="AU1646">
            <v>36509</v>
          </cell>
          <cell r="AV1646">
            <v>0</v>
          </cell>
        </row>
        <row r="1647">
          <cell r="B1647" t="str">
            <v>00001654</v>
          </cell>
          <cell r="C1647" t="str">
            <v>000000001645</v>
          </cell>
          <cell r="D1647" t="str">
            <v>335400</v>
          </cell>
          <cell r="E1647" t="str">
            <v>(2), OLD RELIANCE FARMS SEC 15</v>
          </cell>
          <cell r="F1647" t="str">
            <v>In Service</v>
          </cell>
          <cell r="G1647" t="str">
            <v>33540</v>
          </cell>
          <cell r="H1647" t="str">
            <v>Grp Member</v>
          </cell>
          <cell r="I1647">
            <v>1</v>
          </cell>
          <cell r="J1647" t="str">
            <v>Conversion</v>
          </cell>
          <cell r="K1647">
            <v>3522.32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 t="str">
            <v>C99D337_002</v>
          </cell>
          <cell r="Q1647">
            <v>0</v>
          </cell>
          <cell r="R1647" t="str">
            <v>WTDPD</v>
          </cell>
          <cell r="S1647" t="str">
            <v>3354006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 t="str">
            <v>CORP</v>
          </cell>
          <cell r="Y1647">
            <v>38260</v>
          </cell>
          <cell r="Z1647">
            <v>0</v>
          </cell>
          <cell r="AA1647">
            <v>0</v>
          </cell>
          <cell r="AB1647" t="str">
            <v>N</v>
          </cell>
          <cell r="AD1647">
            <v>0</v>
          </cell>
          <cell r="AE1647" t="str">
            <v>RemVal</v>
          </cell>
          <cell r="AF1647" t="str">
            <v>Depreciate</v>
          </cell>
          <cell r="AG1647" t="str">
            <v>FM</v>
          </cell>
          <cell r="AH1647">
            <v>0</v>
          </cell>
          <cell r="AI1647">
            <v>0</v>
          </cell>
          <cell r="AJ1647">
            <v>2.2599999999999999E-2</v>
          </cell>
          <cell r="AK1647">
            <v>0</v>
          </cell>
          <cell r="AL1647" t="str">
            <v>Flat Rate</v>
          </cell>
          <cell r="AM1647">
            <v>0</v>
          </cell>
          <cell r="AN1647" t="str">
            <v>GA335400</v>
          </cell>
          <cell r="AO1647">
            <v>0</v>
          </cell>
          <cell r="AP1647" t="str">
            <v>N</v>
          </cell>
          <cell r="AQ1647">
            <v>38261.102280092593</v>
          </cell>
          <cell r="AR1647">
            <v>38260</v>
          </cell>
          <cell r="AS1647">
            <v>38260</v>
          </cell>
          <cell r="AT1647">
            <v>0</v>
          </cell>
          <cell r="AU1647">
            <v>36509</v>
          </cell>
          <cell r="AV1647">
            <v>0</v>
          </cell>
        </row>
        <row r="1648">
          <cell r="B1648" t="str">
            <v>00001655</v>
          </cell>
          <cell r="C1648" t="str">
            <v>000000001646</v>
          </cell>
          <cell r="D1648" t="str">
            <v>3314C0</v>
          </cell>
          <cell r="E1648" t="str">
            <v>110',4400 DEER PATH RD</v>
          </cell>
          <cell r="F1648" t="str">
            <v>In Service</v>
          </cell>
          <cell r="G1648" t="str">
            <v>3314C</v>
          </cell>
          <cell r="H1648" t="str">
            <v>Grp Member</v>
          </cell>
          <cell r="I1648">
            <v>1</v>
          </cell>
          <cell r="J1648" t="str">
            <v>Conversion</v>
          </cell>
          <cell r="K1648">
            <v>9950.11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 t="str">
            <v>C99D340_002</v>
          </cell>
          <cell r="Q1648">
            <v>0</v>
          </cell>
          <cell r="R1648" t="str">
            <v>WTDPD</v>
          </cell>
          <cell r="S1648" t="str">
            <v>3314C12DI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 t="str">
            <v>CORP</v>
          </cell>
          <cell r="Y1648">
            <v>38260</v>
          </cell>
          <cell r="Z1648">
            <v>0</v>
          </cell>
          <cell r="AA1648">
            <v>0</v>
          </cell>
          <cell r="AB1648" t="str">
            <v>N</v>
          </cell>
          <cell r="AD1648">
            <v>0</v>
          </cell>
          <cell r="AE1648" t="str">
            <v>RemVal</v>
          </cell>
          <cell r="AF1648" t="str">
            <v>Depreciate</v>
          </cell>
          <cell r="AG1648" t="str">
            <v>FM</v>
          </cell>
          <cell r="AH1648">
            <v>0</v>
          </cell>
          <cell r="AI1648">
            <v>0</v>
          </cell>
          <cell r="AJ1648">
            <v>1.5900000000000001E-2</v>
          </cell>
          <cell r="AK1648">
            <v>0</v>
          </cell>
          <cell r="AL1648" t="str">
            <v>Flat Rate</v>
          </cell>
          <cell r="AM1648">
            <v>0</v>
          </cell>
          <cell r="AN1648" t="str">
            <v>GA3314C0</v>
          </cell>
          <cell r="AO1648">
            <v>0</v>
          </cell>
          <cell r="AP1648" t="str">
            <v>N</v>
          </cell>
          <cell r="AQ1648">
            <v>38261.102337962962</v>
          </cell>
          <cell r="AR1648">
            <v>38260</v>
          </cell>
          <cell r="AS1648">
            <v>38260</v>
          </cell>
          <cell r="AT1648">
            <v>0</v>
          </cell>
          <cell r="AU1648">
            <v>36509</v>
          </cell>
          <cell r="AV1648">
            <v>0</v>
          </cell>
        </row>
        <row r="1649">
          <cell r="B1649" t="str">
            <v>00001656</v>
          </cell>
          <cell r="C1649" t="str">
            <v>000000001647</v>
          </cell>
          <cell r="D1649" t="str">
            <v>3314P0</v>
          </cell>
          <cell r="E1649" t="str">
            <v>330',STONEY BROOK DEV,PH IV&amp; V</v>
          </cell>
          <cell r="F1649" t="str">
            <v>In Service</v>
          </cell>
          <cell r="G1649" t="str">
            <v>3314P</v>
          </cell>
          <cell r="H1649" t="str">
            <v>Grp Member</v>
          </cell>
          <cell r="I1649">
            <v>1</v>
          </cell>
          <cell r="J1649" t="str">
            <v>Conversion</v>
          </cell>
          <cell r="K1649">
            <v>3014.5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 t="str">
            <v>C99D341_002</v>
          </cell>
          <cell r="Q1649">
            <v>0</v>
          </cell>
          <cell r="R1649" t="str">
            <v>WTDPD</v>
          </cell>
          <cell r="S1649" t="str">
            <v>3314P02PV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 t="str">
            <v>CORP</v>
          </cell>
          <cell r="Y1649">
            <v>38260</v>
          </cell>
          <cell r="Z1649">
            <v>0</v>
          </cell>
          <cell r="AA1649">
            <v>0</v>
          </cell>
          <cell r="AB1649" t="str">
            <v>N</v>
          </cell>
          <cell r="AD1649">
            <v>0</v>
          </cell>
          <cell r="AE1649" t="str">
            <v>RemVal</v>
          </cell>
          <cell r="AF1649" t="str">
            <v>Depreciate</v>
          </cell>
          <cell r="AG1649" t="str">
            <v>FM</v>
          </cell>
          <cell r="AH1649">
            <v>0</v>
          </cell>
          <cell r="AI1649">
            <v>0</v>
          </cell>
          <cell r="AJ1649">
            <v>2.64E-2</v>
          </cell>
          <cell r="AK1649">
            <v>0</v>
          </cell>
          <cell r="AL1649" t="str">
            <v>Flat Rate</v>
          </cell>
          <cell r="AM1649">
            <v>0</v>
          </cell>
          <cell r="AN1649" t="str">
            <v>GA3314P0</v>
          </cell>
          <cell r="AO1649">
            <v>0</v>
          </cell>
          <cell r="AP1649" t="str">
            <v>N</v>
          </cell>
          <cell r="AQ1649">
            <v>38261.102395833332</v>
          </cell>
          <cell r="AR1649">
            <v>38260</v>
          </cell>
          <cell r="AS1649">
            <v>38260</v>
          </cell>
          <cell r="AT1649">
            <v>0</v>
          </cell>
          <cell r="AU1649">
            <v>36509</v>
          </cell>
          <cell r="AV1649">
            <v>0</v>
          </cell>
        </row>
        <row r="1650">
          <cell r="B1650" t="str">
            <v>00001657</v>
          </cell>
          <cell r="C1650" t="str">
            <v>000000001648</v>
          </cell>
          <cell r="D1650" t="str">
            <v>3314Q0</v>
          </cell>
          <cell r="E1650" t="str">
            <v>410',STONEY BROOK DEV PH,IV &amp;V</v>
          </cell>
          <cell r="F1650" t="str">
            <v>In Service</v>
          </cell>
          <cell r="G1650" t="str">
            <v>3314Q</v>
          </cell>
          <cell r="H1650" t="str">
            <v>Grp Member</v>
          </cell>
          <cell r="I1650">
            <v>1</v>
          </cell>
          <cell r="J1650" t="str">
            <v>Conversion</v>
          </cell>
          <cell r="K1650">
            <v>11020.64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 t="str">
            <v>C99D341_002</v>
          </cell>
          <cell r="Q1650">
            <v>0</v>
          </cell>
          <cell r="R1650" t="str">
            <v>WTDPD</v>
          </cell>
          <cell r="S1650" t="str">
            <v>3314Q08PV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 t="str">
            <v>CORP</v>
          </cell>
          <cell r="Y1650">
            <v>38260</v>
          </cell>
          <cell r="Z1650">
            <v>0</v>
          </cell>
          <cell r="AA1650">
            <v>0</v>
          </cell>
          <cell r="AB1650" t="str">
            <v>N</v>
          </cell>
          <cell r="AD1650">
            <v>0</v>
          </cell>
          <cell r="AE1650" t="str">
            <v>RemVal</v>
          </cell>
          <cell r="AF1650" t="str">
            <v>Depreciate</v>
          </cell>
          <cell r="AG1650" t="str">
            <v>FM</v>
          </cell>
          <cell r="AH1650">
            <v>0</v>
          </cell>
          <cell r="AI1650">
            <v>0</v>
          </cell>
          <cell r="AJ1650">
            <v>2.1899999999999999E-2</v>
          </cell>
          <cell r="AK1650">
            <v>0</v>
          </cell>
          <cell r="AL1650" t="str">
            <v>Flat Rate</v>
          </cell>
          <cell r="AM1650">
            <v>0</v>
          </cell>
          <cell r="AN1650" t="str">
            <v>GA3314Q0</v>
          </cell>
          <cell r="AO1650">
            <v>0</v>
          </cell>
          <cell r="AP1650" t="str">
            <v>N</v>
          </cell>
          <cell r="AQ1650">
            <v>38261.102453703701</v>
          </cell>
          <cell r="AR1650">
            <v>38260</v>
          </cell>
          <cell r="AS1650">
            <v>38260</v>
          </cell>
          <cell r="AT1650">
            <v>0</v>
          </cell>
          <cell r="AU1650">
            <v>36509</v>
          </cell>
          <cell r="AV1650">
            <v>0</v>
          </cell>
        </row>
        <row r="1651">
          <cell r="B1651" t="str">
            <v>00001658</v>
          </cell>
          <cell r="C1651" t="str">
            <v>000000001649</v>
          </cell>
          <cell r="D1651" t="str">
            <v>3314T0</v>
          </cell>
          <cell r="E1651" t="str">
            <v>(5),STONY BROOK DEV,PH IV&amp;V</v>
          </cell>
          <cell r="F1651" t="str">
            <v>In Service</v>
          </cell>
          <cell r="G1651" t="str">
            <v>3314T</v>
          </cell>
          <cell r="H1651" t="str">
            <v>Grp Member</v>
          </cell>
          <cell r="I1651">
            <v>1</v>
          </cell>
          <cell r="J1651" t="str">
            <v>Conversion</v>
          </cell>
          <cell r="K1651">
            <v>849.95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 t="str">
            <v>C99D341_002</v>
          </cell>
          <cell r="Q1651">
            <v>0</v>
          </cell>
          <cell r="R1651" t="str">
            <v>WTDPD</v>
          </cell>
          <cell r="S1651" t="str">
            <v>3314T08VV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 t="str">
            <v>CORP</v>
          </cell>
          <cell r="Y1651">
            <v>38260</v>
          </cell>
          <cell r="Z1651">
            <v>0</v>
          </cell>
          <cell r="AA1651">
            <v>0</v>
          </cell>
          <cell r="AB1651" t="str">
            <v>N</v>
          </cell>
          <cell r="AD1651">
            <v>0</v>
          </cell>
          <cell r="AE1651" t="str">
            <v>RemVal</v>
          </cell>
          <cell r="AF1651" t="str">
            <v>Depreciate</v>
          </cell>
          <cell r="AG1651" t="str">
            <v>FM</v>
          </cell>
          <cell r="AH1651">
            <v>0</v>
          </cell>
          <cell r="AI1651">
            <v>0</v>
          </cell>
          <cell r="AJ1651">
            <v>1.3899999999999999E-2</v>
          </cell>
          <cell r="AK1651">
            <v>0</v>
          </cell>
          <cell r="AL1651" t="str">
            <v>Flat Rate</v>
          </cell>
          <cell r="AM1651">
            <v>0</v>
          </cell>
          <cell r="AN1651" t="str">
            <v>GA3314T0</v>
          </cell>
          <cell r="AO1651">
            <v>0</v>
          </cell>
          <cell r="AP1651" t="str">
            <v>N</v>
          </cell>
          <cell r="AQ1651">
            <v>38261.102511574078</v>
          </cell>
          <cell r="AR1651">
            <v>38260</v>
          </cell>
          <cell r="AS1651">
            <v>38260</v>
          </cell>
          <cell r="AT1651">
            <v>0</v>
          </cell>
          <cell r="AU1651">
            <v>36509</v>
          </cell>
          <cell r="AV1651">
            <v>0</v>
          </cell>
        </row>
        <row r="1652">
          <cell r="B1652" t="str">
            <v>00001659</v>
          </cell>
          <cell r="C1652" t="str">
            <v>000000001650</v>
          </cell>
          <cell r="D1652" t="str">
            <v>335400</v>
          </cell>
          <cell r="E1652" t="str">
            <v>(1),STONEY BROOK DEV PH IV&amp;V</v>
          </cell>
          <cell r="F1652" t="str">
            <v>In Service</v>
          </cell>
          <cell r="G1652" t="str">
            <v>33540</v>
          </cell>
          <cell r="H1652" t="str">
            <v>Grp Member</v>
          </cell>
          <cell r="I1652">
            <v>1</v>
          </cell>
          <cell r="J1652" t="str">
            <v>Conversion</v>
          </cell>
          <cell r="K1652">
            <v>1632.82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 t="str">
            <v>C99D341_002</v>
          </cell>
          <cell r="Q1652">
            <v>0</v>
          </cell>
          <cell r="R1652" t="str">
            <v>WTDPD</v>
          </cell>
          <cell r="S1652" t="str">
            <v>3354004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 t="str">
            <v>CORP</v>
          </cell>
          <cell r="Y1652">
            <v>38260</v>
          </cell>
          <cell r="Z1652">
            <v>0</v>
          </cell>
          <cell r="AA1652">
            <v>0</v>
          </cell>
          <cell r="AB1652" t="str">
            <v>N</v>
          </cell>
          <cell r="AD1652">
            <v>0</v>
          </cell>
          <cell r="AE1652" t="str">
            <v>RemVal</v>
          </cell>
          <cell r="AF1652" t="str">
            <v>Depreciate</v>
          </cell>
          <cell r="AG1652" t="str">
            <v>FM</v>
          </cell>
          <cell r="AH1652">
            <v>0</v>
          </cell>
          <cell r="AI1652">
            <v>0</v>
          </cell>
          <cell r="AJ1652">
            <v>2.2599999999999999E-2</v>
          </cell>
          <cell r="AK1652">
            <v>0</v>
          </cell>
          <cell r="AL1652" t="str">
            <v>Flat Rate</v>
          </cell>
          <cell r="AM1652">
            <v>0</v>
          </cell>
          <cell r="AN1652" t="str">
            <v>GA335400</v>
          </cell>
          <cell r="AO1652">
            <v>0</v>
          </cell>
          <cell r="AP1652" t="str">
            <v>N</v>
          </cell>
          <cell r="AQ1652">
            <v>38261.102569444447</v>
          </cell>
          <cell r="AR1652">
            <v>38260</v>
          </cell>
          <cell r="AS1652">
            <v>38260</v>
          </cell>
          <cell r="AT1652">
            <v>0</v>
          </cell>
          <cell r="AU1652">
            <v>36509</v>
          </cell>
          <cell r="AV1652">
            <v>0</v>
          </cell>
        </row>
        <row r="1653">
          <cell r="B1653" t="str">
            <v>00001660</v>
          </cell>
          <cell r="C1653" t="str">
            <v>000000001651</v>
          </cell>
          <cell r="D1653" t="str">
            <v>3314Q0</v>
          </cell>
          <cell r="E1653" t="str">
            <v>35', GRAYSTONE DEV. PHASE III</v>
          </cell>
          <cell r="F1653" t="str">
            <v>In Service</v>
          </cell>
          <cell r="G1653" t="str">
            <v>3314Q</v>
          </cell>
          <cell r="H1653" t="str">
            <v>Grp Member</v>
          </cell>
          <cell r="I1653">
            <v>1</v>
          </cell>
          <cell r="J1653" t="str">
            <v>Conversion</v>
          </cell>
          <cell r="K1653">
            <v>525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 t="str">
            <v>C99D343_002</v>
          </cell>
          <cell r="Q1653">
            <v>0</v>
          </cell>
          <cell r="R1653" t="str">
            <v>WTDPD</v>
          </cell>
          <cell r="S1653" t="str">
            <v>3314Q06PV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 t="str">
            <v>CORP</v>
          </cell>
          <cell r="Y1653">
            <v>38260</v>
          </cell>
          <cell r="Z1653">
            <v>0</v>
          </cell>
          <cell r="AA1653">
            <v>0</v>
          </cell>
          <cell r="AB1653" t="str">
            <v>N</v>
          </cell>
          <cell r="AD1653">
            <v>0</v>
          </cell>
          <cell r="AE1653" t="str">
            <v>RemVal</v>
          </cell>
          <cell r="AF1653" t="str">
            <v>Depreciate</v>
          </cell>
          <cell r="AG1653" t="str">
            <v>FM</v>
          </cell>
          <cell r="AH1653">
            <v>0</v>
          </cell>
          <cell r="AI1653">
            <v>0</v>
          </cell>
          <cell r="AJ1653">
            <v>2.1899999999999999E-2</v>
          </cell>
          <cell r="AK1653">
            <v>0</v>
          </cell>
          <cell r="AL1653" t="str">
            <v>Flat Rate</v>
          </cell>
          <cell r="AM1653">
            <v>0</v>
          </cell>
          <cell r="AN1653" t="str">
            <v>GA3314Q0</v>
          </cell>
          <cell r="AO1653">
            <v>0</v>
          </cell>
          <cell r="AP1653" t="str">
            <v>N</v>
          </cell>
          <cell r="AQ1653">
            <v>38261.102627314816</v>
          </cell>
          <cell r="AR1653">
            <v>38260</v>
          </cell>
          <cell r="AS1653">
            <v>38260</v>
          </cell>
          <cell r="AT1653">
            <v>0</v>
          </cell>
          <cell r="AU1653">
            <v>36509</v>
          </cell>
          <cell r="AV1653">
            <v>0</v>
          </cell>
        </row>
        <row r="1654">
          <cell r="B1654" t="str">
            <v>00001661</v>
          </cell>
          <cell r="C1654" t="str">
            <v>000000001652</v>
          </cell>
          <cell r="D1654" t="str">
            <v>3314Q0</v>
          </cell>
          <cell r="E1654" t="str">
            <v>550', GRAYSTONE DEV PHASE III</v>
          </cell>
          <cell r="F1654" t="str">
            <v>In Service</v>
          </cell>
          <cell r="G1654" t="str">
            <v>3314Q</v>
          </cell>
          <cell r="H1654" t="str">
            <v>Grp Member</v>
          </cell>
          <cell r="I1654">
            <v>1</v>
          </cell>
          <cell r="J1654" t="str">
            <v>Conversion</v>
          </cell>
          <cell r="K1654">
            <v>9193.4699999999993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 t="str">
            <v>C99D343_002</v>
          </cell>
          <cell r="Q1654">
            <v>0</v>
          </cell>
          <cell r="R1654" t="str">
            <v>WTDPD</v>
          </cell>
          <cell r="S1654" t="str">
            <v>3314Q08PV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 t="str">
            <v>CORP</v>
          </cell>
          <cell r="Y1654">
            <v>38260</v>
          </cell>
          <cell r="Z1654">
            <v>0</v>
          </cell>
          <cell r="AA1654">
            <v>0</v>
          </cell>
          <cell r="AB1654" t="str">
            <v>N</v>
          </cell>
          <cell r="AD1654">
            <v>0</v>
          </cell>
          <cell r="AE1654" t="str">
            <v>RemVal</v>
          </cell>
          <cell r="AF1654" t="str">
            <v>Depreciate</v>
          </cell>
          <cell r="AG1654" t="str">
            <v>FM</v>
          </cell>
          <cell r="AH1654">
            <v>0</v>
          </cell>
          <cell r="AI1654">
            <v>0</v>
          </cell>
          <cell r="AJ1654">
            <v>2.1899999999999999E-2</v>
          </cell>
          <cell r="AK1654">
            <v>0</v>
          </cell>
          <cell r="AL1654" t="str">
            <v>Flat Rate</v>
          </cell>
          <cell r="AM1654">
            <v>0</v>
          </cell>
          <cell r="AN1654" t="str">
            <v>GA3314Q0</v>
          </cell>
          <cell r="AO1654">
            <v>0</v>
          </cell>
          <cell r="AP1654" t="str">
            <v>N</v>
          </cell>
          <cell r="AQ1654">
            <v>38261.102685185186</v>
          </cell>
          <cell r="AR1654">
            <v>38260</v>
          </cell>
          <cell r="AS1654">
            <v>38260</v>
          </cell>
          <cell r="AT1654">
            <v>0</v>
          </cell>
          <cell r="AU1654">
            <v>36509</v>
          </cell>
          <cell r="AV1654">
            <v>0</v>
          </cell>
        </row>
        <row r="1655">
          <cell r="B1655" t="str">
            <v>00001662</v>
          </cell>
          <cell r="C1655" t="str">
            <v>000000001653</v>
          </cell>
          <cell r="D1655" t="str">
            <v>3314R0</v>
          </cell>
          <cell r="E1655" t="str">
            <v>2,160',GRAYSTONE DEV PHASE III</v>
          </cell>
          <cell r="F1655" t="str">
            <v>In Service</v>
          </cell>
          <cell r="G1655" t="str">
            <v>3314R</v>
          </cell>
          <cell r="H1655" t="str">
            <v>Grp Member</v>
          </cell>
          <cell r="I1655">
            <v>1</v>
          </cell>
          <cell r="J1655" t="str">
            <v>Conversion</v>
          </cell>
          <cell r="K1655">
            <v>50276.26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 t="str">
            <v>C99D343_002</v>
          </cell>
          <cell r="Q1655">
            <v>0</v>
          </cell>
          <cell r="R1655" t="str">
            <v>WTDPD</v>
          </cell>
          <cell r="S1655" t="str">
            <v>3314R12PV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 t="str">
            <v>CORP</v>
          </cell>
          <cell r="Y1655">
            <v>38260</v>
          </cell>
          <cell r="Z1655">
            <v>0</v>
          </cell>
          <cell r="AA1655">
            <v>0</v>
          </cell>
          <cell r="AB1655" t="str">
            <v>N</v>
          </cell>
          <cell r="AD1655">
            <v>0</v>
          </cell>
          <cell r="AE1655" t="str">
            <v>RemVal</v>
          </cell>
          <cell r="AF1655" t="str">
            <v>Depreciate</v>
          </cell>
          <cell r="AG1655" t="str">
            <v>FM</v>
          </cell>
          <cell r="AH1655">
            <v>0</v>
          </cell>
          <cell r="AI1655">
            <v>0</v>
          </cell>
          <cell r="AJ1655">
            <v>1.55E-2</v>
          </cell>
          <cell r="AK1655">
            <v>0</v>
          </cell>
          <cell r="AL1655" t="str">
            <v>Flat Rate</v>
          </cell>
          <cell r="AM1655">
            <v>0</v>
          </cell>
          <cell r="AN1655" t="str">
            <v>GA3314R0</v>
          </cell>
          <cell r="AO1655">
            <v>0</v>
          </cell>
          <cell r="AP1655" t="str">
            <v>N</v>
          </cell>
          <cell r="AQ1655">
            <v>38261.102743055555</v>
          </cell>
          <cell r="AR1655">
            <v>38260</v>
          </cell>
          <cell r="AS1655">
            <v>38260</v>
          </cell>
          <cell r="AT1655">
            <v>0</v>
          </cell>
          <cell r="AU1655">
            <v>36509</v>
          </cell>
          <cell r="AV1655">
            <v>0</v>
          </cell>
        </row>
        <row r="1656">
          <cell r="B1656" t="str">
            <v>00001663</v>
          </cell>
          <cell r="C1656" t="str">
            <v>000000001654</v>
          </cell>
          <cell r="D1656" t="str">
            <v>3314T0</v>
          </cell>
          <cell r="E1656" t="str">
            <v>(1), GRAYSTONE DEV PHASE III</v>
          </cell>
          <cell r="F1656" t="str">
            <v>In Service</v>
          </cell>
          <cell r="G1656" t="str">
            <v>3314T</v>
          </cell>
          <cell r="H1656" t="str">
            <v>Grp Member</v>
          </cell>
          <cell r="I1656">
            <v>1</v>
          </cell>
          <cell r="J1656" t="str">
            <v>Conversion</v>
          </cell>
          <cell r="K1656">
            <v>760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 t="str">
            <v>C99D343_002</v>
          </cell>
          <cell r="Q1656">
            <v>0</v>
          </cell>
          <cell r="R1656" t="str">
            <v>WTDPD</v>
          </cell>
          <cell r="S1656" t="str">
            <v>3314T08VV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 t="str">
            <v>CORP</v>
          </cell>
          <cell r="Y1656">
            <v>38260</v>
          </cell>
          <cell r="Z1656">
            <v>0</v>
          </cell>
          <cell r="AA1656">
            <v>0</v>
          </cell>
          <cell r="AB1656" t="str">
            <v>N</v>
          </cell>
          <cell r="AD1656">
            <v>0</v>
          </cell>
          <cell r="AE1656" t="str">
            <v>RemVal</v>
          </cell>
          <cell r="AF1656" t="str">
            <v>Depreciate</v>
          </cell>
          <cell r="AG1656" t="str">
            <v>FM</v>
          </cell>
          <cell r="AH1656">
            <v>0</v>
          </cell>
          <cell r="AI1656">
            <v>0</v>
          </cell>
          <cell r="AJ1656">
            <v>1.3899999999999999E-2</v>
          </cell>
          <cell r="AK1656">
            <v>0</v>
          </cell>
          <cell r="AL1656" t="str">
            <v>Flat Rate</v>
          </cell>
          <cell r="AM1656">
            <v>0</v>
          </cell>
          <cell r="AN1656" t="str">
            <v>GA3314T0</v>
          </cell>
          <cell r="AO1656">
            <v>0</v>
          </cell>
          <cell r="AP1656" t="str">
            <v>N</v>
          </cell>
          <cell r="AQ1656">
            <v>38261.102800925924</v>
          </cell>
          <cell r="AR1656">
            <v>38260</v>
          </cell>
          <cell r="AS1656">
            <v>38260</v>
          </cell>
          <cell r="AT1656">
            <v>0</v>
          </cell>
          <cell r="AU1656">
            <v>36509</v>
          </cell>
          <cell r="AV1656">
            <v>0</v>
          </cell>
        </row>
        <row r="1657">
          <cell r="B1657" t="str">
            <v>00001664</v>
          </cell>
          <cell r="C1657" t="str">
            <v>000000001655</v>
          </cell>
          <cell r="D1657" t="str">
            <v>3314U0</v>
          </cell>
          <cell r="E1657" t="str">
            <v>(7), GRAYSTONE DEV PHASE III</v>
          </cell>
          <cell r="F1657" t="str">
            <v>In Service</v>
          </cell>
          <cell r="G1657" t="str">
            <v>3314U</v>
          </cell>
          <cell r="H1657" t="str">
            <v>Grp Member</v>
          </cell>
          <cell r="I1657">
            <v>1</v>
          </cell>
          <cell r="J1657" t="str">
            <v>Conversion</v>
          </cell>
          <cell r="K1657">
            <v>7525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 t="str">
            <v>C99D343_002</v>
          </cell>
          <cell r="Q1657">
            <v>0</v>
          </cell>
          <cell r="R1657" t="str">
            <v>WTDPD</v>
          </cell>
          <cell r="S1657" t="str">
            <v>3314U12VV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 t="str">
            <v>CORP</v>
          </cell>
          <cell r="Y1657">
            <v>38260</v>
          </cell>
          <cell r="Z1657">
            <v>0</v>
          </cell>
          <cell r="AA1657">
            <v>0</v>
          </cell>
          <cell r="AB1657" t="str">
            <v>N</v>
          </cell>
          <cell r="AD1657">
            <v>0</v>
          </cell>
          <cell r="AE1657" t="str">
            <v>RemVal</v>
          </cell>
          <cell r="AF1657" t="str">
            <v>Depreciate</v>
          </cell>
          <cell r="AG1657" t="str">
            <v>FM</v>
          </cell>
          <cell r="AH1657">
            <v>0</v>
          </cell>
          <cell r="AI1657">
            <v>0</v>
          </cell>
          <cell r="AJ1657">
            <v>1.35E-2</v>
          </cell>
          <cell r="AK1657">
            <v>0</v>
          </cell>
          <cell r="AL1657" t="str">
            <v>Flat Rate</v>
          </cell>
          <cell r="AM1657">
            <v>0</v>
          </cell>
          <cell r="AN1657" t="str">
            <v>GA3314U0</v>
          </cell>
          <cell r="AO1657">
            <v>0</v>
          </cell>
          <cell r="AP1657" t="str">
            <v>N</v>
          </cell>
          <cell r="AQ1657">
            <v>38261.102858796294</v>
          </cell>
          <cell r="AR1657">
            <v>38260</v>
          </cell>
          <cell r="AS1657">
            <v>38260</v>
          </cell>
          <cell r="AT1657">
            <v>0</v>
          </cell>
          <cell r="AU1657">
            <v>36509</v>
          </cell>
          <cell r="AV1657">
            <v>0</v>
          </cell>
        </row>
        <row r="1658">
          <cell r="B1658" t="str">
            <v>00001665</v>
          </cell>
          <cell r="C1658" t="str">
            <v>000000001656</v>
          </cell>
          <cell r="D1658" t="str">
            <v>335400</v>
          </cell>
          <cell r="E1658" t="str">
            <v>(3) GRAYSTONE DEV PHASE III</v>
          </cell>
          <cell r="F1658" t="str">
            <v>In Service</v>
          </cell>
          <cell r="G1658" t="str">
            <v>33540</v>
          </cell>
          <cell r="H1658" t="str">
            <v>Grp Member</v>
          </cell>
          <cell r="I1658">
            <v>1</v>
          </cell>
          <cell r="J1658" t="str">
            <v>Conversion</v>
          </cell>
          <cell r="K1658">
            <v>6300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 t="str">
            <v>C99D343_002</v>
          </cell>
          <cell r="Q1658">
            <v>0</v>
          </cell>
          <cell r="R1658" t="str">
            <v>WTDPD</v>
          </cell>
          <cell r="S1658" t="str">
            <v>335404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 t="str">
            <v>CORP</v>
          </cell>
          <cell r="Y1658">
            <v>38260</v>
          </cell>
          <cell r="Z1658">
            <v>0</v>
          </cell>
          <cell r="AA1658">
            <v>0</v>
          </cell>
          <cell r="AB1658" t="str">
            <v>N</v>
          </cell>
          <cell r="AD1658">
            <v>0</v>
          </cell>
          <cell r="AE1658" t="str">
            <v>RemVal</v>
          </cell>
          <cell r="AF1658" t="str">
            <v>Depreciate</v>
          </cell>
          <cell r="AG1658" t="str">
            <v>FM</v>
          </cell>
          <cell r="AH1658">
            <v>0</v>
          </cell>
          <cell r="AI1658">
            <v>0</v>
          </cell>
          <cell r="AJ1658">
            <v>2.2599999999999999E-2</v>
          </cell>
          <cell r="AK1658">
            <v>0</v>
          </cell>
          <cell r="AL1658" t="str">
            <v>Flat Rate</v>
          </cell>
          <cell r="AM1658">
            <v>0</v>
          </cell>
          <cell r="AN1658" t="str">
            <v>GA335400</v>
          </cell>
          <cell r="AO1658">
            <v>0</v>
          </cell>
          <cell r="AP1658" t="str">
            <v>N</v>
          </cell>
          <cell r="AQ1658">
            <v>38261.102916666663</v>
          </cell>
          <cell r="AR1658">
            <v>38260</v>
          </cell>
          <cell r="AS1658">
            <v>38260</v>
          </cell>
          <cell r="AT1658">
            <v>0</v>
          </cell>
          <cell r="AU1658">
            <v>36509</v>
          </cell>
          <cell r="AV1658">
            <v>0</v>
          </cell>
        </row>
        <row r="1659">
          <cell r="B1659" t="str">
            <v>00001666</v>
          </cell>
          <cell r="C1659" t="str">
            <v>000000001657</v>
          </cell>
          <cell r="D1659" t="str">
            <v>3314P0</v>
          </cell>
          <cell r="E1659" t="str">
            <v>990' SWATARA CREST</v>
          </cell>
          <cell r="F1659" t="str">
            <v>In Service</v>
          </cell>
          <cell r="G1659" t="str">
            <v>3314P</v>
          </cell>
          <cell r="H1659" t="str">
            <v>Grp Member</v>
          </cell>
          <cell r="I1659">
            <v>1</v>
          </cell>
          <cell r="J1659" t="str">
            <v>Conversion</v>
          </cell>
          <cell r="K1659">
            <v>7622.1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 t="str">
            <v>C99D401_002</v>
          </cell>
          <cell r="Q1659">
            <v>0</v>
          </cell>
          <cell r="R1659" t="str">
            <v>WTDPD</v>
          </cell>
          <cell r="S1659" t="str">
            <v>3314P02PV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 t="str">
            <v>CORP</v>
          </cell>
          <cell r="Y1659">
            <v>38260</v>
          </cell>
          <cell r="Z1659">
            <v>0</v>
          </cell>
          <cell r="AA1659">
            <v>0</v>
          </cell>
          <cell r="AB1659" t="str">
            <v>N</v>
          </cell>
          <cell r="AD1659">
            <v>0</v>
          </cell>
          <cell r="AE1659" t="str">
            <v>RemVal</v>
          </cell>
          <cell r="AF1659" t="str">
            <v>Depreciate</v>
          </cell>
          <cell r="AG1659" t="str">
            <v>FM</v>
          </cell>
          <cell r="AH1659">
            <v>0</v>
          </cell>
          <cell r="AI1659">
            <v>0</v>
          </cell>
          <cell r="AJ1659">
            <v>2.64E-2</v>
          </cell>
          <cell r="AK1659">
            <v>0</v>
          </cell>
          <cell r="AL1659" t="str">
            <v>Flat Rate</v>
          </cell>
          <cell r="AM1659">
            <v>0</v>
          </cell>
          <cell r="AN1659" t="str">
            <v>GA3314P0</v>
          </cell>
          <cell r="AO1659">
            <v>0</v>
          </cell>
          <cell r="AP1659" t="str">
            <v>N</v>
          </cell>
          <cell r="AQ1659">
            <v>38261.10297453704</v>
          </cell>
          <cell r="AR1659">
            <v>38260</v>
          </cell>
          <cell r="AS1659">
            <v>38260</v>
          </cell>
          <cell r="AT1659">
            <v>0</v>
          </cell>
          <cell r="AU1659">
            <v>36509</v>
          </cell>
          <cell r="AV1659">
            <v>0</v>
          </cell>
        </row>
        <row r="1660">
          <cell r="B1660" t="str">
            <v>00001667</v>
          </cell>
          <cell r="C1660" t="str">
            <v>000000001658</v>
          </cell>
          <cell r="D1660" t="str">
            <v>3314Q0</v>
          </cell>
          <cell r="E1660" t="str">
            <v>2,720' SWATARA CREST</v>
          </cell>
          <cell r="F1660" t="str">
            <v>In Service</v>
          </cell>
          <cell r="G1660" t="str">
            <v>3314Q</v>
          </cell>
          <cell r="H1660" t="str">
            <v>Grp Member</v>
          </cell>
          <cell r="I1660">
            <v>1</v>
          </cell>
          <cell r="J1660" t="str">
            <v>Conversion</v>
          </cell>
          <cell r="K1660">
            <v>58707.67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 t="str">
            <v>C99D401_002</v>
          </cell>
          <cell r="Q1660">
            <v>0</v>
          </cell>
          <cell r="R1660" t="str">
            <v>WTDPD</v>
          </cell>
          <cell r="S1660" t="str">
            <v>3314Q08PV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 t="str">
            <v>CORP</v>
          </cell>
          <cell r="Y1660">
            <v>38260</v>
          </cell>
          <cell r="Z1660">
            <v>0</v>
          </cell>
          <cell r="AA1660">
            <v>0</v>
          </cell>
          <cell r="AB1660" t="str">
            <v>N</v>
          </cell>
          <cell r="AD1660">
            <v>0</v>
          </cell>
          <cell r="AE1660" t="str">
            <v>RemVal</v>
          </cell>
          <cell r="AF1660" t="str">
            <v>Depreciate</v>
          </cell>
          <cell r="AG1660" t="str">
            <v>FM</v>
          </cell>
          <cell r="AH1660">
            <v>0</v>
          </cell>
          <cell r="AI1660">
            <v>0</v>
          </cell>
          <cell r="AJ1660">
            <v>2.1899999999999999E-2</v>
          </cell>
          <cell r="AK1660">
            <v>0</v>
          </cell>
          <cell r="AL1660" t="str">
            <v>Flat Rate</v>
          </cell>
          <cell r="AM1660">
            <v>0</v>
          </cell>
          <cell r="AN1660" t="str">
            <v>GA3314Q0</v>
          </cell>
          <cell r="AO1660">
            <v>0</v>
          </cell>
          <cell r="AP1660" t="str">
            <v>N</v>
          </cell>
          <cell r="AQ1660">
            <v>38261.103032407409</v>
          </cell>
          <cell r="AR1660">
            <v>38260</v>
          </cell>
          <cell r="AS1660">
            <v>38260</v>
          </cell>
          <cell r="AT1660">
            <v>0</v>
          </cell>
          <cell r="AU1660">
            <v>36509</v>
          </cell>
          <cell r="AV1660">
            <v>0</v>
          </cell>
        </row>
        <row r="1661">
          <cell r="B1661" t="str">
            <v>00001668</v>
          </cell>
          <cell r="C1661" t="str">
            <v>000000001659</v>
          </cell>
          <cell r="D1661" t="str">
            <v>335400</v>
          </cell>
          <cell r="E1661" t="str">
            <v>(4) SWATARA CREST</v>
          </cell>
          <cell r="F1661" t="str">
            <v>In Service</v>
          </cell>
          <cell r="G1661" t="str">
            <v>33540</v>
          </cell>
          <cell r="H1661" t="str">
            <v>Grp Member</v>
          </cell>
          <cell r="I1661">
            <v>1</v>
          </cell>
          <cell r="J1661" t="str">
            <v>Conversion</v>
          </cell>
          <cell r="K1661">
            <v>3820.52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 t="str">
            <v>C99D401_002</v>
          </cell>
          <cell r="Q1661">
            <v>0</v>
          </cell>
          <cell r="R1661" t="str">
            <v>WTDPD</v>
          </cell>
          <cell r="S1661" t="str">
            <v>3354006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 t="str">
            <v>CORP</v>
          </cell>
          <cell r="Y1661">
            <v>38260</v>
          </cell>
          <cell r="Z1661">
            <v>0</v>
          </cell>
          <cell r="AA1661">
            <v>0</v>
          </cell>
          <cell r="AB1661" t="str">
            <v>N</v>
          </cell>
          <cell r="AD1661">
            <v>0</v>
          </cell>
          <cell r="AE1661" t="str">
            <v>RemVal</v>
          </cell>
          <cell r="AF1661" t="str">
            <v>Depreciate</v>
          </cell>
          <cell r="AG1661" t="str">
            <v>FM</v>
          </cell>
          <cell r="AH1661">
            <v>0</v>
          </cell>
          <cell r="AI1661">
            <v>0</v>
          </cell>
          <cell r="AJ1661">
            <v>2.2599999999999999E-2</v>
          </cell>
          <cell r="AK1661">
            <v>0</v>
          </cell>
          <cell r="AL1661" t="str">
            <v>Flat Rate</v>
          </cell>
          <cell r="AM1661">
            <v>0</v>
          </cell>
          <cell r="AN1661" t="str">
            <v>GA335400</v>
          </cell>
          <cell r="AO1661">
            <v>0</v>
          </cell>
          <cell r="AP1661" t="str">
            <v>N</v>
          </cell>
          <cell r="AQ1661">
            <v>38261.103090277778</v>
          </cell>
          <cell r="AR1661">
            <v>38260</v>
          </cell>
          <cell r="AS1661">
            <v>38260</v>
          </cell>
          <cell r="AT1661">
            <v>0</v>
          </cell>
          <cell r="AU1661">
            <v>36509</v>
          </cell>
          <cell r="AV1661">
            <v>0</v>
          </cell>
        </row>
        <row r="1662">
          <cell r="B1662" t="str">
            <v>00001669</v>
          </cell>
          <cell r="C1662" t="str">
            <v>000000001660</v>
          </cell>
          <cell r="D1662" t="str">
            <v>3314P0</v>
          </cell>
          <cell r="E1662" t="str">
            <v>150',HILLSIDE STREET</v>
          </cell>
          <cell r="F1662" t="str">
            <v>In Service</v>
          </cell>
          <cell r="G1662" t="str">
            <v>3314P</v>
          </cell>
          <cell r="H1662" t="str">
            <v>Grp Member</v>
          </cell>
          <cell r="I1662">
            <v>1</v>
          </cell>
          <cell r="J1662" t="str">
            <v>Conversion</v>
          </cell>
          <cell r="K1662">
            <v>2200.14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 t="str">
            <v>C99D611_002</v>
          </cell>
          <cell r="Q1662">
            <v>0</v>
          </cell>
          <cell r="R1662" t="str">
            <v>WTDPD</v>
          </cell>
          <cell r="S1662" t="str">
            <v>3314P02PV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 t="str">
            <v>CORP</v>
          </cell>
          <cell r="Y1662">
            <v>38260</v>
          </cell>
          <cell r="Z1662">
            <v>0</v>
          </cell>
          <cell r="AA1662">
            <v>0</v>
          </cell>
          <cell r="AB1662" t="str">
            <v>N</v>
          </cell>
          <cell r="AD1662">
            <v>0</v>
          </cell>
          <cell r="AE1662" t="str">
            <v>RemVal</v>
          </cell>
          <cell r="AF1662" t="str">
            <v>Depreciate</v>
          </cell>
          <cell r="AG1662" t="str">
            <v>FM</v>
          </cell>
          <cell r="AH1662">
            <v>0</v>
          </cell>
          <cell r="AI1662">
            <v>0</v>
          </cell>
          <cell r="AJ1662">
            <v>2.64E-2</v>
          </cell>
          <cell r="AK1662">
            <v>0</v>
          </cell>
          <cell r="AL1662" t="str">
            <v>Flat Rate</v>
          </cell>
          <cell r="AM1662">
            <v>0</v>
          </cell>
          <cell r="AN1662" t="str">
            <v>GA3314P0</v>
          </cell>
          <cell r="AO1662">
            <v>0</v>
          </cell>
          <cell r="AP1662" t="str">
            <v>N</v>
          </cell>
          <cell r="AQ1662">
            <v>38261.103148148148</v>
          </cell>
          <cell r="AR1662">
            <v>38260</v>
          </cell>
          <cell r="AS1662">
            <v>38260</v>
          </cell>
          <cell r="AT1662">
            <v>0</v>
          </cell>
          <cell r="AU1662">
            <v>36509</v>
          </cell>
          <cell r="AV1662">
            <v>0</v>
          </cell>
        </row>
        <row r="1663">
          <cell r="B1663" t="str">
            <v>00001670</v>
          </cell>
          <cell r="C1663" t="str">
            <v>000000001661</v>
          </cell>
          <cell r="D1663" t="str">
            <v>3314Q0</v>
          </cell>
          <cell r="E1663" t="str">
            <v>1,075',HILLSIDE STREET</v>
          </cell>
          <cell r="F1663" t="str">
            <v>In Service</v>
          </cell>
          <cell r="G1663" t="str">
            <v>3314Q</v>
          </cell>
          <cell r="H1663" t="str">
            <v>Grp Member</v>
          </cell>
          <cell r="I1663">
            <v>1</v>
          </cell>
          <cell r="J1663" t="str">
            <v>Conversion</v>
          </cell>
          <cell r="K1663">
            <v>37544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 t="str">
            <v>C99D611_002</v>
          </cell>
          <cell r="Q1663">
            <v>0</v>
          </cell>
          <cell r="R1663" t="str">
            <v>WTDPD</v>
          </cell>
          <cell r="S1663" t="str">
            <v>3314Q08PV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 t="str">
            <v>CORP</v>
          </cell>
          <cell r="Y1663">
            <v>38260</v>
          </cell>
          <cell r="Z1663">
            <v>0</v>
          </cell>
          <cell r="AA1663">
            <v>0</v>
          </cell>
          <cell r="AB1663" t="str">
            <v>N</v>
          </cell>
          <cell r="AD1663">
            <v>0</v>
          </cell>
          <cell r="AE1663" t="str">
            <v>RemVal</v>
          </cell>
          <cell r="AF1663" t="str">
            <v>Depreciate</v>
          </cell>
          <cell r="AG1663" t="str">
            <v>FM</v>
          </cell>
          <cell r="AH1663">
            <v>0</v>
          </cell>
          <cell r="AI1663">
            <v>0</v>
          </cell>
          <cell r="AJ1663">
            <v>2.1899999999999999E-2</v>
          </cell>
          <cell r="AK1663">
            <v>0</v>
          </cell>
          <cell r="AL1663" t="str">
            <v>Flat Rate</v>
          </cell>
          <cell r="AM1663">
            <v>0</v>
          </cell>
          <cell r="AN1663" t="str">
            <v>GA3314Q0</v>
          </cell>
          <cell r="AO1663">
            <v>0</v>
          </cell>
          <cell r="AP1663" t="str">
            <v>N</v>
          </cell>
          <cell r="AQ1663">
            <v>38261.103206018517</v>
          </cell>
          <cell r="AR1663">
            <v>38260</v>
          </cell>
          <cell r="AS1663">
            <v>38260</v>
          </cell>
          <cell r="AT1663">
            <v>0</v>
          </cell>
          <cell r="AU1663">
            <v>36509</v>
          </cell>
          <cell r="AV1663">
            <v>0</v>
          </cell>
        </row>
        <row r="1664">
          <cell r="B1664" t="str">
            <v>00001671</v>
          </cell>
          <cell r="C1664" t="str">
            <v>000000001662</v>
          </cell>
          <cell r="D1664" t="str">
            <v>3314P0</v>
          </cell>
          <cell r="E1664" t="str">
            <v>750'COLUMBIA AVE.SUNKEN HEIGHT</v>
          </cell>
          <cell r="F1664" t="str">
            <v>In Service</v>
          </cell>
          <cell r="G1664" t="str">
            <v>3314P</v>
          </cell>
          <cell r="H1664" t="str">
            <v>Grp Member</v>
          </cell>
          <cell r="I1664">
            <v>1</v>
          </cell>
          <cell r="J1664" t="str">
            <v>Conversion</v>
          </cell>
          <cell r="K1664">
            <v>9014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 t="str">
            <v>C99D620_002</v>
          </cell>
          <cell r="Q1664">
            <v>0</v>
          </cell>
          <cell r="R1664" t="str">
            <v>WTDPD</v>
          </cell>
          <cell r="S1664" t="str">
            <v>3314P04PV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 t="str">
            <v>CORP</v>
          </cell>
          <cell r="Y1664">
            <v>38260</v>
          </cell>
          <cell r="Z1664">
            <v>0</v>
          </cell>
          <cell r="AA1664">
            <v>0</v>
          </cell>
          <cell r="AB1664" t="str">
            <v>N</v>
          </cell>
          <cell r="AD1664">
            <v>0</v>
          </cell>
          <cell r="AE1664" t="str">
            <v>RemVal</v>
          </cell>
          <cell r="AF1664" t="str">
            <v>Depreciate</v>
          </cell>
          <cell r="AG1664" t="str">
            <v>FM</v>
          </cell>
          <cell r="AH1664">
            <v>0</v>
          </cell>
          <cell r="AI1664">
            <v>0</v>
          </cell>
          <cell r="AJ1664">
            <v>2.64E-2</v>
          </cell>
          <cell r="AK1664">
            <v>0</v>
          </cell>
          <cell r="AL1664" t="str">
            <v>Flat Rate</v>
          </cell>
          <cell r="AM1664">
            <v>0</v>
          </cell>
          <cell r="AN1664" t="str">
            <v>GA3314P0</v>
          </cell>
          <cell r="AO1664">
            <v>0</v>
          </cell>
          <cell r="AP1664" t="str">
            <v>N</v>
          </cell>
          <cell r="AQ1664">
            <v>38261.103263888886</v>
          </cell>
          <cell r="AR1664">
            <v>38260</v>
          </cell>
          <cell r="AS1664">
            <v>38260</v>
          </cell>
          <cell r="AT1664">
            <v>0</v>
          </cell>
          <cell r="AU1664">
            <v>36509</v>
          </cell>
          <cell r="AV1664">
            <v>0</v>
          </cell>
        </row>
        <row r="1665">
          <cell r="B1665" t="str">
            <v>00001672</v>
          </cell>
          <cell r="C1665" t="str">
            <v>000000001663</v>
          </cell>
          <cell r="D1665" t="str">
            <v>3405S0</v>
          </cell>
          <cell r="E1665" t="str">
            <v>IFMS Enhancements</v>
          </cell>
          <cell r="F1665" t="str">
            <v>Suspended</v>
          </cell>
          <cell r="G1665" t="str">
            <v>3405A</v>
          </cell>
          <cell r="H1665" t="str">
            <v>None</v>
          </cell>
          <cell r="I1665">
            <v>1</v>
          </cell>
          <cell r="J1665" t="str">
            <v>Conversion</v>
          </cell>
          <cell r="K1665">
            <v>43582.57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 t="str">
            <v>C99J950_002</v>
          </cell>
          <cell r="Q1665">
            <v>0</v>
          </cell>
          <cell r="R1665" t="str">
            <v>WGPD</v>
          </cell>
          <cell r="S1665" t="str">
            <v>3405A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 t="str">
            <v>CORP</v>
          </cell>
          <cell r="Y1665">
            <v>36509</v>
          </cell>
          <cell r="Z1665">
            <v>0</v>
          </cell>
          <cell r="AA1665">
            <v>0</v>
          </cell>
          <cell r="AB1665" t="str">
            <v>N</v>
          </cell>
          <cell r="AD1665">
            <v>0</v>
          </cell>
          <cell r="AE1665" t="str">
            <v>RemVal</v>
          </cell>
          <cell r="AF1665" t="str">
            <v>Non Depr</v>
          </cell>
          <cell r="AG1665" t="str">
            <v>FM</v>
          </cell>
          <cell r="AH1665">
            <v>0</v>
          </cell>
          <cell r="AI1665">
            <v>0</v>
          </cell>
          <cell r="AJ1665">
            <v>0.24840000000000001</v>
          </cell>
          <cell r="AK1665">
            <v>0</v>
          </cell>
          <cell r="AL1665" t="str">
            <v>Flat Rate</v>
          </cell>
          <cell r="AM1665" t="str">
            <v>Y</v>
          </cell>
          <cell r="AN1665">
            <v>0</v>
          </cell>
          <cell r="AO1665">
            <v>0</v>
          </cell>
          <cell r="AP1665" t="str">
            <v>N</v>
          </cell>
          <cell r="AQ1665">
            <v>38261.103321759256</v>
          </cell>
          <cell r="AR1665">
            <v>38260</v>
          </cell>
          <cell r="AS1665">
            <v>38260</v>
          </cell>
          <cell r="AT1665">
            <v>0</v>
          </cell>
          <cell r="AU1665">
            <v>36509</v>
          </cell>
          <cell r="AV1665">
            <v>0</v>
          </cell>
        </row>
        <row r="1666">
          <cell r="B1666" t="str">
            <v>00001673</v>
          </cell>
          <cell r="C1666" t="str">
            <v>000000001664</v>
          </cell>
          <cell r="D1666" t="str">
            <v>3314T0</v>
          </cell>
          <cell r="E1666" t="str">
            <v>6" VALVE</v>
          </cell>
          <cell r="F1666" t="str">
            <v>In Service</v>
          </cell>
          <cell r="G1666" t="str">
            <v>3314T</v>
          </cell>
          <cell r="H1666" t="str">
            <v>Grp Member</v>
          </cell>
          <cell r="I1666">
            <v>1</v>
          </cell>
          <cell r="J1666" t="str">
            <v>Conversion</v>
          </cell>
          <cell r="K1666">
            <v>391.07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 t="str">
            <v>C99D002_002</v>
          </cell>
          <cell r="Q1666">
            <v>0</v>
          </cell>
          <cell r="R1666" t="str">
            <v>WTDPD</v>
          </cell>
          <cell r="S1666" t="str">
            <v>3314T06VV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 t="str">
            <v>CORP</v>
          </cell>
          <cell r="Y1666">
            <v>38260</v>
          </cell>
          <cell r="Z1666">
            <v>0</v>
          </cell>
          <cell r="AA1666">
            <v>0</v>
          </cell>
          <cell r="AB1666" t="str">
            <v>N</v>
          </cell>
          <cell r="AD1666">
            <v>0</v>
          </cell>
          <cell r="AE1666" t="str">
            <v>RemVal</v>
          </cell>
          <cell r="AF1666" t="str">
            <v>Depreciate</v>
          </cell>
          <cell r="AG1666" t="str">
            <v>FM</v>
          </cell>
          <cell r="AH1666">
            <v>0</v>
          </cell>
          <cell r="AI1666">
            <v>0</v>
          </cell>
          <cell r="AJ1666">
            <v>1.3899999999999999E-2</v>
          </cell>
          <cell r="AK1666">
            <v>0</v>
          </cell>
          <cell r="AL1666" t="str">
            <v>Flat Rate</v>
          </cell>
          <cell r="AM1666">
            <v>0</v>
          </cell>
          <cell r="AN1666" t="str">
            <v>GA3314T0</v>
          </cell>
          <cell r="AO1666">
            <v>0</v>
          </cell>
          <cell r="AP1666" t="str">
            <v>N</v>
          </cell>
          <cell r="AQ1666">
            <v>38261.103379629632</v>
          </cell>
          <cell r="AR1666">
            <v>38260</v>
          </cell>
          <cell r="AS1666">
            <v>38260</v>
          </cell>
          <cell r="AT1666">
            <v>0</v>
          </cell>
          <cell r="AU1666">
            <v>36510</v>
          </cell>
          <cell r="AV1666">
            <v>0</v>
          </cell>
        </row>
        <row r="1667">
          <cell r="B1667" t="str">
            <v>00001674</v>
          </cell>
          <cell r="C1667" t="str">
            <v>000000001665</v>
          </cell>
          <cell r="D1667" t="str">
            <v>3314T0</v>
          </cell>
          <cell r="E1667" t="str">
            <v>8" VALVE</v>
          </cell>
          <cell r="F1667" t="str">
            <v>In Service</v>
          </cell>
          <cell r="G1667" t="str">
            <v>3314T</v>
          </cell>
          <cell r="H1667" t="str">
            <v>Grp Member</v>
          </cell>
          <cell r="I1667">
            <v>1</v>
          </cell>
          <cell r="J1667" t="str">
            <v>Conversion</v>
          </cell>
          <cell r="K1667">
            <v>493.55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 t="str">
            <v>C99D002_002</v>
          </cell>
          <cell r="Q1667">
            <v>0</v>
          </cell>
          <cell r="R1667" t="str">
            <v>WTDPD</v>
          </cell>
          <cell r="S1667" t="str">
            <v>3314T08VV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 t="str">
            <v>CORP</v>
          </cell>
          <cell r="Y1667">
            <v>38260</v>
          </cell>
          <cell r="Z1667">
            <v>0</v>
          </cell>
          <cell r="AA1667">
            <v>0</v>
          </cell>
          <cell r="AB1667" t="str">
            <v>N</v>
          </cell>
          <cell r="AD1667">
            <v>0</v>
          </cell>
          <cell r="AE1667" t="str">
            <v>RemVal</v>
          </cell>
          <cell r="AF1667" t="str">
            <v>Depreciate</v>
          </cell>
          <cell r="AG1667" t="str">
            <v>FM</v>
          </cell>
          <cell r="AH1667">
            <v>0</v>
          </cell>
          <cell r="AI1667">
            <v>0</v>
          </cell>
          <cell r="AJ1667">
            <v>1.3899999999999999E-2</v>
          </cell>
          <cell r="AK1667">
            <v>0</v>
          </cell>
          <cell r="AL1667" t="str">
            <v>Flat Rate</v>
          </cell>
          <cell r="AM1667">
            <v>0</v>
          </cell>
          <cell r="AN1667" t="str">
            <v>GA3314T0</v>
          </cell>
          <cell r="AO1667">
            <v>0</v>
          </cell>
          <cell r="AP1667" t="str">
            <v>N</v>
          </cell>
          <cell r="AQ1667">
            <v>38261.103437500002</v>
          </cell>
          <cell r="AR1667">
            <v>38260</v>
          </cell>
          <cell r="AS1667">
            <v>38260</v>
          </cell>
          <cell r="AT1667">
            <v>0</v>
          </cell>
          <cell r="AU1667">
            <v>36510</v>
          </cell>
          <cell r="AV1667">
            <v>0</v>
          </cell>
        </row>
        <row r="1668">
          <cell r="B1668" t="str">
            <v>00001675</v>
          </cell>
          <cell r="C1668" t="str">
            <v>000000001666</v>
          </cell>
          <cell r="D1668" t="str">
            <v>3314U0</v>
          </cell>
          <cell r="E1668" t="str">
            <v>12" VALVE</v>
          </cell>
          <cell r="F1668" t="str">
            <v>In Service</v>
          </cell>
          <cell r="G1668" t="str">
            <v>3314U</v>
          </cell>
          <cell r="H1668" t="str">
            <v>Grp Member</v>
          </cell>
          <cell r="I1668">
            <v>1</v>
          </cell>
          <cell r="J1668" t="str">
            <v>Conversion</v>
          </cell>
          <cell r="K1668">
            <v>1792.43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 t="str">
            <v>C99D002_002</v>
          </cell>
          <cell r="Q1668">
            <v>0</v>
          </cell>
          <cell r="R1668" t="str">
            <v>WTDPD</v>
          </cell>
          <cell r="S1668" t="str">
            <v>3314U12VV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 t="str">
            <v>CORP</v>
          </cell>
          <cell r="Y1668">
            <v>38260</v>
          </cell>
          <cell r="Z1668">
            <v>0</v>
          </cell>
          <cell r="AA1668">
            <v>0</v>
          </cell>
          <cell r="AB1668" t="str">
            <v>N</v>
          </cell>
          <cell r="AD1668">
            <v>0</v>
          </cell>
          <cell r="AE1668" t="str">
            <v>RemVal</v>
          </cell>
          <cell r="AF1668" t="str">
            <v>Depreciate</v>
          </cell>
          <cell r="AG1668" t="str">
            <v>FM</v>
          </cell>
          <cell r="AH1668">
            <v>0</v>
          </cell>
          <cell r="AI1668">
            <v>0</v>
          </cell>
          <cell r="AJ1668">
            <v>1.35E-2</v>
          </cell>
          <cell r="AK1668">
            <v>0</v>
          </cell>
          <cell r="AL1668" t="str">
            <v>Flat Rate</v>
          </cell>
          <cell r="AM1668">
            <v>0</v>
          </cell>
          <cell r="AN1668" t="str">
            <v>GA3314U0</v>
          </cell>
          <cell r="AO1668">
            <v>0</v>
          </cell>
          <cell r="AP1668" t="str">
            <v>N</v>
          </cell>
          <cell r="AQ1668">
            <v>38261.103495370371</v>
          </cell>
          <cell r="AR1668">
            <v>38260</v>
          </cell>
          <cell r="AS1668">
            <v>38260</v>
          </cell>
          <cell r="AT1668">
            <v>0</v>
          </cell>
          <cell r="AU1668">
            <v>36510</v>
          </cell>
          <cell r="AV1668">
            <v>0</v>
          </cell>
        </row>
        <row r="1669">
          <cell r="B1669" t="str">
            <v>00001676</v>
          </cell>
          <cell r="C1669" t="str">
            <v>000000001667</v>
          </cell>
          <cell r="D1669" t="str">
            <v>3314Q0</v>
          </cell>
          <cell r="E1669" t="str">
            <v>40',PRV STATION,PINES&amp;VLY.GRN.</v>
          </cell>
          <cell r="F1669" t="str">
            <v>In Service</v>
          </cell>
          <cell r="G1669" t="str">
            <v>3314Q</v>
          </cell>
          <cell r="H1669" t="str">
            <v>Grp Member</v>
          </cell>
          <cell r="I1669">
            <v>1</v>
          </cell>
          <cell r="J1669" t="str">
            <v>Conversion</v>
          </cell>
          <cell r="K1669">
            <v>217.28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 t="str">
            <v>C99D103_002</v>
          </cell>
          <cell r="Q1669">
            <v>0</v>
          </cell>
          <cell r="R1669" t="str">
            <v>WTDPD</v>
          </cell>
          <cell r="S1669" t="str">
            <v>3314Q08PV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 t="str">
            <v>CORP</v>
          </cell>
          <cell r="Y1669">
            <v>38260</v>
          </cell>
          <cell r="Z1669">
            <v>0</v>
          </cell>
          <cell r="AA1669">
            <v>0</v>
          </cell>
          <cell r="AB1669" t="str">
            <v>N</v>
          </cell>
          <cell r="AD1669">
            <v>0</v>
          </cell>
          <cell r="AE1669" t="str">
            <v>RemVal</v>
          </cell>
          <cell r="AF1669" t="str">
            <v>Depreciate</v>
          </cell>
          <cell r="AG1669" t="str">
            <v>FM</v>
          </cell>
          <cell r="AH1669">
            <v>0</v>
          </cell>
          <cell r="AI1669">
            <v>0</v>
          </cell>
          <cell r="AJ1669">
            <v>2.1899999999999999E-2</v>
          </cell>
          <cell r="AK1669">
            <v>0</v>
          </cell>
          <cell r="AL1669" t="str">
            <v>Flat Rate</v>
          </cell>
          <cell r="AM1669">
            <v>0</v>
          </cell>
          <cell r="AN1669" t="str">
            <v>GA3314Q0</v>
          </cell>
          <cell r="AO1669">
            <v>0</v>
          </cell>
          <cell r="AP1669" t="str">
            <v>N</v>
          </cell>
          <cell r="AQ1669">
            <v>38261.10355324074</v>
          </cell>
          <cell r="AR1669">
            <v>38260</v>
          </cell>
          <cell r="AS1669">
            <v>38260</v>
          </cell>
          <cell r="AT1669">
            <v>0</v>
          </cell>
          <cell r="AU1669">
            <v>36510</v>
          </cell>
          <cell r="AV1669">
            <v>0</v>
          </cell>
        </row>
        <row r="1670">
          <cell r="B1670" t="str">
            <v>00001677</v>
          </cell>
          <cell r="C1670" t="str">
            <v>000000001668</v>
          </cell>
          <cell r="D1670" t="str">
            <v>3314U0</v>
          </cell>
          <cell r="E1670" t="str">
            <v>(12),BTWN.REESER&amp;NEWBERRY SYST</v>
          </cell>
          <cell r="F1670" t="str">
            <v>In Service</v>
          </cell>
          <cell r="G1670" t="str">
            <v>3314U</v>
          </cell>
          <cell r="H1670" t="str">
            <v>Grp Member</v>
          </cell>
          <cell r="I1670">
            <v>1</v>
          </cell>
          <cell r="J1670" t="str">
            <v>Conversion</v>
          </cell>
          <cell r="K1670">
            <v>7318.71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 t="str">
            <v>C99D103_002</v>
          </cell>
          <cell r="Q1670">
            <v>0</v>
          </cell>
          <cell r="R1670" t="str">
            <v>WTDPD</v>
          </cell>
          <cell r="S1670" t="str">
            <v>3314U12VV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 t="str">
            <v>CORP</v>
          </cell>
          <cell r="Y1670">
            <v>38260</v>
          </cell>
          <cell r="Z1670">
            <v>0</v>
          </cell>
          <cell r="AA1670">
            <v>0</v>
          </cell>
          <cell r="AB1670" t="str">
            <v>N</v>
          </cell>
          <cell r="AD1670">
            <v>0</v>
          </cell>
          <cell r="AE1670" t="str">
            <v>RemVal</v>
          </cell>
          <cell r="AF1670" t="str">
            <v>Depreciate</v>
          </cell>
          <cell r="AG1670" t="str">
            <v>FM</v>
          </cell>
          <cell r="AH1670">
            <v>0</v>
          </cell>
          <cell r="AI1670">
            <v>0</v>
          </cell>
          <cell r="AJ1670">
            <v>1.35E-2</v>
          </cell>
          <cell r="AK1670">
            <v>0</v>
          </cell>
          <cell r="AL1670" t="str">
            <v>Flat Rate</v>
          </cell>
          <cell r="AM1670">
            <v>0</v>
          </cell>
          <cell r="AN1670" t="str">
            <v>GA3314U0</v>
          </cell>
          <cell r="AO1670">
            <v>0</v>
          </cell>
          <cell r="AP1670" t="str">
            <v>N</v>
          </cell>
          <cell r="AQ1670">
            <v>38261.10361111111</v>
          </cell>
          <cell r="AR1670">
            <v>38260</v>
          </cell>
          <cell r="AS1670">
            <v>38260</v>
          </cell>
          <cell r="AT1670">
            <v>0</v>
          </cell>
          <cell r="AU1670">
            <v>36510</v>
          </cell>
          <cell r="AV1670">
            <v>0</v>
          </cell>
        </row>
        <row r="1671">
          <cell r="B1671" t="str">
            <v>00001678</v>
          </cell>
          <cell r="C1671" t="str">
            <v>000000001669</v>
          </cell>
          <cell r="D1671" t="str">
            <v>3314U0</v>
          </cell>
          <cell r="E1671" t="str">
            <v>(2), Gibson Blvd</v>
          </cell>
          <cell r="F1671" t="str">
            <v>In Service</v>
          </cell>
          <cell r="G1671" t="str">
            <v>3314U</v>
          </cell>
          <cell r="H1671" t="str">
            <v>Grp Member</v>
          </cell>
          <cell r="I1671">
            <v>1</v>
          </cell>
          <cell r="J1671" t="str">
            <v>Conversion</v>
          </cell>
          <cell r="K1671">
            <v>889.11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 t="str">
            <v>C99D614_002</v>
          </cell>
          <cell r="Q1671">
            <v>0</v>
          </cell>
          <cell r="R1671" t="str">
            <v>WTDPD</v>
          </cell>
          <cell r="S1671" t="str">
            <v>3314U12VV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 t="str">
            <v>CORP</v>
          </cell>
          <cell r="Y1671">
            <v>38260</v>
          </cell>
          <cell r="Z1671">
            <v>0</v>
          </cell>
          <cell r="AA1671">
            <v>0</v>
          </cell>
          <cell r="AB1671" t="str">
            <v>N</v>
          </cell>
          <cell r="AD1671">
            <v>0</v>
          </cell>
          <cell r="AE1671" t="str">
            <v>RemVal</v>
          </cell>
          <cell r="AF1671" t="str">
            <v>Depreciate</v>
          </cell>
          <cell r="AG1671" t="str">
            <v>FM</v>
          </cell>
          <cell r="AH1671">
            <v>0</v>
          </cell>
          <cell r="AI1671">
            <v>0</v>
          </cell>
          <cell r="AJ1671">
            <v>1.35E-2</v>
          </cell>
          <cell r="AK1671">
            <v>0</v>
          </cell>
          <cell r="AL1671" t="str">
            <v>Flat Rate</v>
          </cell>
          <cell r="AM1671">
            <v>0</v>
          </cell>
          <cell r="AN1671" t="str">
            <v>GA3314U0</v>
          </cell>
          <cell r="AO1671">
            <v>0</v>
          </cell>
          <cell r="AP1671" t="str">
            <v>N</v>
          </cell>
          <cell r="AQ1671">
            <v>38261.103668981479</v>
          </cell>
          <cell r="AR1671">
            <v>38260</v>
          </cell>
          <cell r="AS1671">
            <v>38260</v>
          </cell>
          <cell r="AT1671">
            <v>0</v>
          </cell>
          <cell r="AU1671">
            <v>36510</v>
          </cell>
          <cell r="AV1671">
            <v>0</v>
          </cell>
        </row>
        <row r="1672">
          <cell r="B1672" t="str">
            <v>00001679</v>
          </cell>
          <cell r="C1672" t="str">
            <v>000000001670</v>
          </cell>
          <cell r="D1672" t="str">
            <v>335400</v>
          </cell>
          <cell r="E1672" t="str">
            <v>(1), Gibson Blvd</v>
          </cell>
          <cell r="F1672" t="str">
            <v>In Service</v>
          </cell>
          <cell r="G1672" t="str">
            <v>33540</v>
          </cell>
          <cell r="H1672" t="str">
            <v>Grp Member</v>
          </cell>
          <cell r="I1672">
            <v>1</v>
          </cell>
          <cell r="J1672" t="str">
            <v>Conversion</v>
          </cell>
          <cell r="K1672">
            <v>1185.82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 t="str">
            <v>C99D614_002</v>
          </cell>
          <cell r="Q1672">
            <v>0</v>
          </cell>
          <cell r="R1672" t="str">
            <v>WTDPD</v>
          </cell>
          <cell r="S1672" t="str">
            <v>3354004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 t="str">
            <v>CORP</v>
          </cell>
          <cell r="Y1672">
            <v>38260</v>
          </cell>
          <cell r="Z1672">
            <v>0</v>
          </cell>
          <cell r="AA1672">
            <v>0</v>
          </cell>
          <cell r="AB1672" t="str">
            <v>N</v>
          </cell>
          <cell r="AD1672">
            <v>0</v>
          </cell>
          <cell r="AE1672" t="str">
            <v>RemVal</v>
          </cell>
          <cell r="AF1672" t="str">
            <v>Depreciate</v>
          </cell>
          <cell r="AG1672" t="str">
            <v>FM</v>
          </cell>
          <cell r="AH1672">
            <v>0</v>
          </cell>
          <cell r="AI1672">
            <v>0</v>
          </cell>
          <cell r="AJ1672">
            <v>2.2599999999999999E-2</v>
          </cell>
          <cell r="AK1672">
            <v>0</v>
          </cell>
          <cell r="AL1672" t="str">
            <v>Flat Rate</v>
          </cell>
          <cell r="AM1672">
            <v>0</v>
          </cell>
          <cell r="AN1672" t="str">
            <v>GA335400</v>
          </cell>
          <cell r="AO1672">
            <v>0</v>
          </cell>
          <cell r="AP1672" t="str">
            <v>N</v>
          </cell>
          <cell r="AQ1672">
            <v>38261.103726851848</v>
          </cell>
          <cell r="AR1672">
            <v>38260</v>
          </cell>
          <cell r="AS1672">
            <v>38260</v>
          </cell>
          <cell r="AT1672">
            <v>0</v>
          </cell>
          <cell r="AU1672">
            <v>36510</v>
          </cell>
          <cell r="AV1672">
            <v>0</v>
          </cell>
        </row>
        <row r="1673">
          <cell r="B1673" t="str">
            <v>00001680</v>
          </cell>
          <cell r="C1673" t="str">
            <v>000000001671</v>
          </cell>
          <cell r="D1673" t="str">
            <v>3314T0</v>
          </cell>
          <cell r="E1673" t="str">
            <v>(2), Third Street</v>
          </cell>
          <cell r="F1673" t="str">
            <v>In Service</v>
          </cell>
          <cell r="G1673" t="str">
            <v>3314T</v>
          </cell>
          <cell r="H1673" t="str">
            <v>Grp Member</v>
          </cell>
          <cell r="I1673">
            <v>1</v>
          </cell>
          <cell r="J1673" t="str">
            <v>Conversion</v>
          </cell>
          <cell r="K1673">
            <v>1403.61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 t="str">
            <v>C99D622_002</v>
          </cell>
          <cell r="Q1673">
            <v>0</v>
          </cell>
          <cell r="R1673" t="str">
            <v>WTDPD</v>
          </cell>
          <cell r="S1673" t="str">
            <v>3314T06VV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 t="str">
            <v>CORP</v>
          </cell>
          <cell r="Y1673">
            <v>38260</v>
          </cell>
          <cell r="Z1673">
            <v>0</v>
          </cell>
          <cell r="AA1673">
            <v>0</v>
          </cell>
          <cell r="AB1673" t="str">
            <v>N</v>
          </cell>
          <cell r="AD1673">
            <v>0</v>
          </cell>
          <cell r="AE1673" t="str">
            <v>RemVal</v>
          </cell>
          <cell r="AF1673" t="str">
            <v>Depreciate</v>
          </cell>
          <cell r="AG1673" t="str">
            <v>FM</v>
          </cell>
          <cell r="AH1673">
            <v>0</v>
          </cell>
          <cell r="AI1673">
            <v>0</v>
          </cell>
          <cell r="AJ1673">
            <v>1.3899999999999999E-2</v>
          </cell>
          <cell r="AK1673">
            <v>0</v>
          </cell>
          <cell r="AL1673" t="str">
            <v>Flat Rate</v>
          </cell>
          <cell r="AM1673">
            <v>0</v>
          </cell>
          <cell r="AN1673" t="str">
            <v>GA3314T0</v>
          </cell>
          <cell r="AO1673">
            <v>0</v>
          </cell>
          <cell r="AP1673" t="str">
            <v>N</v>
          </cell>
          <cell r="AQ1673">
            <v>38261.103784722225</v>
          </cell>
          <cell r="AR1673">
            <v>38260</v>
          </cell>
          <cell r="AS1673">
            <v>38260</v>
          </cell>
          <cell r="AT1673">
            <v>0</v>
          </cell>
          <cell r="AU1673">
            <v>36510</v>
          </cell>
          <cell r="AV1673">
            <v>0</v>
          </cell>
        </row>
        <row r="1674">
          <cell r="B1674" t="str">
            <v>00001681</v>
          </cell>
          <cell r="C1674" t="str">
            <v>000000001672</v>
          </cell>
          <cell r="D1674" t="str">
            <v>3314T0</v>
          </cell>
          <cell r="E1674" t="str">
            <v>(2), Third Street</v>
          </cell>
          <cell r="F1674" t="str">
            <v>In Service</v>
          </cell>
          <cell r="G1674" t="str">
            <v>3314T</v>
          </cell>
          <cell r="H1674" t="str">
            <v>Grp Member</v>
          </cell>
          <cell r="I1674">
            <v>1</v>
          </cell>
          <cell r="J1674" t="str">
            <v>Conversion</v>
          </cell>
          <cell r="K1674">
            <v>1280.7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 t="str">
            <v>C99D622_002</v>
          </cell>
          <cell r="Q1674">
            <v>0</v>
          </cell>
          <cell r="R1674" t="str">
            <v>WTDPD</v>
          </cell>
          <cell r="S1674" t="str">
            <v>3314T08VV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 t="str">
            <v>CORP</v>
          </cell>
          <cell r="Y1674">
            <v>38260</v>
          </cell>
          <cell r="Z1674">
            <v>0</v>
          </cell>
          <cell r="AA1674">
            <v>0</v>
          </cell>
          <cell r="AB1674" t="str">
            <v>N</v>
          </cell>
          <cell r="AD1674">
            <v>0</v>
          </cell>
          <cell r="AE1674" t="str">
            <v>RemVal</v>
          </cell>
          <cell r="AF1674" t="str">
            <v>Depreciate</v>
          </cell>
          <cell r="AG1674" t="str">
            <v>FM</v>
          </cell>
          <cell r="AH1674">
            <v>0</v>
          </cell>
          <cell r="AI1674">
            <v>0</v>
          </cell>
          <cell r="AJ1674">
            <v>1.3899999999999999E-2</v>
          </cell>
          <cell r="AK1674">
            <v>0</v>
          </cell>
          <cell r="AL1674" t="str">
            <v>Flat Rate</v>
          </cell>
          <cell r="AM1674">
            <v>0</v>
          </cell>
          <cell r="AN1674" t="str">
            <v>GA3314T0</v>
          </cell>
          <cell r="AO1674">
            <v>0</v>
          </cell>
          <cell r="AP1674" t="str">
            <v>N</v>
          </cell>
          <cell r="AQ1674">
            <v>38261.103842592594</v>
          </cell>
          <cell r="AR1674">
            <v>38260</v>
          </cell>
          <cell r="AS1674">
            <v>38260</v>
          </cell>
          <cell r="AT1674">
            <v>0</v>
          </cell>
          <cell r="AU1674">
            <v>36510</v>
          </cell>
          <cell r="AV1674">
            <v>0</v>
          </cell>
        </row>
        <row r="1675">
          <cell r="B1675" t="str">
            <v>00001682</v>
          </cell>
          <cell r="C1675" t="str">
            <v>000000001673</v>
          </cell>
          <cell r="D1675" t="str">
            <v>335400</v>
          </cell>
          <cell r="E1675" t="str">
            <v>(2) Hydrants, Third Street</v>
          </cell>
          <cell r="F1675" t="str">
            <v>In Service</v>
          </cell>
          <cell r="G1675" t="str">
            <v>33540</v>
          </cell>
          <cell r="H1675" t="str">
            <v>Grp Member</v>
          </cell>
          <cell r="I1675">
            <v>1</v>
          </cell>
          <cell r="J1675" t="str">
            <v>Conversion</v>
          </cell>
          <cell r="K1675">
            <v>1110.26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 t="str">
            <v>C99D622_002</v>
          </cell>
          <cell r="Q1675">
            <v>0</v>
          </cell>
          <cell r="R1675" t="str">
            <v>WTDPD</v>
          </cell>
          <cell r="S1675" t="str">
            <v>3354004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 t="str">
            <v>CORP</v>
          </cell>
          <cell r="Y1675">
            <v>38260</v>
          </cell>
          <cell r="Z1675">
            <v>0</v>
          </cell>
          <cell r="AA1675">
            <v>0</v>
          </cell>
          <cell r="AB1675" t="str">
            <v>N</v>
          </cell>
          <cell r="AD1675">
            <v>0</v>
          </cell>
          <cell r="AE1675" t="str">
            <v>RemVal</v>
          </cell>
          <cell r="AF1675" t="str">
            <v>Depreciate</v>
          </cell>
          <cell r="AG1675" t="str">
            <v>FM</v>
          </cell>
          <cell r="AH1675">
            <v>0</v>
          </cell>
          <cell r="AI1675">
            <v>0</v>
          </cell>
          <cell r="AJ1675">
            <v>2.2599999999999999E-2</v>
          </cell>
          <cell r="AK1675">
            <v>0</v>
          </cell>
          <cell r="AL1675" t="str">
            <v>Flat Rate</v>
          </cell>
          <cell r="AM1675">
            <v>0</v>
          </cell>
          <cell r="AN1675" t="str">
            <v>GA335400</v>
          </cell>
          <cell r="AO1675">
            <v>0</v>
          </cell>
          <cell r="AP1675" t="str">
            <v>N</v>
          </cell>
          <cell r="AQ1675">
            <v>38261.103900462964</v>
          </cell>
          <cell r="AR1675">
            <v>38260</v>
          </cell>
          <cell r="AS1675">
            <v>38260</v>
          </cell>
          <cell r="AT1675">
            <v>0</v>
          </cell>
          <cell r="AU1675">
            <v>36510</v>
          </cell>
          <cell r="AV1675">
            <v>0</v>
          </cell>
        </row>
        <row r="1676">
          <cell r="B1676" t="str">
            <v>00001683</v>
          </cell>
          <cell r="C1676" t="str">
            <v>000000001674</v>
          </cell>
          <cell r="D1676" t="str">
            <v>3334C0</v>
          </cell>
          <cell r="E1676" t="str">
            <v>New Fire Svc 6" DI</v>
          </cell>
          <cell r="F1676" t="str">
            <v>In Service</v>
          </cell>
          <cell r="G1676" t="str">
            <v>3334C</v>
          </cell>
          <cell r="H1676" t="str">
            <v>Grp Member</v>
          </cell>
          <cell r="I1676">
            <v>1</v>
          </cell>
          <cell r="J1676" t="str">
            <v>Conversion</v>
          </cell>
          <cell r="K1676">
            <v>4292.84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 t="str">
            <v>C99F003_002</v>
          </cell>
          <cell r="Q1676">
            <v>0</v>
          </cell>
          <cell r="R1676" t="str">
            <v>WTDPD</v>
          </cell>
          <cell r="S1676" t="str">
            <v>3334C06DI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 t="str">
            <v>CORP</v>
          </cell>
          <cell r="Y1676">
            <v>38260</v>
          </cell>
          <cell r="Z1676">
            <v>0</v>
          </cell>
          <cell r="AA1676">
            <v>0</v>
          </cell>
          <cell r="AB1676" t="str">
            <v>N</v>
          </cell>
          <cell r="AD1676">
            <v>0</v>
          </cell>
          <cell r="AE1676" t="str">
            <v>RemVal</v>
          </cell>
          <cell r="AF1676" t="str">
            <v>Depreciate</v>
          </cell>
          <cell r="AG1676" t="str">
            <v>FM</v>
          </cell>
          <cell r="AH1676">
            <v>0</v>
          </cell>
          <cell r="AI1676">
            <v>0</v>
          </cell>
          <cell r="AJ1676">
            <v>2.5100000000000001E-2</v>
          </cell>
          <cell r="AK1676">
            <v>0</v>
          </cell>
          <cell r="AL1676" t="str">
            <v>Flat Rate</v>
          </cell>
          <cell r="AM1676">
            <v>0</v>
          </cell>
          <cell r="AN1676" t="str">
            <v>GA3334C0</v>
          </cell>
          <cell r="AO1676">
            <v>0</v>
          </cell>
          <cell r="AP1676" t="str">
            <v>N</v>
          </cell>
          <cell r="AQ1676">
            <v>38261.103958333333</v>
          </cell>
          <cell r="AR1676">
            <v>38260</v>
          </cell>
          <cell r="AS1676">
            <v>38260</v>
          </cell>
          <cell r="AT1676">
            <v>0</v>
          </cell>
          <cell r="AU1676">
            <v>36510</v>
          </cell>
          <cell r="AV1676">
            <v>0</v>
          </cell>
        </row>
        <row r="1677">
          <cell r="B1677" t="str">
            <v>00001684</v>
          </cell>
          <cell r="C1677" t="str">
            <v>000000001675</v>
          </cell>
          <cell r="D1677" t="str">
            <v>3334C0</v>
          </cell>
          <cell r="E1677" t="str">
            <v>NEW FIRE SVC 10" DI</v>
          </cell>
          <cell r="F1677" t="str">
            <v>In Service</v>
          </cell>
          <cell r="G1677" t="str">
            <v>3334C</v>
          </cell>
          <cell r="H1677" t="str">
            <v>Grp Member</v>
          </cell>
          <cell r="I1677">
            <v>1</v>
          </cell>
          <cell r="J1677" t="str">
            <v>Conversion</v>
          </cell>
          <cell r="K1677">
            <v>4074.12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 t="str">
            <v>C99F003_002</v>
          </cell>
          <cell r="Q1677">
            <v>0</v>
          </cell>
          <cell r="R1677" t="str">
            <v>WTDPD</v>
          </cell>
          <cell r="S1677" t="str">
            <v>3334C10DI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 t="str">
            <v>CORP</v>
          </cell>
          <cell r="Y1677">
            <v>38260</v>
          </cell>
          <cell r="Z1677">
            <v>0</v>
          </cell>
          <cell r="AA1677">
            <v>0</v>
          </cell>
          <cell r="AB1677" t="str">
            <v>N</v>
          </cell>
          <cell r="AD1677">
            <v>0</v>
          </cell>
          <cell r="AE1677" t="str">
            <v>RemVal</v>
          </cell>
          <cell r="AF1677" t="str">
            <v>Depreciate</v>
          </cell>
          <cell r="AG1677" t="str">
            <v>FM</v>
          </cell>
          <cell r="AH1677">
            <v>0</v>
          </cell>
          <cell r="AI1677">
            <v>0</v>
          </cell>
          <cell r="AJ1677">
            <v>2.5100000000000001E-2</v>
          </cell>
          <cell r="AK1677">
            <v>0</v>
          </cell>
          <cell r="AL1677" t="str">
            <v>Flat Rate</v>
          </cell>
          <cell r="AM1677">
            <v>0</v>
          </cell>
          <cell r="AN1677" t="str">
            <v>GA3334C0</v>
          </cell>
          <cell r="AO1677">
            <v>0</v>
          </cell>
          <cell r="AP1677" t="str">
            <v>N</v>
          </cell>
          <cell r="AQ1677">
            <v>38261.104016203702</v>
          </cell>
          <cell r="AR1677">
            <v>38260</v>
          </cell>
          <cell r="AS1677">
            <v>38260</v>
          </cell>
          <cell r="AT1677">
            <v>0</v>
          </cell>
          <cell r="AU1677">
            <v>36510</v>
          </cell>
          <cell r="AV1677">
            <v>0</v>
          </cell>
        </row>
        <row r="1678">
          <cell r="B1678" t="str">
            <v>00001685</v>
          </cell>
          <cell r="C1678" t="str">
            <v>000000001676</v>
          </cell>
          <cell r="D1678" t="str">
            <v>3334C0</v>
          </cell>
          <cell r="E1678" t="str">
            <v>12" FIRE SERVICE</v>
          </cell>
          <cell r="F1678" t="str">
            <v>In Service</v>
          </cell>
          <cell r="G1678" t="str">
            <v>3334C</v>
          </cell>
          <cell r="H1678" t="str">
            <v>Grp Member</v>
          </cell>
          <cell r="I1678">
            <v>1</v>
          </cell>
          <cell r="J1678" t="str">
            <v>Conversion</v>
          </cell>
          <cell r="K1678">
            <v>1363.4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 t="str">
            <v>C99F003_002</v>
          </cell>
          <cell r="Q1678">
            <v>0</v>
          </cell>
          <cell r="R1678" t="str">
            <v>WTDPD</v>
          </cell>
          <cell r="S1678" t="str">
            <v>3334C12DI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 t="str">
            <v>CORP</v>
          </cell>
          <cell r="Y1678">
            <v>38260</v>
          </cell>
          <cell r="Z1678">
            <v>0</v>
          </cell>
          <cell r="AA1678">
            <v>0</v>
          </cell>
          <cell r="AB1678" t="str">
            <v>N</v>
          </cell>
          <cell r="AD1678">
            <v>0</v>
          </cell>
          <cell r="AE1678" t="str">
            <v>RemVal</v>
          </cell>
          <cell r="AF1678" t="str">
            <v>Depreciate</v>
          </cell>
          <cell r="AG1678" t="str">
            <v>FM</v>
          </cell>
          <cell r="AH1678">
            <v>0</v>
          </cell>
          <cell r="AI1678">
            <v>0</v>
          </cell>
          <cell r="AJ1678">
            <v>2.5100000000000001E-2</v>
          </cell>
          <cell r="AK1678">
            <v>0</v>
          </cell>
          <cell r="AL1678" t="str">
            <v>Flat Rate</v>
          </cell>
          <cell r="AM1678">
            <v>0</v>
          </cell>
          <cell r="AN1678" t="str">
            <v>GA3334C0</v>
          </cell>
          <cell r="AO1678">
            <v>0</v>
          </cell>
          <cell r="AP1678" t="str">
            <v>N</v>
          </cell>
          <cell r="AQ1678">
            <v>38261.104074074072</v>
          </cell>
          <cell r="AR1678">
            <v>38260</v>
          </cell>
          <cell r="AS1678">
            <v>38260</v>
          </cell>
          <cell r="AT1678">
            <v>0</v>
          </cell>
          <cell r="AU1678">
            <v>36510</v>
          </cell>
          <cell r="AV1678">
            <v>0</v>
          </cell>
        </row>
        <row r="1679">
          <cell r="B1679" t="str">
            <v>00001686</v>
          </cell>
          <cell r="C1679" t="str">
            <v>000000001677</v>
          </cell>
          <cell r="D1679" t="str">
            <v>334400</v>
          </cell>
          <cell r="E1679" t="str">
            <v>Repl 4" Remote</v>
          </cell>
          <cell r="F1679" t="str">
            <v>In Service</v>
          </cell>
          <cell r="G1679" t="str">
            <v>33440</v>
          </cell>
          <cell r="H1679" t="str">
            <v>Grp Member</v>
          </cell>
          <cell r="I1679">
            <v>1</v>
          </cell>
          <cell r="J1679" t="str">
            <v>Conversion</v>
          </cell>
          <cell r="K1679">
            <v>7177.79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 t="str">
            <v>C99G501_002</v>
          </cell>
          <cell r="Q1679">
            <v>0</v>
          </cell>
          <cell r="R1679" t="str">
            <v>WTDPD</v>
          </cell>
          <cell r="S1679" t="str">
            <v>3344004RM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 t="str">
            <v>CORP</v>
          </cell>
          <cell r="Y1679">
            <v>38260</v>
          </cell>
          <cell r="Z1679">
            <v>0</v>
          </cell>
          <cell r="AA1679">
            <v>0</v>
          </cell>
          <cell r="AB1679" t="str">
            <v>N</v>
          </cell>
          <cell r="AD1679">
            <v>0</v>
          </cell>
          <cell r="AE1679" t="str">
            <v>RemVal</v>
          </cell>
          <cell r="AF1679" t="str">
            <v>Depreciate</v>
          </cell>
          <cell r="AG1679" t="str">
            <v>FM</v>
          </cell>
          <cell r="AH1679">
            <v>0</v>
          </cell>
          <cell r="AI1679">
            <v>0</v>
          </cell>
          <cell r="AJ1679">
            <v>6.0699999999999997E-2</v>
          </cell>
          <cell r="AK1679">
            <v>0</v>
          </cell>
          <cell r="AL1679" t="str">
            <v>Flat Rate</v>
          </cell>
          <cell r="AM1679">
            <v>0</v>
          </cell>
          <cell r="AN1679" t="str">
            <v>GA334400</v>
          </cell>
          <cell r="AO1679">
            <v>0</v>
          </cell>
          <cell r="AP1679" t="str">
            <v>N</v>
          </cell>
          <cell r="AQ1679">
            <v>38261.104131944441</v>
          </cell>
          <cell r="AR1679">
            <v>38260</v>
          </cell>
          <cell r="AS1679">
            <v>38260</v>
          </cell>
          <cell r="AT1679">
            <v>0</v>
          </cell>
          <cell r="AU1679">
            <v>36510</v>
          </cell>
          <cell r="AV1679">
            <v>0</v>
          </cell>
        </row>
        <row r="1680">
          <cell r="B1680" t="str">
            <v>00001687</v>
          </cell>
          <cell r="C1680" t="str">
            <v>000000001678</v>
          </cell>
          <cell r="D1680" t="str">
            <v>3435B0</v>
          </cell>
          <cell r="E1680" t="str">
            <v>CHART, RECORDING, 7 DAY</v>
          </cell>
          <cell r="F1680" t="str">
            <v>In Service</v>
          </cell>
          <cell r="G1680" t="str">
            <v>3435B</v>
          </cell>
          <cell r="H1680" t="str">
            <v>Grp Member</v>
          </cell>
          <cell r="I1680">
            <v>1</v>
          </cell>
          <cell r="J1680" t="str">
            <v>Conversion</v>
          </cell>
          <cell r="K1680">
            <v>608.70000000000005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 t="str">
            <v>C99K002_002</v>
          </cell>
          <cell r="Q1680">
            <v>0</v>
          </cell>
          <cell r="R1680" t="str">
            <v>WGPD</v>
          </cell>
          <cell r="S1680" t="str">
            <v>3435BA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 t="str">
            <v>CORP</v>
          </cell>
          <cell r="Y1680">
            <v>38260</v>
          </cell>
          <cell r="Z1680">
            <v>0</v>
          </cell>
          <cell r="AA1680">
            <v>0</v>
          </cell>
          <cell r="AB1680" t="str">
            <v>N</v>
          </cell>
          <cell r="AD1680">
            <v>0</v>
          </cell>
          <cell r="AE1680" t="str">
            <v>RemVal</v>
          </cell>
          <cell r="AF1680" t="str">
            <v>Depreciate</v>
          </cell>
          <cell r="AG1680" t="str">
            <v>FM</v>
          </cell>
          <cell r="AH1680">
            <v>0</v>
          </cell>
          <cell r="AI1680">
            <v>0</v>
          </cell>
          <cell r="AJ1680">
            <v>0.1056</v>
          </cell>
          <cell r="AK1680">
            <v>0</v>
          </cell>
          <cell r="AL1680" t="str">
            <v>Flat Rate</v>
          </cell>
          <cell r="AM1680">
            <v>0</v>
          </cell>
          <cell r="AN1680" t="str">
            <v>GA3435B0</v>
          </cell>
          <cell r="AO1680">
            <v>0</v>
          </cell>
          <cell r="AP1680" t="str">
            <v>N</v>
          </cell>
          <cell r="AQ1680">
            <v>38261.104189814818</v>
          </cell>
          <cell r="AR1680">
            <v>38260</v>
          </cell>
          <cell r="AS1680">
            <v>38260</v>
          </cell>
          <cell r="AT1680">
            <v>0</v>
          </cell>
          <cell r="AU1680">
            <v>36510</v>
          </cell>
          <cell r="AV1680">
            <v>0</v>
          </cell>
        </row>
        <row r="1681">
          <cell r="B1681" t="str">
            <v>00001688</v>
          </cell>
          <cell r="C1681" t="str">
            <v>000000001679</v>
          </cell>
          <cell r="D1681" t="str">
            <v>3405C0</v>
          </cell>
          <cell r="E1681" t="str">
            <v>METER READING UNIT, ITRON, (7)</v>
          </cell>
          <cell r="F1681" t="str">
            <v>In Service</v>
          </cell>
          <cell r="G1681" t="str">
            <v>3405C</v>
          </cell>
          <cell r="H1681" t="str">
            <v>Grp Member</v>
          </cell>
          <cell r="I1681">
            <v>1</v>
          </cell>
          <cell r="J1681" t="str">
            <v>Conversion</v>
          </cell>
          <cell r="K1681">
            <v>42923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 t="str">
            <v>C99K019_002</v>
          </cell>
          <cell r="Q1681">
            <v>0</v>
          </cell>
          <cell r="R1681" t="str">
            <v>WGPD</v>
          </cell>
          <cell r="S1681" t="str">
            <v>3405CA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 t="str">
            <v>CORP</v>
          </cell>
          <cell r="Y1681">
            <v>38260</v>
          </cell>
          <cell r="Z1681">
            <v>0</v>
          </cell>
          <cell r="AA1681">
            <v>0</v>
          </cell>
          <cell r="AB1681" t="str">
            <v>N</v>
          </cell>
          <cell r="AD1681">
            <v>0</v>
          </cell>
          <cell r="AE1681" t="str">
            <v>RemVal</v>
          </cell>
          <cell r="AF1681" t="str">
            <v>Depreciate</v>
          </cell>
          <cell r="AG1681" t="str">
            <v>FM</v>
          </cell>
          <cell r="AH1681">
            <v>0</v>
          </cell>
          <cell r="AI1681">
            <v>0</v>
          </cell>
          <cell r="AJ1681">
            <v>0.14949999999999999</v>
          </cell>
          <cell r="AK1681">
            <v>0</v>
          </cell>
          <cell r="AL1681" t="str">
            <v>Flat Rate</v>
          </cell>
          <cell r="AM1681">
            <v>0</v>
          </cell>
          <cell r="AN1681" t="str">
            <v>GA3405C0</v>
          </cell>
          <cell r="AO1681">
            <v>0</v>
          </cell>
          <cell r="AP1681" t="str">
            <v>N</v>
          </cell>
          <cell r="AQ1681">
            <v>38261.104247685187</v>
          </cell>
          <cell r="AR1681">
            <v>38260</v>
          </cell>
          <cell r="AS1681">
            <v>38260</v>
          </cell>
          <cell r="AT1681" t="str">
            <v>7200</v>
          </cell>
          <cell r="AU1681">
            <v>36511</v>
          </cell>
          <cell r="AV1681">
            <v>0</v>
          </cell>
        </row>
        <row r="1682">
          <cell r="B1682" t="str">
            <v>00001689</v>
          </cell>
          <cell r="C1682" t="str">
            <v>000000001680</v>
          </cell>
          <cell r="D1682" t="str">
            <v>3405C0</v>
          </cell>
          <cell r="E1682" t="str">
            <v>METER READING UNIT, ITRON, (1)</v>
          </cell>
          <cell r="F1682" t="str">
            <v>In Service</v>
          </cell>
          <cell r="G1682" t="str">
            <v>3405C</v>
          </cell>
          <cell r="H1682" t="str">
            <v>Grp Member</v>
          </cell>
          <cell r="I1682">
            <v>1</v>
          </cell>
          <cell r="J1682" t="str">
            <v>Conversion</v>
          </cell>
          <cell r="K1682">
            <v>5918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 t="str">
            <v>C99K019_002</v>
          </cell>
          <cell r="Q1682">
            <v>0</v>
          </cell>
          <cell r="R1682" t="str">
            <v>WGPD</v>
          </cell>
          <cell r="S1682" t="str">
            <v>3405CB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 t="str">
            <v>CORP</v>
          </cell>
          <cell r="Y1682">
            <v>38260</v>
          </cell>
          <cell r="Z1682">
            <v>0</v>
          </cell>
          <cell r="AA1682">
            <v>0</v>
          </cell>
          <cell r="AB1682" t="str">
            <v>N</v>
          </cell>
          <cell r="AD1682">
            <v>0</v>
          </cell>
          <cell r="AE1682" t="str">
            <v>RemVal</v>
          </cell>
          <cell r="AF1682" t="str">
            <v>Depreciate</v>
          </cell>
          <cell r="AG1682" t="str">
            <v>FM</v>
          </cell>
          <cell r="AH1682">
            <v>0</v>
          </cell>
          <cell r="AI1682">
            <v>0</v>
          </cell>
          <cell r="AJ1682">
            <v>0.14949999999999999</v>
          </cell>
          <cell r="AK1682">
            <v>0</v>
          </cell>
          <cell r="AL1682" t="str">
            <v>Flat Rate</v>
          </cell>
          <cell r="AM1682">
            <v>0</v>
          </cell>
          <cell r="AN1682" t="str">
            <v>GA3405C0</v>
          </cell>
          <cell r="AO1682">
            <v>0</v>
          </cell>
          <cell r="AP1682" t="str">
            <v>N</v>
          </cell>
          <cell r="AQ1682">
            <v>38261.104305555556</v>
          </cell>
          <cell r="AR1682">
            <v>38260</v>
          </cell>
          <cell r="AS1682">
            <v>38260</v>
          </cell>
          <cell r="AT1682" t="str">
            <v>0110</v>
          </cell>
          <cell r="AU1682">
            <v>36511</v>
          </cell>
          <cell r="AV1682">
            <v>0</v>
          </cell>
        </row>
        <row r="1683">
          <cell r="B1683" t="str">
            <v>00001690</v>
          </cell>
          <cell r="C1683" t="str">
            <v>000000001681</v>
          </cell>
          <cell r="D1683" t="str">
            <v>3405C0</v>
          </cell>
          <cell r="E1683" t="str">
            <v>METER READING UNIT, ITRON, (1)</v>
          </cell>
          <cell r="F1683" t="str">
            <v>In Service</v>
          </cell>
          <cell r="G1683" t="str">
            <v>3405C</v>
          </cell>
          <cell r="H1683" t="str">
            <v>Grp Member</v>
          </cell>
          <cell r="I1683">
            <v>1</v>
          </cell>
          <cell r="J1683" t="str">
            <v>Conversion</v>
          </cell>
          <cell r="K1683">
            <v>5918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 t="str">
            <v>C99K019_002</v>
          </cell>
          <cell r="Q1683">
            <v>0</v>
          </cell>
          <cell r="R1683" t="str">
            <v>WGPD</v>
          </cell>
          <cell r="S1683" t="str">
            <v>3405CC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 t="str">
            <v>CORP</v>
          </cell>
          <cell r="Y1683">
            <v>38260</v>
          </cell>
          <cell r="Z1683">
            <v>0</v>
          </cell>
          <cell r="AA1683">
            <v>0</v>
          </cell>
          <cell r="AB1683" t="str">
            <v>N</v>
          </cell>
          <cell r="AD1683">
            <v>0</v>
          </cell>
          <cell r="AE1683" t="str">
            <v>RemVal</v>
          </cell>
          <cell r="AF1683" t="str">
            <v>Depreciate</v>
          </cell>
          <cell r="AG1683" t="str">
            <v>FM</v>
          </cell>
          <cell r="AH1683">
            <v>0</v>
          </cell>
          <cell r="AI1683">
            <v>0</v>
          </cell>
          <cell r="AJ1683">
            <v>0.14949999999999999</v>
          </cell>
          <cell r="AK1683">
            <v>0</v>
          </cell>
          <cell r="AL1683" t="str">
            <v>Flat Rate</v>
          </cell>
          <cell r="AM1683">
            <v>0</v>
          </cell>
          <cell r="AN1683" t="str">
            <v>GA3405C0</v>
          </cell>
          <cell r="AO1683">
            <v>0</v>
          </cell>
          <cell r="AP1683" t="str">
            <v>N</v>
          </cell>
          <cell r="AQ1683">
            <v>38261.104363425926</v>
          </cell>
          <cell r="AR1683">
            <v>38260</v>
          </cell>
          <cell r="AS1683">
            <v>38260</v>
          </cell>
          <cell r="AT1683" t="str">
            <v>2700</v>
          </cell>
          <cell r="AU1683">
            <v>36511</v>
          </cell>
          <cell r="AV1683">
            <v>0</v>
          </cell>
        </row>
        <row r="1684">
          <cell r="B1684" t="str">
            <v>00001691</v>
          </cell>
          <cell r="C1684" t="str">
            <v>000000001682</v>
          </cell>
          <cell r="D1684" t="str">
            <v>3405C0</v>
          </cell>
          <cell r="E1684" t="str">
            <v>METER READING UNIT, ITRON, (2)</v>
          </cell>
          <cell r="F1684" t="str">
            <v>In Service</v>
          </cell>
          <cell r="G1684" t="str">
            <v>3405C</v>
          </cell>
          <cell r="H1684" t="str">
            <v>Grp Member</v>
          </cell>
          <cell r="I1684">
            <v>1</v>
          </cell>
          <cell r="J1684" t="str">
            <v>Conversion</v>
          </cell>
          <cell r="K1684">
            <v>11836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 t="str">
            <v>C99K019_002</v>
          </cell>
          <cell r="Q1684">
            <v>0</v>
          </cell>
          <cell r="R1684" t="str">
            <v>WGPD</v>
          </cell>
          <cell r="S1684" t="str">
            <v>3405CD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 t="str">
            <v>CORP</v>
          </cell>
          <cell r="Y1684">
            <v>38260</v>
          </cell>
          <cell r="Z1684">
            <v>0</v>
          </cell>
          <cell r="AA1684">
            <v>0</v>
          </cell>
          <cell r="AB1684" t="str">
            <v>N</v>
          </cell>
          <cell r="AD1684">
            <v>0</v>
          </cell>
          <cell r="AE1684" t="str">
            <v>RemVal</v>
          </cell>
          <cell r="AF1684" t="str">
            <v>Depreciate</v>
          </cell>
          <cell r="AG1684" t="str">
            <v>FM</v>
          </cell>
          <cell r="AH1684">
            <v>0</v>
          </cell>
          <cell r="AI1684">
            <v>0</v>
          </cell>
          <cell r="AJ1684">
            <v>0.14949999999999999</v>
          </cell>
          <cell r="AK1684">
            <v>0</v>
          </cell>
          <cell r="AL1684" t="str">
            <v>Flat Rate</v>
          </cell>
          <cell r="AM1684">
            <v>0</v>
          </cell>
          <cell r="AN1684" t="str">
            <v>GA3405C0</v>
          </cell>
          <cell r="AO1684">
            <v>0</v>
          </cell>
          <cell r="AP1684" t="str">
            <v>N</v>
          </cell>
          <cell r="AQ1684">
            <v>38261.104421296295</v>
          </cell>
          <cell r="AR1684">
            <v>38260</v>
          </cell>
          <cell r="AS1684">
            <v>38260</v>
          </cell>
          <cell r="AT1684" t="str">
            <v>7310</v>
          </cell>
          <cell r="AU1684">
            <v>36511</v>
          </cell>
          <cell r="AV1684">
            <v>0</v>
          </cell>
        </row>
        <row r="1685">
          <cell r="B1685" t="str">
            <v>00001692</v>
          </cell>
          <cell r="C1685" t="str">
            <v>000000001683</v>
          </cell>
          <cell r="D1685" t="str">
            <v>3314U0</v>
          </cell>
          <cell r="E1685" t="str">
            <v>10" Valve</v>
          </cell>
          <cell r="F1685" t="str">
            <v>In Service</v>
          </cell>
          <cell r="G1685" t="str">
            <v>3314U</v>
          </cell>
          <cell r="H1685" t="str">
            <v>Grp Member</v>
          </cell>
          <cell r="I1685">
            <v>1</v>
          </cell>
          <cell r="J1685" t="str">
            <v>Conversion</v>
          </cell>
          <cell r="K1685">
            <v>5497.28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 t="str">
            <v>C99D502_002</v>
          </cell>
          <cell r="Q1685">
            <v>0</v>
          </cell>
          <cell r="R1685" t="str">
            <v>WTDPD</v>
          </cell>
          <cell r="S1685" t="str">
            <v>3314U10VV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 t="str">
            <v>CORP</v>
          </cell>
          <cell r="Y1685">
            <v>38260</v>
          </cell>
          <cell r="Z1685">
            <v>0</v>
          </cell>
          <cell r="AA1685">
            <v>0</v>
          </cell>
          <cell r="AB1685" t="str">
            <v>N</v>
          </cell>
          <cell r="AD1685">
            <v>0</v>
          </cell>
          <cell r="AE1685" t="str">
            <v>RemVal</v>
          </cell>
          <cell r="AF1685" t="str">
            <v>Depreciate</v>
          </cell>
          <cell r="AG1685" t="str">
            <v>FM</v>
          </cell>
          <cell r="AH1685">
            <v>0</v>
          </cell>
          <cell r="AI1685">
            <v>0</v>
          </cell>
          <cell r="AJ1685">
            <v>1.35E-2</v>
          </cell>
          <cell r="AK1685">
            <v>0</v>
          </cell>
          <cell r="AL1685" t="str">
            <v>Flat Rate</v>
          </cell>
          <cell r="AM1685">
            <v>0</v>
          </cell>
          <cell r="AN1685" t="str">
            <v>GA3314U0</v>
          </cell>
          <cell r="AO1685">
            <v>0</v>
          </cell>
          <cell r="AP1685" t="str">
            <v>N</v>
          </cell>
          <cell r="AQ1685">
            <v>38261.104479166665</v>
          </cell>
          <cell r="AR1685">
            <v>38260</v>
          </cell>
          <cell r="AS1685">
            <v>38260</v>
          </cell>
          <cell r="AT1685">
            <v>0</v>
          </cell>
          <cell r="AU1685">
            <v>36540</v>
          </cell>
          <cell r="AV1685">
            <v>0</v>
          </cell>
        </row>
        <row r="1686">
          <cell r="B1686" t="str">
            <v>00001693</v>
          </cell>
          <cell r="C1686" t="str">
            <v>000000001684</v>
          </cell>
          <cell r="D1686" t="str">
            <v>3314T0</v>
          </cell>
          <cell r="E1686" t="str">
            <v>(7),HILLSIDE STREET</v>
          </cell>
          <cell r="F1686" t="str">
            <v>In Service</v>
          </cell>
          <cell r="G1686" t="str">
            <v>3314T</v>
          </cell>
          <cell r="H1686" t="str">
            <v>Grp Member</v>
          </cell>
          <cell r="I1686">
            <v>1</v>
          </cell>
          <cell r="J1686" t="str">
            <v>Conversion</v>
          </cell>
          <cell r="K1686">
            <v>3688.27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 t="str">
            <v>C99D611_002</v>
          </cell>
          <cell r="Q1686">
            <v>0</v>
          </cell>
          <cell r="R1686" t="str">
            <v>WTDPD</v>
          </cell>
          <cell r="S1686" t="str">
            <v>3314T08VV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 t="str">
            <v>CORP</v>
          </cell>
          <cell r="Y1686">
            <v>38260</v>
          </cell>
          <cell r="Z1686">
            <v>0</v>
          </cell>
          <cell r="AA1686">
            <v>0</v>
          </cell>
          <cell r="AB1686" t="str">
            <v>N</v>
          </cell>
          <cell r="AD1686">
            <v>0</v>
          </cell>
          <cell r="AE1686" t="str">
            <v>RemVal</v>
          </cell>
          <cell r="AF1686" t="str">
            <v>Depreciate</v>
          </cell>
          <cell r="AG1686" t="str">
            <v>FM</v>
          </cell>
          <cell r="AH1686">
            <v>0</v>
          </cell>
          <cell r="AI1686">
            <v>0</v>
          </cell>
          <cell r="AJ1686">
            <v>1.3899999999999999E-2</v>
          </cell>
          <cell r="AK1686">
            <v>0</v>
          </cell>
          <cell r="AL1686" t="str">
            <v>Flat Rate</v>
          </cell>
          <cell r="AM1686">
            <v>0</v>
          </cell>
          <cell r="AN1686" t="str">
            <v>GA3314T0</v>
          </cell>
          <cell r="AO1686">
            <v>0</v>
          </cell>
          <cell r="AP1686" t="str">
            <v>N</v>
          </cell>
          <cell r="AQ1686">
            <v>38261.104537037034</v>
          </cell>
          <cell r="AR1686">
            <v>38260</v>
          </cell>
          <cell r="AS1686">
            <v>38260</v>
          </cell>
          <cell r="AT1686">
            <v>0</v>
          </cell>
          <cell r="AU1686">
            <v>36540</v>
          </cell>
          <cell r="AV1686">
            <v>0</v>
          </cell>
        </row>
        <row r="1687">
          <cell r="B1687" t="str">
            <v>00001694</v>
          </cell>
          <cell r="C1687" t="str">
            <v>000000001685</v>
          </cell>
          <cell r="D1687" t="str">
            <v>3334B0</v>
          </cell>
          <cell r="E1687" t="str">
            <v>Repl Dom Svc 1" Copper</v>
          </cell>
          <cell r="F1687" t="str">
            <v>In Service</v>
          </cell>
          <cell r="G1687" t="str">
            <v>3334B</v>
          </cell>
          <cell r="H1687" t="str">
            <v>Grp Member</v>
          </cell>
          <cell r="I1687">
            <v>1</v>
          </cell>
          <cell r="J1687" t="str">
            <v>Conversion</v>
          </cell>
          <cell r="K1687">
            <v>1472.98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 t="str">
            <v>C99F501_002</v>
          </cell>
          <cell r="Q1687">
            <v>0</v>
          </cell>
          <cell r="R1687" t="str">
            <v>WTDPD</v>
          </cell>
          <cell r="S1687" t="str">
            <v>3334B01CP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 t="str">
            <v>CORP</v>
          </cell>
          <cell r="Y1687">
            <v>38260</v>
          </cell>
          <cell r="Z1687">
            <v>0</v>
          </cell>
          <cell r="AA1687">
            <v>0</v>
          </cell>
          <cell r="AB1687" t="str">
            <v>N</v>
          </cell>
          <cell r="AD1687">
            <v>0</v>
          </cell>
          <cell r="AE1687" t="str">
            <v>RemVal</v>
          </cell>
          <cell r="AF1687" t="str">
            <v>Depreciate</v>
          </cell>
          <cell r="AG1687" t="str">
            <v>FM</v>
          </cell>
          <cell r="AH1687">
            <v>0</v>
          </cell>
          <cell r="AI1687">
            <v>0</v>
          </cell>
          <cell r="AJ1687">
            <v>2.87E-2</v>
          </cell>
          <cell r="AK1687">
            <v>0</v>
          </cell>
          <cell r="AL1687" t="str">
            <v>Flat Rate</v>
          </cell>
          <cell r="AM1687">
            <v>0</v>
          </cell>
          <cell r="AN1687" t="str">
            <v>GA3334B0</v>
          </cell>
          <cell r="AO1687">
            <v>0</v>
          </cell>
          <cell r="AP1687" t="str">
            <v>N</v>
          </cell>
          <cell r="AQ1687">
            <v>38261.104594907411</v>
          </cell>
          <cell r="AR1687">
            <v>38260</v>
          </cell>
          <cell r="AS1687">
            <v>38260</v>
          </cell>
          <cell r="AT1687">
            <v>0</v>
          </cell>
          <cell r="AU1687">
            <v>36540</v>
          </cell>
          <cell r="AV1687">
            <v>0</v>
          </cell>
        </row>
        <row r="1688">
          <cell r="B1688" t="str">
            <v>00001695</v>
          </cell>
          <cell r="C1688" t="str">
            <v>000000001686</v>
          </cell>
          <cell r="D1688" t="str">
            <v>3334B0</v>
          </cell>
          <cell r="E1688" t="str">
            <v>Repl Dom Svc 3/4" Copper</v>
          </cell>
          <cell r="F1688" t="str">
            <v>In Service</v>
          </cell>
          <cell r="G1688" t="str">
            <v>3334B</v>
          </cell>
          <cell r="H1688" t="str">
            <v>Grp Member</v>
          </cell>
          <cell r="I1688">
            <v>1</v>
          </cell>
          <cell r="J1688" t="str">
            <v>Conversion</v>
          </cell>
          <cell r="K1688">
            <v>5923.88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 t="str">
            <v>C99F501_002</v>
          </cell>
          <cell r="Q1688">
            <v>0</v>
          </cell>
          <cell r="R1688" t="str">
            <v>WTDPD</v>
          </cell>
          <cell r="S1688" t="str">
            <v>3334B34CP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 t="str">
            <v>CORP</v>
          </cell>
          <cell r="Y1688">
            <v>38260</v>
          </cell>
          <cell r="Z1688">
            <v>0</v>
          </cell>
          <cell r="AA1688">
            <v>0</v>
          </cell>
          <cell r="AB1688" t="str">
            <v>N</v>
          </cell>
          <cell r="AD1688">
            <v>0</v>
          </cell>
          <cell r="AE1688" t="str">
            <v>RemVal</v>
          </cell>
          <cell r="AF1688" t="str">
            <v>Depreciate</v>
          </cell>
          <cell r="AG1688" t="str">
            <v>FM</v>
          </cell>
          <cell r="AH1688">
            <v>0</v>
          </cell>
          <cell r="AI1688">
            <v>0</v>
          </cell>
          <cell r="AJ1688">
            <v>2.87E-2</v>
          </cell>
          <cell r="AK1688">
            <v>0</v>
          </cell>
          <cell r="AL1688" t="str">
            <v>Flat Rate</v>
          </cell>
          <cell r="AM1688">
            <v>0</v>
          </cell>
          <cell r="AN1688" t="str">
            <v>GA3334B0</v>
          </cell>
          <cell r="AO1688">
            <v>0</v>
          </cell>
          <cell r="AP1688" t="str">
            <v>N</v>
          </cell>
          <cell r="AQ1688">
            <v>38261.10465277778</v>
          </cell>
          <cell r="AR1688">
            <v>38260</v>
          </cell>
          <cell r="AS1688">
            <v>38260</v>
          </cell>
          <cell r="AT1688">
            <v>0</v>
          </cell>
          <cell r="AU1688">
            <v>36540</v>
          </cell>
          <cell r="AV1688">
            <v>0</v>
          </cell>
        </row>
        <row r="1689">
          <cell r="B1689" t="str">
            <v>00001696</v>
          </cell>
          <cell r="C1689" t="str">
            <v>000000001687</v>
          </cell>
          <cell r="D1689" t="str">
            <v>3203C0</v>
          </cell>
          <cell r="E1689" t="str">
            <v>COMPUTER, MICRON MILL MAX 450</v>
          </cell>
          <cell r="F1689" t="str">
            <v>In Service</v>
          </cell>
          <cell r="G1689" t="str">
            <v>3203C</v>
          </cell>
          <cell r="H1689" t="str">
            <v>Grp Member</v>
          </cell>
          <cell r="I1689">
            <v>1</v>
          </cell>
          <cell r="J1689" t="str">
            <v>Conversion</v>
          </cell>
          <cell r="K1689">
            <v>2620.3200000000002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 t="str">
            <v>C99B001_002</v>
          </cell>
          <cell r="Q1689">
            <v>0</v>
          </cell>
          <cell r="R1689" t="str">
            <v>WWTPD</v>
          </cell>
          <cell r="S1689" t="str">
            <v>3203CF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 t="str">
            <v>CORP</v>
          </cell>
          <cell r="Y1689">
            <v>38260</v>
          </cell>
          <cell r="Z1689">
            <v>0</v>
          </cell>
          <cell r="AA1689">
            <v>0</v>
          </cell>
          <cell r="AB1689" t="str">
            <v>N</v>
          </cell>
          <cell r="AD1689">
            <v>0</v>
          </cell>
          <cell r="AE1689" t="str">
            <v>RemVal</v>
          </cell>
          <cell r="AF1689" t="str">
            <v>Depreciate</v>
          </cell>
          <cell r="AG1689" t="str">
            <v>FM</v>
          </cell>
          <cell r="AH1689">
            <v>0</v>
          </cell>
          <cell r="AI1689">
            <v>0</v>
          </cell>
          <cell r="AJ1689">
            <v>5.1400000000000001E-2</v>
          </cell>
          <cell r="AK1689">
            <v>0</v>
          </cell>
          <cell r="AL1689" t="str">
            <v>Flat Rate</v>
          </cell>
          <cell r="AM1689">
            <v>0</v>
          </cell>
          <cell r="AN1689" t="str">
            <v>GA3203C0</v>
          </cell>
          <cell r="AO1689">
            <v>0</v>
          </cell>
          <cell r="AP1689" t="str">
            <v>N</v>
          </cell>
          <cell r="AQ1689">
            <v>38261.104710648149</v>
          </cell>
          <cell r="AR1689">
            <v>38260</v>
          </cell>
          <cell r="AS1689">
            <v>38260</v>
          </cell>
          <cell r="AT1689" t="str">
            <v>0100</v>
          </cell>
          <cell r="AU1689">
            <v>36572</v>
          </cell>
          <cell r="AV1689">
            <v>0</v>
          </cell>
        </row>
        <row r="1690">
          <cell r="B1690" t="str">
            <v>00001697</v>
          </cell>
          <cell r="C1690" t="str">
            <v>000000001688</v>
          </cell>
          <cell r="D1690" t="str">
            <v>3314T0</v>
          </cell>
          <cell r="E1690" t="str">
            <v>(6) SWATARA CREST</v>
          </cell>
          <cell r="F1690" t="str">
            <v>In Service</v>
          </cell>
          <cell r="G1690" t="str">
            <v>3314T</v>
          </cell>
          <cell r="H1690" t="str">
            <v>Grp Member</v>
          </cell>
          <cell r="I1690">
            <v>1</v>
          </cell>
          <cell r="J1690" t="str">
            <v>Conversion</v>
          </cell>
          <cell r="K1690">
            <v>2609.4899999999998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 t="str">
            <v>C99D401_002</v>
          </cell>
          <cell r="Q1690">
            <v>0</v>
          </cell>
          <cell r="R1690" t="str">
            <v>WTDPD</v>
          </cell>
          <cell r="S1690" t="str">
            <v>3314T08VV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 t="str">
            <v>CORP</v>
          </cell>
          <cell r="Y1690">
            <v>38260</v>
          </cell>
          <cell r="Z1690">
            <v>0</v>
          </cell>
          <cell r="AA1690">
            <v>0</v>
          </cell>
          <cell r="AB1690" t="str">
            <v>N</v>
          </cell>
          <cell r="AD1690">
            <v>0</v>
          </cell>
          <cell r="AE1690" t="str">
            <v>RemVal</v>
          </cell>
          <cell r="AF1690" t="str">
            <v>Depreciate</v>
          </cell>
          <cell r="AG1690" t="str">
            <v>FM</v>
          </cell>
          <cell r="AH1690">
            <v>0</v>
          </cell>
          <cell r="AI1690">
            <v>0</v>
          </cell>
          <cell r="AJ1690">
            <v>1.3899999999999999E-2</v>
          </cell>
          <cell r="AK1690">
            <v>0</v>
          </cell>
          <cell r="AL1690" t="str">
            <v>Flat Rate</v>
          </cell>
          <cell r="AM1690">
            <v>0</v>
          </cell>
          <cell r="AN1690" t="str">
            <v>GA3314T0</v>
          </cell>
          <cell r="AO1690">
            <v>0</v>
          </cell>
          <cell r="AP1690" t="str">
            <v>N</v>
          </cell>
          <cell r="AQ1690">
            <v>38261.104768518519</v>
          </cell>
          <cell r="AR1690">
            <v>38260</v>
          </cell>
          <cell r="AS1690">
            <v>38260</v>
          </cell>
          <cell r="AT1690">
            <v>0</v>
          </cell>
          <cell r="AU1690">
            <v>36571</v>
          </cell>
          <cell r="AV1690">
            <v>0</v>
          </cell>
        </row>
        <row r="1691">
          <cell r="B1691" t="str">
            <v>00001698</v>
          </cell>
          <cell r="C1691" t="str">
            <v>000000001689</v>
          </cell>
          <cell r="D1691" t="str">
            <v>335400</v>
          </cell>
          <cell r="E1691" t="str">
            <v>New Fire Hydrants</v>
          </cell>
          <cell r="F1691" t="str">
            <v>In Service</v>
          </cell>
          <cell r="G1691" t="str">
            <v>33540</v>
          </cell>
          <cell r="H1691" t="str">
            <v>Grp Member</v>
          </cell>
          <cell r="I1691">
            <v>1</v>
          </cell>
          <cell r="J1691" t="str">
            <v>Conversion</v>
          </cell>
          <cell r="K1691">
            <v>3402.98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 t="str">
            <v>C00D001_002</v>
          </cell>
          <cell r="Q1691">
            <v>0</v>
          </cell>
          <cell r="R1691" t="str">
            <v>WTDPD</v>
          </cell>
          <cell r="S1691" t="str">
            <v>3354004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 t="str">
            <v>CORP</v>
          </cell>
          <cell r="Y1691">
            <v>38260</v>
          </cell>
          <cell r="Z1691">
            <v>0</v>
          </cell>
          <cell r="AA1691">
            <v>0</v>
          </cell>
          <cell r="AB1691" t="str">
            <v>N</v>
          </cell>
          <cell r="AD1691">
            <v>0</v>
          </cell>
          <cell r="AE1691" t="str">
            <v>RemVal</v>
          </cell>
          <cell r="AF1691" t="str">
            <v>Depreciate</v>
          </cell>
          <cell r="AG1691" t="str">
            <v>FM</v>
          </cell>
          <cell r="AH1691">
            <v>0</v>
          </cell>
          <cell r="AI1691">
            <v>0</v>
          </cell>
          <cell r="AJ1691">
            <v>2.2599999999999999E-2</v>
          </cell>
          <cell r="AK1691">
            <v>0</v>
          </cell>
          <cell r="AL1691" t="str">
            <v>Flat Rate</v>
          </cell>
          <cell r="AM1691">
            <v>0</v>
          </cell>
          <cell r="AN1691" t="str">
            <v>GA335400</v>
          </cell>
          <cell r="AO1691">
            <v>0</v>
          </cell>
          <cell r="AP1691" t="str">
            <v>N</v>
          </cell>
          <cell r="AQ1691">
            <v>38261.104826388888</v>
          </cell>
          <cell r="AR1691">
            <v>38260</v>
          </cell>
          <cell r="AS1691">
            <v>38260</v>
          </cell>
          <cell r="AT1691">
            <v>0</v>
          </cell>
          <cell r="AU1691">
            <v>36571</v>
          </cell>
          <cell r="AV1691">
            <v>0</v>
          </cell>
        </row>
        <row r="1692">
          <cell r="B1692" t="str">
            <v>00001699</v>
          </cell>
          <cell r="C1692" t="str">
            <v>000000001690</v>
          </cell>
          <cell r="D1692" t="str">
            <v>3314S0</v>
          </cell>
          <cell r="E1692" t="str">
            <v>2" Valve</v>
          </cell>
          <cell r="F1692" t="str">
            <v>In Service</v>
          </cell>
          <cell r="G1692" t="str">
            <v>3314S</v>
          </cell>
          <cell r="H1692" t="str">
            <v>Grp Member</v>
          </cell>
          <cell r="I1692">
            <v>1</v>
          </cell>
          <cell r="J1692" t="str">
            <v>Conversion</v>
          </cell>
          <cell r="K1692">
            <v>2631.27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 t="str">
            <v>C00D002_002</v>
          </cell>
          <cell r="Q1692">
            <v>0</v>
          </cell>
          <cell r="R1692" t="str">
            <v>WTDPD</v>
          </cell>
          <cell r="S1692" t="str">
            <v>3314S02VV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 t="str">
            <v>CORP</v>
          </cell>
          <cell r="Y1692">
            <v>38260</v>
          </cell>
          <cell r="Z1692">
            <v>0</v>
          </cell>
          <cell r="AA1692">
            <v>0</v>
          </cell>
          <cell r="AB1692" t="str">
            <v>N</v>
          </cell>
          <cell r="AD1692">
            <v>0</v>
          </cell>
          <cell r="AE1692" t="str">
            <v>RemVal</v>
          </cell>
          <cell r="AF1692" t="str">
            <v>Depreciate</v>
          </cell>
          <cell r="AG1692" t="str">
            <v>FM</v>
          </cell>
          <cell r="AH1692">
            <v>0</v>
          </cell>
          <cell r="AI1692">
            <v>0</v>
          </cell>
          <cell r="AJ1692">
            <v>2.1299999999999999E-2</v>
          </cell>
          <cell r="AK1692">
            <v>0</v>
          </cell>
          <cell r="AL1692" t="str">
            <v>Flat Rate</v>
          </cell>
          <cell r="AM1692">
            <v>0</v>
          </cell>
          <cell r="AN1692" t="str">
            <v>GA3314S0</v>
          </cell>
          <cell r="AO1692">
            <v>0</v>
          </cell>
          <cell r="AP1692" t="str">
            <v>N</v>
          </cell>
          <cell r="AQ1692">
            <v>38261.104884259257</v>
          </cell>
          <cell r="AR1692">
            <v>38260</v>
          </cell>
          <cell r="AS1692">
            <v>38260</v>
          </cell>
          <cell r="AT1692">
            <v>0</v>
          </cell>
          <cell r="AU1692">
            <v>36571</v>
          </cell>
          <cell r="AV1692">
            <v>0</v>
          </cell>
        </row>
        <row r="1693">
          <cell r="B1693" t="str">
            <v>00001700</v>
          </cell>
          <cell r="C1693" t="str">
            <v>000000001691</v>
          </cell>
          <cell r="D1693" t="str">
            <v>335400</v>
          </cell>
          <cell r="E1693" t="str">
            <v>Replacement Hydrants</v>
          </cell>
          <cell r="F1693" t="str">
            <v>In Service</v>
          </cell>
          <cell r="G1693" t="str">
            <v>33540</v>
          </cell>
          <cell r="H1693" t="str">
            <v>Grp Member</v>
          </cell>
          <cell r="I1693">
            <v>1</v>
          </cell>
          <cell r="J1693" t="str">
            <v>Conversion</v>
          </cell>
          <cell r="K1693">
            <v>2892.91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 t="str">
            <v>C00D501_002</v>
          </cell>
          <cell r="Q1693">
            <v>0</v>
          </cell>
          <cell r="R1693" t="str">
            <v>WTDPD</v>
          </cell>
          <cell r="S1693" t="str">
            <v>3354004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 t="str">
            <v>CORP</v>
          </cell>
          <cell r="Y1693">
            <v>38260</v>
          </cell>
          <cell r="Z1693">
            <v>0</v>
          </cell>
          <cell r="AA1693">
            <v>0</v>
          </cell>
          <cell r="AB1693" t="str">
            <v>N</v>
          </cell>
          <cell r="AD1693">
            <v>0</v>
          </cell>
          <cell r="AE1693" t="str">
            <v>RemVal</v>
          </cell>
          <cell r="AF1693" t="str">
            <v>Depreciate</v>
          </cell>
          <cell r="AG1693" t="str">
            <v>FM</v>
          </cell>
          <cell r="AH1693">
            <v>0</v>
          </cell>
          <cell r="AI1693">
            <v>0</v>
          </cell>
          <cell r="AJ1693">
            <v>2.2599999999999999E-2</v>
          </cell>
          <cell r="AK1693">
            <v>0</v>
          </cell>
          <cell r="AL1693" t="str">
            <v>Flat Rate</v>
          </cell>
          <cell r="AM1693">
            <v>0</v>
          </cell>
          <cell r="AN1693" t="str">
            <v>GA335400</v>
          </cell>
          <cell r="AO1693">
            <v>0</v>
          </cell>
          <cell r="AP1693" t="str">
            <v>N</v>
          </cell>
          <cell r="AQ1693">
            <v>38261.104942129627</v>
          </cell>
          <cell r="AR1693">
            <v>38260</v>
          </cell>
          <cell r="AS1693">
            <v>38260</v>
          </cell>
          <cell r="AT1693">
            <v>0</v>
          </cell>
          <cell r="AU1693">
            <v>36571</v>
          </cell>
          <cell r="AV1693">
            <v>0</v>
          </cell>
        </row>
        <row r="1694">
          <cell r="B1694" t="str">
            <v>00001701</v>
          </cell>
          <cell r="C1694" t="str">
            <v>000000001692</v>
          </cell>
          <cell r="D1694" t="str">
            <v>3314S0</v>
          </cell>
          <cell r="E1694" t="str">
            <v>4" Valve</v>
          </cell>
          <cell r="F1694" t="str">
            <v>In Service</v>
          </cell>
          <cell r="G1694" t="str">
            <v>3314S</v>
          </cell>
          <cell r="H1694" t="str">
            <v>Grp Member</v>
          </cell>
          <cell r="I1694">
            <v>1</v>
          </cell>
          <cell r="J1694" t="str">
            <v>Conversion</v>
          </cell>
          <cell r="K1694">
            <v>642.55999999999995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 t="str">
            <v>C00D502_002</v>
          </cell>
          <cell r="Q1694">
            <v>0</v>
          </cell>
          <cell r="R1694" t="str">
            <v>WTDPD</v>
          </cell>
          <cell r="S1694" t="str">
            <v>3314S04VV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 t="str">
            <v>CORP</v>
          </cell>
          <cell r="Y1694">
            <v>38260</v>
          </cell>
          <cell r="Z1694">
            <v>0</v>
          </cell>
          <cell r="AA1694">
            <v>0</v>
          </cell>
          <cell r="AB1694" t="str">
            <v>N</v>
          </cell>
          <cell r="AD1694">
            <v>0</v>
          </cell>
          <cell r="AE1694" t="str">
            <v>RemVal</v>
          </cell>
          <cell r="AF1694" t="str">
            <v>Depreciate</v>
          </cell>
          <cell r="AG1694" t="str">
            <v>FM</v>
          </cell>
          <cell r="AH1694">
            <v>0</v>
          </cell>
          <cell r="AI1694">
            <v>0</v>
          </cell>
          <cell r="AJ1694">
            <v>2.1299999999999999E-2</v>
          </cell>
          <cell r="AK1694">
            <v>0</v>
          </cell>
          <cell r="AL1694" t="str">
            <v>Flat Rate</v>
          </cell>
          <cell r="AM1694">
            <v>0</v>
          </cell>
          <cell r="AN1694" t="str">
            <v>GA3314S0</v>
          </cell>
          <cell r="AO1694">
            <v>0</v>
          </cell>
          <cell r="AP1694" t="str">
            <v>N</v>
          </cell>
          <cell r="AQ1694">
            <v>38261.105000000003</v>
          </cell>
          <cell r="AR1694">
            <v>38260</v>
          </cell>
          <cell r="AS1694">
            <v>38260</v>
          </cell>
          <cell r="AT1694">
            <v>0</v>
          </cell>
          <cell r="AU1694">
            <v>36571</v>
          </cell>
          <cell r="AV1694">
            <v>0</v>
          </cell>
        </row>
        <row r="1695">
          <cell r="B1695" t="str">
            <v>00001702</v>
          </cell>
          <cell r="C1695" t="str">
            <v>000000001693</v>
          </cell>
          <cell r="D1695" t="str">
            <v>3314T0</v>
          </cell>
          <cell r="E1695" t="str">
            <v>8" Valve</v>
          </cell>
          <cell r="F1695" t="str">
            <v>In Service</v>
          </cell>
          <cell r="G1695" t="str">
            <v>3314T</v>
          </cell>
          <cell r="H1695" t="str">
            <v>Grp Member</v>
          </cell>
          <cell r="I1695">
            <v>1</v>
          </cell>
          <cell r="J1695" t="str">
            <v>Conversion</v>
          </cell>
          <cell r="K1695">
            <v>579.27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 t="str">
            <v>C00D502_002</v>
          </cell>
          <cell r="Q1695">
            <v>0</v>
          </cell>
          <cell r="R1695" t="str">
            <v>WTDPD</v>
          </cell>
          <cell r="S1695" t="str">
            <v>3314T08VV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 t="str">
            <v>CORP</v>
          </cell>
          <cell r="Y1695">
            <v>38260</v>
          </cell>
          <cell r="Z1695">
            <v>0</v>
          </cell>
          <cell r="AA1695">
            <v>0</v>
          </cell>
          <cell r="AB1695" t="str">
            <v>N</v>
          </cell>
          <cell r="AD1695">
            <v>0</v>
          </cell>
          <cell r="AE1695" t="str">
            <v>RemVal</v>
          </cell>
          <cell r="AF1695" t="str">
            <v>Depreciate</v>
          </cell>
          <cell r="AG1695" t="str">
            <v>FM</v>
          </cell>
          <cell r="AH1695">
            <v>0</v>
          </cell>
          <cell r="AI1695">
            <v>0</v>
          </cell>
          <cell r="AJ1695">
            <v>1.3899999999999999E-2</v>
          </cell>
          <cell r="AK1695">
            <v>0</v>
          </cell>
          <cell r="AL1695" t="str">
            <v>Flat Rate</v>
          </cell>
          <cell r="AM1695">
            <v>0</v>
          </cell>
          <cell r="AN1695" t="str">
            <v>GA3314T0</v>
          </cell>
          <cell r="AO1695">
            <v>0</v>
          </cell>
          <cell r="AP1695" t="str">
            <v>N</v>
          </cell>
          <cell r="AQ1695">
            <v>38261.105057870373</v>
          </cell>
          <cell r="AR1695">
            <v>38260</v>
          </cell>
          <cell r="AS1695">
            <v>38260</v>
          </cell>
          <cell r="AT1695">
            <v>0</v>
          </cell>
          <cell r="AU1695">
            <v>36571</v>
          </cell>
          <cell r="AV1695">
            <v>0</v>
          </cell>
        </row>
        <row r="1696">
          <cell r="B1696" t="str">
            <v>00001703</v>
          </cell>
          <cell r="C1696" t="str">
            <v>000000001694</v>
          </cell>
          <cell r="D1696" t="str">
            <v>3334A0</v>
          </cell>
          <cell r="E1696" t="str">
            <v>New Dom Svc 1" PE</v>
          </cell>
          <cell r="F1696" t="str">
            <v>In Service</v>
          </cell>
          <cell r="G1696" t="str">
            <v>3334A</v>
          </cell>
          <cell r="H1696" t="str">
            <v>Grp Member</v>
          </cell>
          <cell r="I1696">
            <v>1</v>
          </cell>
          <cell r="J1696" t="str">
            <v>Conversion</v>
          </cell>
          <cell r="K1696">
            <v>2456.9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 t="str">
            <v>C00F001_002</v>
          </cell>
          <cell r="Q1696">
            <v>0</v>
          </cell>
          <cell r="R1696" t="str">
            <v>WTDPD</v>
          </cell>
          <cell r="S1696" t="str">
            <v>3334A01PE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 t="str">
            <v>CORP</v>
          </cell>
          <cell r="Y1696">
            <v>38260</v>
          </cell>
          <cell r="Z1696">
            <v>0</v>
          </cell>
          <cell r="AA1696">
            <v>0</v>
          </cell>
          <cell r="AB1696" t="str">
            <v>N</v>
          </cell>
          <cell r="AD1696">
            <v>0</v>
          </cell>
          <cell r="AE1696" t="str">
            <v>RemVal</v>
          </cell>
          <cell r="AF1696" t="str">
            <v>Depreciate</v>
          </cell>
          <cell r="AG1696" t="str">
            <v>FM</v>
          </cell>
          <cell r="AH1696">
            <v>0</v>
          </cell>
          <cell r="AI1696">
            <v>0</v>
          </cell>
          <cell r="AJ1696">
            <v>2.4500000000000001E-2</v>
          </cell>
          <cell r="AK1696">
            <v>0</v>
          </cell>
          <cell r="AL1696" t="str">
            <v>Flat Rate</v>
          </cell>
          <cell r="AM1696">
            <v>0</v>
          </cell>
          <cell r="AN1696" t="str">
            <v>GA3334A0</v>
          </cell>
          <cell r="AO1696">
            <v>0</v>
          </cell>
          <cell r="AP1696" t="str">
            <v>N</v>
          </cell>
          <cell r="AQ1696">
            <v>38261.105115740742</v>
          </cell>
          <cell r="AR1696">
            <v>38260</v>
          </cell>
          <cell r="AS1696">
            <v>38260</v>
          </cell>
          <cell r="AT1696">
            <v>0</v>
          </cell>
          <cell r="AU1696">
            <v>36571</v>
          </cell>
          <cell r="AV1696">
            <v>0</v>
          </cell>
        </row>
        <row r="1697">
          <cell r="B1697" t="str">
            <v>00001704</v>
          </cell>
          <cell r="C1697" t="str">
            <v>000000001695</v>
          </cell>
          <cell r="D1697" t="str">
            <v>3334A0</v>
          </cell>
          <cell r="E1697" t="str">
            <v>New Dom Svc 2" PE</v>
          </cell>
          <cell r="F1697" t="str">
            <v>In Service</v>
          </cell>
          <cell r="G1697" t="str">
            <v>3334A</v>
          </cell>
          <cell r="H1697" t="str">
            <v>Grp Member</v>
          </cell>
          <cell r="I1697">
            <v>1</v>
          </cell>
          <cell r="J1697" t="str">
            <v>Conversion</v>
          </cell>
          <cell r="K1697">
            <v>3029.63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 t="str">
            <v>C00F001_002</v>
          </cell>
          <cell r="Q1697">
            <v>0</v>
          </cell>
          <cell r="R1697" t="str">
            <v>WTDPD</v>
          </cell>
          <cell r="S1697" t="str">
            <v>3334A02PE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 t="str">
            <v>CORP</v>
          </cell>
          <cell r="Y1697">
            <v>38260</v>
          </cell>
          <cell r="Z1697">
            <v>0</v>
          </cell>
          <cell r="AA1697">
            <v>0</v>
          </cell>
          <cell r="AB1697" t="str">
            <v>N</v>
          </cell>
          <cell r="AD1697">
            <v>0</v>
          </cell>
          <cell r="AE1697" t="str">
            <v>RemVal</v>
          </cell>
          <cell r="AF1697" t="str">
            <v>Depreciate</v>
          </cell>
          <cell r="AG1697" t="str">
            <v>FM</v>
          </cell>
          <cell r="AH1697">
            <v>0</v>
          </cell>
          <cell r="AI1697">
            <v>0</v>
          </cell>
          <cell r="AJ1697">
            <v>2.4500000000000001E-2</v>
          </cell>
          <cell r="AK1697">
            <v>0</v>
          </cell>
          <cell r="AL1697" t="str">
            <v>Flat Rate</v>
          </cell>
          <cell r="AM1697">
            <v>0</v>
          </cell>
          <cell r="AN1697" t="str">
            <v>GA3334A0</v>
          </cell>
          <cell r="AO1697">
            <v>0</v>
          </cell>
          <cell r="AP1697" t="str">
            <v>N</v>
          </cell>
          <cell r="AQ1697">
            <v>38261.105173611111</v>
          </cell>
          <cell r="AR1697">
            <v>38260</v>
          </cell>
          <cell r="AS1697">
            <v>38260</v>
          </cell>
          <cell r="AT1697">
            <v>0</v>
          </cell>
          <cell r="AU1697">
            <v>36571</v>
          </cell>
          <cell r="AV1697">
            <v>0</v>
          </cell>
        </row>
        <row r="1698">
          <cell r="B1698" t="str">
            <v>00001705</v>
          </cell>
          <cell r="C1698" t="str">
            <v>000000001696</v>
          </cell>
          <cell r="D1698" t="str">
            <v>3334B0</v>
          </cell>
          <cell r="E1698" t="str">
            <v>New Dom Svc 3/4" Copper</v>
          </cell>
          <cell r="F1698" t="str">
            <v>In Service</v>
          </cell>
          <cell r="G1698" t="str">
            <v>3334B</v>
          </cell>
          <cell r="H1698" t="str">
            <v>Grp Member</v>
          </cell>
          <cell r="I1698">
            <v>1</v>
          </cell>
          <cell r="J1698" t="str">
            <v>Conversion</v>
          </cell>
          <cell r="K1698">
            <v>28110.67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 t="str">
            <v>C00F001_002</v>
          </cell>
          <cell r="Q1698">
            <v>0</v>
          </cell>
          <cell r="R1698" t="str">
            <v>WTDPD</v>
          </cell>
          <cell r="S1698" t="str">
            <v>3334B34CP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 t="str">
            <v>CORP</v>
          </cell>
          <cell r="Y1698">
            <v>38260</v>
          </cell>
          <cell r="Z1698">
            <v>0</v>
          </cell>
          <cell r="AA1698">
            <v>0</v>
          </cell>
          <cell r="AB1698" t="str">
            <v>N</v>
          </cell>
          <cell r="AD1698">
            <v>0</v>
          </cell>
          <cell r="AE1698" t="str">
            <v>RemVal</v>
          </cell>
          <cell r="AF1698" t="str">
            <v>Depreciate</v>
          </cell>
          <cell r="AG1698" t="str">
            <v>FM</v>
          </cell>
          <cell r="AH1698">
            <v>0</v>
          </cell>
          <cell r="AI1698">
            <v>0</v>
          </cell>
          <cell r="AJ1698">
            <v>2.87E-2</v>
          </cell>
          <cell r="AK1698">
            <v>0</v>
          </cell>
          <cell r="AL1698" t="str">
            <v>Flat Rate</v>
          </cell>
          <cell r="AM1698">
            <v>0</v>
          </cell>
          <cell r="AN1698" t="str">
            <v>GA3334B0</v>
          </cell>
          <cell r="AO1698">
            <v>0</v>
          </cell>
          <cell r="AP1698" t="str">
            <v>N</v>
          </cell>
          <cell r="AQ1698">
            <v>38261.105231481481</v>
          </cell>
          <cell r="AR1698">
            <v>38260</v>
          </cell>
          <cell r="AS1698">
            <v>38260</v>
          </cell>
          <cell r="AT1698">
            <v>0</v>
          </cell>
          <cell r="AU1698">
            <v>36571</v>
          </cell>
          <cell r="AV1698">
            <v>0</v>
          </cell>
        </row>
        <row r="1699">
          <cell r="B1699" t="str">
            <v>00001706</v>
          </cell>
          <cell r="C1699" t="str">
            <v>000000001697</v>
          </cell>
          <cell r="D1699" t="str">
            <v>3334A0</v>
          </cell>
          <cell r="E1699" t="str">
            <v>New Dom Svc 3/4" PE</v>
          </cell>
          <cell r="F1699" t="str">
            <v>In Service</v>
          </cell>
          <cell r="G1699" t="str">
            <v>3334A</v>
          </cell>
          <cell r="H1699" t="str">
            <v>Grp Member</v>
          </cell>
          <cell r="I1699">
            <v>1</v>
          </cell>
          <cell r="J1699" t="str">
            <v>Conversion</v>
          </cell>
          <cell r="K1699">
            <v>5754.23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 t="str">
            <v>C00F001_002</v>
          </cell>
          <cell r="Q1699">
            <v>0</v>
          </cell>
          <cell r="R1699" t="str">
            <v>WTDPD</v>
          </cell>
          <cell r="S1699" t="str">
            <v>3334A34PE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 t="str">
            <v>CORP</v>
          </cell>
          <cell r="Y1699">
            <v>38260</v>
          </cell>
          <cell r="Z1699">
            <v>0</v>
          </cell>
          <cell r="AA1699">
            <v>0</v>
          </cell>
          <cell r="AB1699" t="str">
            <v>N</v>
          </cell>
          <cell r="AD1699">
            <v>0</v>
          </cell>
          <cell r="AE1699" t="str">
            <v>RemVal</v>
          </cell>
          <cell r="AF1699" t="str">
            <v>Depreciate</v>
          </cell>
          <cell r="AG1699" t="str">
            <v>FM</v>
          </cell>
          <cell r="AH1699">
            <v>0</v>
          </cell>
          <cell r="AI1699">
            <v>0</v>
          </cell>
          <cell r="AJ1699">
            <v>2.4500000000000001E-2</v>
          </cell>
          <cell r="AK1699">
            <v>0</v>
          </cell>
          <cell r="AL1699" t="str">
            <v>Flat Rate</v>
          </cell>
          <cell r="AM1699">
            <v>0</v>
          </cell>
          <cell r="AN1699" t="str">
            <v>GA3334A0</v>
          </cell>
          <cell r="AO1699">
            <v>0</v>
          </cell>
          <cell r="AP1699" t="str">
            <v>N</v>
          </cell>
          <cell r="AQ1699">
            <v>38261.10528935185</v>
          </cell>
          <cell r="AR1699">
            <v>38260</v>
          </cell>
          <cell r="AS1699">
            <v>38260</v>
          </cell>
          <cell r="AT1699">
            <v>0</v>
          </cell>
          <cell r="AU1699">
            <v>36571</v>
          </cell>
          <cell r="AV1699">
            <v>0</v>
          </cell>
        </row>
        <row r="1700">
          <cell r="B1700" t="str">
            <v>00001707</v>
          </cell>
          <cell r="C1700" t="str">
            <v>000000001698</v>
          </cell>
          <cell r="D1700" t="str">
            <v>3334A0</v>
          </cell>
          <cell r="E1700" t="str">
            <v>New Fire Svc 8" PV</v>
          </cell>
          <cell r="F1700" t="str">
            <v>In Service</v>
          </cell>
          <cell r="G1700" t="str">
            <v>3334A</v>
          </cell>
          <cell r="H1700" t="str">
            <v>Grp Member</v>
          </cell>
          <cell r="I1700">
            <v>1</v>
          </cell>
          <cell r="J1700" t="str">
            <v>Conversion</v>
          </cell>
          <cell r="K1700">
            <v>1325.28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 t="str">
            <v>C00F003_002</v>
          </cell>
          <cell r="Q1700">
            <v>0</v>
          </cell>
          <cell r="R1700" t="str">
            <v>WTDPD</v>
          </cell>
          <cell r="S1700" t="str">
            <v>3334A08PV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 t="str">
            <v>CORP</v>
          </cell>
          <cell r="Y1700">
            <v>38260</v>
          </cell>
          <cell r="Z1700">
            <v>0</v>
          </cell>
          <cell r="AA1700">
            <v>0</v>
          </cell>
          <cell r="AB1700" t="str">
            <v>N</v>
          </cell>
          <cell r="AD1700">
            <v>0</v>
          </cell>
          <cell r="AE1700" t="str">
            <v>RemVal</v>
          </cell>
          <cell r="AF1700" t="str">
            <v>Depreciate</v>
          </cell>
          <cell r="AG1700" t="str">
            <v>FM</v>
          </cell>
          <cell r="AH1700">
            <v>0</v>
          </cell>
          <cell r="AI1700">
            <v>0</v>
          </cell>
          <cell r="AJ1700">
            <v>2.4500000000000001E-2</v>
          </cell>
          <cell r="AK1700">
            <v>0</v>
          </cell>
          <cell r="AL1700" t="str">
            <v>Flat Rate</v>
          </cell>
          <cell r="AM1700">
            <v>0</v>
          </cell>
          <cell r="AN1700" t="str">
            <v>GA3334A0</v>
          </cell>
          <cell r="AO1700">
            <v>0</v>
          </cell>
          <cell r="AP1700" t="str">
            <v>N</v>
          </cell>
          <cell r="AQ1700">
            <v>38261.105347222219</v>
          </cell>
          <cell r="AR1700">
            <v>38260</v>
          </cell>
          <cell r="AS1700">
            <v>38260</v>
          </cell>
          <cell r="AT1700">
            <v>0</v>
          </cell>
          <cell r="AU1700">
            <v>36571</v>
          </cell>
          <cell r="AV1700">
            <v>0</v>
          </cell>
        </row>
        <row r="1701">
          <cell r="B1701" t="str">
            <v>00001708</v>
          </cell>
          <cell r="C1701" t="str">
            <v>000000001699</v>
          </cell>
          <cell r="D1701" t="str">
            <v>3334A0</v>
          </cell>
          <cell r="E1701" t="str">
            <v>Repl Dom Svc 1" PE</v>
          </cell>
          <cell r="F1701" t="str">
            <v>In Service</v>
          </cell>
          <cell r="G1701" t="str">
            <v>3334A</v>
          </cell>
          <cell r="H1701" t="str">
            <v>Grp Member</v>
          </cell>
          <cell r="I1701">
            <v>1</v>
          </cell>
          <cell r="J1701" t="str">
            <v>Conversion</v>
          </cell>
          <cell r="K1701">
            <v>2018.78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 t="str">
            <v>C00F501_002</v>
          </cell>
          <cell r="Q1701">
            <v>0</v>
          </cell>
          <cell r="R1701" t="str">
            <v>WTDPD</v>
          </cell>
          <cell r="S1701" t="str">
            <v>3334A01PE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 t="str">
            <v>CORP</v>
          </cell>
          <cell r="Y1701">
            <v>38260</v>
          </cell>
          <cell r="Z1701">
            <v>0</v>
          </cell>
          <cell r="AA1701">
            <v>0</v>
          </cell>
          <cell r="AB1701" t="str">
            <v>N</v>
          </cell>
          <cell r="AD1701">
            <v>0</v>
          </cell>
          <cell r="AE1701" t="str">
            <v>RemVal</v>
          </cell>
          <cell r="AF1701" t="str">
            <v>Depreciate</v>
          </cell>
          <cell r="AG1701" t="str">
            <v>FM</v>
          </cell>
          <cell r="AH1701">
            <v>0</v>
          </cell>
          <cell r="AI1701">
            <v>0</v>
          </cell>
          <cell r="AJ1701">
            <v>2.4500000000000001E-2</v>
          </cell>
          <cell r="AK1701">
            <v>0</v>
          </cell>
          <cell r="AL1701" t="str">
            <v>Flat Rate</v>
          </cell>
          <cell r="AM1701">
            <v>0</v>
          </cell>
          <cell r="AN1701" t="str">
            <v>GA3334A0</v>
          </cell>
          <cell r="AO1701">
            <v>0</v>
          </cell>
          <cell r="AP1701" t="str">
            <v>N</v>
          </cell>
          <cell r="AQ1701">
            <v>38261.105405092596</v>
          </cell>
          <cell r="AR1701">
            <v>38260</v>
          </cell>
          <cell r="AS1701">
            <v>38260</v>
          </cell>
          <cell r="AT1701">
            <v>0</v>
          </cell>
          <cell r="AU1701">
            <v>36571</v>
          </cell>
          <cell r="AV1701">
            <v>0</v>
          </cell>
        </row>
        <row r="1702">
          <cell r="B1702" t="str">
            <v>00001709</v>
          </cell>
          <cell r="C1702" t="str">
            <v>000000001700</v>
          </cell>
          <cell r="D1702" t="str">
            <v>3334A0</v>
          </cell>
          <cell r="E1702" t="str">
            <v>Repl Dom Svc 4" PV</v>
          </cell>
          <cell r="F1702" t="str">
            <v>In Service</v>
          </cell>
          <cell r="G1702" t="str">
            <v>3334A</v>
          </cell>
          <cell r="H1702" t="str">
            <v>Grp Member</v>
          </cell>
          <cell r="I1702">
            <v>1</v>
          </cell>
          <cell r="J1702" t="str">
            <v>Conversion</v>
          </cell>
          <cell r="K1702">
            <v>656.75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 t="str">
            <v>C00F501_002</v>
          </cell>
          <cell r="Q1702">
            <v>0</v>
          </cell>
          <cell r="R1702" t="str">
            <v>WTDPD</v>
          </cell>
          <cell r="S1702" t="str">
            <v>3334A04PV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 t="str">
            <v>CORP</v>
          </cell>
          <cell r="Y1702">
            <v>38260</v>
          </cell>
          <cell r="Z1702">
            <v>0</v>
          </cell>
          <cell r="AA1702">
            <v>0</v>
          </cell>
          <cell r="AB1702" t="str">
            <v>N</v>
          </cell>
          <cell r="AD1702">
            <v>0</v>
          </cell>
          <cell r="AE1702" t="str">
            <v>RemVal</v>
          </cell>
          <cell r="AF1702" t="str">
            <v>Depreciate</v>
          </cell>
          <cell r="AG1702" t="str">
            <v>FM</v>
          </cell>
          <cell r="AH1702">
            <v>0</v>
          </cell>
          <cell r="AI1702">
            <v>0</v>
          </cell>
          <cell r="AJ1702">
            <v>2.4500000000000001E-2</v>
          </cell>
          <cell r="AK1702">
            <v>0</v>
          </cell>
          <cell r="AL1702" t="str">
            <v>Flat Rate</v>
          </cell>
          <cell r="AM1702">
            <v>0</v>
          </cell>
          <cell r="AN1702" t="str">
            <v>GA3334A0</v>
          </cell>
          <cell r="AO1702">
            <v>0</v>
          </cell>
          <cell r="AP1702" t="str">
            <v>N</v>
          </cell>
          <cell r="AQ1702">
            <v>38261.105462962965</v>
          </cell>
          <cell r="AR1702">
            <v>38260</v>
          </cell>
          <cell r="AS1702">
            <v>38260</v>
          </cell>
          <cell r="AT1702">
            <v>0</v>
          </cell>
          <cell r="AU1702">
            <v>36571</v>
          </cell>
          <cell r="AV1702">
            <v>0</v>
          </cell>
        </row>
        <row r="1703">
          <cell r="B1703" t="str">
            <v>00001710</v>
          </cell>
          <cell r="C1703" t="str">
            <v>000000001701</v>
          </cell>
          <cell r="D1703" t="str">
            <v>3334A0</v>
          </cell>
          <cell r="E1703" t="str">
            <v>Repl Dom Svc 3/4" PE</v>
          </cell>
          <cell r="F1703" t="str">
            <v>In Service</v>
          </cell>
          <cell r="G1703" t="str">
            <v>3334A</v>
          </cell>
          <cell r="H1703" t="str">
            <v>Grp Member</v>
          </cell>
          <cell r="I1703">
            <v>1</v>
          </cell>
          <cell r="J1703" t="str">
            <v>Conversion</v>
          </cell>
          <cell r="K1703">
            <v>14596.28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 t="str">
            <v>C00F501_002</v>
          </cell>
          <cell r="Q1703">
            <v>0</v>
          </cell>
          <cell r="R1703" t="str">
            <v>WTDPD</v>
          </cell>
          <cell r="S1703" t="str">
            <v>3334A34PE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 t="str">
            <v>CORP</v>
          </cell>
          <cell r="Y1703">
            <v>38260</v>
          </cell>
          <cell r="Z1703">
            <v>0</v>
          </cell>
          <cell r="AA1703">
            <v>0</v>
          </cell>
          <cell r="AB1703" t="str">
            <v>N</v>
          </cell>
          <cell r="AD1703">
            <v>0</v>
          </cell>
          <cell r="AE1703" t="str">
            <v>RemVal</v>
          </cell>
          <cell r="AF1703" t="str">
            <v>Depreciate</v>
          </cell>
          <cell r="AG1703" t="str">
            <v>FM</v>
          </cell>
          <cell r="AH1703">
            <v>0</v>
          </cell>
          <cell r="AI1703">
            <v>0</v>
          </cell>
          <cell r="AJ1703">
            <v>2.4500000000000001E-2</v>
          </cell>
          <cell r="AK1703">
            <v>0</v>
          </cell>
          <cell r="AL1703" t="str">
            <v>Flat Rate</v>
          </cell>
          <cell r="AM1703">
            <v>0</v>
          </cell>
          <cell r="AN1703" t="str">
            <v>GA3334A0</v>
          </cell>
          <cell r="AO1703">
            <v>0</v>
          </cell>
          <cell r="AP1703" t="str">
            <v>N</v>
          </cell>
          <cell r="AQ1703">
            <v>38261.105520833335</v>
          </cell>
          <cell r="AR1703">
            <v>38260</v>
          </cell>
          <cell r="AS1703">
            <v>38260</v>
          </cell>
          <cell r="AT1703">
            <v>0</v>
          </cell>
          <cell r="AU1703">
            <v>36571</v>
          </cell>
          <cell r="AV1703">
            <v>0</v>
          </cell>
        </row>
        <row r="1704">
          <cell r="B1704" t="str">
            <v>00001711</v>
          </cell>
          <cell r="C1704" t="str">
            <v>000000001702</v>
          </cell>
          <cell r="D1704" t="str">
            <v>334400</v>
          </cell>
          <cell r="E1704" t="str">
            <v>New 5/8 X 3/4 Remote</v>
          </cell>
          <cell r="F1704" t="str">
            <v>In Service</v>
          </cell>
          <cell r="G1704" t="str">
            <v>33440</v>
          </cell>
          <cell r="H1704" t="str">
            <v>Grp Member</v>
          </cell>
          <cell r="I1704">
            <v>1</v>
          </cell>
          <cell r="J1704" t="str">
            <v>Conversion</v>
          </cell>
          <cell r="K1704">
            <v>14609.03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 t="str">
            <v>C00G001_002</v>
          </cell>
          <cell r="Q1704">
            <v>0</v>
          </cell>
          <cell r="R1704" t="str">
            <v>WTDPD</v>
          </cell>
          <cell r="S1704" t="str">
            <v>3344058RM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 t="str">
            <v>CORP</v>
          </cell>
          <cell r="Y1704">
            <v>38260</v>
          </cell>
          <cell r="Z1704">
            <v>0</v>
          </cell>
          <cell r="AA1704">
            <v>0</v>
          </cell>
          <cell r="AB1704" t="str">
            <v>N</v>
          </cell>
          <cell r="AD1704">
            <v>0</v>
          </cell>
          <cell r="AE1704" t="str">
            <v>RemVal</v>
          </cell>
          <cell r="AF1704" t="str">
            <v>Depreciate</v>
          </cell>
          <cell r="AG1704" t="str">
            <v>FM</v>
          </cell>
          <cell r="AH1704">
            <v>0</v>
          </cell>
          <cell r="AI1704">
            <v>0</v>
          </cell>
          <cell r="AJ1704">
            <v>6.0699999999999997E-2</v>
          </cell>
          <cell r="AK1704">
            <v>0</v>
          </cell>
          <cell r="AL1704" t="str">
            <v>Flat Rate</v>
          </cell>
          <cell r="AM1704">
            <v>0</v>
          </cell>
          <cell r="AN1704" t="str">
            <v>GA334400</v>
          </cell>
          <cell r="AO1704">
            <v>0</v>
          </cell>
          <cell r="AP1704" t="str">
            <v>N</v>
          </cell>
          <cell r="AQ1704">
            <v>38261.105578703704</v>
          </cell>
          <cell r="AR1704">
            <v>38574</v>
          </cell>
          <cell r="AS1704">
            <v>38607</v>
          </cell>
          <cell r="AT1704">
            <v>0</v>
          </cell>
          <cell r="AU1704">
            <v>36571</v>
          </cell>
          <cell r="AV1704">
            <v>0</v>
          </cell>
        </row>
        <row r="1705">
          <cell r="B1705" t="str">
            <v>00001712</v>
          </cell>
          <cell r="C1705" t="str">
            <v>000000001703</v>
          </cell>
          <cell r="D1705" t="str">
            <v>334400</v>
          </cell>
          <cell r="E1705" t="str">
            <v>Repl 1" Remote</v>
          </cell>
          <cell r="F1705" t="str">
            <v>In Service</v>
          </cell>
          <cell r="G1705" t="str">
            <v>33440</v>
          </cell>
          <cell r="H1705" t="str">
            <v>Grp Member</v>
          </cell>
          <cell r="I1705">
            <v>1</v>
          </cell>
          <cell r="J1705" t="str">
            <v>Conversion</v>
          </cell>
          <cell r="K1705">
            <v>4153.51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 t="str">
            <v>C00G501_002</v>
          </cell>
          <cell r="Q1705">
            <v>0</v>
          </cell>
          <cell r="R1705" t="str">
            <v>WTDPD</v>
          </cell>
          <cell r="S1705" t="str">
            <v>3344001RM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 t="str">
            <v>CORP</v>
          </cell>
          <cell r="Y1705">
            <v>38260</v>
          </cell>
          <cell r="Z1705">
            <v>0</v>
          </cell>
          <cell r="AA1705">
            <v>0</v>
          </cell>
          <cell r="AB1705" t="str">
            <v>N</v>
          </cell>
          <cell r="AD1705">
            <v>0</v>
          </cell>
          <cell r="AE1705" t="str">
            <v>RemVal</v>
          </cell>
          <cell r="AF1705" t="str">
            <v>Depreciate</v>
          </cell>
          <cell r="AG1705" t="str">
            <v>FM</v>
          </cell>
          <cell r="AH1705">
            <v>0</v>
          </cell>
          <cell r="AI1705">
            <v>0</v>
          </cell>
          <cell r="AJ1705">
            <v>6.0699999999999997E-2</v>
          </cell>
          <cell r="AK1705">
            <v>0</v>
          </cell>
          <cell r="AL1705" t="str">
            <v>Flat Rate</v>
          </cell>
          <cell r="AM1705">
            <v>0</v>
          </cell>
          <cell r="AN1705" t="str">
            <v>GA334400</v>
          </cell>
          <cell r="AO1705">
            <v>0</v>
          </cell>
          <cell r="AP1705" t="str">
            <v>N</v>
          </cell>
          <cell r="AQ1705">
            <v>38261.10565972222</v>
          </cell>
          <cell r="AR1705">
            <v>38574</v>
          </cell>
          <cell r="AS1705">
            <v>38607</v>
          </cell>
          <cell r="AT1705">
            <v>0</v>
          </cell>
          <cell r="AU1705">
            <v>36571</v>
          </cell>
          <cell r="AV1705">
            <v>0</v>
          </cell>
        </row>
        <row r="1706">
          <cell r="B1706" t="str">
            <v>00001713</v>
          </cell>
          <cell r="C1706" t="str">
            <v>000000001704</v>
          </cell>
          <cell r="D1706" t="str">
            <v>334400</v>
          </cell>
          <cell r="E1706" t="str">
            <v>Repl 2" Remote</v>
          </cell>
          <cell r="F1706" t="str">
            <v>In Service</v>
          </cell>
          <cell r="G1706" t="str">
            <v>33440</v>
          </cell>
          <cell r="H1706" t="str">
            <v>Grp Member</v>
          </cell>
          <cell r="I1706">
            <v>1</v>
          </cell>
          <cell r="J1706" t="str">
            <v>Conversion</v>
          </cell>
          <cell r="K1706">
            <v>1354.41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 t="str">
            <v>C00G501_002</v>
          </cell>
          <cell r="Q1706">
            <v>0</v>
          </cell>
          <cell r="R1706" t="str">
            <v>WTDPD</v>
          </cell>
          <cell r="S1706" t="str">
            <v>3344002RM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 t="str">
            <v>CORP</v>
          </cell>
          <cell r="Y1706">
            <v>38260</v>
          </cell>
          <cell r="Z1706">
            <v>0</v>
          </cell>
          <cell r="AA1706">
            <v>0</v>
          </cell>
          <cell r="AB1706" t="str">
            <v>N</v>
          </cell>
          <cell r="AD1706">
            <v>0</v>
          </cell>
          <cell r="AE1706" t="str">
            <v>RemVal</v>
          </cell>
          <cell r="AF1706" t="str">
            <v>Depreciate</v>
          </cell>
          <cell r="AG1706" t="str">
            <v>FM</v>
          </cell>
          <cell r="AH1706">
            <v>0</v>
          </cell>
          <cell r="AI1706">
            <v>0</v>
          </cell>
          <cell r="AJ1706">
            <v>6.0699999999999997E-2</v>
          </cell>
          <cell r="AK1706">
            <v>0</v>
          </cell>
          <cell r="AL1706" t="str">
            <v>Flat Rate</v>
          </cell>
          <cell r="AM1706">
            <v>0</v>
          </cell>
          <cell r="AN1706" t="str">
            <v>GA334400</v>
          </cell>
          <cell r="AO1706">
            <v>0</v>
          </cell>
          <cell r="AP1706" t="str">
            <v>N</v>
          </cell>
          <cell r="AQ1706">
            <v>38261.105752314812</v>
          </cell>
          <cell r="AR1706">
            <v>38260</v>
          </cell>
          <cell r="AS1706">
            <v>38260</v>
          </cell>
          <cell r="AT1706">
            <v>0</v>
          </cell>
          <cell r="AU1706">
            <v>36571</v>
          </cell>
          <cell r="AV1706">
            <v>0</v>
          </cell>
        </row>
        <row r="1707">
          <cell r="B1707" t="str">
            <v>00001714</v>
          </cell>
          <cell r="C1707" t="str">
            <v>000000001705</v>
          </cell>
          <cell r="D1707" t="str">
            <v>334400</v>
          </cell>
          <cell r="E1707" t="str">
            <v>Repl 5/8 X 3/4 Remote</v>
          </cell>
          <cell r="F1707" t="str">
            <v>In Service</v>
          </cell>
          <cell r="G1707" t="str">
            <v>33440</v>
          </cell>
          <cell r="H1707" t="str">
            <v>Grp Member</v>
          </cell>
          <cell r="I1707">
            <v>1</v>
          </cell>
          <cell r="J1707" t="str">
            <v>Conversion</v>
          </cell>
          <cell r="K1707">
            <v>23232.34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 t="str">
            <v>C00G501_002</v>
          </cell>
          <cell r="Q1707">
            <v>0</v>
          </cell>
          <cell r="R1707" t="str">
            <v>WTDPD</v>
          </cell>
          <cell r="S1707" t="str">
            <v>3344058RM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 t="str">
            <v>CORP</v>
          </cell>
          <cell r="Y1707">
            <v>38260</v>
          </cell>
          <cell r="Z1707">
            <v>0</v>
          </cell>
          <cell r="AA1707">
            <v>0</v>
          </cell>
          <cell r="AB1707" t="str">
            <v>N</v>
          </cell>
          <cell r="AD1707">
            <v>0</v>
          </cell>
          <cell r="AE1707" t="str">
            <v>RemVal</v>
          </cell>
          <cell r="AF1707" t="str">
            <v>Depreciate</v>
          </cell>
          <cell r="AG1707" t="str">
            <v>FM</v>
          </cell>
          <cell r="AH1707">
            <v>0</v>
          </cell>
          <cell r="AI1707">
            <v>0</v>
          </cell>
          <cell r="AJ1707">
            <v>6.0699999999999997E-2</v>
          </cell>
          <cell r="AK1707">
            <v>0</v>
          </cell>
          <cell r="AL1707" t="str">
            <v>Flat Rate</v>
          </cell>
          <cell r="AM1707">
            <v>0</v>
          </cell>
          <cell r="AN1707" t="str">
            <v>GA334400</v>
          </cell>
          <cell r="AO1707">
            <v>0</v>
          </cell>
          <cell r="AP1707" t="str">
            <v>N</v>
          </cell>
          <cell r="AQ1707">
            <v>38261.105833333335</v>
          </cell>
          <cell r="AR1707">
            <v>38260</v>
          </cell>
          <cell r="AS1707">
            <v>38260</v>
          </cell>
          <cell r="AT1707">
            <v>0</v>
          </cell>
          <cell r="AU1707">
            <v>36571</v>
          </cell>
          <cell r="AV1707">
            <v>0</v>
          </cell>
        </row>
        <row r="1708">
          <cell r="B1708" t="str">
            <v>00001715</v>
          </cell>
          <cell r="C1708" t="str">
            <v>000000001706</v>
          </cell>
          <cell r="D1708" t="str">
            <v>3314B0</v>
          </cell>
          <cell r="E1708" t="str">
            <v>800' MANOR CARE, AILANTHUS</v>
          </cell>
          <cell r="F1708" t="str">
            <v>In Service</v>
          </cell>
          <cell r="G1708" t="str">
            <v>3314B</v>
          </cell>
          <cell r="H1708" t="str">
            <v>Grp Member</v>
          </cell>
          <cell r="I1708">
            <v>1</v>
          </cell>
          <cell r="J1708" t="str">
            <v>Conversion</v>
          </cell>
          <cell r="K1708">
            <v>44595.38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 t="str">
            <v>C99D336_002</v>
          </cell>
          <cell r="Q1708">
            <v>0</v>
          </cell>
          <cell r="R1708" t="str">
            <v>WTDPD</v>
          </cell>
          <cell r="S1708" t="str">
            <v>3314B08DI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 t="str">
            <v>CORP</v>
          </cell>
          <cell r="Y1708">
            <v>38260</v>
          </cell>
          <cell r="Z1708">
            <v>0</v>
          </cell>
          <cell r="AA1708">
            <v>0</v>
          </cell>
          <cell r="AB1708" t="str">
            <v>N</v>
          </cell>
          <cell r="AD1708">
            <v>0</v>
          </cell>
          <cell r="AE1708" t="str">
            <v>RemVal</v>
          </cell>
          <cell r="AF1708" t="str">
            <v>Depreciate</v>
          </cell>
          <cell r="AG1708" t="str">
            <v>FM</v>
          </cell>
          <cell r="AH1708">
            <v>0</v>
          </cell>
          <cell r="AI1708">
            <v>0</v>
          </cell>
          <cell r="AJ1708">
            <v>1.9E-2</v>
          </cell>
          <cell r="AK1708">
            <v>0</v>
          </cell>
          <cell r="AL1708" t="str">
            <v>Flat Rate</v>
          </cell>
          <cell r="AM1708">
            <v>0</v>
          </cell>
          <cell r="AN1708" t="str">
            <v>GA3314B0</v>
          </cell>
          <cell r="AO1708">
            <v>0</v>
          </cell>
          <cell r="AP1708" t="str">
            <v>N</v>
          </cell>
          <cell r="AQ1708">
            <v>38261.105925925927</v>
          </cell>
          <cell r="AR1708">
            <v>38260</v>
          </cell>
          <cell r="AS1708">
            <v>38260</v>
          </cell>
          <cell r="AT1708">
            <v>0</v>
          </cell>
          <cell r="AU1708">
            <v>36571</v>
          </cell>
          <cell r="AV1708">
            <v>0</v>
          </cell>
        </row>
        <row r="1709">
          <cell r="B1709" t="str">
            <v>00001716</v>
          </cell>
          <cell r="C1709" t="str">
            <v>000000001707</v>
          </cell>
          <cell r="D1709" t="str">
            <v>335400</v>
          </cell>
          <cell r="E1709" t="str">
            <v>(1), MANOR CARE, AILANTHUS</v>
          </cell>
          <cell r="F1709" t="str">
            <v>In Service</v>
          </cell>
          <cell r="G1709" t="str">
            <v>33540</v>
          </cell>
          <cell r="H1709" t="str">
            <v>Grp Member</v>
          </cell>
          <cell r="I1709">
            <v>1</v>
          </cell>
          <cell r="J1709" t="str">
            <v>Conversion</v>
          </cell>
          <cell r="K1709">
            <v>2833.17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 t="str">
            <v>C99D336_002</v>
          </cell>
          <cell r="Q1709">
            <v>0</v>
          </cell>
          <cell r="R1709" t="str">
            <v>WTDPD</v>
          </cell>
          <cell r="S1709" t="str">
            <v>3354006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 t="str">
            <v>CORP</v>
          </cell>
          <cell r="Y1709">
            <v>38260</v>
          </cell>
          <cell r="Z1709">
            <v>0</v>
          </cell>
          <cell r="AA1709">
            <v>0</v>
          </cell>
          <cell r="AB1709" t="str">
            <v>N</v>
          </cell>
          <cell r="AD1709">
            <v>0</v>
          </cell>
          <cell r="AE1709" t="str">
            <v>RemVal</v>
          </cell>
          <cell r="AF1709" t="str">
            <v>Depreciate</v>
          </cell>
          <cell r="AG1709" t="str">
            <v>FM</v>
          </cell>
          <cell r="AH1709">
            <v>0</v>
          </cell>
          <cell r="AI1709">
            <v>0</v>
          </cell>
          <cell r="AJ1709">
            <v>2.2599999999999999E-2</v>
          </cell>
          <cell r="AK1709">
            <v>0</v>
          </cell>
          <cell r="AL1709" t="str">
            <v>Flat Rate</v>
          </cell>
          <cell r="AM1709">
            <v>0</v>
          </cell>
          <cell r="AN1709" t="str">
            <v>GA335400</v>
          </cell>
          <cell r="AO1709">
            <v>0</v>
          </cell>
          <cell r="AP1709" t="str">
            <v>N</v>
          </cell>
          <cell r="AQ1709">
            <v>38261.105983796297</v>
          </cell>
          <cell r="AR1709">
            <v>38260</v>
          </cell>
          <cell r="AS1709">
            <v>38260</v>
          </cell>
          <cell r="AT1709">
            <v>0</v>
          </cell>
          <cell r="AU1709">
            <v>36571</v>
          </cell>
          <cell r="AV1709">
            <v>0</v>
          </cell>
        </row>
        <row r="1710">
          <cell r="B1710" t="str">
            <v>00001717</v>
          </cell>
          <cell r="C1710" t="str">
            <v>000000001708</v>
          </cell>
          <cell r="D1710" t="str">
            <v>3314T0</v>
          </cell>
          <cell r="E1710" t="str">
            <v>6" Valve</v>
          </cell>
          <cell r="F1710" t="str">
            <v>In Service</v>
          </cell>
          <cell r="G1710" t="str">
            <v>3314T</v>
          </cell>
          <cell r="H1710" t="str">
            <v>Grp Member</v>
          </cell>
          <cell r="I1710">
            <v>1</v>
          </cell>
          <cell r="J1710" t="str">
            <v>Conversion</v>
          </cell>
          <cell r="K1710">
            <v>569.21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 t="str">
            <v>C00D502_002</v>
          </cell>
          <cell r="Q1710">
            <v>0</v>
          </cell>
          <cell r="R1710" t="str">
            <v>WTDPD</v>
          </cell>
          <cell r="S1710" t="str">
            <v>3314T06VV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 t="str">
            <v>CORP</v>
          </cell>
          <cell r="Y1710">
            <v>38260</v>
          </cell>
          <cell r="Z1710">
            <v>0</v>
          </cell>
          <cell r="AA1710">
            <v>0</v>
          </cell>
          <cell r="AB1710" t="str">
            <v>N</v>
          </cell>
          <cell r="AD1710">
            <v>0</v>
          </cell>
          <cell r="AE1710" t="str">
            <v>RemVal</v>
          </cell>
          <cell r="AF1710" t="str">
            <v>Depreciate</v>
          </cell>
          <cell r="AG1710" t="str">
            <v>FM</v>
          </cell>
          <cell r="AH1710">
            <v>0</v>
          </cell>
          <cell r="AI1710">
            <v>0</v>
          </cell>
          <cell r="AJ1710">
            <v>1.3899999999999999E-2</v>
          </cell>
          <cell r="AK1710">
            <v>0</v>
          </cell>
          <cell r="AL1710" t="str">
            <v>Flat Rate</v>
          </cell>
          <cell r="AM1710">
            <v>0</v>
          </cell>
          <cell r="AN1710" t="str">
            <v>GA3314T0</v>
          </cell>
          <cell r="AO1710">
            <v>0</v>
          </cell>
          <cell r="AP1710" t="str">
            <v>N</v>
          </cell>
          <cell r="AQ1710">
            <v>38261.106041666666</v>
          </cell>
          <cell r="AR1710">
            <v>38260</v>
          </cell>
          <cell r="AS1710">
            <v>38260</v>
          </cell>
          <cell r="AT1710">
            <v>0</v>
          </cell>
          <cell r="AU1710">
            <v>36600</v>
          </cell>
          <cell r="AV1710">
            <v>0</v>
          </cell>
        </row>
        <row r="1711">
          <cell r="B1711" t="str">
            <v>00001718</v>
          </cell>
          <cell r="C1711" t="str">
            <v>000000001709</v>
          </cell>
          <cell r="D1711" t="str">
            <v>3334A0</v>
          </cell>
          <cell r="E1711" t="str">
            <v>New Fire Svc 6" PV</v>
          </cell>
          <cell r="F1711" t="str">
            <v>In Service</v>
          </cell>
          <cell r="G1711" t="str">
            <v>3334A</v>
          </cell>
          <cell r="H1711" t="str">
            <v>Grp Member</v>
          </cell>
          <cell r="I1711">
            <v>1</v>
          </cell>
          <cell r="J1711" t="str">
            <v>Conversion</v>
          </cell>
          <cell r="K1711">
            <v>2381.3000000000002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 t="str">
            <v>C00F003_002</v>
          </cell>
          <cell r="Q1711">
            <v>0</v>
          </cell>
          <cell r="R1711" t="str">
            <v>WTDPD</v>
          </cell>
          <cell r="S1711" t="str">
            <v>3334A06PV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 t="str">
            <v>CORP</v>
          </cell>
          <cell r="Y1711">
            <v>38260</v>
          </cell>
          <cell r="Z1711">
            <v>0</v>
          </cell>
          <cell r="AA1711">
            <v>0</v>
          </cell>
          <cell r="AB1711" t="str">
            <v>N</v>
          </cell>
          <cell r="AD1711">
            <v>0</v>
          </cell>
          <cell r="AE1711" t="str">
            <v>RemVal</v>
          </cell>
          <cell r="AF1711" t="str">
            <v>Depreciate</v>
          </cell>
          <cell r="AG1711" t="str">
            <v>FM</v>
          </cell>
          <cell r="AH1711">
            <v>0</v>
          </cell>
          <cell r="AI1711">
            <v>0</v>
          </cell>
          <cell r="AJ1711">
            <v>2.4500000000000001E-2</v>
          </cell>
          <cell r="AK1711">
            <v>0</v>
          </cell>
          <cell r="AL1711" t="str">
            <v>Flat Rate</v>
          </cell>
          <cell r="AM1711">
            <v>0</v>
          </cell>
          <cell r="AN1711" t="str">
            <v>GA3334A0</v>
          </cell>
          <cell r="AO1711">
            <v>0</v>
          </cell>
          <cell r="AP1711" t="str">
            <v>N</v>
          </cell>
          <cell r="AQ1711">
            <v>38261.106099537035</v>
          </cell>
          <cell r="AR1711">
            <v>38260</v>
          </cell>
          <cell r="AS1711">
            <v>38260</v>
          </cell>
          <cell r="AT1711">
            <v>0</v>
          </cell>
          <cell r="AU1711">
            <v>36600</v>
          </cell>
          <cell r="AV1711">
            <v>0</v>
          </cell>
        </row>
        <row r="1712">
          <cell r="B1712" t="str">
            <v>00001719</v>
          </cell>
          <cell r="C1712" t="str">
            <v>000000001710</v>
          </cell>
          <cell r="D1712" t="str">
            <v>334400</v>
          </cell>
          <cell r="E1712" t="str">
            <v>New 1" Remote</v>
          </cell>
          <cell r="F1712" t="str">
            <v>In Service</v>
          </cell>
          <cell r="G1712" t="str">
            <v>33440</v>
          </cell>
          <cell r="H1712" t="str">
            <v>Grp Member</v>
          </cell>
          <cell r="I1712">
            <v>1</v>
          </cell>
          <cell r="J1712" t="str">
            <v>Conversion</v>
          </cell>
          <cell r="K1712">
            <v>1770.04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 t="str">
            <v>C00G001_002</v>
          </cell>
          <cell r="Q1712">
            <v>0</v>
          </cell>
          <cell r="R1712" t="str">
            <v>WTDPD</v>
          </cell>
          <cell r="S1712" t="str">
            <v>3344001RM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 t="str">
            <v>CORP</v>
          </cell>
          <cell r="Y1712">
            <v>38260</v>
          </cell>
          <cell r="Z1712">
            <v>0</v>
          </cell>
          <cell r="AA1712">
            <v>0</v>
          </cell>
          <cell r="AB1712" t="str">
            <v>N</v>
          </cell>
          <cell r="AD1712">
            <v>0</v>
          </cell>
          <cell r="AE1712" t="str">
            <v>RemVal</v>
          </cell>
          <cell r="AF1712" t="str">
            <v>Depreciate</v>
          </cell>
          <cell r="AG1712" t="str">
            <v>FM</v>
          </cell>
          <cell r="AH1712">
            <v>0</v>
          </cell>
          <cell r="AI1712">
            <v>0</v>
          </cell>
          <cell r="AJ1712">
            <v>6.0699999999999997E-2</v>
          </cell>
          <cell r="AK1712">
            <v>0</v>
          </cell>
          <cell r="AL1712" t="str">
            <v>Flat Rate</v>
          </cell>
          <cell r="AM1712">
            <v>0</v>
          </cell>
          <cell r="AN1712" t="str">
            <v>GA334400</v>
          </cell>
          <cell r="AO1712">
            <v>0</v>
          </cell>
          <cell r="AP1712" t="str">
            <v>N</v>
          </cell>
          <cell r="AQ1712">
            <v>38261.106157407405</v>
          </cell>
          <cell r="AR1712">
            <v>38260</v>
          </cell>
          <cell r="AS1712">
            <v>38260</v>
          </cell>
          <cell r="AT1712">
            <v>0</v>
          </cell>
          <cell r="AU1712">
            <v>36600</v>
          </cell>
          <cell r="AV1712">
            <v>0</v>
          </cell>
        </row>
        <row r="1713">
          <cell r="B1713" t="str">
            <v>00001720</v>
          </cell>
          <cell r="C1713" t="str">
            <v>000000001711</v>
          </cell>
          <cell r="D1713" t="str">
            <v>3314P0</v>
          </cell>
          <cell r="E1713" t="str">
            <v>INVENTORY ADJUSTMENT</v>
          </cell>
          <cell r="F1713" t="str">
            <v>In Service</v>
          </cell>
          <cell r="G1713" t="str">
            <v>3314P</v>
          </cell>
          <cell r="H1713" t="str">
            <v>Grp Member</v>
          </cell>
          <cell r="I1713">
            <v>1</v>
          </cell>
          <cell r="J1713" t="str">
            <v>Conversion</v>
          </cell>
          <cell r="K1713">
            <v>616.29999999999995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 t="str">
            <v>C00D002_002</v>
          </cell>
          <cell r="Q1713">
            <v>0</v>
          </cell>
          <cell r="R1713" t="str">
            <v>WTDPD</v>
          </cell>
          <cell r="S1713" t="str">
            <v>3314P02PVHA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 t="str">
            <v>CORP</v>
          </cell>
          <cell r="Y1713">
            <v>38260</v>
          </cell>
          <cell r="Z1713">
            <v>0</v>
          </cell>
          <cell r="AA1713">
            <v>0</v>
          </cell>
          <cell r="AB1713" t="str">
            <v>N</v>
          </cell>
          <cell r="AD1713">
            <v>0</v>
          </cell>
          <cell r="AE1713" t="str">
            <v>RemVal</v>
          </cell>
          <cell r="AF1713" t="str">
            <v>Depreciate</v>
          </cell>
          <cell r="AG1713" t="str">
            <v>FM</v>
          </cell>
          <cell r="AH1713">
            <v>0</v>
          </cell>
          <cell r="AI1713">
            <v>0</v>
          </cell>
          <cell r="AJ1713">
            <v>2.64E-2</v>
          </cell>
          <cell r="AK1713">
            <v>0</v>
          </cell>
          <cell r="AL1713" t="str">
            <v>Flat Rate</v>
          </cell>
          <cell r="AM1713">
            <v>0</v>
          </cell>
          <cell r="AN1713" t="str">
            <v>GA3314P0</v>
          </cell>
          <cell r="AO1713">
            <v>0</v>
          </cell>
          <cell r="AP1713" t="str">
            <v>N</v>
          </cell>
          <cell r="AQ1713">
            <v>38261.106215277781</v>
          </cell>
          <cell r="AR1713">
            <v>38260</v>
          </cell>
          <cell r="AS1713">
            <v>38260</v>
          </cell>
          <cell r="AT1713">
            <v>0</v>
          </cell>
          <cell r="AU1713">
            <v>36631</v>
          </cell>
          <cell r="AV1713">
            <v>0</v>
          </cell>
        </row>
        <row r="1714">
          <cell r="B1714" t="str">
            <v>00001721</v>
          </cell>
          <cell r="C1714" t="str">
            <v>000000001712</v>
          </cell>
          <cell r="D1714" t="str">
            <v>3314R0</v>
          </cell>
          <cell r="E1714" t="str">
            <v>DRINKER ST</v>
          </cell>
          <cell r="F1714" t="str">
            <v>In Service</v>
          </cell>
          <cell r="G1714" t="str">
            <v>3314R</v>
          </cell>
          <cell r="H1714" t="str">
            <v>Grp Member</v>
          </cell>
          <cell r="I1714">
            <v>1</v>
          </cell>
          <cell r="J1714" t="str">
            <v>Conversion</v>
          </cell>
          <cell r="K1714">
            <v>216.8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 t="str">
            <v>C00D002_002</v>
          </cell>
          <cell r="Q1714">
            <v>0</v>
          </cell>
          <cell r="R1714" t="str">
            <v>WTDPD</v>
          </cell>
          <cell r="S1714" t="str">
            <v>3314R12PVBA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 t="str">
            <v>CORP</v>
          </cell>
          <cell r="Y1714">
            <v>38260</v>
          </cell>
          <cell r="Z1714">
            <v>0</v>
          </cell>
          <cell r="AA1714">
            <v>0</v>
          </cell>
          <cell r="AB1714" t="str">
            <v>N</v>
          </cell>
          <cell r="AD1714">
            <v>0</v>
          </cell>
          <cell r="AE1714" t="str">
            <v>RemVal</v>
          </cell>
          <cell r="AF1714" t="str">
            <v>Depreciate</v>
          </cell>
          <cell r="AG1714" t="str">
            <v>FM</v>
          </cell>
          <cell r="AH1714">
            <v>0</v>
          </cell>
          <cell r="AI1714">
            <v>0</v>
          </cell>
          <cell r="AJ1714">
            <v>1.55E-2</v>
          </cell>
          <cell r="AK1714">
            <v>0</v>
          </cell>
          <cell r="AL1714" t="str">
            <v>Flat Rate</v>
          </cell>
          <cell r="AM1714">
            <v>0</v>
          </cell>
          <cell r="AN1714" t="str">
            <v>GA3314R0</v>
          </cell>
          <cell r="AO1714">
            <v>0</v>
          </cell>
          <cell r="AP1714" t="str">
            <v>N</v>
          </cell>
          <cell r="AQ1714">
            <v>38261.106273148151</v>
          </cell>
          <cell r="AR1714">
            <v>38260</v>
          </cell>
          <cell r="AS1714">
            <v>38260</v>
          </cell>
          <cell r="AT1714">
            <v>0</v>
          </cell>
          <cell r="AU1714">
            <v>36631</v>
          </cell>
          <cell r="AV1714">
            <v>0</v>
          </cell>
        </row>
        <row r="1715">
          <cell r="B1715" t="str">
            <v>00001722</v>
          </cell>
          <cell r="C1715" t="str">
            <v>000000001713</v>
          </cell>
          <cell r="D1715" t="str">
            <v>3314S0</v>
          </cell>
          <cell r="E1715" t="str">
            <v>2" Valve</v>
          </cell>
          <cell r="F1715" t="str">
            <v>In Service</v>
          </cell>
          <cell r="G1715" t="str">
            <v>3314S</v>
          </cell>
          <cell r="H1715" t="str">
            <v>Grp Member</v>
          </cell>
          <cell r="I1715">
            <v>1</v>
          </cell>
          <cell r="J1715" t="str">
            <v>Conversion</v>
          </cell>
          <cell r="K1715">
            <v>2429.96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 t="str">
            <v>C00D502_002</v>
          </cell>
          <cell r="Q1715">
            <v>0</v>
          </cell>
          <cell r="R1715" t="str">
            <v>WTDPD</v>
          </cell>
          <cell r="S1715" t="str">
            <v>3314S02VV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 t="str">
            <v>CORP</v>
          </cell>
          <cell r="Y1715">
            <v>38260</v>
          </cell>
          <cell r="Z1715">
            <v>0</v>
          </cell>
          <cell r="AA1715">
            <v>0</v>
          </cell>
          <cell r="AB1715" t="str">
            <v>N</v>
          </cell>
          <cell r="AD1715">
            <v>0</v>
          </cell>
          <cell r="AE1715" t="str">
            <v>RemVal</v>
          </cell>
          <cell r="AF1715" t="str">
            <v>Depreciate</v>
          </cell>
          <cell r="AG1715" t="str">
            <v>FM</v>
          </cell>
          <cell r="AH1715">
            <v>0</v>
          </cell>
          <cell r="AI1715">
            <v>0</v>
          </cell>
          <cell r="AJ1715">
            <v>2.1299999999999999E-2</v>
          </cell>
          <cell r="AK1715">
            <v>0</v>
          </cell>
          <cell r="AL1715" t="str">
            <v>Flat Rate</v>
          </cell>
          <cell r="AM1715">
            <v>0</v>
          </cell>
          <cell r="AN1715" t="str">
            <v>GA3314S0</v>
          </cell>
          <cell r="AO1715">
            <v>0</v>
          </cell>
          <cell r="AP1715" t="str">
            <v>N</v>
          </cell>
          <cell r="AQ1715">
            <v>38261.10633101852</v>
          </cell>
          <cell r="AR1715">
            <v>38260</v>
          </cell>
          <cell r="AS1715">
            <v>38260</v>
          </cell>
          <cell r="AT1715">
            <v>0</v>
          </cell>
          <cell r="AU1715">
            <v>36631</v>
          </cell>
          <cell r="AV1715">
            <v>0</v>
          </cell>
        </row>
        <row r="1716">
          <cell r="B1716" t="str">
            <v>00001723</v>
          </cell>
          <cell r="C1716" t="str">
            <v>000000001714</v>
          </cell>
          <cell r="D1716" t="str">
            <v>3314Q0</v>
          </cell>
          <cell r="E1716" t="str">
            <v>INVENTORY ADJUSTMENT</v>
          </cell>
          <cell r="F1716" t="str">
            <v>In Service</v>
          </cell>
          <cell r="G1716" t="str">
            <v>3314Q</v>
          </cell>
          <cell r="H1716" t="str">
            <v>Grp Member</v>
          </cell>
          <cell r="I1716">
            <v>1</v>
          </cell>
          <cell r="J1716" t="str">
            <v>Conversion</v>
          </cell>
          <cell r="K1716">
            <v>1035.74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 t="str">
            <v>C00D502_002</v>
          </cell>
          <cell r="Q1716">
            <v>0</v>
          </cell>
          <cell r="R1716" t="str">
            <v>WTDPD</v>
          </cell>
          <cell r="S1716" t="str">
            <v>3314Q08PVHA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 t="str">
            <v>CORP</v>
          </cell>
          <cell r="Y1716">
            <v>38260</v>
          </cell>
          <cell r="Z1716">
            <v>0</v>
          </cell>
          <cell r="AA1716">
            <v>0</v>
          </cell>
          <cell r="AB1716" t="str">
            <v>N</v>
          </cell>
          <cell r="AD1716">
            <v>0</v>
          </cell>
          <cell r="AE1716" t="str">
            <v>RemVal</v>
          </cell>
          <cell r="AF1716" t="str">
            <v>Depreciate</v>
          </cell>
          <cell r="AG1716" t="str">
            <v>FM</v>
          </cell>
          <cell r="AH1716">
            <v>0</v>
          </cell>
          <cell r="AI1716">
            <v>0</v>
          </cell>
          <cell r="AJ1716">
            <v>2.1899999999999999E-2</v>
          </cell>
          <cell r="AK1716">
            <v>0</v>
          </cell>
          <cell r="AL1716" t="str">
            <v>Flat Rate</v>
          </cell>
          <cell r="AM1716">
            <v>0</v>
          </cell>
          <cell r="AN1716" t="str">
            <v>GA3314Q0</v>
          </cell>
          <cell r="AO1716">
            <v>0</v>
          </cell>
          <cell r="AP1716" t="str">
            <v>N</v>
          </cell>
          <cell r="AQ1716">
            <v>38261.106388888889</v>
          </cell>
          <cell r="AR1716">
            <v>38260</v>
          </cell>
          <cell r="AS1716">
            <v>38260</v>
          </cell>
          <cell r="AT1716">
            <v>0</v>
          </cell>
          <cell r="AU1716">
            <v>36631</v>
          </cell>
          <cell r="AV1716">
            <v>0</v>
          </cell>
        </row>
        <row r="1717">
          <cell r="B1717" t="str">
            <v>00001724</v>
          </cell>
          <cell r="C1717" t="str">
            <v>000000001715</v>
          </cell>
          <cell r="D1717" t="str">
            <v>3334A0</v>
          </cell>
          <cell r="E1717" t="str">
            <v>New Dom Svc 4" PV</v>
          </cell>
          <cell r="F1717" t="str">
            <v>In Service</v>
          </cell>
          <cell r="G1717" t="str">
            <v>3334A</v>
          </cell>
          <cell r="H1717" t="str">
            <v>Grp Member</v>
          </cell>
          <cell r="I1717">
            <v>1</v>
          </cell>
          <cell r="J1717" t="str">
            <v>Conversion</v>
          </cell>
          <cell r="K1717">
            <v>48.37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 t="str">
            <v>C00F001_002</v>
          </cell>
          <cell r="Q1717">
            <v>0</v>
          </cell>
          <cell r="R1717" t="str">
            <v>WTDPD</v>
          </cell>
          <cell r="S1717" t="str">
            <v>3334A04PV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 t="str">
            <v>CORP</v>
          </cell>
          <cell r="Y1717">
            <v>38260</v>
          </cell>
          <cell r="Z1717">
            <v>0</v>
          </cell>
          <cell r="AA1717">
            <v>0</v>
          </cell>
          <cell r="AB1717" t="str">
            <v>N</v>
          </cell>
          <cell r="AD1717">
            <v>0</v>
          </cell>
          <cell r="AE1717" t="str">
            <v>RemVal</v>
          </cell>
          <cell r="AF1717" t="str">
            <v>Depreciate</v>
          </cell>
          <cell r="AG1717" t="str">
            <v>FM</v>
          </cell>
          <cell r="AH1717">
            <v>0</v>
          </cell>
          <cell r="AI1717">
            <v>0</v>
          </cell>
          <cell r="AJ1717">
            <v>2.4500000000000001E-2</v>
          </cell>
          <cell r="AK1717">
            <v>0</v>
          </cell>
          <cell r="AL1717" t="str">
            <v>Flat Rate</v>
          </cell>
          <cell r="AM1717">
            <v>0</v>
          </cell>
          <cell r="AN1717" t="str">
            <v>GA3334A0</v>
          </cell>
          <cell r="AO1717">
            <v>0</v>
          </cell>
          <cell r="AP1717" t="str">
            <v>N</v>
          </cell>
          <cell r="AQ1717">
            <v>38261.106446759259</v>
          </cell>
          <cell r="AR1717">
            <v>38260</v>
          </cell>
          <cell r="AS1717">
            <v>38260</v>
          </cell>
          <cell r="AT1717">
            <v>0</v>
          </cell>
          <cell r="AU1717">
            <v>36631</v>
          </cell>
          <cell r="AV1717">
            <v>0</v>
          </cell>
        </row>
        <row r="1718">
          <cell r="B1718" t="str">
            <v>00001725</v>
          </cell>
          <cell r="C1718" t="str">
            <v>000000001716</v>
          </cell>
          <cell r="D1718" t="str">
            <v>3334B0</v>
          </cell>
          <cell r="E1718" t="str">
            <v>NEW FIRE SVC 2" COPPER</v>
          </cell>
          <cell r="F1718" t="str">
            <v>In Service</v>
          </cell>
          <cell r="G1718" t="str">
            <v>3334B</v>
          </cell>
          <cell r="H1718" t="str">
            <v>Grp Member</v>
          </cell>
          <cell r="I1718">
            <v>1</v>
          </cell>
          <cell r="J1718" t="str">
            <v>Conversion</v>
          </cell>
          <cell r="K1718">
            <v>801.3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 t="str">
            <v>C00F003_002</v>
          </cell>
          <cell r="Q1718">
            <v>0</v>
          </cell>
          <cell r="R1718" t="str">
            <v>WTDPD</v>
          </cell>
          <cell r="S1718" t="str">
            <v>3334B02CP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 t="str">
            <v>CORP</v>
          </cell>
          <cell r="Y1718">
            <v>38260</v>
          </cell>
          <cell r="Z1718">
            <v>0</v>
          </cell>
          <cell r="AA1718">
            <v>0</v>
          </cell>
          <cell r="AB1718" t="str">
            <v>N</v>
          </cell>
          <cell r="AD1718">
            <v>0</v>
          </cell>
          <cell r="AE1718" t="str">
            <v>RemVal</v>
          </cell>
          <cell r="AF1718" t="str">
            <v>Depreciate</v>
          </cell>
          <cell r="AG1718" t="str">
            <v>FM</v>
          </cell>
          <cell r="AH1718">
            <v>0</v>
          </cell>
          <cell r="AI1718">
            <v>0</v>
          </cell>
          <cell r="AJ1718">
            <v>2.87E-2</v>
          </cell>
          <cell r="AK1718">
            <v>0</v>
          </cell>
          <cell r="AL1718" t="str">
            <v>Flat Rate</v>
          </cell>
          <cell r="AM1718">
            <v>0</v>
          </cell>
          <cell r="AN1718" t="str">
            <v>GA3334B0</v>
          </cell>
          <cell r="AO1718">
            <v>0</v>
          </cell>
          <cell r="AP1718" t="str">
            <v>N</v>
          </cell>
          <cell r="AQ1718">
            <v>38261.106504629628</v>
          </cell>
          <cell r="AR1718">
            <v>38260</v>
          </cell>
          <cell r="AS1718">
            <v>38260</v>
          </cell>
          <cell r="AT1718">
            <v>0</v>
          </cell>
          <cell r="AU1718">
            <v>36631</v>
          </cell>
          <cell r="AV1718">
            <v>0</v>
          </cell>
        </row>
        <row r="1719">
          <cell r="B1719" t="str">
            <v>00001726</v>
          </cell>
          <cell r="C1719" t="str">
            <v>000000001717</v>
          </cell>
          <cell r="D1719" t="str">
            <v>3334A0</v>
          </cell>
          <cell r="E1719" t="str">
            <v>Repl Dom Svc 2" PE</v>
          </cell>
          <cell r="F1719" t="str">
            <v>In Service</v>
          </cell>
          <cell r="G1719" t="str">
            <v>3334A</v>
          </cell>
          <cell r="H1719" t="str">
            <v>Grp Member</v>
          </cell>
          <cell r="I1719">
            <v>1</v>
          </cell>
          <cell r="J1719" t="str">
            <v>Conversion</v>
          </cell>
          <cell r="K1719">
            <v>1841.68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 t="str">
            <v>C00F501_002</v>
          </cell>
          <cell r="Q1719">
            <v>0</v>
          </cell>
          <cell r="R1719" t="str">
            <v>WTDPD</v>
          </cell>
          <cell r="S1719" t="str">
            <v>3334A02PE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 t="str">
            <v>CORP</v>
          </cell>
          <cell r="Y1719">
            <v>38260</v>
          </cell>
          <cell r="Z1719">
            <v>0</v>
          </cell>
          <cell r="AA1719">
            <v>0</v>
          </cell>
          <cell r="AB1719" t="str">
            <v>N</v>
          </cell>
          <cell r="AD1719">
            <v>0</v>
          </cell>
          <cell r="AE1719" t="str">
            <v>RemVal</v>
          </cell>
          <cell r="AF1719" t="str">
            <v>Depreciate</v>
          </cell>
          <cell r="AG1719" t="str">
            <v>FM</v>
          </cell>
          <cell r="AH1719">
            <v>0</v>
          </cell>
          <cell r="AI1719">
            <v>0</v>
          </cell>
          <cell r="AJ1719">
            <v>2.4500000000000001E-2</v>
          </cell>
          <cell r="AK1719">
            <v>0</v>
          </cell>
          <cell r="AL1719" t="str">
            <v>Flat Rate</v>
          </cell>
          <cell r="AM1719">
            <v>0</v>
          </cell>
          <cell r="AN1719" t="str">
            <v>GA3334A0</v>
          </cell>
          <cell r="AO1719">
            <v>0</v>
          </cell>
          <cell r="AP1719" t="str">
            <v>N</v>
          </cell>
          <cell r="AQ1719">
            <v>38261.106562499997</v>
          </cell>
          <cell r="AR1719">
            <v>38260</v>
          </cell>
          <cell r="AS1719">
            <v>38260</v>
          </cell>
          <cell r="AT1719">
            <v>0</v>
          </cell>
          <cell r="AU1719">
            <v>36631</v>
          </cell>
          <cell r="AV1719">
            <v>0</v>
          </cell>
        </row>
        <row r="1720">
          <cell r="B1720" t="str">
            <v>00001727</v>
          </cell>
          <cell r="C1720" t="str">
            <v>000000001718</v>
          </cell>
          <cell r="D1720" t="str">
            <v>334400</v>
          </cell>
          <cell r="E1720" t="str">
            <v>New 2" Remote</v>
          </cell>
          <cell r="F1720" t="str">
            <v>In Service</v>
          </cell>
          <cell r="G1720" t="str">
            <v>33440</v>
          </cell>
          <cell r="H1720" t="str">
            <v>Grp Member</v>
          </cell>
          <cell r="I1720">
            <v>1</v>
          </cell>
          <cell r="J1720" t="str">
            <v>Conversion</v>
          </cell>
          <cell r="K1720">
            <v>3291.14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 t="str">
            <v>C00G001_002</v>
          </cell>
          <cell r="Q1720">
            <v>0</v>
          </cell>
          <cell r="R1720" t="str">
            <v>WTDPD</v>
          </cell>
          <cell r="S1720" t="str">
            <v>3344002RM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 t="str">
            <v>CORP</v>
          </cell>
          <cell r="Y1720">
            <v>38260</v>
          </cell>
          <cell r="Z1720">
            <v>0</v>
          </cell>
          <cell r="AA1720">
            <v>0</v>
          </cell>
          <cell r="AB1720" t="str">
            <v>N</v>
          </cell>
          <cell r="AD1720">
            <v>0</v>
          </cell>
          <cell r="AE1720" t="str">
            <v>RemVal</v>
          </cell>
          <cell r="AF1720" t="str">
            <v>Depreciate</v>
          </cell>
          <cell r="AG1720" t="str">
            <v>FM</v>
          </cell>
          <cell r="AH1720">
            <v>0</v>
          </cell>
          <cell r="AI1720">
            <v>0</v>
          </cell>
          <cell r="AJ1720">
            <v>6.0699999999999997E-2</v>
          </cell>
          <cell r="AK1720">
            <v>0</v>
          </cell>
          <cell r="AL1720" t="str">
            <v>Flat Rate</v>
          </cell>
          <cell r="AM1720">
            <v>0</v>
          </cell>
          <cell r="AN1720" t="str">
            <v>GA334400</v>
          </cell>
          <cell r="AO1720">
            <v>0</v>
          </cell>
          <cell r="AP1720" t="str">
            <v>N</v>
          </cell>
          <cell r="AQ1720">
            <v>38261.106620370374</v>
          </cell>
          <cell r="AR1720">
            <v>38260</v>
          </cell>
          <cell r="AS1720">
            <v>38260</v>
          </cell>
          <cell r="AT1720">
            <v>0</v>
          </cell>
          <cell r="AU1720">
            <v>36631</v>
          </cell>
          <cell r="AV1720">
            <v>0</v>
          </cell>
        </row>
        <row r="1721">
          <cell r="B1721" t="str">
            <v>00001728</v>
          </cell>
          <cell r="C1721" t="str">
            <v>000000001719</v>
          </cell>
          <cell r="D1721" t="str">
            <v>334400</v>
          </cell>
          <cell r="E1721" t="str">
            <v>New 1-1/2" Remote</v>
          </cell>
          <cell r="F1721" t="str">
            <v>In Service</v>
          </cell>
          <cell r="G1721" t="str">
            <v>33440</v>
          </cell>
          <cell r="H1721" t="str">
            <v>Grp Member</v>
          </cell>
          <cell r="I1721">
            <v>1</v>
          </cell>
          <cell r="J1721" t="str">
            <v>Conversion</v>
          </cell>
          <cell r="K1721">
            <v>368.6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 t="str">
            <v>C00G001_002</v>
          </cell>
          <cell r="Q1721">
            <v>0</v>
          </cell>
          <cell r="R1721" t="str">
            <v>WTDPD</v>
          </cell>
          <cell r="S1721" t="str">
            <v>3344015RM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 t="str">
            <v>CORP</v>
          </cell>
          <cell r="Y1721">
            <v>38260</v>
          </cell>
          <cell r="Z1721">
            <v>0</v>
          </cell>
          <cell r="AA1721">
            <v>0</v>
          </cell>
          <cell r="AB1721" t="str">
            <v>N</v>
          </cell>
          <cell r="AD1721">
            <v>0</v>
          </cell>
          <cell r="AE1721" t="str">
            <v>RemVal</v>
          </cell>
          <cell r="AF1721" t="str">
            <v>Depreciate</v>
          </cell>
          <cell r="AG1721" t="str">
            <v>FM</v>
          </cell>
          <cell r="AH1721">
            <v>0</v>
          </cell>
          <cell r="AI1721">
            <v>0</v>
          </cell>
          <cell r="AJ1721">
            <v>6.0699999999999997E-2</v>
          </cell>
          <cell r="AK1721">
            <v>0</v>
          </cell>
          <cell r="AL1721" t="str">
            <v>Flat Rate</v>
          </cell>
          <cell r="AM1721">
            <v>0</v>
          </cell>
          <cell r="AN1721" t="str">
            <v>GA334400</v>
          </cell>
          <cell r="AO1721">
            <v>0</v>
          </cell>
          <cell r="AP1721" t="str">
            <v>N</v>
          </cell>
          <cell r="AQ1721">
            <v>38261.106678240743</v>
          </cell>
          <cell r="AR1721">
            <v>38260</v>
          </cell>
          <cell r="AS1721">
            <v>38260</v>
          </cell>
          <cell r="AT1721">
            <v>0</v>
          </cell>
          <cell r="AU1721">
            <v>36631</v>
          </cell>
          <cell r="AV1721">
            <v>0</v>
          </cell>
        </row>
        <row r="1722">
          <cell r="B1722" t="str">
            <v>00001729</v>
          </cell>
          <cell r="C1722" t="str">
            <v>000000001720</v>
          </cell>
          <cell r="D1722" t="str">
            <v>334400</v>
          </cell>
          <cell r="E1722" t="str">
            <v>Repl 3" Remote</v>
          </cell>
          <cell r="F1722" t="str">
            <v>In Service</v>
          </cell>
          <cell r="G1722" t="str">
            <v>33440</v>
          </cell>
          <cell r="H1722" t="str">
            <v>Grp Member</v>
          </cell>
          <cell r="I1722">
            <v>1</v>
          </cell>
          <cell r="J1722" t="str">
            <v>Conversion</v>
          </cell>
          <cell r="K1722">
            <v>3327.42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 t="str">
            <v>C00G501_002</v>
          </cell>
          <cell r="Q1722">
            <v>0</v>
          </cell>
          <cell r="R1722" t="str">
            <v>WTDPD</v>
          </cell>
          <cell r="S1722" t="str">
            <v>3344003RM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 t="str">
            <v>CORP</v>
          </cell>
          <cell r="Y1722">
            <v>38260</v>
          </cell>
          <cell r="Z1722">
            <v>0</v>
          </cell>
          <cell r="AA1722">
            <v>0</v>
          </cell>
          <cell r="AB1722" t="str">
            <v>N</v>
          </cell>
          <cell r="AD1722">
            <v>0</v>
          </cell>
          <cell r="AE1722" t="str">
            <v>RemVal</v>
          </cell>
          <cell r="AF1722" t="str">
            <v>Depreciate</v>
          </cell>
          <cell r="AG1722" t="str">
            <v>FM</v>
          </cell>
          <cell r="AH1722">
            <v>0</v>
          </cell>
          <cell r="AI1722">
            <v>0</v>
          </cell>
          <cell r="AJ1722">
            <v>6.0699999999999997E-2</v>
          </cell>
          <cell r="AK1722">
            <v>0</v>
          </cell>
          <cell r="AL1722" t="str">
            <v>Flat Rate</v>
          </cell>
          <cell r="AM1722">
            <v>0</v>
          </cell>
          <cell r="AN1722" t="str">
            <v>GA334400</v>
          </cell>
          <cell r="AO1722">
            <v>0</v>
          </cell>
          <cell r="AP1722" t="str">
            <v>N</v>
          </cell>
          <cell r="AQ1722">
            <v>38261.106736111113</v>
          </cell>
          <cell r="AR1722">
            <v>38260</v>
          </cell>
          <cell r="AS1722">
            <v>38260</v>
          </cell>
          <cell r="AT1722">
            <v>0</v>
          </cell>
          <cell r="AU1722">
            <v>36631</v>
          </cell>
          <cell r="AV1722">
            <v>0</v>
          </cell>
        </row>
        <row r="1723">
          <cell r="B1723" t="str">
            <v>00001730</v>
          </cell>
          <cell r="C1723" t="str">
            <v>000000001721</v>
          </cell>
          <cell r="D1723" t="str">
            <v>334400</v>
          </cell>
          <cell r="E1723" t="str">
            <v>Repl 3" StraightRead</v>
          </cell>
          <cell r="F1723" t="str">
            <v>In Service</v>
          </cell>
          <cell r="G1723" t="str">
            <v>33440</v>
          </cell>
          <cell r="H1723" t="str">
            <v>Grp Member</v>
          </cell>
          <cell r="I1723">
            <v>1</v>
          </cell>
          <cell r="J1723" t="str">
            <v>Conversion</v>
          </cell>
          <cell r="K1723">
            <v>1014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 t="str">
            <v>C00G501_002</v>
          </cell>
          <cell r="Q1723">
            <v>0</v>
          </cell>
          <cell r="R1723" t="str">
            <v>WTDPD</v>
          </cell>
          <cell r="S1723" t="str">
            <v>3344003SR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 t="str">
            <v>CORP</v>
          </cell>
          <cell r="Y1723">
            <v>38260</v>
          </cell>
          <cell r="Z1723">
            <v>0</v>
          </cell>
          <cell r="AA1723">
            <v>0</v>
          </cell>
          <cell r="AB1723" t="str">
            <v>N</v>
          </cell>
          <cell r="AD1723">
            <v>0</v>
          </cell>
          <cell r="AE1723" t="str">
            <v>RemVal</v>
          </cell>
          <cell r="AF1723" t="str">
            <v>Depreciate</v>
          </cell>
          <cell r="AG1723" t="str">
            <v>FM</v>
          </cell>
          <cell r="AH1723">
            <v>0</v>
          </cell>
          <cell r="AI1723">
            <v>0</v>
          </cell>
          <cell r="AJ1723">
            <v>6.0699999999999997E-2</v>
          </cell>
          <cell r="AK1723">
            <v>0</v>
          </cell>
          <cell r="AL1723" t="str">
            <v>Flat Rate</v>
          </cell>
          <cell r="AM1723">
            <v>0</v>
          </cell>
          <cell r="AN1723" t="str">
            <v>GA334400</v>
          </cell>
          <cell r="AO1723">
            <v>0</v>
          </cell>
          <cell r="AP1723" t="str">
            <v>N</v>
          </cell>
          <cell r="AQ1723">
            <v>38261.106793981482</v>
          </cell>
          <cell r="AR1723">
            <v>38260</v>
          </cell>
          <cell r="AS1723">
            <v>38260</v>
          </cell>
          <cell r="AT1723">
            <v>0</v>
          </cell>
          <cell r="AU1723">
            <v>36631</v>
          </cell>
          <cell r="AV1723">
            <v>0</v>
          </cell>
        </row>
        <row r="1724">
          <cell r="B1724" t="str">
            <v>00001731</v>
          </cell>
          <cell r="C1724" t="str">
            <v>000000001722</v>
          </cell>
          <cell r="D1724" t="str">
            <v>334400</v>
          </cell>
          <cell r="E1724" t="str">
            <v>Repl 4" Remote</v>
          </cell>
          <cell r="F1724" t="str">
            <v>In Service</v>
          </cell>
          <cell r="G1724" t="str">
            <v>33440</v>
          </cell>
          <cell r="H1724" t="str">
            <v>Grp Member</v>
          </cell>
          <cell r="I1724">
            <v>1</v>
          </cell>
          <cell r="J1724" t="str">
            <v>Conversion</v>
          </cell>
          <cell r="K1724">
            <v>5949.51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 t="str">
            <v>C00G501_002</v>
          </cell>
          <cell r="Q1724">
            <v>0</v>
          </cell>
          <cell r="R1724" t="str">
            <v>WTDPD</v>
          </cell>
          <cell r="S1724" t="str">
            <v>3344004RM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 t="str">
            <v>CORP</v>
          </cell>
          <cell r="Y1724">
            <v>38260</v>
          </cell>
          <cell r="Z1724">
            <v>0</v>
          </cell>
          <cell r="AA1724">
            <v>0</v>
          </cell>
          <cell r="AB1724" t="str">
            <v>N</v>
          </cell>
          <cell r="AD1724">
            <v>0</v>
          </cell>
          <cell r="AE1724" t="str">
            <v>RemVal</v>
          </cell>
          <cell r="AF1724" t="str">
            <v>Depreciate</v>
          </cell>
          <cell r="AG1724" t="str">
            <v>FM</v>
          </cell>
          <cell r="AH1724">
            <v>0</v>
          </cell>
          <cell r="AI1724">
            <v>0</v>
          </cell>
          <cell r="AJ1724">
            <v>6.0699999999999997E-2</v>
          </cell>
          <cell r="AK1724">
            <v>0</v>
          </cell>
          <cell r="AL1724" t="str">
            <v>Flat Rate</v>
          </cell>
          <cell r="AM1724">
            <v>0</v>
          </cell>
          <cell r="AN1724" t="str">
            <v>GA334400</v>
          </cell>
          <cell r="AO1724">
            <v>0</v>
          </cell>
          <cell r="AP1724" t="str">
            <v>N</v>
          </cell>
          <cell r="AQ1724">
            <v>38261.106851851851</v>
          </cell>
          <cell r="AR1724">
            <v>38260</v>
          </cell>
          <cell r="AS1724">
            <v>38260</v>
          </cell>
          <cell r="AT1724">
            <v>0</v>
          </cell>
          <cell r="AU1724">
            <v>36631</v>
          </cell>
          <cell r="AV1724">
            <v>0</v>
          </cell>
        </row>
        <row r="1725">
          <cell r="B1725" t="str">
            <v>00001732</v>
          </cell>
          <cell r="C1725" t="str">
            <v>000000001723</v>
          </cell>
          <cell r="D1725" t="str">
            <v>334400</v>
          </cell>
          <cell r="E1725" t="str">
            <v>Repl 1-1/2" Remote</v>
          </cell>
          <cell r="F1725" t="str">
            <v>In Service</v>
          </cell>
          <cell r="G1725" t="str">
            <v>33440</v>
          </cell>
          <cell r="H1725" t="str">
            <v>Grp Member</v>
          </cell>
          <cell r="I1725">
            <v>1</v>
          </cell>
          <cell r="J1725" t="str">
            <v>Conversion</v>
          </cell>
          <cell r="K1725">
            <v>5587.97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 t="str">
            <v>C00G501_002</v>
          </cell>
          <cell r="Q1725">
            <v>0</v>
          </cell>
          <cell r="R1725" t="str">
            <v>WTDPD</v>
          </cell>
          <cell r="S1725" t="str">
            <v>3344015RM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 t="str">
            <v>CORP</v>
          </cell>
          <cell r="Y1725">
            <v>38260</v>
          </cell>
          <cell r="Z1725">
            <v>0</v>
          </cell>
          <cell r="AA1725">
            <v>0</v>
          </cell>
          <cell r="AB1725" t="str">
            <v>N</v>
          </cell>
          <cell r="AD1725">
            <v>0</v>
          </cell>
          <cell r="AE1725" t="str">
            <v>RemVal</v>
          </cell>
          <cell r="AF1725" t="str">
            <v>Depreciate</v>
          </cell>
          <cell r="AG1725" t="str">
            <v>FM</v>
          </cell>
          <cell r="AH1725">
            <v>0</v>
          </cell>
          <cell r="AI1725">
            <v>0</v>
          </cell>
          <cell r="AJ1725">
            <v>6.0699999999999997E-2</v>
          </cell>
          <cell r="AK1725">
            <v>0</v>
          </cell>
          <cell r="AL1725" t="str">
            <v>Flat Rate</v>
          </cell>
          <cell r="AM1725">
            <v>0</v>
          </cell>
          <cell r="AN1725" t="str">
            <v>GA334400</v>
          </cell>
          <cell r="AO1725">
            <v>0</v>
          </cell>
          <cell r="AP1725" t="str">
            <v>N</v>
          </cell>
          <cell r="AQ1725">
            <v>38261.106909722221</v>
          </cell>
          <cell r="AR1725">
            <v>38260</v>
          </cell>
          <cell r="AS1725">
            <v>38260</v>
          </cell>
          <cell r="AT1725">
            <v>0</v>
          </cell>
          <cell r="AU1725">
            <v>36631</v>
          </cell>
          <cell r="AV1725">
            <v>0</v>
          </cell>
        </row>
        <row r="1726">
          <cell r="B1726" t="str">
            <v>00001733</v>
          </cell>
          <cell r="C1726" t="str">
            <v>000000001724</v>
          </cell>
          <cell r="D1726" t="str">
            <v>334400</v>
          </cell>
          <cell r="E1726" t="str">
            <v>Repl 3/4 X 3/4 Remote</v>
          </cell>
          <cell r="F1726" t="str">
            <v>In Service</v>
          </cell>
          <cell r="G1726" t="str">
            <v>33440</v>
          </cell>
          <cell r="H1726" t="str">
            <v>Grp Member</v>
          </cell>
          <cell r="I1726">
            <v>1</v>
          </cell>
          <cell r="J1726" t="str">
            <v>Conversion</v>
          </cell>
          <cell r="K1726">
            <v>1697.35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 t="str">
            <v>C00G501_002</v>
          </cell>
          <cell r="Q1726">
            <v>0</v>
          </cell>
          <cell r="R1726" t="str">
            <v>WTDPD</v>
          </cell>
          <cell r="S1726" t="str">
            <v>3344034RM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 t="str">
            <v>CORP</v>
          </cell>
          <cell r="Y1726">
            <v>38260</v>
          </cell>
          <cell r="Z1726">
            <v>0</v>
          </cell>
          <cell r="AA1726">
            <v>0</v>
          </cell>
          <cell r="AB1726" t="str">
            <v>N</v>
          </cell>
          <cell r="AD1726">
            <v>0</v>
          </cell>
          <cell r="AE1726" t="str">
            <v>RemVal</v>
          </cell>
          <cell r="AF1726" t="str">
            <v>Depreciate</v>
          </cell>
          <cell r="AG1726" t="str">
            <v>FM</v>
          </cell>
          <cell r="AH1726">
            <v>0</v>
          </cell>
          <cell r="AI1726">
            <v>0</v>
          </cell>
          <cell r="AJ1726">
            <v>6.0699999999999997E-2</v>
          </cell>
          <cell r="AK1726">
            <v>0</v>
          </cell>
          <cell r="AL1726" t="str">
            <v>Flat Rate</v>
          </cell>
          <cell r="AM1726">
            <v>0</v>
          </cell>
          <cell r="AN1726" t="str">
            <v>GA334400</v>
          </cell>
          <cell r="AO1726">
            <v>0</v>
          </cell>
          <cell r="AP1726" t="str">
            <v>N</v>
          </cell>
          <cell r="AQ1726">
            <v>38261.10696759259</v>
          </cell>
          <cell r="AR1726">
            <v>38260</v>
          </cell>
          <cell r="AS1726">
            <v>38260</v>
          </cell>
          <cell r="AT1726">
            <v>0</v>
          </cell>
          <cell r="AU1726">
            <v>36631</v>
          </cell>
          <cell r="AV1726">
            <v>0</v>
          </cell>
        </row>
        <row r="1727">
          <cell r="B1727" t="str">
            <v>00001734</v>
          </cell>
          <cell r="C1727" t="str">
            <v>000000001725</v>
          </cell>
          <cell r="D1727" t="str">
            <v>3334A0</v>
          </cell>
          <cell r="E1727" t="str">
            <v>New Dom Svc 1-1/2" PE</v>
          </cell>
          <cell r="F1727" t="str">
            <v>In Service</v>
          </cell>
          <cell r="G1727" t="str">
            <v>3334A</v>
          </cell>
          <cell r="H1727" t="str">
            <v>Grp Member</v>
          </cell>
          <cell r="I1727">
            <v>1</v>
          </cell>
          <cell r="J1727" t="str">
            <v>Conversion</v>
          </cell>
          <cell r="K1727">
            <v>563.97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 t="str">
            <v>C99F001_002</v>
          </cell>
          <cell r="Q1727">
            <v>0</v>
          </cell>
          <cell r="R1727" t="str">
            <v>WTDPD</v>
          </cell>
          <cell r="S1727" t="str">
            <v>3334A15PE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 t="str">
            <v>CORP</v>
          </cell>
          <cell r="Y1727">
            <v>38260</v>
          </cell>
          <cell r="Z1727">
            <v>0</v>
          </cell>
          <cell r="AA1727">
            <v>0</v>
          </cell>
          <cell r="AB1727" t="str">
            <v>N</v>
          </cell>
          <cell r="AD1727">
            <v>0</v>
          </cell>
          <cell r="AE1727" t="str">
            <v>RemVal</v>
          </cell>
          <cell r="AF1727" t="str">
            <v>Depreciate</v>
          </cell>
          <cell r="AG1727" t="str">
            <v>FM</v>
          </cell>
          <cell r="AH1727">
            <v>0</v>
          </cell>
          <cell r="AI1727">
            <v>0</v>
          </cell>
          <cell r="AJ1727">
            <v>2.4500000000000001E-2</v>
          </cell>
          <cell r="AK1727">
            <v>0</v>
          </cell>
          <cell r="AL1727" t="str">
            <v>Flat Rate</v>
          </cell>
          <cell r="AM1727">
            <v>0</v>
          </cell>
          <cell r="AN1727" t="str">
            <v>GA3334A0</v>
          </cell>
          <cell r="AO1727">
            <v>0</v>
          </cell>
          <cell r="AP1727" t="str">
            <v>N</v>
          </cell>
          <cell r="AQ1727">
            <v>38261.107025462959</v>
          </cell>
          <cell r="AR1727">
            <v>38260</v>
          </cell>
          <cell r="AS1727">
            <v>38260</v>
          </cell>
          <cell r="AT1727">
            <v>0</v>
          </cell>
          <cell r="AU1727">
            <v>36631</v>
          </cell>
          <cell r="AV1727">
            <v>0</v>
          </cell>
        </row>
        <row r="1728">
          <cell r="B1728" t="str">
            <v>00001735</v>
          </cell>
          <cell r="C1728" t="str">
            <v>000000001726</v>
          </cell>
          <cell r="D1728" t="str">
            <v>3334A0</v>
          </cell>
          <cell r="E1728" t="str">
            <v>New Fire Svc 1" PE</v>
          </cell>
          <cell r="F1728" t="str">
            <v>In Service</v>
          </cell>
          <cell r="G1728" t="str">
            <v>3334A</v>
          </cell>
          <cell r="H1728" t="str">
            <v>Grp Member</v>
          </cell>
          <cell r="I1728">
            <v>1</v>
          </cell>
          <cell r="J1728" t="str">
            <v>Conversion</v>
          </cell>
          <cell r="K1728">
            <v>601.70000000000005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 t="str">
            <v>C99F003_002</v>
          </cell>
          <cell r="Q1728">
            <v>0</v>
          </cell>
          <cell r="R1728" t="str">
            <v>WTDPD</v>
          </cell>
          <cell r="S1728" t="str">
            <v>3334A01PE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 t="str">
            <v>CORP</v>
          </cell>
          <cell r="Y1728">
            <v>38260</v>
          </cell>
          <cell r="Z1728">
            <v>0</v>
          </cell>
          <cell r="AA1728">
            <v>0</v>
          </cell>
          <cell r="AB1728" t="str">
            <v>N</v>
          </cell>
          <cell r="AD1728">
            <v>0</v>
          </cell>
          <cell r="AE1728" t="str">
            <v>RemVal</v>
          </cell>
          <cell r="AF1728" t="str">
            <v>Depreciate</v>
          </cell>
          <cell r="AG1728" t="str">
            <v>FM</v>
          </cell>
          <cell r="AH1728">
            <v>0</v>
          </cell>
          <cell r="AI1728">
            <v>0</v>
          </cell>
          <cell r="AJ1728">
            <v>2.4500000000000001E-2</v>
          </cell>
          <cell r="AK1728">
            <v>0</v>
          </cell>
          <cell r="AL1728" t="str">
            <v>Flat Rate</v>
          </cell>
          <cell r="AM1728">
            <v>0</v>
          </cell>
          <cell r="AN1728" t="str">
            <v>GA3334A0</v>
          </cell>
          <cell r="AO1728">
            <v>0</v>
          </cell>
          <cell r="AP1728" t="str">
            <v>N</v>
          </cell>
          <cell r="AQ1728">
            <v>38261.107083333336</v>
          </cell>
          <cell r="AR1728">
            <v>38260</v>
          </cell>
          <cell r="AS1728">
            <v>38260</v>
          </cell>
          <cell r="AT1728">
            <v>0</v>
          </cell>
          <cell r="AU1728">
            <v>36631</v>
          </cell>
          <cell r="AV1728">
            <v>0</v>
          </cell>
        </row>
        <row r="1729">
          <cell r="B1729" t="str">
            <v>00001736</v>
          </cell>
          <cell r="C1729" t="str">
            <v>000000001727</v>
          </cell>
          <cell r="D1729" t="str">
            <v>3334C0</v>
          </cell>
          <cell r="E1729" t="str">
            <v>New Fire Svc 4" DI</v>
          </cell>
          <cell r="F1729" t="str">
            <v>In Service</v>
          </cell>
          <cell r="G1729" t="str">
            <v>3334C</v>
          </cell>
          <cell r="H1729" t="str">
            <v>Grp Member</v>
          </cell>
          <cell r="I1729">
            <v>1</v>
          </cell>
          <cell r="J1729" t="str">
            <v>Conversion</v>
          </cell>
          <cell r="K1729">
            <v>1341.07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 t="str">
            <v>C99F003_002</v>
          </cell>
          <cell r="Q1729">
            <v>0</v>
          </cell>
          <cell r="R1729" t="str">
            <v>WTDPD</v>
          </cell>
          <cell r="S1729" t="str">
            <v>3334C04DI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 t="str">
            <v>CORP</v>
          </cell>
          <cell r="Y1729">
            <v>38260</v>
          </cell>
          <cell r="Z1729">
            <v>0</v>
          </cell>
          <cell r="AA1729">
            <v>0</v>
          </cell>
          <cell r="AB1729" t="str">
            <v>N</v>
          </cell>
          <cell r="AD1729">
            <v>0</v>
          </cell>
          <cell r="AE1729" t="str">
            <v>RemVal</v>
          </cell>
          <cell r="AF1729" t="str">
            <v>Depreciate</v>
          </cell>
          <cell r="AG1729" t="str">
            <v>FM</v>
          </cell>
          <cell r="AH1729">
            <v>0</v>
          </cell>
          <cell r="AI1729">
            <v>0</v>
          </cell>
          <cell r="AJ1729">
            <v>2.5100000000000001E-2</v>
          </cell>
          <cell r="AK1729">
            <v>0</v>
          </cell>
          <cell r="AL1729" t="str">
            <v>Flat Rate</v>
          </cell>
          <cell r="AM1729">
            <v>0</v>
          </cell>
          <cell r="AN1729" t="str">
            <v>GA3334C0</v>
          </cell>
          <cell r="AO1729">
            <v>0</v>
          </cell>
          <cell r="AP1729" t="str">
            <v>N</v>
          </cell>
          <cell r="AQ1729">
            <v>38261.107141203705</v>
          </cell>
          <cell r="AR1729">
            <v>38260</v>
          </cell>
          <cell r="AS1729">
            <v>38260</v>
          </cell>
          <cell r="AT1729">
            <v>0</v>
          </cell>
          <cell r="AU1729">
            <v>36631</v>
          </cell>
          <cell r="AV1729">
            <v>0</v>
          </cell>
        </row>
        <row r="1730">
          <cell r="B1730" t="str">
            <v>00001737</v>
          </cell>
          <cell r="C1730" t="str">
            <v>000000001728</v>
          </cell>
          <cell r="D1730" t="str">
            <v>3112A0</v>
          </cell>
          <cell r="E1730" t="str">
            <v>MOTOR, 20 HP SUBMERSIBLE</v>
          </cell>
          <cell r="F1730" t="str">
            <v>In Service</v>
          </cell>
          <cell r="G1730" t="str">
            <v>3112A</v>
          </cell>
          <cell r="H1730" t="str">
            <v>Grp Member</v>
          </cell>
          <cell r="I1730">
            <v>1</v>
          </cell>
          <cell r="J1730" t="str">
            <v>Conversion</v>
          </cell>
          <cell r="K1730">
            <v>4926.7299999999996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 t="str">
            <v>C00C009_002</v>
          </cell>
          <cell r="Q1730">
            <v>0</v>
          </cell>
          <cell r="R1730" t="str">
            <v>WPPD</v>
          </cell>
          <cell r="S1730" t="str">
            <v>3112A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 t="str">
            <v>CORP</v>
          </cell>
          <cell r="Y1730">
            <v>38260</v>
          </cell>
          <cell r="Z1730">
            <v>0</v>
          </cell>
          <cell r="AA1730">
            <v>0</v>
          </cell>
          <cell r="AB1730" t="str">
            <v>N</v>
          </cell>
          <cell r="AD1730">
            <v>0</v>
          </cell>
          <cell r="AE1730" t="str">
            <v>RemVal</v>
          </cell>
          <cell r="AF1730" t="str">
            <v>Depreciate</v>
          </cell>
          <cell r="AG1730" t="str">
            <v>FM</v>
          </cell>
          <cell r="AH1730">
            <v>0</v>
          </cell>
          <cell r="AI1730">
            <v>0</v>
          </cell>
          <cell r="AJ1730">
            <v>6.5299999999999997E-2</v>
          </cell>
          <cell r="AK1730">
            <v>0</v>
          </cell>
          <cell r="AL1730" t="str">
            <v>Flat Rate</v>
          </cell>
          <cell r="AM1730">
            <v>0</v>
          </cell>
          <cell r="AN1730" t="str">
            <v>GA3112A0</v>
          </cell>
          <cell r="AO1730">
            <v>0</v>
          </cell>
          <cell r="AP1730" t="str">
            <v>N</v>
          </cell>
          <cell r="AQ1730">
            <v>38261.107199074075</v>
          </cell>
          <cell r="AR1730">
            <v>38260</v>
          </cell>
          <cell r="AS1730">
            <v>38260</v>
          </cell>
          <cell r="AT1730" t="str">
            <v>0900</v>
          </cell>
          <cell r="AU1730">
            <v>36632</v>
          </cell>
          <cell r="AV1730">
            <v>0</v>
          </cell>
        </row>
        <row r="1731">
          <cell r="B1731" t="str">
            <v>00001738</v>
          </cell>
          <cell r="C1731" t="str">
            <v>000000001729</v>
          </cell>
          <cell r="D1731" t="str">
            <v>3042B0</v>
          </cell>
          <cell r="E1731" t="str">
            <v>CABINET,H20 PROOF/TELEMETRY</v>
          </cell>
          <cell r="F1731" t="str">
            <v>In Service</v>
          </cell>
          <cell r="G1731" t="str">
            <v>3042B</v>
          </cell>
          <cell r="H1731" t="str">
            <v>Grp Member</v>
          </cell>
          <cell r="I1731">
            <v>1</v>
          </cell>
          <cell r="J1731" t="str">
            <v>Conversion</v>
          </cell>
          <cell r="K1731">
            <v>2919.92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 t="str">
            <v>C00E008_002</v>
          </cell>
          <cell r="Q1731">
            <v>0</v>
          </cell>
          <cell r="R1731" t="str">
            <v>WPPD</v>
          </cell>
          <cell r="S1731" t="str">
            <v>3042B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 t="str">
            <v>CORP</v>
          </cell>
          <cell r="Y1731">
            <v>38260</v>
          </cell>
          <cell r="Z1731">
            <v>0</v>
          </cell>
          <cell r="AA1731">
            <v>0</v>
          </cell>
          <cell r="AB1731" t="str">
            <v>N</v>
          </cell>
          <cell r="AD1731">
            <v>0</v>
          </cell>
          <cell r="AE1731" t="str">
            <v>RemVal</v>
          </cell>
          <cell r="AF1731" t="str">
            <v>Depreciate</v>
          </cell>
          <cell r="AG1731" t="str">
            <v>FM</v>
          </cell>
          <cell r="AH1731">
            <v>0</v>
          </cell>
          <cell r="AI1731">
            <v>0</v>
          </cell>
          <cell r="AJ1731">
            <v>3.5499999999999997E-2</v>
          </cell>
          <cell r="AK1731">
            <v>0</v>
          </cell>
          <cell r="AL1731" t="str">
            <v>Flat Rate</v>
          </cell>
          <cell r="AM1731">
            <v>0</v>
          </cell>
          <cell r="AN1731" t="str">
            <v>GA3042B0</v>
          </cell>
          <cell r="AO1731">
            <v>0</v>
          </cell>
          <cell r="AP1731" t="str">
            <v>N</v>
          </cell>
          <cell r="AQ1731">
            <v>38261.107256944444</v>
          </cell>
          <cell r="AR1731">
            <v>38260</v>
          </cell>
          <cell r="AS1731">
            <v>38260</v>
          </cell>
          <cell r="AT1731" t="str">
            <v>2000</v>
          </cell>
          <cell r="AU1731">
            <v>36632</v>
          </cell>
          <cell r="AV1731">
            <v>0</v>
          </cell>
        </row>
        <row r="1732">
          <cell r="B1732" t="str">
            <v>00001739</v>
          </cell>
          <cell r="C1732" t="str">
            <v>000000001730</v>
          </cell>
          <cell r="D1732" t="str">
            <v>3435B0</v>
          </cell>
          <cell r="E1732" t="str">
            <v>DRILL, ROTARY, (1)</v>
          </cell>
          <cell r="F1732" t="str">
            <v>In Service</v>
          </cell>
          <cell r="G1732" t="str">
            <v>3435B</v>
          </cell>
          <cell r="H1732" t="str">
            <v>Grp Member</v>
          </cell>
          <cell r="I1732">
            <v>1</v>
          </cell>
          <cell r="J1732" t="str">
            <v>Conversion</v>
          </cell>
          <cell r="K1732">
            <v>1608.31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 t="str">
            <v>C00K001_002</v>
          </cell>
          <cell r="Q1732">
            <v>0</v>
          </cell>
          <cell r="R1732" t="str">
            <v>WGPD</v>
          </cell>
          <cell r="S1732" t="str">
            <v>3435B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 t="str">
            <v>CORP</v>
          </cell>
          <cell r="Y1732">
            <v>38260</v>
          </cell>
          <cell r="Z1732">
            <v>0</v>
          </cell>
          <cell r="AA1732">
            <v>0</v>
          </cell>
          <cell r="AB1732" t="str">
            <v>N</v>
          </cell>
          <cell r="AD1732">
            <v>0</v>
          </cell>
          <cell r="AE1732" t="str">
            <v>RemVal</v>
          </cell>
          <cell r="AF1732" t="str">
            <v>Depreciate</v>
          </cell>
          <cell r="AG1732" t="str">
            <v>FM</v>
          </cell>
          <cell r="AH1732">
            <v>0</v>
          </cell>
          <cell r="AI1732">
            <v>0</v>
          </cell>
          <cell r="AJ1732">
            <v>0.1056</v>
          </cell>
          <cell r="AK1732">
            <v>0</v>
          </cell>
          <cell r="AL1732" t="str">
            <v>Flat Rate</v>
          </cell>
          <cell r="AM1732">
            <v>0</v>
          </cell>
          <cell r="AN1732" t="str">
            <v>GA3435B0</v>
          </cell>
          <cell r="AO1732">
            <v>0</v>
          </cell>
          <cell r="AP1732" t="str">
            <v>N</v>
          </cell>
          <cell r="AQ1732">
            <v>38261.107314814813</v>
          </cell>
          <cell r="AR1732">
            <v>38260</v>
          </cell>
          <cell r="AS1732">
            <v>38260</v>
          </cell>
          <cell r="AT1732" t="str">
            <v>0001</v>
          </cell>
          <cell r="AU1732">
            <v>36632</v>
          </cell>
          <cell r="AV1732">
            <v>0</v>
          </cell>
        </row>
        <row r="1733">
          <cell r="B1733" t="str">
            <v>00001740</v>
          </cell>
          <cell r="C1733" t="str">
            <v>000000001731</v>
          </cell>
          <cell r="D1733" t="str">
            <v>3435B0</v>
          </cell>
          <cell r="E1733" t="str">
            <v>VALUE EXCERCISER, (1)</v>
          </cell>
          <cell r="F1733" t="str">
            <v>In Service</v>
          </cell>
          <cell r="G1733" t="str">
            <v>3435B</v>
          </cell>
          <cell r="H1733" t="str">
            <v>Grp Member</v>
          </cell>
          <cell r="I1733">
            <v>1</v>
          </cell>
          <cell r="J1733" t="str">
            <v>Conversion</v>
          </cell>
          <cell r="K1733">
            <v>4685.8500000000004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 t="str">
            <v>C00K001_002</v>
          </cell>
          <cell r="Q1733">
            <v>0</v>
          </cell>
          <cell r="R1733" t="str">
            <v>WGPD</v>
          </cell>
          <cell r="S1733" t="str">
            <v>3435B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 t="str">
            <v>CORP</v>
          </cell>
          <cell r="Y1733">
            <v>38260</v>
          </cell>
          <cell r="Z1733">
            <v>0</v>
          </cell>
          <cell r="AA1733">
            <v>0</v>
          </cell>
          <cell r="AB1733" t="str">
            <v>N</v>
          </cell>
          <cell r="AD1733">
            <v>0</v>
          </cell>
          <cell r="AE1733" t="str">
            <v>RemVal</v>
          </cell>
          <cell r="AF1733" t="str">
            <v>Depreciate</v>
          </cell>
          <cell r="AG1733" t="str">
            <v>FM</v>
          </cell>
          <cell r="AH1733">
            <v>0</v>
          </cell>
          <cell r="AI1733">
            <v>0</v>
          </cell>
          <cell r="AJ1733">
            <v>0.1056</v>
          </cell>
          <cell r="AK1733">
            <v>0</v>
          </cell>
          <cell r="AL1733" t="str">
            <v>Flat Rate</v>
          </cell>
          <cell r="AM1733">
            <v>0</v>
          </cell>
          <cell r="AN1733" t="str">
            <v>GA3435B0</v>
          </cell>
          <cell r="AO1733">
            <v>0</v>
          </cell>
          <cell r="AP1733" t="str">
            <v>N</v>
          </cell>
          <cell r="AQ1733">
            <v>38261.107372685183</v>
          </cell>
          <cell r="AR1733">
            <v>38260</v>
          </cell>
          <cell r="AS1733">
            <v>38260</v>
          </cell>
          <cell r="AT1733" t="str">
            <v>0001</v>
          </cell>
          <cell r="AU1733">
            <v>36632</v>
          </cell>
          <cell r="AV1733">
            <v>0</v>
          </cell>
        </row>
        <row r="1734">
          <cell r="B1734" t="str">
            <v>00001741</v>
          </cell>
          <cell r="C1734" t="str">
            <v>000000001732</v>
          </cell>
          <cell r="D1734" t="str">
            <v>3435B0</v>
          </cell>
          <cell r="E1734" t="str">
            <v>CUTTING/WELDING TOOL,(1)</v>
          </cell>
          <cell r="F1734" t="str">
            <v>In Service</v>
          </cell>
          <cell r="G1734" t="str">
            <v>3435B</v>
          </cell>
          <cell r="H1734" t="str">
            <v>Grp Member</v>
          </cell>
          <cell r="I1734">
            <v>1</v>
          </cell>
          <cell r="J1734" t="str">
            <v>Conversion</v>
          </cell>
          <cell r="K1734">
            <v>750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 t="str">
            <v>C00K001_002</v>
          </cell>
          <cell r="Q1734">
            <v>0</v>
          </cell>
          <cell r="R1734" t="str">
            <v>WGPD</v>
          </cell>
          <cell r="S1734" t="str">
            <v>3435B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 t="str">
            <v>CORP</v>
          </cell>
          <cell r="Y1734">
            <v>38260</v>
          </cell>
          <cell r="Z1734">
            <v>0</v>
          </cell>
          <cell r="AA1734">
            <v>0</v>
          </cell>
          <cell r="AB1734" t="str">
            <v>N</v>
          </cell>
          <cell r="AD1734">
            <v>0</v>
          </cell>
          <cell r="AE1734" t="str">
            <v>RemVal</v>
          </cell>
          <cell r="AF1734" t="str">
            <v>Depreciate</v>
          </cell>
          <cell r="AG1734" t="str">
            <v>FM</v>
          </cell>
          <cell r="AH1734">
            <v>0</v>
          </cell>
          <cell r="AI1734">
            <v>0</v>
          </cell>
          <cell r="AJ1734">
            <v>0.1056</v>
          </cell>
          <cell r="AK1734">
            <v>0</v>
          </cell>
          <cell r="AL1734" t="str">
            <v>Flat Rate</v>
          </cell>
          <cell r="AM1734">
            <v>0</v>
          </cell>
          <cell r="AN1734" t="str">
            <v>GA3435B0</v>
          </cell>
          <cell r="AO1734">
            <v>0</v>
          </cell>
          <cell r="AP1734" t="str">
            <v>N</v>
          </cell>
          <cell r="AQ1734">
            <v>38261.107430555552</v>
          </cell>
          <cell r="AR1734">
            <v>38260</v>
          </cell>
          <cell r="AS1734">
            <v>38260</v>
          </cell>
          <cell r="AT1734" t="str">
            <v>7200</v>
          </cell>
          <cell r="AU1734">
            <v>36632</v>
          </cell>
          <cell r="AV1734">
            <v>0</v>
          </cell>
        </row>
        <row r="1735">
          <cell r="B1735" t="str">
            <v>00001742</v>
          </cell>
          <cell r="C1735" t="str">
            <v>000000001733</v>
          </cell>
          <cell r="D1735" t="str">
            <v>3435B0</v>
          </cell>
          <cell r="E1735" t="str">
            <v>POWER MOLE, (1)</v>
          </cell>
          <cell r="F1735" t="str">
            <v>In Service</v>
          </cell>
          <cell r="G1735" t="str">
            <v>3435B</v>
          </cell>
          <cell r="H1735" t="str">
            <v>Grp Member</v>
          </cell>
          <cell r="I1735">
            <v>1</v>
          </cell>
          <cell r="J1735" t="str">
            <v>Conversion</v>
          </cell>
          <cell r="K1735">
            <v>5025.75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 t="str">
            <v>C00K001_002</v>
          </cell>
          <cell r="Q1735">
            <v>0</v>
          </cell>
          <cell r="R1735" t="str">
            <v>WGPD</v>
          </cell>
          <cell r="S1735" t="str">
            <v>3435B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 t="str">
            <v>CORP</v>
          </cell>
          <cell r="Y1735">
            <v>38260</v>
          </cell>
          <cell r="Z1735">
            <v>0</v>
          </cell>
          <cell r="AA1735">
            <v>0</v>
          </cell>
          <cell r="AB1735" t="str">
            <v>N</v>
          </cell>
          <cell r="AD1735">
            <v>0</v>
          </cell>
          <cell r="AE1735" t="str">
            <v>RemVal</v>
          </cell>
          <cell r="AF1735" t="str">
            <v>Depreciate</v>
          </cell>
          <cell r="AG1735" t="str">
            <v>FM</v>
          </cell>
          <cell r="AH1735">
            <v>0</v>
          </cell>
          <cell r="AI1735">
            <v>0</v>
          </cell>
          <cell r="AJ1735">
            <v>0.1056</v>
          </cell>
          <cell r="AK1735">
            <v>0</v>
          </cell>
          <cell r="AL1735" t="str">
            <v>Flat Rate</v>
          </cell>
          <cell r="AM1735">
            <v>0</v>
          </cell>
          <cell r="AN1735" t="str">
            <v>GA3435B0</v>
          </cell>
          <cell r="AO1735">
            <v>0</v>
          </cell>
          <cell r="AP1735" t="str">
            <v>N</v>
          </cell>
          <cell r="AQ1735">
            <v>38261.107488425929</v>
          </cell>
          <cell r="AR1735">
            <v>38260</v>
          </cell>
          <cell r="AS1735">
            <v>38260</v>
          </cell>
          <cell r="AT1735" t="str">
            <v>7200</v>
          </cell>
          <cell r="AU1735">
            <v>36632</v>
          </cell>
          <cell r="AV1735">
            <v>0</v>
          </cell>
        </row>
        <row r="1736">
          <cell r="B1736" t="str">
            <v>00001743</v>
          </cell>
          <cell r="C1736" t="str">
            <v>000000001734</v>
          </cell>
          <cell r="D1736" t="str">
            <v>3435B0</v>
          </cell>
          <cell r="E1736" t="str">
            <v>ROAD SIGNS, (1)</v>
          </cell>
          <cell r="F1736" t="str">
            <v>In Service</v>
          </cell>
          <cell r="G1736" t="str">
            <v>3435B</v>
          </cell>
          <cell r="H1736" t="str">
            <v>Grp Member</v>
          </cell>
          <cell r="I1736">
            <v>1</v>
          </cell>
          <cell r="J1736" t="str">
            <v>Conversion</v>
          </cell>
          <cell r="K1736">
            <v>2749.71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 t="str">
            <v>C00K002_002</v>
          </cell>
          <cell r="Q1736">
            <v>0</v>
          </cell>
          <cell r="R1736" t="str">
            <v>WGPD</v>
          </cell>
          <cell r="S1736" t="str">
            <v>3435B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 t="str">
            <v>CORP</v>
          </cell>
          <cell r="Y1736">
            <v>38260</v>
          </cell>
          <cell r="Z1736">
            <v>0</v>
          </cell>
          <cell r="AA1736">
            <v>0</v>
          </cell>
          <cell r="AB1736" t="str">
            <v>N</v>
          </cell>
          <cell r="AD1736">
            <v>0</v>
          </cell>
          <cell r="AE1736" t="str">
            <v>RemVal</v>
          </cell>
          <cell r="AF1736" t="str">
            <v>Depreciate</v>
          </cell>
          <cell r="AG1736" t="str">
            <v>FM</v>
          </cell>
          <cell r="AH1736">
            <v>0</v>
          </cell>
          <cell r="AI1736">
            <v>0</v>
          </cell>
          <cell r="AJ1736">
            <v>0.1056</v>
          </cell>
          <cell r="AK1736">
            <v>0</v>
          </cell>
          <cell r="AL1736" t="str">
            <v>Flat Rate</v>
          </cell>
          <cell r="AM1736">
            <v>0</v>
          </cell>
          <cell r="AN1736" t="str">
            <v>GA3435B0</v>
          </cell>
          <cell r="AO1736">
            <v>0</v>
          </cell>
          <cell r="AP1736" t="str">
            <v>N</v>
          </cell>
          <cell r="AQ1736">
            <v>38261.107546296298</v>
          </cell>
          <cell r="AR1736">
            <v>38260</v>
          </cell>
          <cell r="AS1736">
            <v>38260</v>
          </cell>
          <cell r="AT1736" t="str">
            <v>2700</v>
          </cell>
          <cell r="AU1736">
            <v>36632</v>
          </cell>
          <cell r="AV1736">
            <v>0</v>
          </cell>
        </row>
        <row r="1737">
          <cell r="B1737" t="str">
            <v>00001744</v>
          </cell>
          <cell r="C1737" t="str">
            <v>000000001735</v>
          </cell>
          <cell r="D1737" t="str">
            <v>3435B0</v>
          </cell>
          <cell r="E1737" t="str">
            <v>PUMP, DITCH, (1)</v>
          </cell>
          <cell r="F1737" t="str">
            <v>In Service</v>
          </cell>
          <cell r="G1737" t="str">
            <v>3435B</v>
          </cell>
          <cell r="H1737" t="str">
            <v>Grp Member</v>
          </cell>
          <cell r="I1737">
            <v>1</v>
          </cell>
          <cell r="J1737" t="str">
            <v>Conversion</v>
          </cell>
          <cell r="K1737">
            <v>943.4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 t="str">
            <v>C00K002_002</v>
          </cell>
          <cell r="Q1737">
            <v>0</v>
          </cell>
          <cell r="R1737" t="str">
            <v>WGPD</v>
          </cell>
          <cell r="S1737" t="str">
            <v>3435B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 t="str">
            <v>CORP</v>
          </cell>
          <cell r="Y1737">
            <v>38260</v>
          </cell>
          <cell r="Z1737">
            <v>0</v>
          </cell>
          <cell r="AA1737">
            <v>0</v>
          </cell>
          <cell r="AB1737" t="str">
            <v>N</v>
          </cell>
          <cell r="AD1737">
            <v>0</v>
          </cell>
          <cell r="AE1737" t="str">
            <v>RemVal</v>
          </cell>
          <cell r="AF1737" t="str">
            <v>Depreciate</v>
          </cell>
          <cell r="AG1737" t="str">
            <v>FM</v>
          </cell>
          <cell r="AH1737">
            <v>0</v>
          </cell>
          <cell r="AI1737">
            <v>0</v>
          </cell>
          <cell r="AJ1737">
            <v>0.1056</v>
          </cell>
          <cell r="AK1737">
            <v>0</v>
          </cell>
          <cell r="AL1737" t="str">
            <v>Flat Rate</v>
          </cell>
          <cell r="AM1737">
            <v>0</v>
          </cell>
          <cell r="AN1737" t="str">
            <v>GA3435B0</v>
          </cell>
          <cell r="AO1737">
            <v>0</v>
          </cell>
          <cell r="AP1737" t="str">
            <v>N</v>
          </cell>
          <cell r="AQ1737">
            <v>38261.107604166667</v>
          </cell>
          <cell r="AR1737">
            <v>38260</v>
          </cell>
          <cell r="AS1737">
            <v>38260</v>
          </cell>
          <cell r="AT1737" t="str">
            <v>0003</v>
          </cell>
          <cell r="AU1737">
            <v>36632</v>
          </cell>
          <cell r="AV1737">
            <v>0</v>
          </cell>
        </row>
        <row r="1738">
          <cell r="B1738" t="str">
            <v>00001745</v>
          </cell>
          <cell r="C1738" t="str">
            <v>000000001736</v>
          </cell>
          <cell r="D1738" t="str">
            <v>3435B0</v>
          </cell>
          <cell r="E1738" t="str">
            <v>LOCATORS, CURB BOX (3)</v>
          </cell>
          <cell r="F1738" t="str">
            <v>In Service</v>
          </cell>
          <cell r="G1738" t="str">
            <v>3435B</v>
          </cell>
          <cell r="H1738" t="str">
            <v>Grp Member</v>
          </cell>
          <cell r="I1738">
            <v>1</v>
          </cell>
          <cell r="J1738" t="str">
            <v>Conversion</v>
          </cell>
          <cell r="K1738">
            <v>2798.84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 t="str">
            <v>C00K002_002</v>
          </cell>
          <cell r="Q1738">
            <v>0</v>
          </cell>
          <cell r="R1738" t="str">
            <v>WGPD</v>
          </cell>
          <cell r="S1738" t="str">
            <v>3435B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 t="str">
            <v>CORP</v>
          </cell>
          <cell r="Y1738">
            <v>38260</v>
          </cell>
          <cell r="Z1738">
            <v>0</v>
          </cell>
          <cell r="AA1738">
            <v>0</v>
          </cell>
          <cell r="AB1738" t="str">
            <v>N</v>
          </cell>
          <cell r="AD1738">
            <v>0</v>
          </cell>
          <cell r="AE1738" t="str">
            <v>RemVal</v>
          </cell>
          <cell r="AF1738" t="str">
            <v>Depreciate</v>
          </cell>
          <cell r="AG1738" t="str">
            <v>FM</v>
          </cell>
          <cell r="AH1738">
            <v>0</v>
          </cell>
          <cell r="AI1738">
            <v>0</v>
          </cell>
          <cell r="AJ1738">
            <v>0.1056</v>
          </cell>
          <cell r="AK1738">
            <v>0</v>
          </cell>
          <cell r="AL1738" t="str">
            <v>Flat Rate</v>
          </cell>
          <cell r="AM1738">
            <v>0</v>
          </cell>
          <cell r="AN1738" t="str">
            <v>GA3435B0</v>
          </cell>
          <cell r="AO1738">
            <v>0</v>
          </cell>
          <cell r="AP1738" t="str">
            <v>N</v>
          </cell>
          <cell r="AQ1738">
            <v>38261.107662037037</v>
          </cell>
          <cell r="AR1738">
            <v>38260</v>
          </cell>
          <cell r="AS1738">
            <v>38260</v>
          </cell>
          <cell r="AT1738" t="str">
            <v>7200</v>
          </cell>
          <cell r="AU1738">
            <v>36632</v>
          </cell>
          <cell r="AV1738">
            <v>0</v>
          </cell>
        </row>
        <row r="1739">
          <cell r="B1739" t="str">
            <v>00001746</v>
          </cell>
          <cell r="C1739" t="str">
            <v>000000001737</v>
          </cell>
          <cell r="D1739" t="str">
            <v>3435B0</v>
          </cell>
          <cell r="E1739" t="str">
            <v>PIPE SNAPPER, (1)</v>
          </cell>
          <cell r="F1739" t="str">
            <v>In Service</v>
          </cell>
          <cell r="G1739" t="str">
            <v>3435B</v>
          </cell>
          <cell r="H1739" t="str">
            <v>Grp Member</v>
          </cell>
          <cell r="I1739">
            <v>1</v>
          </cell>
          <cell r="J1739" t="str">
            <v>Conversion</v>
          </cell>
          <cell r="K1739">
            <v>1760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 t="str">
            <v>C00K002_002</v>
          </cell>
          <cell r="Q1739">
            <v>0</v>
          </cell>
          <cell r="R1739" t="str">
            <v>WGPD</v>
          </cell>
          <cell r="S1739" t="str">
            <v>3435B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 t="str">
            <v>CORP</v>
          </cell>
          <cell r="Y1739">
            <v>38260</v>
          </cell>
          <cell r="Z1739">
            <v>0</v>
          </cell>
          <cell r="AA1739">
            <v>0</v>
          </cell>
          <cell r="AB1739" t="str">
            <v>N</v>
          </cell>
          <cell r="AD1739">
            <v>0</v>
          </cell>
          <cell r="AE1739" t="str">
            <v>RemVal</v>
          </cell>
          <cell r="AF1739" t="str">
            <v>Depreciate</v>
          </cell>
          <cell r="AG1739" t="str">
            <v>FM</v>
          </cell>
          <cell r="AH1739">
            <v>0</v>
          </cell>
          <cell r="AI1739">
            <v>0</v>
          </cell>
          <cell r="AJ1739">
            <v>0.1056</v>
          </cell>
          <cell r="AK1739">
            <v>0</v>
          </cell>
          <cell r="AL1739" t="str">
            <v>Flat Rate</v>
          </cell>
          <cell r="AM1739">
            <v>0</v>
          </cell>
          <cell r="AN1739" t="str">
            <v>GA3435B0</v>
          </cell>
          <cell r="AO1739">
            <v>0</v>
          </cell>
          <cell r="AP1739" t="str">
            <v>N</v>
          </cell>
          <cell r="AQ1739">
            <v>38261.107719907406</v>
          </cell>
          <cell r="AR1739">
            <v>38260</v>
          </cell>
          <cell r="AS1739">
            <v>38260</v>
          </cell>
          <cell r="AT1739" t="str">
            <v>0003</v>
          </cell>
          <cell r="AU1739">
            <v>36632</v>
          </cell>
          <cell r="AV1739">
            <v>0</v>
          </cell>
        </row>
        <row r="1740">
          <cell r="B1740" t="str">
            <v>00001747</v>
          </cell>
          <cell r="C1740" t="str">
            <v>000000001738</v>
          </cell>
          <cell r="D1740" t="str">
            <v>3435B0</v>
          </cell>
          <cell r="E1740" t="str">
            <v>LOCATOR, METROTECH LINE, (1)</v>
          </cell>
          <cell r="F1740" t="str">
            <v>In Service</v>
          </cell>
          <cell r="G1740" t="str">
            <v>3435B</v>
          </cell>
          <cell r="H1740" t="str">
            <v>Grp Member</v>
          </cell>
          <cell r="I1740">
            <v>1</v>
          </cell>
          <cell r="J1740" t="str">
            <v>Conversion</v>
          </cell>
          <cell r="K1740">
            <v>2488.61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 t="str">
            <v>C00K002_002</v>
          </cell>
          <cell r="Q1740">
            <v>0</v>
          </cell>
          <cell r="R1740" t="str">
            <v>WGPD</v>
          </cell>
          <cell r="S1740" t="str">
            <v>3435B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 t="str">
            <v>CORP</v>
          </cell>
          <cell r="Y1740">
            <v>38260</v>
          </cell>
          <cell r="Z1740">
            <v>0</v>
          </cell>
          <cell r="AA1740">
            <v>0</v>
          </cell>
          <cell r="AB1740" t="str">
            <v>N</v>
          </cell>
          <cell r="AD1740">
            <v>0</v>
          </cell>
          <cell r="AE1740" t="str">
            <v>RemVal</v>
          </cell>
          <cell r="AF1740" t="str">
            <v>Depreciate</v>
          </cell>
          <cell r="AG1740" t="str">
            <v>FM</v>
          </cell>
          <cell r="AH1740">
            <v>0</v>
          </cell>
          <cell r="AI1740">
            <v>0</v>
          </cell>
          <cell r="AJ1740">
            <v>0.1056</v>
          </cell>
          <cell r="AK1740">
            <v>0</v>
          </cell>
          <cell r="AL1740" t="str">
            <v>Flat Rate</v>
          </cell>
          <cell r="AM1740">
            <v>0</v>
          </cell>
          <cell r="AN1740" t="str">
            <v>GA3435B0</v>
          </cell>
          <cell r="AO1740">
            <v>0</v>
          </cell>
          <cell r="AP1740" t="str">
            <v>N</v>
          </cell>
          <cell r="AQ1740">
            <v>38261.107777777775</v>
          </cell>
          <cell r="AR1740">
            <v>38260</v>
          </cell>
          <cell r="AS1740">
            <v>38260</v>
          </cell>
          <cell r="AT1740" t="str">
            <v>7200</v>
          </cell>
          <cell r="AU1740">
            <v>36632</v>
          </cell>
          <cell r="AV1740">
            <v>0</v>
          </cell>
        </row>
        <row r="1741">
          <cell r="B1741" t="str">
            <v>00001748</v>
          </cell>
          <cell r="C1741" t="str">
            <v>000000001739</v>
          </cell>
          <cell r="D1741" t="str">
            <v>3435B0</v>
          </cell>
          <cell r="E1741" t="str">
            <v>DITCH TAMPER, (1)</v>
          </cell>
          <cell r="F1741" t="str">
            <v>Disposed</v>
          </cell>
          <cell r="G1741" t="str">
            <v>3435B</v>
          </cell>
          <cell r="H1741" t="str">
            <v>Grp Member</v>
          </cell>
          <cell r="I1741">
            <v>1</v>
          </cell>
          <cell r="J1741" t="str">
            <v>Conversion</v>
          </cell>
          <cell r="K1741">
            <v>2330.94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 t="str">
            <v>C00K002_002</v>
          </cell>
          <cell r="Q1741">
            <v>0</v>
          </cell>
          <cell r="R1741" t="str">
            <v>WGPD</v>
          </cell>
          <cell r="S1741" t="str">
            <v>3435B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 t="str">
            <v>CORP</v>
          </cell>
          <cell r="Y1741">
            <v>38260</v>
          </cell>
          <cell r="Z1741">
            <v>0</v>
          </cell>
          <cell r="AA1741">
            <v>0</v>
          </cell>
          <cell r="AB1741" t="str">
            <v>N</v>
          </cell>
          <cell r="AD1741">
            <v>0</v>
          </cell>
          <cell r="AE1741" t="str">
            <v>RemVal</v>
          </cell>
          <cell r="AF1741" t="str">
            <v>Depreciate</v>
          </cell>
          <cell r="AG1741" t="str">
            <v>FM</v>
          </cell>
          <cell r="AH1741">
            <v>0</v>
          </cell>
          <cell r="AI1741">
            <v>0</v>
          </cell>
          <cell r="AJ1741">
            <v>0.1056</v>
          </cell>
          <cell r="AK1741">
            <v>0</v>
          </cell>
          <cell r="AL1741" t="str">
            <v>Flat Rate</v>
          </cell>
          <cell r="AM1741">
            <v>0</v>
          </cell>
          <cell r="AN1741" t="str">
            <v>GA3435B0</v>
          </cell>
          <cell r="AO1741">
            <v>0</v>
          </cell>
          <cell r="AP1741" t="str">
            <v>N</v>
          </cell>
          <cell r="AQ1741">
            <v>38261.107858796298</v>
          </cell>
          <cell r="AR1741">
            <v>38260</v>
          </cell>
          <cell r="AS1741">
            <v>38260</v>
          </cell>
          <cell r="AT1741" t="str">
            <v>7200</v>
          </cell>
          <cell r="AU1741">
            <v>36632</v>
          </cell>
          <cell r="AV1741">
            <v>0</v>
          </cell>
        </row>
        <row r="1742">
          <cell r="B1742" t="str">
            <v>00001749</v>
          </cell>
          <cell r="C1742" t="str">
            <v>000000001740</v>
          </cell>
          <cell r="D1742" t="str">
            <v>3435B0</v>
          </cell>
          <cell r="E1742" t="str">
            <v>JACK HAMMERS, (1)</v>
          </cell>
          <cell r="F1742" t="str">
            <v>In Service</v>
          </cell>
          <cell r="G1742" t="str">
            <v>3435B</v>
          </cell>
          <cell r="H1742" t="str">
            <v>Grp Member</v>
          </cell>
          <cell r="I1742">
            <v>1</v>
          </cell>
          <cell r="J1742" t="str">
            <v>Conversion</v>
          </cell>
          <cell r="K1742">
            <v>1801.98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 t="str">
            <v>C00K002_002</v>
          </cell>
          <cell r="Q1742">
            <v>0</v>
          </cell>
          <cell r="R1742" t="str">
            <v>WGPD</v>
          </cell>
          <cell r="S1742" t="str">
            <v>3435B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 t="str">
            <v>CORP</v>
          </cell>
          <cell r="Y1742">
            <v>38260</v>
          </cell>
          <cell r="Z1742">
            <v>0</v>
          </cell>
          <cell r="AA1742">
            <v>0</v>
          </cell>
          <cell r="AB1742" t="str">
            <v>N</v>
          </cell>
          <cell r="AD1742">
            <v>0</v>
          </cell>
          <cell r="AE1742" t="str">
            <v>RemVal</v>
          </cell>
          <cell r="AF1742" t="str">
            <v>Depreciate</v>
          </cell>
          <cell r="AG1742" t="str">
            <v>FM</v>
          </cell>
          <cell r="AH1742">
            <v>0</v>
          </cell>
          <cell r="AI1742">
            <v>0</v>
          </cell>
          <cell r="AJ1742">
            <v>0.1056</v>
          </cell>
          <cell r="AK1742">
            <v>0</v>
          </cell>
          <cell r="AL1742" t="str">
            <v>Flat Rate</v>
          </cell>
          <cell r="AM1742">
            <v>0</v>
          </cell>
          <cell r="AN1742" t="str">
            <v>GA3435B0</v>
          </cell>
          <cell r="AO1742">
            <v>0</v>
          </cell>
          <cell r="AP1742" t="str">
            <v>N</v>
          </cell>
          <cell r="AQ1742">
            <v>38261.107951388891</v>
          </cell>
          <cell r="AR1742">
            <v>38260</v>
          </cell>
          <cell r="AS1742">
            <v>38260</v>
          </cell>
          <cell r="AT1742" t="str">
            <v>7200</v>
          </cell>
          <cell r="AU1742">
            <v>36632</v>
          </cell>
          <cell r="AV1742">
            <v>0</v>
          </cell>
        </row>
        <row r="1743">
          <cell r="B1743" t="str">
            <v>00001750</v>
          </cell>
          <cell r="C1743" t="str">
            <v>000000001741</v>
          </cell>
          <cell r="D1743" t="str">
            <v>3435A0</v>
          </cell>
          <cell r="E1743" t="str">
            <v>STORAGE RACK, (1)</v>
          </cell>
          <cell r="F1743" t="str">
            <v>In Service</v>
          </cell>
          <cell r="G1743" t="str">
            <v>3435A</v>
          </cell>
          <cell r="H1743" t="str">
            <v>Grp Member</v>
          </cell>
          <cell r="I1743">
            <v>1</v>
          </cell>
          <cell r="J1743" t="str">
            <v>Conversion</v>
          </cell>
          <cell r="K1743">
            <v>2197.66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 t="str">
            <v>C00K005_002</v>
          </cell>
          <cell r="Q1743">
            <v>0</v>
          </cell>
          <cell r="R1743" t="str">
            <v>WGPD</v>
          </cell>
          <cell r="S1743" t="str">
            <v>3435A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 t="str">
            <v>CORP</v>
          </cell>
          <cell r="Y1743">
            <v>38260</v>
          </cell>
          <cell r="Z1743">
            <v>0</v>
          </cell>
          <cell r="AA1743">
            <v>0</v>
          </cell>
          <cell r="AB1743" t="str">
            <v>N</v>
          </cell>
          <cell r="AD1743">
            <v>0</v>
          </cell>
          <cell r="AE1743" t="str">
            <v>RemVal</v>
          </cell>
          <cell r="AF1743" t="str">
            <v>Depreciate</v>
          </cell>
          <cell r="AG1743" t="str">
            <v>FM</v>
          </cell>
          <cell r="AH1743">
            <v>0</v>
          </cell>
          <cell r="AI1743">
            <v>0</v>
          </cell>
          <cell r="AJ1743">
            <v>3.5400000000000001E-2</v>
          </cell>
          <cell r="AK1743">
            <v>0</v>
          </cell>
          <cell r="AL1743" t="str">
            <v>Flat Rate</v>
          </cell>
          <cell r="AM1743">
            <v>0</v>
          </cell>
          <cell r="AN1743" t="str">
            <v>GA3435A0</v>
          </cell>
          <cell r="AO1743">
            <v>0</v>
          </cell>
          <cell r="AP1743" t="str">
            <v>N</v>
          </cell>
          <cell r="AQ1743">
            <v>38261.10800925926</v>
          </cell>
          <cell r="AR1743">
            <v>38260</v>
          </cell>
          <cell r="AS1743">
            <v>38260</v>
          </cell>
          <cell r="AT1743" t="str">
            <v>3002</v>
          </cell>
          <cell r="AU1743">
            <v>36632</v>
          </cell>
          <cell r="AV1743">
            <v>0</v>
          </cell>
        </row>
        <row r="1744">
          <cell r="B1744" t="str">
            <v>00001751</v>
          </cell>
          <cell r="C1744" t="str">
            <v>000000001742</v>
          </cell>
          <cell r="D1744" t="str">
            <v>3435B0</v>
          </cell>
          <cell r="E1744" t="str">
            <v>POWER WASHER, (1)</v>
          </cell>
          <cell r="F1744" t="str">
            <v>In Service</v>
          </cell>
          <cell r="G1744" t="str">
            <v>3435B</v>
          </cell>
          <cell r="H1744" t="str">
            <v>Grp Member</v>
          </cell>
          <cell r="I1744">
            <v>1</v>
          </cell>
          <cell r="J1744" t="str">
            <v>Conversion</v>
          </cell>
          <cell r="K1744">
            <v>1059.99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 t="str">
            <v>C00K005_002</v>
          </cell>
          <cell r="Q1744">
            <v>0</v>
          </cell>
          <cell r="R1744" t="str">
            <v>WGPD</v>
          </cell>
          <cell r="S1744" t="str">
            <v>3435BA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 t="str">
            <v>CORP</v>
          </cell>
          <cell r="Y1744">
            <v>38260</v>
          </cell>
          <cell r="Z1744">
            <v>0</v>
          </cell>
          <cell r="AA1744">
            <v>0</v>
          </cell>
          <cell r="AB1744" t="str">
            <v>N</v>
          </cell>
          <cell r="AD1744">
            <v>0</v>
          </cell>
          <cell r="AE1744" t="str">
            <v>RemVal</v>
          </cell>
          <cell r="AF1744" t="str">
            <v>Depreciate</v>
          </cell>
          <cell r="AG1744" t="str">
            <v>FM</v>
          </cell>
          <cell r="AH1744">
            <v>0</v>
          </cell>
          <cell r="AI1744">
            <v>0</v>
          </cell>
          <cell r="AJ1744">
            <v>0.1056</v>
          </cell>
          <cell r="AK1744">
            <v>0</v>
          </cell>
          <cell r="AL1744" t="str">
            <v>Flat Rate</v>
          </cell>
          <cell r="AM1744">
            <v>0</v>
          </cell>
          <cell r="AN1744" t="str">
            <v>GA3435B0</v>
          </cell>
          <cell r="AO1744">
            <v>0</v>
          </cell>
          <cell r="AP1744" t="str">
            <v>N</v>
          </cell>
          <cell r="AQ1744">
            <v>38261.108067129629</v>
          </cell>
          <cell r="AR1744">
            <v>38260</v>
          </cell>
          <cell r="AS1744">
            <v>38260</v>
          </cell>
          <cell r="AT1744" t="str">
            <v>3002</v>
          </cell>
          <cell r="AU1744">
            <v>36632</v>
          </cell>
          <cell r="AV1744">
            <v>0</v>
          </cell>
        </row>
        <row r="1745">
          <cell r="B1745" t="str">
            <v>00001752</v>
          </cell>
          <cell r="C1745" t="str">
            <v>000000001743</v>
          </cell>
          <cell r="D1745" t="str">
            <v>3435B0</v>
          </cell>
          <cell r="E1745" t="str">
            <v>PALLET JACK, (1)</v>
          </cell>
          <cell r="F1745" t="str">
            <v>Disposed</v>
          </cell>
          <cell r="G1745" t="str">
            <v>3435B</v>
          </cell>
          <cell r="H1745" t="str">
            <v>Grp Member</v>
          </cell>
          <cell r="I1745">
            <v>1</v>
          </cell>
          <cell r="J1745" t="str">
            <v>Conversion</v>
          </cell>
          <cell r="K1745">
            <v>839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 t="str">
            <v>C00K005_002</v>
          </cell>
          <cell r="Q1745">
            <v>0</v>
          </cell>
          <cell r="R1745" t="str">
            <v>WGPD</v>
          </cell>
          <cell r="S1745" t="str">
            <v>3435BB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 t="str">
            <v>CORP</v>
          </cell>
          <cell r="Y1745">
            <v>38260</v>
          </cell>
          <cell r="Z1745">
            <v>0</v>
          </cell>
          <cell r="AA1745">
            <v>0</v>
          </cell>
          <cell r="AB1745" t="str">
            <v>N</v>
          </cell>
          <cell r="AD1745">
            <v>0</v>
          </cell>
          <cell r="AE1745" t="str">
            <v>RemVal</v>
          </cell>
          <cell r="AF1745" t="str">
            <v>Depreciate</v>
          </cell>
          <cell r="AG1745" t="str">
            <v>FM</v>
          </cell>
          <cell r="AH1745">
            <v>0</v>
          </cell>
          <cell r="AI1745">
            <v>0</v>
          </cell>
          <cell r="AJ1745">
            <v>0.1056</v>
          </cell>
          <cell r="AK1745">
            <v>0</v>
          </cell>
          <cell r="AL1745" t="str">
            <v>Flat Rate</v>
          </cell>
          <cell r="AM1745">
            <v>0</v>
          </cell>
          <cell r="AN1745" t="str">
            <v>GA3435B0</v>
          </cell>
          <cell r="AO1745">
            <v>0</v>
          </cell>
          <cell r="AP1745" t="str">
            <v>N</v>
          </cell>
          <cell r="AQ1745">
            <v>38261.108148148145</v>
          </cell>
          <cell r="AR1745">
            <v>38260</v>
          </cell>
          <cell r="AS1745">
            <v>38260</v>
          </cell>
          <cell r="AT1745" t="str">
            <v>3002</v>
          </cell>
          <cell r="AU1745">
            <v>36632</v>
          </cell>
          <cell r="AV1745">
            <v>0</v>
          </cell>
        </row>
        <row r="1746">
          <cell r="B1746" t="str">
            <v>00001753</v>
          </cell>
          <cell r="C1746" t="str">
            <v>000000001744</v>
          </cell>
          <cell r="D1746" t="str">
            <v>3314P0</v>
          </cell>
          <cell r="E1746" t="str">
            <v>127' GREENBRIAR DR, RPF SUB DV</v>
          </cell>
          <cell r="F1746" t="str">
            <v>In Service</v>
          </cell>
          <cell r="G1746" t="str">
            <v>3314P</v>
          </cell>
          <cell r="H1746" t="str">
            <v>Grp Member</v>
          </cell>
          <cell r="I1746">
            <v>1</v>
          </cell>
          <cell r="J1746" t="str">
            <v>Conversion</v>
          </cell>
          <cell r="K1746">
            <v>3952.82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 t="str">
            <v>C99D316_002</v>
          </cell>
          <cell r="Q1746">
            <v>0</v>
          </cell>
          <cell r="R1746" t="str">
            <v>WTDPD</v>
          </cell>
          <cell r="S1746" t="str">
            <v>3314P02PV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 t="str">
            <v>CORP</v>
          </cell>
          <cell r="Y1746">
            <v>38260</v>
          </cell>
          <cell r="Z1746">
            <v>0</v>
          </cell>
          <cell r="AA1746">
            <v>0</v>
          </cell>
          <cell r="AB1746" t="str">
            <v>N</v>
          </cell>
          <cell r="AD1746">
            <v>0</v>
          </cell>
          <cell r="AE1746" t="str">
            <v>RemVal</v>
          </cell>
          <cell r="AF1746" t="str">
            <v>Depreciate</v>
          </cell>
          <cell r="AG1746" t="str">
            <v>FM</v>
          </cell>
          <cell r="AH1746">
            <v>0</v>
          </cell>
          <cell r="AI1746">
            <v>0</v>
          </cell>
          <cell r="AJ1746">
            <v>2.64E-2</v>
          </cell>
          <cell r="AK1746">
            <v>0</v>
          </cell>
          <cell r="AL1746" t="str">
            <v>Flat Rate</v>
          </cell>
          <cell r="AM1746">
            <v>0</v>
          </cell>
          <cell r="AN1746" t="str">
            <v>GA3314P0</v>
          </cell>
          <cell r="AO1746">
            <v>0</v>
          </cell>
          <cell r="AP1746" t="str">
            <v>N</v>
          </cell>
          <cell r="AQ1746">
            <v>38261.108240740738</v>
          </cell>
          <cell r="AR1746">
            <v>38260</v>
          </cell>
          <cell r="AS1746">
            <v>38260</v>
          </cell>
          <cell r="AT1746">
            <v>0</v>
          </cell>
          <cell r="AU1746">
            <v>36631</v>
          </cell>
          <cell r="AV1746">
            <v>0</v>
          </cell>
        </row>
        <row r="1747">
          <cell r="B1747" t="str">
            <v>00001754</v>
          </cell>
          <cell r="C1747" t="str">
            <v>000000001745</v>
          </cell>
          <cell r="D1747" t="str">
            <v>3435B0</v>
          </cell>
          <cell r="E1747" t="str">
            <v>TANK, DIESEL,500 GAL DBL WALL</v>
          </cell>
          <cell r="F1747" t="str">
            <v>In Service</v>
          </cell>
          <cell r="G1747" t="str">
            <v>3435B</v>
          </cell>
          <cell r="H1747" t="str">
            <v>Grp Member</v>
          </cell>
          <cell r="I1747">
            <v>1</v>
          </cell>
          <cell r="J1747" t="str">
            <v>Conversion</v>
          </cell>
          <cell r="K1747">
            <v>1559.07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 t="str">
            <v>C99K017_002</v>
          </cell>
          <cell r="Q1747">
            <v>0</v>
          </cell>
          <cell r="R1747" t="str">
            <v>WGPD</v>
          </cell>
          <cell r="S1747" t="str">
            <v>3435B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 t="str">
            <v>CORP</v>
          </cell>
          <cell r="Y1747">
            <v>38260</v>
          </cell>
          <cell r="Z1747">
            <v>0</v>
          </cell>
          <cell r="AA1747">
            <v>0</v>
          </cell>
          <cell r="AB1747" t="str">
            <v>N</v>
          </cell>
          <cell r="AD1747">
            <v>0</v>
          </cell>
          <cell r="AE1747" t="str">
            <v>RemVal</v>
          </cell>
          <cell r="AF1747" t="str">
            <v>Depreciate</v>
          </cell>
          <cell r="AG1747" t="str">
            <v>FM</v>
          </cell>
          <cell r="AH1747">
            <v>0</v>
          </cell>
          <cell r="AI1747">
            <v>0</v>
          </cell>
          <cell r="AJ1747">
            <v>0.1056</v>
          </cell>
          <cell r="AK1747">
            <v>0</v>
          </cell>
          <cell r="AL1747" t="str">
            <v>Flat Rate</v>
          </cell>
          <cell r="AM1747">
            <v>0</v>
          </cell>
          <cell r="AN1747" t="str">
            <v>GA3435B0</v>
          </cell>
          <cell r="AO1747">
            <v>0</v>
          </cell>
          <cell r="AP1747" t="str">
            <v>N</v>
          </cell>
          <cell r="AQ1747">
            <v>38261.108298611114</v>
          </cell>
          <cell r="AR1747">
            <v>38260</v>
          </cell>
          <cell r="AS1747">
            <v>38260</v>
          </cell>
          <cell r="AT1747" t="str">
            <v>0101</v>
          </cell>
          <cell r="AU1747">
            <v>36632</v>
          </cell>
          <cell r="AV1747">
            <v>0</v>
          </cell>
        </row>
        <row r="1748">
          <cell r="B1748" t="str">
            <v>00001755</v>
          </cell>
          <cell r="C1748" t="str">
            <v>000000001746</v>
          </cell>
          <cell r="D1748" t="str">
            <v>3304A0</v>
          </cell>
          <cell r="E1748" t="str">
            <v>1999 AFUDC Adjustment</v>
          </cell>
          <cell r="F1748" t="str">
            <v>In Service</v>
          </cell>
          <cell r="G1748" t="str">
            <v>3304A</v>
          </cell>
          <cell r="H1748" t="str">
            <v>Grp Member</v>
          </cell>
          <cell r="I1748">
            <v>1</v>
          </cell>
          <cell r="J1748" t="str">
            <v>Conversion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 t="str">
            <v>WTDPD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 t="str">
            <v>CORP</v>
          </cell>
          <cell r="Y1748">
            <v>38260</v>
          </cell>
          <cell r="Z1748">
            <v>0</v>
          </cell>
          <cell r="AA1748">
            <v>0</v>
          </cell>
          <cell r="AB1748" t="str">
            <v>N</v>
          </cell>
          <cell r="AD1748">
            <v>0</v>
          </cell>
          <cell r="AE1748" t="str">
            <v>RemVal</v>
          </cell>
          <cell r="AF1748" t="str">
            <v>Depreciate</v>
          </cell>
          <cell r="AG1748" t="str">
            <v>FM</v>
          </cell>
          <cell r="AH1748">
            <v>0</v>
          </cell>
          <cell r="AI1748">
            <v>0</v>
          </cell>
          <cell r="AJ1748">
            <v>4.2200000000000001E-2</v>
          </cell>
          <cell r="AK1748">
            <v>0</v>
          </cell>
          <cell r="AL1748" t="str">
            <v>Flat Rate</v>
          </cell>
          <cell r="AM1748">
            <v>0</v>
          </cell>
          <cell r="AN1748" t="str">
            <v>GA3304A0</v>
          </cell>
          <cell r="AO1748">
            <v>0</v>
          </cell>
          <cell r="AP1748" t="str">
            <v>N</v>
          </cell>
          <cell r="AQ1748">
            <v>38261.108356481483</v>
          </cell>
          <cell r="AR1748">
            <v>38260</v>
          </cell>
          <cell r="AS1748">
            <v>38260</v>
          </cell>
          <cell r="AT1748">
            <v>0</v>
          </cell>
          <cell r="AU1748">
            <v>36525</v>
          </cell>
          <cell r="AV1748">
            <v>0</v>
          </cell>
        </row>
        <row r="1749">
          <cell r="B1749" t="str">
            <v>00001756</v>
          </cell>
          <cell r="C1749" t="str">
            <v>000000001747</v>
          </cell>
          <cell r="D1749" t="str">
            <v>3304A0</v>
          </cell>
          <cell r="E1749" t="str">
            <v>1999 CIAC Adjustment</v>
          </cell>
          <cell r="F1749" t="str">
            <v>In Service</v>
          </cell>
          <cell r="G1749" t="str">
            <v>3304A</v>
          </cell>
          <cell r="H1749" t="str">
            <v>Grp Member</v>
          </cell>
          <cell r="I1749">
            <v>1</v>
          </cell>
          <cell r="J1749" t="str">
            <v>Conversion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 t="str">
            <v>WTDPD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 t="str">
            <v>CORP</v>
          </cell>
          <cell r="Y1749">
            <v>38260</v>
          </cell>
          <cell r="Z1749">
            <v>0</v>
          </cell>
          <cell r="AA1749">
            <v>0</v>
          </cell>
          <cell r="AB1749" t="str">
            <v>N</v>
          </cell>
          <cell r="AD1749">
            <v>0</v>
          </cell>
          <cell r="AE1749" t="str">
            <v>RemVal</v>
          </cell>
          <cell r="AF1749" t="str">
            <v>Depreciate</v>
          </cell>
          <cell r="AG1749" t="str">
            <v>FM</v>
          </cell>
          <cell r="AH1749">
            <v>0</v>
          </cell>
          <cell r="AI1749">
            <v>0</v>
          </cell>
          <cell r="AJ1749">
            <v>4.2200000000000001E-2</v>
          </cell>
          <cell r="AK1749">
            <v>0</v>
          </cell>
          <cell r="AL1749" t="str">
            <v>Flat Rate</v>
          </cell>
          <cell r="AM1749">
            <v>0</v>
          </cell>
          <cell r="AN1749" t="str">
            <v>GA3304A0</v>
          </cell>
          <cell r="AO1749">
            <v>0</v>
          </cell>
          <cell r="AP1749" t="str">
            <v>N</v>
          </cell>
          <cell r="AQ1749">
            <v>38261.108414351853</v>
          </cell>
          <cell r="AR1749">
            <v>38260</v>
          </cell>
          <cell r="AS1749">
            <v>38260</v>
          </cell>
          <cell r="AT1749">
            <v>0</v>
          </cell>
          <cell r="AU1749">
            <v>36525</v>
          </cell>
          <cell r="AV1749">
            <v>0</v>
          </cell>
        </row>
        <row r="1750">
          <cell r="B1750" t="str">
            <v>00001757</v>
          </cell>
          <cell r="C1750" t="str">
            <v>000000001748</v>
          </cell>
          <cell r="D1750" t="str">
            <v>3304A0</v>
          </cell>
          <cell r="E1750" t="str">
            <v>1999 Reinvested Proceeds Adj.</v>
          </cell>
          <cell r="F1750" t="str">
            <v>In Service</v>
          </cell>
          <cell r="G1750" t="str">
            <v>3304A</v>
          </cell>
          <cell r="H1750" t="str">
            <v>Grp Member</v>
          </cell>
          <cell r="I1750">
            <v>1</v>
          </cell>
          <cell r="J1750" t="str">
            <v>Conversion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 t="str">
            <v>WTDPD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 t="str">
            <v>CORP</v>
          </cell>
          <cell r="Y1750">
            <v>38260</v>
          </cell>
          <cell r="Z1750">
            <v>0</v>
          </cell>
          <cell r="AA1750">
            <v>0</v>
          </cell>
          <cell r="AB1750" t="str">
            <v>N</v>
          </cell>
          <cell r="AD1750">
            <v>0</v>
          </cell>
          <cell r="AE1750" t="str">
            <v>RemVal</v>
          </cell>
          <cell r="AF1750" t="str">
            <v>Depreciate</v>
          </cell>
          <cell r="AG1750" t="str">
            <v>FM</v>
          </cell>
          <cell r="AH1750">
            <v>0</v>
          </cell>
          <cell r="AI1750">
            <v>0</v>
          </cell>
          <cell r="AJ1750">
            <v>4.2200000000000001E-2</v>
          </cell>
          <cell r="AK1750">
            <v>0</v>
          </cell>
          <cell r="AL1750" t="str">
            <v>Flat Rate</v>
          </cell>
          <cell r="AM1750">
            <v>0</v>
          </cell>
          <cell r="AN1750" t="str">
            <v>GA3304A0</v>
          </cell>
          <cell r="AO1750">
            <v>0</v>
          </cell>
          <cell r="AP1750" t="str">
            <v>N</v>
          </cell>
          <cell r="AQ1750">
            <v>38261.108472222222</v>
          </cell>
          <cell r="AR1750">
            <v>38260</v>
          </cell>
          <cell r="AS1750">
            <v>38260</v>
          </cell>
          <cell r="AT1750">
            <v>0</v>
          </cell>
          <cell r="AU1750">
            <v>36525</v>
          </cell>
          <cell r="AV1750">
            <v>0</v>
          </cell>
        </row>
        <row r="1751">
          <cell r="B1751" t="str">
            <v>00001758</v>
          </cell>
          <cell r="C1751" t="str">
            <v>000000001749</v>
          </cell>
          <cell r="D1751" t="str">
            <v>3112A0</v>
          </cell>
          <cell r="E1751" t="str">
            <v>PUMP,FLYGT SUBMER, 1.9 HP (1)</v>
          </cell>
          <cell r="F1751" t="str">
            <v>Disposed</v>
          </cell>
          <cell r="G1751" t="str">
            <v>3112A</v>
          </cell>
          <cell r="H1751" t="str">
            <v>Grp Member</v>
          </cell>
          <cell r="I1751">
            <v>1</v>
          </cell>
          <cell r="J1751" t="str">
            <v>Conversion</v>
          </cell>
          <cell r="K1751">
            <v>1685.57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 t="str">
            <v>C00C010_002</v>
          </cell>
          <cell r="Q1751">
            <v>0</v>
          </cell>
          <cell r="R1751" t="str">
            <v>WPPD</v>
          </cell>
          <cell r="S1751" t="str">
            <v>3112A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 t="str">
            <v>CORP</v>
          </cell>
          <cell r="Y1751">
            <v>38260</v>
          </cell>
          <cell r="Z1751">
            <v>0</v>
          </cell>
          <cell r="AA1751">
            <v>0</v>
          </cell>
          <cell r="AB1751" t="str">
            <v>N</v>
          </cell>
          <cell r="AD1751">
            <v>0</v>
          </cell>
          <cell r="AE1751" t="str">
            <v>RemVal</v>
          </cell>
          <cell r="AF1751" t="str">
            <v>Depreciate</v>
          </cell>
          <cell r="AG1751" t="str">
            <v>FM</v>
          </cell>
          <cell r="AH1751">
            <v>0</v>
          </cell>
          <cell r="AI1751">
            <v>0</v>
          </cell>
          <cell r="AJ1751">
            <v>6.5299999999999997E-2</v>
          </cell>
          <cell r="AK1751">
            <v>0</v>
          </cell>
          <cell r="AL1751" t="str">
            <v>Flat Rate</v>
          </cell>
          <cell r="AM1751">
            <v>0</v>
          </cell>
          <cell r="AN1751" t="str">
            <v>GA3112A0</v>
          </cell>
          <cell r="AO1751">
            <v>0</v>
          </cell>
          <cell r="AP1751" t="str">
            <v>N</v>
          </cell>
          <cell r="AQ1751">
            <v>38261.108553240738</v>
          </cell>
          <cell r="AR1751">
            <v>38260</v>
          </cell>
          <cell r="AS1751">
            <v>38260</v>
          </cell>
          <cell r="AT1751">
            <v>0</v>
          </cell>
          <cell r="AU1751">
            <v>36661</v>
          </cell>
          <cell r="AV1751">
            <v>0</v>
          </cell>
        </row>
        <row r="1752">
          <cell r="B1752" t="str">
            <v>00001759</v>
          </cell>
          <cell r="C1752" t="str">
            <v>000000001750</v>
          </cell>
          <cell r="D1752" t="str">
            <v>3314C0</v>
          </cell>
          <cell r="E1752" t="str">
            <v>RT. 322</v>
          </cell>
          <cell r="F1752" t="str">
            <v>In Service</v>
          </cell>
          <cell r="G1752" t="str">
            <v>3314C</v>
          </cell>
          <cell r="H1752" t="str">
            <v>Grp Member</v>
          </cell>
          <cell r="I1752">
            <v>1</v>
          </cell>
          <cell r="J1752" t="str">
            <v>Conversion</v>
          </cell>
          <cell r="K1752">
            <v>1692.29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 t="str">
            <v>C00D502_002</v>
          </cell>
          <cell r="Q1752">
            <v>0</v>
          </cell>
          <cell r="R1752" t="str">
            <v>WTDPD</v>
          </cell>
          <cell r="S1752" t="str">
            <v>3314C10DIHA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 t="str">
            <v>CORP</v>
          </cell>
          <cell r="Y1752">
            <v>38260</v>
          </cell>
          <cell r="Z1752">
            <v>0</v>
          </cell>
          <cell r="AA1752">
            <v>0</v>
          </cell>
          <cell r="AB1752" t="str">
            <v>N</v>
          </cell>
          <cell r="AD1752">
            <v>0</v>
          </cell>
          <cell r="AE1752" t="str">
            <v>RemVal</v>
          </cell>
          <cell r="AF1752" t="str">
            <v>Depreciate</v>
          </cell>
          <cell r="AG1752" t="str">
            <v>FM</v>
          </cell>
          <cell r="AH1752">
            <v>0</v>
          </cell>
          <cell r="AI1752">
            <v>0</v>
          </cell>
          <cell r="AJ1752">
            <v>1.5900000000000001E-2</v>
          </cell>
          <cell r="AK1752">
            <v>0</v>
          </cell>
          <cell r="AL1752" t="str">
            <v>Flat Rate</v>
          </cell>
          <cell r="AM1752">
            <v>0</v>
          </cell>
          <cell r="AN1752" t="str">
            <v>GA3314C0</v>
          </cell>
          <cell r="AO1752">
            <v>0</v>
          </cell>
          <cell r="AP1752" t="str">
            <v>N</v>
          </cell>
          <cell r="AQ1752">
            <v>38261.10864583333</v>
          </cell>
          <cell r="AR1752">
            <v>38260</v>
          </cell>
          <cell r="AS1752">
            <v>38260</v>
          </cell>
          <cell r="AT1752">
            <v>0</v>
          </cell>
          <cell r="AU1752">
            <v>36677</v>
          </cell>
          <cell r="AV1752">
            <v>0</v>
          </cell>
        </row>
        <row r="1753">
          <cell r="B1753" t="str">
            <v>00001760</v>
          </cell>
          <cell r="C1753" t="str">
            <v>000000001751</v>
          </cell>
          <cell r="D1753" t="str">
            <v>3314U0</v>
          </cell>
          <cell r="E1753" t="str">
            <v>12" Valve</v>
          </cell>
          <cell r="F1753" t="str">
            <v>In Service</v>
          </cell>
          <cell r="G1753" t="str">
            <v>3314U</v>
          </cell>
          <cell r="H1753" t="str">
            <v>Grp Member</v>
          </cell>
          <cell r="I1753">
            <v>1</v>
          </cell>
          <cell r="J1753" t="str">
            <v>Conversion</v>
          </cell>
          <cell r="K1753">
            <v>618.72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 t="str">
            <v>C00D502_002</v>
          </cell>
          <cell r="Q1753">
            <v>0</v>
          </cell>
          <cell r="R1753" t="str">
            <v>WTDPD</v>
          </cell>
          <cell r="S1753" t="str">
            <v>3314U12VV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 t="str">
            <v>CORP</v>
          </cell>
          <cell r="Y1753">
            <v>38260</v>
          </cell>
          <cell r="Z1753">
            <v>0</v>
          </cell>
          <cell r="AA1753">
            <v>0</v>
          </cell>
          <cell r="AB1753" t="str">
            <v>N</v>
          </cell>
          <cell r="AD1753">
            <v>0</v>
          </cell>
          <cell r="AE1753" t="str">
            <v>RemVal</v>
          </cell>
          <cell r="AF1753" t="str">
            <v>Depreciate</v>
          </cell>
          <cell r="AG1753" t="str">
            <v>FM</v>
          </cell>
          <cell r="AH1753">
            <v>0</v>
          </cell>
          <cell r="AI1753">
            <v>0</v>
          </cell>
          <cell r="AJ1753">
            <v>1.35E-2</v>
          </cell>
          <cell r="AK1753">
            <v>0</v>
          </cell>
          <cell r="AL1753" t="str">
            <v>Flat Rate</v>
          </cell>
          <cell r="AM1753">
            <v>0</v>
          </cell>
          <cell r="AN1753" t="str">
            <v>GA3314U0</v>
          </cell>
          <cell r="AO1753">
            <v>0</v>
          </cell>
          <cell r="AP1753" t="str">
            <v>N</v>
          </cell>
          <cell r="AQ1753">
            <v>38261.108703703707</v>
          </cell>
          <cell r="AR1753">
            <v>38260</v>
          </cell>
          <cell r="AS1753">
            <v>38260</v>
          </cell>
          <cell r="AT1753">
            <v>0</v>
          </cell>
          <cell r="AU1753">
            <v>36661</v>
          </cell>
          <cell r="AV1753">
            <v>0</v>
          </cell>
        </row>
        <row r="1754">
          <cell r="B1754" t="str">
            <v>00001761</v>
          </cell>
          <cell r="C1754" t="str">
            <v>000000001752</v>
          </cell>
          <cell r="D1754" t="str">
            <v>3314S0</v>
          </cell>
          <cell r="E1754" t="str">
            <v>(1),HILLSIDE STREET</v>
          </cell>
          <cell r="F1754" t="str">
            <v>In Service</v>
          </cell>
          <cell r="G1754" t="str">
            <v>3314S</v>
          </cell>
          <cell r="H1754" t="str">
            <v>Grp Member</v>
          </cell>
          <cell r="I1754">
            <v>1</v>
          </cell>
          <cell r="J1754" t="str">
            <v>Conversion</v>
          </cell>
          <cell r="K1754">
            <v>323.02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 t="str">
            <v>C99D611_002</v>
          </cell>
          <cell r="Q1754">
            <v>0</v>
          </cell>
          <cell r="R1754" t="str">
            <v>WTDPD</v>
          </cell>
          <cell r="S1754" t="str">
            <v>3314S02VV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 t="str">
            <v>CORP</v>
          </cell>
          <cell r="Y1754">
            <v>38260</v>
          </cell>
          <cell r="Z1754">
            <v>0</v>
          </cell>
          <cell r="AA1754">
            <v>0</v>
          </cell>
          <cell r="AB1754" t="str">
            <v>N</v>
          </cell>
          <cell r="AD1754">
            <v>0</v>
          </cell>
          <cell r="AE1754" t="str">
            <v>RemVal</v>
          </cell>
          <cell r="AF1754" t="str">
            <v>Depreciate</v>
          </cell>
          <cell r="AG1754" t="str">
            <v>FM</v>
          </cell>
          <cell r="AH1754">
            <v>0</v>
          </cell>
          <cell r="AI1754">
            <v>0</v>
          </cell>
          <cell r="AJ1754">
            <v>2.1299999999999999E-2</v>
          </cell>
          <cell r="AK1754">
            <v>0</v>
          </cell>
          <cell r="AL1754" t="str">
            <v>Flat Rate</v>
          </cell>
          <cell r="AM1754">
            <v>0</v>
          </cell>
          <cell r="AN1754" t="str">
            <v>GA3314S0</v>
          </cell>
          <cell r="AO1754">
            <v>0</v>
          </cell>
          <cell r="AP1754" t="str">
            <v>N</v>
          </cell>
          <cell r="AQ1754">
            <v>38261.108761574076</v>
          </cell>
          <cell r="AR1754">
            <v>38260</v>
          </cell>
          <cell r="AS1754">
            <v>38260</v>
          </cell>
          <cell r="AT1754">
            <v>0</v>
          </cell>
          <cell r="AU1754">
            <v>36661</v>
          </cell>
          <cell r="AV1754">
            <v>0</v>
          </cell>
        </row>
        <row r="1755">
          <cell r="B1755" t="str">
            <v>00001762</v>
          </cell>
          <cell r="C1755" t="str">
            <v>000000001753</v>
          </cell>
          <cell r="D1755" t="str">
            <v>3405S0</v>
          </cell>
          <cell r="E1755" t="str">
            <v>IFMS - GENERAL LEDGER Re:#343</v>
          </cell>
          <cell r="F1755" t="str">
            <v>In Service</v>
          </cell>
          <cell r="G1755" t="str">
            <v>3405A</v>
          </cell>
          <cell r="H1755" t="str">
            <v>Grp Member</v>
          </cell>
          <cell r="I1755">
            <v>1</v>
          </cell>
          <cell r="J1755" t="str">
            <v>Conversion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 t="str">
            <v>WGPD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 t="str">
            <v>CORP</v>
          </cell>
          <cell r="Y1755">
            <v>38260</v>
          </cell>
          <cell r="Z1755">
            <v>0</v>
          </cell>
          <cell r="AA1755">
            <v>0</v>
          </cell>
          <cell r="AB1755" t="str">
            <v>N</v>
          </cell>
          <cell r="AD1755">
            <v>0</v>
          </cell>
          <cell r="AE1755" t="str">
            <v>RemVal</v>
          </cell>
          <cell r="AF1755" t="str">
            <v>Depreciate</v>
          </cell>
          <cell r="AG1755" t="str">
            <v>FM</v>
          </cell>
          <cell r="AH1755">
            <v>0</v>
          </cell>
          <cell r="AI1755">
            <v>0</v>
          </cell>
          <cell r="AJ1755">
            <v>0.24840000000000001</v>
          </cell>
          <cell r="AK1755">
            <v>0</v>
          </cell>
          <cell r="AL1755" t="str">
            <v>Flat Rate</v>
          </cell>
          <cell r="AM1755">
            <v>0</v>
          </cell>
          <cell r="AN1755" t="str">
            <v>GA3405S0</v>
          </cell>
          <cell r="AO1755">
            <v>0</v>
          </cell>
          <cell r="AP1755" t="str">
            <v>N</v>
          </cell>
          <cell r="AQ1755">
            <v>38261.108819444446</v>
          </cell>
          <cell r="AR1755">
            <v>38260</v>
          </cell>
          <cell r="AS1755">
            <v>38260</v>
          </cell>
          <cell r="AT1755" t="str">
            <v>7201</v>
          </cell>
          <cell r="AU1755">
            <v>36161</v>
          </cell>
          <cell r="AV1755">
            <v>0</v>
          </cell>
        </row>
        <row r="1756">
          <cell r="B1756" t="str">
            <v>00001763</v>
          </cell>
          <cell r="C1756" t="str">
            <v>000000001754</v>
          </cell>
          <cell r="D1756" t="str">
            <v>3405S0</v>
          </cell>
          <cell r="E1756" t="str">
            <v>IFMS - GENERAL LEDGER Re: #343</v>
          </cell>
          <cell r="F1756" t="str">
            <v>In Service</v>
          </cell>
          <cell r="G1756" t="str">
            <v>3405A</v>
          </cell>
          <cell r="H1756" t="str">
            <v>Grp Member</v>
          </cell>
          <cell r="I1756">
            <v>1</v>
          </cell>
          <cell r="J1756" t="str">
            <v>Conversion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 t="str">
            <v>WGPD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 t="str">
            <v>CORP</v>
          </cell>
          <cell r="Y1756">
            <v>38260</v>
          </cell>
          <cell r="Z1756">
            <v>0</v>
          </cell>
          <cell r="AA1756">
            <v>0</v>
          </cell>
          <cell r="AB1756" t="str">
            <v>N</v>
          </cell>
          <cell r="AD1756">
            <v>0</v>
          </cell>
          <cell r="AE1756" t="str">
            <v>RemVal</v>
          </cell>
          <cell r="AF1756" t="str">
            <v>Depreciate</v>
          </cell>
          <cell r="AG1756" t="str">
            <v>FM</v>
          </cell>
          <cell r="AH1756">
            <v>0</v>
          </cell>
          <cell r="AI1756">
            <v>0</v>
          </cell>
          <cell r="AJ1756">
            <v>0.24840000000000001</v>
          </cell>
          <cell r="AK1756">
            <v>0</v>
          </cell>
          <cell r="AL1756" t="str">
            <v>Flat Rate</v>
          </cell>
          <cell r="AM1756">
            <v>0</v>
          </cell>
          <cell r="AN1756" t="str">
            <v>GA3405S0</v>
          </cell>
          <cell r="AO1756">
            <v>0</v>
          </cell>
          <cell r="AP1756" t="str">
            <v>N</v>
          </cell>
          <cell r="AQ1756">
            <v>38261.108877314815</v>
          </cell>
          <cell r="AR1756">
            <v>38260</v>
          </cell>
          <cell r="AS1756">
            <v>38260</v>
          </cell>
          <cell r="AT1756" t="str">
            <v>7201</v>
          </cell>
          <cell r="AU1756">
            <v>36540</v>
          </cell>
          <cell r="AV1756">
            <v>0</v>
          </cell>
        </row>
        <row r="1757">
          <cell r="B1757" t="str">
            <v>00001764</v>
          </cell>
          <cell r="C1757" t="str">
            <v>000000001755</v>
          </cell>
          <cell r="D1757" t="str">
            <v>3405S0</v>
          </cell>
          <cell r="E1757" t="str">
            <v>IFMS - TIME ENTRY/PR Re: #344</v>
          </cell>
          <cell r="F1757" t="str">
            <v>In Service</v>
          </cell>
          <cell r="G1757" t="str">
            <v>3405A</v>
          </cell>
          <cell r="H1757" t="str">
            <v>Grp Member</v>
          </cell>
          <cell r="I1757">
            <v>1</v>
          </cell>
          <cell r="J1757" t="str">
            <v>Conversion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 t="str">
            <v>WGPD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 t="str">
            <v>CORP</v>
          </cell>
          <cell r="Y1757">
            <v>38260</v>
          </cell>
          <cell r="Z1757">
            <v>0</v>
          </cell>
          <cell r="AA1757">
            <v>0</v>
          </cell>
          <cell r="AB1757" t="str">
            <v>N</v>
          </cell>
          <cell r="AD1757">
            <v>0</v>
          </cell>
          <cell r="AE1757" t="str">
            <v>RemVal</v>
          </cell>
          <cell r="AF1757" t="str">
            <v>Depreciate</v>
          </cell>
          <cell r="AG1757" t="str">
            <v>FM</v>
          </cell>
          <cell r="AH1757">
            <v>0</v>
          </cell>
          <cell r="AI1757">
            <v>0</v>
          </cell>
          <cell r="AJ1757">
            <v>0.24840000000000001</v>
          </cell>
          <cell r="AK1757">
            <v>0</v>
          </cell>
          <cell r="AL1757" t="str">
            <v>Flat Rate</v>
          </cell>
          <cell r="AM1757">
            <v>0</v>
          </cell>
          <cell r="AN1757" t="str">
            <v>GA3405S0</v>
          </cell>
          <cell r="AO1757">
            <v>0</v>
          </cell>
          <cell r="AP1757" t="str">
            <v>N</v>
          </cell>
          <cell r="AQ1757">
            <v>38261.108935185184</v>
          </cell>
          <cell r="AR1757">
            <v>38260</v>
          </cell>
          <cell r="AS1757">
            <v>38260</v>
          </cell>
          <cell r="AT1757">
            <v>0</v>
          </cell>
          <cell r="AU1757">
            <v>36161</v>
          </cell>
          <cell r="AV1757">
            <v>0</v>
          </cell>
        </row>
        <row r="1758">
          <cell r="B1758" t="str">
            <v>00001765</v>
          </cell>
          <cell r="C1758" t="str">
            <v>000000001756</v>
          </cell>
          <cell r="D1758" t="str">
            <v>3405S0</v>
          </cell>
          <cell r="E1758" t="str">
            <v>IFMS - PROCUREMENT Re: #345</v>
          </cell>
          <cell r="F1758" t="str">
            <v>In Service</v>
          </cell>
          <cell r="G1758" t="str">
            <v>3405A</v>
          </cell>
          <cell r="H1758" t="str">
            <v>Grp Member</v>
          </cell>
          <cell r="I1758">
            <v>1</v>
          </cell>
          <cell r="J1758" t="str">
            <v>Conversion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 t="str">
            <v>WGPD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 t="str">
            <v>CORP</v>
          </cell>
          <cell r="Y1758">
            <v>38260</v>
          </cell>
          <cell r="Z1758">
            <v>0</v>
          </cell>
          <cell r="AA1758">
            <v>0</v>
          </cell>
          <cell r="AB1758" t="str">
            <v>N</v>
          </cell>
          <cell r="AD1758">
            <v>0</v>
          </cell>
          <cell r="AE1758" t="str">
            <v>RemVal</v>
          </cell>
          <cell r="AF1758" t="str">
            <v>Depreciate</v>
          </cell>
          <cell r="AG1758" t="str">
            <v>FM</v>
          </cell>
          <cell r="AH1758">
            <v>0</v>
          </cell>
          <cell r="AI1758">
            <v>0</v>
          </cell>
          <cell r="AJ1758">
            <v>0.24840000000000001</v>
          </cell>
          <cell r="AK1758">
            <v>0</v>
          </cell>
          <cell r="AL1758" t="str">
            <v>Flat Rate</v>
          </cell>
          <cell r="AM1758">
            <v>0</v>
          </cell>
          <cell r="AN1758" t="str">
            <v>GA3405S0</v>
          </cell>
          <cell r="AO1758">
            <v>0</v>
          </cell>
          <cell r="AP1758" t="str">
            <v>N</v>
          </cell>
          <cell r="AQ1758">
            <v>38261.108993055554</v>
          </cell>
          <cell r="AR1758">
            <v>38260</v>
          </cell>
          <cell r="AS1758">
            <v>38260</v>
          </cell>
          <cell r="AT1758">
            <v>0</v>
          </cell>
          <cell r="AU1758">
            <v>36161</v>
          </cell>
          <cell r="AV1758">
            <v>0</v>
          </cell>
        </row>
        <row r="1759">
          <cell r="B1759" t="str">
            <v>00001766</v>
          </cell>
          <cell r="C1759" t="str">
            <v>000000001757</v>
          </cell>
          <cell r="D1759" t="str">
            <v>3405S0</v>
          </cell>
          <cell r="E1759" t="str">
            <v>IFMS - Budgeting Re: #553</v>
          </cell>
          <cell r="F1759" t="str">
            <v>In Service</v>
          </cell>
          <cell r="G1759" t="str">
            <v>3405A</v>
          </cell>
          <cell r="H1759" t="str">
            <v>Grp Member</v>
          </cell>
          <cell r="I1759">
            <v>1</v>
          </cell>
          <cell r="J1759" t="str">
            <v>Conversion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 t="str">
            <v>WGPD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 t="str">
            <v>CORP</v>
          </cell>
          <cell r="Y1759">
            <v>38260</v>
          </cell>
          <cell r="Z1759">
            <v>0</v>
          </cell>
          <cell r="AA1759">
            <v>0</v>
          </cell>
          <cell r="AB1759" t="str">
            <v>N</v>
          </cell>
          <cell r="AD1759">
            <v>0</v>
          </cell>
          <cell r="AE1759" t="str">
            <v>RemVal</v>
          </cell>
          <cell r="AF1759" t="str">
            <v>Depreciate</v>
          </cell>
          <cell r="AG1759" t="str">
            <v>FM</v>
          </cell>
          <cell r="AH1759">
            <v>0</v>
          </cell>
          <cell r="AI1759">
            <v>0</v>
          </cell>
          <cell r="AJ1759">
            <v>0.24840000000000001</v>
          </cell>
          <cell r="AK1759">
            <v>0</v>
          </cell>
          <cell r="AL1759" t="str">
            <v>Flat Rate</v>
          </cell>
          <cell r="AM1759">
            <v>0</v>
          </cell>
          <cell r="AN1759" t="str">
            <v>GA3405S0</v>
          </cell>
          <cell r="AO1759">
            <v>0</v>
          </cell>
          <cell r="AP1759" t="str">
            <v>N</v>
          </cell>
          <cell r="AQ1759">
            <v>38261.109050925923</v>
          </cell>
          <cell r="AR1759">
            <v>38260</v>
          </cell>
          <cell r="AS1759">
            <v>38260</v>
          </cell>
          <cell r="AT1759">
            <v>0</v>
          </cell>
          <cell r="AU1759">
            <v>36161</v>
          </cell>
          <cell r="AV1759">
            <v>0</v>
          </cell>
        </row>
        <row r="1760">
          <cell r="B1760" t="str">
            <v>00001767</v>
          </cell>
          <cell r="C1760" t="str">
            <v>000000001758</v>
          </cell>
          <cell r="D1760" t="str">
            <v>3405S0</v>
          </cell>
          <cell r="E1760" t="str">
            <v>IFMS - Proj Cost/FA Re: #554</v>
          </cell>
          <cell r="F1760" t="str">
            <v>In Service</v>
          </cell>
          <cell r="G1760" t="str">
            <v>3405A</v>
          </cell>
          <cell r="H1760" t="str">
            <v>Grp Member</v>
          </cell>
          <cell r="I1760">
            <v>1</v>
          </cell>
          <cell r="J1760" t="str">
            <v>Conversion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 t="str">
            <v>WGPD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 t="str">
            <v>CORP</v>
          </cell>
          <cell r="Y1760">
            <v>38260</v>
          </cell>
          <cell r="Z1760">
            <v>0</v>
          </cell>
          <cell r="AA1760">
            <v>0</v>
          </cell>
          <cell r="AB1760" t="str">
            <v>N</v>
          </cell>
          <cell r="AD1760">
            <v>0</v>
          </cell>
          <cell r="AE1760" t="str">
            <v>RemVal</v>
          </cell>
          <cell r="AF1760" t="str">
            <v>Depreciate</v>
          </cell>
          <cell r="AG1760" t="str">
            <v>FM</v>
          </cell>
          <cell r="AH1760">
            <v>0</v>
          </cell>
          <cell r="AI1760">
            <v>0</v>
          </cell>
          <cell r="AJ1760">
            <v>0.24840000000000001</v>
          </cell>
          <cell r="AK1760">
            <v>0</v>
          </cell>
          <cell r="AL1760" t="str">
            <v>Flat Rate</v>
          </cell>
          <cell r="AM1760">
            <v>0</v>
          </cell>
          <cell r="AN1760" t="str">
            <v>GA3405S0</v>
          </cell>
          <cell r="AO1760">
            <v>0</v>
          </cell>
          <cell r="AP1760" t="str">
            <v>N</v>
          </cell>
          <cell r="AQ1760">
            <v>38261.1091087963</v>
          </cell>
          <cell r="AR1760">
            <v>38260</v>
          </cell>
          <cell r="AS1760">
            <v>38260</v>
          </cell>
          <cell r="AT1760">
            <v>0</v>
          </cell>
          <cell r="AU1760">
            <v>36161</v>
          </cell>
          <cell r="AV1760">
            <v>0</v>
          </cell>
        </row>
        <row r="1761">
          <cell r="B1761" t="str">
            <v>00001768</v>
          </cell>
          <cell r="C1761" t="str">
            <v>000000001759</v>
          </cell>
          <cell r="D1761" t="str">
            <v>3314P0</v>
          </cell>
          <cell r="E1761" t="str">
            <v>(60),EAST BELLMONT</v>
          </cell>
          <cell r="F1761" t="str">
            <v>In Service</v>
          </cell>
          <cell r="G1761" t="str">
            <v>3314P</v>
          </cell>
          <cell r="H1761" t="str">
            <v>Grp Member</v>
          </cell>
          <cell r="I1761">
            <v>1</v>
          </cell>
          <cell r="J1761" t="str">
            <v>Conversion</v>
          </cell>
          <cell r="K1761">
            <v>684.1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 t="str">
            <v>C00D502_002</v>
          </cell>
          <cell r="Q1761">
            <v>0</v>
          </cell>
          <cell r="R1761" t="str">
            <v>WTDPD</v>
          </cell>
          <cell r="S1761" t="str">
            <v>3314P02PV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 t="str">
            <v>CORP</v>
          </cell>
          <cell r="Y1761">
            <v>38260</v>
          </cell>
          <cell r="Z1761">
            <v>0</v>
          </cell>
          <cell r="AA1761">
            <v>0</v>
          </cell>
          <cell r="AB1761" t="str">
            <v>N</v>
          </cell>
          <cell r="AD1761">
            <v>0</v>
          </cell>
          <cell r="AE1761" t="str">
            <v>RemVal</v>
          </cell>
          <cell r="AF1761" t="str">
            <v>Depreciate</v>
          </cell>
          <cell r="AG1761" t="str">
            <v>FM</v>
          </cell>
          <cell r="AH1761">
            <v>0</v>
          </cell>
          <cell r="AI1761">
            <v>0</v>
          </cell>
          <cell r="AJ1761">
            <v>2.64E-2</v>
          </cell>
          <cell r="AK1761">
            <v>0</v>
          </cell>
          <cell r="AL1761" t="str">
            <v>Flat Rate</v>
          </cell>
          <cell r="AM1761">
            <v>0</v>
          </cell>
          <cell r="AN1761" t="str">
            <v>GA3314P0</v>
          </cell>
          <cell r="AO1761">
            <v>0</v>
          </cell>
          <cell r="AP1761" t="str">
            <v>N</v>
          </cell>
          <cell r="AQ1761">
            <v>38261.109166666669</v>
          </cell>
          <cell r="AR1761">
            <v>38260</v>
          </cell>
          <cell r="AS1761">
            <v>38260</v>
          </cell>
          <cell r="AT1761">
            <v>0</v>
          </cell>
          <cell r="AU1761">
            <v>36692</v>
          </cell>
          <cell r="AV1761">
            <v>0</v>
          </cell>
        </row>
        <row r="1762">
          <cell r="B1762" t="str">
            <v>00001769</v>
          </cell>
          <cell r="C1762" t="str">
            <v>000000001760</v>
          </cell>
          <cell r="D1762" t="str">
            <v>3334A0</v>
          </cell>
          <cell r="E1762" t="str">
            <v>New Fire Svc 2" PE</v>
          </cell>
          <cell r="F1762" t="str">
            <v>In Service</v>
          </cell>
          <cell r="G1762" t="str">
            <v>3334A</v>
          </cell>
          <cell r="H1762" t="str">
            <v>Grp Member</v>
          </cell>
          <cell r="I1762">
            <v>1</v>
          </cell>
          <cell r="J1762" t="str">
            <v>Conversion</v>
          </cell>
          <cell r="K1762">
            <v>1964.64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 t="str">
            <v>C00F003_002</v>
          </cell>
          <cell r="Q1762">
            <v>0</v>
          </cell>
          <cell r="R1762" t="str">
            <v>WTDPD</v>
          </cell>
          <cell r="S1762" t="str">
            <v>3334A02PE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 t="str">
            <v>CORP</v>
          </cell>
          <cell r="Y1762">
            <v>38260</v>
          </cell>
          <cell r="Z1762">
            <v>0</v>
          </cell>
          <cell r="AA1762">
            <v>0</v>
          </cell>
          <cell r="AB1762" t="str">
            <v>N</v>
          </cell>
          <cell r="AD1762">
            <v>0</v>
          </cell>
          <cell r="AE1762" t="str">
            <v>RemVal</v>
          </cell>
          <cell r="AF1762" t="str">
            <v>Depreciate</v>
          </cell>
          <cell r="AG1762" t="str">
            <v>FM</v>
          </cell>
          <cell r="AH1762">
            <v>0</v>
          </cell>
          <cell r="AI1762">
            <v>0</v>
          </cell>
          <cell r="AJ1762">
            <v>2.4500000000000001E-2</v>
          </cell>
          <cell r="AK1762">
            <v>0</v>
          </cell>
          <cell r="AL1762" t="str">
            <v>Flat Rate</v>
          </cell>
          <cell r="AM1762">
            <v>0</v>
          </cell>
          <cell r="AN1762" t="str">
            <v>GA3334A0</v>
          </cell>
          <cell r="AO1762">
            <v>0</v>
          </cell>
          <cell r="AP1762" t="str">
            <v>N</v>
          </cell>
          <cell r="AQ1762">
            <v>38261.109224537038</v>
          </cell>
          <cell r="AR1762">
            <v>38260</v>
          </cell>
          <cell r="AS1762">
            <v>38260</v>
          </cell>
          <cell r="AT1762">
            <v>0</v>
          </cell>
          <cell r="AU1762">
            <v>36692</v>
          </cell>
          <cell r="AV1762">
            <v>0</v>
          </cell>
        </row>
        <row r="1763">
          <cell r="B1763" t="str">
            <v>00001770</v>
          </cell>
          <cell r="C1763" t="str">
            <v>000000001761</v>
          </cell>
          <cell r="D1763" t="str">
            <v>3334A0</v>
          </cell>
          <cell r="E1763" t="str">
            <v>New Fire Svc 4" PV</v>
          </cell>
          <cell r="F1763" t="str">
            <v>In Service</v>
          </cell>
          <cell r="G1763" t="str">
            <v>3334A</v>
          </cell>
          <cell r="H1763" t="str">
            <v>Grp Member</v>
          </cell>
          <cell r="I1763">
            <v>1</v>
          </cell>
          <cell r="J1763" t="str">
            <v>Conversion</v>
          </cell>
          <cell r="K1763">
            <v>955.78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 t="str">
            <v>C00F003_002</v>
          </cell>
          <cell r="Q1763">
            <v>0</v>
          </cell>
          <cell r="R1763" t="str">
            <v>WTDPD</v>
          </cell>
          <cell r="S1763" t="str">
            <v>3334A04PV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 t="str">
            <v>CORP</v>
          </cell>
          <cell r="Y1763">
            <v>38260</v>
          </cell>
          <cell r="Z1763">
            <v>0</v>
          </cell>
          <cell r="AA1763">
            <v>0</v>
          </cell>
          <cell r="AB1763" t="str">
            <v>N</v>
          </cell>
          <cell r="AD1763">
            <v>0</v>
          </cell>
          <cell r="AE1763" t="str">
            <v>RemVal</v>
          </cell>
          <cell r="AF1763" t="str">
            <v>Depreciate</v>
          </cell>
          <cell r="AG1763" t="str">
            <v>FM</v>
          </cell>
          <cell r="AH1763">
            <v>0</v>
          </cell>
          <cell r="AI1763">
            <v>0</v>
          </cell>
          <cell r="AJ1763">
            <v>2.4500000000000001E-2</v>
          </cell>
          <cell r="AK1763">
            <v>0</v>
          </cell>
          <cell r="AL1763" t="str">
            <v>Flat Rate</v>
          </cell>
          <cell r="AM1763">
            <v>0</v>
          </cell>
          <cell r="AN1763" t="str">
            <v>GA3334A0</v>
          </cell>
          <cell r="AO1763">
            <v>0</v>
          </cell>
          <cell r="AP1763" t="str">
            <v>N</v>
          </cell>
          <cell r="AQ1763">
            <v>38261.109282407408</v>
          </cell>
          <cell r="AR1763">
            <v>38260</v>
          </cell>
          <cell r="AS1763">
            <v>38260</v>
          </cell>
          <cell r="AT1763">
            <v>0</v>
          </cell>
          <cell r="AU1763">
            <v>36692</v>
          </cell>
          <cell r="AV1763">
            <v>0</v>
          </cell>
        </row>
        <row r="1764">
          <cell r="B1764" t="str">
            <v>00001771</v>
          </cell>
          <cell r="C1764" t="str">
            <v>000000001762</v>
          </cell>
          <cell r="D1764" t="str">
            <v>3334C0</v>
          </cell>
          <cell r="E1764" t="str">
            <v>New Fire Svc 6" DI</v>
          </cell>
          <cell r="F1764" t="str">
            <v>In Service</v>
          </cell>
          <cell r="G1764" t="str">
            <v>3334C</v>
          </cell>
          <cell r="H1764" t="str">
            <v>Grp Member</v>
          </cell>
          <cell r="I1764">
            <v>1</v>
          </cell>
          <cell r="J1764" t="str">
            <v>Conversion</v>
          </cell>
          <cell r="K1764">
            <v>2344.59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 t="str">
            <v>C00F003_002</v>
          </cell>
          <cell r="Q1764">
            <v>0</v>
          </cell>
          <cell r="R1764" t="str">
            <v>WTDPD</v>
          </cell>
          <cell r="S1764" t="str">
            <v>3334C06DI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 t="str">
            <v>CORP</v>
          </cell>
          <cell r="Y1764">
            <v>38260</v>
          </cell>
          <cell r="Z1764">
            <v>0</v>
          </cell>
          <cell r="AA1764">
            <v>0</v>
          </cell>
          <cell r="AB1764" t="str">
            <v>N</v>
          </cell>
          <cell r="AD1764">
            <v>0</v>
          </cell>
          <cell r="AE1764" t="str">
            <v>RemVal</v>
          </cell>
          <cell r="AF1764" t="str">
            <v>Depreciate</v>
          </cell>
          <cell r="AG1764" t="str">
            <v>FM</v>
          </cell>
          <cell r="AH1764">
            <v>0</v>
          </cell>
          <cell r="AI1764">
            <v>0</v>
          </cell>
          <cell r="AJ1764">
            <v>2.5100000000000001E-2</v>
          </cell>
          <cell r="AK1764">
            <v>0</v>
          </cell>
          <cell r="AL1764" t="str">
            <v>Flat Rate</v>
          </cell>
          <cell r="AM1764">
            <v>0</v>
          </cell>
          <cell r="AN1764" t="str">
            <v>GA3334C0</v>
          </cell>
          <cell r="AO1764">
            <v>0</v>
          </cell>
          <cell r="AP1764" t="str">
            <v>N</v>
          </cell>
          <cell r="AQ1764">
            <v>38261.109340277777</v>
          </cell>
          <cell r="AR1764">
            <v>38260</v>
          </cell>
          <cell r="AS1764">
            <v>38260</v>
          </cell>
          <cell r="AT1764">
            <v>0</v>
          </cell>
          <cell r="AU1764">
            <v>36692</v>
          </cell>
          <cell r="AV1764">
            <v>0</v>
          </cell>
        </row>
        <row r="1765">
          <cell r="B1765" t="str">
            <v>00001772</v>
          </cell>
          <cell r="C1765" t="str">
            <v>000000001763</v>
          </cell>
          <cell r="D1765" t="str">
            <v>3334B0</v>
          </cell>
          <cell r="E1765" t="str">
            <v>Repl Dom Svc 3/4" Copper</v>
          </cell>
          <cell r="F1765" t="str">
            <v>In Service</v>
          </cell>
          <cell r="G1765" t="str">
            <v>3334B</v>
          </cell>
          <cell r="H1765" t="str">
            <v>Grp Member</v>
          </cell>
          <cell r="I1765">
            <v>1</v>
          </cell>
          <cell r="J1765" t="str">
            <v>Conversion</v>
          </cell>
          <cell r="K1765">
            <v>1751.5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 t="str">
            <v>C00F501_002</v>
          </cell>
          <cell r="Q1765">
            <v>0</v>
          </cell>
          <cell r="R1765" t="str">
            <v>WTDPD</v>
          </cell>
          <cell r="S1765" t="str">
            <v>3334B34CP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 t="str">
            <v>CORP</v>
          </cell>
          <cell r="Y1765">
            <v>38260</v>
          </cell>
          <cell r="Z1765">
            <v>0</v>
          </cell>
          <cell r="AA1765">
            <v>0</v>
          </cell>
          <cell r="AB1765" t="str">
            <v>N</v>
          </cell>
          <cell r="AD1765">
            <v>0</v>
          </cell>
          <cell r="AE1765" t="str">
            <v>RemVal</v>
          </cell>
          <cell r="AF1765" t="str">
            <v>Depreciate</v>
          </cell>
          <cell r="AG1765" t="str">
            <v>FM</v>
          </cell>
          <cell r="AH1765">
            <v>0</v>
          </cell>
          <cell r="AI1765">
            <v>0</v>
          </cell>
          <cell r="AJ1765">
            <v>2.87E-2</v>
          </cell>
          <cell r="AK1765">
            <v>0</v>
          </cell>
          <cell r="AL1765" t="str">
            <v>Flat Rate</v>
          </cell>
          <cell r="AM1765">
            <v>0</v>
          </cell>
          <cell r="AN1765" t="str">
            <v>GA3334B0</v>
          </cell>
          <cell r="AO1765">
            <v>0</v>
          </cell>
          <cell r="AP1765" t="str">
            <v>N</v>
          </cell>
          <cell r="AQ1765">
            <v>38261.109398148146</v>
          </cell>
          <cell r="AR1765">
            <v>38260</v>
          </cell>
          <cell r="AS1765">
            <v>38260</v>
          </cell>
          <cell r="AT1765">
            <v>0</v>
          </cell>
          <cell r="AU1765">
            <v>36692</v>
          </cell>
          <cell r="AV1765">
            <v>0</v>
          </cell>
        </row>
        <row r="1766">
          <cell r="B1766" t="str">
            <v>00001773</v>
          </cell>
          <cell r="C1766" t="str">
            <v>000000001764</v>
          </cell>
          <cell r="D1766" t="str">
            <v>3435B0</v>
          </cell>
          <cell r="E1766" t="str">
            <v>DETECTOR, STS LEAK (1)</v>
          </cell>
          <cell r="F1766" t="str">
            <v>In Service</v>
          </cell>
          <cell r="G1766" t="str">
            <v>3435B</v>
          </cell>
          <cell r="H1766" t="str">
            <v>Grp Member</v>
          </cell>
          <cell r="I1766">
            <v>1</v>
          </cell>
          <cell r="J1766" t="str">
            <v>Conversion</v>
          </cell>
          <cell r="K1766">
            <v>4357.2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 t="str">
            <v>C00K002_002</v>
          </cell>
          <cell r="Q1766">
            <v>0</v>
          </cell>
          <cell r="R1766" t="str">
            <v>WGPD</v>
          </cell>
          <cell r="S1766" t="str">
            <v>3435BG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 t="str">
            <v>CORP</v>
          </cell>
          <cell r="Y1766">
            <v>38260</v>
          </cell>
          <cell r="Z1766">
            <v>0</v>
          </cell>
          <cell r="AA1766">
            <v>0</v>
          </cell>
          <cell r="AB1766" t="str">
            <v>N</v>
          </cell>
          <cell r="AD1766">
            <v>0</v>
          </cell>
          <cell r="AE1766" t="str">
            <v>RemVal</v>
          </cell>
          <cell r="AF1766" t="str">
            <v>Depreciate</v>
          </cell>
          <cell r="AG1766" t="str">
            <v>FM</v>
          </cell>
          <cell r="AH1766">
            <v>0</v>
          </cell>
          <cell r="AI1766">
            <v>0</v>
          </cell>
          <cell r="AJ1766">
            <v>0.1056</v>
          </cell>
          <cell r="AK1766">
            <v>0</v>
          </cell>
          <cell r="AL1766" t="str">
            <v>Flat Rate</v>
          </cell>
          <cell r="AM1766">
            <v>0</v>
          </cell>
          <cell r="AN1766" t="str">
            <v>GA3435B0</v>
          </cell>
          <cell r="AO1766">
            <v>0</v>
          </cell>
          <cell r="AP1766" t="str">
            <v>N</v>
          </cell>
          <cell r="AQ1766">
            <v>38261.109456018516</v>
          </cell>
          <cell r="AR1766">
            <v>38260</v>
          </cell>
          <cell r="AS1766">
            <v>38260</v>
          </cell>
          <cell r="AT1766">
            <v>0</v>
          </cell>
          <cell r="AU1766">
            <v>36692</v>
          </cell>
          <cell r="AV1766">
            <v>0</v>
          </cell>
        </row>
        <row r="1767">
          <cell r="B1767" t="str">
            <v>00001774</v>
          </cell>
          <cell r="C1767" t="str">
            <v>000000001765</v>
          </cell>
          <cell r="D1767" t="str">
            <v>3405C0</v>
          </cell>
          <cell r="E1767" t="str">
            <v>PEOPLESOFT 7.02 UPGRADE</v>
          </cell>
          <cell r="F1767" t="str">
            <v>In Service</v>
          </cell>
          <cell r="G1767" t="str">
            <v>3405C</v>
          </cell>
          <cell r="H1767" t="str">
            <v>Grp Member</v>
          </cell>
          <cell r="I1767">
            <v>1</v>
          </cell>
          <cell r="J1767" t="str">
            <v>Conversion</v>
          </cell>
          <cell r="K1767">
            <v>15333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 t="str">
            <v>C00J956_002</v>
          </cell>
          <cell r="Q1767">
            <v>0</v>
          </cell>
          <cell r="R1767" t="str">
            <v>WGPD</v>
          </cell>
          <cell r="S1767" t="str">
            <v>3405C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 t="str">
            <v>CORP</v>
          </cell>
          <cell r="Y1767">
            <v>38260</v>
          </cell>
          <cell r="Z1767">
            <v>0</v>
          </cell>
          <cell r="AA1767">
            <v>0</v>
          </cell>
          <cell r="AB1767" t="str">
            <v>N</v>
          </cell>
          <cell r="AD1767">
            <v>0</v>
          </cell>
          <cell r="AE1767" t="str">
            <v>RemVal</v>
          </cell>
          <cell r="AF1767" t="str">
            <v>Depreciate</v>
          </cell>
          <cell r="AG1767" t="str">
            <v>FM</v>
          </cell>
          <cell r="AH1767">
            <v>0</v>
          </cell>
          <cell r="AI1767">
            <v>0</v>
          </cell>
          <cell r="AJ1767">
            <v>0.14949999999999999</v>
          </cell>
          <cell r="AK1767">
            <v>0</v>
          </cell>
          <cell r="AL1767" t="str">
            <v>Flat Rate</v>
          </cell>
          <cell r="AM1767">
            <v>0</v>
          </cell>
          <cell r="AN1767" t="str">
            <v>GA3405C0</v>
          </cell>
          <cell r="AO1767">
            <v>0</v>
          </cell>
          <cell r="AP1767" t="str">
            <v>N</v>
          </cell>
          <cell r="AQ1767">
            <v>38261.109513888892</v>
          </cell>
          <cell r="AR1767">
            <v>38260</v>
          </cell>
          <cell r="AS1767">
            <v>38260</v>
          </cell>
          <cell r="AT1767">
            <v>0</v>
          </cell>
          <cell r="AU1767">
            <v>36692</v>
          </cell>
          <cell r="AV1767">
            <v>0</v>
          </cell>
        </row>
        <row r="1768">
          <cell r="B1768" t="str">
            <v>00001775</v>
          </cell>
          <cell r="C1768" t="str">
            <v>000000001766</v>
          </cell>
          <cell r="D1768" t="str">
            <v>3112A0</v>
          </cell>
          <cell r="E1768" t="str">
            <v>PUMP, SEWAGE SUBMER, (1)</v>
          </cell>
          <cell r="F1768" t="str">
            <v>In Service</v>
          </cell>
          <cell r="G1768" t="str">
            <v>3112A</v>
          </cell>
          <cell r="H1768" t="str">
            <v>Grp Member</v>
          </cell>
          <cell r="I1768">
            <v>1</v>
          </cell>
          <cell r="J1768" t="str">
            <v>Conversion</v>
          </cell>
          <cell r="K1768">
            <v>2814.08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 t="str">
            <v>C00Q001_002</v>
          </cell>
          <cell r="Q1768">
            <v>0</v>
          </cell>
          <cell r="R1768" t="str">
            <v>WPPD</v>
          </cell>
          <cell r="S1768" t="str">
            <v>3112A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 t="str">
            <v>CORP</v>
          </cell>
          <cell r="Y1768">
            <v>38260</v>
          </cell>
          <cell r="Z1768">
            <v>0</v>
          </cell>
          <cell r="AA1768">
            <v>0</v>
          </cell>
          <cell r="AB1768" t="str">
            <v>N</v>
          </cell>
          <cell r="AD1768">
            <v>0</v>
          </cell>
          <cell r="AE1768" t="str">
            <v>RemVal</v>
          </cell>
          <cell r="AF1768" t="str">
            <v>Depreciate</v>
          </cell>
          <cell r="AG1768" t="str">
            <v>FM</v>
          </cell>
          <cell r="AH1768">
            <v>0</v>
          </cell>
          <cell r="AI1768">
            <v>0</v>
          </cell>
          <cell r="AJ1768">
            <v>6.5299999999999997E-2</v>
          </cell>
          <cell r="AK1768">
            <v>0</v>
          </cell>
          <cell r="AL1768" t="str">
            <v>Flat Rate</v>
          </cell>
          <cell r="AM1768">
            <v>0</v>
          </cell>
          <cell r="AN1768" t="str">
            <v>GA3112A0</v>
          </cell>
          <cell r="AO1768">
            <v>0</v>
          </cell>
          <cell r="AP1768" t="str">
            <v>N</v>
          </cell>
          <cell r="AQ1768">
            <v>38261.109571759262</v>
          </cell>
          <cell r="AR1768">
            <v>38260</v>
          </cell>
          <cell r="AS1768">
            <v>38260</v>
          </cell>
          <cell r="AT1768">
            <v>0</v>
          </cell>
          <cell r="AU1768">
            <v>36692</v>
          </cell>
          <cell r="AV1768">
            <v>0</v>
          </cell>
        </row>
        <row r="1769">
          <cell r="B1769" t="str">
            <v>00001776</v>
          </cell>
          <cell r="C1769" t="str">
            <v>000000001767</v>
          </cell>
          <cell r="D1769" t="str">
            <v>3203A0</v>
          </cell>
          <cell r="E1769" t="str">
            <v>CONTROLLER, EIM, (1)</v>
          </cell>
          <cell r="F1769" t="str">
            <v>In Service</v>
          </cell>
          <cell r="G1769" t="str">
            <v>3203A</v>
          </cell>
          <cell r="H1769" t="str">
            <v>Grp Member</v>
          </cell>
          <cell r="I1769">
            <v>1</v>
          </cell>
          <cell r="J1769" t="str">
            <v>Conversion</v>
          </cell>
          <cell r="K1769">
            <v>3226.59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 t="str">
            <v>C99B010_002</v>
          </cell>
          <cell r="Q1769">
            <v>0</v>
          </cell>
          <cell r="R1769" t="str">
            <v>WWTPD</v>
          </cell>
          <cell r="S1769" t="str">
            <v>3203A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 t="str">
            <v>CORP</v>
          </cell>
          <cell r="Y1769">
            <v>38260</v>
          </cell>
          <cell r="Z1769">
            <v>0</v>
          </cell>
          <cell r="AA1769">
            <v>0</v>
          </cell>
          <cell r="AB1769" t="str">
            <v>N</v>
          </cell>
          <cell r="AD1769">
            <v>0</v>
          </cell>
          <cell r="AE1769" t="str">
            <v>RemVal</v>
          </cell>
          <cell r="AF1769" t="str">
            <v>Depreciate</v>
          </cell>
          <cell r="AG1769" t="str">
            <v>FM</v>
          </cell>
          <cell r="AH1769">
            <v>0</v>
          </cell>
          <cell r="AI1769">
            <v>0</v>
          </cell>
          <cell r="AJ1769">
            <v>3.8199999999999998E-2</v>
          </cell>
          <cell r="AK1769">
            <v>0</v>
          </cell>
          <cell r="AL1769" t="str">
            <v>Flat Rate</v>
          </cell>
          <cell r="AM1769">
            <v>0</v>
          </cell>
          <cell r="AN1769" t="str">
            <v>GA3203A0</v>
          </cell>
          <cell r="AO1769">
            <v>0</v>
          </cell>
          <cell r="AP1769" t="str">
            <v>N</v>
          </cell>
          <cell r="AQ1769">
            <v>38261.109629629631</v>
          </cell>
          <cell r="AR1769">
            <v>38260</v>
          </cell>
          <cell r="AS1769">
            <v>38260</v>
          </cell>
          <cell r="AT1769">
            <v>0</v>
          </cell>
          <cell r="AU1769">
            <v>36692</v>
          </cell>
          <cell r="AV1769">
            <v>0</v>
          </cell>
        </row>
        <row r="1770">
          <cell r="B1770" t="str">
            <v>00001777</v>
          </cell>
          <cell r="C1770" t="str">
            <v>000000001768</v>
          </cell>
          <cell r="D1770" t="str">
            <v>3314P0</v>
          </cell>
          <cell r="E1770" t="str">
            <v>197',Waverly Woods, Ph II</v>
          </cell>
          <cell r="F1770" t="str">
            <v>In Service</v>
          </cell>
          <cell r="G1770" t="str">
            <v>3314P</v>
          </cell>
          <cell r="H1770" t="str">
            <v>Grp Member</v>
          </cell>
          <cell r="I1770">
            <v>1</v>
          </cell>
          <cell r="J1770" t="str">
            <v>Conversion</v>
          </cell>
          <cell r="K1770">
            <v>3046.75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 t="str">
            <v>C99D307_002</v>
          </cell>
          <cell r="Q1770">
            <v>0</v>
          </cell>
          <cell r="R1770" t="str">
            <v>WTDPD</v>
          </cell>
          <cell r="S1770" t="str">
            <v>3314P02PV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 t="str">
            <v>CORP</v>
          </cell>
          <cell r="Y1770">
            <v>38260</v>
          </cell>
          <cell r="Z1770">
            <v>0</v>
          </cell>
          <cell r="AA1770">
            <v>0</v>
          </cell>
          <cell r="AB1770" t="str">
            <v>N</v>
          </cell>
          <cell r="AD1770">
            <v>0</v>
          </cell>
          <cell r="AE1770" t="str">
            <v>RemVal</v>
          </cell>
          <cell r="AF1770" t="str">
            <v>Depreciate</v>
          </cell>
          <cell r="AG1770" t="str">
            <v>FM</v>
          </cell>
          <cell r="AH1770">
            <v>0</v>
          </cell>
          <cell r="AI1770">
            <v>0</v>
          </cell>
          <cell r="AJ1770">
            <v>2.64E-2</v>
          </cell>
          <cell r="AK1770">
            <v>0</v>
          </cell>
          <cell r="AL1770" t="str">
            <v>Flat Rate</v>
          </cell>
          <cell r="AM1770">
            <v>0</v>
          </cell>
          <cell r="AN1770" t="str">
            <v>GA3314P0</v>
          </cell>
          <cell r="AO1770">
            <v>0</v>
          </cell>
          <cell r="AP1770" t="str">
            <v>N</v>
          </cell>
          <cell r="AQ1770">
            <v>38261.1096875</v>
          </cell>
          <cell r="AR1770">
            <v>38260</v>
          </cell>
          <cell r="AS1770">
            <v>38260</v>
          </cell>
          <cell r="AT1770">
            <v>0</v>
          </cell>
          <cell r="AU1770">
            <v>36692</v>
          </cell>
          <cell r="AV1770">
            <v>0</v>
          </cell>
        </row>
        <row r="1771">
          <cell r="B1771" t="str">
            <v>00001778</v>
          </cell>
          <cell r="C1771" t="str">
            <v>000000001769</v>
          </cell>
          <cell r="D1771" t="str">
            <v>3314Q0</v>
          </cell>
          <cell r="E1771" t="str">
            <v>3980',Waverly Woods, Ph II</v>
          </cell>
          <cell r="F1771" t="str">
            <v>In Service</v>
          </cell>
          <cell r="G1771" t="str">
            <v>3314Q</v>
          </cell>
          <cell r="H1771" t="str">
            <v>Grp Member</v>
          </cell>
          <cell r="I1771">
            <v>1</v>
          </cell>
          <cell r="J1771" t="str">
            <v>Conversion</v>
          </cell>
          <cell r="K1771">
            <v>75716.36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 t="str">
            <v>C99D307_002</v>
          </cell>
          <cell r="Q1771">
            <v>0</v>
          </cell>
          <cell r="R1771" t="str">
            <v>WTDPD</v>
          </cell>
          <cell r="S1771" t="str">
            <v>3314Q08PV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 t="str">
            <v>CORP</v>
          </cell>
          <cell r="Y1771">
            <v>38260</v>
          </cell>
          <cell r="Z1771">
            <v>0</v>
          </cell>
          <cell r="AA1771">
            <v>0</v>
          </cell>
          <cell r="AB1771" t="str">
            <v>N</v>
          </cell>
          <cell r="AD1771">
            <v>0</v>
          </cell>
          <cell r="AE1771" t="str">
            <v>RemVal</v>
          </cell>
          <cell r="AF1771" t="str">
            <v>Depreciate</v>
          </cell>
          <cell r="AG1771" t="str">
            <v>FM</v>
          </cell>
          <cell r="AH1771">
            <v>0</v>
          </cell>
          <cell r="AI1771">
            <v>0</v>
          </cell>
          <cell r="AJ1771">
            <v>2.1899999999999999E-2</v>
          </cell>
          <cell r="AK1771">
            <v>0</v>
          </cell>
          <cell r="AL1771" t="str">
            <v>Flat Rate</v>
          </cell>
          <cell r="AM1771">
            <v>0</v>
          </cell>
          <cell r="AN1771" t="str">
            <v>GA3314Q0</v>
          </cell>
          <cell r="AO1771">
            <v>0</v>
          </cell>
          <cell r="AP1771" t="str">
            <v>N</v>
          </cell>
          <cell r="AQ1771">
            <v>38261.10974537037</v>
          </cell>
          <cell r="AR1771">
            <v>38260</v>
          </cell>
          <cell r="AS1771">
            <v>38260</v>
          </cell>
          <cell r="AT1771">
            <v>0</v>
          </cell>
          <cell r="AU1771">
            <v>36700</v>
          </cell>
          <cell r="AV1771">
            <v>0</v>
          </cell>
        </row>
        <row r="1772">
          <cell r="B1772" t="str">
            <v>00001779</v>
          </cell>
          <cell r="C1772" t="str">
            <v>000000001770</v>
          </cell>
          <cell r="D1772" t="str">
            <v>3314R0</v>
          </cell>
          <cell r="E1772" t="str">
            <v>940' Waverly Woods,Ph II</v>
          </cell>
          <cell r="F1772" t="str">
            <v>In Service</v>
          </cell>
          <cell r="G1772" t="str">
            <v>3314R</v>
          </cell>
          <cell r="H1772" t="str">
            <v>Grp Member</v>
          </cell>
          <cell r="I1772">
            <v>1</v>
          </cell>
          <cell r="J1772" t="str">
            <v>Conversion</v>
          </cell>
          <cell r="K1772">
            <v>32161.02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 t="str">
            <v>C99D307_002</v>
          </cell>
          <cell r="Q1772">
            <v>0</v>
          </cell>
          <cell r="R1772" t="str">
            <v>WTDPD</v>
          </cell>
          <cell r="S1772" t="str">
            <v>3314R12PV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 t="str">
            <v>CORP</v>
          </cell>
          <cell r="Y1772">
            <v>38260</v>
          </cell>
          <cell r="Z1772">
            <v>0</v>
          </cell>
          <cell r="AA1772">
            <v>0</v>
          </cell>
          <cell r="AB1772" t="str">
            <v>N</v>
          </cell>
          <cell r="AD1772">
            <v>0</v>
          </cell>
          <cell r="AE1772" t="str">
            <v>RemVal</v>
          </cell>
          <cell r="AF1772" t="str">
            <v>Depreciate</v>
          </cell>
          <cell r="AG1772" t="str">
            <v>FM</v>
          </cell>
          <cell r="AH1772">
            <v>0</v>
          </cell>
          <cell r="AI1772">
            <v>0</v>
          </cell>
          <cell r="AJ1772">
            <v>1.55E-2</v>
          </cell>
          <cell r="AK1772">
            <v>0</v>
          </cell>
          <cell r="AL1772" t="str">
            <v>Flat Rate</v>
          </cell>
          <cell r="AM1772">
            <v>0</v>
          </cell>
          <cell r="AN1772" t="str">
            <v>GA3314R0</v>
          </cell>
          <cell r="AO1772">
            <v>0</v>
          </cell>
          <cell r="AP1772" t="str">
            <v>N</v>
          </cell>
          <cell r="AQ1772">
            <v>38261.109803240739</v>
          </cell>
          <cell r="AR1772">
            <v>38260</v>
          </cell>
          <cell r="AS1772">
            <v>38260</v>
          </cell>
          <cell r="AT1772">
            <v>0</v>
          </cell>
          <cell r="AU1772">
            <v>36700</v>
          </cell>
          <cell r="AV1772">
            <v>0</v>
          </cell>
        </row>
        <row r="1773">
          <cell r="B1773" t="str">
            <v>00001780</v>
          </cell>
          <cell r="C1773" t="str">
            <v>000000001771</v>
          </cell>
          <cell r="D1773" t="str">
            <v>3314S0</v>
          </cell>
          <cell r="E1773" t="str">
            <v>(2),Waverly Woods,Ph II</v>
          </cell>
          <cell r="F1773" t="str">
            <v>In Service</v>
          </cell>
          <cell r="G1773" t="str">
            <v>3314S</v>
          </cell>
          <cell r="H1773" t="str">
            <v>Grp Member</v>
          </cell>
          <cell r="I1773">
            <v>1</v>
          </cell>
          <cell r="J1773" t="str">
            <v>Conversion</v>
          </cell>
          <cell r="K1773">
            <v>882.76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 t="str">
            <v>C99D307_002</v>
          </cell>
          <cell r="Q1773">
            <v>0</v>
          </cell>
          <cell r="R1773" t="str">
            <v>WTDPD</v>
          </cell>
          <cell r="S1773" t="str">
            <v>3314S02VV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 t="str">
            <v>CORP</v>
          </cell>
          <cell r="Y1773">
            <v>38260</v>
          </cell>
          <cell r="Z1773">
            <v>0</v>
          </cell>
          <cell r="AA1773">
            <v>0</v>
          </cell>
          <cell r="AB1773" t="str">
            <v>N</v>
          </cell>
          <cell r="AD1773">
            <v>0</v>
          </cell>
          <cell r="AE1773" t="str">
            <v>RemVal</v>
          </cell>
          <cell r="AF1773" t="str">
            <v>Depreciate</v>
          </cell>
          <cell r="AG1773" t="str">
            <v>FM</v>
          </cell>
          <cell r="AH1773">
            <v>0</v>
          </cell>
          <cell r="AI1773">
            <v>0</v>
          </cell>
          <cell r="AJ1773">
            <v>2.1299999999999999E-2</v>
          </cell>
          <cell r="AK1773">
            <v>0</v>
          </cell>
          <cell r="AL1773" t="str">
            <v>Flat Rate</v>
          </cell>
          <cell r="AM1773">
            <v>0</v>
          </cell>
          <cell r="AN1773" t="str">
            <v>GA3314S0</v>
          </cell>
          <cell r="AO1773">
            <v>0</v>
          </cell>
          <cell r="AP1773" t="str">
            <v>N</v>
          </cell>
          <cell r="AQ1773">
            <v>38261.109861111108</v>
          </cell>
          <cell r="AR1773">
            <v>38260</v>
          </cell>
          <cell r="AS1773">
            <v>38260</v>
          </cell>
          <cell r="AT1773">
            <v>0</v>
          </cell>
          <cell r="AU1773">
            <v>36692</v>
          </cell>
          <cell r="AV1773">
            <v>0</v>
          </cell>
        </row>
        <row r="1774">
          <cell r="B1774" t="str">
            <v>00001781</v>
          </cell>
          <cell r="C1774" t="str">
            <v>000000001772</v>
          </cell>
          <cell r="D1774" t="str">
            <v>3314T0</v>
          </cell>
          <cell r="E1774" t="str">
            <v>(17),Waverly WOoods,Ph II</v>
          </cell>
          <cell r="F1774" t="str">
            <v>In Service</v>
          </cell>
          <cell r="G1774" t="str">
            <v>3314T</v>
          </cell>
          <cell r="H1774" t="str">
            <v>Grp Member</v>
          </cell>
          <cell r="I1774">
            <v>1</v>
          </cell>
          <cell r="J1774" t="str">
            <v>Conversion</v>
          </cell>
          <cell r="K1774">
            <v>13082.9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 t="str">
            <v>C99D307_002</v>
          </cell>
          <cell r="Q1774">
            <v>0</v>
          </cell>
          <cell r="R1774" t="str">
            <v>WTDPD</v>
          </cell>
          <cell r="S1774" t="str">
            <v>3314T08VV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 t="str">
            <v>CORP</v>
          </cell>
          <cell r="Y1774">
            <v>38260</v>
          </cell>
          <cell r="Z1774">
            <v>0</v>
          </cell>
          <cell r="AA1774">
            <v>0</v>
          </cell>
          <cell r="AB1774" t="str">
            <v>N</v>
          </cell>
          <cell r="AD1774">
            <v>0</v>
          </cell>
          <cell r="AE1774" t="str">
            <v>RemVal</v>
          </cell>
          <cell r="AF1774" t="str">
            <v>Depreciate</v>
          </cell>
          <cell r="AG1774" t="str">
            <v>FM</v>
          </cell>
          <cell r="AH1774">
            <v>0</v>
          </cell>
          <cell r="AI1774">
            <v>0</v>
          </cell>
          <cell r="AJ1774">
            <v>1.3899999999999999E-2</v>
          </cell>
          <cell r="AK1774">
            <v>0</v>
          </cell>
          <cell r="AL1774" t="str">
            <v>Flat Rate</v>
          </cell>
          <cell r="AM1774">
            <v>0</v>
          </cell>
          <cell r="AN1774" t="str">
            <v>GA3314T0</v>
          </cell>
          <cell r="AO1774">
            <v>0</v>
          </cell>
          <cell r="AP1774" t="str">
            <v>N</v>
          </cell>
          <cell r="AQ1774">
            <v>38261.109918981485</v>
          </cell>
          <cell r="AR1774">
            <v>38260</v>
          </cell>
          <cell r="AS1774">
            <v>38260</v>
          </cell>
          <cell r="AT1774">
            <v>0</v>
          </cell>
          <cell r="AU1774">
            <v>36692</v>
          </cell>
          <cell r="AV1774">
            <v>0</v>
          </cell>
        </row>
        <row r="1775">
          <cell r="B1775" t="str">
            <v>00001782</v>
          </cell>
          <cell r="C1775" t="str">
            <v>000000001773</v>
          </cell>
          <cell r="D1775" t="str">
            <v>3314U0</v>
          </cell>
          <cell r="E1775" t="str">
            <v>(1), Waverly Woods,Ph II</v>
          </cell>
          <cell r="F1775" t="str">
            <v>In Service</v>
          </cell>
          <cell r="G1775" t="str">
            <v>3314U</v>
          </cell>
          <cell r="H1775" t="str">
            <v>Grp Member</v>
          </cell>
          <cell r="I1775">
            <v>1</v>
          </cell>
          <cell r="J1775" t="str">
            <v>Conversion</v>
          </cell>
          <cell r="K1775">
            <v>1276.5999999999999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 t="str">
            <v>C99D307_002</v>
          </cell>
          <cell r="Q1775">
            <v>0</v>
          </cell>
          <cell r="R1775" t="str">
            <v>WTDPD</v>
          </cell>
          <cell r="S1775" t="str">
            <v>3314U12VV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 t="str">
            <v>CORP</v>
          </cell>
          <cell r="Y1775">
            <v>38260</v>
          </cell>
          <cell r="Z1775">
            <v>0</v>
          </cell>
          <cell r="AA1775">
            <v>0</v>
          </cell>
          <cell r="AB1775" t="str">
            <v>N</v>
          </cell>
          <cell r="AD1775">
            <v>0</v>
          </cell>
          <cell r="AE1775" t="str">
            <v>RemVal</v>
          </cell>
          <cell r="AF1775" t="str">
            <v>Depreciate</v>
          </cell>
          <cell r="AG1775" t="str">
            <v>FM</v>
          </cell>
          <cell r="AH1775">
            <v>0</v>
          </cell>
          <cell r="AI1775">
            <v>0</v>
          </cell>
          <cell r="AJ1775">
            <v>1.35E-2</v>
          </cell>
          <cell r="AK1775">
            <v>0</v>
          </cell>
          <cell r="AL1775" t="str">
            <v>Flat Rate</v>
          </cell>
          <cell r="AM1775">
            <v>0</v>
          </cell>
          <cell r="AN1775" t="str">
            <v>GA3314U0</v>
          </cell>
          <cell r="AO1775">
            <v>0</v>
          </cell>
          <cell r="AP1775" t="str">
            <v>N</v>
          </cell>
          <cell r="AQ1775">
            <v>38261.109976851854</v>
          </cell>
          <cell r="AR1775">
            <v>38260</v>
          </cell>
          <cell r="AS1775">
            <v>38260</v>
          </cell>
          <cell r="AT1775">
            <v>0</v>
          </cell>
          <cell r="AU1775">
            <v>36692</v>
          </cell>
          <cell r="AV1775">
            <v>0</v>
          </cell>
        </row>
        <row r="1776">
          <cell r="B1776" t="str">
            <v>00001783</v>
          </cell>
          <cell r="C1776" t="str">
            <v>000000001774</v>
          </cell>
          <cell r="D1776" t="str">
            <v>335400</v>
          </cell>
          <cell r="E1776" t="str">
            <v>(6),Waverly Woods, Ph II</v>
          </cell>
          <cell r="F1776" t="str">
            <v>In Service</v>
          </cell>
          <cell r="G1776" t="str">
            <v>33540</v>
          </cell>
          <cell r="H1776" t="str">
            <v>Grp Member</v>
          </cell>
          <cell r="I1776">
            <v>1</v>
          </cell>
          <cell r="J1776" t="str">
            <v>Conversion</v>
          </cell>
          <cell r="K1776">
            <v>9412.1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 t="str">
            <v>C99D307_002</v>
          </cell>
          <cell r="Q1776">
            <v>0</v>
          </cell>
          <cell r="R1776" t="str">
            <v>WTDPD</v>
          </cell>
          <cell r="S1776" t="str">
            <v>33540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 t="str">
            <v>CORP</v>
          </cell>
          <cell r="Y1776">
            <v>38260</v>
          </cell>
          <cell r="Z1776">
            <v>0</v>
          </cell>
          <cell r="AA1776">
            <v>0</v>
          </cell>
          <cell r="AB1776" t="str">
            <v>N</v>
          </cell>
          <cell r="AD1776">
            <v>0</v>
          </cell>
          <cell r="AE1776" t="str">
            <v>RemVal</v>
          </cell>
          <cell r="AF1776" t="str">
            <v>Depreciate</v>
          </cell>
          <cell r="AG1776" t="str">
            <v>FM</v>
          </cell>
          <cell r="AH1776">
            <v>0</v>
          </cell>
          <cell r="AI1776">
            <v>0</v>
          </cell>
          <cell r="AJ1776">
            <v>2.2599999999999999E-2</v>
          </cell>
          <cell r="AK1776">
            <v>0</v>
          </cell>
          <cell r="AL1776" t="str">
            <v>Flat Rate</v>
          </cell>
          <cell r="AM1776">
            <v>0</v>
          </cell>
          <cell r="AN1776" t="str">
            <v>GA335400</v>
          </cell>
          <cell r="AO1776">
            <v>0</v>
          </cell>
          <cell r="AP1776" t="str">
            <v>N</v>
          </cell>
          <cell r="AQ1776">
            <v>38261.110034722224</v>
          </cell>
          <cell r="AR1776">
            <v>38260</v>
          </cell>
          <cell r="AS1776">
            <v>38260</v>
          </cell>
          <cell r="AT1776">
            <v>0</v>
          </cell>
          <cell r="AU1776">
            <v>36692</v>
          </cell>
          <cell r="AV1776">
            <v>0</v>
          </cell>
        </row>
        <row r="1777">
          <cell r="B1777" t="str">
            <v>00001784</v>
          </cell>
          <cell r="C1777" t="str">
            <v>000000001775</v>
          </cell>
          <cell r="D1777" t="str">
            <v>3314B0</v>
          </cell>
          <cell r="E1777" t="str">
            <v>1,460', CRUMS MILL BUS. CENTER</v>
          </cell>
          <cell r="F1777" t="str">
            <v>In Service</v>
          </cell>
          <cell r="G1777" t="str">
            <v>3314B</v>
          </cell>
          <cell r="H1777" t="str">
            <v>Grp Member</v>
          </cell>
          <cell r="I1777">
            <v>1</v>
          </cell>
          <cell r="J1777" t="str">
            <v>Conversion</v>
          </cell>
          <cell r="K1777">
            <v>44012.58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 t="str">
            <v>C99D333_002</v>
          </cell>
          <cell r="Q1777">
            <v>0</v>
          </cell>
          <cell r="R1777" t="str">
            <v>WTDPD</v>
          </cell>
          <cell r="S1777" t="str">
            <v>3314B08DI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 t="str">
            <v>CORP</v>
          </cell>
          <cell r="Y1777">
            <v>38260</v>
          </cell>
          <cell r="Z1777">
            <v>0</v>
          </cell>
          <cell r="AA1777">
            <v>0</v>
          </cell>
          <cell r="AB1777" t="str">
            <v>N</v>
          </cell>
          <cell r="AD1777">
            <v>0</v>
          </cell>
          <cell r="AE1777" t="str">
            <v>RemVal</v>
          </cell>
          <cell r="AF1777" t="str">
            <v>Depreciate</v>
          </cell>
          <cell r="AG1777" t="str">
            <v>FM</v>
          </cell>
          <cell r="AH1777">
            <v>0</v>
          </cell>
          <cell r="AI1777">
            <v>0</v>
          </cell>
          <cell r="AJ1777">
            <v>1.9E-2</v>
          </cell>
          <cell r="AK1777">
            <v>0</v>
          </cell>
          <cell r="AL1777" t="str">
            <v>Flat Rate</v>
          </cell>
          <cell r="AM1777">
            <v>0</v>
          </cell>
          <cell r="AN1777" t="str">
            <v>GA3314B0</v>
          </cell>
          <cell r="AO1777">
            <v>0</v>
          </cell>
          <cell r="AP1777" t="str">
            <v>N</v>
          </cell>
          <cell r="AQ1777">
            <v>38261.110092592593</v>
          </cell>
          <cell r="AR1777">
            <v>38260</v>
          </cell>
          <cell r="AS1777">
            <v>38260</v>
          </cell>
          <cell r="AT1777">
            <v>0</v>
          </cell>
          <cell r="AU1777">
            <v>36692</v>
          </cell>
          <cell r="AV1777">
            <v>0</v>
          </cell>
        </row>
        <row r="1778">
          <cell r="B1778" t="str">
            <v>00001785</v>
          </cell>
          <cell r="C1778" t="str">
            <v>000000001776</v>
          </cell>
          <cell r="D1778" t="str">
            <v>3314C0</v>
          </cell>
          <cell r="E1778" t="str">
            <v>560', CRUMS MILL BUS. CENTER</v>
          </cell>
          <cell r="F1778" t="str">
            <v>In Service</v>
          </cell>
          <cell r="G1778" t="str">
            <v>3314C</v>
          </cell>
          <cell r="H1778" t="str">
            <v>Grp Member</v>
          </cell>
          <cell r="I1778">
            <v>1</v>
          </cell>
          <cell r="J1778" t="str">
            <v>Conversion</v>
          </cell>
          <cell r="K1778">
            <v>27090.04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 t="str">
            <v>C99D333_002</v>
          </cell>
          <cell r="Q1778">
            <v>0</v>
          </cell>
          <cell r="R1778" t="str">
            <v>WTDPD</v>
          </cell>
          <cell r="S1778" t="str">
            <v>3314C12DI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 t="str">
            <v>CORP</v>
          </cell>
          <cell r="Y1778">
            <v>38260</v>
          </cell>
          <cell r="Z1778">
            <v>0</v>
          </cell>
          <cell r="AA1778">
            <v>0</v>
          </cell>
          <cell r="AB1778" t="str">
            <v>N</v>
          </cell>
          <cell r="AD1778">
            <v>0</v>
          </cell>
          <cell r="AE1778" t="str">
            <v>RemVal</v>
          </cell>
          <cell r="AF1778" t="str">
            <v>Depreciate</v>
          </cell>
          <cell r="AG1778" t="str">
            <v>FM</v>
          </cell>
          <cell r="AH1778">
            <v>0</v>
          </cell>
          <cell r="AI1778">
            <v>0</v>
          </cell>
          <cell r="AJ1778">
            <v>1.5900000000000001E-2</v>
          </cell>
          <cell r="AK1778">
            <v>0</v>
          </cell>
          <cell r="AL1778" t="str">
            <v>Flat Rate</v>
          </cell>
          <cell r="AM1778">
            <v>0</v>
          </cell>
          <cell r="AN1778" t="str">
            <v>GA3314C0</v>
          </cell>
          <cell r="AO1778">
            <v>0</v>
          </cell>
          <cell r="AP1778" t="str">
            <v>N</v>
          </cell>
          <cell r="AQ1778">
            <v>38261.110150462962</v>
          </cell>
          <cell r="AR1778">
            <v>38260</v>
          </cell>
          <cell r="AS1778">
            <v>38260</v>
          </cell>
          <cell r="AT1778">
            <v>0</v>
          </cell>
          <cell r="AU1778">
            <v>36692</v>
          </cell>
          <cell r="AV1778">
            <v>0</v>
          </cell>
        </row>
        <row r="1779">
          <cell r="B1779" t="str">
            <v>00001786</v>
          </cell>
          <cell r="C1779" t="str">
            <v>000000001777</v>
          </cell>
          <cell r="D1779" t="str">
            <v>3314T0</v>
          </cell>
          <cell r="E1779" t="str">
            <v>(4), CRUMS MILL BUS. CENTER</v>
          </cell>
          <cell r="F1779" t="str">
            <v>In Service</v>
          </cell>
          <cell r="G1779" t="str">
            <v>3314T</v>
          </cell>
          <cell r="H1779" t="str">
            <v>Grp Member</v>
          </cell>
          <cell r="I1779">
            <v>1</v>
          </cell>
          <cell r="J1779" t="str">
            <v>Conversion</v>
          </cell>
          <cell r="K1779">
            <v>2150.3000000000002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 t="str">
            <v>C99D333_002</v>
          </cell>
          <cell r="Q1779">
            <v>0</v>
          </cell>
          <cell r="R1779" t="str">
            <v>WTDPD</v>
          </cell>
          <cell r="S1779" t="str">
            <v>3314T08VV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 t="str">
            <v>CORP</v>
          </cell>
          <cell r="Y1779">
            <v>38260</v>
          </cell>
          <cell r="Z1779">
            <v>0</v>
          </cell>
          <cell r="AA1779">
            <v>0</v>
          </cell>
          <cell r="AB1779" t="str">
            <v>N</v>
          </cell>
          <cell r="AD1779">
            <v>0</v>
          </cell>
          <cell r="AE1779" t="str">
            <v>RemVal</v>
          </cell>
          <cell r="AF1779" t="str">
            <v>Depreciate</v>
          </cell>
          <cell r="AG1779" t="str">
            <v>FM</v>
          </cell>
          <cell r="AH1779">
            <v>0</v>
          </cell>
          <cell r="AI1779">
            <v>0</v>
          </cell>
          <cell r="AJ1779">
            <v>1.3899999999999999E-2</v>
          </cell>
          <cell r="AK1779">
            <v>0</v>
          </cell>
          <cell r="AL1779" t="str">
            <v>Flat Rate</v>
          </cell>
          <cell r="AM1779">
            <v>0</v>
          </cell>
          <cell r="AN1779" t="str">
            <v>GA3314T0</v>
          </cell>
          <cell r="AO1779">
            <v>0</v>
          </cell>
          <cell r="AP1779" t="str">
            <v>N</v>
          </cell>
          <cell r="AQ1779">
            <v>38261.110208333332</v>
          </cell>
          <cell r="AR1779">
            <v>38260</v>
          </cell>
          <cell r="AS1779">
            <v>38260</v>
          </cell>
          <cell r="AT1779">
            <v>0</v>
          </cell>
          <cell r="AU1779">
            <v>36692</v>
          </cell>
          <cell r="AV1779">
            <v>0</v>
          </cell>
        </row>
        <row r="1780">
          <cell r="B1780" t="str">
            <v>00001787</v>
          </cell>
          <cell r="C1780" t="str">
            <v>000000001778</v>
          </cell>
          <cell r="D1780" t="str">
            <v>3314U0</v>
          </cell>
          <cell r="E1780" t="str">
            <v>(1), CRUMS MILL BUS. CENTER</v>
          </cell>
          <cell r="F1780" t="str">
            <v>In Service</v>
          </cell>
          <cell r="G1780" t="str">
            <v>3314U</v>
          </cell>
          <cell r="H1780" t="str">
            <v>Grp Member</v>
          </cell>
          <cell r="I1780">
            <v>1</v>
          </cell>
          <cell r="J1780" t="str">
            <v>Conversion</v>
          </cell>
          <cell r="K1780">
            <v>1018.57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 t="str">
            <v>C99D333_002</v>
          </cell>
          <cell r="Q1780">
            <v>0</v>
          </cell>
          <cell r="R1780" t="str">
            <v>WTDPD</v>
          </cell>
          <cell r="S1780" t="str">
            <v>3314U12VV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 t="str">
            <v>CORP</v>
          </cell>
          <cell r="Y1780">
            <v>38260</v>
          </cell>
          <cell r="Z1780">
            <v>0</v>
          </cell>
          <cell r="AA1780">
            <v>0</v>
          </cell>
          <cell r="AB1780" t="str">
            <v>N</v>
          </cell>
          <cell r="AD1780">
            <v>0</v>
          </cell>
          <cell r="AE1780" t="str">
            <v>RemVal</v>
          </cell>
          <cell r="AF1780" t="str">
            <v>Depreciate</v>
          </cell>
          <cell r="AG1780" t="str">
            <v>FM</v>
          </cell>
          <cell r="AH1780">
            <v>0</v>
          </cell>
          <cell r="AI1780">
            <v>0</v>
          </cell>
          <cell r="AJ1780">
            <v>1.35E-2</v>
          </cell>
          <cell r="AK1780">
            <v>0</v>
          </cell>
          <cell r="AL1780" t="str">
            <v>Flat Rate</v>
          </cell>
          <cell r="AM1780">
            <v>0</v>
          </cell>
          <cell r="AN1780" t="str">
            <v>GA3314U0</v>
          </cell>
          <cell r="AO1780">
            <v>0</v>
          </cell>
          <cell r="AP1780" t="str">
            <v>N</v>
          </cell>
          <cell r="AQ1780">
            <v>38261.110266203701</v>
          </cell>
          <cell r="AR1780">
            <v>38260</v>
          </cell>
          <cell r="AS1780">
            <v>38260</v>
          </cell>
          <cell r="AT1780">
            <v>0</v>
          </cell>
          <cell r="AU1780">
            <v>36692</v>
          </cell>
          <cell r="AV1780">
            <v>0</v>
          </cell>
        </row>
        <row r="1781">
          <cell r="B1781" t="str">
            <v>00001788</v>
          </cell>
          <cell r="C1781" t="str">
            <v>000000001779</v>
          </cell>
          <cell r="D1781" t="str">
            <v>335400</v>
          </cell>
          <cell r="E1781" t="str">
            <v>(2), CRUMS MILL BUS. CENTER</v>
          </cell>
          <cell r="F1781" t="str">
            <v>In Service</v>
          </cell>
          <cell r="G1781" t="str">
            <v>33540</v>
          </cell>
          <cell r="H1781" t="str">
            <v>Grp Member</v>
          </cell>
          <cell r="I1781">
            <v>1</v>
          </cell>
          <cell r="J1781" t="str">
            <v>Conversion</v>
          </cell>
          <cell r="K1781">
            <v>4877.79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 t="str">
            <v>C99D333_002</v>
          </cell>
          <cell r="Q1781">
            <v>0</v>
          </cell>
          <cell r="R1781" t="str">
            <v>WTDPD</v>
          </cell>
          <cell r="S1781" t="str">
            <v>33540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 t="str">
            <v>CORP</v>
          </cell>
          <cell r="Y1781">
            <v>38260</v>
          </cell>
          <cell r="Z1781">
            <v>0</v>
          </cell>
          <cell r="AA1781">
            <v>0</v>
          </cell>
          <cell r="AB1781" t="str">
            <v>N</v>
          </cell>
          <cell r="AD1781">
            <v>0</v>
          </cell>
          <cell r="AE1781" t="str">
            <v>RemVal</v>
          </cell>
          <cell r="AF1781" t="str">
            <v>Depreciate</v>
          </cell>
          <cell r="AG1781" t="str">
            <v>FM</v>
          </cell>
          <cell r="AH1781">
            <v>0</v>
          </cell>
          <cell r="AI1781">
            <v>0</v>
          </cell>
          <cell r="AJ1781">
            <v>2.2599999999999999E-2</v>
          </cell>
          <cell r="AK1781">
            <v>0</v>
          </cell>
          <cell r="AL1781" t="str">
            <v>Flat Rate</v>
          </cell>
          <cell r="AM1781">
            <v>0</v>
          </cell>
          <cell r="AN1781" t="str">
            <v>GA335400</v>
          </cell>
          <cell r="AO1781">
            <v>0</v>
          </cell>
          <cell r="AP1781" t="str">
            <v>N</v>
          </cell>
          <cell r="AQ1781">
            <v>38261.110324074078</v>
          </cell>
          <cell r="AR1781">
            <v>38260</v>
          </cell>
          <cell r="AS1781">
            <v>38260</v>
          </cell>
          <cell r="AT1781">
            <v>0</v>
          </cell>
          <cell r="AU1781">
            <v>36692</v>
          </cell>
          <cell r="AV1781">
            <v>0</v>
          </cell>
        </row>
        <row r="1782">
          <cell r="B1782" t="str">
            <v>00001789</v>
          </cell>
          <cell r="C1782" t="str">
            <v>000000001780</v>
          </cell>
          <cell r="D1782" t="str">
            <v>3314B0</v>
          </cell>
          <cell r="E1782" t="str">
            <v>1615',Capital Ridge Phase 5</v>
          </cell>
          <cell r="F1782" t="str">
            <v>In Service</v>
          </cell>
          <cell r="G1782" t="str">
            <v>3314B</v>
          </cell>
          <cell r="H1782" t="str">
            <v>Grp Member</v>
          </cell>
          <cell r="I1782">
            <v>1</v>
          </cell>
          <cell r="J1782" t="str">
            <v>Conversion</v>
          </cell>
          <cell r="K1782">
            <v>39482.800000000003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 t="str">
            <v>C99D344_002</v>
          </cell>
          <cell r="Q1782">
            <v>0</v>
          </cell>
          <cell r="R1782" t="str">
            <v>WTDPD</v>
          </cell>
          <cell r="S1782" t="str">
            <v>3314B08DI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 t="str">
            <v>CORP</v>
          </cell>
          <cell r="Y1782">
            <v>38260</v>
          </cell>
          <cell r="Z1782">
            <v>0</v>
          </cell>
          <cell r="AA1782">
            <v>0</v>
          </cell>
          <cell r="AB1782" t="str">
            <v>N</v>
          </cell>
          <cell r="AD1782">
            <v>0</v>
          </cell>
          <cell r="AE1782" t="str">
            <v>RemVal</v>
          </cell>
          <cell r="AF1782" t="str">
            <v>Depreciate</v>
          </cell>
          <cell r="AG1782" t="str">
            <v>FM</v>
          </cell>
          <cell r="AH1782">
            <v>0</v>
          </cell>
          <cell r="AI1782">
            <v>0</v>
          </cell>
          <cell r="AJ1782">
            <v>1.9E-2</v>
          </cell>
          <cell r="AK1782">
            <v>0</v>
          </cell>
          <cell r="AL1782" t="str">
            <v>Flat Rate</v>
          </cell>
          <cell r="AM1782">
            <v>0</v>
          </cell>
          <cell r="AN1782" t="str">
            <v>GA3314B0</v>
          </cell>
          <cell r="AO1782">
            <v>0</v>
          </cell>
          <cell r="AP1782" t="str">
            <v>N</v>
          </cell>
          <cell r="AQ1782">
            <v>38261.110381944447</v>
          </cell>
          <cell r="AR1782">
            <v>38260</v>
          </cell>
          <cell r="AS1782">
            <v>38260</v>
          </cell>
          <cell r="AT1782">
            <v>0</v>
          </cell>
          <cell r="AU1782">
            <v>36692</v>
          </cell>
          <cell r="AV1782">
            <v>0</v>
          </cell>
        </row>
        <row r="1783">
          <cell r="B1783" t="str">
            <v>00001790</v>
          </cell>
          <cell r="C1783" t="str">
            <v>000000001781</v>
          </cell>
          <cell r="D1783" t="str">
            <v>3314T0</v>
          </cell>
          <cell r="E1783" t="str">
            <v>(4) Capital Ridge Phase 5</v>
          </cell>
          <cell r="F1783" t="str">
            <v>In Service</v>
          </cell>
          <cell r="G1783" t="str">
            <v>3314T</v>
          </cell>
          <cell r="H1783" t="str">
            <v>Grp Member</v>
          </cell>
          <cell r="I1783">
            <v>1</v>
          </cell>
          <cell r="J1783" t="str">
            <v>Conversion</v>
          </cell>
          <cell r="K1783">
            <v>2584.54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 t="str">
            <v>C99D344_002</v>
          </cell>
          <cell r="Q1783">
            <v>0</v>
          </cell>
          <cell r="R1783" t="str">
            <v>WTDPD</v>
          </cell>
          <cell r="S1783" t="str">
            <v>3314T08VV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 t="str">
            <v>CORP</v>
          </cell>
          <cell r="Y1783">
            <v>38260</v>
          </cell>
          <cell r="Z1783">
            <v>0</v>
          </cell>
          <cell r="AA1783">
            <v>0</v>
          </cell>
          <cell r="AB1783" t="str">
            <v>N</v>
          </cell>
          <cell r="AD1783">
            <v>0</v>
          </cell>
          <cell r="AE1783" t="str">
            <v>RemVal</v>
          </cell>
          <cell r="AF1783" t="str">
            <v>Depreciate</v>
          </cell>
          <cell r="AG1783" t="str">
            <v>FM</v>
          </cell>
          <cell r="AH1783">
            <v>0</v>
          </cell>
          <cell r="AI1783">
            <v>0</v>
          </cell>
          <cell r="AJ1783">
            <v>1.3899999999999999E-2</v>
          </cell>
          <cell r="AK1783">
            <v>0</v>
          </cell>
          <cell r="AL1783" t="str">
            <v>Flat Rate</v>
          </cell>
          <cell r="AM1783">
            <v>0</v>
          </cell>
          <cell r="AN1783" t="str">
            <v>GA3314T0</v>
          </cell>
          <cell r="AO1783">
            <v>0</v>
          </cell>
          <cell r="AP1783" t="str">
            <v>N</v>
          </cell>
          <cell r="AQ1783">
            <v>38261.110439814816</v>
          </cell>
          <cell r="AR1783">
            <v>38260</v>
          </cell>
          <cell r="AS1783">
            <v>38260</v>
          </cell>
          <cell r="AT1783">
            <v>0</v>
          </cell>
          <cell r="AU1783">
            <v>36692</v>
          </cell>
          <cell r="AV1783">
            <v>0</v>
          </cell>
        </row>
        <row r="1784">
          <cell r="B1784" t="str">
            <v>00001791</v>
          </cell>
          <cell r="C1784" t="str">
            <v>000000001782</v>
          </cell>
          <cell r="D1784" t="str">
            <v>335400</v>
          </cell>
          <cell r="E1784" t="str">
            <v>(1) Capital Ridge Phase 5</v>
          </cell>
          <cell r="F1784" t="str">
            <v>In Service</v>
          </cell>
          <cell r="G1784" t="str">
            <v>33540</v>
          </cell>
          <cell r="H1784" t="str">
            <v>Grp Member</v>
          </cell>
          <cell r="I1784">
            <v>1</v>
          </cell>
          <cell r="J1784" t="str">
            <v>Conversion</v>
          </cell>
          <cell r="K1784">
            <v>2344.8000000000002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 t="str">
            <v>C99D344_002</v>
          </cell>
          <cell r="Q1784">
            <v>0</v>
          </cell>
          <cell r="R1784" t="str">
            <v>WTDPD</v>
          </cell>
          <cell r="S1784" t="str">
            <v>33540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 t="str">
            <v>CORP</v>
          </cell>
          <cell r="Y1784">
            <v>38260</v>
          </cell>
          <cell r="Z1784">
            <v>0</v>
          </cell>
          <cell r="AA1784">
            <v>0</v>
          </cell>
          <cell r="AB1784" t="str">
            <v>N</v>
          </cell>
          <cell r="AD1784">
            <v>0</v>
          </cell>
          <cell r="AE1784" t="str">
            <v>RemVal</v>
          </cell>
          <cell r="AF1784" t="str">
            <v>Depreciate</v>
          </cell>
          <cell r="AG1784" t="str">
            <v>FM</v>
          </cell>
          <cell r="AH1784">
            <v>0</v>
          </cell>
          <cell r="AI1784">
            <v>0</v>
          </cell>
          <cell r="AJ1784">
            <v>2.2599999999999999E-2</v>
          </cell>
          <cell r="AK1784">
            <v>0</v>
          </cell>
          <cell r="AL1784" t="str">
            <v>Flat Rate</v>
          </cell>
          <cell r="AM1784">
            <v>0</v>
          </cell>
          <cell r="AN1784" t="str">
            <v>GA335400</v>
          </cell>
          <cell r="AO1784">
            <v>0</v>
          </cell>
          <cell r="AP1784" t="str">
            <v>N</v>
          </cell>
          <cell r="AQ1784">
            <v>38261.110497685186</v>
          </cell>
          <cell r="AR1784">
            <v>38260</v>
          </cell>
          <cell r="AS1784">
            <v>38260</v>
          </cell>
          <cell r="AT1784">
            <v>0</v>
          </cell>
          <cell r="AU1784">
            <v>36692</v>
          </cell>
          <cell r="AV1784">
            <v>0</v>
          </cell>
        </row>
        <row r="1785">
          <cell r="B1785" t="str">
            <v>00001792</v>
          </cell>
          <cell r="C1785" t="str">
            <v>000000001783</v>
          </cell>
          <cell r="D1785" t="str">
            <v>3314Q0</v>
          </cell>
          <cell r="E1785" t="str">
            <v>1360',GREENWOOD HILLS PH 3</v>
          </cell>
          <cell r="F1785" t="str">
            <v>In Service</v>
          </cell>
          <cell r="G1785" t="str">
            <v>3314Q</v>
          </cell>
          <cell r="H1785" t="str">
            <v>Grp Member</v>
          </cell>
          <cell r="I1785">
            <v>1</v>
          </cell>
          <cell r="J1785" t="str">
            <v>Conversion</v>
          </cell>
          <cell r="K1785">
            <v>35095.870000000003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 t="str">
            <v>C99D353_002</v>
          </cell>
          <cell r="Q1785">
            <v>0</v>
          </cell>
          <cell r="R1785" t="str">
            <v>WTDPD</v>
          </cell>
          <cell r="S1785" t="str">
            <v>3314Q0801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 t="str">
            <v>CORP</v>
          </cell>
          <cell r="Y1785">
            <v>38260</v>
          </cell>
          <cell r="Z1785">
            <v>0</v>
          </cell>
          <cell r="AA1785">
            <v>0</v>
          </cell>
          <cell r="AB1785" t="str">
            <v>N</v>
          </cell>
          <cell r="AD1785">
            <v>0</v>
          </cell>
          <cell r="AE1785" t="str">
            <v>RemVal</v>
          </cell>
          <cell r="AF1785" t="str">
            <v>Depreciate</v>
          </cell>
          <cell r="AG1785" t="str">
            <v>FM</v>
          </cell>
          <cell r="AH1785">
            <v>0</v>
          </cell>
          <cell r="AI1785">
            <v>0</v>
          </cell>
          <cell r="AJ1785">
            <v>2.1899999999999999E-2</v>
          </cell>
          <cell r="AK1785">
            <v>0</v>
          </cell>
          <cell r="AL1785" t="str">
            <v>Flat Rate</v>
          </cell>
          <cell r="AM1785">
            <v>0</v>
          </cell>
          <cell r="AN1785" t="str">
            <v>GA3314Q0</v>
          </cell>
          <cell r="AO1785">
            <v>0</v>
          </cell>
          <cell r="AP1785" t="str">
            <v>N</v>
          </cell>
          <cell r="AQ1785">
            <v>38261.110555555555</v>
          </cell>
          <cell r="AR1785">
            <v>38260</v>
          </cell>
          <cell r="AS1785">
            <v>38260</v>
          </cell>
          <cell r="AT1785">
            <v>0</v>
          </cell>
          <cell r="AU1785">
            <v>36692</v>
          </cell>
          <cell r="AV1785">
            <v>0</v>
          </cell>
        </row>
        <row r="1786">
          <cell r="B1786" t="str">
            <v>00001793</v>
          </cell>
          <cell r="C1786" t="str">
            <v>000000001784</v>
          </cell>
          <cell r="D1786" t="str">
            <v>3314T0</v>
          </cell>
          <cell r="E1786" t="str">
            <v>(7) GREENWOOD HILLS PH 3</v>
          </cell>
          <cell r="F1786" t="str">
            <v>In Service</v>
          </cell>
          <cell r="G1786" t="str">
            <v>3314T</v>
          </cell>
          <cell r="H1786" t="str">
            <v>Grp Member</v>
          </cell>
          <cell r="I1786">
            <v>1</v>
          </cell>
          <cell r="J1786" t="str">
            <v>Conversion</v>
          </cell>
          <cell r="K1786">
            <v>3961.09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 t="str">
            <v>C99D353_002</v>
          </cell>
          <cell r="Q1786">
            <v>0</v>
          </cell>
          <cell r="R1786" t="str">
            <v>WTDPD</v>
          </cell>
          <cell r="S1786" t="str">
            <v>3314T08VV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 t="str">
            <v>CORP</v>
          </cell>
          <cell r="Y1786">
            <v>38260</v>
          </cell>
          <cell r="Z1786">
            <v>0</v>
          </cell>
          <cell r="AA1786">
            <v>0</v>
          </cell>
          <cell r="AB1786" t="str">
            <v>N</v>
          </cell>
          <cell r="AD1786">
            <v>0</v>
          </cell>
          <cell r="AE1786" t="str">
            <v>RemVal</v>
          </cell>
          <cell r="AF1786" t="str">
            <v>Depreciate</v>
          </cell>
          <cell r="AG1786" t="str">
            <v>FM</v>
          </cell>
          <cell r="AH1786">
            <v>0</v>
          </cell>
          <cell r="AI1786">
            <v>0</v>
          </cell>
          <cell r="AJ1786">
            <v>1.3899999999999999E-2</v>
          </cell>
          <cell r="AK1786">
            <v>0</v>
          </cell>
          <cell r="AL1786" t="str">
            <v>Flat Rate</v>
          </cell>
          <cell r="AM1786">
            <v>0</v>
          </cell>
          <cell r="AN1786" t="str">
            <v>GA3314T0</v>
          </cell>
          <cell r="AO1786">
            <v>0</v>
          </cell>
          <cell r="AP1786" t="str">
            <v>N</v>
          </cell>
          <cell r="AQ1786">
            <v>38261.110613425924</v>
          </cell>
          <cell r="AR1786">
            <v>38260</v>
          </cell>
          <cell r="AS1786">
            <v>38260</v>
          </cell>
          <cell r="AT1786">
            <v>0</v>
          </cell>
          <cell r="AU1786">
            <v>36692</v>
          </cell>
          <cell r="AV1786">
            <v>0</v>
          </cell>
        </row>
        <row r="1787">
          <cell r="B1787" t="str">
            <v>00001794</v>
          </cell>
          <cell r="C1787" t="str">
            <v>000000001785</v>
          </cell>
          <cell r="D1787" t="str">
            <v>335400</v>
          </cell>
          <cell r="E1787" t="str">
            <v>(1) GREENWOOD HILLS PH 3</v>
          </cell>
          <cell r="F1787" t="str">
            <v>In Service</v>
          </cell>
          <cell r="G1787" t="str">
            <v>33540</v>
          </cell>
          <cell r="H1787" t="str">
            <v>Grp Member</v>
          </cell>
          <cell r="I1787">
            <v>1</v>
          </cell>
          <cell r="J1787" t="str">
            <v>Conversion</v>
          </cell>
          <cell r="K1787">
            <v>2376.65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 t="str">
            <v>C99D353_002</v>
          </cell>
          <cell r="Q1787">
            <v>0</v>
          </cell>
          <cell r="R1787" t="str">
            <v>WTDPD</v>
          </cell>
          <cell r="S1787" t="str">
            <v>3354006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 t="str">
            <v>CORP</v>
          </cell>
          <cell r="Y1787">
            <v>38260</v>
          </cell>
          <cell r="Z1787">
            <v>0</v>
          </cell>
          <cell r="AA1787">
            <v>0</v>
          </cell>
          <cell r="AB1787" t="str">
            <v>N</v>
          </cell>
          <cell r="AD1787">
            <v>0</v>
          </cell>
          <cell r="AE1787" t="str">
            <v>RemVal</v>
          </cell>
          <cell r="AF1787" t="str">
            <v>Depreciate</v>
          </cell>
          <cell r="AG1787" t="str">
            <v>FM</v>
          </cell>
          <cell r="AH1787">
            <v>0</v>
          </cell>
          <cell r="AI1787">
            <v>0</v>
          </cell>
          <cell r="AJ1787">
            <v>2.2599999999999999E-2</v>
          </cell>
          <cell r="AK1787">
            <v>0</v>
          </cell>
          <cell r="AL1787" t="str">
            <v>Flat Rate</v>
          </cell>
          <cell r="AM1787">
            <v>0</v>
          </cell>
          <cell r="AN1787" t="str">
            <v>GA335400</v>
          </cell>
          <cell r="AO1787">
            <v>0</v>
          </cell>
          <cell r="AP1787" t="str">
            <v>N</v>
          </cell>
          <cell r="AQ1787">
            <v>38261.110671296294</v>
          </cell>
          <cell r="AR1787">
            <v>38260</v>
          </cell>
          <cell r="AS1787">
            <v>38260</v>
          </cell>
          <cell r="AT1787">
            <v>0</v>
          </cell>
          <cell r="AU1787">
            <v>36692</v>
          </cell>
          <cell r="AV1787">
            <v>0</v>
          </cell>
        </row>
        <row r="1788">
          <cell r="B1788" t="str">
            <v>00001795</v>
          </cell>
          <cell r="C1788" t="str">
            <v>000000001786</v>
          </cell>
          <cell r="D1788" t="str">
            <v>3314P0</v>
          </cell>
          <cell r="E1788" t="str">
            <v>120' HIGH STREET, GRANTHAM</v>
          </cell>
          <cell r="F1788" t="str">
            <v>In Service</v>
          </cell>
          <cell r="G1788" t="str">
            <v>3314P</v>
          </cell>
          <cell r="H1788" t="str">
            <v>Grp Member</v>
          </cell>
          <cell r="I1788">
            <v>1</v>
          </cell>
          <cell r="J1788" t="str">
            <v>Conversion</v>
          </cell>
          <cell r="K1788">
            <v>3942.15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 t="str">
            <v>C99D402_002</v>
          </cell>
          <cell r="Q1788">
            <v>0</v>
          </cell>
          <cell r="R1788" t="str">
            <v>WTDPD</v>
          </cell>
          <cell r="S1788" t="str">
            <v>3314P02PV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 t="str">
            <v>CORP</v>
          </cell>
          <cell r="Y1788">
            <v>38260</v>
          </cell>
          <cell r="Z1788">
            <v>0</v>
          </cell>
          <cell r="AA1788">
            <v>0</v>
          </cell>
          <cell r="AB1788" t="str">
            <v>N</v>
          </cell>
          <cell r="AD1788">
            <v>0</v>
          </cell>
          <cell r="AE1788" t="str">
            <v>RemVal</v>
          </cell>
          <cell r="AF1788" t="str">
            <v>Depreciate</v>
          </cell>
          <cell r="AG1788" t="str">
            <v>FM</v>
          </cell>
          <cell r="AH1788">
            <v>0</v>
          </cell>
          <cell r="AI1788">
            <v>0</v>
          </cell>
          <cell r="AJ1788">
            <v>2.64E-2</v>
          </cell>
          <cell r="AK1788">
            <v>0</v>
          </cell>
          <cell r="AL1788" t="str">
            <v>Flat Rate</v>
          </cell>
          <cell r="AM1788">
            <v>0</v>
          </cell>
          <cell r="AN1788" t="str">
            <v>GA3314P0</v>
          </cell>
          <cell r="AO1788">
            <v>0</v>
          </cell>
          <cell r="AP1788" t="str">
            <v>N</v>
          </cell>
          <cell r="AQ1788">
            <v>38261.110729166663</v>
          </cell>
          <cell r="AR1788">
            <v>38260</v>
          </cell>
          <cell r="AS1788">
            <v>38260</v>
          </cell>
          <cell r="AT1788">
            <v>0</v>
          </cell>
          <cell r="AU1788">
            <v>36692</v>
          </cell>
          <cell r="AV1788">
            <v>0</v>
          </cell>
        </row>
        <row r="1789">
          <cell r="B1789" t="str">
            <v>00001796</v>
          </cell>
          <cell r="C1789" t="str">
            <v>000000001787</v>
          </cell>
          <cell r="D1789" t="str">
            <v>3314B0</v>
          </cell>
          <cell r="E1789" t="str">
            <v>900',ERIE ST &amp; NORFOLK SO. RR.</v>
          </cell>
          <cell r="F1789" t="str">
            <v>In Service</v>
          </cell>
          <cell r="G1789" t="str">
            <v>3314B</v>
          </cell>
          <cell r="H1789" t="str">
            <v>Grp Member</v>
          </cell>
          <cell r="I1789">
            <v>1</v>
          </cell>
          <cell r="J1789" t="str">
            <v>Conversion</v>
          </cell>
          <cell r="K1789">
            <v>40114.51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 t="str">
            <v>C99D701_002</v>
          </cell>
          <cell r="Q1789">
            <v>0</v>
          </cell>
          <cell r="R1789" t="str">
            <v>WTDPD</v>
          </cell>
          <cell r="S1789" t="str">
            <v>3314B10DIA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 t="str">
            <v>CORP</v>
          </cell>
          <cell r="Y1789">
            <v>38260</v>
          </cell>
          <cell r="Z1789">
            <v>0</v>
          </cell>
          <cell r="AA1789">
            <v>0</v>
          </cell>
          <cell r="AB1789" t="str">
            <v>N</v>
          </cell>
          <cell r="AD1789">
            <v>0</v>
          </cell>
          <cell r="AE1789" t="str">
            <v>RemVal</v>
          </cell>
          <cell r="AF1789" t="str">
            <v>Depreciate</v>
          </cell>
          <cell r="AG1789" t="str">
            <v>FM</v>
          </cell>
          <cell r="AH1789">
            <v>0</v>
          </cell>
          <cell r="AI1789">
            <v>0</v>
          </cell>
          <cell r="AJ1789">
            <v>1.9E-2</v>
          </cell>
          <cell r="AK1789">
            <v>0</v>
          </cell>
          <cell r="AL1789" t="str">
            <v>Flat Rate</v>
          </cell>
          <cell r="AM1789">
            <v>0</v>
          </cell>
          <cell r="AN1789" t="str">
            <v>GA3314B0</v>
          </cell>
          <cell r="AO1789">
            <v>0</v>
          </cell>
          <cell r="AP1789" t="str">
            <v>N</v>
          </cell>
          <cell r="AQ1789">
            <v>38261.11078703704</v>
          </cell>
          <cell r="AR1789">
            <v>38260</v>
          </cell>
          <cell r="AS1789">
            <v>38260</v>
          </cell>
          <cell r="AT1789">
            <v>0</v>
          </cell>
          <cell r="AU1789">
            <v>36692</v>
          </cell>
          <cell r="AV1789">
            <v>0</v>
          </cell>
        </row>
        <row r="1790">
          <cell r="B1790" t="str">
            <v>00001797</v>
          </cell>
          <cell r="C1790" t="str">
            <v>000000001788</v>
          </cell>
          <cell r="D1790" t="str">
            <v>3314B0</v>
          </cell>
          <cell r="E1790" t="str">
            <v>200', UNDER NORFOLK SO. RR.</v>
          </cell>
          <cell r="F1790" t="str">
            <v>In Service</v>
          </cell>
          <cell r="G1790" t="str">
            <v>3314B</v>
          </cell>
          <cell r="H1790" t="str">
            <v>Grp Member</v>
          </cell>
          <cell r="I1790">
            <v>1</v>
          </cell>
          <cell r="J1790" t="str">
            <v>Conversion</v>
          </cell>
          <cell r="K1790">
            <v>26869.02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 t="str">
            <v>C99D701_002</v>
          </cell>
          <cell r="Q1790">
            <v>0</v>
          </cell>
          <cell r="R1790" t="str">
            <v>WTDPD</v>
          </cell>
          <cell r="S1790" t="str">
            <v>3314B10DIB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 t="str">
            <v>CORP</v>
          </cell>
          <cell r="Y1790">
            <v>38260</v>
          </cell>
          <cell r="Z1790">
            <v>0</v>
          </cell>
          <cell r="AA1790">
            <v>0</v>
          </cell>
          <cell r="AB1790" t="str">
            <v>N</v>
          </cell>
          <cell r="AD1790">
            <v>0</v>
          </cell>
          <cell r="AE1790" t="str">
            <v>RemVal</v>
          </cell>
          <cell r="AF1790" t="str">
            <v>Depreciate</v>
          </cell>
          <cell r="AG1790" t="str">
            <v>FM</v>
          </cell>
          <cell r="AH1790">
            <v>0</v>
          </cell>
          <cell r="AI1790">
            <v>0</v>
          </cell>
          <cell r="AJ1790">
            <v>1.9E-2</v>
          </cell>
          <cell r="AK1790">
            <v>0</v>
          </cell>
          <cell r="AL1790" t="str">
            <v>Flat Rate</v>
          </cell>
          <cell r="AM1790">
            <v>0</v>
          </cell>
          <cell r="AN1790" t="str">
            <v>GA3314B0</v>
          </cell>
          <cell r="AO1790">
            <v>0</v>
          </cell>
          <cell r="AP1790" t="str">
            <v>N</v>
          </cell>
          <cell r="AQ1790">
            <v>38261.110844907409</v>
          </cell>
          <cell r="AR1790">
            <v>38260</v>
          </cell>
          <cell r="AS1790">
            <v>38260</v>
          </cell>
          <cell r="AT1790">
            <v>0</v>
          </cell>
          <cell r="AU1790">
            <v>36692</v>
          </cell>
          <cell r="AV1790">
            <v>0</v>
          </cell>
        </row>
        <row r="1791">
          <cell r="B1791" t="str">
            <v>00001798</v>
          </cell>
          <cell r="C1791" t="str">
            <v>000000001789</v>
          </cell>
          <cell r="D1791" t="str">
            <v>3314B0</v>
          </cell>
          <cell r="E1791" t="str">
            <v>Right of Way Fee</v>
          </cell>
          <cell r="F1791" t="str">
            <v>In Service</v>
          </cell>
          <cell r="G1791" t="str">
            <v>3314B</v>
          </cell>
          <cell r="H1791" t="str">
            <v>Grp Member</v>
          </cell>
          <cell r="I1791">
            <v>1</v>
          </cell>
          <cell r="J1791" t="str">
            <v>Conversion</v>
          </cell>
          <cell r="K1791">
            <v>3060.26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 t="str">
            <v>C99D701_002</v>
          </cell>
          <cell r="Q1791">
            <v>0</v>
          </cell>
          <cell r="R1791" t="str">
            <v>WTDPD</v>
          </cell>
          <cell r="S1791" t="str">
            <v>3314B10DIC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 t="str">
            <v>CORP</v>
          </cell>
          <cell r="Y1791">
            <v>38260</v>
          </cell>
          <cell r="Z1791">
            <v>0</v>
          </cell>
          <cell r="AA1791">
            <v>0</v>
          </cell>
          <cell r="AB1791" t="str">
            <v>N</v>
          </cell>
          <cell r="AD1791">
            <v>0</v>
          </cell>
          <cell r="AE1791" t="str">
            <v>RemVal</v>
          </cell>
          <cell r="AF1791" t="str">
            <v>Depreciate</v>
          </cell>
          <cell r="AG1791" t="str">
            <v>FM</v>
          </cell>
          <cell r="AH1791">
            <v>0</v>
          </cell>
          <cell r="AI1791">
            <v>0</v>
          </cell>
          <cell r="AJ1791">
            <v>1.9E-2</v>
          </cell>
          <cell r="AK1791">
            <v>0</v>
          </cell>
          <cell r="AL1791" t="str">
            <v>Flat Rate</v>
          </cell>
          <cell r="AM1791">
            <v>0</v>
          </cell>
          <cell r="AN1791" t="str">
            <v>GA3314B0</v>
          </cell>
          <cell r="AO1791">
            <v>0</v>
          </cell>
          <cell r="AP1791" t="str">
            <v>N</v>
          </cell>
          <cell r="AQ1791">
            <v>38261.110902777778</v>
          </cell>
          <cell r="AR1791">
            <v>38260</v>
          </cell>
          <cell r="AS1791">
            <v>38260</v>
          </cell>
          <cell r="AT1791">
            <v>0</v>
          </cell>
          <cell r="AU1791">
            <v>36692</v>
          </cell>
          <cell r="AV1791">
            <v>0</v>
          </cell>
        </row>
        <row r="1792">
          <cell r="B1792" t="str">
            <v>00001799</v>
          </cell>
          <cell r="C1792" t="str">
            <v>000000001790</v>
          </cell>
          <cell r="D1792" t="str">
            <v>3314Q0</v>
          </cell>
          <cell r="E1792" t="str">
            <v>8" MAIN</v>
          </cell>
          <cell r="F1792" t="str">
            <v>In Service</v>
          </cell>
          <cell r="G1792" t="str">
            <v>3314Q</v>
          </cell>
          <cell r="H1792" t="str">
            <v>Grp Member</v>
          </cell>
          <cell r="I1792">
            <v>1</v>
          </cell>
          <cell r="J1792" t="str">
            <v>Conversion</v>
          </cell>
          <cell r="K1792">
            <v>1531.39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 t="str">
            <v>C00D502_002</v>
          </cell>
          <cell r="Q1792">
            <v>0</v>
          </cell>
          <cell r="R1792" t="str">
            <v>WTDPD</v>
          </cell>
          <cell r="S1792" t="str">
            <v>3314Q08PV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 t="str">
            <v>CORP</v>
          </cell>
          <cell r="Y1792">
            <v>38260</v>
          </cell>
          <cell r="Z1792">
            <v>0</v>
          </cell>
          <cell r="AA1792">
            <v>0</v>
          </cell>
          <cell r="AB1792" t="str">
            <v>N</v>
          </cell>
          <cell r="AD1792">
            <v>0</v>
          </cell>
          <cell r="AE1792" t="str">
            <v>RemVal</v>
          </cell>
          <cell r="AF1792" t="str">
            <v>Depreciate</v>
          </cell>
          <cell r="AG1792" t="str">
            <v>FM</v>
          </cell>
          <cell r="AH1792">
            <v>0</v>
          </cell>
          <cell r="AI1792">
            <v>0</v>
          </cell>
          <cell r="AJ1792">
            <v>2.1899999999999999E-2</v>
          </cell>
          <cell r="AK1792">
            <v>0</v>
          </cell>
          <cell r="AL1792" t="str">
            <v>Flat Rate</v>
          </cell>
          <cell r="AM1792">
            <v>0</v>
          </cell>
          <cell r="AN1792" t="str">
            <v>GA3314Q0</v>
          </cell>
          <cell r="AO1792">
            <v>0</v>
          </cell>
          <cell r="AP1792" t="str">
            <v>N</v>
          </cell>
          <cell r="AQ1792">
            <v>38261.110960648148</v>
          </cell>
          <cell r="AR1792">
            <v>38260</v>
          </cell>
          <cell r="AS1792">
            <v>38260</v>
          </cell>
          <cell r="AT1792">
            <v>0</v>
          </cell>
          <cell r="AU1792">
            <v>36722</v>
          </cell>
          <cell r="AV1792">
            <v>0</v>
          </cell>
        </row>
        <row r="1793">
          <cell r="B1793" t="str">
            <v>00001800</v>
          </cell>
          <cell r="C1793" t="str">
            <v>000000001791</v>
          </cell>
          <cell r="D1793" t="str">
            <v>3314S0</v>
          </cell>
          <cell r="E1793" t="str">
            <v>4" Valve</v>
          </cell>
          <cell r="F1793" t="str">
            <v>In Service</v>
          </cell>
          <cell r="G1793" t="str">
            <v>3314S</v>
          </cell>
          <cell r="H1793" t="str">
            <v>Grp Member</v>
          </cell>
          <cell r="I1793">
            <v>1</v>
          </cell>
          <cell r="J1793" t="str">
            <v>Conversion</v>
          </cell>
          <cell r="K1793">
            <v>1363.17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 t="str">
            <v>C00D002_002</v>
          </cell>
          <cell r="Q1793">
            <v>0</v>
          </cell>
          <cell r="R1793" t="str">
            <v>WTDPD</v>
          </cell>
          <cell r="S1793" t="str">
            <v>3314S04VV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 t="str">
            <v>CORP</v>
          </cell>
          <cell r="Y1793">
            <v>38260</v>
          </cell>
          <cell r="Z1793">
            <v>0</v>
          </cell>
          <cell r="AA1793">
            <v>0</v>
          </cell>
          <cell r="AB1793" t="str">
            <v>N</v>
          </cell>
          <cell r="AD1793">
            <v>0</v>
          </cell>
          <cell r="AE1793" t="str">
            <v>RemVal</v>
          </cell>
          <cell r="AF1793" t="str">
            <v>Depreciate</v>
          </cell>
          <cell r="AG1793" t="str">
            <v>FM</v>
          </cell>
          <cell r="AH1793">
            <v>0</v>
          </cell>
          <cell r="AI1793">
            <v>0</v>
          </cell>
          <cell r="AJ1793">
            <v>2.1299999999999999E-2</v>
          </cell>
          <cell r="AK1793">
            <v>0</v>
          </cell>
          <cell r="AL1793" t="str">
            <v>Flat Rate</v>
          </cell>
          <cell r="AM1793">
            <v>0</v>
          </cell>
          <cell r="AN1793" t="str">
            <v>GA3314S0</v>
          </cell>
          <cell r="AO1793">
            <v>0</v>
          </cell>
          <cell r="AP1793" t="str">
            <v>N</v>
          </cell>
          <cell r="AQ1793">
            <v>38261.111018518517</v>
          </cell>
          <cell r="AR1793">
            <v>38260</v>
          </cell>
          <cell r="AS1793">
            <v>38260</v>
          </cell>
          <cell r="AT1793">
            <v>0</v>
          </cell>
          <cell r="AU1793">
            <v>36722</v>
          </cell>
          <cell r="AV1793">
            <v>0</v>
          </cell>
        </row>
        <row r="1794">
          <cell r="B1794" t="str">
            <v>00001801</v>
          </cell>
          <cell r="C1794" t="str">
            <v>000000001792</v>
          </cell>
          <cell r="D1794" t="str">
            <v>3334C0</v>
          </cell>
          <cell r="E1794" t="str">
            <v>NEW DOM 6" SERVICES</v>
          </cell>
          <cell r="F1794" t="str">
            <v>In Service</v>
          </cell>
          <cell r="G1794" t="str">
            <v>3334C</v>
          </cell>
          <cell r="H1794" t="str">
            <v>Grp Member</v>
          </cell>
          <cell r="I1794">
            <v>1</v>
          </cell>
          <cell r="J1794" t="str">
            <v>Conversion</v>
          </cell>
          <cell r="K1794">
            <v>3270.01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 t="str">
            <v>C00F001_002</v>
          </cell>
          <cell r="Q1794">
            <v>0</v>
          </cell>
          <cell r="R1794" t="str">
            <v>WTDPD</v>
          </cell>
          <cell r="S1794" t="str">
            <v>3334C06DI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 t="str">
            <v>CORP</v>
          </cell>
          <cell r="Y1794">
            <v>38260</v>
          </cell>
          <cell r="Z1794">
            <v>0</v>
          </cell>
          <cell r="AA1794">
            <v>0</v>
          </cell>
          <cell r="AB1794" t="str">
            <v>N</v>
          </cell>
          <cell r="AD1794">
            <v>0</v>
          </cell>
          <cell r="AE1794" t="str">
            <v>RemVal</v>
          </cell>
          <cell r="AF1794" t="str">
            <v>Depreciate</v>
          </cell>
          <cell r="AG1794" t="str">
            <v>FM</v>
          </cell>
          <cell r="AH1794">
            <v>0</v>
          </cell>
          <cell r="AI1794">
            <v>0</v>
          </cell>
          <cell r="AJ1794">
            <v>2.5100000000000001E-2</v>
          </cell>
          <cell r="AK1794">
            <v>0</v>
          </cell>
          <cell r="AL1794" t="str">
            <v>Flat Rate</v>
          </cell>
          <cell r="AM1794">
            <v>0</v>
          </cell>
          <cell r="AN1794" t="str">
            <v>GA3334C0</v>
          </cell>
          <cell r="AO1794">
            <v>0</v>
          </cell>
          <cell r="AP1794" t="str">
            <v>N</v>
          </cell>
          <cell r="AQ1794">
            <v>38261.111076388886</v>
          </cell>
          <cell r="AR1794">
            <v>38260</v>
          </cell>
          <cell r="AS1794">
            <v>38260</v>
          </cell>
          <cell r="AT1794">
            <v>0</v>
          </cell>
          <cell r="AU1794">
            <v>36722</v>
          </cell>
          <cell r="AV1794">
            <v>0</v>
          </cell>
        </row>
        <row r="1795">
          <cell r="B1795" t="str">
            <v>00001802</v>
          </cell>
          <cell r="C1795" t="str">
            <v>000000001793</v>
          </cell>
          <cell r="D1795" t="str">
            <v>3334C0</v>
          </cell>
          <cell r="E1795" t="str">
            <v>8" DI SERVICE</v>
          </cell>
          <cell r="F1795" t="str">
            <v>In Service</v>
          </cell>
          <cell r="G1795" t="str">
            <v>3334C</v>
          </cell>
          <cell r="H1795" t="str">
            <v>Grp Member</v>
          </cell>
          <cell r="I1795">
            <v>1</v>
          </cell>
          <cell r="J1795" t="str">
            <v>Conversion</v>
          </cell>
          <cell r="K1795">
            <v>3708.25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 t="str">
            <v>C00F003_002</v>
          </cell>
          <cell r="Q1795">
            <v>0</v>
          </cell>
          <cell r="R1795" t="str">
            <v>WTDPD</v>
          </cell>
          <cell r="S1795" t="str">
            <v>3334C08DI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 t="str">
            <v>CORP</v>
          </cell>
          <cell r="Y1795">
            <v>38260</v>
          </cell>
          <cell r="Z1795">
            <v>0</v>
          </cell>
          <cell r="AA1795">
            <v>0</v>
          </cell>
          <cell r="AB1795" t="str">
            <v>N</v>
          </cell>
          <cell r="AD1795">
            <v>0</v>
          </cell>
          <cell r="AE1795" t="str">
            <v>RemVal</v>
          </cell>
          <cell r="AF1795" t="str">
            <v>Depreciate</v>
          </cell>
          <cell r="AG1795" t="str">
            <v>FM</v>
          </cell>
          <cell r="AH1795">
            <v>0</v>
          </cell>
          <cell r="AI1795">
            <v>0</v>
          </cell>
          <cell r="AJ1795">
            <v>2.5100000000000001E-2</v>
          </cell>
          <cell r="AK1795">
            <v>0</v>
          </cell>
          <cell r="AL1795" t="str">
            <v>Flat Rate</v>
          </cell>
          <cell r="AM1795">
            <v>0</v>
          </cell>
          <cell r="AN1795" t="str">
            <v>GA3334C0</v>
          </cell>
          <cell r="AO1795">
            <v>0</v>
          </cell>
          <cell r="AP1795" t="str">
            <v>N</v>
          </cell>
          <cell r="AQ1795">
            <v>38261.111134259256</v>
          </cell>
          <cell r="AR1795">
            <v>38260</v>
          </cell>
          <cell r="AS1795">
            <v>38260</v>
          </cell>
          <cell r="AT1795">
            <v>0</v>
          </cell>
          <cell r="AU1795">
            <v>36722</v>
          </cell>
          <cell r="AV1795">
            <v>0</v>
          </cell>
        </row>
        <row r="1796">
          <cell r="B1796" t="str">
            <v>00001803</v>
          </cell>
          <cell r="C1796" t="str">
            <v>000000001794</v>
          </cell>
          <cell r="D1796" t="str">
            <v>3405S0</v>
          </cell>
          <cell r="E1796" t="str">
            <v>PRINTER, LAZER, (1)</v>
          </cell>
          <cell r="F1796" t="str">
            <v>Suspended</v>
          </cell>
          <cell r="G1796" t="str">
            <v>3405A</v>
          </cell>
          <cell r="H1796" t="str">
            <v>None</v>
          </cell>
          <cell r="I1796">
            <v>1</v>
          </cell>
          <cell r="J1796" t="str">
            <v>Conversion</v>
          </cell>
          <cell r="K1796">
            <v>1614.91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 t="str">
            <v>C00K002_002</v>
          </cell>
          <cell r="Q1796">
            <v>0</v>
          </cell>
          <cell r="R1796" t="str">
            <v>WGPD</v>
          </cell>
          <cell r="S1796" t="str">
            <v>3405A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 t="str">
            <v>CORP</v>
          </cell>
          <cell r="Y1796">
            <v>36722</v>
          </cell>
          <cell r="Z1796">
            <v>0</v>
          </cell>
          <cell r="AA1796">
            <v>0</v>
          </cell>
          <cell r="AB1796" t="str">
            <v>N</v>
          </cell>
          <cell r="AD1796">
            <v>0</v>
          </cell>
          <cell r="AE1796" t="str">
            <v>RemVal</v>
          </cell>
          <cell r="AF1796" t="str">
            <v>Non Depr</v>
          </cell>
          <cell r="AG1796" t="str">
            <v>FM</v>
          </cell>
          <cell r="AH1796">
            <v>0</v>
          </cell>
          <cell r="AI1796">
            <v>0</v>
          </cell>
          <cell r="AJ1796">
            <v>0.24840000000000001</v>
          </cell>
          <cell r="AK1796">
            <v>0</v>
          </cell>
          <cell r="AL1796" t="str">
            <v>Flat Rate</v>
          </cell>
          <cell r="AM1796" t="str">
            <v>Y</v>
          </cell>
          <cell r="AN1796">
            <v>0</v>
          </cell>
          <cell r="AO1796">
            <v>0</v>
          </cell>
          <cell r="AP1796" t="str">
            <v>N</v>
          </cell>
          <cell r="AQ1796">
            <v>38261.111192129632</v>
          </cell>
          <cell r="AR1796">
            <v>38260</v>
          </cell>
          <cell r="AS1796">
            <v>38260</v>
          </cell>
          <cell r="AT1796" t="str">
            <v>2700</v>
          </cell>
          <cell r="AU1796">
            <v>36684</v>
          </cell>
          <cell r="AV1796">
            <v>0</v>
          </cell>
        </row>
        <row r="1797">
          <cell r="B1797" t="str">
            <v>00001804</v>
          </cell>
          <cell r="C1797" t="str">
            <v>000000001795</v>
          </cell>
          <cell r="D1797" t="str">
            <v>3045A0</v>
          </cell>
          <cell r="E1797" t="str">
            <v>OFFICES,DOORS,ELEC,(2)</v>
          </cell>
          <cell r="F1797" t="str">
            <v>In Service</v>
          </cell>
          <cell r="G1797" t="str">
            <v>3045A</v>
          </cell>
          <cell r="H1797" t="str">
            <v>Grp Member</v>
          </cell>
          <cell r="I1797">
            <v>1</v>
          </cell>
          <cell r="J1797" t="str">
            <v>Conversion</v>
          </cell>
          <cell r="K1797">
            <v>2682.31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 t="str">
            <v>C00K018_002</v>
          </cell>
          <cell r="Q1797">
            <v>0</v>
          </cell>
          <cell r="R1797" t="str">
            <v>WGPD</v>
          </cell>
          <cell r="S1797" t="str">
            <v>3045A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 t="str">
            <v>CORP</v>
          </cell>
          <cell r="Y1797">
            <v>38260</v>
          </cell>
          <cell r="Z1797">
            <v>0</v>
          </cell>
          <cell r="AA1797">
            <v>0</v>
          </cell>
          <cell r="AB1797" t="str">
            <v>N</v>
          </cell>
          <cell r="AD1797">
            <v>0</v>
          </cell>
          <cell r="AE1797" t="str">
            <v>RemVal</v>
          </cell>
          <cell r="AF1797" t="str">
            <v>Depreciate</v>
          </cell>
          <cell r="AG1797" t="str">
            <v>FM</v>
          </cell>
          <cell r="AH1797">
            <v>0</v>
          </cell>
          <cell r="AI1797">
            <v>0</v>
          </cell>
          <cell r="AJ1797">
            <v>2.5499999999999998E-2</v>
          </cell>
          <cell r="AK1797">
            <v>0</v>
          </cell>
          <cell r="AL1797" t="str">
            <v>Flat Rate</v>
          </cell>
          <cell r="AM1797">
            <v>0</v>
          </cell>
          <cell r="AN1797" t="str">
            <v>GA3045A0</v>
          </cell>
          <cell r="AO1797">
            <v>0</v>
          </cell>
          <cell r="AP1797" t="str">
            <v>N</v>
          </cell>
          <cell r="AQ1797">
            <v>38261.111250000002</v>
          </cell>
          <cell r="AR1797">
            <v>38260</v>
          </cell>
          <cell r="AS1797">
            <v>38260</v>
          </cell>
          <cell r="AT1797" t="str">
            <v>7201</v>
          </cell>
          <cell r="AU1797">
            <v>36684</v>
          </cell>
          <cell r="AV1797">
            <v>0</v>
          </cell>
        </row>
        <row r="1798">
          <cell r="B1798" t="str">
            <v>00001805</v>
          </cell>
          <cell r="C1798" t="str">
            <v>000000001796</v>
          </cell>
          <cell r="D1798" t="str">
            <v>3304A0</v>
          </cell>
          <cell r="E1798" t="str">
            <v>CLIMB, SAFETY INSTALLATION,(1)</v>
          </cell>
          <cell r="F1798" t="str">
            <v>In Service</v>
          </cell>
          <cell r="G1798" t="str">
            <v>3304A</v>
          </cell>
          <cell r="H1798" t="str">
            <v>Grp Member</v>
          </cell>
          <cell r="I1798">
            <v>1</v>
          </cell>
          <cell r="J1798" t="str">
            <v>Conversion</v>
          </cell>
          <cell r="K1798">
            <v>2098.8000000000002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 t="str">
            <v>C99E002_002</v>
          </cell>
          <cell r="Q1798">
            <v>0</v>
          </cell>
          <cell r="R1798" t="str">
            <v>WTDPD</v>
          </cell>
          <cell r="S1798" t="str">
            <v>3304AA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 t="str">
            <v>CORP</v>
          </cell>
          <cell r="Y1798">
            <v>38260</v>
          </cell>
          <cell r="Z1798">
            <v>0</v>
          </cell>
          <cell r="AA1798">
            <v>0</v>
          </cell>
          <cell r="AB1798" t="str">
            <v>N</v>
          </cell>
          <cell r="AD1798">
            <v>0</v>
          </cell>
          <cell r="AE1798" t="str">
            <v>RemVal</v>
          </cell>
          <cell r="AF1798" t="str">
            <v>Depreciate</v>
          </cell>
          <cell r="AG1798" t="str">
            <v>FM</v>
          </cell>
          <cell r="AH1798">
            <v>0</v>
          </cell>
          <cell r="AI1798">
            <v>0</v>
          </cell>
          <cell r="AJ1798">
            <v>4.2200000000000001E-2</v>
          </cell>
          <cell r="AK1798">
            <v>0</v>
          </cell>
          <cell r="AL1798" t="str">
            <v>Flat Rate</v>
          </cell>
          <cell r="AM1798">
            <v>0</v>
          </cell>
          <cell r="AN1798" t="str">
            <v>GA3304A0</v>
          </cell>
          <cell r="AO1798">
            <v>0</v>
          </cell>
          <cell r="AP1798" t="str">
            <v>N</v>
          </cell>
          <cell r="AQ1798">
            <v>38261.111307870371</v>
          </cell>
          <cell r="AR1798">
            <v>38260</v>
          </cell>
          <cell r="AS1798">
            <v>38260</v>
          </cell>
          <cell r="AT1798">
            <v>0</v>
          </cell>
          <cell r="AU1798">
            <v>36722</v>
          </cell>
          <cell r="AV1798">
            <v>0</v>
          </cell>
        </row>
        <row r="1799">
          <cell r="B1799" t="str">
            <v>00001806</v>
          </cell>
          <cell r="C1799" t="str">
            <v>000000001797</v>
          </cell>
          <cell r="D1799" t="str">
            <v>3304A0</v>
          </cell>
          <cell r="E1799" t="str">
            <v>CLIMB, SAFETY INSTALLATION,(1)</v>
          </cell>
          <cell r="F1799" t="str">
            <v>In Service</v>
          </cell>
          <cell r="G1799" t="str">
            <v>3304A</v>
          </cell>
          <cell r="H1799" t="str">
            <v>Grp Member</v>
          </cell>
          <cell r="I1799">
            <v>1</v>
          </cell>
          <cell r="J1799" t="str">
            <v>Conversion</v>
          </cell>
          <cell r="K1799">
            <v>2039.88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 t="str">
            <v>C99E002_002</v>
          </cell>
          <cell r="Q1799">
            <v>0</v>
          </cell>
          <cell r="R1799" t="str">
            <v>WTDPD</v>
          </cell>
          <cell r="S1799" t="str">
            <v>3304AB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 t="str">
            <v>CORP</v>
          </cell>
          <cell r="Y1799">
            <v>38260</v>
          </cell>
          <cell r="Z1799">
            <v>0</v>
          </cell>
          <cell r="AA1799">
            <v>0</v>
          </cell>
          <cell r="AB1799" t="str">
            <v>N</v>
          </cell>
          <cell r="AD1799">
            <v>0</v>
          </cell>
          <cell r="AE1799" t="str">
            <v>RemVal</v>
          </cell>
          <cell r="AF1799" t="str">
            <v>Depreciate</v>
          </cell>
          <cell r="AG1799" t="str">
            <v>FM</v>
          </cell>
          <cell r="AH1799">
            <v>0</v>
          </cell>
          <cell r="AI1799">
            <v>0</v>
          </cell>
          <cell r="AJ1799">
            <v>4.2200000000000001E-2</v>
          </cell>
          <cell r="AK1799">
            <v>0</v>
          </cell>
          <cell r="AL1799" t="str">
            <v>Flat Rate</v>
          </cell>
          <cell r="AM1799">
            <v>0</v>
          </cell>
          <cell r="AN1799" t="str">
            <v>GA3304A0</v>
          </cell>
          <cell r="AO1799">
            <v>0</v>
          </cell>
          <cell r="AP1799" t="str">
            <v>N</v>
          </cell>
          <cell r="AQ1799">
            <v>38261.11136574074</v>
          </cell>
          <cell r="AR1799">
            <v>38260</v>
          </cell>
          <cell r="AS1799">
            <v>38260</v>
          </cell>
          <cell r="AT1799">
            <v>0</v>
          </cell>
          <cell r="AU1799">
            <v>36722</v>
          </cell>
          <cell r="AV1799">
            <v>0</v>
          </cell>
        </row>
        <row r="1800">
          <cell r="B1800" t="str">
            <v>00001807</v>
          </cell>
          <cell r="C1800" t="str">
            <v>000000001798</v>
          </cell>
          <cell r="D1800" t="str">
            <v>3304A0</v>
          </cell>
          <cell r="E1800" t="str">
            <v>CLIMB, SAFETY INSTALLATION,(1)</v>
          </cell>
          <cell r="F1800" t="str">
            <v>In Service</v>
          </cell>
          <cell r="G1800" t="str">
            <v>3304A</v>
          </cell>
          <cell r="H1800" t="str">
            <v>Grp Member</v>
          </cell>
          <cell r="I1800">
            <v>1</v>
          </cell>
          <cell r="J1800" t="str">
            <v>Conversion</v>
          </cell>
          <cell r="K1800">
            <v>2039.89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 t="str">
            <v>C99E002_002</v>
          </cell>
          <cell r="Q1800">
            <v>0</v>
          </cell>
          <cell r="R1800" t="str">
            <v>WTDPD</v>
          </cell>
          <cell r="S1800" t="str">
            <v>3304AC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 t="str">
            <v>CORP</v>
          </cell>
          <cell r="Y1800">
            <v>38260</v>
          </cell>
          <cell r="Z1800">
            <v>0</v>
          </cell>
          <cell r="AA1800">
            <v>0</v>
          </cell>
          <cell r="AB1800" t="str">
            <v>N</v>
          </cell>
          <cell r="AD1800">
            <v>0</v>
          </cell>
          <cell r="AE1800" t="str">
            <v>RemVal</v>
          </cell>
          <cell r="AF1800" t="str">
            <v>Depreciate</v>
          </cell>
          <cell r="AG1800" t="str">
            <v>FM</v>
          </cell>
          <cell r="AH1800">
            <v>0</v>
          </cell>
          <cell r="AI1800">
            <v>0</v>
          </cell>
          <cell r="AJ1800">
            <v>4.2200000000000001E-2</v>
          </cell>
          <cell r="AK1800">
            <v>0</v>
          </cell>
          <cell r="AL1800" t="str">
            <v>Flat Rate</v>
          </cell>
          <cell r="AM1800">
            <v>0</v>
          </cell>
          <cell r="AN1800" t="str">
            <v>GA3304A0</v>
          </cell>
          <cell r="AO1800">
            <v>0</v>
          </cell>
          <cell r="AP1800" t="str">
            <v>N</v>
          </cell>
          <cell r="AQ1800">
            <v>38261.11142361111</v>
          </cell>
          <cell r="AR1800">
            <v>38260</v>
          </cell>
          <cell r="AS1800">
            <v>38260</v>
          </cell>
          <cell r="AT1800">
            <v>0</v>
          </cell>
          <cell r="AU1800">
            <v>36722</v>
          </cell>
          <cell r="AV1800">
            <v>0</v>
          </cell>
        </row>
        <row r="1801">
          <cell r="B1801" t="str">
            <v>00001808</v>
          </cell>
          <cell r="C1801" t="str">
            <v>000000001799</v>
          </cell>
          <cell r="D1801" t="str">
            <v>3304A0</v>
          </cell>
          <cell r="E1801" t="str">
            <v>CLIMB, SAFETY INSTALLATION,(1)</v>
          </cell>
          <cell r="F1801" t="str">
            <v>In Service</v>
          </cell>
          <cell r="G1801" t="str">
            <v>3304A</v>
          </cell>
          <cell r="H1801" t="str">
            <v>Grp Member</v>
          </cell>
          <cell r="I1801">
            <v>1</v>
          </cell>
          <cell r="J1801" t="str">
            <v>Conversion</v>
          </cell>
          <cell r="K1801">
            <v>1926.58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 t="str">
            <v>C99E002_002</v>
          </cell>
          <cell r="Q1801">
            <v>0</v>
          </cell>
          <cell r="R1801" t="str">
            <v>WTDPD</v>
          </cell>
          <cell r="S1801" t="str">
            <v>3304AD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 t="str">
            <v>CORP</v>
          </cell>
          <cell r="Y1801">
            <v>38260</v>
          </cell>
          <cell r="Z1801">
            <v>0</v>
          </cell>
          <cell r="AA1801">
            <v>0</v>
          </cell>
          <cell r="AB1801" t="str">
            <v>N</v>
          </cell>
          <cell r="AD1801">
            <v>0</v>
          </cell>
          <cell r="AE1801" t="str">
            <v>RemVal</v>
          </cell>
          <cell r="AF1801" t="str">
            <v>Depreciate</v>
          </cell>
          <cell r="AG1801" t="str">
            <v>FM</v>
          </cell>
          <cell r="AH1801">
            <v>0</v>
          </cell>
          <cell r="AI1801">
            <v>0</v>
          </cell>
          <cell r="AJ1801">
            <v>4.2200000000000001E-2</v>
          </cell>
          <cell r="AK1801">
            <v>0</v>
          </cell>
          <cell r="AL1801" t="str">
            <v>Flat Rate</v>
          </cell>
          <cell r="AM1801">
            <v>0</v>
          </cell>
          <cell r="AN1801" t="str">
            <v>GA3304A0</v>
          </cell>
          <cell r="AO1801">
            <v>0</v>
          </cell>
          <cell r="AP1801" t="str">
            <v>N</v>
          </cell>
          <cell r="AQ1801">
            <v>38261.111481481479</v>
          </cell>
          <cell r="AR1801">
            <v>38260</v>
          </cell>
          <cell r="AS1801">
            <v>38260</v>
          </cell>
          <cell r="AT1801">
            <v>0</v>
          </cell>
          <cell r="AU1801">
            <v>36722</v>
          </cell>
          <cell r="AV1801">
            <v>0</v>
          </cell>
        </row>
        <row r="1802">
          <cell r="B1802" t="str">
            <v>00001809</v>
          </cell>
          <cell r="C1802" t="str">
            <v>000000001800</v>
          </cell>
          <cell r="D1802" t="str">
            <v>344500</v>
          </cell>
          <cell r="E1802" t="str">
            <v>QUANTI,TRAY SEALER,BACTI EQUIP</v>
          </cell>
          <cell r="F1802" t="str">
            <v>In Service</v>
          </cell>
          <cell r="G1802" t="str">
            <v>34450</v>
          </cell>
          <cell r="H1802" t="str">
            <v>Grp Member</v>
          </cell>
          <cell r="I1802">
            <v>1</v>
          </cell>
          <cell r="J1802" t="str">
            <v>Conversion</v>
          </cell>
          <cell r="K1802">
            <v>3827.19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 t="str">
            <v>C00B008_002</v>
          </cell>
          <cell r="Q1802">
            <v>0</v>
          </cell>
          <cell r="R1802" t="str">
            <v>WGPD</v>
          </cell>
          <cell r="S1802" t="str">
            <v>34450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 t="str">
            <v>CORP</v>
          </cell>
          <cell r="Y1802">
            <v>38260</v>
          </cell>
          <cell r="Z1802">
            <v>0</v>
          </cell>
          <cell r="AA1802">
            <v>0</v>
          </cell>
          <cell r="AB1802" t="str">
            <v>N</v>
          </cell>
          <cell r="AD1802">
            <v>0</v>
          </cell>
          <cell r="AE1802" t="str">
            <v>RemVal</v>
          </cell>
          <cell r="AF1802" t="str">
            <v>Depreciate</v>
          </cell>
          <cell r="AG1802" t="str">
            <v>FM</v>
          </cell>
          <cell r="AH1802">
            <v>0</v>
          </cell>
          <cell r="AI1802">
            <v>0</v>
          </cell>
          <cell r="AJ1802">
            <v>5.8500000000000003E-2</v>
          </cell>
          <cell r="AK1802">
            <v>0</v>
          </cell>
          <cell r="AL1802" t="str">
            <v>Flat Rate</v>
          </cell>
          <cell r="AM1802">
            <v>0</v>
          </cell>
          <cell r="AN1802" t="str">
            <v>GA344500</v>
          </cell>
          <cell r="AO1802">
            <v>0</v>
          </cell>
          <cell r="AP1802" t="str">
            <v>N</v>
          </cell>
          <cell r="AQ1802">
            <v>38261.111539351848</v>
          </cell>
          <cell r="AR1802">
            <v>38260</v>
          </cell>
          <cell r="AS1802">
            <v>38260</v>
          </cell>
          <cell r="AT1802" t="str">
            <v>3000</v>
          </cell>
          <cell r="AU1802">
            <v>36727</v>
          </cell>
          <cell r="AV1802">
            <v>0</v>
          </cell>
        </row>
        <row r="1803">
          <cell r="B1803" t="str">
            <v>00001810</v>
          </cell>
          <cell r="C1803" t="str">
            <v>000000001801</v>
          </cell>
          <cell r="D1803" t="str">
            <v>3112A0</v>
          </cell>
          <cell r="E1803" t="str">
            <v>PUMP,SUBMERSIBLE,15 HP</v>
          </cell>
          <cell r="F1803" t="str">
            <v>In Service</v>
          </cell>
          <cell r="G1803" t="str">
            <v>3112A</v>
          </cell>
          <cell r="H1803" t="str">
            <v>Grp Member</v>
          </cell>
          <cell r="I1803">
            <v>1</v>
          </cell>
          <cell r="J1803" t="str">
            <v>Conversion</v>
          </cell>
          <cell r="K1803">
            <v>8183.5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 t="str">
            <v>C00C012_002</v>
          </cell>
          <cell r="Q1803">
            <v>0</v>
          </cell>
          <cell r="R1803" t="str">
            <v>WPPD</v>
          </cell>
          <cell r="S1803" t="str">
            <v>3112A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 t="str">
            <v>CORP</v>
          </cell>
          <cell r="Y1803">
            <v>38260</v>
          </cell>
          <cell r="Z1803">
            <v>0</v>
          </cell>
          <cell r="AA1803">
            <v>0</v>
          </cell>
          <cell r="AB1803" t="str">
            <v>N</v>
          </cell>
          <cell r="AD1803">
            <v>0</v>
          </cell>
          <cell r="AE1803" t="str">
            <v>RemVal</v>
          </cell>
          <cell r="AF1803" t="str">
            <v>Depreciate</v>
          </cell>
          <cell r="AG1803" t="str">
            <v>FM</v>
          </cell>
          <cell r="AH1803">
            <v>0</v>
          </cell>
          <cell r="AI1803">
            <v>0</v>
          </cell>
          <cell r="AJ1803">
            <v>6.5299999999999997E-2</v>
          </cell>
          <cell r="AK1803">
            <v>0</v>
          </cell>
          <cell r="AL1803" t="str">
            <v>Flat Rate</v>
          </cell>
          <cell r="AM1803">
            <v>0</v>
          </cell>
          <cell r="AN1803" t="str">
            <v>GA3112A0</v>
          </cell>
          <cell r="AO1803">
            <v>0</v>
          </cell>
          <cell r="AP1803" t="str">
            <v>N</v>
          </cell>
          <cell r="AQ1803">
            <v>38261.111597222225</v>
          </cell>
          <cell r="AR1803">
            <v>38513</v>
          </cell>
          <cell r="AS1803">
            <v>38606</v>
          </cell>
          <cell r="AT1803" t="str">
            <v>6300</v>
          </cell>
          <cell r="AU1803">
            <v>36696</v>
          </cell>
          <cell r="AV1803">
            <v>0</v>
          </cell>
        </row>
        <row r="1804">
          <cell r="B1804" t="str">
            <v>00001811</v>
          </cell>
          <cell r="C1804" t="str">
            <v>000000001802</v>
          </cell>
          <cell r="D1804" t="str">
            <v>3314Q0</v>
          </cell>
          <cell r="E1804" t="str">
            <v>(645)MOUNTAIN RIDGE DRIVE</v>
          </cell>
          <cell r="F1804" t="str">
            <v>In Service</v>
          </cell>
          <cell r="G1804" t="str">
            <v>3314Q</v>
          </cell>
          <cell r="H1804" t="str">
            <v>Grp Member</v>
          </cell>
          <cell r="I1804">
            <v>1</v>
          </cell>
          <cell r="J1804" t="str">
            <v>Conversion</v>
          </cell>
          <cell r="K1804">
            <v>11282.64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 t="str">
            <v>C00D317_002</v>
          </cell>
          <cell r="Q1804">
            <v>0</v>
          </cell>
          <cell r="R1804" t="str">
            <v>WTDPD</v>
          </cell>
          <cell r="S1804" t="str">
            <v>3314Q08PV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 t="str">
            <v>CORP</v>
          </cell>
          <cell r="Y1804">
            <v>38260</v>
          </cell>
          <cell r="Z1804">
            <v>0</v>
          </cell>
          <cell r="AA1804">
            <v>0</v>
          </cell>
          <cell r="AB1804" t="str">
            <v>N</v>
          </cell>
          <cell r="AD1804">
            <v>0</v>
          </cell>
          <cell r="AE1804" t="str">
            <v>RemVal</v>
          </cell>
          <cell r="AF1804" t="str">
            <v>Depreciate</v>
          </cell>
          <cell r="AG1804" t="str">
            <v>FM</v>
          </cell>
          <cell r="AH1804">
            <v>0</v>
          </cell>
          <cell r="AI1804">
            <v>0</v>
          </cell>
          <cell r="AJ1804">
            <v>2.1899999999999999E-2</v>
          </cell>
          <cell r="AK1804">
            <v>0</v>
          </cell>
          <cell r="AL1804" t="str">
            <v>Flat Rate</v>
          </cell>
          <cell r="AM1804">
            <v>0</v>
          </cell>
          <cell r="AN1804" t="str">
            <v>GA3314Q0</v>
          </cell>
          <cell r="AO1804">
            <v>0</v>
          </cell>
          <cell r="AP1804" t="str">
            <v>N</v>
          </cell>
          <cell r="AQ1804">
            <v>38261.111655092594</v>
          </cell>
          <cell r="AR1804">
            <v>38260</v>
          </cell>
          <cell r="AS1804">
            <v>38260</v>
          </cell>
          <cell r="AT1804">
            <v>0</v>
          </cell>
          <cell r="AU1804">
            <v>36753</v>
          </cell>
          <cell r="AV1804">
            <v>0</v>
          </cell>
        </row>
        <row r="1805">
          <cell r="B1805" t="str">
            <v>00001812</v>
          </cell>
          <cell r="C1805" t="str">
            <v>000000001803</v>
          </cell>
          <cell r="D1805" t="str">
            <v>3314R0</v>
          </cell>
          <cell r="E1805" t="str">
            <v>(285)MOUNTAIN RIDGE DRIVE</v>
          </cell>
          <cell r="F1805" t="str">
            <v>In Service</v>
          </cell>
          <cell r="G1805" t="str">
            <v>3314R</v>
          </cell>
          <cell r="H1805" t="str">
            <v>Grp Member</v>
          </cell>
          <cell r="I1805">
            <v>1</v>
          </cell>
          <cell r="J1805" t="str">
            <v>Conversion</v>
          </cell>
          <cell r="K1805">
            <v>10106.799999999999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 t="str">
            <v>C00D317_002</v>
          </cell>
          <cell r="Q1805">
            <v>0</v>
          </cell>
          <cell r="R1805" t="str">
            <v>WTDPD</v>
          </cell>
          <cell r="S1805" t="str">
            <v>3314R12PV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 t="str">
            <v>CORP</v>
          </cell>
          <cell r="Y1805">
            <v>38260</v>
          </cell>
          <cell r="Z1805">
            <v>0</v>
          </cell>
          <cell r="AA1805">
            <v>0</v>
          </cell>
          <cell r="AB1805" t="str">
            <v>N</v>
          </cell>
          <cell r="AD1805">
            <v>0</v>
          </cell>
          <cell r="AE1805" t="str">
            <v>RemVal</v>
          </cell>
          <cell r="AF1805" t="str">
            <v>Depreciate</v>
          </cell>
          <cell r="AG1805" t="str">
            <v>FM</v>
          </cell>
          <cell r="AH1805">
            <v>0</v>
          </cell>
          <cell r="AI1805">
            <v>0</v>
          </cell>
          <cell r="AJ1805">
            <v>1.55E-2</v>
          </cell>
          <cell r="AK1805">
            <v>0</v>
          </cell>
          <cell r="AL1805" t="str">
            <v>Flat Rate</v>
          </cell>
          <cell r="AM1805">
            <v>0</v>
          </cell>
          <cell r="AN1805" t="str">
            <v>GA3314R0</v>
          </cell>
          <cell r="AO1805">
            <v>0</v>
          </cell>
          <cell r="AP1805" t="str">
            <v>N</v>
          </cell>
          <cell r="AQ1805">
            <v>38261.111712962964</v>
          </cell>
          <cell r="AR1805">
            <v>38260</v>
          </cell>
          <cell r="AS1805">
            <v>38260</v>
          </cell>
          <cell r="AT1805">
            <v>0</v>
          </cell>
          <cell r="AU1805">
            <v>36753</v>
          </cell>
          <cell r="AV1805">
            <v>0</v>
          </cell>
        </row>
        <row r="1806">
          <cell r="B1806" t="str">
            <v>00001813</v>
          </cell>
          <cell r="C1806" t="str">
            <v>000000001804</v>
          </cell>
          <cell r="D1806" t="str">
            <v>3304A0</v>
          </cell>
          <cell r="E1806" t="str">
            <v>WINDRAILS ON ROOF</v>
          </cell>
          <cell r="F1806" t="str">
            <v>In Service</v>
          </cell>
          <cell r="G1806" t="str">
            <v>3304A</v>
          </cell>
          <cell r="H1806" t="str">
            <v>Grp Member</v>
          </cell>
          <cell r="I1806">
            <v>1</v>
          </cell>
          <cell r="J1806" t="str">
            <v>Conversion</v>
          </cell>
          <cell r="K1806">
            <v>1400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 t="str">
            <v>C00E011_002</v>
          </cell>
          <cell r="Q1806">
            <v>0</v>
          </cell>
          <cell r="R1806" t="str">
            <v>WTDPD</v>
          </cell>
          <cell r="S1806" t="str">
            <v>3304AA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 t="str">
            <v>CORP</v>
          </cell>
          <cell r="Y1806">
            <v>38260</v>
          </cell>
          <cell r="Z1806">
            <v>0</v>
          </cell>
          <cell r="AA1806">
            <v>0</v>
          </cell>
          <cell r="AB1806" t="str">
            <v>N</v>
          </cell>
          <cell r="AD1806">
            <v>0</v>
          </cell>
          <cell r="AE1806" t="str">
            <v>RemVal</v>
          </cell>
          <cell r="AF1806" t="str">
            <v>Depreciate</v>
          </cell>
          <cell r="AG1806" t="str">
            <v>FM</v>
          </cell>
          <cell r="AH1806">
            <v>0</v>
          </cell>
          <cell r="AI1806">
            <v>0</v>
          </cell>
          <cell r="AJ1806">
            <v>4.2200000000000001E-2</v>
          </cell>
          <cell r="AK1806">
            <v>0</v>
          </cell>
          <cell r="AL1806" t="str">
            <v>Flat Rate</v>
          </cell>
          <cell r="AM1806">
            <v>0</v>
          </cell>
          <cell r="AN1806" t="str">
            <v>GA3304A0</v>
          </cell>
          <cell r="AO1806">
            <v>0</v>
          </cell>
          <cell r="AP1806" t="str">
            <v>N</v>
          </cell>
          <cell r="AQ1806">
            <v>38261.111770833333</v>
          </cell>
          <cell r="AR1806">
            <v>38260</v>
          </cell>
          <cell r="AS1806">
            <v>38260</v>
          </cell>
          <cell r="AT1806" t="str">
            <v>0104</v>
          </cell>
          <cell r="AU1806">
            <v>36739</v>
          </cell>
          <cell r="AV1806">
            <v>0</v>
          </cell>
        </row>
        <row r="1807">
          <cell r="B1807" t="str">
            <v>00001814</v>
          </cell>
          <cell r="C1807" t="str">
            <v>000000001805</v>
          </cell>
          <cell r="D1807" t="str">
            <v>3304A0</v>
          </cell>
          <cell r="E1807" t="str">
            <v>MANHOLE,36" IN TANK SHELL</v>
          </cell>
          <cell r="F1807" t="str">
            <v>In Service</v>
          </cell>
          <cell r="G1807" t="str">
            <v>3304A</v>
          </cell>
          <cell r="H1807" t="str">
            <v>Grp Member</v>
          </cell>
          <cell r="I1807">
            <v>1</v>
          </cell>
          <cell r="J1807" t="str">
            <v>Conversion</v>
          </cell>
          <cell r="K1807">
            <v>2000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 t="str">
            <v>C00E011_002</v>
          </cell>
          <cell r="Q1807">
            <v>0</v>
          </cell>
          <cell r="R1807" t="str">
            <v>WTDPD</v>
          </cell>
          <cell r="S1807" t="str">
            <v>3304AB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 t="str">
            <v>CORP</v>
          </cell>
          <cell r="Y1807">
            <v>38260</v>
          </cell>
          <cell r="Z1807">
            <v>0</v>
          </cell>
          <cell r="AA1807">
            <v>0</v>
          </cell>
          <cell r="AB1807" t="str">
            <v>N</v>
          </cell>
          <cell r="AD1807">
            <v>0</v>
          </cell>
          <cell r="AE1807" t="str">
            <v>RemVal</v>
          </cell>
          <cell r="AF1807" t="str">
            <v>Depreciate</v>
          </cell>
          <cell r="AG1807" t="str">
            <v>FM</v>
          </cell>
          <cell r="AH1807">
            <v>0</v>
          </cell>
          <cell r="AI1807">
            <v>0</v>
          </cell>
          <cell r="AJ1807">
            <v>4.2200000000000001E-2</v>
          </cell>
          <cell r="AK1807">
            <v>0</v>
          </cell>
          <cell r="AL1807" t="str">
            <v>Flat Rate</v>
          </cell>
          <cell r="AM1807">
            <v>0</v>
          </cell>
          <cell r="AN1807" t="str">
            <v>GA3304A0</v>
          </cell>
          <cell r="AO1807">
            <v>0</v>
          </cell>
          <cell r="AP1807" t="str">
            <v>N</v>
          </cell>
          <cell r="AQ1807">
            <v>38261.111828703702</v>
          </cell>
          <cell r="AR1807">
            <v>38260</v>
          </cell>
          <cell r="AS1807">
            <v>38260</v>
          </cell>
          <cell r="AT1807" t="str">
            <v>0104</v>
          </cell>
          <cell r="AU1807">
            <v>36739</v>
          </cell>
          <cell r="AV1807">
            <v>0</v>
          </cell>
        </row>
        <row r="1808">
          <cell r="B1808" t="str">
            <v>00001815</v>
          </cell>
          <cell r="C1808" t="str">
            <v>000000001806</v>
          </cell>
          <cell r="D1808" t="str">
            <v>3304A0</v>
          </cell>
          <cell r="E1808" t="str">
            <v>ROOF VENTS</v>
          </cell>
          <cell r="F1808" t="str">
            <v>In Service</v>
          </cell>
          <cell r="G1808" t="str">
            <v>3304A</v>
          </cell>
          <cell r="H1808" t="str">
            <v>Grp Member</v>
          </cell>
          <cell r="I1808">
            <v>1</v>
          </cell>
          <cell r="J1808" t="str">
            <v>Conversion</v>
          </cell>
          <cell r="K1808">
            <v>2000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 t="str">
            <v>C00E011_002</v>
          </cell>
          <cell r="Q1808">
            <v>0</v>
          </cell>
          <cell r="R1808" t="str">
            <v>WTDPD</v>
          </cell>
          <cell r="S1808" t="str">
            <v>3304AC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 t="str">
            <v>CORP</v>
          </cell>
          <cell r="Y1808">
            <v>38260</v>
          </cell>
          <cell r="Z1808">
            <v>0</v>
          </cell>
          <cell r="AA1808">
            <v>0</v>
          </cell>
          <cell r="AB1808" t="str">
            <v>N</v>
          </cell>
          <cell r="AD1808">
            <v>0</v>
          </cell>
          <cell r="AE1808" t="str">
            <v>RemVal</v>
          </cell>
          <cell r="AF1808" t="str">
            <v>Depreciate</v>
          </cell>
          <cell r="AG1808" t="str">
            <v>FM</v>
          </cell>
          <cell r="AH1808">
            <v>0</v>
          </cell>
          <cell r="AI1808">
            <v>0</v>
          </cell>
          <cell r="AJ1808">
            <v>4.2200000000000001E-2</v>
          </cell>
          <cell r="AK1808">
            <v>0</v>
          </cell>
          <cell r="AL1808" t="str">
            <v>Flat Rate</v>
          </cell>
          <cell r="AM1808">
            <v>0</v>
          </cell>
          <cell r="AN1808" t="str">
            <v>GA3304A0</v>
          </cell>
          <cell r="AO1808">
            <v>0</v>
          </cell>
          <cell r="AP1808" t="str">
            <v>N</v>
          </cell>
          <cell r="AQ1808">
            <v>38261.111886574072</v>
          </cell>
          <cell r="AR1808">
            <v>38260</v>
          </cell>
          <cell r="AS1808">
            <v>38260</v>
          </cell>
          <cell r="AT1808" t="str">
            <v>0104</v>
          </cell>
          <cell r="AU1808">
            <v>36739</v>
          </cell>
          <cell r="AV1808">
            <v>0</v>
          </cell>
        </row>
        <row r="1809">
          <cell r="B1809" t="str">
            <v>00001816</v>
          </cell>
          <cell r="C1809" t="str">
            <v>000000001807</v>
          </cell>
          <cell r="D1809" t="str">
            <v>3304B0</v>
          </cell>
          <cell r="E1809" t="str">
            <v>TANK PAINTING,CLIP GRD STOR#2</v>
          </cell>
          <cell r="F1809" t="str">
            <v>In Service</v>
          </cell>
          <cell r="G1809" t="str">
            <v>3304B</v>
          </cell>
          <cell r="H1809" t="str">
            <v>Grp Member</v>
          </cell>
          <cell r="I1809">
            <v>1</v>
          </cell>
          <cell r="J1809" t="str">
            <v>Conversion</v>
          </cell>
          <cell r="K1809">
            <v>13710.95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 t="str">
            <v>C00E014_002</v>
          </cell>
          <cell r="Q1809">
            <v>0</v>
          </cell>
          <cell r="R1809" t="str">
            <v>WTDPD</v>
          </cell>
          <cell r="S1809" t="str">
            <v>3304B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 t="str">
            <v>CORP</v>
          </cell>
          <cell r="Y1809">
            <v>38260</v>
          </cell>
          <cell r="Z1809">
            <v>0</v>
          </cell>
          <cell r="AA1809">
            <v>0</v>
          </cell>
          <cell r="AB1809" t="str">
            <v>N</v>
          </cell>
          <cell r="AD1809">
            <v>0</v>
          </cell>
          <cell r="AE1809" t="str">
            <v>RemVal</v>
          </cell>
          <cell r="AF1809" t="str">
            <v>Depreciate</v>
          </cell>
          <cell r="AG1809" t="str">
            <v>FM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 t="str">
            <v>Flat Rate</v>
          </cell>
          <cell r="AM1809">
            <v>0</v>
          </cell>
          <cell r="AN1809" t="str">
            <v>GA3304B0</v>
          </cell>
          <cell r="AO1809">
            <v>0</v>
          </cell>
          <cell r="AP1809" t="str">
            <v>N</v>
          </cell>
          <cell r="AQ1809">
            <v>38261.111944444441</v>
          </cell>
          <cell r="AR1809">
            <v>38260</v>
          </cell>
          <cell r="AS1809">
            <v>38260</v>
          </cell>
          <cell r="AT1809" t="str">
            <v>0104</v>
          </cell>
          <cell r="AU1809">
            <v>36739</v>
          </cell>
          <cell r="AV1809">
            <v>0</v>
          </cell>
        </row>
        <row r="1810">
          <cell r="B1810" t="str">
            <v>00001817</v>
          </cell>
          <cell r="C1810" t="str">
            <v>000000001808</v>
          </cell>
          <cell r="D1810" t="str">
            <v>3435B0</v>
          </cell>
          <cell r="E1810" t="str">
            <v>SHORING PANELS (2' X 8")</v>
          </cell>
          <cell r="F1810" t="str">
            <v>In Service</v>
          </cell>
          <cell r="G1810" t="str">
            <v>3435B</v>
          </cell>
          <cell r="H1810" t="str">
            <v>Grp Member</v>
          </cell>
          <cell r="I1810">
            <v>1</v>
          </cell>
          <cell r="J1810" t="str">
            <v>Conversion</v>
          </cell>
          <cell r="K1810">
            <v>2300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 t="str">
            <v>C00K019_002</v>
          </cell>
          <cell r="Q1810">
            <v>0</v>
          </cell>
          <cell r="R1810" t="str">
            <v>WGPD</v>
          </cell>
          <cell r="S1810" t="str">
            <v>3435B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 t="str">
            <v>CORP</v>
          </cell>
          <cell r="Y1810">
            <v>38260</v>
          </cell>
          <cell r="Z1810">
            <v>0</v>
          </cell>
          <cell r="AA1810">
            <v>0</v>
          </cell>
          <cell r="AB1810" t="str">
            <v>N</v>
          </cell>
          <cell r="AD1810">
            <v>0</v>
          </cell>
          <cell r="AE1810" t="str">
            <v>RemVal</v>
          </cell>
          <cell r="AF1810" t="str">
            <v>Depreciate</v>
          </cell>
          <cell r="AG1810" t="str">
            <v>FM</v>
          </cell>
          <cell r="AH1810">
            <v>0</v>
          </cell>
          <cell r="AI1810">
            <v>0</v>
          </cell>
          <cell r="AJ1810">
            <v>0.1056</v>
          </cell>
          <cell r="AK1810">
            <v>0</v>
          </cell>
          <cell r="AL1810" t="str">
            <v>Flat Rate</v>
          </cell>
          <cell r="AM1810">
            <v>0</v>
          </cell>
          <cell r="AN1810" t="str">
            <v>GA3435B0</v>
          </cell>
          <cell r="AO1810">
            <v>0</v>
          </cell>
          <cell r="AP1810" t="str">
            <v>N</v>
          </cell>
          <cell r="AQ1810">
            <v>38261.112002314818</v>
          </cell>
          <cell r="AR1810">
            <v>38260</v>
          </cell>
          <cell r="AS1810">
            <v>38260</v>
          </cell>
          <cell r="AT1810" t="str">
            <v>7200</v>
          </cell>
          <cell r="AU1810">
            <v>36685</v>
          </cell>
          <cell r="AV1810">
            <v>0</v>
          </cell>
        </row>
        <row r="1811">
          <cell r="B1811" t="str">
            <v>00001818</v>
          </cell>
          <cell r="C1811" t="str">
            <v>000000001809</v>
          </cell>
          <cell r="D1811" t="str">
            <v>346500</v>
          </cell>
          <cell r="E1811" t="str">
            <v>RTU, BRISTOL; RADIO, ANTENNA</v>
          </cell>
          <cell r="F1811" t="str">
            <v>In Service</v>
          </cell>
          <cell r="G1811" t="str">
            <v>34650</v>
          </cell>
          <cell r="H1811" t="str">
            <v>Grp Member</v>
          </cell>
          <cell r="I1811">
            <v>1</v>
          </cell>
          <cell r="J1811" t="str">
            <v>Conversion</v>
          </cell>
          <cell r="K1811">
            <v>264192.84000000003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 t="str">
            <v>C99C006_002</v>
          </cell>
          <cell r="Q1811">
            <v>0</v>
          </cell>
          <cell r="R1811" t="str">
            <v>WGPD</v>
          </cell>
          <cell r="S1811" t="str">
            <v>34650A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 t="str">
            <v>CORP</v>
          </cell>
          <cell r="Y1811">
            <v>38260</v>
          </cell>
          <cell r="Z1811">
            <v>0</v>
          </cell>
          <cell r="AA1811">
            <v>0</v>
          </cell>
          <cell r="AB1811" t="str">
            <v>N</v>
          </cell>
          <cell r="AD1811">
            <v>0</v>
          </cell>
          <cell r="AE1811" t="str">
            <v>RemVal</v>
          </cell>
          <cell r="AF1811" t="str">
            <v>Depreciate</v>
          </cell>
          <cell r="AG1811" t="str">
            <v>FM</v>
          </cell>
          <cell r="AH1811">
            <v>0</v>
          </cell>
          <cell r="AI1811">
            <v>0</v>
          </cell>
          <cell r="AJ1811">
            <v>4.2700000000000002E-2</v>
          </cell>
          <cell r="AK1811">
            <v>0</v>
          </cell>
          <cell r="AL1811" t="str">
            <v>Flat Rate</v>
          </cell>
          <cell r="AM1811">
            <v>0</v>
          </cell>
          <cell r="AN1811" t="str">
            <v>GA346500</v>
          </cell>
          <cell r="AO1811">
            <v>0</v>
          </cell>
          <cell r="AP1811" t="str">
            <v>N</v>
          </cell>
          <cell r="AQ1811">
            <v>38261.112060185187</v>
          </cell>
          <cell r="AR1811">
            <v>38260</v>
          </cell>
          <cell r="AS1811">
            <v>38260</v>
          </cell>
          <cell r="AT1811">
            <v>0</v>
          </cell>
          <cell r="AU1811">
            <v>36753</v>
          </cell>
          <cell r="AV1811">
            <v>0</v>
          </cell>
        </row>
        <row r="1812">
          <cell r="B1812" t="str">
            <v>00001819</v>
          </cell>
          <cell r="C1812" t="str">
            <v>000000001810</v>
          </cell>
          <cell r="D1812" t="str">
            <v>346500</v>
          </cell>
          <cell r="E1812" t="str">
            <v>RTU, BRISTOL; RADIO, ANTENNA</v>
          </cell>
          <cell r="F1812" t="str">
            <v>In Service</v>
          </cell>
          <cell r="G1812" t="str">
            <v>34650</v>
          </cell>
          <cell r="H1812" t="str">
            <v>Grp Member</v>
          </cell>
          <cell r="I1812">
            <v>1</v>
          </cell>
          <cell r="J1812" t="str">
            <v>Conversion</v>
          </cell>
          <cell r="K1812">
            <v>38798.51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 t="str">
            <v>C99C006_002</v>
          </cell>
          <cell r="Q1812">
            <v>0</v>
          </cell>
          <cell r="R1812" t="str">
            <v>WGPD</v>
          </cell>
          <cell r="S1812" t="str">
            <v>34650B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 t="str">
            <v>CORP</v>
          </cell>
          <cell r="Y1812">
            <v>38260</v>
          </cell>
          <cell r="Z1812">
            <v>0</v>
          </cell>
          <cell r="AA1812">
            <v>0</v>
          </cell>
          <cell r="AB1812" t="str">
            <v>N</v>
          </cell>
          <cell r="AD1812">
            <v>0</v>
          </cell>
          <cell r="AE1812" t="str">
            <v>RemVal</v>
          </cell>
          <cell r="AF1812" t="str">
            <v>Depreciate</v>
          </cell>
          <cell r="AG1812" t="str">
            <v>FM</v>
          </cell>
          <cell r="AH1812">
            <v>0</v>
          </cell>
          <cell r="AI1812">
            <v>0</v>
          </cell>
          <cell r="AJ1812">
            <v>4.2700000000000002E-2</v>
          </cell>
          <cell r="AK1812">
            <v>0</v>
          </cell>
          <cell r="AL1812" t="str">
            <v>Flat Rate</v>
          </cell>
          <cell r="AM1812">
            <v>0</v>
          </cell>
          <cell r="AN1812" t="str">
            <v>GA346500</v>
          </cell>
          <cell r="AO1812">
            <v>0</v>
          </cell>
          <cell r="AP1812" t="str">
            <v>N</v>
          </cell>
          <cell r="AQ1812">
            <v>38261.112118055556</v>
          </cell>
          <cell r="AR1812">
            <v>38260</v>
          </cell>
          <cell r="AS1812">
            <v>38260</v>
          </cell>
          <cell r="AT1812">
            <v>0</v>
          </cell>
          <cell r="AU1812">
            <v>36753</v>
          </cell>
          <cell r="AV1812">
            <v>0</v>
          </cell>
        </row>
        <row r="1813">
          <cell r="B1813" t="str">
            <v>00001820</v>
          </cell>
          <cell r="C1813" t="str">
            <v>000000001811</v>
          </cell>
          <cell r="D1813" t="str">
            <v>346500</v>
          </cell>
          <cell r="E1813" t="str">
            <v>RTU, BRISTOL; RADIO, ANTENNA</v>
          </cell>
          <cell r="F1813" t="str">
            <v>In Service</v>
          </cell>
          <cell r="G1813" t="str">
            <v>34650</v>
          </cell>
          <cell r="H1813" t="str">
            <v>Grp Member</v>
          </cell>
          <cell r="I1813">
            <v>1</v>
          </cell>
          <cell r="J1813" t="str">
            <v>Conversion</v>
          </cell>
          <cell r="K1813">
            <v>40215.129999999997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 t="str">
            <v>C99C006_002</v>
          </cell>
          <cell r="Q1813">
            <v>0</v>
          </cell>
          <cell r="R1813" t="str">
            <v>WGPD</v>
          </cell>
          <cell r="S1813" t="str">
            <v>34650C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 t="str">
            <v>CORP</v>
          </cell>
          <cell r="Y1813">
            <v>38260</v>
          </cell>
          <cell r="Z1813">
            <v>0</v>
          </cell>
          <cell r="AA1813">
            <v>0</v>
          </cell>
          <cell r="AB1813" t="str">
            <v>N</v>
          </cell>
          <cell r="AD1813">
            <v>0</v>
          </cell>
          <cell r="AE1813" t="str">
            <v>RemVal</v>
          </cell>
          <cell r="AF1813" t="str">
            <v>Depreciate</v>
          </cell>
          <cell r="AG1813" t="str">
            <v>FM</v>
          </cell>
          <cell r="AH1813">
            <v>0</v>
          </cell>
          <cell r="AI1813">
            <v>0</v>
          </cell>
          <cell r="AJ1813">
            <v>4.2700000000000002E-2</v>
          </cell>
          <cell r="AK1813">
            <v>0</v>
          </cell>
          <cell r="AL1813" t="str">
            <v>Flat Rate</v>
          </cell>
          <cell r="AM1813">
            <v>0</v>
          </cell>
          <cell r="AN1813" t="str">
            <v>GA346500</v>
          </cell>
          <cell r="AO1813">
            <v>0</v>
          </cell>
          <cell r="AP1813" t="str">
            <v>N</v>
          </cell>
          <cell r="AQ1813">
            <v>38261.112175925926</v>
          </cell>
          <cell r="AR1813">
            <v>38260</v>
          </cell>
          <cell r="AS1813">
            <v>38260</v>
          </cell>
          <cell r="AT1813">
            <v>0</v>
          </cell>
          <cell r="AU1813">
            <v>36753</v>
          </cell>
          <cell r="AV1813">
            <v>0</v>
          </cell>
        </row>
        <row r="1814">
          <cell r="B1814" t="str">
            <v>00001821</v>
          </cell>
          <cell r="C1814" t="str">
            <v>000000001812</v>
          </cell>
          <cell r="D1814" t="str">
            <v>346500</v>
          </cell>
          <cell r="E1814" t="str">
            <v>RTU, BRISTOL; RADIO, ANTENNA</v>
          </cell>
          <cell r="F1814" t="str">
            <v>In Service</v>
          </cell>
          <cell r="G1814" t="str">
            <v>34650</v>
          </cell>
          <cell r="H1814" t="str">
            <v>Grp Member</v>
          </cell>
          <cell r="I1814">
            <v>1</v>
          </cell>
          <cell r="J1814" t="str">
            <v>Conversion</v>
          </cell>
          <cell r="K1814">
            <v>67156.19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 t="str">
            <v>C99C006_002</v>
          </cell>
          <cell r="Q1814">
            <v>0</v>
          </cell>
          <cell r="R1814" t="str">
            <v>WGPD</v>
          </cell>
          <cell r="S1814" t="str">
            <v>34650D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 t="str">
            <v>CORP</v>
          </cell>
          <cell r="Y1814">
            <v>38260</v>
          </cell>
          <cell r="Z1814">
            <v>0</v>
          </cell>
          <cell r="AA1814">
            <v>0</v>
          </cell>
          <cell r="AB1814" t="str">
            <v>N</v>
          </cell>
          <cell r="AD1814">
            <v>0</v>
          </cell>
          <cell r="AE1814" t="str">
            <v>RemVal</v>
          </cell>
          <cell r="AF1814" t="str">
            <v>Depreciate</v>
          </cell>
          <cell r="AG1814" t="str">
            <v>FM</v>
          </cell>
          <cell r="AH1814">
            <v>0</v>
          </cell>
          <cell r="AI1814">
            <v>0</v>
          </cell>
          <cell r="AJ1814">
            <v>4.2700000000000002E-2</v>
          </cell>
          <cell r="AK1814">
            <v>0</v>
          </cell>
          <cell r="AL1814" t="str">
            <v>Flat Rate</v>
          </cell>
          <cell r="AM1814">
            <v>0</v>
          </cell>
          <cell r="AN1814" t="str">
            <v>GA346500</v>
          </cell>
          <cell r="AO1814">
            <v>0</v>
          </cell>
          <cell r="AP1814" t="str">
            <v>N</v>
          </cell>
          <cell r="AQ1814">
            <v>38261.112233796295</v>
          </cell>
          <cell r="AR1814">
            <v>38260</v>
          </cell>
          <cell r="AS1814">
            <v>38260</v>
          </cell>
          <cell r="AT1814">
            <v>0</v>
          </cell>
          <cell r="AU1814">
            <v>36753</v>
          </cell>
          <cell r="AV1814">
            <v>0</v>
          </cell>
        </row>
        <row r="1815">
          <cell r="B1815" t="str">
            <v>00001822</v>
          </cell>
          <cell r="C1815" t="str">
            <v>000000001813</v>
          </cell>
          <cell r="D1815" t="str">
            <v>346500</v>
          </cell>
          <cell r="E1815" t="str">
            <v>RTU, BRISTOL; RADIO, ANTENNA</v>
          </cell>
          <cell r="F1815" t="str">
            <v>In Service</v>
          </cell>
          <cell r="G1815" t="str">
            <v>34650</v>
          </cell>
          <cell r="H1815" t="str">
            <v>Grp Member</v>
          </cell>
          <cell r="I1815">
            <v>1</v>
          </cell>
          <cell r="J1815" t="str">
            <v>Conversion</v>
          </cell>
          <cell r="K1815">
            <v>28737.71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 t="str">
            <v>C99C006_002</v>
          </cell>
          <cell r="Q1815">
            <v>0</v>
          </cell>
          <cell r="R1815" t="str">
            <v>WGPD</v>
          </cell>
          <cell r="S1815" t="str">
            <v>34650E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 t="str">
            <v>CORP</v>
          </cell>
          <cell r="Y1815">
            <v>38260</v>
          </cell>
          <cell r="Z1815">
            <v>0</v>
          </cell>
          <cell r="AA1815">
            <v>0</v>
          </cell>
          <cell r="AB1815" t="str">
            <v>N</v>
          </cell>
          <cell r="AD1815">
            <v>0</v>
          </cell>
          <cell r="AE1815" t="str">
            <v>RemVal</v>
          </cell>
          <cell r="AF1815" t="str">
            <v>Depreciate</v>
          </cell>
          <cell r="AG1815" t="str">
            <v>FM</v>
          </cell>
          <cell r="AH1815">
            <v>0</v>
          </cell>
          <cell r="AI1815">
            <v>0</v>
          </cell>
          <cell r="AJ1815">
            <v>4.2700000000000002E-2</v>
          </cell>
          <cell r="AK1815">
            <v>0</v>
          </cell>
          <cell r="AL1815" t="str">
            <v>Flat Rate</v>
          </cell>
          <cell r="AM1815">
            <v>0</v>
          </cell>
          <cell r="AN1815" t="str">
            <v>GA346500</v>
          </cell>
          <cell r="AO1815">
            <v>0</v>
          </cell>
          <cell r="AP1815" t="str">
            <v>N</v>
          </cell>
          <cell r="AQ1815">
            <v>38261.112291666665</v>
          </cell>
          <cell r="AR1815">
            <v>38260</v>
          </cell>
          <cell r="AS1815">
            <v>38260</v>
          </cell>
          <cell r="AT1815">
            <v>0</v>
          </cell>
          <cell r="AU1815">
            <v>36753</v>
          </cell>
          <cell r="AV1815">
            <v>0</v>
          </cell>
        </row>
        <row r="1816">
          <cell r="B1816" t="str">
            <v>00001823</v>
          </cell>
          <cell r="C1816" t="str">
            <v>000000001814</v>
          </cell>
          <cell r="D1816" t="str">
            <v>346500</v>
          </cell>
          <cell r="E1816" t="str">
            <v>RTU, BRISTOL; RADIO, ANTENNA</v>
          </cell>
          <cell r="F1816" t="str">
            <v>In Service</v>
          </cell>
          <cell r="G1816" t="str">
            <v>34650</v>
          </cell>
          <cell r="H1816" t="str">
            <v>Grp Member</v>
          </cell>
          <cell r="I1816">
            <v>1</v>
          </cell>
          <cell r="J1816" t="str">
            <v>Conversion</v>
          </cell>
          <cell r="K1816">
            <v>29947.66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 t="str">
            <v>C99C006_002</v>
          </cell>
          <cell r="Q1816">
            <v>0</v>
          </cell>
          <cell r="R1816" t="str">
            <v>WGPD</v>
          </cell>
          <cell r="S1816" t="str">
            <v>34650F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 t="str">
            <v>CORP</v>
          </cell>
          <cell r="Y1816">
            <v>38260</v>
          </cell>
          <cell r="Z1816">
            <v>0</v>
          </cell>
          <cell r="AA1816">
            <v>0</v>
          </cell>
          <cell r="AB1816" t="str">
            <v>N</v>
          </cell>
          <cell r="AD1816">
            <v>0</v>
          </cell>
          <cell r="AE1816" t="str">
            <v>RemVal</v>
          </cell>
          <cell r="AF1816" t="str">
            <v>Depreciate</v>
          </cell>
          <cell r="AG1816" t="str">
            <v>FM</v>
          </cell>
          <cell r="AH1816">
            <v>0</v>
          </cell>
          <cell r="AI1816">
            <v>0</v>
          </cell>
          <cell r="AJ1816">
            <v>4.2700000000000002E-2</v>
          </cell>
          <cell r="AK1816">
            <v>0</v>
          </cell>
          <cell r="AL1816" t="str">
            <v>Flat Rate</v>
          </cell>
          <cell r="AM1816">
            <v>0</v>
          </cell>
          <cell r="AN1816" t="str">
            <v>GA346500</v>
          </cell>
          <cell r="AO1816">
            <v>0</v>
          </cell>
          <cell r="AP1816" t="str">
            <v>N</v>
          </cell>
          <cell r="AQ1816">
            <v>38261.112349537034</v>
          </cell>
          <cell r="AR1816">
            <v>38260</v>
          </cell>
          <cell r="AS1816">
            <v>38260</v>
          </cell>
          <cell r="AT1816">
            <v>0</v>
          </cell>
          <cell r="AU1816">
            <v>36753</v>
          </cell>
          <cell r="AV1816">
            <v>0</v>
          </cell>
        </row>
        <row r="1817">
          <cell r="B1817" t="str">
            <v>00001824</v>
          </cell>
          <cell r="C1817" t="str">
            <v>000000001815</v>
          </cell>
          <cell r="D1817" t="str">
            <v>346500</v>
          </cell>
          <cell r="E1817" t="str">
            <v>RTU, BRISTOL; RADIO, ANTENNA</v>
          </cell>
          <cell r="F1817" t="str">
            <v>In Service</v>
          </cell>
          <cell r="G1817" t="str">
            <v>34650</v>
          </cell>
          <cell r="H1817" t="str">
            <v>Grp Member</v>
          </cell>
          <cell r="I1817">
            <v>1</v>
          </cell>
          <cell r="J1817" t="str">
            <v>Conversion</v>
          </cell>
          <cell r="K1817">
            <v>34747.57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 t="str">
            <v>C99C006_002</v>
          </cell>
          <cell r="Q1817">
            <v>0</v>
          </cell>
          <cell r="R1817" t="str">
            <v>WGPD</v>
          </cell>
          <cell r="S1817" t="str">
            <v>34650G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 t="str">
            <v>CORP</v>
          </cell>
          <cell r="Y1817">
            <v>38260</v>
          </cell>
          <cell r="Z1817">
            <v>0</v>
          </cell>
          <cell r="AA1817">
            <v>0</v>
          </cell>
          <cell r="AB1817" t="str">
            <v>N</v>
          </cell>
          <cell r="AD1817">
            <v>0</v>
          </cell>
          <cell r="AE1817" t="str">
            <v>RemVal</v>
          </cell>
          <cell r="AF1817" t="str">
            <v>Depreciate</v>
          </cell>
          <cell r="AG1817" t="str">
            <v>FM</v>
          </cell>
          <cell r="AH1817">
            <v>0</v>
          </cell>
          <cell r="AI1817">
            <v>0</v>
          </cell>
          <cell r="AJ1817">
            <v>4.2700000000000002E-2</v>
          </cell>
          <cell r="AK1817">
            <v>0</v>
          </cell>
          <cell r="AL1817" t="str">
            <v>Flat Rate</v>
          </cell>
          <cell r="AM1817">
            <v>0</v>
          </cell>
          <cell r="AN1817" t="str">
            <v>GA346500</v>
          </cell>
          <cell r="AO1817">
            <v>0</v>
          </cell>
          <cell r="AP1817" t="str">
            <v>N</v>
          </cell>
          <cell r="AQ1817">
            <v>38261.112407407411</v>
          </cell>
          <cell r="AR1817">
            <v>38260</v>
          </cell>
          <cell r="AS1817">
            <v>38260</v>
          </cell>
          <cell r="AT1817">
            <v>0</v>
          </cell>
          <cell r="AU1817">
            <v>36753</v>
          </cell>
          <cell r="AV1817">
            <v>0</v>
          </cell>
        </row>
        <row r="1818">
          <cell r="B1818" t="str">
            <v>00001825</v>
          </cell>
          <cell r="C1818" t="str">
            <v>000000001816</v>
          </cell>
          <cell r="D1818" t="str">
            <v>346500</v>
          </cell>
          <cell r="E1818" t="str">
            <v>RTU, BRISTOL; RADIO, ANTENNA</v>
          </cell>
          <cell r="F1818" t="str">
            <v>In Service</v>
          </cell>
          <cell r="G1818" t="str">
            <v>34650</v>
          </cell>
          <cell r="H1818" t="str">
            <v>Grp Member</v>
          </cell>
          <cell r="I1818">
            <v>1</v>
          </cell>
          <cell r="J1818" t="str">
            <v>Conversion</v>
          </cell>
          <cell r="K1818">
            <v>50276.41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 t="str">
            <v>C99C006_002</v>
          </cell>
          <cell r="Q1818">
            <v>0</v>
          </cell>
          <cell r="R1818" t="str">
            <v>WGPD</v>
          </cell>
          <cell r="S1818" t="str">
            <v>34650H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 t="str">
            <v>CORP</v>
          </cell>
          <cell r="Y1818">
            <v>38260</v>
          </cell>
          <cell r="Z1818">
            <v>0</v>
          </cell>
          <cell r="AA1818">
            <v>0</v>
          </cell>
          <cell r="AB1818" t="str">
            <v>N</v>
          </cell>
          <cell r="AD1818">
            <v>0</v>
          </cell>
          <cell r="AE1818" t="str">
            <v>RemVal</v>
          </cell>
          <cell r="AF1818" t="str">
            <v>Depreciate</v>
          </cell>
          <cell r="AG1818" t="str">
            <v>FM</v>
          </cell>
          <cell r="AH1818">
            <v>0</v>
          </cell>
          <cell r="AI1818">
            <v>0</v>
          </cell>
          <cell r="AJ1818">
            <v>4.2700000000000002E-2</v>
          </cell>
          <cell r="AK1818">
            <v>0</v>
          </cell>
          <cell r="AL1818" t="str">
            <v>Flat Rate</v>
          </cell>
          <cell r="AM1818">
            <v>0</v>
          </cell>
          <cell r="AN1818" t="str">
            <v>GA346500</v>
          </cell>
          <cell r="AO1818">
            <v>0</v>
          </cell>
          <cell r="AP1818" t="str">
            <v>N</v>
          </cell>
          <cell r="AQ1818">
            <v>38261.11246527778</v>
          </cell>
          <cell r="AR1818">
            <v>38260</v>
          </cell>
          <cell r="AS1818">
            <v>38260</v>
          </cell>
          <cell r="AT1818">
            <v>0</v>
          </cell>
          <cell r="AU1818">
            <v>36753</v>
          </cell>
          <cell r="AV1818">
            <v>0</v>
          </cell>
        </row>
        <row r="1819">
          <cell r="B1819" t="str">
            <v>00001826</v>
          </cell>
          <cell r="C1819" t="str">
            <v>000000001817</v>
          </cell>
          <cell r="D1819" t="str">
            <v>346500</v>
          </cell>
          <cell r="E1819" t="str">
            <v>RTU, BRISTOL; RADIO, ANTENNA</v>
          </cell>
          <cell r="F1819" t="str">
            <v>In Service</v>
          </cell>
          <cell r="G1819" t="str">
            <v>34650</v>
          </cell>
          <cell r="H1819" t="str">
            <v>Grp Member</v>
          </cell>
          <cell r="I1819">
            <v>1</v>
          </cell>
          <cell r="J1819" t="str">
            <v>Conversion</v>
          </cell>
          <cell r="K1819">
            <v>22464.31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 t="str">
            <v>C99C006_002</v>
          </cell>
          <cell r="Q1819">
            <v>0</v>
          </cell>
          <cell r="R1819" t="str">
            <v>WGPD</v>
          </cell>
          <cell r="S1819" t="str">
            <v>34650I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 t="str">
            <v>CORP</v>
          </cell>
          <cell r="Y1819">
            <v>38260</v>
          </cell>
          <cell r="Z1819">
            <v>0</v>
          </cell>
          <cell r="AA1819">
            <v>0</v>
          </cell>
          <cell r="AB1819" t="str">
            <v>N</v>
          </cell>
          <cell r="AD1819">
            <v>0</v>
          </cell>
          <cell r="AE1819" t="str">
            <v>RemVal</v>
          </cell>
          <cell r="AF1819" t="str">
            <v>Depreciate</v>
          </cell>
          <cell r="AG1819" t="str">
            <v>FM</v>
          </cell>
          <cell r="AH1819">
            <v>0</v>
          </cell>
          <cell r="AI1819">
            <v>0</v>
          </cell>
          <cell r="AJ1819">
            <v>4.2700000000000002E-2</v>
          </cell>
          <cell r="AK1819">
            <v>0</v>
          </cell>
          <cell r="AL1819" t="str">
            <v>Flat Rate</v>
          </cell>
          <cell r="AM1819">
            <v>0</v>
          </cell>
          <cell r="AN1819" t="str">
            <v>GA346500</v>
          </cell>
          <cell r="AO1819">
            <v>0</v>
          </cell>
          <cell r="AP1819" t="str">
            <v>N</v>
          </cell>
          <cell r="AQ1819">
            <v>38261.112523148149</v>
          </cell>
          <cell r="AR1819">
            <v>38260</v>
          </cell>
          <cell r="AS1819">
            <v>38260</v>
          </cell>
          <cell r="AT1819">
            <v>0</v>
          </cell>
          <cell r="AU1819">
            <v>36753</v>
          </cell>
          <cell r="AV1819">
            <v>0</v>
          </cell>
        </row>
        <row r="1820">
          <cell r="B1820" t="str">
            <v>00001827</v>
          </cell>
          <cell r="C1820" t="str">
            <v>000000001818</v>
          </cell>
          <cell r="D1820" t="str">
            <v>346500</v>
          </cell>
          <cell r="E1820" t="str">
            <v>RTU, BRISTOL; RADIO, ANTENNA</v>
          </cell>
          <cell r="F1820" t="str">
            <v>In Service</v>
          </cell>
          <cell r="G1820" t="str">
            <v>34650</v>
          </cell>
          <cell r="H1820" t="str">
            <v>Grp Member</v>
          </cell>
          <cell r="I1820">
            <v>1</v>
          </cell>
          <cell r="J1820" t="str">
            <v>Conversion</v>
          </cell>
          <cell r="K1820">
            <v>27047.21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 t="str">
            <v>C99C006_002</v>
          </cell>
          <cell r="Q1820">
            <v>0</v>
          </cell>
          <cell r="R1820" t="str">
            <v>WGPD</v>
          </cell>
          <cell r="S1820" t="str">
            <v>34650J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 t="str">
            <v>CORP</v>
          </cell>
          <cell r="Y1820">
            <v>38260</v>
          </cell>
          <cell r="Z1820">
            <v>0</v>
          </cell>
          <cell r="AA1820">
            <v>0</v>
          </cell>
          <cell r="AB1820" t="str">
            <v>N</v>
          </cell>
          <cell r="AD1820">
            <v>0</v>
          </cell>
          <cell r="AE1820" t="str">
            <v>RemVal</v>
          </cell>
          <cell r="AF1820" t="str">
            <v>Depreciate</v>
          </cell>
          <cell r="AG1820" t="str">
            <v>FM</v>
          </cell>
          <cell r="AH1820">
            <v>0</v>
          </cell>
          <cell r="AI1820">
            <v>0</v>
          </cell>
          <cell r="AJ1820">
            <v>4.2700000000000002E-2</v>
          </cell>
          <cell r="AK1820">
            <v>0</v>
          </cell>
          <cell r="AL1820" t="str">
            <v>Flat Rate</v>
          </cell>
          <cell r="AM1820">
            <v>0</v>
          </cell>
          <cell r="AN1820" t="str">
            <v>GA346500</v>
          </cell>
          <cell r="AO1820">
            <v>0</v>
          </cell>
          <cell r="AP1820" t="str">
            <v>N</v>
          </cell>
          <cell r="AQ1820">
            <v>38261.112581018519</v>
          </cell>
          <cell r="AR1820">
            <v>38696</v>
          </cell>
          <cell r="AS1820">
            <v>38696</v>
          </cell>
          <cell r="AT1820">
            <v>0</v>
          </cell>
          <cell r="AU1820">
            <v>36753</v>
          </cell>
          <cell r="AV1820">
            <v>0</v>
          </cell>
        </row>
        <row r="1821">
          <cell r="B1821" t="str">
            <v>00001828</v>
          </cell>
          <cell r="C1821" t="str">
            <v>000000001819</v>
          </cell>
          <cell r="D1821" t="str">
            <v>346500</v>
          </cell>
          <cell r="E1821" t="str">
            <v>RTU, BRISTOL; RADIO, ANTENNA</v>
          </cell>
          <cell r="F1821" t="str">
            <v>In Service</v>
          </cell>
          <cell r="G1821" t="str">
            <v>34650</v>
          </cell>
          <cell r="H1821" t="str">
            <v>Grp Member</v>
          </cell>
          <cell r="I1821">
            <v>1</v>
          </cell>
          <cell r="J1821" t="str">
            <v>Conversion</v>
          </cell>
          <cell r="K1821">
            <v>49449.52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 t="str">
            <v>C99C006_002</v>
          </cell>
          <cell r="Q1821">
            <v>0</v>
          </cell>
          <cell r="R1821" t="str">
            <v>WGPD</v>
          </cell>
          <cell r="S1821" t="str">
            <v>34650K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 t="str">
            <v>CORP</v>
          </cell>
          <cell r="Y1821">
            <v>38260</v>
          </cell>
          <cell r="Z1821">
            <v>0</v>
          </cell>
          <cell r="AA1821">
            <v>0</v>
          </cell>
          <cell r="AB1821" t="str">
            <v>N</v>
          </cell>
          <cell r="AD1821">
            <v>0</v>
          </cell>
          <cell r="AE1821" t="str">
            <v>RemVal</v>
          </cell>
          <cell r="AF1821" t="str">
            <v>Depreciate</v>
          </cell>
          <cell r="AG1821" t="str">
            <v>FM</v>
          </cell>
          <cell r="AH1821">
            <v>0</v>
          </cell>
          <cell r="AI1821">
            <v>0</v>
          </cell>
          <cell r="AJ1821">
            <v>4.2700000000000002E-2</v>
          </cell>
          <cell r="AK1821">
            <v>0</v>
          </cell>
          <cell r="AL1821" t="str">
            <v>Flat Rate</v>
          </cell>
          <cell r="AM1821">
            <v>0</v>
          </cell>
          <cell r="AN1821" t="str">
            <v>GA346500</v>
          </cell>
          <cell r="AO1821">
            <v>0</v>
          </cell>
          <cell r="AP1821" t="str">
            <v>N</v>
          </cell>
          <cell r="AQ1821">
            <v>38261.112638888888</v>
          </cell>
          <cell r="AR1821">
            <v>38260</v>
          </cell>
          <cell r="AS1821">
            <v>38260</v>
          </cell>
          <cell r="AT1821">
            <v>0</v>
          </cell>
          <cell r="AU1821">
            <v>36753</v>
          </cell>
          <cell r="AV1821">
            <v>0</v>
          </cell>
        </row>
        <row r="1822">
          <cell r="B1822" t="str">
            <v>00001829</v>
          </cell>
          <cell r="C1822" t="str">
            <v>000000001820</v>
          </cell>
          <cell r="D1822" t="str">
            <v>346500</v>
          </cell>
          <cell r="E1822" t="str">
            <v>RTU, BRISTOL; RADIO, ANTENNA</v>
          </cell>
          <cell r="F1822" t="str">
            <v>In Service</v>
          </cell>
          <cell r="G1822" t="str">
            <v>34650</v>
          </cell>
          <cell r="H1822" t="str">
            <v>Grp Member</v>
          </cell>
          <cell r="I1822">
            <v>1</v>
          </cell>
          <cell r="J1822" t="str">
            <v>Conversion</v>
          </cell>
          <cell r="K1822">
            <v>66223.710000000006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 t="str">
            <v>C99C006_002</v>
          </cell>
          <cell r="Q1822">
            <v>0</v>
          </cell>
          <cell r="R1822" t="str">
            <v>WGPD</v>
          </cell>
          <cell r="S1822" t="str">
            <v>34650L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 t="str">
            <v>CORP</v>
          </cell>
          <cell r="Y1822">
            <v>38260</v>
          </cell>
          <cell r="Z1822">
            <v>0</v>
          </cell>
          <cell r="AA1822">
            <v>0</v>
          </cell>
          <cell r="AB1822" t="str">
            <v>N</v>
          </cell>
          <cell r="AD1822">
            <v>0</v>
          </cell>
          <cell r="AE1822" t="str">
            <v>RemVal</v>
          </cell>
          <cell r="AF1822" t="str">
            <v>Depreciate</v>
          </cell>
          <cell r="AG1822" t="str">
            <v>FM</v>
          </cell>
          <cell r="AH1822">
            <v>0</v>
          </cell>
          <cell r="AI1822">
            <v>0</v>
          </cell>
          <cell r="AJ1822">
            <v>4.2700000000000002E-2</v>
          </cell>
          <cell r="AK1822">
            <v>0</v>
          </cell>
          <cell r="AL1822" t="str">
            <v>Flat Rate</v>
          </cell>
          <cell r="AM1822">
            <v>0</v>
          </cell>
          <cell r="AN1822" t="str">
            <v>GA346500</v>
          </cell>
          <cell r="AO1822">
            <v>0</v>
          </cell>
          <cell r="AP1822" t="str">
            <v>N</v>
          </cell>
          <cell r="AQ1822">
            <v>38261.112696759257</v>
          </cell>
          <cell r="AR1822">
            <v>38260</v>
          </cell>
          <cell r="AS1822">
            <v>38260</v>
          </cell>
          <cell r="AT1822">
            <v>0</v>
          </cell>
          <cell r="AU1822">
            <v>36753</v>
          </cell>
          <cell r="AV1822">
            <v>0</v>
          </cell>
        </row>
        <row r="1823">
          <cell r="B1823" t="str">
            <v>00001830</v>
          </cell>
          <cell r="C1823" t="str">
            <v>000000001821</v>
          </cell>
          <cell r="D1823" t="str">
            <v>346500</v>
          </cell>
          <cell r="E1823" t="str">
            <v>RTU, BRISTOL; RADIO, ANTENNA</v>
          </cell>
          <cell r="F1823" t="str">
            <v>In Service</v>
          </cell>
          <cell r="G1823" t="str">
            <v>34650</v>
          </cell>
          <cell r="H1823" t="str">
            <v>Grp Member</v>
          </cell>
          <cell r="I1823">
            <v>1</v>
          </cell>
          <cell r="J1823" t="str">
            <v>Conversion</v>
          </cell>
          <cell r="K1823">
            <v>34935.96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 t="str">
            <v>C99C006_002</v>
          </cell>
          <cell r="Q1823">
            <v>0</v>
          </cell>
          <cell r="R1823" t="str">
            <v>WGPD</v>
          </cell>
          <cell r="S1823" t="str">
            <v>34650M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 t="str">
            <v>CORP</v>
          </cell>
          <cell r="Y1823">
            <v>38260</v>
          </cell>
          <cell r="Z1823">
            <v>0</v>
          </cell>
          <cell r="AA1823">
            <v>0</v>
          </cell>
          <cell r="AB1823" t="str">
            <v>N</v>
          </cell>
          <cell r="AD1823">
            <v>0</v>
          </cell>
          <cell r="AE1823" t="str">
            <v>RemVal</v>
          </cell>
          <cell r="AF1823" t="str">
            <v>Depreciate</v>
          </cell>
          <cell r="AG1823" t="str">
            <v>FM</v>
          </cell>
          <cell r="AH1823">
            <v>0</v>
          </cell>
          <cell r="AI1823">
            <v>0</v>
          </cell>
          <cell r="AJ1823">
            <v>4.2700000000000002E-2</v>
          </cell>
          <cell r="AK1823">
            <v>0</v>
          </cell>
          <cell r="AL1823" t="str">
            <v>Flat Rate</v>
          </cell>
          <cell r="AM1823">
            <v>0</v>
          </cell>
          <cell r="AN1823" t="str">
            <v>GA346500</v>
          </cell>
          <cell r="AO1823">
            <v>0</v>
          </cell>
          <cell r="AP1823" t="str">
            <v>N</v>
          </cell>
          <cell r="AQ1823">
            <v>38261.112754629627</v>
          </cell>
          <cell r="AR1823">
            <v>38260</v>
          </cell>
          <cell r="AS1823">
            <v>38260</v>
          </cell>
          <cell r="AT1823">
            <v>0</v>
          </cell>
          <cell r="AU1823">
            <v>36753</v>
          </cell>
          <cell r="AV1823">
            <v>0</v>
          </cell>
        </row>
        <row r="1824">
          <cell r="B1824" t="str">
            <v>00001831</v>
          </cell>
          <cell r="C1824" t="str">
            <v>000000001822</v>
          </cell>
          <cell r="D1824" t="str">
            <v>346500</v>
          </cell>
          <cell r="E1824" t="str">
            <v>RTU, BRISTOL, RADIO, ANTENNA</v>
          </cell>
          <cell r="F1824" t="str">
            <v>In Service</v>
          </cell>
          <cell r="G1824" t="str">
            <v>34650</v>
          </cell>
          <cell r="H1824" t="str">
            <v>Grp Member</v>
          </cell>
          <cell r="I1824">
            <v>1</v>
          </cell>
          <cell r="J1824" t="str">
            <v>Conversion</v>
          </cell>
          <cell r="K1824">
            <v>30044.66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 t="str">
            <v>C99C006_002</v>
          </cell>
          <cell r="Q1824">
            <v>0</v>
          </cell>
          <cell r="R1824" t="str">
            <v>WGPD</v>
          </cell>
          <cell r="S1824" t="str">
            <v>34650N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 t="str">
            <v>CORP</v>
          </cell>
          <cell r="Y1824">
            <v>38260</v>
          </cell>
          <cell r="Z1824">
            <v>0</v>
          </cell>
          <cell r="AA1824">
            <v>0</v>
          </cell>
          <cell r="AB1824" t="str">
            <v>N</v>
          </cell>
          <cell r="AD1824">
            <v>0</v>
          </cell>
          <cell r="AE1824" t="str">
            <v>RemVal</v>
          </cell>
          <cell r="AF1824" t="str">
            <v>Depreciate</v>
          </cell>
          <cell r="AG1824" t="str">
            <v>FM</v>
          </cell>
          <cell r="AH1824">
            <v>0</v>
          </cell>
          <cell r="AI1824">
            <v>0</v>
          </cell>
          <cell r="AJ1824">
            <v>4.2700000000000002E-2</v>
          </cell>
          <cell r="AK1824">
            <v>0</v>
          </cell>
          <cell r="AL1824" t="str">
            <v>Flat Rate</v>
          </cell>
          <cell r="AM1824">
            <v>0</v>
          </cell>
          <cell r="AN1824" t="str">
            <v>GA346500</v>
          </cell>
          <cell r="AO1824">
            <v>0</v>
          </cell>
          <cell r="AP1824" t="str">
            <v>N</v>
          </cell>
          <cell r="AQ1824">
            <v>38261.112812500003</v>
          </cell>
          <cell r="AR1824">
            <v>38260</v>
          </cell>
          <cell r="AS1824">
            <v>38260</v>
          </cell>
          <cell r="AT1824">
            <v>0</v>
          </cell>
          <cell r="AU1824">
            <v>36753</v>
          </cell>
          <cell r="AV1824">
            <v>0</v>
          </cell>
        </row>
        <row r="1825">
          <cell r="B1825" t="str">
            <v>00001832</v>
          </cell>
          <cell r="C1825" t="str">
            <v>000000001823</v>
          </cell>
          <cell r="D1825" t="str">
            <v>346500</v>
          </cell>
          <cell r="E1825" t="str">
            <v>RTU, BRISTOL; RADIO, ANTENNA</v>
          </cell>
          <cell r="F1825" t="str">
            <v>In Service</v>
          </cell>
          <cell r="G1825" t="str">
            <v>34650</v>
          </cell>
          <cell r="H1825" t="str">
            <v>Grp Member</v>
          </cell>
          <cell r="I1825">
            <v>1</v>
          </cell>
          <cell r="J1825" t="str">
            <v>Conversion</v>
          </cell>
          <cell r="K1825">
            <v>29597.53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 t="str">
            <v>C99C006_002</v>
          </cell>
          <cell r="Q1825">
            <v>0</v>
          </cell>
          <cell r="R1825" t="str">
            <v>WGPD</v>
          </cell>
          <cell r="S1825" t="str">
            <v>34650P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 t="str">
            <v>CORP</v>
          </cell>
          <cell r="Y1825">
            <v>38260</v>
          </cell>
          <cell r="Z1825">
            <v>0</v>
          </cell>
          <cell r="AA1825">
            <v>0</v>
          </cell>
          <cell r="AB1825" t="str">
            <v>N</v>
          </cell>
          <cell r="AD1825">
            <v>0</v>
          </cell>
          <cell r="AE1825" t="str">
            <v>RemVal</v>
          </cell>
          <cell r="AF1825" t="str">
            <v>Depreciate</v>
          </cell>
          <cell r="AG1825" t="str">
            <v>FM</v>
          </cell>
          <cell r="AH1825">
            <v>0</v>
          </cell>
          <cell r="AI1825">
            <v>0</v>
          </cell>
          <cell r="AJ1825">
            <v>4.2700000000000002E-2</v>
          </cell>
          <cell r="AK1825">
            <v>0</v>
          </cell>
          <cell r="AL1825" t="str">
            <v>Flat Rate</v>
          </cell>
          <cell r="AM1825">
            <v>0</v>
          </cell>
          <cell r="AN1825" t="str">
            <v>GA346500</v>
          </cell>
          <cell r="AO1825">
            <v>0</v>
          </cell>
          <cell r="AP1825" t="str">
            <v>N</v>
          </cell>
          <cell r="AQ1825">
            <v>38261.112870370373</v>
          </cell>
          <cell r="AR1825">
            <v>38260</v>
          </cell>
          <cell r="AS1825">
            <v>38260</v>
          </cell>
          <cell r="AT1825">
            <v>0</v>
          </cell>
          <cell r="AU1825">
            <v>36753</v>
          </cell>
          <cell r="AV1825">
            <v>0</v>
          </cell>
        </row>
        <row r="1826">
          <cell r="B1826" t="str">
            <v>00001833</v>
          </cell>
          <cell r="C1826" t="str">
            <v>000000001824</v>
          </cell>
          <cell r="D1826" t="str">
            <v>346500</v>
          </cell>
          <cell r="E1826" t="str">
            <v>RTU, BRISTOL; RADIO, ANTENNA</v>
          </cell>
          <cell r="F1826" t="str">
            <v>In Service</v>
          </cell>
          <cell r="G1826" t="str">
            <v>34650</v>
          </cell>
          <cell r="H1826" t="str">
            <v>Grp Member</v>
          </cell>
          <cell r="I1826">
            <v>1</v>
          </cell>
          <cell r="J1826" t="str">
            <v>Conversion</v>
          </cell>
          <cell r="K1826">
            <v>36404.03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 t="str">
            <v>C99C006_002</v>
          </cell>
          <cell r="Q1826">
            <v>0</v>
          </cell>
          <cell r="R1826" t="str">
            <v>WGPD</v>
          </cell>
          <cell r="S1826" t="str">
            <v>34650Q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 t="str">
            <v>CORP</v>
          </cell>
          <cell r="Y1826">
            <v>38260</v>
          </cell>
          <cell r="Z1826">
            <v>0</v>
          </cell>
          <cell r="AA1826">
            <v>0</v>
          </cell>
          <cell r="AB1826" t="str">
            <v>N</v>
          </cell>
          <cell r="AD1826">
            <v>0</v>
          </cell>
          <cell r="AE1826" t="str">
            <v>RemVal</v>
          </cell>
          <cell r="AF1826" t="str">
            <v>Depreciate</v>
          </cell>
          <cell r="AG1826" t="str">
            <v>FM</v>
          </cell>
          <cell r="AH1826">
            <v>0</v>
          </cell>
          <cell r="AI1826">
            <v>0</v>
          </cell>
          <cell r="AJ1826">
            <v>4.2700000000000002E-2</v>
          </cell>
          <cell r="AK1826">
            <v>0</v>
          </cell>
          <cell r="AL1826" t="str">
            <v>Flat Rate</v>
          </cell>
          <cell r="AM1826">
            <v>0</v>
          </cell>
          <cell r="AN1826" t="str">
            <v>GA346500</v>
          </cell>
          <cell r="AO1826">
            <v>0</v>
          </cell>
          <cell r="AP1826" t="str">
            <v>N</v>
          </cell>
          <cell r="AQ1826">
            <v>38261.112928240742</v>
          </cell>
          <cell r="AR1826">
            <v>38260</v>
          </cell>
          <cell r="AS1826">
            <v>38260</v>
          </cell>
          <cell r="AT1826">
            <v>0</v>
          </cell>
          <cell r="AU1826">
            <v>36753</v>
          </cell>
          <cell r="AV1826">
            <v>0</v>
          </cell>
        </row>
        <row r="1827">
          <cell r="B1827" t="str">
            <v>00001834</v>
          </cell>
          <cell r="C1827" t="str">
            <v>000000001825</v>
          </cell>
          <cell r="D1827" t="str">
            <v>346500</v>
          </cell>
          <cell r="E1827" t="str">
            <v>RTU, BRISTOL; RADIO, ANTENNA</v>
          </cell>
          <cell r="F1827" t="str">
            <v>In Service</v>
          </cell>
          <cell r="G1827" t="str">
            <v>34650</v>
          </cell>
          <cell r="H1827" t="str">
            <v>Grp Member</v>
          </cell>
          <cell r="I1827">
            <v>1</v>
          </cell>
          <cell r="J1827" t="str">
            <v>Conversion</v>
          </cell>
          <cell r="K1827">
            <v>69054.98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 t="str">
            <v>C99C006_002</v>
          </cell>
          <cell r="Q1827">
            <v>0</v>
          </cell>
          <cell r="R1827" t="str">
            <v>WGPD</v>
          </cell>
          <cell r="S1827" t="str">
            <v>34650R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 t="str">
            <v>CORP</v>
          </cell>
          <cell r="Y1827">
            <v>38260</v>
          </cell>
          <cell r="Z1827">
            <v>0</v>
          </cell>
          <cell r="AA1827">
            <v>0</v>
          </cell>
          <cell r="AB1827" t="str">
            <v>N</v>
          </cell>
          <cell r="AD1827">
            <v>0</v>
          </cell>
          <cell r="AE1827" t="str">
            <v>RemVal</v>
          </cell>
          <cell r="AF1827" t="str">
            <v>Depreciate</v>
          </cell>
          <cell r="AG1827" t="str">
            <v>FM</v>
          </cell>
          <cell r="AH1827">
            <v>0</v>
          </cell>
          <cell r="AI1827">
            <v>0</v>
          </cell>
          <cell r="AJ1827">
            <v>4.2700000000000002E-2</v>
          </cell>
          <cell r="AK1827">
            <v>0</v>
          </cell>
          <cell r="AL1827" t="str">
            <v>Flat Rate</v>
          </cell>
          <cell r="AM1827">
            <v>0</v>
          </cell>
          <cell r="AN1827" t="str">
            <v>GA346500</v>
          </cell>
          <cell r="AO1827">
            <v>0</v>
          </cell>
          <cell r="AP1827" t="str">
            <v>N</v>
          </cell>
          <cell r="AQ1827">
            <v>38261.112986111111</v>
          </cell>
          <cell r="AR1827">
            <v>38260</v>
          </cell>
          <cell r="AS1827">
            <v>38260</v>
          </cell>
          <cell r="AT1827">
            <v>0</v>
          </cell>
          <cell r="AU1827">
            <v>36753</v>
          </cell>
          <cell r="AV1827">
            <v>0</v>
          </cell>
        </row>
        <row r="1828">
          <cell r="B1828" t="str">
            <v>00001835</v>
          </cell>
          <cell r="C1828" t="str">
            <v>000000001826</v>
          </cell>
          <cell r="D1828" t="str">
            <v>346500</v>
          </cell>
          <cell r="E1828" t="str">
            <v>RTU, BRISTOL; RADIO, ANTENNA</v>
          </cell>
          <cell r="F1828" t="str">
            <v>In Service</v>
          </cell>
          <cell r="G1828" t="str">
            <v>34650</v>
          </cell>
          <cell r="H1828" t="str">
            <v>Grp Member</v>
          </cell>
          <cell r="I1828">
            <v>1</v>
          </cell>
          <cell r="J1828" t="str">
            <v>Conversion</v>
          </cell>
          <cell r="K1828">
            <v>10235.08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 t="str">
            <v>C99C006_002</v>
          </cell>
          <cell r="Q1828">
            <v>0</v>
          </cell>
          <cell r="R1828" t="str">
            <v>WGPD</v>
          </cell>
          <cell r="S1828" t="str">
            <v>34650S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 t="str">
            <v>CORP</v>
          </cell>
          <cell r="Y1828">
            <v>38260</v>
          </cell>
          <cell r="Z1828">
            <v>0</v>
          </cell>
          <cell r="AA1828">
            <v>0</v>
          </cell>
          <cell r="AB1828" t="str">
            <v>N</v>
          </cell>
          <cell r="AD1828">
            <v>0</v>
          </cell>
          <cell r="AE1828" t="str">
            <v>RemVal</v>
          </cell>
          <cell r="AF1828" t="str">
            <v>Depreciate</v>
          </cell>
          <cell r="AG1828" t="str">
            <v>FM</v>
          </cell>
          <cell r="AH1828">
            <v>0</v>
          </cell>
          <cell r="AI1828">
            <v>0</v>
          </cell>
          <cell r="AJ1828">
            <v>4.2700000000000002E-2</v>
          </cell>
          <cell r="AK1828">
            <v>0</v>
          </cell>
          <cell r="AL1828" t="str">
            <v>Flat Rate</v>
          </cell>
          <cell r="AM1828">
            <v>0</v>
          </cell>
          <cell r="AN1828" t="str">
            <v>GA346500</v>
          </cell>
          <cell r="AO1828">
            <v>0</v>
          </cell>
          <cell r="AP1828" t="str">
            <v>N</v>
          </cell>
          <cell r="AQ1828">
            <v>38261.113043981481</v>
          </cell>
          <cell r="AR1828">
            <v>38260</v>
          </cell>
          <cell r="AS1828">
            <v>38260</v>
          </cell>
          <cell r="AT1828">
            <v>0</v>
          </cell>
          <cell r="AU1828">
            <v>36753</v>
          </cell>
          <cell r="AV1828">
            <v>0</v>
          </cell>
        </row>
        <row r="1829">
          <cell r="B1829" t="str">
            <v>00001836</v>
          </cell>
          <cell r="C1829" t="str">
            <v>000000001827</v>
          </cell>
          <cell r="D1829" t="str">
            <v>3314P0</v>
          </cell>
          <cell r="E1829" t="str">
            <v>400' STONEHEDGE DEVELOPMENT</v>
          </cell>
          <cell r="F1829" t="str">
            <v>In Service</v>
          </cell>
          <cell r="G1829" t="str">
            <v>3314P</v>
          </cell>
          <cell r="H1829" t="str">
            <v>Grp Member</v>
          </cell>
          <cell r="I1829">
            <v>1</v>
          </cell>
          <cell r="J1829" t="str">
            <v>Conversion</v>
          </cell>
          <cell r="K1829">
            <v>7131.93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 t="str">
            <v>C99D350_002</v>
          </cell>
          <cell r="Q1829">
            <v>0</v>
          </cell>
          <cell r="R1829" t="str">
            <v>WTDPD</v>
          </cell>
          <cell r="S1829" t="str">
            <v>3314P02PV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 t="str">
            <v>CORP</v>
          </cell>
          <cell r="Y1829">
            <v>38260</v>
          </cell>
          <cell r="Z1829">
            <v>0</v>
          </cell>
          <cell r="AA1829">
            <v>0</v>
          </cell>
          <cell r="AB1829" t="str">
            <v>N</v>
          </cell>
          <cell r="AD1829">
            <v>0</v>
          </cell>
          <cell r="AE1829" t="str">
            <v>RemVal</v>
          </cell>
          <cell r="AF1829" t="str">
            <v>Depreciate</v>
          </cell>
          <cell r="AG1829" t="str">
            <v>FM</v>
          </cell>
          <cell r="AH1829">
            <v>0</v>
          </cell>
          <cell r="AI1829">
            <v>0</v>
          </cell>
          <cell r="AJ1829">
            <v>2.64E-2</v>
          </cell>
          <cell r="AK1829">
            <v>0</v>
          </cell>
          <cell r="AL1829" t="str">
            <v>Flat Rate</v>
          </cell>
          <cell r="AM1829">
            <v>0</v>
          </cell>
          <cell r="AN1829" t="str">
            <v>GA3314P0</v>
          </cell>
          <cell r="AO1829">
            <v>0</v>
          </cell>
          <cell r="AP1829" t="str">
            <v>N</v>
          </cell>
          <cell r="AQ1829">
            <v>38261.11310185185</v>
          </cell>
          <cell r="AR1829">
            <v>38260</v>
          </cell>
          <cell r="AS1829">
            <v>38260</v>
          </cell>
          <cell r="AT1829">
            <v>0</v>
          </cell>
          <cell r="AU1829">
            <v>36753</v>
          </cell>
          <cell r="AV1829">
            <v>0</v>
          </cell>
        </row>
        <row r="1830">
          <cell r="B1830" t="str">
            <v>00001837</v>
          </cell>
          <cell r="C1830" t="str">
            <v>000000001828</v>
          </cell>
          <cell r="D1830" t="str">
            <v>3314P0</v>
          </cell>
          <cell r="E1830" t="str">
            <v>DEWEY STREET</v>
          </cell>
          <cell r="F1830" t="str">
            <v>In Service</v>
          </cell>
          <cell r="G1830" t="str">
            <v>3314P</v>
          </cell>
          <cell r="H1830" t="str">
            <v>Grp Member</v>
          </cell>
          <cell r="I1830">
            <v>1</v>
          </cell>
          <cell r="J1830" t="str">
            <v>Conversion</v>
          </cell>
          <cell r="K1830">
            <v>1231.03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 t="str">
            <v>C00D002_002</v>
          </cell>
          <cell r="Q1830">
            <v>0</v>
          </cell>
          <cell r="R1830" t="str">
            <v>WTDPD</v>
          </cell>
          <cell r="S1830" t="str">
            <v>3314P02PV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 t="str">
            <v>CORP</v>
          </cell>
          <cell r="Y1830">
            <v>38260</v>
          </cell>
          <cell r="Z1830">
            <v>0</v>
          </cell>
          <cell r="AA1830">
            <v>0</v>
          </cell>
          <cell r="AB1830" t="str">
            <v>N</v>
          </cell>
          <cell r="AD1830">
            <v>0</v>
          </cell>
          <cell r="AE1830" t="str">
            <v>RemVal</v>
          </cell>
          <cell r="AF1830" t="str">
            <v>Depreciate</v>
          </cell>
          <cell r="AG1830" t="str">
            <v>FM</v>
          </cell>
          <cell r="AH1830">
            <v>0</v>
          </cell>
          <cell r="AI1830">
            <v>0</v>
          </cell>
          <cell r="AJ1830">
            <v>2.64E-2</v>
          </cell>
          <cell r="AK1830">
            <v>0</v>
          </cell>
          <cell r="AL1830" t="str">
            <v>Flat Rate</v>
          </cell>
          <cell r="AM1830">
            <v>0</v>
          </cell>
          <cell r="AN1830" t="str">
            <v>GA3314P0</v>
          </cell>
          <cell r="AO1830">
            <v>0</v>
          </cell>
          <cell r="AP1830" t="str">
            <v>N</v>
          </cell>
          <cell r="AQ1830">
            <v>38261.113159722219</v>
          </cell>
          <cell r="AR1830">
            <v>38260</v>
          </cell>
          <cell r="AS1830">
            <v>38260</v>
          </cell>
          <cell r="AT1830">
            <v>0</v>
          </cell>
          <cell r="AU1830">
            <v>36753</v>
          </cell>
          <cell r="AV1830">
            <v>0</v>
          </cell>
        </row>
        <row r="1831">
          <cell r="B1831" t="str">
            <v>00001838</v>
          </cell>
          <cell r="C1831" t="str">
            <v>000000001829</v>
          </cell>
          <cell r="D1831" t="str">
            <v>3334C0</v>
          </cell>
          <cell r="E1831" t="str">
            <v>6" DI FIRE SERVICE</v>
          </cell>
          <cell r="F1831" t="str">
            <v>In Service</v>
          </cell>
          <cell r="G1831" t="str">
            <v>3334C</v>
          </cell>
          <cell r="H1831" t="str">
            <v>Grp Member</v>
          </cell>
          <cell r="I1831">
            <v>1</v>
          </cell>
          <cell r="J1831" t="str">
            <v>Conversion</v>
          </cell>
          <cell r="K1831">
            <v>1000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 t="str">
            <v>C00F003_002</v>
          </cell>
          <cell r="Q1831">
            <v>0</v>
          </cell>
          <cell r="R1831" t="str">
            <v>WTDPD</v>
          </cell>
          <cell r="S1831" t="str">
            <v>3334C06DI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 t="str">
            <v>CORP</v>
          </cell>
          <cell r="Y1831">
            <v>38260</v>
          </cell>
          <cell r="Z1831">
            <v>0</v>
          </cell>
          <cell r="AA1831">
            <v>0</v>
          </cell>
          <cell r="AB1831" t="str">
            <v>N</v>
          </cell>
          <cell r="AD1831">
            <v>0</v>
          </cell>
          <cell r="AE1831" t="str">
            <v>RemVal</v>
          </cell>
          <cell r="AF1831" t="str">
            <v>Depreciate</v>
          </cell>
          <cell r="AG1831" t="str">
            <v>FM</v>
          </cell>
          <cell r="AH1831">
            <v>0</v>
          </cell>
          <cell r="AI1831">
            <v>0</v>
          </cell>
          <cell r="AJ1831">
            <v>2.5100000000000001E-2</v>
          </cell>
          <cell r="AK1831">
            <v>0</v>
          </cell>
          <cell r="AL1831" t="str">
            <v>Flat Rate</v>
          </cell>
          <cell r="AM1831">
            <v>0</v>
          </cell>
          <cell r="AN1831" t="str">
            <v>GA3334C0</v>
          </cell>
          <cell r="AO1831">
            <v>0</v>
          </cell>
          <cell r="AP1831" t="str">
            <v>N</v>
          </cell>
          <cell r="AQ1831">
            <v>38261.113217592596</v>
          </cell>
          <cell r="AR1831">
            <v>38260</v>
          </cell>
          <cell r="AS1831">
            <v>38260</v>
          </cell>
          <cell r="AT1831">
            <v>0</v>
          </cell>
          <cell r="AU1831">
            <v>36753</v>
          </cell>
          <cell r="AV1831">
            <v>0</v>
          </cell>
        </row>
        <row r="1832">
          <cell r="B1832" t="str">
            <v>00001839</v>
          </cell>
          <cell r="C1832" t="str">
            <v>000000001830</v>
          </cell>
          <cell r="D1832" t="str">
            <v>3112A0</v>
          </cell>
          <cell r="E1832" t="str">
            <v>PANEL,ELECTRICAL,(1)</v>
          </cell>
          <cell r="F1832" t="str">
            <v>In Service</v>
          </cell>
          <cell r="G1832" t="str">
            <v>3112A</v>
          </cell>
          <cell r="H1832" t="str">
            <v>Grp Member</v>
          </cell>
          <cell r="I1832">
            <v>1</v>
          </cell>
          <cell r="J1832" t="str">
            <v>Conversion</v>
          </cell>
          <cell r="K1832">
            <v>6571.24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 t="str">
            <v>C00C007_002</v>
          </cell>
          <cell r="Q1832">
            <v>0</v>
          </cell>
          <cell r="R1832" t="str">
            <v>WPPD</v>
          </cell>
          <cell r="S1832" t="str">
            <v>3112AA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 t="str">
            <v>CORP</v>
          </cell>
          <cell r="Y1832">
            <v>38260</v>
          </cell>
          <cell r="Z1832">
            <v>0</v>
          </cell>
          <cell r="AA1832">
            <v>0</v>
          </cell>
          <cell r="AB1832" t="str">
            <v>N</v>
          </cell>
          <cell r="AD1832">
            <v>0</v>
          </cell>
          <cell r="AE1832" t="str">
            <v>RemVal</v>
          </cell>
          <cell r="AF1832" t="str">
            <v>Depreciate</v>
          </cell>
          <cell r="AG1832" t="str">
            <v>FM</v>
          </cell>
          <cell r="AH1832">
            <v>0</v>
          </cell>
          <cell r="AI1832">
            <v>0</v>
          </cell>
          <cell r="AJ1832">
            <v>6.5299999999999997E-2</v>
          </cell>
          <cell r="AK1832">
            <v>0</v>
          </cell>
          <cell r="AL1832" t="str">
            <v>Flat Rate</v>
          </cell>
          <cell r="AM1832">
            <v>0</v>
          </cell>
          <cell r="AN1832" t="str">
            <v>GA3112A0</v>
          </cell>
          <cell r="AO1832">
            <v>0</v>
          </cell>
          <cell r="AP1832" t="str">
            <v>N</v>
          </cell>
          <cell r="AQ1832">
            <v>38261.113275462965</v>
          </cell>
          <cell r="AR1832">
            <v>38260</v>
          </cell>
          <cell r="AS1832">
            <v>38260</v>
          </cell>
          <cell r="AT1832" t="str">
            <v>7260</v>
          </cell>
          <cell r="AU1832">
            <v>36664</v>
          </cell>
          <cell r="AV1832">
            <v>0</v>
          </cell>
        </row>
        <row r="1833">
          <cell r="B1833" t="str">
            <v>00001840</v>
          </cell>
          <cell r="C1833" t="str">
            <v>000000001831</v>
          </cell>
          <cell r="D1833" t="str">
            <v>3314Q0</v>
          </cell>
          <cell r="E1833" t="str">
            <v>(1732) W LISBURN</v>
          </cell>
          <cell r="F1833" t="str">
            <v>In Service</v>
          </cell>
          <cell r="G1833" t="str">
            <v>3314Q</v>
          </cell>
          <cell r="H1833" t="str">
            <v>Grp Member</v>
          </cell>
          <cell r="I1833">
            <v>1</v>
          </cell>
          <cell r="J1833" t="str">
            <v>Conversion</v>
          </cell>
          <cell r="K1833">
            <v>68986.070000000007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 t="str">
            <v>C00D601_002</v>
          </cell>
          <cell r="Q1833">
            <v>0</v>
          </cell>
          <cell r="R1833" t="str">
            <v>WTDPD</v>
          </cell>
          <cell r="S1833" t="str">
            <v>3314Q08PV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 t="str">
            <v>CORP</v>
          </cell>
          <cell r="Y1833">
            <v>38260</v>
          </cell>
          <cell r="Z1833">
            <v>0</v>
          </cell>
          <cell r="AA1833">
            <v>0</v>
          </cell>
          <cell r="AB1833" t="str">
            <v>N</v>
          </cell>
          <cell r="AD1833">
            <v>0</v>
          </cell>
          <cell r="AE1833" t="str">
            <v>RemVal</v>
          </cell>
          <cell r="AF1833" t="str">
            <v>Depreciate</v>
          </cell>
          <cell r="AG1833" t="str">
            <v>FM</v>
          </cell>
          <cell r="AH1833">
            <v>0</v>
          </cell>
          <cell r="AI1833">
            <v>0</v>
          </cell>
          <cell r="AJ1833">
            <v>2.1899999999999999E-2</v>
          </cell>
          <cell r="AK1833">
            <v>0</v>
          </cell>
          <cell r="AL1833" t="str">
            <v>Flat Rate</v>
          </cell>
          <cell r="AM1833">
            <v>0</v>
          </cell>
          <cell r="AN1833" t="str">
            <v>GA3314Q0</v>
          </cell>
          <cell r="AO1833">
            <v>0</v>
          </cell>
          <cell r="AP1833" t="str">
            <v>N</v>
          </cell>
          <cell r="AQ1833">
            <v>38261.113333333335</v>
          </cell>
          <cell r="AR1833">
            <v>38260</v>
          </cell>
          <cell r="AS1833">
            <v>38260</v>
          </cell>
          <cell r="AT1833">
            <v>0</v>
          </cell>
          <cell r="AU1833">
            <v>36755</v>
          </cell>
          <cell r="AV1833">
            <v>0</v>
          </cell>
        </row>
        <row r="1834">
          <cell r="B1834" t="str">
            <v>00001841</v>
          </cell>
          <cell r="C1834" t="str">
            <v>000000001832</v>
          </cell>
          <cell r="D1834" t="str">
            <v>335400</v>
          </cell>
          <cell r="E1834" t="str">
            <v>(1) W LISBURN</v>
          </cell>
          <cell r="F1834" t="str">
            <v>In Service</v>
          </cell>
          <cell r="G1834" t="str">
            <v>33540</v>
          </cell>
          <cell r="H1834" t="str">
            <v>Grp Member</v>
          </cell>
          <cell r="I1834">
            <v>1</v>
          </cell>
          <cell r="J1834" t="str">
            <v>Conversion</v>
          </cell>
          <cell r="K1834">
            <v>1748.22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 t="str">
            <v>C00D601_002</v>
          </cell>
          <cell r="Q1834">
            <v>0</v>
          </cell>
          <cell r="R1834" t="str">
            <v>WTDPD</v>
          </cell>
          <cell r="S1834" t="str">
            <v>3354006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 t="str">
            <v>CORP</v>
          </cell>
          <cell r="Y1834">
            <v>38260</v>
          </cell>
          <cell r="Z1834">
            <v>0</v>
          </cell>
          <cell r="AA1834">
            <v>0</v>
          </cell>
          <cell r="AB1834" t="str">
            <v>N</v>
          </cell>
          <cell r="AD1834">
            <v>0</v>
          </cell>
          <cell r="AE1834" t="str">
            <v>RemVal</v>
          </cell>
          <cell r="AF1834" t="str">
            <v>Depreciate</v>
          </cell>
          <cell r="AG1834" t="str">
            <v>FM</v>
          </cell>
          <cell r="AH1834">
            <v>0</v>
          </cell>
          <cell r="AI1834">
            <v>0</v>
          </cell>
          <cell r="AJ1834">
            <v>2.2599999999999999E-2</v>
          </cell>
          <cell r="AK1834">
            <v>0</v>
          </cell>
          <cell r="AL1834" t="str">
            <v>Flat Rate</v>
          </cell>
          <cell r="AM1834">
            <v>0</v>
          </cell>
          <cell r="AN1834" t="str">
            <v>GA335400</v>
          </cell>
          <cell r="AO1834">
            <v>0</v>
          </cell>
          <cell r="AP1834" t="str">
            <v>N</v>
          </cell>
          <cell r="AQ1834">
            <v>38261.113391203704</v>
          </cell>
          <cell r="AR1834">
            <v>38260</v>
          </cell>
          <cell r="AS1834">
            <v>38260</v>
          </cell>
          <cell r="AT1834">
            <v>0</v>
          </cell>
          <cell r="AU1834">
            <v>36755</v>
          </cell>
          <cell r="AV1834">
            <v>0</v>
          </cell>
        </row>
        <row r="1835">
          <cell r="B1835" t="str">
            <v>00001842</v>
          </cell>
          <cell r="C1835" t="str">
            <v>000000001833</v>
          </cell>
          <cell r="D1835" t="str">
            <v>3314B0</v>
          </cell>
          <cell r="E1835" t="str">
            <v>DOGWOOD,REDWOOD STREETS</v>
          </cell>
          <cell r="F1835" t="str">
            <v>In Service</v>
          </cell>
          <cell r="G1835" t="str">
            <v>3314B</v>
          </cell>
          <cell r="H1835" t="str">
            <v>Grp Member</v>
          </cell>
          <cell r="I1835">
            <v>1</v>
          </cell>
          <cell r="J1835" t="str">
            <v>Conversion</v>
          </cell>
          <cell r="K1835">
            <v>52642.48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 t="str">
            <v>C00D602_002</v>
          </cell>
          <cell r="Q1835">
            <v>0</v>
          </cell>
          <cell r="R1835" t="str">
            <v>WTDPD</v>
          </cell>
          <cell r="S1835" t="str">
            <v>3314B08DI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 t="str">
            <v>CORP</v>
          </cell>
          <cell r="Y1835">
            <v>38260</v>
          </cell>
          <cell r="Z1835">
            <v>0</v>
          </cell>
          <cell r="AA1835">
            <v>0</v>
          </cell>
          <cell r="AB1835" t="str">
            <v>N</v>
          </cell>
          <cell r="AD1835">
            <v>0</v>
          </cell>
          <cell r="AE1835" t="str">
            <v>RemVal</v>
          </cell>
          <cell r="AF1835" t="str">
            <v>Depreciate</v>
          </cell>
          <cell r="AG1835" t="str">
            <v>FM</v>
          </cell>
          <cell r="AH1835">
            <v>0</v>
          </cell>
          <cell r="AI1835">
            <v>0</v>
          </cell>
          <cell r="AJ1835">
            <v>1.9E-2</v>
          </cell>
          <cell r="AK1835">
            <v>0</v>
          </cell>
          <cell r="AL1835" t="str">
            <v>Flat Rate</v>
          </cell>
          <cell r="AM1835">
            <v>0</v>
          </cell>
          <cell r="AN1835" t="str">
            <v>GA3314B0</v>
          </cell>
          <cell r="AO1835">
            <v>0</v>
          </cell>
          <cell r="AP1835" t="str">
            <v>N</v>
          </cell>
          <cell r="AQ1835">
            <v>38261.113449074073</v>
          </cell>
          <cell r="AR1835">
            <v>38260</v>
          </cell>
          <cell r="AS1835">
            <v>38260</v>
          </cell>
          <cell r="AT1835">
            <v>0</v>
          </cell>
          <cell r="AU1835">
            <v>36755</v>
          </cell>
          <cell r="AV1835">
            <v>0</v>
          </cell>
        </row>
        <row r="1836">
          <cell r="B1836" t="str">
            <v>00001843</v>
          </cell>
          <cell r="C1836" t="str">
            <v>000000001834</v>
          </cell>
          <cell r="D1836" t="str">
            <v>3314Q0</v>
          </cell>
          <cell r="E1836" t="str">
            <v>(3375)DOGWOOD/REDWOOD STREET</v>
          </cell>
          <cell r="F1836" t="str">
            <v>In Service</v>
          </cell>
          <cell r="G1836" t="str">
            <v>3314Q</v>
          </cell>
          <cell r="H1836" t="str">
            <v>Grp Member</v>
          </cell>
          <cell r="I1836">
            <v>1</v>
          </cell>
          <cell r="J1836" t="str">
            <v>Conversion</v>
          </cell>
          <cell r="K1836">
            <v>14948.61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 t="str">
            <v>C00D602_002</v>
          </cell>
          <cell r="Q1836">
            <v>0</v>
          </cell>
          <cell r="R1836" t="str">
            <v>WTDPD</v>
          </cell>
          <cell r="S1836" t="str">
            <v>3314Q08PV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 t="str">
            <v>CORP</v>
          </cell>
          <cell r="Y1836">
            <v>38260</v>
          </cell>
          <cell r="Z1836">
            <v>0</v>
          </cell>
          <cell r="AA1836">
            <v>0</v>
          </cell>
          <cell r="AB1836" t="str">
            <v>N</v>
          </cell>
          <cell r="AD1836">
            <v>0</v>
          </cell>
          <cell r="AE1836" t="str">
            <v>RemVal</v>
          </cell>
          <cell r="AF1836" t="str">
            <v>Depreciate</v>
          </cell>
          <cell r="AG1836" t="str">
            <v>FM</v>
          </cell>
          <cell r="AH1836">
            <v>0</v>
          </cell>
          <cell r="AI1836">
            <v>0</v>
          </cell>
          <cell r="AJ1836">
            <v>2.1899999999999999E-2</v>
          </cell>
          <cell r="AK1836">
            <v>0</v>
          </cell>
          <cell r="AL1836" t="str">
            <v>Flat Rate</v>
          </cell>
          <cell r="AM1836">
            <v>0</v>
          </cell>
          <cell r="AN1836" t="str">
            <v>GA3314Q0</v>
          </cell>
          <cell r="AO1836">
            <v>0</v>
          </cell>
          <cell r="AP1836" t="str">
            <v>N</v>
          </cell>
          <cell r="AQ1836">
            <v>38261.113506944443</v>
          </cell>
          <cell r="AR1836">
            <v>38260</v>
          </cell>
          <cell r="AS1836">
            <v>38260</v>
          </cell>
          <cell r="AT1836">
            <v>0</v>
          </cell>
          <cell r="AU1836">
            <v>36755</v>
          </cell>
          <cell r="AV1836">
            <v>0</v>
          </cell>
        </row>
        <row r="1837">
          <cell r="B1837" t="str">
            <v>00001844</v>
          </cell>
          <cell r="C1837" t="str">
            <v>000000001835</v>
          </cell>
          <cell r="D1837" t="str">
            <v>3314T0</v>
          </cell>
          <cell r="E1837" t="str">
            <v>(4)DOGWOOD/REDWOOD STREETS</v>
          </cell>
          <cell r="F1837" t="str">
            <v>In Service</v>
          </cell>
          <cell r="G1837" t="str">
            <v>3314T</v>
          </cell>
          <cell r="H1837" t="str">
            <v>Grp Member</v>
          </cell>
          <cell r="I1837">
            <v>1</v>
          </cell>
          <cell r="J1837" t="str">
            <v>Conversion</v>
          </cell>
          <cell r="K1837">
            <v>738.21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 t="str">
            <v>C00D602_002</v>
          </cell>
          <cell r="Q1837">
            <v>0</v>
          </cell>
          <cell r="R1837" t="str">
            <v>WTDPD</v>
          </cell>
          <cell r="S1837" t="str">
            <v>3314T06VV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 t="str">
            <v>CORP</v>
          </cell>
          <cell r="Y1837">
            <v>38260</v>
          </cell>
          <cell r="Z1837">
            <v>0</v>
          </cell>
          <cell r="AA1837">
            <v>0</v>
          </cell>
          <cell r="AB1837" t="str">
            <v>N</v>
          </cell>
          <cell r="AD1837">
            <v>0</v>
          </cell>
          <cell r="AE1837" t="str">
            <v>RemVal</v>
          </cell>
          <cell r="AF1837" t="str">
            <v>Depreciate</v>
          </cell>
          <cell r="AG1837" t="str">
            <v>FM</v>
          </cell>
          <cell r="AH1837">
            <v>0</v>
          </cell>
          <cell r="AI1837">
            <v>0</v>
          </cell>
          <cell r="AJ1837">
            <v>1.3899999999999999E-2</v>
          </cell>
          <cell r="AK1837">
            <v>0</v>
          </cell>
          <cell r="AL1837" t="str">
            <v>Flat Rate</v>
          </cell>
          <cell r="AM1837">
            <v>0</v>
          </cell>
          <cell r="AN1837" t="str">
            <v>GA3314T0</v>
          </cell>
          <cell r="AO1837">
            <v>0</v>
          </cell>
          <cell r="AP1837" t="str">
            <v>N</v>
          </cell>
          <cell r="AQ1837">
            <v>38261.113564814812</v>
          </cell>
          <cell r="AR1837">
            <v>38260</v>
          </cell>
          <cell r="AS1837">
            <v>38260</v>
          </cell>
          <cell r="AT1837">
            <v>0</v>
          </cell>
          <cell r="AU1837">
            <v>36755</v>
          </cell>
          <cell r="AV1837">
            <v>0</v>
          </cell>
        </row>
        <row r="1838">
          <cell r="B1838" t="str">
            <v>00001845</v>
          </cell>
          <cell r="C1838" t="str">
            <v>000000001836</v>
          </cell>
          <cell r="D1838" t="str">
            <v>3314T0</v>
          </cell>
          <cell r="E1838" t="str">
            <v>(15)DOGWOOD/REDWOOD STREETS</v>
          </cell>
          <cell r="F1838" t="str">
            <v>In Service</v>
          </cell>
          <cell r="G1838" t="str">
            <v>3314T</v>
          </cell>
          <cell r="H1838" t="str">
            <v>Grp Member</v>
          </cell>
          <cell r="I1838">
            <v>1</v>
          </cell>
          <cell r="J1838" t="str">
            <v>Conversion</v>
          </cell>
          <cell r="K1838">
            <v>3542.61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 t="str">
            <v>C00D602_002</v>
          </cell>
          <cell r="Q1838">
            <v>0</v>
          </cell>
          <cell r="R1838" t="str">
            <v>WTDPD</v>
          </cell>
          <cell r="S1838" t="str">
            <v>3314T08VV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 t="str">
            <v>CORP</v>
          </cell>
          <cell r="Y1838">
            <v>38260</v>
          </cell>
          <cell r="Z1838">
            <v>0</v>
          </cell>
          <cell r="AA1838">
            <v>0</v>
          </cell>
          <cell r="AB1838" t="str">
            <v>N</v>
          </cell>
          <cell r="AD1838">
            <v>0</v>
          </cell>
          <cell r="AE1838" t="str">
            <v>RemVal</v>
          </cell>
          <cell r="AF1838" t="str">
            <v>Depreciate</v>
          </cell>
          <cell r="AG1838" t="str">
            <v>FM</v>
          </cell>
          <cell r="AH1838">
            <v>0</v>
          </cell>
          <cell r="AI1838">
            <v>0</v>
          </cell>
          <cell r="AJ1838">
            <v>1.3899999999999999E-2</v>
          </cell>
          <cell r="AK1838">
            <v>0</v>
          </cell>
          <cell r="AL1838" t="str">
            <v>Flat Rate</v>
          </cell>
          <cell r="AM1838">
            <v>0</v>
          </cell>
          <cell r="AN1838" t="str">
            <v>GA3314T0</v>
          </cell>
          <cell r="AO1838">
            <v>0</v>
          </cell>
          <cell r="AP1838" t="str">
            <v>N</v>
          </cell>
          <cell r="AQ1838">
            <v>38261.113622685189</v>
          </cell>
          <cell r="AR1838">
            <v>38260</v>
          </cell>
          <cell r="AS1838">
            <v>38260</v>
          </cell>
          <cell r="AT1838">
            <v>0</v>
          </cell>
          <cell r="AU1838">
            <v>36755</v>
          </cell>
          <cell r="AV1838">
            <v>0</v>
          </cell>
        </row>
        <row r="1839">
          <cell r="B1839" t="str">
            <v>00001846</v>
          </cell>
          <cell r="C1839" t="str">
            <v>000000001837</v>
          </cell>
          <cell r="D1839" t="str">
            <v>335400</v>
          </cell>
          <cell r="E1839" t="str">
            <v>DOGWOOD/REDWOOD STREETS</v>
          </cell>
          <cell r="F1839" t="str">
            <v>In Service</v>
          </cell>
          <cell r="G1839" t="str">
            <v>33540</v>
          </cell>
          <cell r="H1839" t="str">
            <v>Grp Member</v>
          </cell>
          <cell r="I1839">
            <v>1</v>
          </cell>
          <cell r="J1839" t="str">
            <v>Conversion</v>
          </cell>
          <cell r="K1839">
            <v>2179.9699999999998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 t="str">
            <v>C00D602_002</v>
          </cell>
          <cell r="Q1839">
            <v>0</v>
          </cell>
          <cell r="R1839" t="str">
            <v>WTDPD</v>
          </cell>
          <cell r="S1839" t="str">
            <v>3354006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 t="str">
            <v>CORP</v>
          </cell>
          <cell r="Y1839">
            <v>38260</v>
          </cell>
          <cell r="Z1839">
            <v>0</v>
          </cell>
          <cell r="AA1839">
            <v>0</v>
          </cell>
          <cell r="AB1839" t="str">
            <v>N</v>
          </cell>
          <cell r="AD1839">
            <v>0</v>
          </cell>
          <cell r="AE1839" t="str">
            <v>RemVal</v>
          </cell>
          <cell r="AF1839" t="str">
            <v>Depreciate</v>
          </cell>
          <cell r="AG1839" t="str">
            <v>FM</v>
          </cell>
          <cell r="AH1839">
            <v>0</v>
          </cell>
          <cell r="AI1839">
            <v>0</v>
          </cell>
          <cell r="AJ1839">
            <v>2.2599999999999999E-2</v>
          </cell>
          <cell r="AK1839">
            <v>0</v>
          </cell>
          <cell r="AL1839" t="str">
            <v>Flat Rate</v>
          </cell>
          <cell r="AM1839">
            <v>0</v>
          </cell>
          <cell r="AN1839" t="str">
            <v>GA335400</v>
          </cell>
          <cell r="AO1839">
            <v>0</v>
          </cell>
          <cell r="AP1839" t="str">
            <v>N</v>
          </cell>
          <cell r="AQ1839">
            <v>38261.113680555558</v>
          </cell>
          <cell r="AR1839">
            <v>38260</v>
          </cell>
          <cell r="AS1839">
            <v>38260</v>
          </cell>
          <cell r="AT1839">
            <v>0</v>
          </cell>
          <cell r="AU1839">
            <v>36755</v>
          </cell>
          <cell r="AV1839">
            <v>0</v>
          </cell>
        </row>
        <row r="1840">
          <cell r="B1840" t="str">
            <v>00001847</v>
          </cell>
          <cell r="C1840" t="str">
            <v>000000001838</v>
          </cell>
          <cell r="D1840" t="str">
            <v>3314Q0</v>
          </cell>
          <cell r="E1840" t="str">
            <v>(1075) HOUCK RD</v>
          </cell>
          <cell r="F1840" t="str">
            <v>In Service</v>
          </cell>
          <cell r="G1840" t="str">
            <v>3314Q</v>
          </cell>
          <cell r="H1840" t="str">
            <v>Grp Member</v>
          </cell>
          <cell r="I1840">
            <v>1</v>
          </cell>
          <cell r="J1840" t="str">
            <v>Conversion</v>
          </cell>
          <cell r="K1840">
            <v>47329.95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 t="str">
            <v>C00D603_002</v>
          </cell>
          <cell r="Q1840">
            <v>0</v>
          </cell>
          <cell r="R1840" t="str">
            <v>WTDPD</v>
          </cell>
          <cell r="S1840" t="str">
            <v>3314Q08PV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 t="str">
            <v>CORP</v>
          </cell>
          <cell r="Y1840">
            <v>38260</v>
          </cell>
          <cell r="Z1840">
            <v>0</v>
          </cell>
          <cell r="AA1840">
            <v>0</v>
          </cell>
          <cell r="AB1840" t="str">
            <v>N</v>
          </cell>
          <cell r="AD1840">
            <v>0</v>
          </cell>
          <cell r="AE1840" t="str">
            <v>RemVal</v>
          </cell>
          <cell r="AF1840" t="str">
            <v>Depreciate</v>
          </cell>
          <cell r="AG1840" t="str">
            <v>FM</v>
          </cell>
          <cell r="AH1840">
            <v>0</v>
          </cell>
          <cell r="AI1840">
            <v>0</v>
          </cell>
          <cell r="AJ1840">
            <v>2.1899999999999999E-2</v>
          </cell>
          <cell r="AK1840">
            <v>0</v>
          </cell>
          <cell r="AL1840" t="str">
            <v>Flat Rate</v>
          </cell>
          <cell r="AM1840">
            <v>0</v>
          </cell>
          <cell r="AN1840" t="str">
            <v>GA3314Q0</v>
          </cell>
          <cell r="AO1840">
            <v>0</v>
          </cell>
          <cell r="AP1840" t="str">
            <v>N</v>
          </cell>
          <cell r="AQ1840">
            <v>38261.113738425927</v>
          </cell>
          <cell r="AR1840">
            <v>38260</v>
          </cell>
          <cell r="AS1840">
            <v>38260</v>
          </cell>
          <cell r="AT1840">
            <v>0</v>
          </cell>
          <cell r="AU1840">
            <v>36755</v>
          </cell>
          <cell r="AV1840">
            <v>0</v>
          </cell>
        </row>
        <row r="1841">
          <cell r="B1841" t="str">
            <v>00001848</v>
          </cell>
          <cell r="C1841" t="str">
            <v>000000001839</v>
          </cell>
          <cell r="D1841" t="str">
            <v>3314T0</v>
          </cell>
          <cell r="E1841" t="str">
            <v>(2)HOUCK RD</v>
          </cell>
          <cell r="F1841" t="str">
            <v>In Service</v>
          </cell>
          <cell r="G1841" t="str">
            <v>3314T</v>
          </cell>
          <cell r="H1841" t="str">
            <v>Grp Member</v>
          </cell>
          <cell r="I1841">
            <v>1</v>
          </cell>
          <cell r="J1841" t="str">
            <v>Conversion</v>
          </cell>
          <cell r="K1841">
            <v>1599.02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 t="str">
            <v>C00D603_002</v>
          </cell>
          <cell r="Q1841">
            <v>0</v>
          </cell>
          <cell r="R1841" t="str">
            <v>WTDPD</v>
          </cell>
          <cell r="S1841" t="str">
            <v>3314T08VV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 t="str">
            <v>CORP</v>
          </cell>
          <cell r="Y1841">
            <v>38260</v>
          </cell>
          <cell r="Z1841">
            <v>0</v>
          </cell>
          <cell r="AA1841">
            <v>0</v>
          </cell>
          <cell r="AB1841" t="str">
            <v>N</v>
          </cell>
          <cell r="AD1841">
            <v>0</v>
          </cell>
          <cell r="AE1841" t="str">
            <v>RemVal</v>
          </cell>
          <cell r="AF1841" t="str">
            <v>Depreciate</v>
          </cell>
          <cell r="AG1841" t="str">
            <v>FM</v>
          </cell>
          <cell r="AH1841">
            <v>0</v>
          </cell>
          <cell r="AI1841">
            <v>0</v>
          </cell>
          <cell r="AJ1841">
            <v>1.3899999999999999E-2</v>
          </cell>
          <cell r="AK1841">
            <v>0</v>
          </cell>
          <cell r="AL1841" t="str">
            <v>Flat Rate</v>
          </cell>
          <cell r="AM1841">
            <v>0</v>
          </cell>
          <cell r="AN1841" t="str">
            <v>GA3314T0</v>
          </cell>
          <cell r="AO1841">
            <v>0</v>
          </cell>
          <cell r="AP1841" t="str">
            <v>N</v>
          </cell>
          <cell r="AQ1841">
            <v>38261.113796296297</v>
          </cell>
          <cell r="AR1841">
            <v>38260</v>
          </cell>
          <cell r="AS1841">
            <v>38260</v>
          </cell>
          <cell r="AT1841">
            <v>0</v>
          </cell>
          <cell r="AU1841">
            <v>36755</v>
          </cell>
          <cell r="AV1841">
            <v>0</v>
          </cell>
        </row>
        <row r="1842">
          <cell r="B1842" t="str">
            <v>00001849</v>
          </cell>
          <cell r="C1842" t="str">
            <v>000000001840</v>
          </cell>
          <cell r="D1842" t="str">
            <v>335400</v>
          </cell>
          <cell r="E1842" t="str">
            <v>(2)HOUCK RD</v>
          </cell>
          <cell r="F1842" t="str">
            <v>In Service</v>
          </cell>
          <cell r="G1842" t="str">
            <v>33540</v>
          </cell>
          <cell r="H1842" t="str">
            <v>Grp Member</v>
          </cell>
          <cell r="I1842">
            <v>1</v>
          </cell>
          <cell r="J1842" t="str">
            <v>Conversion</v>
          </cell>
          <cell r="K1842">
            <v>514.16999999999996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 t="str">
            <v>C00D603_002</v>
          </cell>
          <cell r="Q1842">
            <v>0</v>
          </cell>
          <cell r="R1842" t="str">
            <v>WTDPD</v>
          </cell>
          <cell r="S1842" t="str">
            <v>3354006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 t="str">
            <v>CORP</v>
          </cell>
          <cell r="Y1842">
            <v>38260</v>
          </cell>
          <cell r="Z1842">
            <v>0</v>
          </cell>
          <cell r="AA1842">
            <v>0</v>
          </cell>
          <cell r="AB1842" t="str">
            <v>N</v>
          </cell>
          <cell r="AD1842">
            <v>0</v>
          </cell>
          <cell r="AE1842" t="str">
            <v>RemVal</v>
          </cell>
          <cell r="AF1842" t="str">
            <v>Depreciate</v>
          </cell>
          <cell r="AG1842" t="str">
            <v>FM</v>
          </cell>
          <cell r="AH1842">
            <v>0</v>
          </cell>
          <cell r="AI1842">
            <v>0</v>
          </cell>
          <cell r="AJ1842">
            <v>2.2599999999999999E-2</v>
          </cell>
          <cell r="AK1842">
            <v>0</v>
          </cell>
          <cell r="AL1842" t="str">
            <v>Flat Rate</v>
          </cell>
          <cell r="AM1842">
            <v>0</v>
          </cell>
          <cell r="AN1842" t="str">
            <v>GA335400</v>
          </cell>
          <cell r="AO1842">
            <v>0</v>
          </cell>
          <cell r="AP1842" t="str">
            <v>N</v>
          </cell>
          <cell r="AQ1842">
            <v>38261.113854166666</v>
          </cell>
          <cell r="AR1842">
            <v>38260</v>
          </cell>
          <cell r="AS1842">
            <v>38260</v>
          </cell>
          <cell r="AT1842">
            <v>0</v>
          </cell>
          <cell r="AU1842">
            <v>36755</v>
          </cell>
          <cell r="AV1842">
            <v>0</v>
          </cell>
        </row>
        <row r="1843">
          <cell r="B1843" t="str">
            <v>00001850</v>
          </cell>
          <cell r="C1843" t="str">
            <v>000000001841</v>
          </cell>
          <cell r="D1843" t="str">
            <v>3314Q0</v>
          </cell>
          <cell r="E1843" t="str">
            <v>(340)LONGMEADOW ST</v>
          </cell>
          <cell r="F1843" t="str">
            <v>In Service</v>
          </cell>
          <cell r="G1843" t="str">
            <v>3314Q</v>
          </cell>
          <cell r="H1843" t="str">
            <v>Grp Member</v>
          </cell>
          <cell r="I1843">
            <v>1</v>
          </cell>
          <cell r="J1843" t="str">
            <v>Conversion</v>
          </cell>
          <cell r="K1843">
            <v>23569.77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 t="str">
            <v>C00D605_002</v>
          </cell>
          <cell r="Q1843">
            <v>0</v>
          </cell>
          <cell r="R1843" t="str">
            <v>WTDPD</v>
          </cell>
          <cell r="S1843" t="str">
            <v>3314Q08PV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 t="str">
            <v>CORP</v>
          </cell>
          <cell r="Y1843">
            <v>38260</v>
          </cell>
          <cell r="Z1843">
            <v>0</v>
          </cell>
          <cell r="AA1843">
            <v>0</v>
          </cell>
          <cell r="AB1843" t="str">
            <v>N</v>
          </cell>
          <cell r="AD1843">
            <v>0</v>
          </cell>
          <cell r="AE1843" t="str">
            <v>RemVal</v>
          </cell>
          <cell r="AF1843" t="str">
            <v>Depreciate</v>
          </cell>
          <cell r="AG1843" t="str">
            <v>FM</v>
          </cell>
          <cell r="AH1843">
            <v>0</v>
          </cell>
          <cell r="AI1843">
            <v>0</v>
          </cell>
          <cell r="AJ1843">
            <v>2.1899999999999999E-2</v>
          </cell>
          <cell r="AK1843">
            <v>0</v>
          </cell>
          <cell r="AL1843" t="str">
            <v>Flat Rate</v>
          </cell>
          <cell r="AM1843">
            <v>0</v>
          </cell>
          <cell r="AN1843" t="str">
            <v>GA3314Q0</v>
          </cell>
          <cell r="AO1843">
            <v>0</v>
          </cell>
          <cell r="AP1843" t="str">
            <v>N</v>
          </cell>
          <cell r="AQ1843">
            <v>38261.113912037035</v>
          </cell>
          <cell r="AR1843">
            <v>38260</v>
          </cell>
          <cell r="AS1843">
            <v>38260</v>
          </cell>
          <cell r="AT1843">
            <v>0</v>
          </cell>
          <cell r="AU1843">
            <v>36755</v>
          </cell>
          <cell r="AV1843">
            <v>0</v>
          </cell>
        </row>
        <row r="1844">
          <cell r="B1844" t="str">
            <v>00001851</v>
          </cell>
          <cell r="C1844" t="str">
            <v>000000001842</v>
          </cell>
          <cell r="D1844" t="str">
            <v>335400</v>
          </cell>
          <cell r="E1844" t="str">
            <v>(1)FAIRFIELD ST.</v>
          </cell>
          <cell r="F1844" t="str">
            <v>In Service</v>
          </cell>
          <cell r="G1844" t="str">
            <v>33540</v>
          </cell>
          <cell r="H1844" t="str">
            <v>Grp Member</v>
          </cell>
          <cell r="I1844">
            <v>1</v>
          </cell>
          <cell r="J1844" t="str">
            <v>Conversion</v>
          </cell>
          <cell r="K1844">
            <v>1048.18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 t="str">
            <v>C00D605_002</v>
          </cell>
          <cell r="Q1844">
            <v>0</v>
          </cell>
          <cell r="R1844" t="str">
            <v>WTDPD</v>
          </cell>
          <cell r="S1844" t="str">
            <v>3354006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 t="str">
            <v>CORP</v>
          </cell>
          <cell r="Y1844">
            <v>38260</v>
          </cell>
          <cell r="Z1844">
            <v>0</v>
          </cell>
          <cell r="AA1844">
            <v>0</v>
          </cell>
          <cell r="AB1844" t="str">
            <v>N</v>
          </cell>
          <cell r="AD1844">
            <v>0</v>
          </cell>
          <cell r="AE1844" t="str">
            <v>RemVal</v>
          </cell>
          <cell r="AF1844" t="str">
            <v>Depreciate</v>
          </cell>
          <cell r="AG1844" t="str">
            <v>FM</v>
          </cell>
          <cell r="AH1844">
            <v>0</v>
          </cell>
          <cell r="AI1844">
            <v>0</v>
          </cell>
          <cell r="AJ1844">
            <v>2.2599999999999999E-2</v>
          </cell>
          <cell r="AK1844">
            <v>0</v>
          </cell>
          <cell r="AL1844" t="str">
            <v>Flat Rate</v>
          </cell>
          <cell r="AM1844">
            <v>0</v>
          </cell>
          <cell r="AN1844" t="str">
            <v>GA335400</v>
          </cell>
          <cell r="AO1844">
            <v>0</v>
          </cell>
          <cell r="AP1844" t="str">
            <v>N</v>
          </cell>
          <cell r="AQ1844">
            <v>38261.113969907405</v>
          </cell>
          <cell r="AR1844">
            <v>38260</v>
          </cell>
          <cell r="AS1844">
            <v>38260</v>
          </cell>
          <cell r="AT1844">
            <v>0</v>
          </cell>
          <cell r="AU1844">
            <v>36755</v>
          </cell>
          <cell r="AV1844">
            <v>0</v>
          </cell>
        </row>
        <row r="1845">
          <cell r="B1845" t="str">
            <v>00001852</v>
          </cell>
          <cell r="C1845" t="str">
            <v>000000001843</v>
          </cell>
          <cell r="D1845" t="str">
            <v>3314Q0</v>
          </cell>
          <cell r="E1845" t="str">
            <v>POPULAR STREET</v>
          </cell>
          <cell r="F1845" t="str">
            <v>In Service</v>
          </cell>
          <cell r="G1845" t="str">
            <v>3314Q</v>
          </cell>
          <cell r="H1845" t="str">
            <v>Grp Member</v>
          </cell>
          <cell r="I1845">
            <v>1</v>
          </cell>
          <cell r="J1845" t="str">
            <v>Conversion</v>
          </cell>
          <cell r="K1845">
            <v>1947.39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 t="str">
            <v>C00D608_002</v>
          </cell>
          <cell r="Q1845">
            <v>0</v>
          </cell>
          <cell r="R1845" t="str">
            <v>WTDPD</v>
          </cell>
          <cell r="S1845" t="str">
            <v>3314Q06PV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 t="str">
            <v>CORP</v>
          </cell>
          <cell r="Y1845">
            <v>38260</v>
          </cell>
          <cell r="Z1845">
            <v>0</v>
          </cell>
          <cell r="AA1845">
            <v>0</v>
          </cell>
          <cell r="AB1845" t="str">
            <v>N</v>
          </cell>
          <cell r="AD1845">
            <v>0</v>
          </cell>
          <cell r="AE1845" t="str">
            <v>RemVal</v>
          </cell>
          <cell r="AF1845" t="str">
            <v>Depreciate</v>
          </cell>
          <cell r="AG1845" t="str">
            <v>FM</v>
          </cell>
          <cell r="AH1845">
            <v>0</v>
          </cell>
          <cell r="AI1845">
            <v>0</v>
          </cell>
          <cell r="AJ1845">
            <v>2.1899999999999999E-2</v>
          </cell>
          <cell r="AK1845">
            <v>0</v>
          </cell>
          <cell r="AL1845" t="str">
            <v>Flat Rate</v>
          </cell>
          <cell r="AM1845">
            <v>0</v>
          </cell>
          <cell r="AN1845" t="str">
            <v>GA3314Q0</v>
          </cell>
          <cell r="AO1845">
            <v>0</v>
          </cell>
          <cell r="AP1845" t="str">
            <v>N</v>
          </cell>
          <cell r="AQ1845">
            <v>38261.114027777781</v>
          </cell>
          <cell r="AR1845">
            <v>38260</v>
          </cell>
          <cell r="AS1845">
            <v>38260</v>
          </cell>
          <cell r="AT1845">
            <v>0</v>
          </cell>
          <cell r="AU1845">
            <v>36755</v>
          </cell>
          <cell r="AV1845">
            <v>0</v>
          </cell>
        </row>
        <row r="1846">
          <cell r="B1846" t="str">
            <v>00001853</v>
          </cell>
          <cell r="C1846" t="str">
            <v>000000001844</v>
          </cell>
          <cell r="D1846" t="str">
            <v>3314Q0</v>
          </cell>
          <cell r="E1846" t="str">
            <v>POPLAR ST,DALLAS TOWNSHIP</v>
          </cell>
          <cell r="F1846" t="str">
            <v>In Service</v>
          </cell>
          <cell r="G1846" t="str">
            <v>3314Q</v>
          </cell>
          <cell r="H1846" t="str">
            <v>Grp Member</v>
          </cell>
          <cell r="I1846">
            <v>1</v>
          </cell>
          <cell r="J1846" t="str">
            <v>Conversion</v>
          </cell>
          <cell r="K1846">
            <v>47812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 t="str">
            <v>C00D608_002</v>
          </cell>
          <cell r="Q1846">
            <v>0</v>
          </cell>
          <cell r="R1846" t="str">
            <v>WTDPD</v>
          </cell>
          <cell r="S1846" t="str">
            <v>3314Q08PV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 t="str">
            <v>CORP</v>
          </cell>
          <cell r="Y1846">
            <v>38260</v>
          </cell>
          <cell r="Z1846">
            <v>0</v>
          </cell>
          <cell r="AA1846">
            <v>0</v>
          </cell>
          <cell r="AB1846" t="str">
            <v>N</v>
          </cell>
          <cell r="AD1846">
            <v>0</v>
          </cell>
          <cell r="AE1846" t="str">
            <v>RemVal</v>
          </cell>
          <cell r="AF1846" t="str">
            <v>Depreciate</v>
          </cell>
          <cell r="AG1846" t="str">
            <v>FM</v>
          </cell>
          <cell r="AH1846">
            <v>0</v>
          </cell>
          <cell r="AI1846">
            <v>0</v>
          </cell>
          <cell r="AJ1846">
            <v>2.1899999999999999E-2</v>
          </cell>
          <cell r="AK1846">
            <v>0</v>
          </cell>
          <cell r="AL1846" t="str">
            <v>Flat Rate</v>
          </cell>
          <cell r="AM1846">
            <v>0</v>
          </cell>
          <cell r="AN1846" t="str">
            <v>GA3314Q0</v>
          </cell>
          <cell r="AO1846">
            <v>0</v>
          </cell>
          <cell r="AP1846" t="str">
            <v>N</v>
          </cell>
          <cell r="AQ1846">
            <v>38261.114085648151</v>
          </cell>
          <cell r="AR1846">
            <v>38260</v>
          </cell>
          <cell r="AS1846">
            <v>38260</v>
          </cell>
          <cell r="AT1846">
            <v>0</v>
          </cell>
          <cell r="AU1846">
            <v>36755</v>
          </cell>
          <cell r="AV1846">
            <v>0</v>
          </cell>
        </row>
        <row r="1847">
          <cell r="B1847" t="str">
            <v>00001854</v>
          </cell>
          <cell r="C1847" t="str">
            <v>000000001845</v>
          </cell>
          <cell r="D1847" t="str">
            <v>3314T0</v>
          </cell>
          <cell r="E1847" t="str">
            <v>POPLAR ST,DALLAS TOWNSHIP</v>
          </cell>
          <cell r="F1847" t="str">
            <v>In Service</v>
          </cell>
          <cell r="G1847" t="str">
            <v>3314T</v>
          </cell>
          <cell r="H1847" t="str">
            <v>Grp Member</v>
          </cell>
          <cell r="I1847">
            <v>1</v>
          </cell>
          <cell r="J1847" t="str">
            <v>Conversion</v>
          </cell>
          <cell r="K1847">
            <v>350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 t="str">
            <v>C00D608_002</v>
          </cell>
          <cell r="Q1847">
            <v>0</v>
          </cell>
          <cell r="R1847" t="str">
            <v>WTDPD</v>
          </cell>
          <cell r="S1847" t="str">
            <v>3314T08VV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 t="str">
            <v>CORP</v>
          </cell>
          <cell r="Y1847">
            <v>38260</v>
          </cell>
          <cell r="Z1847">
            <v>0</v>
          </cell>
          <cell r="AA1847">
            <v>0</v>
          </cell>
          <cell r="AB1847" t="str">
            <v>N</v>
          </cell>
          <cell r="AD1847">
            <v>0</v>
          </cell>
          <cell r="AE1847" t="str">
            <v>RemVal</v>
          </cell>
          <cell r="AF1847" t="str">
            <v>Depreciate</v>
          </cell>
          <cell r="AG1847" t="str">
            <v>FM</v>
          </cell>
          <cell r="AH1847">
            <v>0</v>
          </cell>
          <cell r="AI1847">
            <v>0</v>
          </cell>
          <cell r="AJ1847">
            <v>1.3899999999999999E-2</v>
          </cell>
          <cell r="AK1847">
            <v>0</v>
          </cell>
          <cell r="AL1847" t="str">
            <v>Flat Rate</v>
          </cell>
          <cell r="AM1847">
            <v>0</v>
          </cell>
          <cell r="AN1847" t="str">
            <v>GA3314T0</v>
          </cell>
          <cell r="AO1847">
            <v>0</v>
          </cell>
          <cell r="AP1847" t="str">
            <v>N</v>
          </cell>
          <cell r="AQ1847">
            <v>38261.11414351852</v>
          </cell>
          <cell r="AR1847">
            <v>38260</v>
          </cell>
          <cell r="AS1847">
            <v>38260</v>
          </cell>
          <cell r="AT1847">
            <v>0</v>
          </cell>
          <cell r="AU1847">
            <v>36755</v>
          </cell>
          <cell r="AV1847">
            <v>0</v>
          </cell>
        </row>
        <row r="1848">
          <cell r="B1848" t="str">
            <v>00001855</v>
          </cell>
          <cell r="C1848" t="str">
            <v>000000001846</v>
          </cell>
          <cell r="D1848" t="str">
            <v>3314T0</v>
          </cell>
          <cell r="E1848" t="str">
            <v>6" Valve</v>
          </cell>
          <cell r="F1848" t="str">
            <v>In Service</v>
          </cell>
          <cell r="G1848" t="str">
            <v>3314T</v>
          </cell>
          <cell r="H1848" t="str">
            <v>Grp Member</v>
          </cell>
          <cell r="I1848">
            <v>1</v>
          </cell>
          <cell r="J1848" t="str">
            <v>Conversion</v>
          </cell>
          <cell r="K1848">
            <v>782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 t="str">
            <v>C00D002_002</v>
          </cell>
          <cell r="Q1848">
            <v>0</v>
          </cell>
          <cell r="R1848" t="str">
            <v>WTDPD</v>
          </cell>
          <cell r="S1848" t="str">
            <v>3314T06VV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 t="str">
            <v>CORP</v>
          </cell>
          <cell r="Y1848">
            <v>38260</v>
          </cell>
          <cell r="Z1848">
            <v>0</v>
          </cell>
          <cell r="AA1848">
            <v>0</v>
          </cell>
          <cell r="AB1848" t="str">
            <v>N</v>
          </cell>
          <cell r="AD1848">
            <v>0</v>
          </cell>
          <cell r="AE1848" t="str">
            <v>RemVal</v>
          </cell>
          <cell r="AF1848" t="str">
            <v>Depreciate</v>
          </cell>
          <cell r="AG1848" t="str">
            <v>FM</v>
          </cell>
          <cell r="AH1848">
            <v>0</v>
          </cell>
          <cell r="AI1848">
            <v>0</v>
          </cell>
          <cell r="AJ1848">
            <v>1.3899999999999999E-2</v>
          </cell>
          <cell r="AK1848">
            <v>0</v>
          </cell>
          <cell r="AL1848" t="str">
            <v>Flat Rate</v>
          </cell>
          <cell r="AM1848">
            <v>0</v>
          </cell>
          <cell r="AN1848" t="str">
            <v>GA3314T0</v>
          </cell>
          <cell r="AO1848">
            <v>0</v>
          </cell>
          <cell r="AP1848" t="str">
            <v>N</v>
          </cell>
          <cell r="AQ1848">
            <v>38261.114201388889</v>
          </cell>
          <cell r="AR1848">
            <v>38260</v>
          </cell>
          <cell r="AS1848">
            <v>38260</v>
          </cell>
          <cell r="AT1848">
            <v>0</v>
          </cell>
          <cell r="AU1848">
            <v>36784</v>
          </cell>
          <cell r="AV1848">
            <v>0</v>
          </cell>
        </row>
        <row r="1849">
          <cell r="B1849" t="str">
            <v>00001856</v>
          </cell>
          <cell r="C1849" t="str">
            <v>000000001847</v>
          </cell>
          <cell r="D1849" t="str">
            <v>3314U0</v>
          </cell>
          <cell r="E1849" t="str">
            <v>(1)MOUNTAIN RIDGE DRIVE</v>
          </cell>
          <cell r="F1849" t="str">
            <v>In Service</v>
          </cell>
          <cell r="G1849" t="str">
            <v>3314U</v>
          </cell>
          <cell r="H1849" t="str">
            <v>Grp Member</v>
          </cell>
          <cell r="I1849">
            <v>1</v>
          </cell>
          <cell r="J1849" t="str">
            <v>Conversion</v>
          </cell>
          <cell r="K1849">
            <v>2440.4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 t="str">
            <v>C00D317_002</v>
          </cell>
          <cell r="Q1849">
            <v>0</v>
          </cell>
          <cell r="R1849" t="str">
            <v>WTDPD</v>
          </cell>
          <cell r="S1849" t="str">
            <v>3314U12VV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 t="str">
            <v>CORP</v>
          </cell>
          <cell r="Y1849">
            <v>38260</v>
          </cell>
          <cell r="Z1849">
            <v>0</v>
          </cell>
          <cell r="AA1849">
            <v>0</v>
          </cell>
          <cell r="AB1849" t="str">
            <v>N</v>
          </cell>
          <cell r="AD1849">
            <v>0</v>
          </cell>
          <cell r="AE1849" t="str">
            <v>RemVal</v>
          </cell>
          <cell r="AF1849" t="str">
            <v>Depreciate</v>
          </cell>
          <cell r="AG1849" t="str">
            <v>FM</v>
          </cell>
          <cell r="AH1849">
            <v>0</v>
          </cell>
          <cell r="AI1849">
            <v>0</v>
          </cell>
          <cell r="AJ1849">
            <v>1.35E-2</v>
          </cell>
          <cell r="AK1849">
            <v>0</v>
          </cell>
          <cell r="AL1849" t="str">
            <v>Flat Rate</v>
          </cell>
          <cell r="AM1849">
            <v>0</v>
          </cell>
          <cell r="AN1849" t="str">
            <v>GA3314U0</v>
          </cell>
          <cell r="AO1849">
            <v>0</v>
          </cell>
          <cell r="AP1849" t="str">
            <v>N</v>
          </cell>
          <cell r="AQ1849">
            <v>38261.114259259259</v>
          </cell>
          <cell r="AR1849">
            <v>38260</v>
          </cell>
          <cell r="AS1849">
            <v>38260</v>
          </cell>
          <cell r="AT1849">
            <v>0</v>
          </cell>
          <cell r="AU1849">
            <v>36784</v>
          </cell>
          <cell r="AV1849">
            <v>0</v>
          </cell>
        </row>
        <row r="1850">
          <cell r="B1850" t="str">
            <v>00001857</v>
          </cell>
          <cell r="C1850" t="str">
            <v>000000001848</v>
          </cell>
          <cell r="D1850" t="str">
            <v>3314P0</v>
          </cell>
          <cell r="E1850" t="str">
            <v>2" MAIN</v>
          </cell>
          <cell r="F1850" t="str">
            <v>In Service</v>
          </cell>
          <cell r="G1850" t="str">
            <v>3314P</v>
          </cell>
          <cell r="H1850" t="str">
            <v>Grp Member</v>
          </cell>
          <cell r="I1850">
            <v>1</v>
          </cell>
          <cell r="J1850" t="str">
            <v>Conversion</v>
          </cell>
          <cell r="K1850">
            <v>9097.6299999999992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 t="str">
            <v>C00D502_002</v>
          </cell>
          <cell r="Q1850">
            <v>0</v>
          </cell>
          <cell r="R1850" t="str">
            <v>WTDPD</v>
          </cell>
          <cell r="S1850" t="str">
            <v>3314P02PV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 t="str">
            <v>CORP</v>
          </cell>
          <cell r="Y1850">
            <v>38260</v>
          </cell>
          <cell r="Z1850">
            <v>0</v>
          </cell>
          <cell r="AA1850">
            <v>0</v>
          </cell>
          <cell r="AB1850" t="str">
            <v>N</v>
          </cell>
          <cell r="AD1850">
            <v>0</v>
          </cell>
          <cell r="AE1850" t="str">
            <v>RemVal</v>
          </cell>
          <cell r="AF1850" t="str">
            <v>Depreciate</v>
          </cell>
          <cell r="AG1850" t="str">
            <v>FM</v>
          </cell>
          <cell r="AH1850">
            <v>0</v>
          </cell>
          <cell r="AI1850">
            <v>0</v>
          </cell>
          <cell r="AJ1850">
            <v>2.64E-2</v>
          </cell>
          <cell r="AK1850">
            <v>0</v>
          </cell>
          <cell r="AL1850" t="str">
            <v>Flat Rate</v>
          </cell>
          <cell r="AM1850">
            <v>0</v>
          </cell>
          <cell r="AN1850" t="str">
            <v>GA3314P0</v>
          </cell>
          <cell r="AO1850">
            <v>0</v>
          </cell>
          <cell r="AP1850" t="str">
            <v>N</v>
          </cell>
          <cell r="AQ1850">
            <v>38261.114317129628</v>
          </cell>
          <cell r="AR1850">
            <v>38260</v>
          </cell>
          <cell r="AS1850">
            <v>38260</v>
          </cell>
          <cell r="AT1850">
            <v>0</v>
          </cell>
          <cell r="AU1850">
            <v>36784</v>
          </cell>
          <cell r="AV1850">
            <v>0</v>
          </cell>
        </row>
        <row r="1851">
          <cell r="B1851" t="str">
            <v>00001858</v>
          </cell>
          <cell r="C1851" t="str">
            <v>000000001849</v>
          </cell>
          <cell r="D1851" t="str">
            <v>3314Q0</v>
          </cell>
          <cell r="E1851" t="str">
            <v>6" MAIN</v>
          </cell>
          <cell r="F1851" t="str">
            <v>In Service</v>
          </cell>
          <cell r="G1851" t="str">
            <v>3314Q</v>
          </cell>
          <cell r="H1851" t="str">
            <v>Grp Member</v>
          </cell>
          <cell r="I1851">
            <v>1</v>
          </cell>
          <cell r="J1851" t="str">
            <v>Conversion</v>
          </cell>
          <cell r="K1851">
            <v>1796.62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 t="str">
            <v>C00D502_002</v>
          </cell>
          <cell r="Q1851">
            <v>0</v>
          </cell>
          <cell r="R1851" t="str">
            <v>WTDPD</v>
          </cell>
          <cell r="S1851" t="str">
            <v>3314Q06PV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 t="str">
            <v>CORP</v>
          </cell>
          <cell r="Y1851">
            <v>38260</v>
          </cell>
          <cell r="Z1851">
            <v>0</v>
          </cell>
          <cell r="AA1851">
            <v>0</v>
          </cell>
          <cell r="AB1851" t="str">
            <v>N</v>
          </cell>
          <cell r="AD1851">
            <v>0</v>
          </cell>
          <cell r="AE1851" t="str">
            <v>RemVal</v>
          </cell>
          <cell r="AF1851" t="str">
            <v>Depreciate</v>
          </cell>
          <cell r="AG1851" t="str">
            <v>FM</v>
          </cell>
          <cell r="AH1851">
            <v>0</v>
          </cell>
          <cell r="AI1851">
            <v>0</v>
          </cell>
          <cell r="AJ1851">
            <v>2.1899999999999999E-2</v>
          </cell>
          <cell r="AK1851">
            <v>0</v>
          </cell>
          <cell r="AL1851" t="str">
            <v>Flat Rate</v>
          </cell>
          <cell r="AM1851">
            <v>0</v>
          </cell>
          <cell r="AN1851" t="str">
            <v>GA3314Q0</v>
          </cell>
          <cell r="AO1851">
            <v>0</v>
          </cell>
          <cell r="AP1851" t="str">
            <v>N</v>
          </cell>
          <cell r="AQ1851">
            <v>38261.114374999997</v>
          </cell>
          <cell r="AR1851">
            <v>38260</v>
          </cell>
          <cell r="AS1851">
            <v>38260</v>
          </cell>
          <cell r="AT1851">
            <v>0</v>
          </cell>
          <cell r="AU1851">
            <v>36784</v>
          </cell>
          <cell r="AV1851">
            <v>0</v>
          </cell>
        </row>
        <row r="1852">
          <cell r="B1852" t="str">
            <v>00001859</v>
          </cell>
          <cell r="C1852" t="str">
            <v>000000001850</v>
          </cell>
          <cell r="D1852" t="str">
            <v>3314T0</v>
          </cell>
          <cell r="E1852" t="str">
            <v>(1)LONGVIEW ST.</v>
          </cell>
          <cell r="F1852" t="str">
            <v>In Service</v>
          </cell>
          <cell r="G1852" t="str">
            <v>3314T</v>
          </cell>
          <cell r="H1852" t="str">
            <v>Grp Member</v>
          </cell>
          <cell r="I1852">
            <v>1</v>
          </cell>
          <cell r="J1852" t="str">
            <v>Conversion</v>
          </cell>
          <cell r="K1852">
            <v>629.69000000000005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 t="str">
            <v>C00D605_002</v>
          </cell>
          <cell r="Q1852">
            <v>0</v>
          </cell>
          <cell r="R1852" t="str">
            <v>WTDPD</v>
          </cell>
          <cell r="S1852" t="str">
            <v>3314T08VV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 t="str">
            <v>CORP</v>
          </cell>
          <cell r="Y1852">
            <v>38260</v>
          </cell>
          <cell r="Z1852">
            <v>0</v>
          </cell>
          <cell r="AA1852">
            <v>0</v>
          </cell>
          <cell r="AB1852" t="str">
            <v>N</v>
          </cell>
          <cell r="AD1852">
            <v>0</v>
          </cell>
          <cell r="AE1852" t="str">
            <v>RemVal</v>
          </cell>
          <cell r="AF1852" t="str">
            <v>Depreciate</v>
          </cell>
          <cell r="AG1852" t="str">
            <v>FM</v>
          </cell>
          <cell r="AH1852">
            <v>0</v>
          </cell>
          <cell r="AI1852">
            <v>0</v>
          </cell>
          <cell r="AJ1852">
            <v>1.3899999999999999E-2</v>
          </cell>
          <cell r="AK1852">
            <v>0</v>
          </cell>
          <cell r="AL1852" t="str">
            <v>Flat Rate</v>
          </cell>
          <cell r="AM1852">
            <v>0</v>
          </cell>
          <cell r="AN1852" t="str">
            <v>GA3314T0</v>
          </cell>
          <cell r="AO1852">
            <v>0</v>
          </cell>
          <cell r="AP1852" t="str">
            <v>N</v>
          </cell>
          <cell r="AQ1852">
            <v>38261.114432870374</v>
          </cell>
          <cell r="AR1852">
            <v>38260</v>
          </cell>
          <cell r="AS1852">
            <v>38260</v>
          </cell>
          <cell r="AT1852">
            <v>0</v>
          </cell>
          <cell r="AU1852">
            <v>36784</v>
          </cell>
          <cell r="AV1852">
            <v>0</v>
          </cell>
        </row>
        <row r="1853">
          <cell r="B1853" t="str">
            <v>00001860</v>
          </cell>
          <cell r="C1853" t="str">
            <v>000000001851</v>
          </cell>
          <cell r="D1853" t="str">
            <v>3334A0</v>
          </cell>
          <cell r="E1853" t="str">
            <v>New Dom Svc 1-1/2" PE</v>
          </cell>
          <cell r="F1853" t="str">
            <v>In Service</v>
          </cell>
          <cell r="G1853" t="str">
            <v>3334A</v>
          </cell>
          <cell r="H1853" t="str">
            <v>Grp Member</v>
          </cell>
          <cell r="I1853">
            <v>1</v>
          </cell>
          <cell r="J1853" t="str">
            <v>Conversion</v>
          </cell>
          <cell r="K1853">
            <v>332.79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 t="str">
            <v>C00F001_002</v>
          </cell>
          <cell r="Q1853">
            <v>0</v>
          </cell>
          <cell r="R1853" t="str">
            <v>WTDPD</v>
          </cell>
          <cell r="S1853" t="str">
            <v>3334A15PE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 t="str">
            <v>CORP</v>
          </cell>
          <cell r="Y1853">
            <v>38260</v>
          </cell>
          <cell r="Z1853">
            <v>0</v>
          </cell>
          <cell r="AA1853">
            <v>0</v>
          </cell>
          <cell r="AB1853" t="str">
            <v>N</v>
          </cell>
          <cell r="AD1853">
            <v>0</v>
          </cell>
          <cell r="AE1853" t="str">
            <v>RemVal</v>
          </cell>
          <cell r="AF1853" t="str">
            <v>Depreciate</v>
          </cell>
          <cell r="AG1853" t="str">
            <v>FM</v>
          </cell>
          <cell r="AH1853">
            <v>0</v>
          </cell>
          <cell r="AI1853">
            <v>0</v>
          </cell>
          <cell r="AJ1853">
            <v>2.4500000000000001E-2</v>
          </cell>
          <cell r="AK1853">
            <v>0</v>
          </cell>
          <cell r="AL1853" t="str">
            <v>Flat Rate</v>
          </cell>
          <cell r="AM1853">
            <v>0</v>
          </cell>
          <cell r="AN1853" t="str">
            <v>GA3334A0</v>
          </cell>
          <cell r="AO1853">
            <v>0</v>
          </cell>
          <cell r="AP1853" t="str">
            <v>N</v>
          </cell>
          <cell r="AQ1853">
            <v>38261.114490740743</v>
          </cell>
          <cell r="AR1853">
            <v>38260</v>
          </cell>
          <cell r="AS1853">
            <v>38260</v>
          </cell>
          <cell r="AT1853">
            <v>0</v>
          </cell>
          <cell r="AU1853">
            <v>36784</v>
          </cell>
          <cell r="AV1853">
            <v>0</v>
          </cell>
        </row>
        <row r="1854">
          <cell r="B1854" t="str">
            <v>00001861</v>
          </cell>
          <cell r="C1854" t="str">
            <v>000000001852</v>
          </cell>
          <cell r="D1854" t="str">
            <v>3334C0</v>
          </cell>
          <cell r="E1854" t="str">
            <v>NEW DOM SVC 4" DI</v>
          </cell>
          <cell r="F1854" t="str">
            <v>In Service</v>
          </cell>
          <cell r="G1854" t="str">
            <v>3334C</v>
          </cell>
          <cell r="H1854" t="str">
            <v>Grp Member</v>
          </cell>
          <cell r="I1854">
            <v>1</v>
          </cell>
          <cell r="J1854" t="str">
            <v>Conversion</v>
          </cell>
          <cell r="K1854">
            <v>3740.84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 t="str">
            <v>C00F001_002</v>
          </cell>
          <cell r="Q1854">
            <v>0</v>
          </cell>
          <cell r="R1854" t="str">
            <v>WTDPD</v>
          </cell>
          <cell r="S1854" t="str">
            <v>3334C04DI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 t="str">
            <v>CORP</v>
          </cell>
          <cell r="Y1854">
            <v>38260</v>
          </cell>
          <cell r="Z1854">
            <v>0</v>
          </cell>
          <cell r="AA1854">
            <v>0</v>
          </cell>
          <cell r="AB1854" t="str">
            <v>N</v>
          </cell>
          <cell r="AD1854">
            <v>0</v>
          </cell>
          <cell r="AE1854" t="str">
            <v>RemVal</v>
          </cell>
          <cell r="AF1854" t="str">
            <v>Depreciate</v>
          </cell>
          <cell r="AG1854" t="str">
            <v>FM</v>
          </cell>
          <cell r="AH1854">
            <v>0</v>
          </cell>
          <cell r="AI1854">
            <v>0</v>
          </cell>
          <cell r="AJ1854">
            <v>2.5100000000000001E-2</v>
          </cell>
          <cell r="AK1854">
            <v>0</v>
          </cell>
          <cell r="AL1854" t="str">
            <v>Flat Rate</v>
          </cell>
          <cell r="AM1854">
            <v>0</v>
          </cell>
          <cell r="AN1854" t="str">
            <v>GA3334C0</v>
          </cell>
          <cell r="AO1854">
            <v>0</v>
          </cell>
          <cell r="AP1854" t="str">
            <v>N</v>
          </cell>
          <cell r="AQ1854">
            <v>38261.114548611113</v>
          </cell>
          <cell r="AR1854">
            <v>38260</v>
          </cell>
          <cell r="AS1854">
            <v>38260</v>
          </cell>
          <cell r="AT1854">
            <v>0</v>
          </cell>
          <cell r="AU1854">
            <v>36784</v>
          </cell>
          <cell r="AV1854">
            <v>0</v>
          </cell>
        </row>
        <row r="1855">
          <cell r="B1855" t="str">
            <v>00001862</v>
          </cell>
          <cell r="C1855" t="str">
            <v>000000001853</v>
          </cell>
          <cell r="D1855" t="str">
            <v>3334B0</v>
          </cell>
          <cell r="E1855" t="str">
            <v>Repl Dom Svc 1" Copper</v>
          </cell>
          <cell r="F1855" t="str">
            <v>In Service</v>
          </cell>
          <cell r="G1855" t="str">
            <v>3334B</v>
          </cell>
          <cell r="H1855" t="str">
            <v>Grp Member</v>
          </cell>
          <cell r="I1855">
            <v>1</v>
          </cell>
          <cell r="J1855" t="str">
            <v>Conversion</v>
          </cell>
          <cell r="K1855">
            <v>1254.99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 t="str">
            <v>C00F501_002</v>
          </cell>
          <cell r="Q1855">
            <v>0</v>
          </cell>
          <cell r="R1855" t="str">
            <v>WTDPD</v>
          </cell>
          <cell r="S1855" t="str">
            <v>3334B01CP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 t="str">
            <v>CORP</v>
          </cell>
          <cell r="Y1855">
            <v>38260</v>
          </cell>
          <cell r="Z1855">
            <v>0</v>
          </cell>
          <cell r="AA1855">
            <v>0</v>
          </cell>
          <cell r="AB1855" t="str">
            <v>N</v>
          </cell>
          <cell r="AD1855">
            <v>0</v>
          </cell>
          <cell r="AE1855" t="str">
            <v>RemVal</v>
          </cell>
          <cell r="AF1855" t="str">
            <v>Depreciate</v>
          </cell>
          <cell r="AG1855" t="str">
            <v>FM</v>
          </cell>
          <cell r="AH1855">
            <v>0</v>
          </cell>
          <cell r="AI1855">
            <v>0</v>
          </cell>
          <cell r="AJ1855">
            <v>2.87E-2</v>
          </cell>
          <cell r="AK1855">
            <v>0</v>
          </cell>
          <cell r="AL1855" t="str">
            <v>Flat Rate</v>
          </cell>
          <cell r="AM1855">
            <v>0</v>
          </cell>
          <cell r="AN1855" t="str">
            <v>GA3334B0</v>
          </cell>
          <cell r="AO1855">
            <v>0</v>
          </cell>
          <cell r="AP1855" t="str">
            <v>N</v>
          </cell>
          <cell r="AQ1855">
            <v>38261.114606481482</v>
          </cell>
          <cell r="AR1855">
            <v>38260</v>
          </cell>
          <cell r="AS1855">
            <v>38260</v>
          </cell>
          <cell r="AT1855">
            <v>0</v>
          </cell>
          <cell r="AU1855">
            <v>36784</v>
          </cell>
          <cell r="AV1855">
            <v>0</v>
          </cell>
        </row>
        <row r="1856">
          <cell r="B1856" t="str">
            <v>00001863</v>
          </cell>
          <cell r="C1856" t="str">
            <v>000000001854</v>
          </cell>
          <cell r="D1856" t="str">
            <v>3314U0</v>
          </cell>
          <cell r="E1856" t="str">
            <v>12" Valve</v>
          </cell>
          <cell r="F1856" t="str">
            <v>In Service</v>
          </cell>
          <cell r="G1856" t="str">
            <v>3314U</v>
          </cell>
          <cell r="H1856" t="str">
            <v>Grp Member</v>
          </cell>
          <cell r="I1856">
            <v>1</v>
          </cell>
          <cell r="J1856" t="str">
            <v>Conversion</v>
          </cell>
          <cell r="K1856">
            <v>1827.74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 t="str">
            <v>C99D502_002</v>
          </cell>
          <cell r="Q1856">
            <v>0</v>
          </cell>
          <cell r="R1856" t="str">
            <v>WTDPD</v>
          </cell>
          <cell r="S1856" t="str">
            <v>3314U12VV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 t="str">
            <v>CORP</v>
          </cell>
          <cell r="Y1856">
            <v>38260</v>
          </cell>
          <cell r="Z1856">
            <v>0</v>
          </cell>
          <cell r="AA1856">
            <v>0</v>
          </cell>
          <cell r="AB1856" t="str">
            <v>N</v>
          </cell>
          <cell r="AD1856">
            <v>0</v>
          </cell>
          <cell r="AE1856" t="str">
            <v>RemVal</v>
          </cell>
          <cell r="AF1856" t="str">
            <v>Depreciate</v>
          </cell>
          <cell r="AG1856" t="str">
            <v>FM</v>
          </cell>
          <cell r="AH1856">
            <v>0</v>
          </cell>
          <cell r="AI1856">
            <v>0</v>
          </cell>
          <cell r="AJ1856">
            <v>1.35E-2</v>
          </cell>
          <cell r="AK1856">
            <v>0</v>
          </cell>
          <cell r="AL1856" t="str">
            <v>Flat Rate</v>
          </cell>
          <cell r="AM1856">
            <v>0</v>
          </cell>
          <cell r="AN1856" t="str">
            <v>GA3314U0</v>
          </cell>
          <cell r="AO1856">
            <v>0</v>
          </cell>
          <cell r="AP1856" t="str">
            <v>N</v>
          </cell>
          <cell r="AQ1856">
            <v>38261.114664351851</v>
          </cell>
          <cell r="AR1856">
            <v>38260</v>
          </cell>
          <cell r="AS1856">
            <v>38260</v>
          </cell>
          <cell r="AT1856">
            <v>0</v>
          </cell>
          <cell r="AU1856">
            <v>36784</v>
          </cell>
          <cell r="AV1856">
            <v>0</v>
          </cell>
        </row>
        <row r="1857">
          <cell r="B1857" t="str">
            <v>00001864</v>
          </cell>
          <cell r="C1857" t="str">
            <v>000000001855</v>
          </cell>
          <cell r="D1857" t="str">
            <v>3314Q0</v>
          </cell>
          <cell r="E1857" t="str">
            <v>(460)LOCKWILLOW AVE</v>
          </cell>
          <cell r="F1857" t="str">
            <v>In Service</v>
          </cell>
          <cell r="G1857" t="str">
            <v>3314Q</v>
          </cell>
          <cell r="H1857" t="str">
            <v>Grp Member</v>
          </cell>
          <cell r="I1857">
            <v>1</v>
          </cell>
          <cell r="J1857" t="str">
            <v>Conversion</v>
          </cell>
          <cell r="K1857">
            <v>66352.38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 t="str">
            <v>C00D301_002</v>
          </cell>
          <cell r="Q1857">
            <v>0</v>
          </cell>
          <cell r="R1857" t="str">
            <v>WTDPD</v>
          </cell>
          <cell r="S1857" t="str">
            <v>3314Q08PV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 t="str">
            <v>CORP</v>
          </cell>
          <cell r="Y1857">
            <v>38260</v>
          </cell>
          <cell r="Z1857">
            <v>0</v>
          </cell>
          <cell r="AA1857">
            <v>0</v>
          </cell>
          <cell r="AB1857" t="str">
            <v>N</v>
          </cell>
          <cell r="AD1857">
            <v>0</v>
          </cell>
          <cell r="AE1857" t="str">
            <v>RemVal</v>
          </cell>
          <cell r="AF1857" t="str">
            <v>Depreciate</v>
          </cell>
          <cell r="AG1857" t="str">
            <v>FM</v>
          </cell>
          <cell r="AH1857">
            <v>0</v>
          </cell>
          <cell r="AI1857">
            <v>0</v>
          </cell>
          <cell r="AJ1857">
            <v>2.1899999999999999E-2</v>
          </cell>
          <cell r="AK1857">
            <v>0</v>
          </cell>
          <cell r="AL1857" t="str">
            <v>Flat Rate</v>
          </cell>
          <cell r="AM1857">
            <v>0</v>
          </cell>
          <cell r="AN1857" t="str">
            <v>GA3314Q0</v>
          </cell>
          <cell r="AO1857">
            <v>0</v>
          </cell>
          <cell r="AP1857" t="str">
            <v>N</v>
          </cell>
          <cell r="AQ1857">
            <v>38261.114722222221</v>
          </cell>
          <cell r="AR1857">
            <v>38260</v>
          </cell>
          <cell r="AS1857">
            <v>38260</v>
          </cell>
          <cell r="AT1857">
            <v>0</v>
          </cell>
          <cell r="AU1857">
            <v>36784</v>
          </cell>
          <cell r="AV1857">
            <v>0</v>
          </cell>
        </row>
        <row r="1858">
          <cell r="B1858" t="str">
            <v>00001865</v>
          </cell>
          <cell r="C1858" t="str">
            <v>000000001856</v>
          </cell>
          <cell r="D1858" t="str">
            <v>3314T0</v>
          </cell>
          <cell r="E1858" t="str">
            <v>(1)LOCKWILLOW AVE</v>
          </cell>
          <cell r="F1858" t="str">
            <v>In Service</v>
          </cell>
          <cell r="G1858" t="str">
            <v>3314T</v>
          </cell>
          <cell r="H1858" t="str">
            <v>Grp Member</v>
          </cell>
          <cell r="I1858">
            <v>1</v>
          </cell>
          <cell r="J1858" t="str">
            <v>Conversion</v>
          </cell>
          <cell r="K1858">
            <v>887.42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 t="str">
            <v>C00D301_002</v>
          </cell>
          <cell r="Q1858">
            <v>0</v>
          </cell>
          <cell r="R1858" t="str">
            <v>WTDPD</v>
          </cell>
          <cell r="S1858" t="str">
            <v>3314T08VV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 t="str">
            <v>CORP</v>
          </cell>
          <cell r="Y1858">
            <v>38260</v>
          </cell>
          <cell r="Z1858">
            <v>0</v>
          </cell>
          <cell r="AA1858">
            <v>0</v>
          </cell>
          <cell r="AB1858" t="str">
            <v>N</v>
          </cell>
          <cell r="AD1858">
            <v>0</v>
          </cell>
          <cell r="AE1858" t="str">
            <v>RemVal</v>
          </cell>
          <cell r="AF1858" t="str">
            <v>Depreciate</v>
          </cell>
          <cell r="AG1858" t="str">
            <v>FM</v>
          </cell>
          <cell r="AH1858">
            <v>0</v>
          </cell>
          <cell r="AI1858">
            <v>0</v>
          </cell>
          <cell r="AJ1858">
            <v>1.3899999999999999E-2</v>
          </cell>
          <cell r="AK1858">
            <v>0</v>
          </cell>
          <cell r="AL1858" t="str">
            <v>Flat Rate</v>
          </cell>
          <cell r="AM1858">
            <v>0</v>
          </cell>
          <cell r="AN1858" t="str">
            <v>GA3314T0</v>
          </cell>
          <cell r="AO1858">
            <v>0</v>
          </cell>
          <cell r="AP1858" t="str">
            <v>N</v>
          </cell>
          <cell r="AQ1858">
            <v>38261.11478009259</v>
          </cell>
          <cell r="AR1858">
            <v>38260</v>
          </cell>
          <cell r="AS1858">
            <v>38260</v>
          </cell>
          <cell r="AT1858">
            <v>0</v>
          </cell>
          <cell r="AU1858">
            <v>36784</v>
          </cell>
          <cell r="AV1858">
            <v>0</v>
          </cell>
        </row>
        <row r="1859">
          <cell r="B1859" t="str">
            <v>00001866</v>
          </cell>
          <cell r="C1859" t="str">
            <v>000000001857</v>
          </cell>
          <cell r="D1859" t="str">
            <v>335400</v>
          </cell>
          <cell r="E1859" t="str">
            <v>(1)LOCKWILLOW AVE</v>
          </cell>
          <cell r="F1859" t="str">
            <v>In Service</v>
          </cell>
          <cell r="G1859" t="str">
            <v>33540</v>
          </cell>
          <cell r="H1859" t="str">
            <v>Grp Member</v>
          </cell>
          <cell r="I1859">
            <v>1</v>
          </cell>
          <cell r="J1859" t="str">
            <v>Conversion</v>
          </cell>
          <cell r="K1859">
            <v>3745.55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 t="str">
            <v>C00D301_002</v>
          </cell>
          <cell r="Q1859">
            <v>0</v>
          </cell>
          <cell r="R1859" t="str">
            <v>WTDPD</v>
          </cell>
          <cell r="S1859" t="str">
            <v>3354006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 t="str">
            <v>CORP</v>
          </cell>
          <cell r="Y1859">
            <v>38260</v>
          </cell>
          <cell r="Z1859">
            <v>0</v>
          </cell>
          <cell r="AA1859">
            <v>0</v>
          </cell>
          <cell r="AB1859" t="str">
            <v>N</v>
          </cell>
          <cell r="AD1859">
            <v>0</v>
          </cell>
          <cell r="AE1859" t="str">
            <v>RemVal</v>
          </cell>
          <cell r="AF1859" t="str">
            <v>Depreciate</v>
          </cell>
          <cell r="AG1859" t="str">
            <v>FM</v>
          </cell>
          <cell r="AH1859">
            <v>0</v>
          </cell>
          <cell r="AI1859">
            <v>0</v>
          </cell>
          <cell r="AJ1859">
            <v>2.2599999999999999E-2</v>
          </cell>
          <cell r="AK1859">
            <v>0</v>
          </cell>
          <cell r="AL1859" t="str">
            <v>Flat Rate</v>
          </cell>
          <cell r="AM1859">
            <v>0</v>
          </cell>
          <cell r="AN1859" t="str">
            <v>GA335400</v>
          </cell>
          <cell r="AO1859">
            <v>0</v>
          </cell>
          <cell r="AP1859" t="str">
            <v>N</v>
          </cell>
          <cell r="AQ1859">
            <v>38261.114837962959</v>
          </cell>
          <cell r="AR1859">
            <v>38260</v>
          </cell>
          <cell r="AS1859">
            <v>38260</v>
          </cell>
          <cell r="AT1859">
            <v>0</v>
          </cell>
          <cell r="AU1859">
            <v>36784</v>
          </cell>
          <cell r="AV1859">
            <v>0</v>
          </cell>
        </row>
        <row r="1860">
          <cell r="B1860" t="str">
            <v>00001867</v>
          </cell>
          <cell r="C1860" t="str">
            <v>000000001858</v>
          </cell>
          <cell r="D1860" t="str">
            <v>3314C0</v>
          </cell>
          <cell r="E1860" t="str">
            <v>AILANTHUS STREET</v>
          </cell>
          <cell r="F1860" t="str">
            <v>In Service</v>
          </cell>
          <cell r="G1860" t="str">
            <v>3314C</v>
          </cell>
          <cell r="H1860" t="str">
            <v>Grp Member</v>
          </cell>
          <cell r="I1860">
            <v>1</v>
          </cell>
          <cell r="J1860" t="str">
            <v>Conversion</v>
          </cell>
          <cell r="K1860">
            <v>63562.51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 t="str">
            <v>C00D305_002</v>
          </cell>
          <cell r="Q1860">
            <v>0</v>
          </cell>
          <cell r="R1860" t="str">
            <v>WTDPD</v>
          </cell>
          <cell r="S1860" t="str">
            <v>3314C12DI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 t="str">
            <v>CORP</v>
          </cell>
          <cell r="Y1860">
            <v>38260</v>
          </cell>
          <cell r="Z1860">
            <v>0</v>
          </cell>
          <cell r="AA1860">
            <v>0</v>
          </cell>
          <cell r="AB1860" t="str">
            <v>N</v>
          </cell>
          <cell r="AD1860">
            <v>0</v>
          </cell>
          <cell r="AE1860" t="str">
            <v>RemVal</v>
          </cell>
          <cell r="AF1860" t="str">
            <v>Depreciate</v>
          </cell>
          <cell r="AG1860" t="str">
            <v>FM</v>
          </cell>
          <cell r="AH1860">
            <v>0</v>
          </cell>
          <cell r="AI1860">
            <v>0</v>
          </cell>
          <cell r="AJ1860">
            <v>1.5900000000000001E-2</v>
          </cell>
          <cell r="AK1860">
            <v>0</v>
          </cell>
          <cell r="AL1860" t="str">
            <v>Flat Rate</v>
          </cell>
          <cell r="AM1860">
            <v>0</v>
          </cell>
          <cell r="AN1860" t="str">
            <v>GA3314C0</v>
          </cell>
          <cell r="AO1860">
            <v>0</v>
          </cell>
          <cell r="AP1860" t="str">
            <v>N</v>
          </cell>
          <cell r="AQ1860">
            <v>38261.114895833336</v>
          </cell>
          <cell r="AR1860">
            <v>38260</v>
          </cell>
          <cell r="AS1860">
            <v>38260</v>
          </cell>
          <cell r="AT1860">
            <v>0</v>
          </cell>
          <cell r="AU1860">
            <v>36784</v>
          </cell>
          <cell r="AV1860">
            <v>0</v>
          </cell>
        </row>
        <row r="1861">
          <cell r="B1861" t="str">
            <v>00001868</v>
          </cell>
          <cell r="C1861" t="str">
            <v>000000001859</v>
          </cell>
          <cell r="D1861" t="str">
            <v>3314U0</v>
          </cell>
          <cell r="E1861" t="str">
            <v>AILANTHUS ST</v>
          </cell>
          <cell r="F1861" t="str">
            <v>In Service</v>
          </cell>
          <cell r="G1861" t="str">
            <v>3314U</v>
          </cell>
          <cell r="H1861" t="str">
            <v>Grp Member</v>
          </cell>
          <cell r="I1861">
            <v>1</v>
          </cell>
          <cell r="J1861" t="str">
            <v>Conversion</v>
          </cell>
          <cell r="K1861">
            <v>1348.46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 t="str">
            <v>C00D305_002</v>
          </cell>
          <cell r="Q1861">
            <v>0</v>
          </cell>
          <cell r="R1861" t="str">
            <v>WTDPD</v>
          </cell>
          <cell r="S1861" t="str">
            <v>3314U12VV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 t="str">
            <v>CORP</v>
          </cell>
          <cell r="Y1861">
            <v>38260</v>
          </cell>
          <cell r="Z1861">
            <v>0</v>
          </cell>
          <cell r="AA1861">
            <v>0</v>
          </cell>
          <cell r="AB1861" t="str">
            <v>N</v>
          </cell>
          <cell r="AD1861">
            <v>0</v>
          </cell>
          <cell r="AE1861" t="str">
            <v>RemVal</v>
          </cell>
          <cell r="AF1861" t="str">
            <v>Depreciate</v>
          </cell>
          <cell r="AG1861" t="str">
            <v>FM</v>
          </cell>
          <cell r="AH1861">
            <v>0</v>
          </cell>
          <cell r="AI1861">
            <v>0</v>
          </cell>
          <cell r="AJ1861">
            <v>1.35E-2</v>
          </cell>
          <cell r="AK1861">
            <v>0</v>
          </cell>
          <cell r="AL1861" t="str">
            <v>Flat Rate</v>
          </cell>
          <cell r="AM1861">
            <v>0</v>
          </cell>
          <cell r="AN1861" t="str">
            <v>GA3314U0</v>
          </cell>
          <cell r="AO1861">
            <v>0</v>
          </cell>
          <cell r="AP1861" t="str">
            <v>N</v>
          </cell>
          <cell r="AQ1861">
            <v>38261.114953703705</v>
          </cell>
          <cell r="AR1861">
            <v>38260</v>
          </cell>
          <cell r="AS1861">
            <v>38260</v>
          </cell>
          <cell r="AT1861">
            <v>0</v>
          </cell>
          <cell r="AU1861">
            <v>36784</v>
          </cell>
          <cell r="AV1861">
            <v>0</v>
          </cell>
        </row>
        <row r="1862">
          <cell r="B1862" t="str">
            <v>00001869</v>
          </cell>
          <cell r="C1862" t="str">
            <v>000000001860</v>
          </cell>
          <cell r="D1862" t="str">
            <v>3304B0</v>
          </cell>
          <cell r="E1862" t="str">
            <v>PAINTING,TANK</v>
          </cell>
          <cell r="F1862" t="str">
            <v>In Service</v>
          </cell>
          <cell r="G1862" t="str">
            <v>3304B</v>
          </cell>
          <cell r="H1862" t="str">
            <v>Grp Member</v>
          </cell>
          <cell r="I1862">
            <v>1</v>
          </cell>
          <cell r="J1862" t="str">
            <v>Conversion</v>
          </cell>
          <cell r="K1862">
            <v>23820.15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 t="str">
            <v>C00E001_002</v>
          </cell>
          <cell r="Q1862">
            <v>0</v>
          </cell>
          <cell r="R1862" t="str">
            <v>WTDPD</v>
          </cell>
          <cell r="S1862" t="str">
            <v>3304B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 t="str">
            <v>CORP</v>
          </cell>
          <cell r="Y1862">
            <v>38260</v>
          </cell>
          <cell r="Z1862">
            <v>0</v>
          </cell>
          <cell r="AA1862">
            <v>0</v>
          </cell>
          <cell r="AB1862" t="str">
            <v>N</v>
          </cell>
          <cell r="AD1862">
            <v>0</v>
          </cell>
          <cell r="AE1862" t="str">
            <v>RemVal</v>
          </cell>
          <cell r="AF1862" t="str">
            <v>Depreciate</v>
          </cell>
          <cell r="AG1862" t="str">
            <v>FM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 t="str">
            <v>Flat Rate</v>
          </cell>
          <cell r="AM1862">
            <v>0</v>
          </cell>
          <cell r="AN1862" t="str">
            <v>GA3304B0</v>
          </cell>
          <cell r="AO1862">
            <v>0</v>
          </cell>
          <cell r="AP1862" t="str">
            <v>N</v>
          </cell>
          <cell r="AQ1862">
            <v>38261.115011574075</v>
          </cell>
          <cell r="AR1862">
            <v>38260</v>
          </cell>
          <cell r="AS1862">
            <v>38260</v>
          </cell>
          <cell r="AT1862" t="str">
            <v>0101</v>
          </cell>
          <cell r="AU1862">
            <v>36727</v>
          </cell>
          <cell r="AV1862">
            <v>0</v>
          </cell>
        </row>
        <row r="1863">
          <cell r="B1863" t="str">
            <v>00001870</v>
          </cell>
          <cell r="C1863" t="str">
            <v>000000001861</v>
          </cell>
          <cell r="D1863" t="str">
            <v>3304B0</v>
          </cell>
          <cell r="E1863" t="str">
            <v>TANK PAINTING, CLIP ELE TNK</v>
          </cell>
          <cell r="F1863" t="str">
            <v>In Service</v>
          </cell>
          <cell r="G1863" t="str">
            <v>3304B</v>
          </cell>
          <cell r="H1863" t="str">
            <v>Grp Member</v>
          </cell>
          <cell r="I1863">
            <v>1</v>
          </cell>
          <cell r="J1863" t="str">
            <v>Conversion</v>
          </cell>
          <cell r="K1863">
            <v>12275.83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 t="str">
            <v>C00E015_002</v>
          </cell>
          <cell r="Q1863">
            <v>0</v>
          </cell>
          <cell r="R1863" t="str">
            <v>WTDPD</v>
          </cell>
          <cell r="S1863" t="str">
            <v>3304B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 t="str">
            <v>CORP</v>
          </cell>
          <cell r="Y1863">
            <v>38260</v>
          </cell>
          <cell r="Z1863">
            <v>0</v>
          </cell>
          <cell r="AA1863">
            <v>0</v>
          </cell>
          <cell r="AB1863" t="str">
            <v>N</v>
          </cell>
          <cell r="AD1863">
            <v>0</v>
          </cell>
          <cell r="AE1863" t="str">
            <v>RemVal</v>
          </cell>
          <cell r="AF1863" t="str">
            <v>Depreciate</v>
          </cell>
          <cell r="AG1863" t="str">
            <v>FM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 t="str">
            <v>Flat Rate</v>
          </cell>
          <cell r="AM1863">
            <v>0</v>
          </cell>
          <cell r="AN1863" t="str">
            <v>GA3304B0</v>
          </cell>
          <cell r="AO1863">
            <v>0</v>
          </cell>
          <cell r="AP1863" t="str">
            <v>N</v>
          </cell>
          <cell r="AQ1863">
            <v>38261.115069444444</v>
          </cell>
          <cell r="AR1863">
            <v>38260</v>
          </cell>
          <cell r="AS1863">
            <v>38260</v>
          </cell>
          <cell r="AT1863" t="str">
            <v>0105</v>
          </cell>
          <cell r="AU1863">
            <v>36739</v>
          </cell>
          <cell r="AV1863">
            <v>0</v>
          </cell>
        </row>
        <row r="1864">
          <cell r="B1864" t="str">
            <v>00001871</v>
          </cell>
          <cell r="C1864" t="str">
            <v>000000001862</v>
          </cell>
          <cell r="D1864" t="str">
            <v>3405S0</v>
          </cell>
          <cell r="E1864" t="str">
            <v>MICRON CLIENT PRO</v>
          </cell>
          <cell r="F1864" t="str">
            <v>Disposed</v>
          </cell>
          <cell r="G1864" t="str">
            <v>3405A</v>
          </cell>
          <cell r="H1864" t="str">
            <v>None</v>
          </cell>
          <cell r="I1864">
            <v>1</v>
          </cell>
          <cell r="J1864" t="str">
            <v>Conversion</v>
          </cell>
          <cell r="K1864">
            <v>7302.84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 t="str">
            <v>C00J957_002</v>
          </cell>
          <cell r="Q1864">
            <v>0</v>
          </cell>
          <cell r="R1864" t="str">
            <v>WGPD</v>
          </cell>
          <cell r="S1864" t="str">
            <v>3405A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 t="str">
            <v>CORP</v>
          </cell>
          <cell r="Y1864">
            <v>36784</v>
          </cell>
          <cell r="Z1864">
            <v>9</v>
          </cell>
          <cell r="AA1864">
            <v>2000</v>
          </cell>
          <cell r="AB1864" t="str">
            <v>N</v>
          </cell>
          <cell r="AC1864">
            <v>36800</v>
          </cell>
          <cell r="AD1864">
            <v>0</v>
          </cell>
          <cell r="AE1864" t="str">
            <v>RemVal</v>
          </cell>
          <cell r="AF1864" t="str">
            <v>Non Depr</v>
          </cell>
          <cell r="AG1864" t="str">
            <v>FM</v>
          </cell>
          <cell r="AH1864">
            <v>0</v>
          </cell>
          <cell r="AI1864">
            <v>0</v>
          </cell>
          <cell r="AJ1864">
            <v>0.24840000000000001</v>
          </cell>
          <cell r="AK1864">
            <v>0</v>
          </cell>
          <cell r="AL1864" t="str">
            <v>Flat Rate</v>
          </cell>
          <cell r="AM1864" t="str">
            <v>Y</v>
          </cell>
          <cell r="AN1864">
            <v>0</v>
          </cell>
          <cell r="AO1864">
            <v>0</v>
          </cell>
          <cell r="AP1864" t="str">
            <v>Y</v>
          </cell>
          <cell r="AQ1864">
            <v>38261.115127314813</v>
          </cell>
          <cell r="AR1864">
            <v>38362</v>
          </cell>
          <cell r="AS1864">
            <v>38605</v>
          </cell>
          <cell r="AT1864" t="str">
            <v>0001</v>
          </cell>
          <cell r="AU1864">
            <v>36754</v>
          </cell>
          <cell r="AV1864">
            <v>0</v>
          </cell>
        </row>
        <row r="1865">
          <cell r="B1865" t="str">
            <v>00001872</v>
          </cell>
          <cell r="C1865" t="str">
            <v>000000001863</v>
          </cell>
          <cell r="D1865" t="str">
            <v>3405S0</v>
          </cell>
          <cell r="E1865" t="str">
            <v>MICRON CLIENT PRO</v>
          </cell>
          <cell r="F1865" t="str">
            <v>Disposed</v>
          </cell>
          <cell r="G1865" t="str">
            <v>3405A</v>
          </cell>
          <cell r="H1865" t="str">
            <v>None</v>
          </cell>
          <cell r="I1865">
            <v>1</v>
          </cell>
          <cell r="J1865" t="str">
            <v>Conversion</v>
          </cell>
          <cell r="K1865">
            <v>2434.2800000000002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 t="str">
            <v>C00J957_002</v>
          </cell>
          <cell r="Q1865">
            <v>0</v>
          </cell>
          <cell r="R1865" t="str">
            <v>WGPD</v>
          </cell>
          <cell r="S1865" t="str">
            <v>3405AA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 t="str">
            <v>CORP</v>
          </cell>
          <cell r="Y1865">
            <v>36784</v>
          </cell>
          <cell r="Z1865">
            <v>9</v>
          </cell>
          <cell r="AA1865">
            <v>2000</v>
          </cell>
          <cell r="AB1865" t="str">
            <v>N</v>
          </cell>
          <cell r="AC1865">
            <v>36800</v>
          </cell>
          <cell r="AD1865">
            <v>0</v>
          </cell>
          <cell r="AE1865" t="str">
            <v>RemVal</v>
          </cell>
          <cell r="AF1865" t="str">
            <v>Non Depr</v>
          </cell>
          <cell r="AG1865" t="str">
            <v>FM</v>
          </cell>
          <cell r="AH1865">
            <v>0</v>
          </cell>
          <cell r="AI1865">
            <v>0</v>
          </cell>
          <cell r="AJ1865">
            <v>0.24840000000000001</v>
          </cell>
          <cell r="AK1865">
            <v>0</v>
          </cell>
          <cell r="AL1865" t="str">
            <v>Flat Rate</v>
          </cell>
          <cell r="AM1865" t="str">
            <v>Y</v>
          </cell>
          <cell r="AN1865">
            <v>0</v>
          </cell>
          <cell r="AO1865">
            <v>0</v>
          </cell>
          <cell r="AP1865" t="str">
            <v>Y</v>
          </cell>
          <cell r="AQ1865">
            <v>38261.115185185183</v>
          </cell>
          <cell r="AR1865">
            <v>38362</v>
          </cell>
          <cell r="AS1865">
            <v>38605</v>
          </cell>
          <cell r="AT1865" t="str">
            <v>0002</v>
          </cell>
          <cell r="AU1865">
            <v>36754</v>
          </cell>
          <cell r="AV1865">
            <v>0</v>
          </cell>
        </row>
        <row r="1866">
          <cell r="B1866" t="str">
            <v>00001873</v>
          </cell>
          <cell r="C1866" t="str">
            <v>000000001864</v>
          </cell>
          <cell r="D1866" t="str">
            <v>3405S0</v>
          </cell>
          <cell r="E1866" t="str">
            <v>MICRON CLIENT PRO</v>
          </cell>
          <cell r="F1866" t="str">
            <v>Disposed</v>
          </cell>
          <cell r="G1866" t="str">
            <v>3405A</v>
          </cell>
          <cell r="H1866" t="str">
            <v>None</v>
          </cell>
          <cell r="I1866">
            <v>1</v>
          </cell>
          <cell r="J1866" t="str">
            <v>Conversion</v>
          </cell>
          <cell r="K1866">
            <v>4868.5600000000004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 t="str">
            <v>C00J957_002</v>
          </cell>
          <cell r="Q1866">
            <v>0</v>
          </cell>
          <cell r="R1866" t="str">
            <v>WGPD</v>
          </cell>
          <cell r="S1866" t="str">
            <v>3405AB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 t="str">
            <v>CORP</v>
          </cell>
          <cell r="Y1866">
            <v>36784</v>
          </cell>
          <cell r="Z1866">
            <v>9</v>
          </cell>
          <cell r="AA1866">
            <v>2000</v>
          </cell>
          <cell r="AB1866" t="str">
            <v>N</v>
          </cell>
          <cell r="AC1866">
            <v>36800</v>
          </cell>
          <cell r="AD1866">
            <v>0</v>
          </cell>
          <cell r="AE1866" t="str">
            <v>RemVal</v>
          </cell>
          <cell r="AF1866" t="str">
            <v>Non Depr</v>
          </cell>
          <cell r="AG1866" t="str">
            <v>FM</v>
          </cell>
          <cell r="AH1866">
            <v>0</v>
          </cell>
          <cell r="AI1866">
            <v>0</v>
          </cell>
          <cell r="AJ1866">
            <v>0.24840000000000001</v>
          </cell>
          <cell r="AK1866">
            <v>0</v>
          </cell>
          <cell r="AL1866" t="str">
            <v>Flat Rate</v>
          </cell>
          <cell r="AM1866" t="str">
            <v>Y</v>
          </cell>
          <cell r="AN1866">
            <v>0</v>
          </cell>
          <cell r="AO1866">
            <v>0</v>
          </cell>
          <cell r="AP1866" t="str">
            <v>Y</v>
          </cell>
          <cell r="AQ1866">
            <v>38261.115243055552</v>
          </cell>
          <cell r="AR1866">
            <v>38362</v>
          </cell>
          <cell r="AS1866">
            <v>38605</v>
          </cell>
          <cell r="AT1866" t="str">
            <v>0003</v>
          </cell>
          <cell r="AU1866">
            <v>36754</v>
          </cell>
          <cell r="AV1866">
            <v>0</v>
          </cell>
        </row>
        <row r="1867">
          <cell r="B1867" t="str">
            <v>00001874</v>
          </cell>
          <cell r="C1867" t="str">
            <v>000000001865</v>
          </cell>
          <cell r="D1867" t="str">
            <v>3405S0</v>
          </cell>
          <cell r="E1867" t="str">
            <v>MICRON CLIENT PRO</v>
          </cell>
          <cell r="F1867" t="str">
            <v>Disposed</v>
          </cell>
          <cell r="G1867" t="str">
            <v>3405A</v>
          </cell>
          <cell r="H1867" t="str">
            <v>None</v>
          </cell>
          <cell r="I1867">
            <v>1</v>
          </cell>
          <cell r="J1867" t="str">
            <v>Conversion</v>
          </cell>
          <cell r="K1867">
            <v>75462.710000000006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 t="str">
            <v>C00J957_002</v>
          </cell>
          <cell r="Q1867">
            <v>0</v>
          </cell>
          <cell r="R1867" t="str">
            <v>WGPD</v>
          </cell>
          <cell r="S1867" t="str">
            <v>3405AC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 t="str">
            <v>CORP</v>
          </cell>
          <cell r="Y1867">
            <v>36784</v>
          </cell>
          <cell r="Z1867">
            <v>9</v>
          </cell>
          <cell r="AA1867">
            <v>2000</v>
          </cell>
          <cell r="AB1867" t="str">
            <v>N</v>
          </cell>
          <cell r="AC1867">
            <v>36800</v>
          </cell>
          <cell r="AD1867">
            <v>0</v>
          </cell>
          <cell r="AE1867" t="str">
            <v>RemVal</v>
          </cell>
          <cell r="AF1867" t="str">
            <v>Non Depr</v>
          </cell>
          <cell r="AG1867" t="str">
            <v>FM</v>
          </cell>
          <cell r="AH1867">
            <v>0</v>
          </cell>
          <cell r="AI1867">
            <v>0</v>
          </cell>
          <cell r="AJ1867">
            <v>0.24840000000000001</v>
          </cell>
          <cell r="AK1867">
            <v>0</v>
          </cell>
          <cell r="AL1867" t="str">
            <v>Flat Rate</v>
          </cell>
          <cell r="AM1867" t="str">
            <v>Y</v>
          </cell>
          <cell r="AN1867">
            <v>0</v>
          </cell>
          <cell r="AO1867">
            <v>0</v>
          </cell>
          <cell r="AP1867" t="str">
            <v>Y</v>
          </cell>
          <cell r="AQ1867">
            <v>38261.115300925929</v>
          </cell>
          <cell r="AR1867">
            <v>38362</v>
          </cell>
          <cell r="AS1867">
            <v>38605</v>
          </cell>
          <cell r="AT1867" t="str">
            <v>7201</v>
          </cell>
          <cell r="AU1867">
            <v>36754</v>
          </cell>
          <cell r="AV1867">
            <v>0</v>
          </cell>
        </row>
        <row r="1868">
          <cell r="B1868" t="str">
            <v>00001875</v>
          </cell>
          <cell r="C1868" t="str">
            <v>000000001866</v>
          </cell>
          <cell r="D1868" t="str">
            <v>3405S0</v>
          </cell>
          <cell r="E1868" t="str">
            <v>MICRON CLIENT PRO</v>
          </cell>
          <cell r="F1868" t="str">
            <v>Disposed</v>
          </cell>
          <cell r="G1868" t="str">
            <v>3405A</v>
          </cell>
          <cell r="H1868" t="str">
            <v>None</v>
          </cell>
          <cell r="I1868">
            <v>1</v>
          </cell>
          <cell r="J1868" t="str">
            <v>Conversion</v>
          </cell>
          <cell r="K1868">
            <v>12171.42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 t="str">
            <v>C00J957_002</v>
          </cell>
          <cell r="Q1868">
            <v>0</v>
          </cell>
          <cell r="R1868" t="str">
            <v>WGPD</v>
          </cell>
          <cell r="S1868" t="str">
            <v>3405AD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 t="str">
            <v>CORP</v>
          </cell>
          <cell r="Y1868">
            <v>36784</v>
          </cell>
          <cell r="Z1868">
            <v>9</v>
          </cell>
          <cell r="AA1868">
            <v>2000</v>
          </cell>
          <cell r="AB1868" t="str">
            <v>N</v>
          </cell>
          <cell r="AC1868">
            <v>36800</v>
          </cell>
          <cell r="AD1868">
            <v>0</v>
          </cell>
          <cell r="AE1868" t="str">
            <v>RemVal</v>
          </cell>
          <cell r="AF1868" t="str">
            <v>Non Depr</v>
          </cell>
          <cell r="AG1868" t="str">
            <v>FM</v>
          </cell>
          <cell r="AH1868">
            <v>0</v>
          </cell>
          <cell r="AI1868">
            <v>0</v>
          </cell>
          <cell r="AJ1868">
            <v>0.24840000000000001</v>
          </cell>
          <cell r="AK1868">
            <v>0</v>
          </cell>
          <cell r="AL1868" t="str">
            <v>Flat Rate</v>
          </cell>
          <cell r="AM1868" t="str">
            <v>Y</v>
          </cell>
          <cell r="AN1868">
            <v>0</v>
          </cell>
          <cell r="AO1868">
            <v>0</v>
          </cell>
          <cell r="AP1868" t="str">
            <v>Y</v>
          </cell>
          <cell r="AQ1868">
            <v>38261.115358796298</v>
          </cell>
          <cell r="AR1868">
            <v>38362</v>
          </cell>
          <cell r="AS1868">
            <v>38605</v>
          </cell>
          <cell r="AT1868" t="str">
            <v>3000</v>
          </cell>
          <cell r="AU1868">
            <v>36754</v>
          </cell>
          <cell r="AV1868">
            <v>0</v>
          </cell>
        </row>
        <row r="1869">
          <cell r="B1869" t="str">
            <v>00001876</v>
          </cell>
          <cell r="C1869" t="str">
            <v>000000001867</v>
          </cell>
          <cell r="D1869" t="str">
            <v>3405S0</v>
          </cell>
          <cell r="E1869" t="str">
            <v>MICRON CLIENT PRO</v>
          </cell>
          <cell r="F1869" t="str">
            <v>Suspended</v>
          </cell>
          <cell r="G1869" t="str">
            <v>3405A</v>
          </cell>
          <cell r="H1869" t="str">
            <v>None</v>
          </cell>
          <cell r="I1869">
            <v>1</v>
          </cell>
          <cell r="J1869" t="str">
            <v>Conversion</v>
          </cell>
          <cell r="K1869">
            <v>2434.2800000000002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 t="str">
            <v>C00J957_002</v>
          </cell>
          <cell r="Q1869">
            <v>0</v>
          </cell>
          <cell r="R1869" t="str">
            <v>WGPD</v>
          </cell>
          <cell r="S1869" t="str">
            <v>3405AE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 t="str">
            <v>CORP</v>
          </cell>
          <cell r="Y1869">
            <v>36784</v>
          </cell>
          <cell r="Z1869">
            <v>0</v>
          </cell>
          <cell r="AA1869">
            <v>0</v>
          </cell>
          <cell r="AB1869" t="str">
            <v>N</v>
          </cell>
          <cell r="AD1869">
            <v>0</v>
          </cell>
          <cell r="AE1869" t="str">
            <v>RemVal</v>
          </cell>
          <cell r="AF1869" t="str">
            <v>Non Depr</v>
          </cell>
          <cell r="AG1869" t="str">
            <v>FM</v>
          </cell>
          <cell r="AH1869">
            <v>0</v>
          </cell>
          <cell r="AI1869">
            <v>0</v>
          </cell>
          <cell r="AJ1869">
            <v>0.24840000000000001</v>
          </cell>
          <cell r="AK1869">
            <v>0</v>
          </cell>
          <cell r="AL1869" t="str">
            <v>Flat Rate</v>
          </cell>
          <cell r="AM1869" t="str">
            <v>Y</v>
          </cell>
          <cell r="AN1869">
            <v>0</v>
          </cell>
          <cell r="AO1869">
            <v>0</v>
          </cell>
          <cell r="AP1869" t="str">
            <v>N</v>
          </cell>
          <cell r="AQ1869">
            <v>38261.115416666667</v>
          </cell>
          <cell r="AR1869">
            <v>38260</v>
          </cell>
          <cell r="AS1869">
            <v>38260</v>
          </cell>
          <cell r="AT1869" t="str">
            <v>3102</v>
          </cell>
          <cell r="AU1869">
            <v>36754</v>
          </cell>
          <cell r="AV1869">
            <v>0</v>
          </cell>
        </row>
        <row r="1870">
          <cell r="B1870" t="str">
            <v>00001877</v>
          </cell>
          <cell r="C1870" t="str">
            <v>000000001868</v>
          </cell>
          <cell r="D1870" t="str">
            <v>3405S0</v>
          </cell>
          <cell r="E1870" t="str">
            <v>MICRON,TRANSPORT ZX</v>
          </cell>
          <cell r="F1870" t="str">
            <v>Disposed</v>
          </cell>
          <cell r="G1870" t="str">
            <v>3405A</v>
          </cell>
          <cell r="H1870" t="str">
            <v>None</v>
          </cell>
          <cell r="I1870">
            <v>1</v>
          </cell>
          <cell r="J1870" t="str">
            <v>Conversion</v>
          </cell>
          <cell r="K1870">
            <v>17184.93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 t="str">
            <v>C00J957_002</v>
          </cell>
          <cell r="Q1870">
            <v>0</v>
          </cell>
          <cell r="R1870" t="str">
            <v>WGPD</v>
          </cell>
          <cell r="S1870" t="str">
            <v>3405AG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 t="str">
            <v>CORP</v>
          </cell>
          <cell r="Y1870">
            <v>36784</v>
          </cell>
          <cell r="Z1870">
            <v>9</v>
          </cell>
          <cell r="AA1870">
            <v>2000</v>
          </cell>
          <cell r="AB1870" t="str">
            <v>N</v>
          </cell>
          <cell r="AC1870">
            <v>36800</v>
          </cell>
          <cell r="AD1870">
            <v>0</v>
          </cell>
          <cell r="AE1870" t="str">
            <v>RemVal</v>
          </cell>
          <cell r="AF1870" t="str">
            <v>Non Depr</v>
          </cell>
          <cell r="AG1870" t="str">
            <v>FM</v>
          </cell>
          <cell r="AH1870">
            <v>0</v>
          </cell>
          <cell r="AI1870">
            <v>0</v>
          </cell>
          <cell r="AJ1870">
            <v>0.24840000000000001</v>
          </cell>
          <cell r="AK1870">
            <v>0</v>
          </cell>
          <cell r="AL1870" t="str">
            <v>Flat Rate</v>
          </cell>
          <cell r="AM1870" t="str">
            <v>Y</v>
          </cell>
          <cell r="AN1870">
            <v>0</v>
          </cell>
          <cell r="AO1870">
            <v>0</v>
          </cell>
          <cell r="AP1870" t="str">
            <v>Y</v>
          </cell>
          <cell r="AQ1870">
            <v>38261.115497685183</v>
          </cell>
          <cell r="AR1870">
            <v>38362</v>
          </cell>
          <cell r="AS1870">
            <v>38605</v>
          </cell>
          <cell r="AT1870" t="str">
            <v>7201</v>
          </cell>
          <cell r="AU1870">
            <v>36754</v>
          </cell>
          <cell r="AV1870">
            <v>0</v>
          </cell>
        </row>
        <row r="1871">
          <cell r="B1871" t="str">
            <v>00001878</v>
          </cell>
          <cell r="C1871" t="str">
            <v>000000001869</v>
          </cell>
          <cell r="D1871" t="str">
            <v>3314R0</v>
          </cell>
          <cell r="E1871" t="str">
            <v>13,845',PAXTON TOWNE CENTRE</v>
          </cell>
          <cell r="F1871" t="str">
            <v>In Service</v>
          </cell>
          <cell r="G1871" t="str">
            <v>3314R</v>
          </cell>
          <cell r="H1871" t="str">
            <v>Grp Member</v>
          </cell>
          <cell r="I1871">
            <v>1</v>
          </cell>
          <cell r="J1871" t="str">
            <v>Conversion</v>
          </cell>
          <cell r="K1871">
            <v>9929.75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 t="str">
            <v>C99D309_002</v>
          </cell>
          <cell r="Q1871">
            <v>0</v>
          </cell>
          <cell r="R1871" t="str">
            <v>WTDPD</v>
          </cell>
          <cell r="S1871" t="str">
            <v>3314R12PV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 t="str">
            <v>CORP</v>
          </cell>
          <cell r="Y1871">
            <v>38260</v>
          </cell>
          <cell r="Z1871">
            <v>0</v>
          </cell>
          <cell r="AA1871">
            <v>0</v>
          </cell>
          <cell r="AB1871" t="str">
            <v>N</v>
          </cell>
          <cell r="AD1871">
            <v>0</v>
          </cell>
          <cell r="AE1871" t="str">
            <v>RemVal</v>
          </cell>
          <cell r="AF1871" t="str">
            <v>Depreciate</v>
          </cell>
          <cell r="AG1871" t="str">
            <v>FM</v>
          </cell>
          <cell r="AH1871">
            <v>0</v>
          </cell>
          <cell r="AI1871">
            <v>0</v>
          </cell>
          <cell r="AJ1871">
            <v>1.55E-2</v>
          </cell>
          <cell r="AK1871">
            <v>0</v>
          </cell>
          <cell r="AL1871" t="str">
            <v>Flat Rate</v>
          </cell>
          <cell r="AM1871">
            <v>0</v>
          </cell>
          <cell r="AN1871" t="str">
            <v>GA3314R0</v>
          </cell>
          <cell r="AO1871">
            <v>0</v>
          </cell>
          <cell r="AP1871" t="str">
            <v>N</v>
          </cell>
          <cell r="AQ1871">
            <v>38261.115590277775</v>
          </cell>
          <cell r="AR1871">
            <v>38260</v>
          </cell>
          <cell r="AS1871">
            <v>38260</v>
          </cell>
          <cell r="AT1871">
            <v>0</v>
          </cell>
          <cell r="AU1871">
            <v>36784</v>
          </cell>
          <cell r="AV1871">
            <v>0</v>
          </cell>
        </row>
        <row r="1872">
          <cell r="B1872" t="str">
            <v>00001879</v>
          </cell>
          <cell r="C1872" t="str">
            <v>000000001870</v>
          </cell>
          <cell r="D1872" t="str">
            <v>3314T0</v>
          </cell>
          <cell r="E1872" t="str">
            <v>2,355', GRANDVIEW ACRES PH. II</v>
          </cell>
          <cell r="F1872" t="str">
            <v>In Service</v>
          </cell>
          <cell r="G1872" t="str">
            <v>3314T</v>
          </cell>
          <cell r="H1872" t="str">
            <v>Grp Member</v>
          </cell>
          <cell r="I1872">
            <v>1</v>
          </cell>
          <cell r="J1872" t="str">
            <v>Conversion</v>
          </cell>
          <cell r="K1872">
            <v>5637.14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 t="str">
            <v>C99D317_002</v>
          </cell>
          <cell r="Q1872">
            <v>0</v>
          </cell>
          <cell r="R1872" t="str">
            <v>WTDPD</v>
          </cell>
          <cell r="S1872" t="str">
            <v>3314T08PV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 t="str">
            <v>CORP</v>
          </cell>
          <cell r="Y1872">
            <v>38260</v>
          </cell>
          <cell r="Z1872">
            <v>0</v>
          </cell>
          <cell r="AA1872">
            <v>0</v>
          </cell>
          <cell r="AB1872" t="str">
            <v>N</v>
          </cell>
          <cell r="AD1872">
            <v>0</v>
          </cell>
          <cell r="AE1872" t="str">
            <v>RemVal</v>
          </cell>
          <cell r="AF1872" t="str">
            <v>Depreciate</v>
          </cell>
          <cell r="AG1872" t="str">
            <v>FM</v>
          </cell>
          <cell r="AH1872">
            <v>0</v>
          </cell>
          <cell r="AI1872">
            <v>0</v>
          </cell>
          <cell r="AJ1872">
            <v>1.3899999999999999E-2</v>
          </cell>
          <cell r="AK1872">
            <v>0</v>
          </cell>
          <cell r="AL1872" t="str">
            <v>Flat Rate</v>
          </cell>
          <cell r="AM1872">
            <v>0</v>
          </cell>
          <cell r="AN1872" t="str">
            <v>GA3314T0</v>
          </cell>
          <cell r="AO1872">
            <v>0</v>
          </cell>
          <cell r="AP1872" t="str">
            <v>N</v>
          </cell>
          <cell r="AQ1872">
            <v>38261.115648148145</v>
          </cell>
          <cell r="AR1872">
            <v>38260</v>
          </cell>
          <cell r="AS1872">
            <v>38260</v>
          </cell>
          <cell r="AT1872">
            <v>0</v>
          </cell>
          <cell r="AU1872">
            <v>36784</v>
          </cell>
          <cell r="AV1872">
            <v>0</v>
          </cell>
        </row>
        <row r="1873">
          <cell r="B1873" t="str">
            <v>00001880</v>
          </cell>
          <cell r="C1873" t="str">
            <v>000000001871</v>
          </cell>
          <cell r="D1873" t="str">
            <v>3112A0</v>
          </cell>
          <cell r="E1873" t="str">
            <v>STATION, BOOSTER, ONDISH HILLS</v>
          </cell>
          <cell r="F1873" t="str">
            <v>In Service</v>
          </cell>
          <cell r="G1873" t="str">
            <v>3112A</v>
          </cell>
          <cell r="H1873" t="str">
            <v>Grp Member</v>
          </cell>
          <cell r="I1873">
            <v>1</v>
          </cell>
          <cell r="J1873" t="str">
            <v>Conversion</v>
          </cell>
          <cell r="K1873">
            <v>39390.67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 t="str">
            <v>C99D318_002</v>
          </cell>
          <cell r="Q1873">
            <v>0</v>
          </cell>
          <cell r="R1873" t="str">
            <v>WPPD</v>
          </cell>
          <cell r="S1873" t="str">
            <v>3112A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 t="str">
            <v>CORP</v>
          </cell>
          <cell r="Y1873">
            <v>38260</v>
          </cell>
          <cell r="Z1873">
            <v>0</v>
          </cell>
          <cell r="AA1873">
            <v>0</v>
          </cell>
          <cell r="AB1873" t="str">
            <v>N</v>
          </cell>
          <cell r="AD1873">
            <v>0</v>
          </cell>
          <cell r="AE1873" t="str">
            <v>RemVal</v>
          </cell>
          <cell r="AF1873" t="str">
            <v>Depreciate</v>
          </cell>
          <cell r="AG1873" t="str">
            <v>FM</v>
          </cell>
          <cell r="AH1873">
            <v>0</v>
          </cell>
          <cell r="AI1873">
            <v>0</v>
          </cell>
          <cell r="AJ1873">
            <v>6.5299999999999997E-2</v>
          </cell>
          <cell r="AK1873">
            <v>0</v>
          </cell>
          <cell r="AL1873" t="str">
            <v>Flat Rate</v>
          </cell>
          <cell r="AM1873">
            <v>0</v>
          </cell>
          <cell r="AN1873" t="str">
            <v>GA3112A0</v>
          </cell>
          <cell r="AO1873">
            <v>0</v>
          </cell>
          <cell r="AP1873" t="str">
            <v>N</v>
          </cell>
          <cell r="AQ1873">
            <v>38261.115706018521</v>
          </cell>
          <cell r="AR1873">
            <v>38260</v>
          </cell>
          <cell r="AS1873">
            <v>38260</v>
          </cell>
          <cell r="AT1873">
            <v>0</v>
          </cell>
          <cell r="AU1873">
            <v>36784</v>
          </cell>
          <cell r="AV1873">
            <v>0</v>
          </cell>
        </row>
        <row r="1874">
          <cell r="B1874" t="str">
            <v>00001881</v>
          </cell>
          <cell r="C1874" t="str">
            <v>000000001872</v>
          </cell>
          <cell r="D1874" t="str">
            <v>3314Q0</v>
          </cell>
          <cell r="E1874" t="str">
            <v>2,500', ONDISH HILLS DEVELOP.</v>
          </cell>
          <cell r="F1874" t="str">
            <v>In Service</v>
          </cell>
          <cell r="G1874" t="str">
            <v>3314Q</v>
          </cell>
          <cell r="H1874" t="str">
            <v>Grp Member</v>
          </cell>
          <cell r="I1874">
            <v>1</v>
          </cell>
          <cell r="J1874" t="str">
            <v>Conversion</v>
          </cell>
          <cell r="K1874">
            <v>46260.42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 t="str">
            <v>C99D318_002</v>
          </cell>
          <cell r="Q1874">
            <v>0</v>
          </cell>
          <cell r="R1874" t="str">
            <v>WTDPD</v>
          </cell>
          <cell r="S1874" t="str">
            <v>3314Q06PV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 t="str">
            <v>CORP</v>
          </cell>
          <cell r="Y1874">
            <v>38260</v>
          </cell>
          <cell r="Z1874">
            <v>0</v>
          </cell>
          <cell r="AA1874">
            <v>0</v>
          </cell>
          <cell r="AB1874" t="str">
            <v>N</v>
          </cell>
          <cell r="AD1874">
            <v>0</v>
          </cell>
          <cell r="AE1874" t="str">
            <v>RemVal</v>
          </cell>
          <cell r="AF1874" t="str">
            <v>Depreciate</v>
          </cell>
          <cell r="AG1874" t="str">
            <v>FM</v>
          </cell>
          <cell r="AH1874">
            <v>0</v>
          </cell>
          <cell r="AI1874">
            <v>0</v>
          </cell>
          <cell r="AJ1874">
            <v>2.1899999999999999E-2</v>
          </cell>
          <cell r="AK1874">
            <v>0</v>
          </cell>
          <cell r="AL1874" t="str">
            <v>Flat Rate</v>
          </cell>
          <cell r="AM1874">
            <v>0</v>
          </cell>
          <cell r="AN1874" t="str">
            <v>GA3314Q0</v>
          </cell>
          <cell r="AO1874">
            <v>0</v>
          </cell>
          <cell r="AP1874" t="str">
            <v>N</v>
          </cell>
          <cell r="AQ1874">
            <v>38261.115763888891</v>
          </cell>
          <cell r="AR1874">
            <v>38260</v>
          </cell>
          <cell r="AS1874">
            <v>38260</v>
          </cell>
          <cell r="AT1874">
            <v>0</v>
          </cell>
          <cell r="AU1874">
            <v>36784</v>
          </cell>
          <cell r="AV1874">
            <v>0</v>
          </cell>
        </row>
        <row r="1875">
          <cell r="B1875" t="str">
            <v>00001882</v>
          </cell>
          <cell r="C1875" t="str">
            <v>000000001873</v>
          </cell>
          <cell r="D1875" t="str">
            <v>3314T0</v>
          </cell>
          <cell r="E1875" t="str">
            <v>(6), ONDISH HILLS DEVELOP</v>
          </cell>
          <cell r="F1875" t="str">
            <v>In Service</v>
          </cell>
          <cell r="G1875" t="str">
            <v>3314T</v>
          </cell>
          <cell r="H1875" t="str">
            <v>Grp Member</v>
          </cell>
          <cell r="I1875">
            <v>1</v>
          </cell>
          <cell r="J1875" t="str">
            <v>Conversion</v>
          </cell>
          <cell r="K1875">
            <v>2899.18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 t="str">
            <v>C99D318_002</v>
          </cell>
          <cell r="Q1875">
            <v>0</v>
          </cell>
          <cell r="R1875" t="str">
            <v>WTDPD</v>
          </cell>
          <cell r="S1875" t="str">
            <v>3314T06VV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 t="str">
            <v>CORP</v>
          </cell>
          <cell r="Y1875">
            <v>38260</v>
          </cell>
          <cell r="Z1875">
            <v>0</v>
          </cell>
          <cell r="AA1875">
            <v>0</v>
          </cell>
          <cell r="AB1875" t="str">
            <v>N</v>
          </cell>
          <cell r="AD1875">
            <v>0</v>
          </cell>
          <cell r="AE1875" t="str">
            <v>RemVal</v>
          </cell>
          <cell r="AF1875" t="str">
            <v>Depreciate</v>
          </cell>
          <cell r="AG1875" t="str">
            <v>FM</v>
          </cell>
          <cell r="AH1875">
            <v>0</v>
          </cell>
          <cell r="AI1875">
            <v>0</v>
          </cell>
          <cell r="AJ1875">
            <v>1.3899999999999999E-2</v>
          </cell>
          <cell r="AK1875">
            <v>0</v>
          </cell>
          <cell r="AL1875" t="str">
            <v>Flat Rate</v>
          </cell>
          <cell r="AM1875">
            <v>0</v>
          </cell>
          <cell r="AN1875" t="str">
            <v>GA3314T0</v>
          </cell>
          <cell r="AO1875">
            <v>0</v>
          </cell>
          <cell r="AP1875" t="str">
            <v>N</v>
          </cell>
          <cell r="AQ1875">
            <v>38261.11582175926</v>
          </cell>
          <cell r="AR1875">
            <v>38260</v>
          </cell>
          <cell r="AS1875">
            <v>38260</v>
          </cell>
          <cell r="AT1875">
            <v>0</v>
          </cell>
          <cell r="AU1875">
            <v>36784</v>
          </cell>
          <cell r="AV1875">
            <v>0</v>
          </cell>
        </row>
        <row r="1876">
          <cell r="B1876" t="str">
            <v>00001883</v>
          </cell>
          <cell r="C1876" t="str">
            <v>000000001874</v>
          </cell>
          <cell r="D1876" t="str">
            <v>3314B0</v>
          </cell>
          <cell r="E1876" t="str">
            <v>2,341', HUNT CLUB PHV</v>
          </cell>
          <cell r="F1876" t="str">
            <v>In Service</v>
          </cell>
          <cell r="G1876" t="str">
            <v>3314B</v>
          </cell>
          <cell r="H1876" t="str">
            <v>Grp Member</v>
          </cell>
          <cell r="I1876">
            <v>1</v>
          </cell>
          <cell r="J1876" t="str">
            <v>Conversion</v>
          </cell>
          <cell r="K1876">
            <v>55048.07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 t="str">
            <v>C99D326_002</v>
          </cell>
          <cell r="Q1876">
            <v>0</v>
          </cell>
          <cell r="R1876" t="str">
            <v>WTDPD</v>
          </cell>
          <cell r="S1876" t="str">
            <v>3314B08DI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 t="str">
            <v>CORP</v>
          </cell>
          <cell r="Y1876">
            <v>38260</v>
          </cell>
          <cell r="Z1876">
            <v>0</v>
          </cell>
          <cell r="AA1876">
            <v>0</v>
          </cell>
          <cell r="AB1876" t="str">
            <v>N</v>
          </cell>
          <cell r="AD1876">
            <v>0</v>
          </cell>
          <cell r="AE1876" t="str">
            <v>RemVal</v>
          </cell>
          <cell r="AF1876" t="str">
            <v>Depreciate</v>
          </cell>
          <cell r="AG1876" t="str">
            <v>FM</v>
          </cell>
          <cell r="AH1876">
            <v>0</v>
          </cell>
          <cell r="AI1876">
            <v>0</v>
          </cell>
          <cell r="AJ1876">
            <v>1.9E-2</v>
          </cell>
          <cell r="AK1876">
            <v>0</v>
          </cell>
          <cell r="AL1876" t="str">
            <v>Flat Rate</v>
          </cell>
          <cell r="AM1876">
            <v>0</v>
          </cell>
          <cell r="AN1876" t="str">
            <v>GA3314B0</v>
          </cell>
          <cell r="AO1876">
            <v>0</v>
          </cell>
          <cell r="AP1876" t="str">
            <v>N</v>
          </cell>
          <cell r="AQ1876">
            <v>38261.115879629629</v>
          </cell>
          <cell r="AR1876">
            <v>38776</v>
          </cell>
          <cell r="AS1876">
            <v>38796</v>
          </cell>
          <cell r="AT1876">
            <v>0</v>
          </cell>
          <cell r="AU1876">
            <v>36784</v>
          </cell>
          <cell r="AV1876">
            <v>0</v>
          </cell>
        </row>
        <row r="1877">
          <cell r="B1877" t="str">
            <v>00001884</v>
          </cell>
          <cell r="C1877" t="str">
            <v>000000001875</v>
          </cell>
          <cell r="D1877" t="str">
            <v>3314T0</v>
          </cell>
          <cell r="E1877" t="str">
            <v>(5) HUNT CLUB PhV</v>
          </cell>
          <cell r="F1877" t="str">
            <v>In Service</v>
          </cell>
          <cell r="G1877" t="str">
            <v>3314T</v>
          </cell>
          <cell r="H1877" t="str">
            <v>Grp Member</v>
          </cell>
          <cell r="I1877">
            <v>1</v>
          </cell>
          <cell r="J1877" t="str">
            <v>Conversion</v>
          </cell>
          <cell r="K1877">
            <v>2861.79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 t="str">
            <v>C99D326_002</v>
          </cell>
          <cell r="Q1877">
            <v>0</v>
          </cell>
          <cell r="R1877" t="str">
            <v>WTDPD</v>
          </cell>
          <cell r="S1877" t="str">
            <v>3314T08VV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 t="str">
            <v>CORP</v>
          </cell>
          <cell r="Y1877">
            <v>38260</v>
          </cell>
          <cell r="Z1877">
            <v>0</v>
          </cell>
          <cell r="AA1877">
            <v>0</v>
          </cell>
          <cell r="AB1877" t="str">
            <v>N</v>
          </cell>
          <cell r="AD1877">
            <v>0</v>
          </cell>
          <cell r="AE1877" t="str">
            <v>RemVal</v>
          </cell>
          <cell r="AF1877" t="str">
            <v>Depreciate</v>
          </cell>
          <cell r="AG1877" t="str">
            <v>FM</v>
          </cell>
          <cell r="AH1877">
            <v>0</v>
          </cell>
          <cell r="AI1877">
            <v>0</v>
          </cell>
          <cell r="AJ1877">
            <v>1.3899999999999999E-2</v>
          </cell>
          <cell r="AK1877">
            <v>0</v>
          </cell>
          <cell r="AL1877" t="str">
            <v>Flat Rate</v>
          </cell>
          <cell r="AM1877">
            <v>0</v>
          </cell>
          <cell r="AN1877" t="str">
            <v>GA3314T0</v>
          </cell>
          <cell r="AO1877">
            <v>0</v>
          </cell>
          <cell r="AP1877" t="str">
            <v>N</v>
          </cell>
          <cell r="AQ1877">
            <v>38261.115937499999</v>
          </cell>
          <cell r="AR1877">
            <v>38260</v>
          </cell>
          <cell r="AS1877">
            <v>38260</v>
          </cell>
          <cell r="AT1877">
            <v>0</v>
          </cell>
          <cell r="AU1877">
            <v>36784</v>
          </cell>
          <cell r="AV1877">
            <v>0</v>
          </cell>
        </row>
        <row r="1878">
          <cell r="B1878" t="str">
            <v>00001885</v>
          </cell>
          <cell r="C1878" t="str">
            <v>000000001876</v>
          </cell>
          <cell r="D1878" t="str">
            <v>335400</v>
          </cell>
          <cell r="E1878" t="str">
            <v>(3) HUNT CLUB PhV</v>
          </cell>
          <cell r="F1878" t="str">
            <v>In Service</v>
          </cell>
          <cell r="G1878" t="str">
            <v>33540</v>
          </cell>
          <cell r="H1878" t="str">
            <v>Grp Member</v>
          </cell>
          <cell r="I1878">
            <v>1</v>
          </cell>
          <cell r="J1878" t="str">
            <v>Conversion</v>
          </cell>
          <cell r="K1878">
            <v>7263.24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 t="str">
            <v>C99D326_002</v>
          </cell>
          <cell r="Q1878">
            <v>0</v>
          </cell>
          <cell r="R1878" t="str">
            <v>WTDPD</v>
          </cell>
          <cell r="S1878" t="str">
            <v>33540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 t="str">
            <v>CORP</v>
          </cell>
          <cell r="Y1878">
            <v>38260</v>
          </cell>
          <cell r="Z1878">
            <v>0</v>
          </cell>
          <cell r="AA1878">
            <v>0</v>
          </cell>
          <cell r="AB1878" t="str">
            <v>N</v>
          </cell>
          <cell r="AD1878">
            <v>0</v>
          </cell>
          <cell r="AE1878" t="str">
            <v>RemVal</v>
          </cell>
          <cell r="AF1878" t="str">
            <v>Depreciate</v>
          </cell>
          <cell r="AG1878" t="str">
            <v>FM</v>
          </cell>
          <cell r="AH1878">
            <v>0</v>
          </cell>
          <cell r="AI1878">
            <v>0</v>
          </cell>
          <cell r="AJ1878">
            <v>2.2599999999999999E-2</v>
          </cell>
          <cell r="AK1878">
            <v>0</v>
          </cell>
          <cell r="AL1878" t="str">
            <v>Flat Rate</v>
          </cell>
          <cell r="AM1878">
            <v>0</v>
          </cell>
          <cell r="AN1878" t="str">
            <v>GA335400</v>
          </cell>
          <cell r="AO1878">
            <v>0</v>
          </cell>
          <cell r="AP1878" t="str">
            <v>N</v>
          </cell>
          <cell r="AQ1878">
            <v>38261.115995370368</v>
          </cell>
          <cell r="AR1878">
            <v>38260</v>
          </cell>
          <cell r="AS1878">
            <v>38260</v>
          </cell>
          <cell r="AT1878">
            <v>0</v>
          </cell>
          <cell r="AU1878">
            <v>36784</v>
          </cell>
          <cell r="AV1878">
            <v>0</v>
          </cell>
        </row>
        <row r="1879">
          <cell r="B1879" t="str">
            <v>00001886</v>
          </cell>
          <cell r="C1879" t="str">
            <v>000000001877</v>
          </cell>
          <cell r="D1879" t="str">
            <v>3314C0</v>
          </cell>
          <cell r="E1879" t="str">
            <v>SUSQ - 16" CI MAINS</v>
          </cell>
          <cell r="F1879" t="str">
            <v>In Service</v>
          </cell>
          <cell r="G1879" t="str">
            <v>3314C</v>
          </cell>
          <cell r="H1879" t="str">
            <v>Grp Member</v>
          </cell>
          <cell r="I1879">
            <v>1</v>
          </cell>
          <cell r="J1879" t="str">
            <v>Conversion</v>
          </cell>
          <cell r="K1879">
            <v>322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 t="str">
            <v>WTDPD</v>
          </cell>
          <cell r="S1879" t="str">
            <v>3314C16CI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 t="str">
            <v>CORP</v>
          </cell>
          <cell r="Y1879">
            <v>38260</v>
          </cell>
          <cell r="Z1879">
            <v>0</v>
          </cell>
          <cell r="AA1879">
            <v>0</v>
          </cell>
          <cell r="AB1879" t="str">
            <v>N</v>
          </cell>
          <cell r="AD1879">
            <v>0</v>
          </cell>
          <cell r="AE1879" t="str">
            <v>RemVal</v>
          </cell>
          <cell r="AF1879" t="str">
            <v>Depreciate</v>
          </cell>
          <cell r="AG1879" t="str">
            <v>FM</v>
          </cell>
          <cell r="AH1879">
            <v>0</v>
          </cell>
          <cell r="AI1879">
            <v>0</v>
          </cell>
          <cell r="AJ1879">
            <v>1.5900000000000001E-2</v>
          </cell>
          <cell r="AK1879">
            <v>0</v>
          </cell>
          <cell r="AL1879" t="str">
            <v>Flat Rate</v>
          </cell>
          <cell r="AM1879">
            <v>0</v>
          </cell>
          <cell r="AN1879" t="str">
            <v>GA3314C0</v>
          </cell>
          <cell r="AO1879">
            <v>0</v>
          </cell>
          <cell r="AP1879" t="str">
            <v>N</v>
          </cell>
          <cell r="AQ1879">
            <v>38261.116053240738</v>
          </cell>
          <cell r="AR1879">
            <v>38260</v>
          </cell>
          <cell r="AS1879">
            <v>38260</v>
          </cell>
          <cell r="AT1879">
            <v>0</v>
          </cell>
          <cell r="AU1879">
            <v>36791</v>
          </cell>
          <cell r="AV1879">
            <v>0</v>
          </cell>
        </row>
        <row r="1880">
          <cell r="B1880" t="str">
            <v>00001887</v>
          </cell>
          <cell r="C1880" t="str">
            <v>000000001878</v>
          </cell>
          <cell r="D1880" t="str">
            <v>3314G0</v>
          </cell>
          <cell r="E1880" t="str">
            <v>SUSQ - 16" AC MAINS</v>
          </cell>
          <cell r="F1880" t="str">
            <v>In Service</v>
          </cell>
          <cell r="G1880" t="str">
            <v>3314G</v>
          </cell>
          <cell r="H1880" t="str">
            <v>Grp Member</v>
          </cell>
          <cell r="I1880">
            <v>1</v>
          </cell>
          <cell r="J1880" t="str">
            <v>Conversion</v>
          </cell>
          <cell r="K1880">
            <v>208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 t="str">
            <v>WTDPD</v>
          </cell>
          <cell r="S1880" t="str">
            <v>3314G16AC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 t="str">
            <v>CORP</v>
          </cell>
          <cell r="Y1880">
            <v>38260</v>
          </cell>
          <cell r="Z1880">
            <v>0</v>
          </cell>
          <cell r="AA1880">
            <v>0</v>
          </cell>
          <cell r="AB1880" t="str">
            <v>N</v>
          </cell>
          <cell r="AD1880">
            <v>0</v>
          </cell>
          <cell r="AE1880" t="str">
            <v>RemVal</v>
          </cell>
          <cell r="AF1880" t="str">
            <v>Depreciate</v>
          </cell>
          <cell r="AG1880" t="str">
            <v>FM</v>
          </cell>
          <cell r="AH1880">
            <v>0</v>
          </cell>
          <cell r="AI1880">
            <v>0</v>
          </cell>
          <cell r="AJ1880">
            <v>1.6199999999999999E-2</v>
          </cell>
          <cell r="AK1880">
            <v>0</v>
          </cell>
          <cell r="AL1880" t="str">
            <v>Flat Rate</v>
          </cell>
          <cell r="AM1880">
            <v>0</v>
          </cell>
          <cell r="AN1880" t="str">
            <v>GA3314G0</v>
          </cell>
          <cell r="AO1880">
            <v>0</v>
          </cell>
          <cell r="AP1880" t="str">
            <v>N</v>
          </cell>
          <cell r="AQ1880">
            <v>38261.116111111114</v>
          </cell>
          <cell r="AR1880">
            <v>38260</v>
          </cell>
          <cell r="AS1880">
            <v>38260</v>
          </cell>
          <cell r="AT1880">
            <v>0</v>
          </cell>
          <cell r="AU1880">
            <v>36791</v>
          </cell>
          <cell r="AV1880">
            <v>0</v>
          </cell>
        </row>
        <row r="1881">
          <cell r="B1881" t="str">
            <v>00001888</v>
          </cell>
          <cell r="C1881" t="str">
            <v>000000001879</v>
          </cell>
          <cell r="D1881" t="str">
            <v>3314G0</v>
          </cell>
          <cell r="E1881" t="str">
            <v>SUSQ - 12" AC MAINS</v>
          </cell>
          <cell r="F1881" t="str">
            <v>In Service</v>
          </cell>
          <cell r="G1881" t="str">
            <v>3314G</v>
          </cell>
          <cell r="H1881" t="str">
            <v>Grp Member</v>
          </cell>
          <cell r="I1881">
            <v>1</v>
          </cell>
          <cell r="J1881" t="str">
            <v>Conversion</v>
          </cell>
          <cell r="K1881">
            <v>6525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 t="str">
            <v>WTDPD</v>
          </cell>
          <cell r="S1881" t="str">
            <v>3314G12AC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 t="str">
            <v>CORP</v>
          </cell>
          <cell r="Y1881">
            <v>38260</v>
          </cell>
          <cell r="Z1881">
            <v>0</v>
          </cell>
          <cell r="AA1881">
            <v>0</v>
          </cell>
          <cell r="AB1881" t="str">
            <v>N</v>
          </cell>
          <cell r="AD1881">
            <v>0</v>
          </cell>
          <cell r="AE1881" t="str">
            <v>RemVal</v>
          </cell>
          <cell r="AF1881" t="str">
            <v>Depreciate</v>
          </cell>
          <cell r="AG1881" t="str">
            <v>FM</v>
          </cell>
          <cell r="AH1881">
            <v>0</v>
          </cell>
          <cell r="AI1881">
            <v>0</v>
          </cell>
          <cell r="AJ1881">
            <v>1.6199999999999999E-2</v>
          </cell>
          <cell r="AK1881">
            <v>0</v>
          </cell>
          <cell r="AL1881" t="str">
            <v>Flat Rate</v>
          </cell>
          <cell r="AM1881">
            <v>0</v>
          </cell>
          <cell r="AN1881" t="str">
            <v>GA3314G0</v>
          </cell>
          <cell r="AO1881">
            <v>0</v>
          </cell>
          <cell r="AP1881" t="str">
            <v>N</v>
          </cell>
          <cell r="AQ1881">
            <v>38261.116168981483</v>
          </cell>
          <cell r="AR1881">
            <v>38260</v>
          </cell>
          <cell r="AS1881">
            <v>38260</v>
          </cell>
          <cell r="AT1881">
            <v>0</v>
          </cell>
          <cell r="AU1881">
            <v>36791</v>
          </cell>
          <cell r="AV1881">
            <v>0</v>
          </cell>
        </row>
        <row r="1882">
          <cell r="B1882" t="str">
            <v>00001889</v>
          </cell>
          <cell r="C1882" t="str">
            <v>000000001880</v>
          </cell>
          <cell r="D1882" t="str">
            <v>3314C0</v>
          </cell>
          <cell r="E1882" t="str">
            <v>SUSQ - 10" CI MAINS</v>
          </cell>
          <cell r="F1882" t="str">
            <v>In Service</v>
          </cell>
          <cell r="G1882" t="str">
            <v>3314C</v>
          </cell>
          <cell r="H1882" t="str">
            <v>Grp Member</v>
          </cell>
          <cell r="I1882">
            <v>1</v>
          </cell>
          <cell r="J1882" t="str">
            <v>Conversion</v>
          </cell>
          <cell r="K1882">
            <v>3051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 t="str">
            <v>WTDPD</v>
          </cell>
          <cell r="S1882" t="str">
            <v>3314C10CI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 t="str">
            <v>CORP</v>
          </cell>
          <cell r="Y1882">
            <v>38260</v>
          </cell>
          <cell r="Z1882">
            <v>0</v>
          </cell>
          <cell r="AA1882">
            <v>0</v>
          </cell>
          <cell r="AB1882" t="str">
            <v>N</v>
          </cell>
          <cell r="AD1882">
            <v>0</v>
          </cell>
          <cell r="AE1882" t="str">
            <v>RemVal</v>
          </cell>
          <cell r="AF1882" t="str">
            <v>Depreciate</v>
          </cell>
          <cell r="AG1882" t="str">
            <v>FM</v>
          </cell>
          <cell r="AH1882">
            <v>0</v>
          </cell>
          <cell r="AI1882">
            <v>0</v>
          </cell>
          <cell r="AJ1882">
            <v>1.5900000000000001E-2</v>
          </cell>
          <cell r="AK1882">
            <v>0</v>
          </cell>
          <cell r="AL1882" t="str">
            <v>Flat Rate</v>
          </cell>
          <cell r="AM1882">
            <v>0</v>
          </cell>
          <cell r="AN1882" t="str">
            <v>GA3314C0</v>
          </cell>
          <cell r="AO1882">
            <v>0</v>
          </cell>
          <cell r="AP1882" t="str">
            <v>N</v>
          </cell>
          <cell r="AQ1882">
            <v>38261.116226851853</v>
          </cell>
          <cell r="AR1882">
            <v>38260</v>
          </cell>
          <cell r="AS1882">
            <v>38260</v>
          </cell>
          <cell r="AT1882">
            <v>0</v>
          </cell>
          <cell r="AU1882">
            <v>36791</v>
          </cell>
          <cell r="AV1882">
            <v>0</v>
          </cell>
        </row>
        <row r="1883">
          <cell r="B1883" t="str">
            <v>00001890</v>
          </cell>
          <cell r="C1883" t="str">
            <v>000000001881</v>
          </cell>
          <cell r="D1883" t="str">
            <v>3314G0</v>
          </cell>
          <cell r="E1883" t="str">
            <v>SUSQ - 10" AC MAINS</v>
          </cell>
          <cell r="F1883" t="str">
            <v>In Service</v>
          </cell>
          <cell r="G1883" t="str">
            <v>3314G</v>
          </cell>
          <cell r="H1883" t="str">
            <v>Grp Member</v>
          </cell>
          <cell r="I1883">
            <v>1</v>
          </cell>
          <cell r="J1883" t="str">
            <v>Conversion</v>
          </cell>
          <cell r="K1883">
            <v>9972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 t="str">
            <v>WTDPD</v>
          </cell>
          <cell r="S1883" t="str">
            <v>3314G10AC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 t="str">
            <v>CORP</v>
          </cell>
          <cell r="Y1883">
            <v>38260</v>
          </cell>
          <cell r="Z1883">
            <v>0</v>
          </cell>
          <cell r="AA1883">
            <v>0</v>
          </cell>
          <cell r="AB1883" t="str">
            <v>N</v>
          </cell>
          <cell r="AD1883">
            <v>0</v>
          </cell>
          <cell r="AE1883" t="str">
            <v>RemVal</v>
          </cell>
          <cell r="AF1883" t="str">
            <v>Depreciate</v>
          </cell>
          <cell r="AG1883" t="str">
            <v>FM</v>
          </cell>
          <cell r="AH1883">
            <v>0</v>
          </cell>
          <cell r="AI1883">
            <v>0</v>
          </cell>
          <cell r="AJ1883">
            <v>1.6199999999999999E-2</v>
          </cell>
          <cell r="AK1883">
            <v>0</v>
          </cell>
          <cell r="AL1883" t="str">
            <v>Flat Rate</v>
          </cell>
          <cell r="AM1883">
            <v>0</v>
          </cell>
          <cell r="AN1883" t="str">
            <v>GA3314G0</v>
          </cell>
          <cell r="AO1883">
            <v>0</v>
          </cell>
          <cell r="AP1883" t="str">
            <v>N</v>
          </cell>
          <cell r="AQ1883">
            <v>38261.116284722222</v>
          </cell>
          <cell r="AR1883">
            <v>38260</v>
          </cell>
          <cell r="AS1883">
            <v>38260</v>
          </cell>
          <cell r="AT1883">
            <v>0</v>
          </cell>
          <cell r="AU1883">
            <v>36791</v>
          </cell>
          <cell r="AV1883">
            <v>0</v>
          </cell>
        </row>
        <row r="1884">
          <cell r="B1884" t="str">
            <v>00001891</v>
          </cell>
          <cell r="C1884" t="str">
            <v>000000001882</v>
          </cell>
          <cell r="D1884" t="str">
            <v>3314R0</v>
          </cell>
          <cell r="E1884" t="str">
            <v>SUSQ - 10" PVC</v>
          </cell>
          <cell r="F1884" t="str">
            <v>In Service</v>
          </cell>
          <cell r="G1884" t="str">
            <v>3314R</v>
          </cell>
          <cell r="H1884" t="str">
            <v>Grp Member</v>
          </cell>
          <cell r="I1884">
            <v>1</v>
          </cell>
          <cell r="J1884" t="str">
            <v>Conversion</v>
          </cell>
          <cell r="K1884">
            <v>540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 t="str">
            <v>WTDPD</v>
          </cell>
          <cell r="S1884" t="str">
            <v>3314R10PV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 t="str">
            <v>CORP</v>
          </cell>
          <cell r="Y1884">
            <v>38260</v>
          </cell>
          <cell r="Z1884">
            <v>0</v>
          </cell>
          <cell r="AA1884">
            <v>0</v>
          </cell>
          <cell r="AB1884" t="str">
            <v>N</v>
          </cell>
          <cell r="AD1884">
            <v>0</v>
          </cell>
          <cell r="AE1884" t="str">
            <v>RemVal</v>
          </cell>
          <cell r="AF1884" t="str">
            <v>Depreciate</v>
          </cell>
          <cell r="AG1884" t="str">
            <v>FM</v>
          </cell>
          <cell r="AH1884">
            <v>0</v>
          </cell>
          <cell r="AI1884">
            <v>0</v>
          </cell>
          <cell r="AJ1884">
            <v>1.55E-2</v>
          </cell>
          <cell r="AK1884">
            <v>0</v>
          </cell>
          <cell r="AL1884" t="str">
            <v>Flat Rate</v>
          </cell>
          <cell r="AM1884">
            <v>0</v>
          </cell>
          <cell r="AN1884" t="str">
            <v>GA3314R0</v>
          </cell>
          <cell r="AO1884">
            <v>0</v>
          </cell>
          <cell r="AP1884" t="str">
            <v>N</v>
          </cell>
          <cell r="AQ1884">
            <v>38261.116342592592</v>
          </cell>
          <cell r="AR1884">
            <v>38260</v>
          </cell>
          <cell r="AS1884">
            <v>38260</v>
          </cell>
          <cell r="AT1884">
            <v>0</v>
          </cell>
          <cell r="AU1884">
            <v>36791</v>
          </cell>
          <cell r="AV1884">
            <v>0</v>
          </cell>
        </row>
        <row r="1885">
          <cell r="B1885" t="str">
            <v>00001892</v>
          </cell>
          <cell r="C1885" t="str">
            <v>000000001883</v>
          </cell>
          <cell r="D1885" t="str">
            <v>3314F0</v>
          </cell>
          <cell r="E1885" t="str">
            <v>SUSQ - 8" AC MAINS</v>
          </cell>
          <cell r="F1885" t="str">
            <v>In Service</v>
          </cell>
          <cell r="G1885" t="str">
            <v>3314F</v>
          </cell>
          <cell r="H1885" t="str">
            <v>Grp Member</v>
          </cell>
          <cell r="I1885">
            <v>1</v>
          </cell>
          <cell r="J1885" t="str">
            <v>Conversion</v>
          </cell>
          <cell r="K1885">
            <v>12777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 t="str">
            <v>WTDPD</v>
          </cell>
          <cell r="S1885" t="str">
            <v>3314F08AC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 t="str">
            <v>CORP</v>
          </cell>
          <cell r="Y1885">
            <v>38260</v>
          </cell>
          <cell r="Z1885">
            <v>0</v>
          </cell>
          <cell r="AA1885">
            <v>0</v>
          </cell>
          <cell r="AB1885" t="str">
            <v>N</v>
          </cell>
          <cell r="AD1885">
            <v>0</v>
          </cell>
          <cell r="AE1885" t="str">
            <v>RemVal</v>
          </cell>
          <cell r="AF1885" t="str">
            <v>Depreciate</v>
          </cell>
          <cell r="AG1885" t="str">
            <v>FM</v>
          </cell>
          <cell r="AH1885">
            <v>0</v>
          </cell>
          <cell r="AI1885">
            <v>0</v>
          </cell>
          <cell r="AJ1885">
            <v>2.2100000000000002E-2</v>
          </cell>
          <cell r="AK1885">
            <v>0</v>
          </cell>
          <cell r="AL1885" t="str">
            <v>Flat Rate</v>
          </cell>
          <cell r="AM1885">
            <v>0</v>
          </cell>
          <cell r="AN1885" t="str">
            <v>GA3314F0</v>
          </cell>
          <cell r="AO1885">
            <v>0</v>
          </cell>
          <cell r="AP1885" t="str">
            <v>N</v>
          </cell>
          <cell r="AQ1885">
            <v>38261.116400462961</v>
          </cell>
          <cell r="AR1885">
            <v>38260</v>
          </cell>
          <cell r="AS1885">
            <v>38260</v>
          </cell>
          <cell r="AT1885">
            <v>0</v>
          </cell>
          <cell r="AU1885">
            <v>36791</v>
          </cell>
          <cell r="AV1885">
            <v>0</v>
          </cell>
        </row>
        <row r="1886">
          <cell r="B1886" t="str">
            <v>00001893</v>
          </cell>
          <cell r="C1886" t="str">
            <v>000000001884</v>
          </cell>
          <cell r="D1886" t="str">
            <v>3314B0</v>
          </cell>
          <cell r="E1886" t="str">
            <v>SUSQ - 6" CI MAINS</v>
          </cell>
          <cell r="F1886" t="str">
            <v>In Service</v>
          </cell>
          <cell r="G1886" t="str">
            <v>3314B</v>
          </cell>
          <cell r="H1886" t="str">
            <v>Grp Member</v>
          </cell>
          <cell r="I1886">
            <v>1</v>
          </cell>
          <cell r="J1886" t="str">
            <v>Conversion</v>
          </cell>
          <cell r="K1886">
            <v>5603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 t="str">
            <v>WTDPD</v>
          </cell>
          <cell r="S1886" t="str">
            <v>3314B06CI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 t="str">
            <v>CORP</v>
          </cell>
          <cell r="Y1886">
            <v>38260</v>
          </cell>
          <cell r="Z1886">
            <v>0</v>
          </cell>
          <cell r="AA1886">
            <v>0</v>
          </cell>
          <cell r="AB1886" t="str">
            <v>N</v>
          </cell>
          <cell r="AD1886">
            <v>0</v>
          </cell>
          <cell r="AE1886" t="str">
            <v>RemVal</v>
          </cell>
          <cell r="AF1886" t="str">
            <v>Depreciate</v>
          </cell>
          <cell r="AG1886" t="str">
            <v>FM</v>
          </cell>
          <cell r="AH1886">
            <v>0</v>
          </cell>
          <cell r="AI1886">
            <v>0</v>
          </cell>
          <cell r="AJ1886">
            <v>1.9E-2</v>
          </cell>
          <cell r="AK1886">
            <v>0</v>
          </cell>
          <cell r="AL1886" t="str">
            <v>Flat Rate</v>
          </cell>
          <cell r="AM1886">
            <v>0</v>
          </cell>
          <cell r="AN1886" t="str">
            <v>GA3314B0</v>
          </cell>
          <cell r="AO1886">
            <v>0</v>
          </cell>
          <cell r="AP1886" t="str">
            <v>N</v>
          </cell>
          <cell r="AQ1886">
            <v>38261.116469907407</v>
          </cell>
          <cell r="AR1886">
            <v>38260</v>
          </cell>
          <cell r="AS1886">
            <v>38260</v>
          </cell>
          <cell r="AT1886">
            <v>0</v>
          </cell>
          <cell r="AU1886">
            <v>36791</v>
          </cell>
          <cell r="AV1886">
            <v>0</v>
          </cell>
        </row>
        <row r="1887">
          <cell r="B1887" t="str">
            <v>00001894</v>
          </cell>
          <cell r="C1887" t="str">
            <v>000000001885</v>
          </cell>
          <cell r="D1887" t="str">
            <v>3314A0</v>
          </cell>
          <cell r="E1887" t="str">
            <v>SUSQ - 4" CI MAINS</v>
          </cell>
          <cell r="F1887" t="str">
            <v>In Service</v>
          </cell>
          <cell r="G1887" t="str">
            <v>3314A</v>
          </cell>
          <cell r="H1887" t="str">
            <v>Grp Member</v>
          </cell>
          <cell r="I1887">
            <v>1</v>
          </cell>
          <cell r="J1887" t="str">
            <v>Conversion</v>
          </cell>
          <cell r="K1887">
            <v>343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 t="str">
            <v>WTDPD</v>
          </cell>
          <cell r="S1887" t="str">
            <v>3314A04CI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 t="str">
            <v>CORP</v>
          </cell>
          <cell r="Y1887">
            <v>38260</v>
          </cell>
          <cell r="Z1887">
            <v>0</v>
          </cell>
          <cell r="AA1887">
            <v>0</v>
          </cell>
          <cell r="AB1887" t="str">
            <v>N</v>
          </cell>
          <cell r="AD1887">
            <v>0</v>
          </cell>
          <cell r="AE1887" t="str">
            <v>RemVal</v>
          </cell>
          <cell r="AF1887" t="str">
            <v>Depreciate</v>
          </cell>
          <cell r="AG1887" t="str">
            <v>FM</v>
          </cell>
          <cell r="AH1887">
            <v>0</v>
          </cell>
          <cell r="AI1887">
            <v>0</v>
          </cell>
          <cell r="AJ1887">
            <v>2.93E-2</v>
          </cell>
          <cell r="AK1887">
            <v>0</v>
          </cell>
          <cell r="AL1887" t="str">
            <v>Flat Rate</v>
          </cell>
          <cell r="AM1887">
            <v>0</v>
          </cell>
          <cell r="AN1887" t="str">
            <v>GA3314A0</v>
          </cell>
          <cell r="AO1887">
            <v>0</v>
          </cell>
          <cell r="AP1887" t="str">
            <v>N</v>
          </cell>
          <cell r="AQ1887">
            <v>38261.116539351853</v>
          </cell>
          <cell r="AR1887">
            <v>38260</v>
          </cell>
          <cell r="AS1887">
            <v>38260</v>
          </cell>
          <cell r="AT1887">
            <v>0</v>
          </cell>
          <cell r="AU1887">
            <v>36791</v>
          </cell>
          <cell r="AV1887">
            <v>0</v>
          </cell>
        </row>
        <row r="1888">
          <cell r="B1888" t="str">
            <v>00001895</v>
          </cell>
          <cell r="C1888" t="str">
            <v>000000001886</v>
          </cell>
          <cell r="D1888" t="str">
            <v>3314A0</v>
          </cell>
          <cell r="E1888" t="str">
            <v>SUSQ - 3" CI MAINS</v>
          </cell>
          <cell r="F1888" t="str">
            <v>In Service</v>
          </cell>
          <cell r="G1888" t="str">
            <v>3314A</v>
          </cell>
          <cell r="H1888" t="str">
            <v>Grp Member</v>
          </cell>
          <cell r="I1888">
            <v>1</v>
          </cell>
          <cell r="J1888" t="str">
            <v>Conversion</v>
          </cell>
          <cell r="K1888">
            <v>623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 t="str">
            <v>WTDPD</v>
          </cell>
          <cell r="S1888" t="str">
            <v>3314A03CI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 t="str">
            <v>CORP</v>
          </cell>
          <cell r="Y1888">
            <v>38260</v>
          </cell>
          <cell r="Z1888">
            <v>0</v>
          </cell>
          <cell r="AA1888">
            <v>0</v>
          </cell>
          <cell r="AB1888" t="str">
            <v>N</v>
          </cell>
          <cell r="AD1888">
            <v>0</v>
          </cell>
          <cell r="AE1888" t="str">
            <v>RemVal</v>
          </cell>
          <cell r="AF1888" t="str">
            <v>Depreciate</v>
          </cell>
          <cell r="AG1888" t="str">
            <v>FM</v>
          </cell>
          <cell r="AH1888">
            <v>0</v>
          </cell>
          <cell r="AI1888">
            <v>0</v>
          </cell>
          <cell r="AJ1888">
            <v>2.93E-2</v>
          </cell>
          <cell r="AK1888">
            <v>0</v>
          </cell>
          <cell r="AL1888" t="str">
            <v>Flat Rate</v>
          </cell>
          <cell r="AM1888">
            <v>0</v>
          </cell>
          <cell r="AN1888" t="str">
            <v>GA3314A0</v>
          </cell>
          <cell r="AO1888">
            <v>0</v>
          </cell>
          <cell r="AP1888" t="str">
            <v>N</v>
          </cell>
          <cell r="AQ1888">
            <v>38261.116597222222</v>
          </cell>
          <cell r="AR1888">
            <v>38260</v>
          </cell>
          <cell r="AS1888">
            <v>38260</v>
          </cell>
          <cell r="AT1888">
            <v>0</v>
          </cell>
          <cell r="AU1888">
            <v>36791</v>
          </cell>
          <cell r="AV1888">
            <v>0</v>
          </cell>
        </row>
        <row r="1889">
          <cell r="B1889" t="str">
            <v>00001896</v>
          </cell>
          <cell r="C1889" t="str">
            <v>000000001887</v>
          </cell>
          <cell r="D1889" t="str">
            <v>3314A0</v>
          </cell>
          <cell r="E1889" t="str">
            <v>SUSQ - 2" CI MAINS</v>
          </cell>
          <cell r="F1889" t="str">
            <v>In Service</v>
          </cell>
          <cell r="G1889" t="str">
            <v>3314A</v>
          </cell>
          <cell r="H1889" t="str">
            <v>Grp Member</v>
          </cell>
          <cell r="I1889">
            <v>1</v>
          </cell>
          <cell r="J1889" t="str">
            <v>Conversion</v>
          </cell>
          <cell r="K1889">
            <v>1144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 t="str">
            <v>WTDPD</v>
          </cell>
          <cell r="S1889" t="str">
            <v>3314A02CI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 t="str">
            <v>CORP</v>
          </cell>
          <cell r="Y1889">
            <v>38260</v>
          </cell>
          <cell r="Z1889">
            <v>0</v>
          </cell>
          <cell r="AA1889">
            <v>0</v>
          </cell>
          <cell r="AB1889" t="str">
            <v>N</v>
          </cell>
          <cell r="AD1889">
            <v>0</v>
          </cell>
          <cell r="AE1889" t="str">
            <v>RemVal</v>
          </cell>
          <cell r="AF1889" t="str">
            <v>Depreciate</v>
          </cell>
          <cell r="AG1889" t="str">
            <v>FM</v>
          </cell>
          <cell r="AH1889">
            <v>0</v>
          </cell>
          <cell r="AI1889">
            <v>0</v>
          </cell>
          <cell r="AJ1889">
            <v>2.93E-2</v>
          </cell>
          <cell r="AK1889">
            <v>0</v>
          </cell>
          <cell r="AL1889" t="str">
            <v>Flat Rate</v>
          </cell>
          <cell r="AM1889">
            <v>0</v>
          </cell>
          <cell r="AN1889" t="str">
            <v>GA3314A0</v>
          </cell>
          <cell r="AO1889">
            <v>0</v>
          </cell>
          <cell r="AP1889" t="str">
            <v>N</v>
          </cell>
          <cell r="AQ1889">
            <v>38261.116655092592</v>
          </cell>
          <cell r="AR1889">
            <v>38260</v>
          </cell>
          <cell r="AS1889">
            <v>38260</v>
          </cell>
          <cell r="AT1889">
            <v>0</v>
          </cell>
          <cell r="AU1889">
            <v>36791</v>
          </cell>
          <cell r="AV1889">
            <v>0</v>
          </cell>
        </row>
        <row r="1890">
          <cell r="B1890" t="str">
            <v>00001897</v>
          </cell>
          <cell r="C1890" t="str">
            <v>000000001888</v>
          </cell>
          <cell r="D1890" t="str">
            <v>3314A0</v>
          </cell>
          <cell r="E1890" t="str">
            <v>SUSQ - 1 1/2 CI MAINS</v>
          </cell>
          <cell r="F1890" t="str">
            <v>Suspended</v>
          </cell>
          <cell r="G1890" t="str">
            <v>3314A</v>
          </cell>
          <cell r="H1890" t="str">
            <v>None</v>
          </cell>
          <cell r="I1890">
            <v>1</v>
          </cell>
          <cell r="J1890" t="str">
            <v>Conversion</v>
          </cell>
          <cell r="K1890">
            <v>75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 t="str">
            <v>WTDPD</v>
          </cell>
          <cell r="S1890" t="str">
            <v>3314A012CI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 t="str">
            <v>CORP</v>
          </cell>
          <cell r="Y1890">
            <v>36791</v>
          </cell>
          <cell r="Z1890">
            <v>0</v>
          </cell>
          <cell r="AA1890">
            <v>0</v>
          </cell>
          <cell r="AB1890" t="str">
            <v>N</v>
          </cell>
          <cell r="AD1890">
            <v>0</v>
          </cell>
          <cell r="AE1890" t="str">
            <v>RemVal</v>
          </cell>
          <cell r="AF1890" t="str">
            <v>Non Depr</v>
          </cell>
          <cell r="AG1890" t="str">
            <v>FM</v>
          </cell>
          <cell r="AH1890">
            <v>0</v>
          </cell>
          <cell r="AI1890">
            <v>0</v>
          </cell>
          <cell r="AJ1890">
            <v>2.93E-2</v>
          </cell>
          <cell r="AK1890">
            <v>0</v>
          </cell>
          <cell r="AL1890" t="str">
            <v>Flat Rate</v>
          </cell>
          <cell r="AM1890" t="str">
            <v>Y</v>
          </cell>
          <cell r="AN1890">
            <v>0</v>
          </cell>
          <cell r="AO1890">
            <v>0</v>
          </cell>
          <cell r="AP1890" t="str">
            <v>N</v>
          </cell>
          <cell r="AQ1890">
            <v>38261.116712962961</v>
          </cell>
          <cell r="AR1890">
            <v>38260</v>
          </cell>
          <cell r="AS1890">
            <v>38260</v>
          </cell>
          <cell r="AT1890">
            <v>0</v>
          </cell>
          <cell r="AU1890">
            <v>36791</v>
          </cell>
          <cell r="AV1890">
            <v>0</v>
          </cell>
        </row>
        <row r="1891">
          <cell r="B1891" t="str">
            <v>00001898</v>
          </cell>
          <cell r="C1891" t="str">
            <v>000000001889</v>
          </cell>
          <cell r="D1891" t="str">
            <v>3314A0</v>
          </cell>
          <cell r="E1891" t="str">
            <v>SUSQ - 1" CI MAINS</v>
          </cell>
          <cell r="F1891" t="str">
            <v>Suspended</v>
          </cell>
          <cell r="G1891" t="str">
            <v>3314A</v>
          </cell>
          <cell r="H1891" t="str">
            <v>None</v>
          </cell>
          <cell r="I1891">
            <v>1</v>
          </cell>
          <cell r="J1891" t="str">
            <v>Conversion</v>
          </cell>
          <cell r="K1891">
            <v>43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 t="str">
            <v>WTDPD</v>
          </cell>
          <cell r="S1891" t="str">
            <v>3314A01CI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 t="str">
            <v>CORP</v>
          </cell>
          <cell r="Y1891">
            <v>36791</v>
          </cell>
          <cell r="Z1891">
            <v>0</v>
          </cell>
          <cell r="AA1891">
            <v>0</v>
          </cell>
          <cell r="AB1891" t="str">
            <v>N</v>
          </cell>
          <cell r="AD1891">
            <v>0</v>
          </cell>
          <cell r="AE1891" t="str">
            <v>RemVal</v>
          </cell>
          <cell r="AF1891" t="str">
            <v>Non Depr</v>
          </cell>
          <cell r="AG1891" t="str">
            <v>FM</v>
          </cell>
          <cell r="AH1891">
            <v>0</v>
          </cell>
          <cell r="AI1891">
            <v>0</v>
          </cell>
          <cell r="AJ1891">
            <v>2.93E-2</v>
          </cell>
          <cell r="AK1891">
            <v>0</v>
          </cell>
          <cell r="AL1891" t="str">
            <v>Flat Rate</v>
          </cell>
          <cell r="AM1891" t="str">
            <v>Y</v>
          </cell>
          <cell r="AN1891">
            <v>0</v>
          </cell>
          <cell r="AO1891">
            <v>0</v>
          </cell>
          <cell r="AP1891" t="str">
            <v>N</v>
          </cell>
          <cell r="AQ1891">
            <v>38261.116770833331</v>
          </cell>
          <cell r="AR1891">
            <v>38260</v>
          </cell>
          <cell r="AS1891">
            <v>38260</v>
          </cell>
          <cell r="AT1891">
            <v>0</v>
          </cell>
          <cell r="AU1891">
            <v>36791</v>
          </cell>
          <cell r="AV1891">
            <v>0</v>
          </cell>
        </row>
        <row r="1892">
          <cell r="B1892" t="str">
            <v>00001899</v>
          </cell>
          <cell r="C1892" t="str">
            <v>000000001890</v>
          </cell>
          <cell r="D1892" t="str">
            <v>3314A0</v>
          </cell>
          <cell r="E1892" t="str">
            <v>SUSQ - 3/4" CI MAINS</v>
          </cell>
          <cell r="F1892" t="str">
            <v>Suspended</v>
          </cell>
          <cell r="G1892" t="str">
            <v>3314A</v>
          </cell>
          <cell r="H1892" t="str">
            <v>None</v>
          </cell>
          <cell r="I1892">
            <v>1</v>
          </cell>
          <cell r="J1892" t="str">
            <v>Conversion</v>
          </cell>
          <cell r="K1892">
            <v>24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 t="str">
            <v>WTDPD</v>
          </cell>
          <cell r="S1892" t="str">
            <v>3314A34CI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 t="str">
            <v>CORP</v>
          </cell>
          <cell r="Y1892">
            <v>36791</v>
          </cell>
          <cell r="Z1892">
            <v>0</v>
          </cell>
          <cell r="AA1892">
            <v>0</v>
          </cell>
          <cell r="AB1892" t="str">
            <v>N</v>
          </cell>
          <cell r="AD1892">
            <v>0</v>
          </cell>
          <cell r="AE1892" t="str">
            <v>RemVal</v>
          </cell>
          <cell r="AF1892" t="str">
            <v>Non Depr</v>
          </cell>
          <cell r="AG1892" t="str">
            <v>FM</v>
          </cell>
          <cell r="AH1892">
            <v>0</v>
          </cell>
          <cell r="AI1892">
            <v>0</v>
          </cell>
          <cell r="AJ1892">
            <v>2.93E-2</v>
          </cell>
          <cell r="AK1892">
            <v>0</v>
          </cell>
          <cell r="AL1892" t="str">
            <v>Flat Rate</v>
          </cell>
          <cell r="AM1892" t="str">
            <v>Y</v>
          </cell>
          <cell r="AN1892">
            <v>0</v>
          </cell>
          <cell r="AO1892">
            <v>0</v>
          </cell>
          <cell r="AP1892" t="str">
            <v>N</v>
          </cell>
          <cell r="AQ1892">
            <v>38261.116828703707</v>
          </cell>
          <cell r="AR1892">
            <v>38260</v>
          </cell>
          <cell r="AS1892">
            <v>38260</v>
          </cell>
          <cell r="AT1892">
            <v>0</v>
          </cell>
          <cell r="AU1892">
            <v>36791</v>
          </cell>
          <cell r="AV1892">
            <v>0</v>
          </cell>
        </row>
        <row r="1893">
          <cell r="B1893" t="str">
            <v>00001900</v>
          </cell>
          <cell r="C1893" t="str">
            <v>000000001891</v>
          </cell>
          <cell r="D1893" t="str">
            <v>3314U0</v>
          </cell>
          <cell r="E1893" t="str">
            <v>SUSQ - 12" VALVE</v>
          </cell>
          <cell r="F1893" t="str">
            <v>Suspended</v>
          </cell>
          <cell r="G1893" t="str">
            <v>3314U</v>
          </cell>
          <cell r="H1893" t="str">
            <v>None</v>
          </cell>
          <cell r="I1893">
            <v>1</v>
          </cell>
          <cell r="J1893" t="str">
            <v>Conversion</v>
          </cell>
          <cell r="K1893">
            <v>9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 t="str">
            <v>WTDPD</v>
          </cell>
          <cell r="S1893" t="str">
            <v>3314U12VV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 t="str">
            <v>CORP</v>
          </cell>
          <cell r="Y1893">
            <v>36791</v>
          </cell>
          <cell r="Z1893">
            <v>0</v>
          </cell>
          <cell r="AA1893">
            <v>0</v>
          </cell>
          <cell r="AB1893" t="str">
            <v>N</v>
          </cell>
          <cell r="AD1893">
            <v>0</v>
          </cell>
          <cell r="AE1893" t="str">
            <v>RemVal</v>
          </cell>
          <cell r="AF1893" t="str">
            <v>Non Depr</v>
          </cell>
          <cell r="AG1893" t="str">
            <v>FM</v>
          </cell>
          <cell r="AH1893">
            <v>0</v>
          </cell>
          <cell r="AI1893">
            <v>0</v>
          </cell>
          <cell r="AJ1893">
            <v>1.35E-2</v>
          </cell>
          <cell r="AK1893">
            <v>0</v>
          </cell>
          <cell r="AL1893" t="str">
            <v>Flat Rate</v>
          </cell>
          <cell r="AM1893" t="str">
            <v>Y</v>
          </cell>
          <cell r="AN1893">
            <v>0</v>
          </cell>
          <cell r="AO1893">
            <v>0</v>
          </cell>
          <cell r="AP1893" t="str">
            <v>N</v>
          </cell>
          <cell r="AQ1893">
            <v>38261.116886574076</v>
          </cell>
          <cell r="AR1893">
            <v>38260</v>
          </cell>
          <cell r="AS1893">
            <v>38260</v>
          </cell>
          <cell r="AT1893">
            <v>0</v>
          </cell>
          <cell r="AU1893">
            <v>36791</v>
          </cell>
          <cell r="AV1893">
            <v>0</v>
          </cell>
        </row>
        <row r="1894">
          <cell r="B1894" t="str">
            <v>00001901</v>
          </cell>
          <cell r="C1894" t="str">
            <v>000000001892</v>
          </cell>
          <cell r="D1894" t="str">
            <v>3314U0</v>
          </cell>
          <cell r="E1894" t="str">
            <v>SUSQ - 10" VALVE</v>
          </cell>
          <cell r="F1894" t="str">
            <v>Suspended</v>
          </cell>
          <cell r="G1894" t="str">
            <v>3314U</v>
          </cell>
          <cell r="H1894" t="str">
            <v>None</v>
          </cell>
          <cell r="I1894">
            <v>1</v>
          </cell>
          <cell r="J1894" t="str">
            <v>Conversion</v>
          </cell>
          <cell r="K1894">
            <v>17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 t="str">
            <v>WTDPD</v>
          </cell>
          <cell r="S1894" t="str">
            <v>3314U10VV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 t="str">
            <v>CORP</v>
          </cell>
          <cell r="Y1894">
            <v>36791</v>
          </cell>
          <cell r="Z1894">
            <v>0</v>
          </cell>
          <cell r="AA1894">
            <v>0</v>
          </cell>
          <cell r="AB1894" t="str">
            <v>N</v>
          </cell>
          <cell r="AD1894">
            <v>0</v>
          </cell>
          <cell r="AE1894" t="str">
            <v>RemVal</v>
          </cell>
          <cell r="AF1894" t="str">
            <v>Non Depr</v>
          </cell>
          <cell r="AG1894" t="str">
            <v>FM</v>
          </cell>
          <cell r="AH1894">
            <v>0</v>
          </cell>
          <cell r="AI1894">
            <v>0</v>
          </cell>
          <cell r="AJ1894">
            <v>1.35E-2</v>
          </cell>
          <cell r="AK1894">
            <v>0</v>
          </cell>
          <cell r="AL1894" t="str">
            <v>Flat Rate</v>
          </cell>
          <cell r="AM1894" t="str">
            <v>Y</v>
          </cell>
          <cell r="AN1894">
            <v>0</v>
          </cell>
          <cell r="AO1894">
            <v>0</v>
          </cell>
          <cell r="AP1894" t="str">
            <v>N</v>
          </cell>
          <cell r="AQ1894">
            <v>38261.116944444446</v>
          </cell>
          <cell r="AR1894">
            <v>38260</v>
          </cell>
          <cell r="AS1894">
            <v>38260</v>
          </cell>
          <cell r="AT1894">
            <v>0</v>
          </cell>
          <cell r="AU1894">
            <v>36791</v>
          </cell>
          <cell r="AV1894">
            <v>0</v>
          </cell>
        </row>
        <row r="1895">
          <cell r="B1895" t="str">
            <v>00001902</v>
          </cell>
          <cell r="C1895" t="str">
            <v>000000001893</v>
          </cell>
          <cell r="D1895" t="str">
            <v>3314T0</v>
          </cell>
          <cell r="E1895" t="str">
            <v>SUSQ - 8" VALVE</v>
          </cell>
          <cell r="F1895" t="str">
            <v>Suspended</v>
          </cell>
          <cell r="G1895" t="str">
            <v>3314T</v>
          </cell>
          <cell r="H1895" t="str">
            <v>None</v>
          </cell>
          <cell r="I1895">
            <v>1</v>
          </cell>
          <cell r="J1895" t="str">
            <v>Conversion</v>
          </cell>
          <cell r="K1895">
            <v>19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 t="str">
            <v>WTDPD</v>
          </cell>
          <cell r="S1895" t="str">
            <v>3314T08VV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 t="str">
            <v>CORP</v>
          </cell>
          <cell r="Y1895">
            <v>36791</v>
          </cell>
          <cell r="Z1895">
            <v>9</v>
          </cell>
          <cell r="AA1895">
            <v>2000</v>
          </cell>
          <cell r="AB1895" t="str">
            <v>N</v>
          </cell>
          <cell r="AC1895">
            <v>36800</v>
          </cell>
          <cell r="AD1895">
            <v>0</v>
          </cell>
          <cell r="AE1895" t="str">
            <v>RemVal</v>
          </cell>
          <cell r="AF1895" t="str">
            <v>Non Depr</v>
          </cell>
          <cell r="AG1895" t="str">
            <v>FM</v>
          </cell>
          <cell r="AH1895">
            <v>0</v>
          </cell>
          <cell r="AI1895">
            <v>0</v>
          </cell>
          <cell r="AJ1895">
            <v>1.3899999999999999E-2</v>
          </cell>
          <cell r="AK1895">
            <v>0</v>
          </cell>
          <cell r="AL1895" t="str">
            <v>Flat Rate</v>
          </cell>
          <cell r="AM1895" t="str">
            <v>Y</v>
          </cell>
          <cell r="AN1895">
            <v>0</v>
          </cell>
          <cell r="AO1895">
            <v>0</v>
          </cell>
          <cell r="AP1895" t="str">
            <v>N</v>
          </cell>
          <cell r="AQ1895">
            <v>38261.117002314815</v>
          </cell>
          <cell r="AR1895">
            <v>38260</v>
          </cell>
          <cell r="AS1895">
            <v>38260</v>
          </cell>
          <cell r="AT1895">
            <v>0</v>
          </cell>
          <cell r="AU1895">
            <v>36791</v>
          </cell>
          <cell r="AV1895">
            <v>0</v>
          </cell>
        </row>
        <row r="1896">
          <cell r="B1896" t="str">
            <v>00001903</v>
          </cell>
          <cell r="C1896" t="str">
            <v>000000001894</v>
          </cell>
          <cell r="D1896" t="str">
            <v>3314T0</v>
          </cell>
          <cell r="E1896" t="str">
            <v>SUSQ - 6" VALVE</v>
          </cell>
          <cell r="F1896" t="str">
            <v>Suspended</v>
          </cell>
          <cell r="G1896" t="str">
            <v>3314T</v>
          </cell>
          <cell r="H1896" t="str">
            <v>None</v>
          </cell>
          <cell r="I1896">
            <v>1</v>
          </cell>
          <cell r="J1896" t="str">
            <v>Conversion</v>
          </cell>
          <cell r="K1896">
            <v>18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 t="str">
            <v>WTDPD</v>
          </cell>
          <cell r="S1896" t="str">
            <v>3314T06VV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 t="str">
            <v>CORP</v>
          </cell>
          <cell r="Y1896">
            <v>36791</v>
          </cell>
          <cell r="Z1896">
            <v>9</v>
          </cell>
          <cell r="AA1896">
            <v>2000</v>
          </cell>
          <cell r="AB1896" t="str">
            <v>N</v>
          </cell>
          <cell r="AC1896">
            <v>36800</v>
          </cell>
          <cell r="AD1896">
            <v>0</v>
          </cell>
          <cell r="AE1896" t="str">
            <v>RemVal</v>
          </cell>
          <cell r="AF1896" t="str">
            <v>Non Depr</v>
          </cell>
          <cell r="AG1896" t="str">
            <v>FM</v>
          </cell>
          <cell r="AH1896">
            <v>0</v>
          </cell>
          <cell r="AI1896">
            <v>0</v>
          </cell>
          <cell r="AJ1896">
            <v>1.3899999999999999E-2</v>
          </cell>
          <cell r="AK1896">
            <v>0</v>
          </cell>
          <cell r="AL1896" t="str">
            <v>Flat Rate</v>
          </cell>
          <cell r="AM1896" t="str">
            <v>Y</v>
          </cell>
          <cell r="AN1896">
            <v>0</v>
          </cell>
          <cell r="AO1896">
            <v>0</v>
          </cell>
          <cell r="AP1896" t="str">
            <v>N</v>
          </cell>
          <cell r="AQ1896">
            <v>38261.117071759261</v>
          </cell>
          <cell r="AR1896">
            <v>38260</v>
          </cell>
          <cell r="AS1896">
            <v>38260</v>
          </cell>
          <cell r="AT1896">
            <v>0</v>
          </cell>
          <cell r="AU1896">
            <v>36791</v>
          </cell>
          <cell r="AV1896">
            <v>0</v>
          </cell>
        </row>
        <row r="1897">
          <cell r="B1897" t="str">
            <v>00001904</v>
          </cell>
          <cell r="C1897" t="str">
            <v>000000001895</v>
          </cell>
          <cell r="D1897" t="str">
            <v>3314S0</v>
          </cell>
          <cell r="E1897" t="str">
            <v>SUSQ - 4" VALVE</v>
          </cell>
          <cell r="F1897" t="str">
            <v>Suspended</v>
          </cell>
          <cell r="G1897" t="str">
            <v>3314S</v>
          </cell>
          <cell r="H1897" t="str">
            <v>None</v>
          </cell>
          <cell r="I1897">
            <v>1</v>
          </cell>
          <cell r="J1897" t="str">
            <v>Conversion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 t="str">
            <v>WTDPD</v>
          </cell>
          <cell r="S1897" t="str">
            <v>3314S04VV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 t="str">
            <v>CORP</v>
          </cell>
          <cell r="Y1897">
            <v>36791</v>
          </cell>
          <cell r="Z1897">
            <v>0</v>
          </cell>
          <cell r="AA1897">
            <v>0</v>
          </cell>
          <cell r="AB1897" t="str">
            <v>N</v>
          </cell>
          <cell r="AD1897">
            <v>0</v>
          </cell>
          <cell r="AE1897" t="str">
            <v>RemVal</v>
          </cell>
          <cell r="AF1897" t="str">
            <v>Non Depr</v>
          </cell>
          <cell r="AG1897" t="str">
            <v>FM</v>
          </cell>
          <cell r="AH1897">
            <v>0</v>
          </cell>
          <cell r="AI1897">
            <v>0</v>
          </cell>
          <cell r="AJ1897">
            <v>2.1299999999999999E-2</v>
          </cell>
          <cell r="AK1897">
            <v>0</v>
          </cell>
          <cell r="AL1897" t="str">
            <v>Flat Rate</v>
          </cell>
          <cell r="AM1897" t="str">
            <v>Y</v>
          </cell>
          <cell r="AN1897">
            <v>0</v>
          </cell>
          <cell r="AO1897">
            <v>0</v>
          </cell>
          <cell r="AP1897" t="str">
            <v>N</v>
          </cell>
          <cell r="AQ1897">
            <v>38261.1171412037</v>
          </cell>
          <cell r="AR1897">
            <v>38260</v>
          </cell>
          <cell r="AS1897">
            <v>38260</v>
          </cell>
          <cell r="AT1897">
            <v>0</v>
          </cell>
          <cell r="AU1897">
            <v>36791</v>
          </cell>
          <cell r="AV1897">
            <v>0</v>
          </cell>
        </row>
        <row r="1898">
          <cell r="B1898" t="str">
            <v>00001905</v>
          </cell>
          <cell r="C1898" t="str">
            <v>000000001896</v>
          </cell>
          <cell r="D1898" t="str">
            <v>3314S0</v>
          </cell>
          <cell r="E1898" t="str">
            <v>SUSQ - 3" VALVE</v>
          </cell>
          <cell r="F1898" t="str">
            <v>Suspended</v>
          </cell>
          <cell r="G1898" t="str">
            <v>3314S</v>
          </cell>
          <cell r="H1898" t="str">
            <v>None</v>
          </cell>
          <cell r="I1898">
            <v>1</v>
          </cell>
          <cell r="J1898" t="str">
            <v>Conversion</v>
          </cell>
          <cell r="K1898">
            <v>5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 t="str">
            <v>WTDPD</v>
          </cell>
          <cell r="S1898" t="str">
            <v>3314S03VV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 t="str">
            <v>CORP</v>
          </cell>
          <cell r="Y1898">
            <v>36791</v>
          </cell>
          <cell r="Z1898">
            <v>0</v>
          </cell>
          <cell r="AA1898">
            <v>0</v>
          </cell>
          <cell r="AB1898" t="str">
            <v>N</v>
          </cell>
          <cell r="AD1898">
            <v>0</v>
          </cell>
          <cell r="AE1898" t="str">
            <v>RemVal</v>
          </cell>
          <cell r="AF1898" t="str">
            <v>Non Depr</v>
          </cell>
          <cell r="AG1898" t="str">
            <v>FM</v>
          </cell>
          <cell r="AH1898">
            <v>0</v>
          </cell>
          <cell r="AI1898">
            <v>0</v>
          </cell>
          <cell r="AJ1898">
            <v>2.1299999999999999E-2</v>
          </cell>
          <cell r="AK1898">
            <v>0</v>
          </cell>
          <cell r="AL1898" t="str">
            <v>Flat Rate</v>
          </cell>
          <cell r="AM1898" t="str">
            <v>Y</v>
          </cell>
          <cell r="AN1898">
            <v>0</v>
          </cell>
          <cell r="AO1898">
            <v>0</v>
          </cell>
          <cell r="AP1898" t="str">
            <v>N</v>
          </cell>
          <cell r="AQ1898">
            <v>38261.117199074077</v>
          </cell>
          <cell r="AR1898">
            <v>38260</v>
          </cell>
          <cell r="AS1898">
            <v>38260</v>
          </cell>
          <cell r="AT1898">
            <v>0</v>
          </cell>
          <cell r="AU1898">
            <v>36791</v>
          </cell>
          <cell r="AV1898">
            <v>0</v>
          </cell>
        </row>
        <row r="1899">
          <cell r="B1899" t="str">
            <v>00001906</v>
          </cell>
          <cell r="C1899" t="str">
            <v>000000001897</v>
          </cell>
          <cell r="D1899" t="str">
            <v>3314S0</v>
          </cell>
          <cell r="E1899" t="str">
            <v>SUSQ - 2" VALVE</v>
          </cell>
          <cell r="F1899" t="str">
            <v>Suspended</v>
          </cell>
          <cell r="G1899" t="str">
            <v>3314S</v>
          </cell>
          <cell r="H1899" t="str">
            <v>None</v>
          </cell>
          <cell r="I1899">
            <v>1</v>
          </cell>
          <cell r="J1899" t="str">
            <v>Conversion</v>
          </cell>
          <cell r="K1899">
            <v>14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 t="str">
            <v>WTDPD</v>
          </cell>
          <cell r="S1899" t="str">
            <v>3314S02VV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 t="str">
            <v>CORP</v>
          </cell>
          <cell r="Y1899">
            <v>36791</v>
          </cell>
          <cell r="Z1899">
            <v>0</v>
          </cell>
          <cell r="AA1899">
            <v>0</v>
          </cell>
          <cell r="AB1899" t="str">
            <v>N</v>
          </cell>
          <cell r="AD1899">
            <v>0</v>
          </cell>
          <cell r="AE1899" t="str">
            <v>RemVal</v>
          </cell>
          <cell r="AF1899" t="str">
            <v>Non Depr</v>
          </cell>
          <cell r="AG1899" t="str">
            <v>FM</v>
          </cell>
          <cell r="AH1899">
            <v>0</v>
          </cell>
          <cell r="AI1899">
            <v>0</v>
          </cell>
          <cell r="AJ1899">
            <v>2.1299999999999999E-2</v>
          </cell>
          <cell r="AK1899">
            <v>0</v>
          </cell>
          <cell r="AL1899" t="str">
            <v>Flat Rate</v>
          </cell>
          <cell r="AM1899" t="str">
            <v>Y</v>
          </cell>
          <cell r="AN1899">
            <v>0</v>
          </cell>
          <cell r="AO1899">
            <v>0</v>
          </cell>
          <cell r="AP1899" t="str">
            <v>N</v>
          </cell>
          <cell r="AQ1899">
            <v>38261.117256944446</v>
          </cell>
          <cell r="AR1899">
            <v>38260</v>
          </cell>
          <cell r="AS1899">
            <v>38260</v>
          </cell>
          <cell r="AT1899">
            <v>0</v>
          </cell>
          <cell r="AU1899">
            <v>36791</v>
          </cell>
          <cell r="AV1899">
            <v>0</v>
          </cell>
        </row>
        <row r="1900">
          <cell r="B1900" t="str">
            <v>00001907</v>
          </cell>
          <cell r="C1900" t="str">
            <v>000000001898</v>
          </cell>
          <cell r="D1900" t="str">
            <v>335400</v>
          </cell>
          <cell r="E1900" t="str">
            <v>SUSQ - FIRE HYDRANTS</v>
          </cell>
          <cell r="F1900" t="str">
            <v>Suspended</v>
          </cell>
          <cell r="G1900" t="str">
            <v>33540</v>
          </cell>
          <cell r="H1900" t="str">
            <v>None</v>
          </cell>
          <cell r="I1900">
            <v>1</v>
          </cell>
          <cell r="J1900" t="str">
            <v>Conversion</v>
          </cell>
          <cell r="K1900">
            <v>44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 t="str">
            <v>WTDPD</v>
          </cell>
          <cell r="S1900" t="str">
            <v>3354006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 t="str">
            <v>CORP</v>
          </cell>
          <cell r="Y1900">
            <v>36791</v>
          </cell>
          <cell r="Z1900">
            <v>9</v>
          </cell>
          <cell r="AA1900">
            <v>2000</v>
          </cell>
          <cell r="AB1900" t="str">
            <v>N</v>
          </cell>
          <cell r="AC1900">
            <v>36800</v>
          </cell>
          <cell r="AD1900">
            <v>0</v>
          </cell>
          <cell r="AE1900" t="str">
            <v>RemVal</v>
          </cell>
          <cell r="AF1900" t="str">
            <v>Non Depr</v>
          </cell>
          <cell r="AG1900" t="str">
            <v>FM</v>
          </cell>
          <cell r="AH1900">
            <v>0</v>
          </cell>
          <cell r="AI1900">
            <v>0</v>
          </cell>
          <cell r="AJ1900">
            <v>2.2599999999999999E-2</v>
          </cell>
          <cell r="AK1900">
            <v>0</v>
          </cell>
          <cell r="AL1900" t="str">
            <v>Flat Rate</v>
          </cell>
          <cell r="AM1900" t="str">
            <v>Y</v>
          </cell>
          <cell r="AN1900">
            <v>0</v>
          </cell>
          <cell r="AO1900">
            <v>0</v>
          </cell>
          <cell r="AP1900" t="str">
            <v>N</v>
          </cell>
          <cell r="AQ1900">
            <v>38261.117314814815</v>
          </cell>
          <cell r="AR1900">
            <v>38260</v>
          </cell>
          <cell r="AS1900">
            <v>38260</v>
          </cell>
          <cell r="AT1900">
            <v>0</v>
          </cell>
          <cell r="AU1900">
            <v>36791</v>
          </cell>
          <cell r="AV1900">
            <v>0</v>
          </cell>
        </row>
        <row r="1901">
          <cell r="B1901" t="str">
            <v>00001908</v>
          </cell>
          <cell r="C1901" t="str">
            <v>000000001899</v>
          </cell>
          <cell r="D1901" t="str">
            <v>334400</v>
          </cell>
          <cell r="E1901" t="str">
            <v>SUSQ - 4" METERS</v>
          </cell>
          <cell r="F1901" t="str">
            <v>Suspended</v>
          </cell>
          <cell r="G1901" t="str">
            <v>33440</v>
          </cell>
          <cell r="H1901" t="str">
            <v>None</v>
          </cell>
          <cell r="I1901">
            <v>1</v>
          </cell>
          <cell r="J1901" t="str">
            <v>Conversion</v>
          </cell>
          <cell r="K1901">
            <v>5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 t="str">
            <v>WTDPD</v>
          </cell>
          <cell r="S1901" t="str">
            <v>3344004SR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 t="str">
            <v>CORP</v>
          </cell>
          <cell r="Y1901">
            <v>36791</v>
          </cell>
          <cell r="Z1901">
            <v>0</v>
          </cell>
          <cell r="AA1901">
            <v>0</v>
          </cell>
          <cell r="AB1901" t="str">
            <v>N</v>
          </cell>
          <cell r="AD1901">
            <v>0</v>
          </cell>
          <cell r="AE1901" t="str">
            <v>RemVal</v>
          </cell>
          <cell r="AF1901" t="str">
            <v>Non Depr</v>
          </cell>
          <cell r="AG1901" t="str">
            <v>FM</v>
          </cell>
          <cell r="AH1901">
            <v>0</v>
          </cell>
          <cell r="AI1901">
            <v>0</v>
          </cell>
          <cell r="AJ1901">
            <v>6.0699999999999997E-2</v>
          </cell>
          <cell r="AK1901">
            <v>0</v>
          </cell>
          <cell r="AL1901" t="str">
            <v>Flat Rate</v>
          </cell>
          <cell r="AM1901" t="str">
            <v>Y</v>
          </cell>
          <cell r="AN1901">
            <v>0</v>
          </cell>
          <cell r="AO1901">
            <v>0</v>
          </cell>
          <cell r="AP1901" t="str">
            <v>N</v>
          </cell>
          <cell r="AQ1901">
            <v>38261.117384259262</v>
          </cell>
          <cell r="AR1901">
            <v>38260</v>
          </cell>
          <cell r="AS1901">
            <v>38260</v>
          </cell>
          <cell r="AT1901">
            <v>0</v>
          </cell>
          <cell r="AU1901">
            <v>36791</v>
          </cell>
          <cell r="AV1901">
            <v>0</v>
          </cell>
        </row>
        <row r="1902">
          <cell r="B1902" t="str">
            <v>00001909</v>
          </cell>
          <cell r="C1902" t="str">
            <v>000000001900</v>
          </cell>
          <cell r="D1902" t="str">
            <v>334400</v>
          </cell>
          <cell r="E1902" t="str">
            <v>SUSQ - 3" METERS</v>
          </cell>
          <cell r="F1902" t="str">
            <v>Suspended</v>
          </cell>
          <cell r="G1902" t="str">
            <v>33440</v>
          </cell>
          <cell r="H1902" t="str">
            <v>None</v>
          </cell>
          <cell r="I1902">
            <v>1</v>
          </cell>
          <cell r="J1902" t="str">
            <v>Conversion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 t="str">
            <v>WTDPD</v>
          </cell>
          <cell r="S1902" t="str">
            <v>3344003SR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 t="str">
            <v>CORP</v>
          </cell>
          <cell r="Y1902">
            <v>36791</v>
          </cell>
          <cell r="Z1902">
            <v>0</v>
          </cell>
          <cell r="AA1902">
            <v>0</v>
          </cell>
          <cell r="AB1902" t="str">
            <v>N</v>
          </cell>
          <cell r="AD1902">
            <v>0</v>
          </cell>
          <cell r="AE1902" t="str">
            <v>RemVal</v>
          </cell>
          <cell r="AF1902" t="str">
            <v>Non Depr</v>
          </cell>
          <cell r="AG1902" t="str">
            <v>FM</v>
          </cell>
          <cell r="AH1902">
            <v>0</v>
          </cell>
          <cell r="AI1902">
            <v>0</v>
          </cell>
          <cell r="AJ1902">
            <v>6.0699999999999997E-2</v>
          </cell>
          <cell r="AK1902">
            <v>0</v>
          </cell>
          <cell r="AL1902" t="str">
            <v>Flat Rate</v>
          </cell>
          <cell r="AM1902" t="str">
            <v>Y</v>
          </cell>
          <cell r="AN1902">
            <v>0</v>
          </cell>
          <cell r="AO1902">
            <v>0</v>
          </cell>
          <cell r="AP1902" t="str">
            <v>N</v>
          </cell>
          <cell r="AQ1902">
            <v>38261.117442129631</v>
          </cell>
          <cell r="AR1902">
            <v>38260</v>
          </cell>
          <cell r="AS1902">
            <v>38260</v>
          </cell>
          <cell r="AT1902">
            <v>0</v>
          </cell>
          <cell r="AU1902">
            <v>36791</v>
          </cell>
          <cell r="AV1902">
            <v>0</v>
          </cell>
        </row>
        <row r="1903">
          <cell r="B1903" t="str">
            <v>00001910</v>
          </cell>
          <cell r="C1903" t="str">
            <v>000000001901</v>
          </cell>
          <cell r="D1903" t="str">
            <v>334400</v>
          </cell>
          <cell r="E1903" t="str">
            <v>SUSQ - 2" METERS</v>
          </cell>
          <cell r="F1903" t="str">
            <v>Suspended</v>
          </cell>
          <cell r="G1903" t="str">
            <v>33440</v>
          </cell>
          <cell r="H1903" t="str">
            <v>None</v>
          </cell>
          <cell r="I1903">
            <v>1</v>
          </cell>
          <cell r="J1903" t="str">
            <v>Conversion</v>
          </cell>
          <cell r="K1903">
            <v>14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 t="str">
            <v>WTDPD</v>
          </cell>
          <cell r="S1903" t="str">
            <v>3344002SR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 t="str">
            <v>CORP</v>
          </cell>
          <cell r="Y1903">
            <v>36791</v>
          </cell>
          <cell r="Z1903">
            <v>0</v>
          </cell>
          <cell r="AA1903">
            <v>0</v>
          </cell>
          <cell r="AB1903" t="str">
            <v>N</v>
          </cell>
          <cell r="AD1903">
            <v>0</v>
          </cell>
          <cell r="AE1903" t="str">
            <v>RemVal</v>
          </cell>
          <cell r="AF1903" t="str">
            <v>Non Depr</v>
          </cell>
          <cell r="AG1903" t="str">
            <v>FM</v>
          </cell>
          <cell r="AH1903">
            <v>0</v>
          </cell>
          <cell r="AI1903">
            <v>0</v>
          </cell>
          <cell r="AJ1903">
            <v>6.0699999999999997E-2</v>
          </cell>
          <cell r="AK1903">
            <v>0</v>
          </cell>
          <cell r="AL1903" t="str">
            <v>Flat Rate</v>
          </cell>
          <cell r="AM1903" t="str">
            <v>Y</v>
          </cell>
          <cell r="AN1903">
            <v>0</v>
          </cell>
          <cell r="AO1903">
            <v>0</v>
          </cell>
          <cell r="AP1903" t="str">
            <v>N</v>
          </cell>
          <cell r="AQ1903">
            <v>38261.1175</v>
          </cell>
          <cell r="AR1903">
            <v>38260</v>
          </cell>
          <cell r="AS1903">
            <v>38260</v>
          </cell>
          <cell r="AT1903">
            <v>0</v>
          </cell>
          <cell r="AU1903">
            <v>36791</v>
          </cell>
          <cell r="AV1903">
            <v>0</v>
          </cell>
        </row>
        <row r="1904">
          <cell r="B1904" t="str">
            <v>00001911</v>
          </cell>
          <cell r="C1904" t="str">
            <v>000000001902</v>
          </cell>
          <cell r="D1904" t="str">
            <v>334400</v>
          </cell>
          <cell r="E1904" t="str">
            <v>SUSQ - 1 1/2" METERS</v>
          </cell>
          <cell r="F1904" t="str">
            <v>Suspended</v>
          </cell>
          <cell r="G1904" t="str">
            <v>33440</v>
          </cell>
          <cell r="H1904" t="str">
            <v>None</v>
          </cell>
          <cell r="I1904">
            <v>1</v>
          </cell>
          <cell r="J1904" t="str">
            <v>Conversion</v>
          </cell>
          <cell r="K1904">
            <v>4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 t="str">
            <v>WTDPD</v>
          </cell>
          <cell r="S1904" t="str">
            <v>3344012SR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 t="str">
            <v>CORP</v>
          </cell>
          <cell r="Y1904">
            <v>36791</v>
          </cell>
          <cell r="Z1904">
            <v>0</v>
          </cell>
          <cell r="AA1904">
            <v>0</v>
          </cell>
          <cell r="AB1904" t="str">
            <v>N</v>
          </cell>
          <cell r="AD1904">
            <v>0</v>
          </cell>
          <cell r="AE1904" t="str">
            <v>RemVal</v>
          </cell>
          <cell r="AF1904" t="str">
            <v>Non Depr</v>
          </cell>
          <cell r="AG1904" t="str">
            <v>FM</v>
          </cell>
          <cell r="AH1904">
            <v>0</v>
          </cell>
          <cell r="AI1904">
            <v>0</v>
          </cell>
          <cell r="AJ1904">
            <v>6.0699999999999997E-2</v>
          </cell>
          <cell r="AK1904">
            <v>0</v>
          </cell>
          <cell r="AL1904" t="str">
            <v>Flat Rate</v>
          </cell>
          <cell r="AM1904" t="str">
            <v>Y</v>
          </cell>
          <cell r="AN1904">
            <v>0</v>
          </cell>
          <cell r="AO1904">
            <v>0</v>
          </cell>
          <cell r="AP1904" t="str">
            <v>N</v>
          </cell>
          <cell r="AQ1904">
            <v>38261.11755787037</v>
          </cell>
          <cell r="AR1904">
            <v>38260</v>
          </cell>
          <cell r="AS1904">
            <v>38260</v>
          </cell>
          <cell r="AT1904">
            <v>0</v>
          </cell>
          <cell r="AU1904">
            <v>36791</v>
          </cell>
          <cell r="AV1904">
            <v>0</v>
          </cell>
        </row>
        <row r="1905">
          <cell r="B1905" t="str">
            <v>00001912</v>
          </cell>
          <cell r="C1905" t="str">
            <v>000000001903</v>
          </cell>
          <cell r="D1905" t="str">
            <v>334400</v>
          </cell>
          <cell r="E1905" t="str">
            <v>SUSQ - 1" METERS</v>
          </cell>
          <cell r="F1905" t="str">
            <v>Suspended</v>
          </cell>
          <cell r="G1905" t="str">
            <v>33440</v>
          </cell>
          <cell r="H1905" t="str">
            <v>None</v>
          </cell>
          <cell r="I1905">
            <v>1</v>
          </cell>
          <cell r="J1905" t="str">
            <v>Conversion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 t="str">
            <v>WTDPD</v>
          </cell>
          <cell r="S1905" t="str">
            <v>3344001SR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 t="str">
            <v>CORP</v>
          </cell>
          <cell r="Y1905">
            <v>36791</v>
          </cell>
          <cell r="Z1905">
            <v>0</v>
          </cell>
          <cell r="AA1905">
            <v>0</v>
          </cell>
          <cell r="AB1905" t="str">
            <v>N</v>
          </cell>
          <cell r="AD1905">
            <v>0</v>
          </cell>
          <cell r="AE1905" t="str">
            <v>RemVal</v>
          </cell>
          <cell r="AF1905" t="str">
            <v>Non Depr</v>
          </cell>
          <cell r="AG1905" t="str">
            <v>FM</v>
          </cell>
          <cell r="AH1905">
            <v>0</v>
          </cell>
          <cell r="AI1905">
            <v>0</v>
          </cell>
          <cell r="AJ1905">
            <v>6.0699999999999997E-2</v>
          </cell>
          <cell r="AK1905">
            <v>0</v>
          </cell>
          <cell r="AL1905" t="str">
            <v>Flat Rate</v>
          </cell>
          <cell r="AM1905" t="str">
            <v>Y</v>
          </cell>
          <cell r="AN1905">
            <v>0</v>
          </cell>
          <cell r="AO1905">
            <v>0</v>
          </cell>
          <cell r="AP1905" t="str">
            <v>N</v>
          </cell>
          <cell r="AQ1905">
            <v>38261.117615740739</v>
          </cell>
          <cell r="AR1905">
            <v>38260</v>
          </cell>
          <cell r="AS1905">
            <v>38260</v>
          </cell>
          <cell r="AT1905">
            <v>0</v>
          </cell>
          <cell r="AU1905">
            <v>36791</v>
          </cell>
          <cell r="AV1905">
            <v>0</v>
          </cell>
        </row>
        <row r="1906">
          <cell r="B1906" t="str">
            <v>00001913</v>
          </cell>
          <cell r="C1906" t="str">
            <v>000000001904</v>
          </cell>
          <cell r="D1906" t="str">
            <v>334400</v>
          </cell>
          <cell r="E1906" t="str">
            <v>SUSQ - 5/8" METERS</v>
          </cell>
          <cell r="F1906" t="str">
            <v>Suspended</v>
          </cell>
          <cell r="G1906" t="str">
            <v>33440</v>
          </cell>
          <cell r="H1906" t="str">
            <v>None</v>
          </cell>
          <cell r="I1906">
            <v>1</v>
          </cell>
          <cell r="J1906" t="str">
            <v>Conversion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 t="str">
            <v>WTDPD</v>
          </cell>
          <cell r="S1906" t="str">
            <v>3344058SR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 t="str">
            <v>CORP</v>
          </cell>
          <cell r="Y1906">
            <v>36791</v>
          </cell>
          <cell r="Z1906">
            <v>0</v>
          </cell>
          <cell r="AA1906">
            <v>0</v>
          </cell>
          <cell r="AB1906" t="str">
            <v>N</v>
          </cell>
          <cell r="AD1906">
            <v>0</v>
          </cell>
          <cell r="AE1906" t="str">
            <v>RemVal</v>
          </cell>
          <cell r="AF1906" t="str">
            <v>Non Depr</v>
          </cell>
          <cell r="AG1906" t="str">
            <v>FM</v>
          </cell>
          <cell r="AH1906">
            <v>0</v>
          </cell>
          <cell r="AI1906">
            <v>0</v>
          </cell>
          <cell r="AJ1906">
            <v>6.0699999999999997E-2</v>
          </cell>
          <cell r="AK1906">
            <v>0</v>
          </cell>
          <cell r="AL1906" t="str">
            <v>Flat Rate</v>
          </cell>
          <cell r="AM1906" t="str">
            <v>Y</v>
          </cell>
          <cell r="AN1906">
            <v>0</v>
          </cell>
          <cell r="AO1906">
            <v>0</v>
          </cell>
          <cell r="AP1906" t="str">
            <v>N</v>
          </cell>
          <cell r="AQ1906">
            <v>38261.117673611108</v>
          </cell>
          <cell r="AR1906">
            <v>38260</v>
          </cell>
          <cell r="AS1906">
            <v>38260</v>
          </cell>
          <cell r="AT1906">
            <v>0</v>
          </cell>
          <cell r="AU1906">
            <v>36791</v>
          </cell>
          <cell r="AV1906">
            <v>0</v>
          </cell>
        </row>
        <row r="1907">
          <cell r="B1907" t="str">
            <v>00001914</v>
          </cell>
          <cell r="C1907" t="str">
            <v>000000001905</v>
          </cell>
          <cell r="D1907" t="str">
            <v>334400</v>
          </cell>
          <cell r="E1907" t="str">
            <v>SUSQ - 3/4" METERS</v>
          </cell>
          <cell r="F1907" t="str">
            <v>Suspended</v>
          </cell>
          <cell r="G1907" t="str">
            <v>33440</v>
          </cell>
          <cell r="H1907" t="str">
            <v>None</v>
          </cell>
          <cell r="I1907">
            <v>1</v>
          </cell>
          <cell r="J1907" t="str">
            <v>Conversion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 t="str">
            <v>WTDPD</v>
          </cell>
          <cell r="S1907" t="str">
            <v>3344034SR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 t="str">
            <v>CORP</v>
          </cell>
          <cell r="Y1907">
            <v>36791</v>
          </cell>
          <cell r="Z1907">
            <v>0</v>
          </cell>
          <cell r="AA1907">
            <v>0</v>
          </cell>
          <cell r="AB1907" t="str">
            <v>N</v>
          </cell>
          <cell r="AD1907">
            <v>0</v>
          </cell>
          <cell r="AE1907" t="str">
            <v>RemVal</v>
          </cell>
          <cell r="AF1907" t="str">
            <v>Non Depr</v>
          </cell>
          <cell r="AG1907" t="str">
            <v>FM</v>
          </cell>
          <cell r="AH1907">
            <v>0</v>
          </cell>
          <cell r="AI1907">
            <v>0</v>
          </cell>
          <cell r="AJ1907">
            <v>6.0699999999999997E-2</v>
          </cell>
          <cell r="AK1907">
            <v>0</v>
          </cell>
          <cell r="AL1907" t="str">
            <v>Flat Rate</v>
          </cell>
          <cell r="AM1907" t="str">
            <v>Y</v>
          </cell>
          <cell r="AN1907">
            <v>0</v>
          </cell>
          <cell r="AO1907">
            <v>0</v>
          </cell>
          <cell r="AP1907" t="str">
            <v>N</v>
          </cell>
          <cell r="AQ1907">
            <v>38261.117731481485</v>
          </cell>
          <cell r="AR1907">
            <v>38260</v>
          </cell>
          <cell r="AS1907">
            <v>38260</v>
          </cell>
          <cell r="AT1907">
            <v>0</v>
          </cell>
          <cell r="AU1907">
            <v>36791</v>
          </cell>
          <cell r="AV1907">
            <v>0</v>
          </cell>
        </row>
        <row r="1908">
          <cell r="B1908" t="str">
            <v>00001915</v>
          </cell>
          <cell r="C1908" t="str">
            <v>000000001906</v>
          </cell>
          <cell r="D1908" t="str">
            <v>3304A0</v>
          </cell>
          <cell r="E1908" t="str">
            <v>SUSQ - 1MG WATER TANK</v>
          </cell>
          <cell r="F1908" t="str">
            <v>Suspended</v>
          </cell>
          <cell r="G1908" t="str">
            <v>3304A</v>
          </cell>
          <cell r="H1908" t="str">
            <v>None</v>
          </cell>
          <cell r="I1908">
            <v>1</v>
          </cell>
          <cell r="J1908" t="str">
            <v>Conversion</v>
          </cell>
          <cell r="K1908">
            <v>15610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 t="str">
            <v>WTDPD</v>
          </cell>
          <cell r="S1908" t="str">
            <v>3304A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 t="str">
            <v>CORP</v>
          </cell>
          <cell r="Y1908">
            <v>36791</v>
          </cell>
          <cell r="Z1908">
            <v>0</v>
          </cell>
          <cell r="AA1908">
            <v>0</v>
          </cell>
          <cell r="AB1908" t="str">
            <v>N</v>
          </cell>
          <cell r="AD1908">
            <v>0</v>
          </cell>
          <cell r="AE1908" t="str">
            <v>RemVal</v>
          </cell>
          <cell r="AF1908" t="str">
            <v>Non Depr</v>
          </cell>
          <cell r="AG1908" t="str">
            <v>FM</v>
          </cell>
          <cell r="AH1908">
            <v>0</v>
          </cell>
          <cell r="AI1908">
            <v>0</v>
          </cell>
          <cell r="AJ1908">
            <v>4.2200000000000001E-2</v>
          </cell>
          <cell r="AK1908">
            <v>0</v>
          </cell>
          <cell r="AL1908" t="str">
            <v>Flat Rate</v>
          </cell>
          <cell r="AM1908" t="str">
            <v>Y</v>
          </cell>
          <cell r="AN1908">
            <v>0</v>
          </cell>
          <cell r="AO1908">
            <v>0</v>
          </cell>
          <cell r="AP1908" t="str">
            <v>N</v>
          </cell>
          <cell r="AQ1908">
            <v>38261.117789351854</v>
          </cell>
          <cell r="AR1908">
            <v>38260</v>
          </cell>
          <cell r="AS1908">
            <v>38260</v>
          </cell>
          <cell r="AT1908">
            <v>0</v>
          </cell>
          <cell r="AU1908">
            <v>36791</v>
          </cell>
          <cell r="AV1908">
            <v>0</v>
          </cell>
        </row>
        <row r="1909">
          <cell r="B1909" t="str">
            <v>00001916</v>
          </cell>
          <cell r="C1909" t="str">
            <v>000000001907</v>
          </cell>
          <cell r="D1909" t="str">
            <v>346500</v>
          </cell>
          <cell r="E1909" t="str">
            <v>SUSQ - TELEMETRY PIT &amp; EQUIP</v>
          </cell>
          <cell r="F1909" t="str">
            <v>Suspended</v>
          </cell>
          <cell r="G1909" t="str">
            <v>34650</v>
          </cell>
          <cell r="H1909" t="str">
            <v>None</v>
          </cell>
          <cell r="I1909">
            <v>1</v>
          </cell>
          <cell r="J1909" t="str">
            <v>Conversion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 t="str">
            <v>WGPD</v>
          </cell>
          <cell r="S1909" t="str">
            <v>34650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 t="str">
            <v>CORP</v>
          </cell>
          <cell r="Y1909">
            <v>36791</v>
          </cell>
          <cell r="Z1909">
            <v>0</v>
          </cell>
          <cell r="AA1909">
            <v>0</v>
          </cell>
          <cell r="AB1909" t="str">
            <v>N</v>
          </cell>
          <cell r="AD1909">
            <v>0</v>
          </cell>
          <cell r="AE1909" t="str">
            <v>RemVal</v>
          </cell>
          <cell r="AF1909" t="str">
            <v>Non Depr</v>
          </cell>
          <cell r="AG1909" t="str">
            <v>FM</v>
          </cell>
          <cell r="AH1909">
            <v>0</v>
          </cell>
          <cell r="AI1909">
            <v>0</v>
          </cell>
          <cell r="AJ1909">
            <v>4.2700000000000002E-2</v>
          </cell>
          <cell r="AK1909">
            <v>0</v>
          </cell>
          <cell r="AL1909" t="str">
            <v>Flat Rate</v>
          </cell>
          <cell r="AM1909" t="str">
            <v>Y</v>
          </cell>
          <cell r="AN1909">
            <v>0</v>
          </cell>
          <cell r="AO1909">
            <v>0</v>
          </cell>
          <cell r="AP1909" t="str">
            <v>N</v>
          </cell>
          <cell r="AQ1909">
            <v>38261.117847222224</v>
          </cell>
          <cell r="AR1909">
            <v>38260</v>
          </cell>
          <cell r="AS1909">
            <v>38260</v>
          </cell>
          <cell r="AT1909">
            <v>0</v>
          </cell>
          <cell r="AU1909">
            <v>36791</v>
          </cell>
          <cell r="AV1909">
            <v>0</v>
          </cell>
        </row>
        <row r="1910">
          <cell r="B1910" t="str">
            <v>00001917</v>
          </cell>
          <cell r="C1910" t="str">
            <v>000000001908</v>
          </cell>
          <cell r="D1910" t="str">
            <v>334400</v>
          </cell>
          <cell r="E1910" t="str">
            <v>SUSQ - METER PITS</v>
          </cell>
          <cell r="F1910" t="str">
            <v>Suspended</v>
          </cell>
          <cell r="G1910" t="str">
            <v>33440</v>
          </cell>
          <cell r="H1910" t="str">
            <v>None</v>
          </cell>
          <cell r="I1910">
            <v>1</v>
          </cell>
          <cell r="J1910" t="str">
            <v>Conversion</v>
          </cell>
          <cell r="K1910">
            <v>2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 t="str">
            <v>WTDPD</v>
          </cell>
          <cell r="S1910" t="str">
            <v>33440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 t="str">
            <v>CORP</v>
          </cell>
          <cell r="Y1910">
            <v>36791</v>
          </cell>
          <cell r="Z1910">
            <v>0</v>
          </cell>
          <cell r="AA1910">
            <v>0</v>
          </cell>
          <cell r="AB1910" t="str">
            <v>N</v>
          </cell>
          <cell r="AD1910">
            <v>0</v>
          </cell>
          <cell r="AE1910" t="str">
            <v>RemVal</v>
          </cell>
          <cell r="AF1910" t="str">
            <v>Non Depr</v>
          </cell>
          <cell r="AG1910" t="str">
            <v>FM</v>
          </cell>
          <cell r="AH1910">
            <v>0</v>
          </cell>
          <cell r="AI1910">
            <v>0</v>
          </cell>
          <cell r="AJ1910">
            <v>6.0699999999999997E-2</v>
          </cell>
          <cell r="AK1910">
            <v>0</v>
          </cell>
          <cell r="AL1910" t="str">
            <v>Flat Rate</v>
          </cell>
          <cell r="AM1910" t="str">
            <v>Y</v>
          </cell>
          <cell r="AN1910">
            <v>0</v>
          </cell>
          <cell r="AO1910">
            <v>0</v>
          </cell>
          <cell r="AP1910" t="str">
            <v>N</v>
          </cell>
          <cell r="AQ1910">
            <v>38261.117905092593</v>
          </cell>
          <cell r="AR1910">
            <v>38260</v>
          </cell>
          <cell r="AS1910">
            <v>38260</v>
          </cell>
          <cell r="AT1910">
            <v>0</v>
          </cell>
          <cell r="AU1910">
            <v>36791</v>
          </cell>
          <cell r="AV1910">
            <v>0</v>
          </cell>
        </row>
        <row r="1911">
          <cell r="B1911" t="str">
            <v>00001918</v>
          </cell>
          <cell r="C1911" t="str">
            <v>000000001909</v>
          </cell>
          <cell r="D1911" t="str">
            <v>3042B0</v>
          </cell>
          <cell r="E1911" t="str">
            <v>SUSQ - PUMP STATION#302</v>
          </cell>
          <cell r="F1911" t="str">
            <v>Suspended</v>
          </cell>
          <cell r="G1911" t="str">
            <v>3042B</v>
          </cell>
          <cell r="H1911" t="str">
            <v>None</v>
          </cell>
          <cell r="I1911">
            <v>1</v>
          </cell>
          <cell r="J1911" t="str">
            <v>Conversion</v>
          </cell>
          <cell r="K1911">
            <v>15610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 t="str">
            <v>WPPD</v>
          </cell>
          <cell r="S1911" t="str">
            <v>3042B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 t="str">
            <v>CORP</v>
          </cell>
          <cell r="Y1911">
            <v>36791</v>
          </cell>
          <cell r="Z1911">
            <v>9</v>
          </cell>
          <cell r="AA1911">
            <v>2000</v>
          </cell>
          <cell r="AB1911" t="str">
            <v>N</v>
          </cell>
          <cell r="AC1911">
            <v>36800</v>
          </cell>
          <cell r="AD1911">
            <v>0</v>
          </cell>
          <cell r="AE1911" t="str">
            <v>RemVal</v>
          </cell>
          <cell r="AF1911" t="str">
            <v>Non Depr</v>
          </cell>
          <cell r="AG1911" t="str">
            <v>FM</v>
          </cell>
          <cell r="AH1911">
            <v>0</v>
          </cell>
          <cell r="AI1911">
            <v>0</v>
          </cell>
          <cell r="AJ1911">
            <v>3.5499999999999997E-2</v>
          </cell>
          <cell r="AK1911">
            <v>0</v>
          </cell>
          <cell r="AL1911" t="str">
            <v>Flat Rate</v>
          </cell>
          <cell r="AM1911" t="str">
            <v>Y</v>
          </cell>
          <cell r="AN1911">
            <v>0</v>
          </cell>
          <cell r="AO1911">
            <v>0</v>
          </cell>
          <cell r="AP1911" t="str">
            <v>N</v>
          </cell>
          <cell r="AQ1911">
            <v>38261.117962962962</v>
          </cell>
          <cell r="AR1911">
            <v>38260</v>
          </cell>
          <cell r="AS1911">
            <v>38260</v>
          </cell>
          <cell r="AT1911">
            <v>0</v>
          </cell>
          <cell r="AU1911">
            <v>36791</v>
          </cell>
          <cell r="AV1911">
            <v>0</v>
          </cell>
        </row>
        <row r="1912">
          <cell r="B1912" t="str">
            <v>00001919</v>
          </cell>
          <cell r="C1912" t="str">
            <v>000000001910</v>
          </cell>
          <cell r="D1912" t="str">
            <v>3042B0</v>
          </cell>
          <cell r="E1912" t="str">
            <v>SUSQ - AUX PUMP STATION#507</v>
          </cell>
          <cell r="F1912" t="str">
            <v>Suspended</v>
          </cell>
          <cell r="G1912" t="str">
            <v>3042B</v>
          </cell>
          <cell r="H1912" t="str">
            <v>None</v>
          </cell>
          <cell r="I1912">
            <v>1</v>
          </cell>
          <cell r="J1912" t="str">
            <v>Conversion</v>
          </cell>
          <cell r="K1912">
            <v>15610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 t="str">
            <v>WPPD</v>
          </cell>
          <cell r="S1912" t="str">
            <v>3042B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 t="str">
            <v>CORP</v>
          </cell>
          <cell r="Y1912">
            <v>36791</v>
          </cell>
          <cell r="Z1912">
            <v>9</v>
          </cell>
          <cell r="AA1912">
            <v>2000</v>
          </cell>
          <cell r="AB1912" t="str">
            <v>N</v>
          </cell>
          <cell r="AC1912">
            <v>36800</v>
          </cell>
          <cell r="AD1912">
            <v>0</v>
          </cell>
          <cell r="AE1912" t="str">
            <v>RemVal</v>
          </cell>
          <cell r="AF1912" t="str">
            <v>Non Depr</v>
          </cell>
          <cell r="AG1912" t="str">
            <v>FM</v>
          </cell>
          <cell r="AH1912">
            <v>0</v>
          </cell>
          <cell r="AI1912">
            <v>0</v>
          </cell>
          <cell r="AJ1912">
            <v>3.5499999999999997E-2</v>
          </cell>
          <cell r="AK1912">
            <v>0</v>
          </cell>
          <cell r="AL1912" t="str">
            <v>Flat Rate</v>
          </cell>
          <cell r="AM1912" t="str">
            <v>Y</v>
          </cell>
          <cell r="AN1912">
            <v>0</v>
          </cell>
          <cell r="AO1912">
            <v>0</v>
          </cell>
          <cell r="AP1912" t="str">
            <v>N</v>
          </cell>
          <cell r="AQ1912">
            <v>38261.118032407408</v>
          </cell>
          <cell r="AR1912">
            <v>38260</v>
          </cell>
          <cell r="AS1912">
            <v>38260</v>
          </cell>
          <cell r="AT1912">
            <v>0</v>
          </cell>
          <cell r="AU1912">
            <v>36791</v>
          </cell>
          <cell r="AV1912">
            <v>0</v>
          </cell>
        </row>
        <row r="1913">
          <cell r="B1913" t="str">
            <v>00001920</v>
          </cell>
          <cell r="C1913" t="str">
            <v>000000001911</v>
          </cell>
          <cell r="D1913" t="str">
            <v>3042B0</v>
          </cell>
          <cell r="E1913" t="str">
            <v>SUSQ - INTERCONNECTION</v>
          </cell>
          <cell r="F1913" t="str">
            <v>Suspended</v>
          </cell>
          <cell r="G1913" t="str">
            <v>3042B</v>
          </cell>
          <cell r="H1913" t="str">
            <v>None</v>
          </cell>
          <cell r="I1913">
            <v>1</v>
          </cell>
          <cell r="J1913" t="str">
            <v>Conversion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 t="str">
            <v>WPPD</v>
          </cell>
          <cell r="S1913" t="str">
            <v>3042B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 t="str">
            <v>CORP</v>
          </cell>
          <cell r="Y1913">
            <v>36791</v>
          </cell>
          <cell r="Z1913">
            <v>0</v>
          </cell>
          <cell r="AA1913">
            <v>0</v>
          </cell>
          <cell r="AB1913" t="str">
            <v>N</v>
          </cell>
          <cell r="AD1913">
            <v>0</v>
          </cell>
          <cell r="AE1913" t="str">
            <v>RemVal</v>
          </cell>
          <cell r="AF1913" t="str">
            <v>Non Depr</v>
          </cell>
          <cell r="AG1913" t="str">
            <v>FM</v>
          </cell>
          <cell r="AH1913">
            <v>0</v>
          </cell>
          <cell r="AI1913">
            <v>0</v>
          </cell>
          <cell r="AJ1913">
            <v>3.5499999999999997E-2</v>
          </cell>
          <cell r="AK1913">
            <v>0</v>
          </cell>
          <cell r="AL1913" t="str">
            <v>Flat Rate</v>
          </cell>
          <cell r="AM1913" t="str">
            <v>Y</v>
          </cell>
          <cell r="AN1913">
            <v>0</v>
          </cell>
          <cell r="AO1913">
            <v>0</v>
          </cell>
          <cell r="AP1913" t="str">
            <v>N</v>
          </cell>
          <cell r="AQ1913">
            <v>38261.118101851855</v>
          </cell>
          <cell r="AR1913">
            <v>38260</v>
          </cell>
          <cell r="AS1913">
            <v>38260</v>
          </cell>
          <cell r="AT1913">
            <v>0</v>
          </cell>
          <cell r="AU1913">
            <v>36791</v>
          </cell>
          <cell r="AV1913">
            <v>0</v>
          </cell>
        </row>
        <row r="1914">
          <cell r="B1914" t="str">
            <v>00001921</v>
          </cell>
          <cell r="C1914" t="str">
            <v>000000001912</v>
          </cell>
          <cell r="D1914" t="str">
            <v>30110X</v>
          </cell>
          <cell r="E1914" t="str">
            <v>Legal Costs - Nondepreciable</v>
          </cell>
          <cell r="F1914" t="str">
            <v>In Service</v>
          </cell>
          <cell r="G1914" t="str">
            <v>30110</v>
          </cell>
          <cell r="H1914" t="str">
            <v>None</v>
          </cell>
          <cell r="I1914">
            <v>1</v>
          </cell>
          <cell r="J1914" t="str">
            <v>Conversion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 t="str">
            <v>WIPN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 t="str">
            <v>CORP</v>
          </cell>
          <cell r="Y1914">
            <v>36791</v>
          </cell>
          <cell r="Z1914">
            <v>0</v>
          </cell>
          <cell r="AA1914">
            <v>0</v>
          </cell>
          <cell r="AB1914" t="str">
            <v>N</v>
          </cell>
          <cell r="AD1914">
            <v>0</v>
          </cell>
          <cell r="AE1914" t="str">
            <v>RemVal</v>
          </cell>
          <cell r="AF1914" t="str">
            <v>Non Depr</v>
          </cell>
          <cell r="AG1914" t="str">
            <v>FM</v>
          </cell>
          <cell r="AH1914">
            <v>0</v>
          </cell>
          <cell r="AI1914">
            <v>0</v>
          </cell>
          <cell r="AJ1914">
            <v>0.01</v>
          </cell>
          <cell r="AK1914">
            <v>0</v>
          </cell>
          <cell r="AL1914" t="str">
            <v>Flat Rate</v>
          </cell>
          <cell r="AM1914">
            <v>0</v>
          </cell>
          <cell r="AN1914">
            <v>0</v>
          </cell>
          <cell r="AO1914">
            <v>0</v>
          </cell>
          <cell r="AP1914" t="str">
            <v>N</v>
          </cell>
          <cell r="AQ1914">
            <v>38261.118159722224</v>
          </cell>
          <cell r="AR1914">
            <v>38260</v>
          </cell>
          <cell r="AS1914">
            <v>38260</v>
          </cell>
          <cell r="AT1914">
            <v>0</v>
          </cell>
          <cell r="AU1914">
            <v>36791</v>
          </cell>
          <cell r="AV1914">
            <v>0</v>
          </cell>
        </row>
        <row r="1915">
          <cell r="B1915" t="str">
            <v>00001922</v>
          </cell>
          <cell r="C1915" t="str">
            <v>000000001913</v>
          </cell>
          <cell r="D1915" t="str">
            <v>30210X</v>
          </cell>
          <cell r="E1915" t="str">
            <v>CENTER SQ. - FRANCHISES</v>
          </cell>
          <cell r="F1915" t="str">
            <v>In Service</v>
          </cell>
          <cell r="G1915" t="str">
            <v>30210</v>
          </cell>
          <cell r="H1915" t="str">
            <v>None</v>
          </cell>
          <cell r="I1915">
            <v>1</v>
          </cell>
          <cell r="J1915" t="str">
            <v>Conversion</v>
          </cell>
          <cell r="K1915">
            <v>6085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 t="str">
            <v>WIPN</v>
          </cell>
          <cell r="S1915" t="str">
            <v>30210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 t="str">
            <v>CORP</v>
          </cell>
          <cell r="Y1915">
            <v>36692</v>
          </cell>
          <cell r="Z1915">
            <v>0</v>
          </cell>
          <cell r="AA1915">
            <v>0</v>
          </cell>
          <cell r="AB1915" t="str">
            <v>N</v>
          </cell>
          <cell r="AD1915">
            <v>0</v>
          </cell>
          <cell r="AE1915" t="str">
            <v>RemVal</v>
          </cell>
          <cell r="AF1915" t="str">
            <v>Non Depr</v>
          </cell>
          <cell r="AG1915" t="str">
            <v>FM</v>
          </cell>
          <cell r="AH1915">
            <v>0</v>
          </cell>
          <cell r="AI1915">
            <v>0</v>
          </cell>
          <cell r="AJ1915">
            <v>0.01</v>
          </cell>
          <cell r="AK1915">
            <v>0</v>
          </cell>
          <cell r="AL1915" t="str">
            <v>Flat Rate</v>
          </cell>
          <cell r="AM1915">
            <v>0</v>
          </cell>
          <cell r="AN1915">
            <v>0</v>
          </cell>
          <cell r="AO1915">
            <v>0</v>
          </cell>
          <cell r="AP1915" t="str">
            <v>N</v>
          </cell>
          <cell r="AQ1915">
            <v>38261.118217592593</v>
          </cell>
          <cell r="AR1915">
            <v>38260</v>
          </cell>
          <cell r="AS1915">
            <v>38260</v>
          </cell>
          <cell r="AT1915">
            <v>0</v>
          </cell>
          <cell r="AU1915">
            <v>36692</v>
          </cell>
          <cell r="AV1915">
            <v>0</v>
          </cell>
        </row>
        <row r="1916">
          <cell r="B1916" t="str">
            <v>00001923</v>
          </cell>
          <cell r="C1916" t="str">
            <v>000000001914</v>
          </cell>
          <cell r="D1916" t="str">
            <v>307200</v>
          </cell>
          <cell r="E1916" t="str">
            <v>CENTER SQ. - WELLS &amp; SPRINGS</v>
          </cell>
          <cell r="F1916" t="str">
            <v>In Service</v>
          </cell>
          <cell r="G1916" t="str">
            <v>30720</v>
          </cell>
          <cell r="H1916" t="str">
            <v>Grp Member</v>
          </cell>
          <cell r="I1916">
            <v>1</v>
          </cell>
          <cell r="J1916" t="str">
            <v>Conversion</v>
          </cell>
          <cell r="K1916">
            <v>17796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 t="str">
            <v>WSOSD</v>
          </cell>
          <cell r="S1916" t="str">
            <v>30720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 t="str">
            <v>CORP</v>
          </cell>
          <cell r="Y1916">
            <v>38260</v>
          </cell>
          <cell r="Z1916">
            <v>0</v>
          </cell>
          <cell r="AA1916">
            <v>0</v>
          </cell>
          <cell r="AB1916" t="str">
            <v>N</v>
          </cell>
          <cell r="AD1916">
            <v>0</v>
          </cell>
          <cell r="AE1916" t="str">
            <v>RemVal</v>
          </cell>
          <cell r="AF1916" t="str">
            <v>Depreciate</v>
          </cell>
          <cell r="AG1916" t="str">
            <v>FM</v>
          </cell>
          <cell r="AH1916">
            <v>0</v>
          </cell>
          <cell r="AI1916">
            <v>0</v>
          </cell>
          <cell r="AJ1916">
            <v>4.5900000000000003E-2</v>
          </cell>
          <cell r="AK1916">
            <v>0</v>
          </cell>
          <cell r="AL1916" t="str">
            <v>Flat Rate</v>
          </cell>
          <cell r="AM1916">
            <v>0</v>
          </cell>
          <cell r="AN1916" t="str">
            <v>GA307200</v>
          </cell>
          <cell r="AO1916">
            <v>0</v>
          </cell>
          <cell r="AP1916" t="str">
            <v>N</v>
          </cell>
          <cell r="AQ1916">
            <v>38261.118275462963</v>
          </cell>
          <cell r="AR1916">
            <v>38260</v>
          </cell>
          <cell r="AS1916">
            <v>38260</v>
          </cell>
          <cell r="AT1916">
            <v>0</v>
          </cell>
          <cell r="AU1916">
            <v>36692</v>
          </cell>
          <cell r="AV1916">
            <v>0</v>
          </cell>
        </row>
        <row r="1917">
          <cell r="B1917" t="str">
            <v>00001924</v>
          </cell>
          <cell r="C1917" t="str">
            <v>000000001915</v>
          </cell>
          <cell r="D1917" t="str">
            <v>334400</v>
          </cell>
          <cell r="E1917" t="str">
            <v>CENTER SQ. - METERS</v>
          </cell>
          <cell r="F1917" t="str">
            <v>In Service</v>
          </cell>
          <cell r="G1917" t="str">
            <v>33440</v>
          </cell>
          <cell r="H1917" t="str">
            <v>Grp Member</v>
          </cell>
          <cell r="I1917">
            <v>1</v>
          </cell>
          <cell r="J1917" t="str">
            <v>Conversion</v>
          </cell>
          <cell r="K1917">
            <v>36459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 t="str">
            <v>WTDPD</v>
          </cell>
          <cell r="S1917" t="str">
            <v>33440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 t="str">
            <v>CORP</v>
          </cell>
          <cell r="Y1917">
            <v>38260</v>
          </cell>
          <cell r="Z1917">
            <v>0</v>
          </cell>
          <cell r="AA1917">
            <v>0</v>
          </cell>
          <cell r="AB1917" t="str">
            <v>N</v>
          </cell>
          <cell r="AD1917">
            <v>0</v>
          </cell>
          <cell r="AE1917" t="str">
            <v>RemVal</v>
          </cell>
          <cell r="AF1917" t="str">
            <v>Depreciate</v>
          </cell>
          <cell r="AG1917" t="str">
            <v>FM</v>
          </cell>
          <cell r="AH1917">
            <v>0</v>
          </cell>
          <cell r="AI1917">
            <v>0</v>
          </cell>
          <cell r="AJ1917">
            <v>6.0699999999999997E-2</v>
          </cell>
          <cell r="AK1917">
            <v>0</v>
          </cell>
          <cell r="AL1917" t="str">
            <v>Flat Rate</v>
          </cell>
          <cell r="AM1917">
            <v>0</v>
          </cell>
          <cell r="AN1917" t="str">
            <v>GA334400</v>
          </cell>
          <cell r="AO1917">
            <v>0</v>
          </cell>
          <cell r="AP1917" t="str">
            <v>N</v>
          </cell>
          <cell r="AQ1917">
            <v>38261.118333333332</v>
          </cell>
          <cell r="AR1917">
            <v>38260</v>
          </cell>
          <cell r="AS1917">
            <v>38260</v>
          </cell>
          <cell r="AT1917">
            <v>0</v>
          </cell>
          <cell r="AU1917">
            <v>36692</v>
          </cell>
          <cell r="AV1917">
            <v>0</v>
          </cell>
        </row>
        <row r="1918">
          <cell r="B1918" t="str">
            <v>00001925</v>
          </cell>
          <cell r="C1918" t="str">
            <v>000000001916</v>
          </cell>
          <cell r="D1918" t="str">
            <v>335400</v>
          </cell>
          <cell r="E1918" t="str">
            <v>CENTER SQ. - HYDRANTS</v>
          </cell>
          <cell r="F1918" t="str">
            <v>In Service</v>
          </cell>
          <cell r="G1918" t="str">
            <v>33540</v>
          </cell>
          <cell r="H1918" t="str">
            <v>Grp Member</v>
          </cell>
          <cell r="I1918">
            <v>1</v>
          </cell>
          <cell r="J1918" t="str">
            <v>Conversion</v>
          </cell>
          <cell r="K1918">
            <v>27865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 t="str">
            <v>WTDPD</v>
          </cell>
          <cell r="S1918" t="str">
            <v>33540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 t="str">
            <v>CORP</v>
          </cell>
          <cell r="Y1918">
            <v>38260</v>
          </cell>
          <cell r="Z1918">
            <v>0</v>
          </cell>
          <cell r="AA1918">
            <v>0</v>
          </cell>
          <cell r="AB1918" t="str">
            <v>N</v>
          </cell>
          <cell r="AD1918">
            <v>0</v>
          </cell>
          <cell r="AE1918" t="str">
            <v>RemVal</v>
          </cell>
          <cell r="AF1918" t="str">
            <v>Depreciate</v>
          </cell>
          <cell r="AG1918" t="str">
            <v>FM</v>
          </cell>
          <cell r="AH1918">
            <v>0</v>
          </cell>
          <cell r="AI1918">
            <v>0</v>
          </cell>
          <cell r="AJ1918">
            <v>2.2599999999999999E-2</v>
          </cell>
          <cell r="AK1918">
            <v>0</v>
          </cell>
          <cell r="AL1918" t="str">
            <v>Flat Rate</v>
          </cell>
          <cell r="AM1918">
            <v>0</v>
          </cell>
          <cell r="AN1918" t="str">
            <v>GA335400</v>
          </cell>
          <cell r="AO1918">
            <v>0</v>
          </cell>
          <cell r="AP1918" t="str">
            <v>N</v>
          </cell>
          <cell r="AQ1918">
            <v>38261.118391203701</v>
          </cell>
          <cell r="AR1918">
            <v>38260</v>
          </cell>
          <cell r="AS1918">
            <v>38260</v>
          </cell>
          <cell r="AT1918">
            <v>0</v>
          </cell>
          <cell r="AU1918">
            <v>36692</v>
          </cell>
          <cell r="AV1918">
            <v>0</v>
          </cell>
        </row>
        <row r="1919">
          <cell r="B1919" t="str">
            <v>00001926</v>
          </cell>
          <cell r="C1919" t="str">
            <v>000000001917</v>
          </cell>
          <cell r="D1919" t="str">
            <v>3032DX</v>
          </cell>
          <cell r="E1919" t="str">
            <v>CENTER SQ. - LAND</v>
          </cell>
          <cell r="F1919" t="str">
            <v>In Service</v>
          </cell>
          <cell r="G1919" t="str">
            <v>3032D</v>
          </cell>
          <cell r="H1919" t="str">
            <v>None</v>
          </cell>
          <cell r="I1919">
            <v>1</v>
          </cell>
          <cell r="J1919" t="str">
            <v>Conversion</v>
          </cell>
          <cell r="K1919">
            <v>18679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 t="str">
            <v>WPPN</v>
          </cell>
          <cell r="S1919" t="str">
            <v>3032D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 t="str">
            <v>CORP</v>
          </cell>
          <cell r="Y1919">
            <v>36692</v>
          </cell>
          <cell r="Z1919">
            <v>0</v>
          </cell>
          <cell r="AA1919">
            <v>0</v>
          </cell>
          <cell r="AB1919" t="str">
            <v>N</v>
          </cell>
          <cell r="AD1919">
            <v>0</v>
          </cell>
          <cell r="AE1919" t="str">
            <v>RemVal</v>
          </cell>
          <cell r="AF1919" t="str">
            <v>Non Depr</v>
          </cell>
          <cell r="AG1919" t="str">
            <v>FM</v>
          </cell>
          <cell r="AH1919">
            <v>0</v>
          </cell>
          <cell r="AI1919">
            <v>0</v>
          </cell>
          <cell r="AJ1919">
            <v>0.01</v>
          </cell>
          <cell r="AK1919">
            <v>0</v>
          </cell>
          <cell r="AL1919" t="str">
            <v>Flat Rate</v>
          </cell>
          <cell r="AM1919">
            <v>0</v>
          </cell>
          <cell r="AN1919">
            <v>0</v>
          </cell>
          <cell r="AO1919">
            <v>0</v>
          </cell>
          <cell r="AP1919" t="str">
            <v>N</v>
          </cell>
          <cell r="AQ1919">
            <v>38261.118449074071</v>
          </cell>
          <cell r="AR1919">
            <v>38260</v>
          </cell>
          <cell r="AS1919">
            <v>38260</v>
          </cell>
          <cell r="AT1919">
            <v>0</v>
          </cell>
          <cell r="AU1919">
            <v>36692</v>
          </cell>
          <cell r="AV1919">
            <v>0</v>
          </cell>
        </row>
        <row r="1920">
          <cell r="B1920" t="str">
            <v>00001927</v>
          </cell>
          <cell r="C1920" t="str">
            <v>000000001918</v>
          </cell>
          <cell r="D1920" t="str">
            <v>3034AX</v>
          </cell>
          <cell r="E1920" t="str">
            <v>CENTER SQ. - EASEMENT</v>
          </cell>
          <cell r="F1920" t="str">
            <v>In Service</v>
          </cell>
          <cell r="G1920" t="str">
            <v>3034A</v>
          </cell>
          <cell r="H1920" t="str">
            <v>None</v>
          </cell>
          <cell r="I1920">
            <v>1</v>
          </cell>
          <cell r="J1920" t="str">
            <v>Conversion</v>
          </cell>
          <cell r="K1920">
            <v>3021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 t="str">
            <v>WTDPN</v>
          </cell>
          <cell r="S1920" t="str">
            <v>3034A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 t="str">
            <v>CORP</v>
          </cell>
          <cell r="Y1920">
            <v>36692</v>
          </cell>
          <cell r="Z1920">
            <v>0</v>
          </cell>
          <cell r="AA1920">
            <v>0</v>
          </cell>
          <cell r="AB1920" t="str">
            <v>N</v>
          </cell>
          <cell r="AD1920">
            <v>0</v>
          </cell>
          <cell r="AE1920" t="str">
            <v>RemVal</v>
          </cell>
          <cell r="AF1920" t="str">
            <v>Non Depr</v>
          </cell>
          <cell r="AG1920" t="str">
            <v>FM</v>
          </cell>
          <cell r="AH1920">
            <v>0</v>
          </cell>
          <cell r="AI1920">
            <v>0</v>
          </cell>
          <cell r="AJ1920">
            <v>0.01</v>
          </cell>
          <cell r="AK1920">
            <v>0</v>
          </cell>
          <cell r="AL1920" t="str">
            <v>Flat Rate</v>
          </cell>
          <cell r="AM1920">
            <v>0</v>
          </cell>
          <cell r="AN1920">
            <v>0</v>
          </cell>
          <cell r="AO1920">
            <v>0</v>
          </cell>
          <cell r="AP1920" t="str">
            <v>N</v>
          </cell>
          <cell r="AQ1920">
            <v>38261.118506944447</v>
          </cell>
          <cell r="AR1920">
            <v>38260</v>
          </cell>
          <cell r="AS1920">
            <v>38260</v>
          </cell>
          <cell r="AT1920">
            <v>0</v>
          </cell>
          <cell r="AU1920">
            <v>36692</v>
          </cell>
          <cell r="AV1920">
            <v>0</v>
          </cell>
        </row>
        <row r="1921">
          <cell r="B1921" t="str">
            <v>00001928</v>
          </cell>
          <cell r="C1921" t="str">
            <v>000000001919</v>
          </cell>
          <cell r="D1921" t="str">
            <v>3042B0</v>
          </cell>
          <cell r="E1921" t="str">
            <v>CENTER SQ.-PUMP STATION STRUCT</v>
          </cell>
          <cell r="F1921" t="str">
            <v>In Service</v>
          </cell>
          <cell r="G1921" t="str">
            <v>3042B</v>
          </cell>
          <cell r="H1921" t="str">
            <v>Grp Member</v>
          </cell>
          <cell r="I1921">
            <v>1</v>
          </cell>
          <cell r="J1921" t="str">
            <v>Conversion</v>
          </cell>
          <cell r="K1921">
            <v>1285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 t="str">
            <v>WPPD</v>
          </cell>
          <cell r="S1921" t="str">
            <v>3042B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 t="str">
            <v>CORP</v>
          </cell>
          <cell r="Y1921">
            <v>38260</v>
          </cell>
          <cell r="Z1921">
            <v>0</v>
          </cell>
          <cell r="AA1921">
            <v>0</v>
          </cell>
          <cell r="AB1921" t="str">
            <v>N</v>
          </cell>
          <cell r="AD1921">
            <v>0</v>
          </cell>
          <cell r="AE1921" t="str">
            <v>RemVal</v>
          </cell>
          <cell r="AF1921" t="str">
            <v>Depreciate</v>
          </cell>
          <cell r="AG1921" t="str">
            <v>FM</v>
          </cell>
          <cell r="AH1921">
            <v>0</v>
          </cell>
          <cell r="AI1921">
            <v>0</v>
          </cell>
          <cell r="AJ1921">
            <v>3.5499999999999997E-2</v>
          </cell>
          <cell r="AK1921">
            <v>0</v>
          </cell>
          <cell r="AL1921" t="str">
            <v>Flat Rate</v>
          </cell>
          <cell r="AM1921">
            <v>0</v>
          </cell>
          <cell r="AN1921" t="str">
            <v>GA3042B0</v>
          </cell>
          <cell r="AO1921">
            <v>0</v>
          </cell>
          <cell r="AP1921" t="str">
            <v>N</v>
          </cell>
          <cell r="AQ1921">
            <v>38261.118564814817</v>
          </cell>
          <cell r="AR1921">
            <v>38260</v>
          </cell>
          <cell r="AS1921">
            <v>38260</v>
          </cell>
          <cell r="AT1921">
            <v>0</v>
          </cell>
          <cell r="AU1921">
            <v>36692</v>
          </cell>
          <cell r="AV1921">
            <v>0</v>
          </cell>
        </row>
        <row r="1922">
          <cell r="B1922" t="str">
            <v>00001929</v>
          </cell>
          <cell r="C1922" t="str">
            <v>000000001920</v>
          </cell>
          <cell r="D1922" t="str">
            <v>3045C0</v>
          </cell>
          <cell r="E1922" t="str">
            <v>CENTER SQ.- STRUCTURES</v>
          </cell>
          <cell r="F1922" t="str">
            <v>In Service</v>
          </cell>
          <cell r="G1922" t="str">
            <v>3045C</v>
          </cell>
          <cell r="H1922" t="str">
            <v>Grp Member</v>
          </cell>
          <cell r="I1922">
            <v>1</v>
          </cell>
          <cell r="J1922" t="str">
            <v>Conversion</v>
          </cell>
          <cell r="K1922">
            <v>1738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 t="str">
            <v>WGPD</v>
          </cell>
          <cell r="S1922" t="str">
            <v>3045C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 t="str">
            <v>CORP</v>
          </cell>
          <cell r="Y1922">
            <v>38260</v>
          </cell>
          <cell r="Z1922">
            <v>0</v>
          </cell>
          <cell r="AA1922">
            <v>0</v>
          </cell>
          <cell r="AB1922" t="str">
            <v>N</v>
          </cell>
          <cell r="AD1922">
            <v>0</v>
          </cell>
          <cell r="AE1922" t="str">
            <v>RemVal</v>
          </cell>
          <cell r="AF1922" t="str">
            <v>Depreciate</v>
          </cell>
          <cell r="AG1922" t="str">
            <v>FM</v>
          </cell>
          <cell r="AH1922">
            <v>0</v>
          </cell>
          <cell r="AI1922">
            <v>0</v>
          </cell>
          <cell r="AJ1922">
            <v>7.4700000000000003E-2</v>
          </cell>
          <cell r="AK1922">
            <v>0</v>
          </cell>
          <cell r="AL1922" t="str">
            <v>Flat Rate</v>
          </cell>
          <cell r="AM1922">
            <v>0</v>
          </cell>
          <cell r="AN1922" t="str">
            <v>GA3045C0</v>
          </cell>
          <cell r="AO1922">
            <v>0</v>
          </cell>
          <cell r="AP1922" t="str">
            <v>N</v>
          </cell>
          <cell r="AQ1922">
            <v>38261.118622685186</v>
          </cell>
          <cell r="AR1922">
            <v>38260</v>
          </cell>
          <cell r="AS1922">
            <v>38260</v>
          </cell>
          <cell r="AT1922">
            <v>0</v>
          </cell>
          <cell r="AU1922">
            <v>36692</v>
          </cell>
          <cell r="AV1922">
            <v>0</v>
          </cell>
        </row>
        <row r="1923">
          <cell r="B1923" t="str">
            <v>00001930</v>
          </cell>
          <cell r="C1923" t="str">
            <v>000000001921</v>
          </cell>
          <cell r="D1923" t="str">
            <v>3112A0</v>
          </cell>
          <cell r="E1923" t="str">
            <v>CENTER SQ. - ELEC PUMP EQUIP</v>
          </cell>
          <cell r="F1923" t="str">
            <v>In Service</v>
          </cell>
          <cell r="G1923" t="str">
            <v>3112A</v>
          </cell>
          <cell r="H1923" t="str">
            <v>Grp Member</v>
          </cell>
          <cell r="I1923">
            <v>1</v>
          </cell>
          <cell r="J1923" t="str">
            <v>Conversion</v>
          </cell>
          <cell r="K1923">
            <v>28929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 t="str">
            <v>WPPD</v>
          </cell>
          <cell r="S1923" t="str">
            <v>3112A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 t="str">
            <v>CORP</v>
          </cell>
          <cell r="Y1923">
            <v>38260</v>
          </cell>
          <cell r="Z1923">
            <v>0</v>
          </cell>
          <cell r="AA1923">
            <v>0</v>
          </cell>
          <cell r="AB1923" t="str">
            <v>N</v>
          </cell>
          <cell r="AD1923">
            <v>0</v>
          </cell>
          <cell r="AE1923" t="str">
            <v>RemVal</v>
          </cell>
          <cell r="AF1923" t="str">
            <v>Depreciate</v>
          </cell>
          <cell r="AG1923" t="str">
            <v>FM</v>
          </cell>
          <cell r="AH1923">
            <v>0</v>
          </cell>
          <cell r="AI1923">
            <v>0</v>
          </cell>
          <cell r="AJ1923">
            <v>6.5299999999999997E-2</v>
          </cell>
          <cell r="AK1923">
            <v>0</v>
          </cell>
          <cell r="AL1923" t="str">
            <v>Flat Rate</v>
          </cell>
          <cell r="AM1923">
            <v>0</v>
          </cell>
          <cell r="AN1923" t="str">
            <v>GA3112A0</v>
          </cell>
          <cell r="AO1923">
            <v>0</v>
          </cell>
          <cell r="AP1923" t="str">
            <v>N</v>
          </cell>
          <cell r="AQ1923">
            <v>38261.118680555555</v>
          </cell>
          <cell r="AR1923">
            <v>38696</v>
          </cell>
          <cell r="AS1923">
            <v>38696</v>
          </cell>
          <cell r="AT1923">
            <v>0</v>
          </cell>
          <cell r="AU1923">
            <v>36692</v>
          </cell>
          <cell r="AV1923">
            <v>0</v>
          </cell>
        </row>
        <row r="1924">
          <cell r="B1924" t="str">
            <v>00001931</v>
          </cell>
          <cell r="C1924" t="str">
            <v>000000001922</v>
          </cell>
          <cell r="D1924" t="str">
            <v>3203C0</v>
          </cell>
          <cell r="E1924" t="str">
            <v>CENTER SQ. - CHEM TREAT EQUIP</v>
          </cell>
          <cell r="F1924" t="str">
            <v>In Service</v>
          </cell>
          <cell r="G1924" t="str">
            <v>3203C</v>
          </cell>
          <cell r="H1924" t="str">
            <v>Grp Member</v>
          </cell>
          <cell r="I1924">
            <v>1</v>
          </cell>
          <cell r="J1924" t="str">
            <v>Conversion</v>
          </cell>
          <cell r="K1924">
            <v>2739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 t="str">
            <v>WWTPD</v>
          </cell>
          <cell r="S1924" t="str">
            <v>3203C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 t="str">
            <v>CORP</v>
          </cell>
          <cell r="Y1924">
            <v>38260</v>
          </cell>
          <cell r="Z1924">
            <v>0</v>
          </cell>
          <cell r="AA1924">
            <v>0</v>
          </cell>
          <cell r="AB1924" t="str">
            <v>N</v>
          </cell>
          <cell r="AD1924">
            <v>0</v>
          </cell>
          <cell r="AE1924" t="str">
            <v>RemVal</v>
          </cell>
          <cell r="AF1924" t="str">
            <v>Depreciate</v>
          </cell>
          <cell r="AG1924" t="str">
            <v>FM</v>
          </cell>
          <cell r="AH1924">
            <v>0</v>
          </cell>
          <cell r="AI1924">
            <v>0</v>
          </cell>
          <cell r="AJ1924">
            <v>5.1400000000000001E-2</v>
          </cell>
          <cell r="AK1924">
            <v>0</v>
          </cell>
          <cell r="AL1924" t="str">
            <v>Flat Rate</v>
          </cell>
          <cell r="AM1924">
            <v>0</v>
          </cell>
          <cell r="AN1924" t="str">
            <v>GA3203C0</v>
          </cell>
          <cell r="AO1924">
            <v>0</v>
          </cell>
          <cell r="AP1924" t="str">
            <v>N</v>
          </cell>
          <cell r="AQ1924">
            <v>38261.118738425925</v>
          </cell>
          <cell r="AR1924">
            <v>38260</v>
          </cell>
          <cell r="AS1924">
            <v>38260</v>
          </cell>
          <cell r="AT1924">
            <v>0</v>
          </cell>
          <cell r="AU1924">
            <v>36692</v>
          </cell>
          <cell r="AV1924">
            <v>0</v>
          </cell>
        </row>
        <row r="1925">
          <cell r="B1925" t="str">
            <v>00001932</v>
          </cell>
          <cell r="C1925" t="str">
            <v>000000001923</v>
          </cell>
          <cell r="D1925" t="str">
            <v>3304A0</v>
          </cell>
          <cell r="E1925" t="str">
            <v>CENTER SQ.-RESRV,ST PIPE,TANKS</v>
          </cell>
          <cell r="F1925" t="str">
            <v>In Service</v>
          </cell>
          <cell r="G1925" t="str">
            <v>3304A</v>
          </cell>
          <cell r="H1925" t="str">
            <v>Grp Member</v>
          </cell>
          <cell r="I1925">
            <v>1</v>
          </cell>
          <cell r="J1925" t="str">
            <v>Conversion</v>
          </cell>
          <cell r="K1925">
            <v>174933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 t="str">
            <v>WTDPD</v>
          </cell>
          <cell r="S1925" t="str">
            <v>3304A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 t="str">
            <v>CORP</v>
          </cell>
          <cell r="Y1925">
            <v>38260</v>
          </cell>
          <cell r="Z1925">
            <v>0</v>
          </cell>
          <cell r="AA1925">
            <v>0</v>
          </cell>
          <cell r="AB1925" t="str">
            <v>N</v>
          </cell>
          <cell r="AD1925">
            <v>0</v>
          </cell>
          <cell r="AE1925" t="str">
            <v>RemVal</v>
          </cell>
          <cell r="AF1925" t="str">
            <v>Depreciate</v>
          </cell>
          <cell r="AG1925" t="str">
            <v>FM</v>
          </cell>
          <cell r="AH1925">
            <v>0</v>
          </cell>
          <cell r="AI1925">
            <v>0</v>
          </cell>
          <cell r="AJ1925">
            <v>4.2200000000000001E-2</v>
          </cell>
          <cell r="AK1925">
            <v>0</v>
          </cell>
          <cell r="AL1925" t="str">
            <v>Flat Rate</v>
          </cell>
          <cell r="AM1925">
            <v>0</v>
          </cell>
          <cell r="AN1925" t="str">
            <v>GA3304A0</v>
          </cell>
          <cell r="AO1925">
            <v>0</v>
          </cell>
          <cell r="AP1925" t="str">
            <v>N</v>
          </cell>
          <cell r="AQ1925">
            <v>38261.118796296294</v>
          </cell>
          <cell r="AR1925">
            <v>38260</v>
          </cell>
          <cell r="AS1925">
            <v>38260</v>
          </cell>
          <cell r="AT1925">
            <v>0</v>
          </cell>
          <cell r="AU1925">
            <v>36692</v>
          </cell>
          <cell r="AV1925">
            <v>0</v>
          </cell>
        </row>
        <row r="1926">
          <cell r="B1926" t="str">
            <v>00001933</v>
          </cell>
          <cell r="C1926" t="str">
            <v>000000001924</v>
          </cell>
          <cell r="D1926" t="str">
            <v>3314C0</v>
          </cell>
          <cell r="E1926" t="str">
            <v>CENTER SQ. - 10" DI MAINS</v>
          </cell>
          <cell r="F1926" t="str">
            <v>In Service</v>
          </cell>
          <cell r="G1926" t="str">
            <v>3314C</v>
          </cell>
          <cell r="H1926" t="str">
            <v>Grp Member</v>
          </cell>
          <cell r="I1926">
            <v>1</v>
          </cell>
          <cell r="J1926" t="str">
            <v>Conversion</v>
          </cell>
          <cell r="K1926">
            <v>41502.68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 t="str">
            <v>WTDPD</v>
          </cell>
          <cell r="S1926" t="str">
            <v>3314C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 t="str">
            <v>CORP</v>
          </cell>
          <cell r="Y1926">
            <v>38260</v>
          </cell>
          <cell r="Z1926">
            <v>0</v>
          </cell>
          <cell r="AA1926">
            <v>0</v>
          </cell>
          <cell r="AB1926" t="str">
            <v>N</v>
          </cell>
          <cell r="AD1926">
            <v>0</v>
          </cell>
          <cell r="AE1926" t="str">
            <v>RemVal</v>
          </cell>
          <cell r="AF1926" t="str">
            <v>Depreciate</v>
          </cell>
          <cell r="AG1926" t="str">
            <v>FM</v>
          </cell>
          <cell r="AH1926">
            <v>0</v>
          </cell>
          <cell r="AI1926">
            <v>0</v>
          </cell>
          <cell r="AJ1926">
            <v>1.5900000000000001E-2</v>
          </cell>
          <cell r="AK1926">
            <v>0</v>
          </cell>
          <cell r="AL1926" t="str">
            <v>Flat Rate</v>
          </cell>
          <cell r="AM1926">
            <v>0</v>
          </cell>
          <cell r="AN1926" t="str">
            <v>GA3314C0</v>
          </cell>
          <cell r="AO1926">
            <v>0</v>
          </cell>
          <cell r="AP1926" t="str">
            <v>N</v>
          </cell>
          <cell r="AQ1926">
            <v>38261.118854166663</v>
          </cell>
          <cell r="AR1926">
            <v>38260</v>
          </cell>
          <cell r="AS1926">
            <v>38260</v>
          </cell>
          <cell r="AT1926">
            <v>0</v>
          </cell>
          <cell r="AU1926">
            <v>36692</v>
          </cell>
          <cell r="AV1926">
            <v>0</v>
          </cell>
        </row>
        <row r="1927">
          <cell r="B1927" t="str">
            <v>00001934</v>
          </cell>
          <cell r="C1927" t="str">
            <v>000000001925</v>
          </cell>
          <cell r="D1927" t="str">
            <v>3314P0</v>
          </cell>
          <cell r="E1927" t="str">
            <v>CENTER SQ. - 4" PVC MAINS</v>
          </cell>
          <cell r="F1927" t="str">
            <v>In Service</v>
          </cell>
          <cell r="G1927" t="str">
            <v>3314P</v>
          </cell>
          <cell r="H1927" t="str">
            <v>Grp Member</v>
          </cell>
          <cell r="I1927">
            <v>1</v>
          </cell>
          <cell r="J1927" t="str">
            <v>Conversion</v>
          </cell>
          <cell r="K1927">
            <v>2050.35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 t="str">
            <v>WTDPD</v>
          </cell>
          <cell r="S1927" t="str">
            <v>3314P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 t="str">
            <v>CORP</v>
          </cell>
          <cell r="Y1927">
            <v>38260</v>
          </cell>
          <cell r="Z1927">
            <v>0</v>
          </cell>
          <cell r="AA1927">
            <v>0</v>
          </cell>
          <cell r="AB1927" t="str">
            <v>N</v>
          </cell>
          <cell r="AD1927">
            <v>0</v>
          </cell>
          <cell r="AE1927" t="str">
            <v>RemVal</v>
          </cell>
          <cell r="AF1927" t="str">
            <v>Depreciate</v>
          </cell>
          <cell r="AG1927" t="str">
            <v>FM</v>
          </cell>
          <cell r="AH1927">
            <v>0</v>
          </cell>
          <cell r="AI1927">
            <v>0</v>
          </cell>
          <cell r="AJ1927">
            <v>2.64E-2</v>
          </cell>
          <cell r="AK1927">
            <v>0</v>
          </cell>
          <cell r="AL1927" t="str">
            <v>Flat Rate</v>
          </cell>
          <cell r="AM1927">
            <v>0</v>
          </cell>
          <cell r="AN1927" t="str">
            <v>GA3314P0</v>
          </cell>
          <cell r="AO1927">
            <v>0</v>
          </cell>
          <cell r="AP1927" t="str">
            <v>N</v>
          </cell>
          <cell r="AQ1927">
            <v>38261.11891203704</v>
          </cell>
          <cell r="AR1927">
            <v>38260</v>
          </cell>
          <cell r="AS1927">
            <v>38260</v>
          </cell>
          <cell r="AT1927">
            <v>0</v>
          </cell>
          <cell r="AU1927">
            <v>36692</v>
          </cell>
          <cell r="AV1927">
            <v>0</v>
          </cell>
        </row>
        <row r="1928">
          <cell r="B1928" t="str">
            <v>00001935</v>
          </cell>
          <cell r="C1928" t="str">
            <v>000000001926</v>
          </cell>
          <cell r="D1928" t="str">
            <v>3314P0</v>
          </cell>
          <cell r="E1928" t="str">
            <v>CENTER SQ. - 2" PVC MAINS</v>
          </cell>
          <cell r="F1928" t="str">
            <v>In Service</v>
          </cell>
          <cell r="G1928" t="str">
            <v>3314P</v>
          </cell>
          <cell r="H1928" t="str">
            <v>Grp Member</v>
          </cell>
          <cell r="I1928">
            <v>1</v>
          </cell>
          <cell r="J1928" t="str">
            <v>Conversion</v>
          </cell>
          <cell r="K1928">
            <v>3577.52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 t="str">
            <v>WTDPD</v>
          </cell>
          <cell r="S1928" t="str">
            <v>3314P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 t="str">
            <v>CORP</v>
          </cell>
          <cell r="Y1928">
            <v>38260</v>
          </cell>
          <cell r="Z1928">
            <v>0</v>
          </cell>
          <cell r="AA1928">
            <v>0</v>
          </cell>
          <cell r="AB1928" t="str">
            <v>N</v>
          </cell>
          <cell r="AD1928">
            <v>0</v>
          </cell>
          <cell r="AE1928" t="str">
            <v>RemVal</v>
          </cell>
          <cell r="AF1928" t="str">
            <v>Depreciate</v>
          </cell>
          <cell r="AG1928" t="str">
            <v>FM</v>
          </cell>
          <cell r="AH1928">
            <v>0</v>
          </cell>
          <cell r="AI1928">
            <v>0</v>
          </cell>
          <cell r="AJ1928">
            <v>2.64E-2</v>
          </cell>
          <cell r="AK1928">
            <v>0</v>
          </cell>
          <cell r="AL1928" t="str">
            <v>Flat Rate</v>
          </cell>
          <cell r="AM1928">
            <v>0</v>
          </cell>
          <cell r="AN1928" t="str">
            <v>GA3314P0</v>
          </cell>
          <cell r="AO1928">
            <v>0</v>
          </cell>
          <cell r="AP1928" t="str">
            <v>N</v>
          </cell>
          <cell r="AQ1928">
            <v>38261.118969907409</v>
          </cell>
          <cell r="AR1928">
            <v>38260</v>
          </cell>
          <cell r="AS1928">
            <v>38260</v>
          </cell>
          <cell r="AT1928">
            <v>0</v>
          </cell>
          <cell r="AU1928">
            <v>36692</v>
          </cell>
          <cell r="AV1928">
            <v>0</v>
          </cell>
        </row>
        <row r="1929">
          <cell r="B1929" t="str">
            <v>00001936</v>
          </cell>
          <cell r="C1929" t="str">
            <v>000000001927</v>
          </cell>
          <cell r="D1929" t="str">
            <v>3314Q0</v>
          </cell>
          <cell r="E1929" t="str">
            <v>CENTER SQ. - 6" PVC MAINS</v>
          </cell>
          <cell r="F1929" t="str">
            <v>In Service</v>
          </cell>
          <cell r="G1929" t="str">
            <v>3314Q</v>
          </cell>
          <cell r="H1929" t="str">
            <v>Grp Member</v>
          </cell>
          <cell r="I1929">
            <v>1</v>
          </cell>
          <cell r="J1929" t="str">
            <v>Conversion</v>
          </cell>
          <cell r="K1929">
            <v>166596.4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 t="str">
            <v>WTDPD</v>
          </cell>
          <cell r="S1929" t="str">
            <v>3314Q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 t="str">
            <v>CORP</v>
          </cell>
          <cell r="Y1929">
            <v>38260</v>
          </cell>
          <cell r="Z1929">
            <v>0</v>
          </cell>
          <cell r="AA1929">
            <v>0</v>
          </cell>
          <cell r="AB1929" t="str">
            <v>N</v>
          </cell>
          <cell r="AD1929">
            <v>0</v>
          </cell>
          <cell r="AE1929" t="str">
            <v>RemVal</v>
          </cell>
          <cell r="AF1929" t="str">
            <v>Depreciate</v>
          </cell>
          <cell r="AG1929" t="str">
            <v>FM</v>
          </cell>
          <cell r="AH1929">
            <v>0</v>
          </cell>
          <cell r="AI1929">
            <v>0</v>
          </cell>
          <cell r="AJ1929">
            <v>2.1899999999999999E-2</v>
          </cell>
          <cell r="AK1929">
            <v>0</v>
          </cell>
          <cell r="AL1929" t="str">
            <v>Flat Rate</v>
          </cell>
          <cell r="AM1929">
            <v>0</v>
          </cell>
          <cell r="AN1929" t="str">
            <v>GA3314Q0</v>
          </cell>
          <cell r="AO1929">
            <v>0</v>
          </cell>
          <cell r="AP1929" t="str">
            <v>N</v>
          </cell>
          <cell r="AQ1929">
            <v>38261.119027777779</v>
          </cell>
          <cell r="AR1929">
            <v>38260</v>
          </cell>
          <cell r="AS1929">
            <v>38260</v>
          </cell>
          <cell r="AT1929">
            <v>0</v>
          </cell>
          <cell r="AU1929">
            <v>36692</v>
          </cell>
          <cell r="AV1929">
            <v>0</v>
          </cell>
        </row>
        <row r="1930">
          <cell r="B1930" t="str">
            <v>00001937</v>
          </cell>
          <cell r="C1930" t="str">
            <v>000000001928</v>
          </cell>
          <cell r="D1930" t="str">
            <v>3314Q0</v>
          </cell>
          <cell r="E1930" t="str">
            <v>CENTER SQ. - 8" PVC MAINS</v>
          </cell>
          <cell r="F1930" t="str">
            <v>In Service</v>
          </cell>
          <cell r="G1930" t="str">
            <v>3314Q</v>
          </cell>
          <cell r="H1930" t="str">
            <v>Grp Member</v>
          </cell>
          <cell r="I1930">
            <v>1</v>
          </cell>
          <cell r="J1930" t="str">
            <v>Conversion</v>
          </cell>
          <cell r="K1930">
            <v>227670.49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 t="str">
            <v>WTDPD</v>
          </cell>
          <cell r="S1930" t="str">
            <v>3314Q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 t="str">
            <v>CORP</v>
          </cell>
          <cell r="Y1930">
            <v>38260</v>
          </cell>
          <cell r="Z1930">
            <v>0</v>
          </cell>
          <cell r="AA1930">
            <v>0</v>
          </cell>
          <cell r="AB1930" t="str">
            <v>N</v>
          </cell>
          <cell r="AD1930">
            <v>0</v>
          </cell>
          <cell r="AE1930" t="str">
            <v>RemVal</v>
          </cell>
          <cell r="AF1930" t="str">
            <v>Depreciate</v>
          </cell>
          <cell r="AG1930" t="str">
            <v>FM</v>
          </cell>
          <cell r="AH1930">
            <v>0</v>
          </cell>
          <cell r="AI1930">
            <v>0</v>
          </cell>
          <cell r="AJ1930">
            <v>2.1899999999999999E-2</v>
          </cell>
          <cell r="AK1930">
            <v>0</v>
          </cell>
          <cell r="AL1930" t="str">
            <v>Flat Rate</v>
          </cell>
          <cell r="AM1930">
            <v>0</v>
          </cell>
          <cell r="AN1930" t="str">
            <v>GA3314Q0</v>
          </cell>
          <cell r="AO1930">
            <v>0</v>
          </cell>
          <cell r="AP1930" t="str">
            <v>N</v>
          </cell>
          <cell r="AQ1930">
            <v>38261.119085648148</v>
          </cell>
          <cell r="AR1930">
            <v>38260</v>
          </cell>
          <cell r="AS1930">
            <v>38260</v>
          </cell>
          <cell r="AT1930">
            <v>0</v>
          </cell>
          <cell r="AU1930">
            <v>36692</v>
          </cell>
          <cell r="AV1930">
            <v>0</v>
          </cell>
        </row>
        <row r="1931">
          <cell r="B1931" t="str">
            <v>00001938</v>
          </cell>
          <cell r="C1931" t="str">
            <v>000000001929</v>
          </cell>
          <cell r="D1931" t="str">
            <v>3314R0</v>
          </cell>
          <cell r="E1931" t="str">
            <v>CENTER SQ. - 10" PVC MAINS</v>
          </cell>
          <cell r="F1931" t="str">
            <v>In Service</v>
          </cell>
          <cell r="G1931" t="str">
            <v>3314R</v>
          </cell>
          <cell r="H1931" t="str">
            <v>Grp Member</v>
          </cell>
          <cell r="I1931">
            <v>1</v>
          </cell>
          <cell r="J1931" t="str">
            <v>Conversion</v>
          </cell>
          <cell r="K1931">
            <v>19264.560000000001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 t="str">
            <v>WTDPD</v>
          </cell>
          <cell r="S1931" t="str">
            <v>3314R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 t="str">
            <v>CORP</v>
          </cell>
          <cell r="Y1931">
            <v>38260</v>
          </cell>
          <cell r="Z1931">
            <v>0</v>
          </cell>
          <cell r="AA1931">
            <v>0</v>
          </cell>
          <cell r="AB1931" t="str">
            <v>N</v>
          </cell>
          <cell r="AD1931">
            <v>0</v>
          </cell>
          <cell r="AE1931" t="str">
            <v>RemVal</v>
          </cell>
          <cell r="AF1931" t="str">
            <v>Depreciate</v>
          </cell>
          <cell r="AG1931" t="str">
            <v>FM</v>
          </cell>
          <cell r="AH1931">
            <v>0</v>
          </cell>
          <cell r="AI1931">
            <v>0</v>
          </cell>
          <cell r="AJ1931">
            <v>1.55E-2</v>
          </cell>
          <cell r="AK1931">
            <v>0</v>
          </cell>
          <cell r="AL1931" t="str">
            <v>Flat Rate</v>
          </cell>
          <cell r="AM1931">
            <v>0</v>
          </cell>
          <cell r="AN1931" t="str">
            <v>GA3314R0</v>
          </cell>
          <cell r="AO1931">
            <v>0</v>
          </cell>
          <cell r="AP1931" t="str">
            <v>N</v>
          </cell>
          <cell r="AQ1931">
            <v>38261.119143518517</v>
          </cell>
          <cell r="AR1931">
            <v>38260</v>
          </cell>
          <cell r="AS1931">
            <v>38260</v>
          </cell>
          <cell r="AT1931">
            <v>0</v>
          </cell>
          <cell r="AU1931">
            <v>36692</v>
          </cell>
          <cell r="AV1931">
            <v>0</v>
          </cell>
        </row>
        <row r="1932">
          <cell r="B1932" t="str">
            <v>00001939</v>
          </cell>
          <cell r="C1932" t="str">
            <v>000000001930</v>
          </cell>
          <cell r="D1932" t="str">
            <v>3334A0</v>
          </cell>
          <cell r="E1932" t="str">
            <v>CENTER SQ. - SERVICES</v>
          </cell>
          <cell r="F1932" t="str">
            <v>In Service</v>
          </cell>
          <cell r="G1932" t="str">
            <v>3334A</v>
          </cell>
          <cell r="H1932" t="str">
            <v>Grp Member</v>
          </cell>
          <cell r="I1932">
            <v>1</v>
          </cell>
          <cell r="J1932" t="str">
            <v>Conversion</v>
          </cell>
          <cell r="K1932">
            <v>159025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 t="str">
            <v>WTDPD</v>
          </cell>
          <cell r="S1932" t="str">
            <v>3334A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 t="str">
            <v>CORP</v>
          </cell>
          <cell r="Y1932">
            <v>38260</v>
          </cell>
          <cell r="Z1932">
            <v>0</v>
          </cell>
          <cell r="AA1932">
            <v>0</v>
          </cell>
          <cell r="AB1932" t="str">
            <v>N</v>
          </cell>
          <cell r="AD1932">
            <v>0</v>
          </cell>
          <cell r="AE1932" t="str">
            <v>RemVal</v>
          </cell>
          <cell r="AF1932" t="str">
            <v>Depreciate</v>
          </cell>
          <cell r="AG1932" t="str">
            <v>FM</v>
          </cell>
          <cell r="AH1932">
            <v>0</v>
          </cell>
          <cell r="AI1932">
            <v>0</v>
          </cell>
          <cell r="AJ1932">
            <v>2.4500000000000001E-2</v>
          </cell>
          <cell r="AK1932">
            <v>0</v>
          </cell>
          <cell r="AL1932" t="str">
            <v>Flat Rate</v>
          </cell>
          <cell r="AM1932">
            <v>0</v>
          </cell>
          <cell r="AN1932" t="str">
            <v>GA3334A0</v>
          </cell>
          <cell r="AO1932">
            <v>0</v>
          </cell>
          <cell r="AP1932" t="str">
            <v>N</v>
          </cell>
          <cell r="AQ1932">
            <v>38261.119201388887</v>
          </cell>
          <cell r="AR1932">
            <v>38260</v>
          </cell>
          <cell r="AS1932">
            <v>38260</v>
          </cell>
          <cell r="AT1932">
            <v>0</v>
          </cell>
          <cell r="AU1932">
            <v>36692</v>
          </cell>
          <cell r="AV1932">
            <v>0</v>
          </cell>
        </row>
        <row r="1933">
          <cell r="B1933" t="str">
            <v>00001940</v>
          </cell>
          <cell r="C1933" t="str">
            <v>000000001931</v>
          </cell>
          <cell r="D1933" t="str">
            <v>3304AD</v>
          </cell>
          <cell r="E1933" t="str">
            <v>CIAC-CT.SQ.-DIST.RES.&amp;STAND-D</v>
          </cell>
          <cell r="F1933" t="str">
            <v>In Service</v>
          </cell>
          <cell r="G1933" t="str">
            <v>3304A</v>
          </cell>
          <cell r="H1933" t="str">
            <v>Grp Member</v>
          </cell>
          <cell r="I1933">
            <v>1</v>
          </cell>
          <cell r="J1933" t="str">
            <v>Conversion</v>
          </cell>
          <cell r="K1933">
            <v>-29805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 t="str">
            <v>WCIAD</v>
          </cell>
          <cell r="S1933" t="str">
            <v>3304A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 t="str">
            <v>CORP</v>
          </cell>
          <cell r="Y1933">
            <v>38260</v>
          </cell>
          <cell r="Z1933">
            <v>0</v>
          </cell>
          <cell r="AA1933">
            <v>0</v>
          </cell>
          <cell r="AB1933" t="str">
            <v>N</v>
          </cell>
          <cell r="AD1933">
            <v>0</v>
          </cell>
          <cell r="AE1933" t="str">
            <v>RemVal</v>
          </cell>
          <cell r="AF1933" t="str">
            <v>Depreciate</v>
          </cell>
          <cell r="AG1933" t="str">
            <v>FM</v>
          </cell>
          <cell r="AH1933">
            <v>0</v>
          </cell>
          <cell r="AI1933">
            <v>0</v>
          </cell>
          <cell r="AJ1933">
            <v>4.2200000000000001E-2</v>
          </cell>
          <cell r="AK1933">
            <v>0</v>
          </cell>
          <cell r="AL1933" t="str">
            <v>Flat Rate</v>
          </cell>
          <cell r="AM1933">
            <v>0</v>
          </cell>
          <cell r="AN1933" t="str">
            <v>GA3304AD</v>
          </cell>
          <cell r="AO1933">
            <v>0</v>
          </cell>
          <cell r="AP1933" t="str">
            <v>N</v>
          </cell>
          <cell r="AQ1933">
            <v>38261.119259259256</v>
          </cell>
          <cell r="AR1933">
            <v>38260</v>
          </cell>
          <cell r="AS1933">
            <v>38260</v>
          </cell>
          <cell r="AT1933">
            <v>0</v>
          </cell>
          <cell r="AU1933">
            <v>36692</v>
          </cell>
          <cell r="AV1933">
            <v>0</v>
          </cell>
        </row>
        <row r="1934">
          <cell r="B1934" t="str">
            <v>00001941</v>
          </cell>
          <cell r="C1934" t="str">
            <v>000000001932</v>
          </cell>
          <cell r="D1934" t="str">
            <v>3314QD</v>
          </cell>
          <cell r="E1934" t="str">
            <v>CIAC-CT.SQ. - MAINS 6"OVER - D</v>
          </cell>
          <cell r="F1934" t="str">
            <v>In Service</v>
          </cell>
          <cell r="G1934" t="str">
            <v>3314Q</v>
          </cell>
          <cell r="H1934" t="str">
            <v>Grp Member</v>
          </cell>
          <cell r="I1934">
            <v>1</v>
          </cell>
          <cell r="J1934" t="str">
            <v>Conversion</v>
          </cell>
          <cell r="K1934">
            <v>-354018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 t="str">
            <v>WCIAD</v>
          </cell>
          <cell r="S1934" t="str">
            <v>3314Q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 t="str">
            <v>CORP</v>
          </cell>
          <cell r="Y1934">
            <v>38260</v>
          </cell>
          <cell r="Z1934">
            <v>0</v>
          </cell>
          <cell r="AA1934">
            <v>0</v>
          </cell>
          <cell r="AB1934" t="str">
            <v>N</v>
          </cell>
          <cell r="AD1934">
            <v>0</v>
          </cell>
          <cell r="AE1934" t="str">
            <v>RemVal</v>
          </cell>
          <cell r="AF1934" t="str">
            <v>Depreciate</v>
          </cell>
          <cell r="AG1934" t="str">
            <v>FM</v>
          </cell>
          <cell r="AH1934">
            <v>0</v>
          </cell>
          <cell r="AI1934">
            <v>0</v>
          </cell>
          <cell r="AJ1934">
            <v>1.9300000000000001E-2</v>
          </cell>
          <cell r="AK1934">
            <v>0</v>
          </cell>
          <cell r="AL1934" t="str">
            <v>Flat Rate</v>
          </cell>
          <cell r="AM1934">
            <v>0</v>
          </cell>
          <cell r="AN1934" t="str">
            <v>GA3314QD</v>
          </cell>
          <cell r="AO1934">
            <v>0</v>
          </cell>
          <cell r="AP1934" t="str">
            <v>N</v>
          </cell>
          <cell r="AQ1934">
            <v>38261.119317129633</v>
          </cell>
          <cell r="AR1934">
            <v>38260</v>
          </cell>
          <cell r="AS1934">
            <v>38260</v>
          </cell>
          <cell r="AT1934">
            <v>0</v>
          </cell>
          <cell r="AU1934">
            <v>36692</v>
          </cell>
          <cell r="AV1934">
            <v>0</v>
          </cell>
        </row>
        <row r="1935">
          <cell r="B1935" t="str">
            <v>00001942</v>
          </cell>
          <cell r="C1935" t="str">
            <v>000000001933</v>
          </cell>
          <cell r="D1935" t="str">
            <v>3334AD</v>
          </cell>
          <cell r="E1935" t="str">
            <v>CIAC- CENT.SQ.- SERVICE DEPR.</v>
          </cell>
          <cell r="F1935" t="str">
            <v>In Service</v>
          </cell>
          <cell r="G1935" t="str">
            <v>3334A</v>
          </cell>
          <cell r="H1935" t="str">
            <v>Grp Member</v>
          </cell>
          <cell r="I1935">
            <v>1</v>
          </cell>
          <cell r="J1935" t="str">
            <v>Conversion</v>
          </cell>
          <cell r="K1935">
            <v>-25636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 t="str">
            <v>WCIAD</v>
          </cell>
          <cell r="S1935" t="str">
            <v>3334A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 t="str">
            <v>CORP</v>
          </cell>
          <cell r="Y1935">
            <v>38260</v>
          </cell>
          <cell r="Z1935">
            <v>0</v>
          </cell>
          <cell r="AA1935">
            <v>0</v>
          </cell>
          <cell r="AB1935" t="str">
            <v>N</v>
          </cell>
          <cell r="AD1935">
            <v>0</v>
          </cell>
          <cell r="AE1935" t="str">
            <v>RemVal</v>
          </cell>
          <cell r="AF1935" t="str">
            <v>Depreciate</v>
          </cell>
          <cell r="AG1935" t="str">
            <v>FM</v>
          </cell>
          <cell r="AH1935">
            <v>0</v>
          </cell>
          <cell r="AI1935">
            <v>0</v>
          </cell>
          <cell r="AJ1935">
            <v>2.5399999999999999E-2</v>
          </cell>
          <cell r="AK1935">
            <v>0</v>
          </cell>
          <cell r="AL1935" t="str">
            <v>Flat Rate</v>
          </cell>
          <cell r="AM1935">
            <v>0</v>
          </cell>
          <cell r="AN1935" t="str">
            <v>GA3334AD</v>
          </cell>
          <cell r="AO1935">
            <v>0</v>
          </cell>
          <cell r="AP1935" t="str">
            <v>N</v>
          </cell>
          <cell r="AQ1935">
            <v>38261.119375000002</v>
          </cell>
          <cell r="AR1935">
            <v>38260</v>
          </cell>
          <cell r="AS1935">
            <v>38260</v>
          </cell>
          <cell r="AT1935">
            <v>0</v>
          </cell>
          <cell r="AU1935">
            <v>36692</v>
          </cell>
          <cell r="AV1935">
            <v>0</v>
          </cell>
        </row>
        <row r="1936">
          <cell r="B1936" t="str">
            <v>00001943</v>
          </cell>
          <cell r="C1936" t="str">
            <v>000000001934</v>
          </cell>
          <cell r="D1936" t="str">
            <v>33540D</v>
          </cell>
          <cell r="E1936" t="str">
            <v>CIAC-CENT SQ.- HYDRANTS - DEPR</v>
          </cell>
          <cell r="F1936" t="str">
            <v>In Service</v>
          </cell>
          <cell r="G1936" t="str">
            <v>33540</v>
          </cell>
          <cell r="H1936" t="str">
            <v>Grp Member</v>
          </cell>
          <cell r="I1936">
            <v>1</v>
          </cell>
          <cell r="J1936" t="str">
            <v>Conversion</v>
          </cell>
          <cell r="K1936">
            <v>-985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 t="str">
            <v>WCIAD</v>
          </cell>
          <cell r="S1936" t="str">
            <v>33540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 t="str">
            <v>CORP</v>
          </cell>
          <cell r="Y1936">
            <v>38260</v>
          </cell>
          <cell r="Z1936">
            <v>0</v>
          </cell>
          <cell r="AA1936">
            <v>0</v>
          </cell>
          <cell r="AB1936" t="str">
            <v>N</v>
          </cell>
          <cell r="AD1936">
            <v>0</v>
          </cell>
          <cell r="AE1936" t="str">
            <v>RemVal</v>
          </cell>
          <cell r="AF1936" t="str">
            <v>Depreciate</v>
          </cell>
          <cell r="AG1936" t="str">
            <v>FM</v>
          </cell>
          <cell r="AH1936">
            <v>0</v>
          </cell>
          <cell r="AI1936">
            <v>0</v>
          </cell>
          <cell r="AJ1936">
            <v>2.2599999999999999E-2</v>
          </cell>
          <cell r="AK1936">
            <v>0</v>
          </cell>
          <cell r="AL1936" t="str">
            <v>Flat Rate</v>
          </cell>
          <cell r="AM1936">
            <v>0</v>
          </cell>
          <cell r="AN1936" t="str">
            <v>GA33540D</v>
          </cell>
          <cell r="AO1936">
            <v>0</v>
          </cell>
          <cell r="AP1936" t="str">
            <v>N</v>
          </cell>
          <cell r="AQ1936">
            <v>38261.119432870371</v>
          </cell>
          <cell r="AR1936">
            <v>38260</v>
          </cell>
          <cell r="AS1936">
            <v>38260</v>
          </cell>
          <cell r="AT1936">
            <v>0</v>
          </cell>
          <cell r="AU1936">
            <v>36692</v>
          </cell>
          <cell r="AV1936">
            <v>0</v>
          </cell>
        </row>
        <row r="1937">
          <cell r="B1937" t="str">
            <v>00001944</v>
          </cell>
          <cell r="C1937" t="str">
            <v>000000001935</v>
          </cell>
          <cell r="D1937" t="str">
            <v>3304AN</v>
          </cell>
          <cell r="E1937" t="str">
            <v>CIAC-CT.SQ.-DIST.RES&amp;STAND-ND</v>
          </cell>
          <cell r="F1937" t="str">
            <v>In Service</v>
          </cell>
          <cell r="G1937" t="str">
            <v>3304A</v>
          </cell>
          <cell r="H1937" t="str">
            <v>None</v>
          </cell>
          <cell r="I1937">
            <v>1</v>
          </cell>
          <cell r="J1937" t="str">
            <v>Conversion</v>
          </cell>
          <cell r="K1937">
            <v>29805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 t="str">
            <v>WCIAN</v>
          </cell>
          <cell r="S1937" t="str">
            <v>3304A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 t="str">
            <v>CORP</v>
          </cell>
          <cell r="Y1937">
            <v>36692</v>
          </cell>
          <cell r="Z1937">
            <v>0</v>
          </cell>
          <cell r="AA1937">
            <v>0</v>
          </cell>
          <cell r="AB1937" t="str">
            <v>N</v>
          </cell>
          <cell r="AD1937">
            <v>0</v>
          </cell>
          <cell r="AE1937" t="str">
            <v>RemVal</v>
          </cell>
          <cell r="AF1937" t="str">
            <v>Non Depr</v>
          </cell>
          <cell r="AG1937" t="str">
            <v>FM</v>
          </cell>
          <cell r="AH1937">
            <v>0</v>
          </cell>
          <cell r="AI1937">
            <v>0</v>
          </cell>
          <cell r="AJ1937">
            <v>0.01</v>
          </cell>
          <cell r="AK1937">
            <v>0</v>
          </cell>
          <cell r="AL1937" t="str">
            <v>Flat Rate</v>
          </cell>
          <cell r="AM1937">
            <v>0</v>
          </cell>
          <cell r="AN1937">
            <v>0</v>
          </cell>
          <cell r="AO1937">
            <v>0</v>
          </cell>
          <cell r="AP1937" t="str">
            <v>N</v>
          </cell>
          <cell r="AQ1937">
            <v>38261.119490740741</v>
          </cell>
          <cell r="AR1937">
            <v>38260</v>
          </cell>
          <cell r="AS1937">
            <v>38260</v>
          </cell>
          <cell r="AT1937">
            <v>0</v>
          </cell>
          <cell r="AU1937">
            <v>36692</v>
          </cell>
          <cell r="AV1937">
            <v>0</v>
          </cell>
        </row>
        <row r="1938">
          <cell r="B1938" t="str">
            <v>00001945</v>
          </cell>
          <cell r="C1938" t="str">
            <v>000000001936</v>
          </cell>
          <cell r="D1938" t="str">
            <v>3314QN</v>
          </cell>
          <cell r="E1938" t="str">
            <v>CIAC-CENT SQ.- MAINS 6"OVER-ND</v>
          </cell>
          <cell r="F1938" t="str">
            <v>In Service</v>
          </cell>
          <cell r="G1938" t="str">
            <v>3314Q</v>
          </cell>
          <cell r="H1938" t="str">
            <v>None</v>
          </cell>
          <cell r="I1938">
            <v>1</v>
          </cell>
          <cell r="J1938" t="str">
            <v>Conversion</v>
          </cell>
          <cell r="K1938">
            <v>354018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 t="str">
            <v>WCIAN</v>
          </cell>
          <cell r="S1938" t="str">
            <v>3314Q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 t="str">
            <v>CORP</v>
          </cell>
          <cell r="Y1938">
            <v>36692</v>
          </cell>
          <cell r="Z1938">
            <v>0</v>
          </cell>
          <cell r="AA1938">
            <v>0</v>
          </cell>
          <cell r="AB1938" t="str">
            <v>N</v>
          </cell>
          <cell r="AD1938">
            <v>0</v>
          </cell>
          <cell r="AE1938" t="str">
            <v>RemVal</v>
          </cell>
          <cell r="AF1938" t="str">
            <v>Non Depr</v>
          </cell>
          <cell r="AG1938" t="str">
            <v>FM</v>
          </cell>
          <cell r="AH1938">
            <v>0</v>
          </cell>
          <cell r="AI1938">
            <v>0</v>
          </cell>
          <cell r="AJ1938">
            <v>0.01</v>
          </cell>
          <cell r="AK1938">
            <v>0</v>
          </cell>
          <cell r="AL1938" t="str">
            <v>Flat Rate</v>
          </cell>
          <cell r="AM1938">
            <v>0</v>
          </cell>
          <cell r="AN1938">
            <v>0</v>
          </cell>
          <cell r="AO1938">
            <v>0</v>
          </cell>
          <cell r="AP1938" t="str">
            <v>N</v>
          </cell>
          <cell r="AQ1938">
            <v>38261.11954861111</v>
          </cell>
          <cell r="AR1938">
            <v>38260</v>
          </cell>
          <cell r="AS1938">
            <v>38260</v>
          </cell>
          <cell r="AT1938">
            <v>0</v>
          </cell>
          <cell r="AU1938">
            <v>36692</v>
          </cell>
          <cell r="AV1938">
            <v>0</v>
          </cell>
        </row>
        <row r="1939">
          <cell r="B1939" t="str">
            <v>00001946</v>
          </cell>
          <cell r="C1939" t="str">
            <v>000000001937</v>
          </cell>
          <cell r="D1939" t="str">
            <v>3334AN</v>
          </cell>
          <cell r="E1939" t="str">
            <v>CIAC - CENT SQ.-SERVICE- ND</v>
          </cell>
          <cell r="F1939" t="str">
            <v>In Service</v>
          </cell>
          <cell r="G1939" t="str">
            <v>3334A</v>
          </cell>
          <cell r="H1939" t="str">
            <v>None</v>
          </cell>
          <cell r="I1939">
            <v>1</v>
          </cell>
          <cell r="J1939" t="str">
            <v>Conversion</v>
          </cell>
          <cell r="K1939">
            <v>25636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 t="str">
            <v>WCIAN</v>
          </cell>
          <cell r="S1939" t="str">
            <v>3334A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 t="str">
            <v>CORP</v>
          </cell>
          <cell r="Y1939">
            <v>36692</v>
          </cell>
          <cell r="Z1939">
            <v>0</v>
          </cell>
          <cell r="AA1939">
            <v>0</v>
          </cell>
          <cell r="AB1939" t="str">
            <v>N</v>
          </cell>
          <cell r="AD1939">
            <v>0</v>
          </cell>
          <cell r="AE1939" t="str">
            <v>RemVal</v>
          </cell>
          <cell r="AF1939" t="str">
            <v>Non Depr</v>
          </cell>
          <cell r="AG1939" t="str">
            <v>FM</v>
          </cell>
          <cell r="AH1939">
            <v>0</v>
          </cell>
          <cell r="AI1939">
            <v>0</v>
          </cell>
          <cell r="AJ1939">
            <v>0.01</v>
          </cell>
          <cell r="AK1939">
            <v>0</v>
          </cell>
          <cell r="AL1939" t="str">
            <v>Flat Rate</v>
          </cell>
          <cell r="AM1939">
            <v>0</v>
          </cell>
          <cell r="AN1939">
            <v>0</v>
          </cell>
          <cell r="AO1939">
            <v>0</v>
          </cell>
          <cell r="AP1939" t="str">
            <v>N</v>
          </cell>
          <cell r="AQ1939">
            <v>38261.119606481479</v>
          </cell>
          <cell r="AR1939">
            <v>38260</v>
          </cell>
          <cell r="AS1939">
            <v>38260</v>
          </cell>
          <cell r="AT1939">
            <v>0</v>
          </cell>
          <cell r="AU1939">
            <v>36692</v>
          </cell>
          <cell r="AV1939">
            <v>0</v>
          </cell>
        </row>
        <row r="1940">
          <cell r="B1940" t="str">
            <v>00001947</v>
          </cell>
          <cell r="C1940" t="str">
            <v>000000001938</v>
          </cell>
          <cell r="D1940" t="str">
            <v>33540N</v>
          </cell>
          <cell r="E1940" t="str">
            <v>CIAC-CENT SQ. - HYDRANTS-ND</v>
          </cell>
          <cell r="F1940" t="str">
            <v>In Service</v>
          </cell>
          <cell r="G1940" t="str">
            <v>33540</v>
          </cell>
          <cell r="H1940" t="str">
            <v>None</v>
          </cell>
          <cell r="I1940">
            <v>1</v>
          </cell>
          <cell r="J1940" t="str">
            <v>Conversion</v>
          </cell>
          <cell r="K1940">
            <v>985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 t="str">
            <v>WCIAN</v>
          </cell>
          <cell r="S1940" t="str">
            <v>33540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 t="str">
            <v>CORP</v>
          </cell>
          <cell r="Y1940">
            <v>36692</v>
          </cell>
          <cell r="Z1940">
            <v>0</v>
          </cell>
          <cell r="AA1940">
            <v>0</v>
          </cell>
          <cell r="AB1940" t="str">
            <v>N</v>
          </cell>
          <cell r="AD1940">
            <v>0</v>
          </cell>
          <cell r="AE1940" t="str">
            <v>RemVal</v>
          </cell>
          <cell r="AF1940" t="str">
            <v>Non Depr</v>
          </cell>
          <cell r="AG1940" t="str">
            <v>FM</v>
          </cell>
          <cell r="AH1940">
            <v>0</v>
          </cell>
          <cell r="AI1940">
            <v>0</v>
          </cell>
          <cell r="AJ1940">
            <v>0.01</v>
          </cell>
          <cell r="AK1940">
            <v>0</v>
          </cell>
          <cell r="AL1940" t="str">
            <v>Flat Rate</v>
          </cell>
          <cell r="AM1940">
            <v>0</v>
          </cell>
          <cell r="AN1940">
            <v>0</v>
          </cell>
          <cell r="AO1940">
            <v>0</v>
          </cell>
          <cell r="AP1940" t="str">
            <v>N</v>
          </cell>
          <cell r="AQ1940">
            <v>38261.119664351849</v>
          </cell>
          <cell r="AR1940">
            <v>38260</v>
          </cell>
          <cell r="AS1940">
            <v>38260</v>
          </cell>
          <cell r="AT1940">
            <v>0</v>
          </cell>
          <cell r="AU1940">
            <v>36692</v>
          </cell>
          <cell r="AV1940">
            <v>0</v>
          </cell>
        </row>
        <row r="1941">
          <cell r="B1941" t="str">
            <v>00001948</v>
          </cell>
          <cell r="C1941" t="str">
            <v>000000001939</v>
          </cell>
          <cell r="D1941" t="str">
            <v>3314U0</v>
          </cell>
          <cell r="E1941" t="str">
            <v>12" Valve</v>
          </cell>
          <cell r="F1941" t="str">
            <v>In Service</v>
          </cell>
          <cell r="G1941" t="str">
            <v>3314U</v>
          </cell>
          <cell r="H1941" t="str">
            <v>Grp Member</v>
          </cell>
          <cell r="I1941">
            <v>1</v>
          </cell>
          <cell r="J1941" t="str">
            <v>Conversion</v>
          </cell>
          <cell r="K1941">
            <v>2342.4699999999998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 t="str">
            <v>C00D002_002</v>
          </cell>
          <cell r="Q1941">
            <v>0</v>
          </cell>
          <cell r="R1941" t="str">
            <v>WTDPD</v>
          </cell>
          <cell r="S1941" t="str">
            <v>3314U12VV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 t="str">
            <v>CORP</v>
          </cell>
          <cell r="Y1941">
            <v>38260</v>
          </cell>
          <cell r="Z1941">
            <v>0</v>
          </cell>
          <cell r="AA1941">
            <v>0</v>
          </cell>
          <cell r="AB1941" t="str">
            <v>N</v>
          </cell>
          <cell r="AD1941">
            <v>0</v>
          </cell>
          <cell r="AE1941" t="str">
            <v>RemVal</v>
          </cell>
          <cell r="AF1941" t="str">
            <v>Depreciate</v>
          </cell>
          <cell r="AG1941" t="str">
            <v>FM</v>
          </cell>
          <cell r="AH1941">
            <v>0</v>
          </cell>
          <cell r="AI1941">
            <v>0</v>
          </cell>
          <cell r="AJ1941">
            <v>1.35E-2</v>
          </cell>
          <cell r="AK1941">
            <v>0</v>
          </cell>
          <cell r="AL1941" t="str">
            <v>Flat Rate</v>
          </cell>
          <cell r="AM1941">
            <v>0</v>
          </cell>
          <cell r="AN1941" t="str">
            <v>GA3314U0</v>
          </cell>
          <cell r="AO1941">
            <v>0</v>
          </cell>
          <cell r="AP1941" t="str">
            <v>N</v>
          </cell>
          <cell r="AQ1941">
            <v>38261.119722222225</v>
          </cell>
          <cell r="AR1941">
            <v>38260</v>
          </cell>
          <cell r="AS1941">
            <v>38260</v>
          </cell>
          <cell r="AT1941">
            <v>0</v>
          </cell>
          <cell r="AU1941">
            <v>36814</v>
          </cell>
          <cell r="AV1941">
            <v>0</v>
          </cell>
        </row>
        <row r="1942">
          <cell r="B1942" t="str">
            <v>00001949</v>
          </cell>
          <cell r="C1942" t="str">
            <v>000000001940</v>
          </cell>
          <cell r="D1942" t="str">
            <v>3314U0</v>
          </cell>
          <cell r="E1942" t="str">
            <v>16" valve</v>
          </cell>
          <cell r="F1942" t="str">
            <v>In Service</v>
          </cell>
          <cell r="G1942" t="str">
            <v>3314U</v>
          </cell>
          <cell r="H1942" t="str">
            <v>Grp Member</v>
          </cell>
          <cell r="I1942">
            <v>1</v>
          </cell>
          <cell r="J1942" t="str">
            <v>Conversion</v>
          </cell>
          <cell r="K1942">
            <v>2842.82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 t="str">
            <v>C00D002_002</v>
          </cell>
          <cell r="Q1942">
            <v>0</v>
          </cell>
          <cell r="R1942" t="str">
            <v>WTDPD</v>
          </cell>
          <cell r="S1942" t="str">
            <v>3314U16VV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 t="str">
            <v>CORP</v>
          </cell>
          <cell r="Y1942">
            <v>38260</v>
          </cell>
          <cell r="Z1942">
            <v>0</v>
          </cell>
          <cell r="AA1942">
            <v>0</v>
          </cell>
          <cell r="AB1942" t="str">
            <v>N</v>
          </cell>
          <cell r="AD1942">
            <v>0</v>
          </cell>
          <cell r="AE1942" t="str">
            <v>RemVal</v>
          </cell>
          <cell r="AF1942" t="str">
            <v>Depreciate</v>
          </cell>
          <cell r="AG1942" t="str">
            <v>FM</v>
          </cell>
          <cell r="AH1942">
            <v>0</v>
          </cell>
          <cell r="AI1942">
            <v>0</v>
          </cell>
          <cell r="AJ1942">
            <v>1.35E-2</v>
          </cell>
          <cell r="AK1942">
            <v>0</v>
          </cell>
          <cell r="AL1942" t="str">
            <v>Flat Rate</v>
          </cell>
          <cell r="AM1942">
            <v>0</v>
          </cell>
          <cell r="AN1942" t="str">
            <v>GA3314U0</v>
          </cell>
          <cell r="AO1942">
            <v>0</v>
          </cell>
          <cell r="AP1942" t="str">
            <v>N</v>
          </cell>
          <cell r="AQ1942">
            <v>38261.119780092595</v>
          </cell>
          <cell r="AR1942">
            <v>38260</v>
          </cell>
          <cell r="AS1942">
            <v>38260</v>
          </cell>
          <cell r="AT1942">
            <v>0</v>
          </cell>
          <cell r="AU1942">
            <v>36814</v>
          </cell>
          <cell r="AV1942">
            <v>0</v>
          </cell>
        </row>
        <row r="1943">
          <cell r="B1943" t="str">
            <v>00001950</v>
          </cell>
          <cell r="C1943" t="str">
            <v>000000001941</v>
          </cell>
          <cell r="D1943" t="str">
            <v>3314U0</v>
          </cell>
          <cell r="E1943" t="str">
            <v>10" Valve</v>
          </cell>
          <cell r="F1943" t="str">
            <v>In Service</v>
          </cell>
          <cell r="G1943" t="str">
            <v>3314U</v>
          </cell>
          <cell r="H1943" t="str">
            <v>Grp Member</v>
          </cell>
          <cell r="I1943">
            <v>1</v>
          </cell>
          <cell r="J1943" t="str">
            <v>Conversion</v>
          </cell>
          <cell r="K1943">
            <v>131.34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 t="str">
            <v>C00D502_002</v>
          </cell>
          <cell r="Q1943">
            <v>0</v>
          </cell>
          <cell r="R1943" t="str">
            <v>WTDPD</v>
          </cell>
          <cell r="S1943" t="str">
            <v>3314U10VV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 t="str">
            <v>CORP</v>
          </cell>
          <cell r="Y1943">
            <v>38260</v>
          </cell>
          <cell r="Z1943">
            <v>0</v>
          </cell>
          <cell r="AA1943">
            <v>0</v>
          </cell>
          <cell r="AB1943" t="str">
            <v>N</v>
          </cell>
          <cell r="AD1943">
            <v>0</v>
          </cell>
          <cell r="AE1943" t="str">
            <v>RemVal</v>
          </cell>
          <cell r="AF1943" t="str">
            <v>Depreciate</v>
          </cell>
          <cell r="AG1943" t="str">
            <v>FM</v>
          </cell>
          <cell r="AH1943">
            <v>0</v>
          </cell>
          <cell r="AI1943">
            <v>0</v>
          </cell>
          <cell r="AJ1943">
            <v>1.35E-2</v>
          </cell>
          <cell r="AK1943">
            <v>0</v>
          </cell>
          <cell r="AL1943" t="str">
            <v>Flat Rate</v>
          </cell>
          <cell r="AM1943">
            <v>0</v>
          </cell>
          <cell r="AN1943" t="str">
            <v>GA3314U0</v>
          </cell>
          <cell r="AO1943">
            <v>0</v>
          </cell>
          <cell r="AP1943" t="str">
            <v>N</v>
          </cell>
          <cell r="AQ1943">
            <v>38261.119837962964</v>
          </cell>
          <cell r="AR1943">
            <v>38260</v>
          </cell>
          <cell r="AS1943">
            <v>38260</v>
          </cell>
          <cell r="AT1943">
            <v>0</v>
          </cell>
          <cell r="AU1943">
            <v>36814</v>
          </cell>
          <cell r="AV1943">
            <v>0</v>
          </cell>
        </row>
        <row r="1944">
          <cell r="B1944" t="str">
            <v>00001951</v>
          </cell>
          <cell r="C1944" t="str">
            <v>000000001942</v>
          </cell>
          <cell r="D1944" t="str">
            <v>3314T0</v>
          </cell>
          <cell r="E1944" t="str">
            <v>(6)HOUCK RD</v>
          </cell>
          <cell r="F1944" t="str">
            <v>In Service</v>
          </cell>
          <cell r="G1944" t="str">
            <v>3314T</v>
          </cell>
          <cell r="H1944" t="str">
            <v>Grp Member</v>
          </cell>
          <cell r="I1944">
            <v>1</v>
          </cell>
          <cell r="J1944" t="str">
            <v>Conversion</v>
          </cell>
          <cell r="K1944">
            <v>1200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 t="str">
            <v>C00D603_002</v>
          </cell>
          <cell r="Q1944">
            <v>0</v>
          </cell>
          <cell r="R1944" t="str">
            <v>WTDPD</v>
          </cell>
          <cell r="S1944" t="str">
            <v>3314T06VV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 t="str">
            <v>CORP</v>
          </cell>
          <cell r="Y1944">
            <v>38260</v>
          </cell>
          <cell r="Z1944">
            <v>0</v>
          </cell>
          <cell r="AA1944">
            <v>0</v>
          </cell>
          <cell r="AB1944" t="str">
            <v>N</v>
          </cell>
          <cell r="AD1944">
            <v>0</v>
          </cell>
          <cell r="AE1944" t="str">
            <v>RemVal</v>
          </cell>
          <cell r="AF1944" t="str">
            <v>Depreciate</v>
          </cell>
          <cell r="AG1944" t="str">
            <v>FM</v>
          </cell>
          <cell r="AH1944">
            <v>0</v>
          </cell>
          <cell r="AI1944">
            <v>0</v>
          </cell>
          <cell r="AJ1944">
            <v>1.3899999999999999E-2</v>
          </cell>
          <cell r="AK1944">
            <v>0</v>
          </cell>
          <cell r="AL1944" t="str">
            <v>Flat Rate</v>
          </cell>
          <cell r="AM1944">
            <v>0</v>
          </cell>
          <cell r="AN1944" t="str">
            <v>GA3314T0</v>
          </cell>
          <cell r="AO1944">
            <v>0</v>
          </cell>
          <cell r="AP1944" t="str">
            <v>N</v>
          </cell>
          <cell r="AQ1944">
            <v>38261.119895833333</v>
          </cell>
          <cell r="AR1944">
            <v>38260</v>
          </cell>
          <cell r="AS1944">
            <v>38260</v>
          </cell>
          <cell r="AT1944">
            <v>0</v>
          </cell>
          <cell r="AU1944">
            <v>36814</v>
          </cell>
          <cell r="AV1944">
            <v>0</v>
          </cell>
        </row>
        <row r="1945">
          <cell r="B1945" t="str">
            <v>00001952</v>
          </cell>
          <cell r="C1945" t="str">
            <v>000000001943</v>
          </cell>
          <cell r="D1945" t="str">
            <v>3334B0</v>
          </cell>
          <cell r="E1945" t="str">
            <v>New Dom Svc 1" Copper</v>
          </cell>
          <cell r="F1945" t="str">
            <v>In Service</v>
          </cell>
          <cell r="G1945" t="str">
            <v>3334B</v>
          </cell>
          <cell r="H1945" t="str">
            <v>Grp Member</v>
          </cell>
          <cell r="I1945">
            <v>1</v>
          </cell>
          <cell r="J1945" t="str">
            <v>Conversion</v>
          </cell>
          <cell r="K1945">
            <v>14151.31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 t="str">
            <v>C00F001_002</v>
          </cell>
          <cell r="Q1945">
            <v>0</v>
          </cell>
          <cell r="R1945" t="str">
            <v>WTDPD</v>
          </cell>
          <cell r="S1945" t="str">
            <v>3334B01CP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 t="str">
            <v>CORP</v>
          </cell>
          <cell r="Y1945">
            <v>38260</v>
          </cell>
          <cell r="Z1945">
            <v>0</v>
          </cell>
          <cell r="AA1945">
            <v>0</v>
          </cell>
          <cell r="AB1945" t="str">
            <v>N</v>
          </cell>
          <cell r="AD1945">
            <v>0</v>
          </cell>
          <cell r="AE1945" t="str">
            <v>RemVal</v>
          </cell>
          <cell r="AF1945" t="str">
            <v>Depreciate</v>
          </cell>
          <cell r="AG1945" t="str">
            <v>FM</v>
          </cell>
          <cell r="AH1945">
            <v>0</v>
          </cell>
          <cell r="AI1945">
            <v>0</v>
          </cell>
          <cell r="AJ1945">
            <v>2.87E-2</v>
          </cell>
          <cell r="AK1945">
            <v>0</v>
          </cell>
          <cell r="AL1945" t="str">
            <v>Flat Rate</v>
          </cell>
          <cell r="AM1945">
            <v>0</v>
          </cell>
          <cell r="AN1945" t="str">
            <v>GA3334B0</v>
          </cell>
          <cell r="AO1945">
            <v>0</v>
          </cell>
          <cell r="AP1945" t="str">
            <v>N</v>
          </cell>
          <cell r="AQ1945">
            <v>38261.119953703703</v>
          </cell>
          <cell r="AR1945">
            <v>38260</v>
          </cell>
          <cell r="AS1945">
            <v>38260</v>
          </cell>
          <cell r="AT1945">
            <v>0</v>
          </cell>
          <cell r="AU1945">
            <v>36814</v>
          </cell>
          <cell r="AV1945">
            <v>0</v>
          </cell>
        </row>
        <row r="1946">
          <cell r="B1946" t="str">
            <v>00001953</v>
          </cell>
          <cell r="C1946" t="str">
            <v>000000001944</v>
          </cell>
          <cell r="D1946" t="str">
            <v>3334A0</v>
          </cell>
          <cell r="E1946" t="str">
            <v>Repl Dom Svc 1-1/2" PE</v>
          </cell>
          <cell r="F1946" t="str">
            <v>In Service</v>
          </cell>
          <cell r="G1946" t="str">
            <v>3334A</v>
          </cell>
          <cell r="H1946" t="str">
            <v>Grp Member</v>
          </cell>
          <cell r="I1946">
            <v>1</v>
          </cell>
          <cell r="J1946" t="str">
            <v>Conversion</v>
          </cell>
          <cell r="K1946">
            <v>1720.33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 t="str">
            <v>C00F501_002</v>
          </cell>
          <cell r="Q1946">
            <v>0</v>
          </cell>
          <cell r="R1946" t="str">
            <v>WTDPD</v>
          </cell>
          <cell r="S1946" t="str">
            <v>3334A15PE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 t="str">
            <v>CORP</v>
          </cell>
          <cell r="Y1946">
            <v>38260</v>
          </cell>
          <cell r="Z1946">
            <v>0</v>
          </cell>
          <cell r="AA1946">
            <v>0</v>
          </cell>
          <cell r="AB1946" t="str">
            <v>N</v>
          </cell>
          <cell r="AD1946">
            <v>0</v>
          </cell>
          <cell r="AE1946" t="str">
            <v>RemVal</v>
          </cell>
          <cell r="AF1946" t="str">
            <v>Depreciate</v>
          </cell>
          <cell r="AG1946" t="str">
            <v>FM</v>
          </cell>
          <cell r="AH1946">
            <v>0</v>
          </cell>
          <cell r="AI1946">
            <v>0</v>
          </cell>
          <cell r="AJ1946">
            <v>2.4500000000000001E-2</v>
          </cell>
          <cell r="AK1946">
            <v>0</v>
          </cell>
          <cell r="AL1946" t="str">
            <v>Flat Rate</v>
          </cell>
          <cell r="AM1946">
            <v>0</v>
          </cell>
          <cell r="AN1946" t="str">
            <v>GA3334A0</v>
          </cell>
          <cell r="AO1946">
            <v>0</v>
          </cell>
          <cell r="AP1946" t="str">
            <v>N</v>
          </cell>
          <cell r="AQ1946">
            <v>38261.120011574072</v>
          </cell>
          <cell r="AR1946">
            <v>38260</v>
          </cell>
          <cell r="AS1946">
            <v>38260</v>
          </cell>
          <cell r="AT1946">
            <v>0</v>
          </cell>
          <cell r="AU1946">
            <v>36814</v>
          </cell>
          <cell r="AV1946">
            <v>0</v>
          </cell>
        </row>
        <row r="1947">
          <cell r="B1947" t="str">
            <v>00001954</v>
          </cell>
          <cell r="C1947" t="str">
            <v>000000001945</v>
          </cell>
          <cell r="D1947" t="str">
            <v>3314Q0</v>
          </cell>
          <cell r="E1947" t="str">
            <v>823',PAXTON TOWNE CENTRE</v>
          </cell>
          <cell r="F1947" t="str">
            <v>In Service</v>
          </cell>
          <cell r="G1947" t="str">
            <v>3314Q</v>
          </cell>
          <cell r="H1947" t="str">
            <v>Grp Member</v>
          </cell>
          <cell r="I1947">
            <v>1</v>
          </cell>
          <cell r="J1947" t="str">
            <v>Conversion</v>
          </cell>
          <cell r="K1947">
            <v>545.51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 t="str">
            <v>C99D309_002</v>
          </cell>
          <cell r="Q1947">
            <v>0</v>
          </cell>
          <cell r="R1947" t="str">
            <v>WTDPD</v>
          </cell>
          <cell r="S1947" t="str">
            <v>3314Q06PV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 t="str">
            <v>CORP</v>
          </cell>
          <cell r="Y1947">
            <v>38260</v>
          </cell>
          <cell r="Z1947">
            <v>0</v>
          </cell>
          <cell r="AA1947">
            <v>0</v>
          </cell>
          <cell r="AB1947" t="str">
            <v>N</v>
          </cell>
          <cell r="AD1947">
            <v>0</v>
          </cell>
          <cell r="AE1947" t="str">
            <v>RemVal</v>
          </cell>
          <cell r="AF1947" t="str">
            <v>Depreciate</v>
          </cell>
          <cell r="AG1947" t="str">
            <v>FM</v>
          </cell>
          <cell r="AH1947">
            <v>0</v>
          </cell>
          <cell r="AI1947">
            <v>0</v>
          </cell>
          <cell r="AJ1947">
            <v>2.1899999999999999E-2</v>
          </cell>
          <cell r="AK1947">
            <v>0</v>
          </cell>
          <cell r="AL1947" t="str">
            <v>Flat Rate</v>
          </cell>
          <cell r="AM1947">
            <v>0</v>
          </cell>
          <cell r="AN1947" t="str">
            <v>GA3314Q0</v>
          </cell>
          <cell r="AO1947">
            <v>0</v>
          </cell>
          <cell r="AP1947" t="str">
            <v>N</v>
          </cell>
          <cell r="AQ1947">
            <v>38261.120069444441</v>
          </cell>
          <cell r="AR1947">
            <v>38260</v>
          </cell>
          <cell r="AS1947">
            <v>38260</v>
          </cell>
          <cell r="AT1947">
            <v>0</v>
          </cell>
          <cell r="AU1947">
            <v>36814</v>
          </cell>
          <cell r="AV1947">
            <v>0</v>
          </cell>
        </row>
        <row r="1948">
          <cell r="B1948" t="str">
            <v>00001955</v>
          </cell>
          <cell r="C1948" t="str">
            <v>000000001946</v>
          </cell>
          <cell r="D1948" t="str">
            <v>3314Q0</v>
          </cell>
          <cell r="E1948" t="str">
            <v>(3485)DEER PATH WOODS PHASE IV</v>
          </cell>
          <cell r="F1948" t="str">
            <v>In Service</v>
          </cell>
          <cell r="G1948" t="str">
            <v>3314Q</v>
          </cell>
          <cell r="H1948" t="str">
            <v>Grp Member</v>
          </cell>
          <cell r="I1948">
            <v>1</v>
          </cell>
          <cell r="J1948" t="str">
            <v>Conversion</v>
          </cell>
          <cell r="K1948">
            <v>58389.16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 t="str">
            <v>C00D309_002</v>
          </cell>
          <cell r="Q1948">
            <v>0</v>
          </cell>
          <cell r="R1948" t="str">
            <v>WTDPD</v>
          </cell>
          <cell r="S1948" t="str">
            <v>3314Q08PV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 t="str">
            <v>CORP</v>
          </cell>
          <cell r="Y1948">
            <v>38260</v>
          </cell>
          <cell r="Z1948">
            <v>0</v>
          </cell>
          <cell r="AA1948">
            <v>0</v>
          </cell>
          <cell r="AB1948" t="str">
            <v>N</v>
          </cell>
          <cell r="AD1948">
            <v>0</v>
          </cell>
          <cell r="AE1948" t="str">
            <v>RemVal</v>
          </cell>
          <cell r="AF1948" t="str">
            <v>Depreciate</v>
          </cell>
          <cell r="AG1948" t="str">
            <v>FM</v>
          </cell>
          <cell r="AH1948">
            <v>0</v>
          </cell>
          <cell r="AI1948">
            <v>0</v>
          </cell>
          <cell r="AJ1948">
            <v>2.1899999999999999E-2</v>
          </cell>
          <cell r="AK1948">
            <v>0</v>
          </cell>
          <cell r="AL1948" t="str">
            <v>Flat Rate</v>
          </cell>
          <cell r="AM1948">
            <v>0</v>
          </cell>
          <cell r="AN1948" t="str">
            <v>GA3314Q0</v>
          </cell>
          <cell r="AO1948">
            <v>0</v>
          </cell>
          <cell r="AP1948" t="str">
            <v>N</v>
          </cell>
          <cell r="AQ1948">
            <v>38261.120127314818</v>
          </cell>
          <cell r="AR1948">
            <v>38260</v>
          </cell>
          <cell r="AS1948">
            <v>38260</v>
          </cell>
          <cell r="AT1948">
            <v>0</v>
          </cell>
          <cell r="AU1948">
            <v>36814</v>
          </cell>
          <cell r="AV1948">
            <v>0</v>
          </cell>
        </row>
        <row r="1949">
          <cell r="B1949" t="str">
            <v>00001956</v>
          </cell>
          <cell r="C1949" t="str">
            <v>000000001947</v>
          </cell>
          <cell r="D1949" t="str">
            <v>3314T0</v>
          </cell>
          <cell r="E1949" t="str">
            <v>(11) DEER PATH WOODS PHASE IV</v>
          </cell>
          <cell r="F1949" t="str">
            <v>In Service</v>
          </cell>
          <cell r="G1949" t="str">
            <v>3314T</v>
          </cell>
          <cell r="H1949" t="str">
            <v>Grp Member</v>
          </cell>
          <cell r="I1949">
            <v>1</v>
          </cell>
          <cell r="J1949" t="str">
            <v>Conversion</v>
          </cell>
          <cell r="K1949">
            <v>8584.24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 t="str">
            <v>C00D309_002</v>
          </cell>
          <cell r="Q1949">
            <v>0</v>
          </cell>
          <cell r="R1949" t="str">
            <v>WTDPD</v>
          </cell>
          <cell r="S1949" t="str">
            <v>3314T08VV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 t="str">
            <v>CORP</v>
          </cell>
          <cell r="Y1949">
            <v>38260</v>
          </cell>
          <cell r="Z1949">
            <v>0</v>
          </cell>
          <cell r="AA1949">
            <v>0</v>
          </cell>
          <cell r="AB1949" t="str">
            <v>N</v>
          </cell>
          <cell r="AD1949">
            <v>0</v>
          </cell>
          <cell r="AE1949" t="str">
            <v>RemVal</v>
          </cell>
          <cell r="AF1949" t="str">
            <v>Depreciate</v>
          </cell>
          <cell r="AG1949" t="str">
            <v>FM</v>
          </cell>
          <cell r="AH1949">
            <v>0</v>
          </cell>
          <cell r="AI1949">
            <v>0</v>
          </cell>
          <cell r="AJ1949">
            <v>1.3899999999999999E-2</v>
          </cell>
          <cell r="AK1949">
            <v>0</v>
          </cell>
          <cell r="AL1949" t="str">
            <v>Flat Rate</v>
          </cell>
          <cell r="AM1949">
            <v>0</v>
          </cell>
          <cell r="AN1949" t="str">
            <v>GA3314T0</v>
          </cell>
          <cell r="AO1949">
            <v>0</v>
          </cell>
          <cell r="AP1949" t="str">
            <v>N</v>
          </cell>
          <cell r="AQ1949">
            <v>38261.120185185187</v>
          </cell>
          <cell r="AR1949">
            <v>38260</v>
          </cell>
          <cell r="AS1949">
            <v>38260</v>
          </cell>
          <cell r="AT1949">
            <v>0</v>
          </cell>
          <cell r="AU1949">
            <v>36814</v>
          </cell>
          <cell r="AV1949">
            <v>0</v>
          </cell>
        </row>
        <row r="1950">
          <cell r="B1950" t="str">
            <v>00001957</v>
          </cell>
          <cell r="C1950" t="str">
            <v>000000001948</v>
          </cell>
          <cell r="D1950" t="str">
            <v>3314R0</v>
          </cell>
          <cell r="E1950" t="str">
            <v>(380) DEER PATH WOODS PHASE IV</v>
          </cell>
          <cell r="F1950" t="str">
            <v>In Service</v>
          </cell>
          <cell r="G1950" t="str">
            <v>3314R</v>
          </cell>
          <cell r="H1950" t="str">
            <v>Grp Member</v>
          </cell>
          <cell r="I1950">
            <v>1</v>
          </cell>
          <cell r="J1950" t="str">
            <v>Conversion</v>
          </cell>
          <cell r="K1950">
            <v>12649.63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 t="str">
            <v>C00D309_002</v>
          </cell>
          <cell r="Q1950">
            <v>0</v>
          </cell>
          <cell r="R1950" t="str">
            <v>WTDPD</v>
          </cell>
          <cell r="S1950" t="str">
            <v>3314R12PV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 t="str">
            <v>CORP</v>
          </cell>
          <cell r="Y1950">
            <v>38260</v>
          </cell>
          <cell r="Z1950">
            <v>0</v>
          </cell>
          <cell r="AA1950">
            <v>0</v>
          </cell>
          <cell r="AB1950" t="str">
            <v>N</v>
          </cell>
          <cell r="AD1950">
            <v>0</v>
          </cell>
          <cell r="AE1950" t="str">
            <v>RemVal</v>
          </cell>
          <cell r="AF1950" t="str">
            <v>Depreciate</v>
          </cell>
          <cell r="AG1950" t="str">
            <v>FM</v>
          </cell>
          <cell r="AH1950">
            <v>0</v>
          </cell>
          <cell r="AI1950">
            <v>0</v>
          </cell>
          <cell r="AJ1950">
            <v>1.55E-2</v>
          </cell>
          <cell r="AK1950">
            <v>0</v>
          </cell>
          <cell r="AL1950" t="str">
            <v>Flat Rate</v>
          </cell>
          <cell r="AM1950">
            <v>0</v>
          </cell>
          <cell r="AN1950" t="str">
            <v>GA3314R0</v>
          </cell>
          <cell r="AO1950">
            <v>0</v>
          </cell>
          <cell r="AP1950" t="str">
            <v>N</v>
          </cell>
          <cell r="AQ1950">
            <v>38261.120243055557</v>
          </cell>
          <cell r="AR1950">
            <v>38260</v>
          </cell>
          <cell r="AS1950">
            <v>38260</v>
          </cell>
          <cell r="AT1950">
            <v>0</v>
          </cell>
          <cell r="AU1950">
            <v>36814</v>
          </cell>
          <cell r="AV1950">
            <v>0</v>
          </cell>
        </row>
        <row r="1951">
          <cell r="B1951" t="str">
            <v>00001958</v>
          </cell>
          <cell r="C1951" t="str">
            <v>000000001949</v>
          </cell>
          <cell r="D1951" t="str">
            <v>3314U0</v>
          </cell>
          <cell r="E1951" t="str">
            <v>(1)DEER PATH WOODS PHASE IV</v>
          </cell>
          <cell r="F1951" t="str">
            <v>In Service</v>
          </cell>
          <cell r="G1951" t="str">
            <v>3314U</v>
          </cell>
          <cell r="H1951" t="str">
            <v>Grp Member</v>
          </cell>
          <cell r="I1951">
            <v>1</v>
          </cell>
          <cell r="J1951" t="str">
            <v>Conversion</v>
          </cell>
          <cell r="K1951">
            <v>1294.52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 t="str">
            <v>C00D309_002</v>
          </cell>
          <cell r="Q1951">
            <v>0</v>
          </cell>
          <cell r="R1951" t="str">
            <v>WTDPD</v>
          </cell>
          <cell r="S1951" t="str">
            <v>3314U12VV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 t="str">
            <v>CORP</v>
          </cell>
          <cell r="Y1951">
            <v>38260</v>
          </cell>
          <cell r="Z1951">
            <v>0</v>
          </cell>
          <cell r="AA1951">
            <v>0</v>
          </cell>
          <cell r="AB1951" t="str">
            <v>N</v>
          </cell>
          <cell r="AD1951">
            <v>0</v>
          </cell>
          <cell r="AE1951" t="str">
            <v>RemVal</v>
          </cell>
          <cell r="AF1951" t="str">
            <v>Depreciate</v>
          </cell>
          <cell r="AG1951" t="str">
            <v>FM</v>
          </cell>
          <cell r="AH1951">
            <v>0</v>
          </cell>
          <cell r="AI1951">
            <v>0</v>
          </cell>
          <cell r="AJ1951">
            <v>1.35E-2</v>
          </cell>
          <cell r="AK1951">
            <v>0</v>
          </cell>
          <cell r="AL1951" t="str">
            <v>Flat Rate</v>
          </cell>
          <cell r="AM1951">
            <v>0</v>
          </cell>
          <cell r="AN1951" t="str">
            <v>GA3314U0</v>
          </cell>
          <cell r="AO1951">
            <v>0</v>
          </cell>
          <cell r="AP1951" t="str">
            <v>N</v>
          </cell>
          <cell r="AQ1951">
            <v>38261.120300925926</v>
          </cell>
          <cell r="AR1951">
            <v>38260</v>
          </cell>
          <cell r="AS1951">
            <v>38260</v>
          </cell>
          <cell r="AT1951">
            <v>0</v>
          </cell>
          <cell r="AU1951">
            <v>36814</v>
          </cell>
          <cell r="AV1951">
            <v>0</v>
          </cell>
        </row>
        <row r="1952">
          <cell r="B1952" t="str">
            <v>00001959</v>
          </cell>
          <cell r="C1952" t="str">
            <v>000000001950</v>
          </cell>
          <cell r="D1952" t="str">
            <v>335400</v>
          </cell>
          <cell r="E1952" t="str">
            <v>(7) DEER PATH WOODS PHASE IV</v>
          </cell>
          <cell r="F1952" t="str">
            <v>In Service</v>
          </cell>
          <cell r="G1952" t="str">
            <v>33540</v>
          </cell>
          <cell r="H1952" t="str">
            <v>Grp Member</v>
          </cell>
          <cell r="I1952">
            <v>1</v>
          </cell>
          <cell r="J1952" t="str">
            <v>Conversion</v>
          </cell>
          <cell r="K1952">
            <v>15699.32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 t="str">
            <v>C00D309_002</v>
          </cell>
          <cell r="Q1952">
            <v>0</v>
          </cell>
          <cell r="R1952" t="str">
            <v>WTDPD</v>
          </cell>
          <cell r="S1952" t="str">
            <v>3354006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 t="str">
            <v>CORP</v>
          </cell>
          <cell r="Y1952">
            <v>38260</v>
          </cell>
          <cell r="Z1952">
            <v>0</v>
          </cell>
          <cell r="AA1952">
            <v>0</v>
          </cell>
          <cell r="AB1952" t="str">
            <v>N</v>
          </cell>
          <cell r="AD1952">
            <v>0</v>
          </cell>
          <cell r="AE1952" t="str">
            <v>RemVal</v>
          </cell>
          <cell r="AF1952" t="str">
            <v>Depreciate</v>
          </cell>
          <cell r="AG1952" t="str">
            <v>FM</v>
          </cell>
          <cell r="AH1952">
            <v>0</v>
          </cell>
          <cell r="AI1952">
            <v>0</v>
          </cell>
          <cell r="AJ1952">
            <v>2.2599999999999999E-2</v>
          </cell>
          <cell r="AK1952">
            <v>0</v>
          </cell>
          <cell r="AL1952" t="str">
            <v>Flat Rate</v>
          </cell>
          <cell r="AM1952">
            <v>0</v>
          </cell>
          <cell r="AN1952" t="str">
            <v>GA335400</v>
          </cell>
          <cell r="AO1952">
            <v>0</v>
          </cell>
          <cell r="AP1952" t="str">
            <v>N</v>
          </cell>
          <cell r="AQ1952">
            <v>38261.120358796295</v>
          </cell>
          <cell r="AR1952">
            <v>38260</v>
          </cell>
          <cell r="AS1952">
            <v>38260</v>
          </cell>
          <cell r="AT1952">
            <v>0</v>
          </cell>
          <cell r="AU1952">
            <v>36814</v>
          </cell>
          <cell r="AV1952">
            <v>0</v>
          </cell>
        </row>
        <row r="1953">
          <cell r="B1953" t="str">
            <v>00001960</v>
          </cell>
          <cell r="C1953" t="str">
            <v>000000001951</v>
          </cell>
          <cell r="D1953" t="str">
            <v>3314Q0</v>
          </cell>
          <cell r="E1953" t="str">
            <v>KEEFER WAY</v>
          </cell>
          <cell r="F1953" t="str">
            <v>In Service</v>
          </cell>
          <cell r="G1953" t="str">
            <v>3314Q</v>
          </cell>
          <cell r="H1953" t="str">
            <v>Grp Member</v>
          </cell>
          <cell r="I1953">
            <v>1</v>
          </cell>
          <cell r="J1953" t="str">
            <v>Conversion</v>
          </cell>
          <cell r="K1953">
            <v>17002.759999999998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 t="str">
            <v>C00D320_002</v>
          </cell>
          <cell r="Q1953">
            <v>0</v>
          </cell>
          <cell r="R1953" t="str">
            <v>WTDPD</v>
          </cell>
          <cell r="S1953" t="str">
            <v>3314Q08PV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 t="str">
            <v>CORP</v>
          </cell>
          <cell r="Y1953">
            <v>38260</v>
          </cell>
          <cell r="Z1953">
            <v>0</v>
          </cell>
          <cell r="AA1953">
            <v>0</v>
          </cell>
          <cell r="AB1953" t="str">
            <v>N</v>
          </cell>
          <cell r="AD1953">
            <v>0</v>
          </cell>
          <cell r="AE1953" t="str">
            <v>RemVal</v>
          </cell>
          <cell r="AF1953" t="str">
            <v>Depreciate</v>
          </cell>
          <cell r="AG1953" t="str">
            <v>FM</v>
          </cell>
          <cell r="AH1953">
            <v>0</v>
          </cell>
          <cell r="AI1953">
            <v>0</v>
          </cell>
          <cell r="AJ1953">
            <v>2.1899999999999999E-2</v>
          </cell>
          <cell r="AK1953">
            <v>0</v>
          </cell>
          <cell r="AL1953" t="str">
            <v>Flat Rate</v>
          </cell>
          <cell r="AM1953">
            <v>0</v>
          </cell>
          <cell r="AN1953" t="str">
            <v>GA3314Q0</v>
          </cell>
          <cell r="AO1953">
            <v>0</v>
          </cell>
          <cell r="AP1953" t="str">
            <v>N</v>
          </cell>
          <cell r="AQ1953">
            <v>38261.120416666665</v>
          </cell>
          <cell r="AR1953">
            <v>38260</v>
          </cell>
          <cell r="AS1953">
            <v>38260</v>
          </cell>
          <cell r="AT1953">
            <v>0</v>
          </cell>
          <cell r="AU1953">
            <v>36814</v>
          </cell>
          <cell r="AV1953">
            <v>0</v>
          </cell>
        </row>
        <row r="1954">
          <cell r="B1954" t="str">
            <v>00001961</v>
          </cell>
          <cell r="C1954" t="str">
            <v>000000001952</v>
          </cell>
          <cell r="D1954" t="str">
            <v>3314T0</v>
          </cell>
          <cell r="E1954" t="str">
            <v>KEEFER WAY</v>
          </cell>
          <cell r="F1954" t="str">
            <v>In Service</v>
          </cell>
          <cell r="G1954" t="str">
            <v>3314T</v>
          </cell>
          <cell r="H1954" t="str">
            <v>Grp Member</v>
          </cell>
          <cell r="I1954">
            <v>1</v>
          </cell>
          <cell r="J1954" t="str">
            <v>Conversion</v>
          </cell>
          <cell r="K1954">
            <v>2053.0500000000002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 t="str">
            <v>C00D320_002</v>
          </cell>
          <cell r="Q1954">
            <v>0</v>
          </cell>
          <cell r="R1954" t="str">
            <v>WTDPD</v>
          </cell>
          <cell r="S1954" t="str">
            <v>3314T08VV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 t="str">
            <v>CORP</v>
          </cell>
          <cell r="Y1954">
            <v>38260</v>
          </cell>
          <cell r="Z1954">
            <v>0</v>
          </cell>
          <cell r="AA1954">
            <v>0</v>
          </cell>
          <cell r="AB1954" t="str">
            <v>N</v>
          </cell>
          <cell r="AD1954">
            <v>0</v>
          </cell>
          <cell r="AE1954" t="str">
            <v>RemVal</v>
          </cell>
          <cell r="AF1954" t="str">
            <v>Depreciate</v>
          </cell>
          <cell r="AG1954" t="str">
            <v>FM</v>
          </cell>
          <cell r="AH1954">
            <v>0</v>
          </cell>
          <cell r="AI1954">
            <v>0</v>
          </cell>
          <cell r="AJ1954">
            <v>1.3899999999999999E-2</v>
          </cell>
          <cell r="AK1954">
            <v>0</v>
          </cell>
          <cell r="AL1954" t="str">
            <v>Flat Rate</v>
          </cell>
          <cell r="AM1954">
            <v>0</v>
          </cell>
          <cell r="AN1954" t="str">
            <v>GA3314T0</v>
          </cell>
          <cell r="AO1954">
            <v>0</v>
          </cell>
          <cell r="AP1954" t="str">
            <v>N</v>
          </cell>
          <cell r="AQ1954">
            <v>38261.120474537034</v>
          </cell>
          <cell r="AR1954">
            <v>38260</v>
          </cell>
          <cell r="AS1954">
            <v>38260</v>
          </cell>
          <cell r="AT1954">
            <v>0</v>
          </cell>
          <cell r="AU1954">
            <v>36814</v>
          </cell>
          <cell r="AV1954">
            <v>0</v>
          </cell>
        </row>
        <row r="1955">
          <cell r="B1955" t="str">
            <v>00001962</v>
          </cell>
          <cell r="C1955" t="str">
            <v>000000001953</v>
          </cell>
          <cell r="D1955" t="str">
            <v>335400</v>
          </cell>
          <cell r="E1955" t="str">
            <v>KEEFER WAY</v>
          </cell>
          <cell r="F1955" t="str">
            <v>In Service</v>
          </cell>
          <cell r="G1955" t="str">
            <v>33540</v>
          </cell>
          <cell r="H1955" t="str">
            <v>Grp Member</v>
          </cell>
          <cell r="I1955">
            <v>1</v>
          </cell>
          <cell r="J1955" t="str">
            <v>Conversion</v>
          </cell>
          <cell r="K1955">
            <v>2334.6799999999998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 t="str">
            <v>C00D320_002</v>
          </cell>
          <cell r="Q1955">
            <v>0</v>
          </cell>
          <cell r="R1955" t="str">
            <v>WTDPD</v>
          </cell>
          <cell r="S1955" t="str">
            <v>3354006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 t="str">
            <v>CORP</v>
          </cell>
          <cell r="Y1955">
            <v>38260</v>
          </cell>
          <cell r="Z1955">
            <v>0</v>
          </cell>
          <cell r="AA1955">
            <v>0</v>
          </cell>
          <cell r="AB1955" t="str">
            <v>N</v>
          </cell>
          <cell r="AD1955">
            <v>0</v>
          </cell>
          <cell r="AE1955" t="str">
            <v>RemVal</v>
          </cell>
          <cell r="AF1955" t="str">
            <v>Depreciate</v>
          </cell>
          <cell r="AG1955" t="str">
            <v>FM</v>
          </cell>
          <cell r="AH1955">
            <v>0</v>
          </cell>
          <cell r="AI1955">
            <v>0</v>
          </cell>
          <cell r="AJ1955">
            <v>2.2599999999999999E-2</v>
          </cell>
          <cell r="AK1955">
            <v>0</v>
          </cell>
          <cell r="AL1955" t="str">
            <v>Flat Rate</v>
          </cell>
          <cell r="AM1955">
            <v>0</v>
          </cell>
          <cell r="AN1955" t="str">
            <v>GA335400</v>
          </cell>
          <cell r="AO1955">
            <v>0</v>
          </cell>
          <cell r="AP1955" t="str">
            <v>N</v>
          </cell>
          <cell r="AQ1955">
            <v>38261.120532407411</v>
          </cell>
          <cell r="AR1955">
            <v>38260</v>
          </cell>
          <cell r="AS1955">
            <v>38260</v>
          </cell>
          <cell r="AT1955">
            <v>0</v>
          </cell>
          <cell r="AU1955">
            <v>36814</v>
          </cell>
          <cell r="AV1955">
            <v>0</v>
          </cell>
        </row>
        <row r="1956">
          <cell r="B1956" t="str">
            <v>00001963</v>
          </cell>
          <cell r="C1956" t="str">
            <v>000000001954</v>
          </cell>
          <cell r="D1956" t="str">
            <v>3314Q0</v>
          </cell>
          <cell r="E1956" t="str">
            <v>(1235)TWIN LAKES ROAD</v>
          </cell>
          <cell r="F1956" t="str">
            <v>In Service</v>
          </cell>
          <cell r="G1956" t="str">
            <v>3314Q</v>
          </cell>
          <cell r="H1956" t="str">
            <v>Grp Member</v>
          </cell>
          <cell r="I1956">
            <v>1</v>
          </cell>
          <cell r="J1956" t="str">
            <v>Conversion</v>
          </cell>
          <cell r="K1956">
            <v>7610.73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 t="str">
            <v>C00D604_002</v>
          </cell>
          <cell r="Q1956">
            <v>0</v>
          </cell>
          <cell r="R1956" t="str">
            <v>WTDPD</v>
          </cell>
          <cell r="S1956" t="str">
            <v>3314Q08PV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 t="str">
            <v>CORP</v>
          </cell>
          <cell r="Y1956">
            <v>38260</v>
          </cell>
          <cell r="Z1956">
            <v>0</v>
          </cell>
          <cell r="AA1956">
            <v>0</v>
          </cell>
          <cell r="AB1956" t="str">
            <v>N</v>
          </cell>
          <cell r="AD1956">
            <v>0</v>
          </cell>
          <cell r="AE1956" t="str">
            <v>RemVal</v>
          </cell>
          <cell r="AF1956" t="str">
            <v>Depreciate</v>
          </cell>
          <cell r="AG1956" t="str">
            <v>FM</v>
          </cell>
          <cell r="AH1956">
            <v>0</v>
          </cell>
          <cell r="AI1956">
            <v>0</v>
          </cell>
          <cell r="AJ1956">
            <v>2.1899999999999999E-2</v>
          </cell>
          <cell r="AK1956">
            <v>0</v>
          </cell>
          <cell r="AL1956" t="str">
            <v>Flat Rate</v>
          </cell>
          <cell r="AM1956">
            <v>0</v>
          </cell>
          <cell r="AN1956" t="str">
            <v>GA3314Q0</v>
          </cell>
          <cell r="AO1956">
            <v>0</v>
          </cell>
          <cell r="AP1956" t="str">
            <v>N</v>
          </cell>
          <cell r="AQ1956">
            <v>38261.12059027778</v>
          </cell>
          <cell r="AR1956">
            <v>38260</v>
          </cell>
          <cell r="AS1956">
            <v>38260</v>
          </cell>
          <cell r="AT1956">
            <v>0</v>
          </cell>
          <cell r="AU1956">
            <v>36814</v>
          </cell>
          <cell r="AV1956">
            <v>0</v>
          </cell>
        </row>
        <row r="1957">
          <cell r="B1957" t="str">
            <v>00001964</v>
          </cell>
          <cell r="C1957" t="str">
            <v>000000001955</v>
          </cell>
          <cell r="D1957" t="str">
            <v>3314Q0</v>
          </cell>
          <cell r="E1957" t="str">
            <v>SUSSEX DRIVE</v>
          </cell>
          <cell r="F1957" t="str">
            <v>In Service</v>
          </cell>
          <cell r="G1957" t="str">
            <v>3314Q</v>
          </cell>
          <cell r="H1957" t="str">
            <v>Grp Member</v>
          </cell>
          <cell r="I1957">
            <v>1</v>
          </cell>
          <cell r="J1957" t="str">
            <v>Conversion</v>
          </cell>
          <cell r="K1957">
            <v>22857.39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 t="str">
            <v>C00D609_002</v>
          </cell>
          <cell r="Q1957">
            <v>0</v>
          </cell>
          <cell r="R1957" t="str">
            <v>WTDPD</v>
          </cell>
          <cell r="S1957" t="str">
            <v>3314Q08PV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 t="str">
            <v>CORP</v>
          </cell>
          <cell r="Y1957">
            <v>38260</v>
          </cell>
          <cell r="Z1957">
            <v>0</v>
          </cell>
          <cell r="AA1957">
            <v>0</v>
          </cell>
          <cell r="AB1957" t="str">
            <v>N</v>
          </cell>
          <cell r="AD1957">
            <v>0</v>
          </cell>
          <cell r="AE1957" t="str">
            <v>RemVal</v>
          </cell>
          <cell r="AF1957" t="str">
            <v>Depreciate</v>
          </cell>
          <cell r="AG1957" t="str">
            <v>FM</v>
          </cell>
          <cell r="AH1957">
            <v>0</v>
          </cell>
          <cell r="AI1957">
            <v>0</v>
          </cell>
          <cell r="AJ1957">
            <v>2.1899999999999999E-2</v>
          </cell>
          <cell r="AK1957">
            <v>0</v>
          </cell>
          <cell r="AL1957" t="str">
            <v>Flat Rate</v>
          </cell>
          <cell r="AM1957">
            <v>0</v>
          </cell>
          <cell r="AN1957" t="str">
            <v>GA3314Q0</v>
          </cell>
          <cell r="AO1957">
            <v>0</v>
          </cell>
          <cell r="AP1957" t="str">
            <v>N</v>
          </cell>
          <cell r="AQ1957">
            <v>38261.120648148149</v>
          </cell>
          <cell r="AR1957">
            <v>38260</v>
          </cell>
          <cell r="AS1957">
            <v>38260</v>
          </cell>
          <cell r="AT1957">
            <v>0</v>
          </cell>
          <cell r="AU1957">
            <v>36814</v>
          </cell>
          <cell r="AV1957">
            <v>0</v>
          </cell>
        </row>
        <row r="1958">
          <cell r="B1958" t="str">
            <v>00001965</v>
          </cell>
          <cell r="C1958" t="str">
            <v>000000001956</v>
          </cell>
          <cell r="D1958" t="str">
            <v>3314T0</v>
          </cell>
          <cell r="E1958" t="str">
            <v>SUSSEX DRIVE</v>
          </cell>
          <cell r="F1958" t="str">
            <v>In Service</v>
          </cell>
          <cell r="G1958" t="str">
            <v>3314T</v>
          </cell>
          <cell r="H1958" t="str">
            <v>Grp Member</v>
          </cell>
          <cell r="I1958">
            <v>1</v>
          </cell>
          <cell r="J1958" t="str">
            <v>Conversion</v>
          </cell>
          <cell r="K1958">
            <v>582.87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 t="str">
            <v>C00D609_002</v>
          </cell>
          <cell r="Q1958">
            <v>0</v>
          </cell>
          <cell r="R1958" t="str">
            <v>WTDPD</v>
          </cell>
          <cell r="S1958" t="str">
            <v>3314T08VV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 t="str">
            <v>CORP</v>
          </cell>
          <cell r="Y1958">
            <v>38260</v>
          </cell>
          <cell r="Z1958">
            <v>0</v>
          </cell>
          <cell r="AA1958">
            <v>0</v>
          </cell>
          <cell r="AB1958" t="str">
            <v>N</v>
          </cell>
          <cell r="AD1958">
            <v>0</v>
          </cell>
          <cell r="AE1958" t="str">
            <v>RemVal</v>
          </cell>
          <cell r="AF1958" t="str">
            <v>Depreciate</v>
          </cell>
          <cell r="AG1958" t="str">
            <v>FM</v>
          </cell>
          <cell r="AH1958">
            <v>0</v>
          </cell>
          <cell r="AI1958">
            <v>0</v>
          </cell>
          <cell r="AJ1958">
            <v>1.3899999999999999E-2</v>
          </cell>
          <cell r="AK1958">
            <v>0</v>
          </cell>
          <cell r="AL1958" t="str">
            <v>Flat Rate</v>
          </cell>
          <cell r="AM1958">
            <v>0</v>
          </cell>
          <cell r="AN1958" t="str">
            <v>GA3314T0</v>
          </cell>
          <cell r="AO1958">
            <v>0</v>
          </cell>
          <cell r="AP1958" t="str">
            <v>N</v>
          </cell>
          <cell r="AQ1958">
            <v>38261.120706018519</v>
          </cell>
          <cell r="AR1958">
            <v>38260</v>
          </cell>
          <cell r="AS1958">
            <v>38260</v>
          </cell>
          <cell r="AT1958">
            <v>0</v>
          </cell>
          <cell r="AU1958">
            <v>36814</v>
          </cell>
          <cell r="AV1958">
            <v>0</v>
          </cell>
        </row>
        <row r="1959">
          <cell r="B1959" t="str">
            <v>00001966</v>
          </cell>
          <cell r="C1959" t="str">
            <v>000000001957</v>
          </cell>
          <cell r="D1959" t="str">
            <v>3314Q0</v>
          </cell>
          <cell r="E1959" t="str">
            <v>ARBY'S STREET</v>
          </cell>
          <cell r="F1959" t="str">
            <v>In Service</v>
          </cell>
          <cell r="G1959" t="str">
            <v>3314Q</v>
          </cell>
          <cell r="H1959" t="str">
            <v>Grp Member</v>
          </cell>
          <cell r="I1959">
            <v>1</v>
          </cell>
          <cell r="J1959" t="str">
            <v>Conversion</v>
          </cell>
          <cell r="K1959">
            <v>33160.31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 t="str">
            <v>C00D610_002</v>
          </cell>
          <cell r="Q1959">
            <v>0</v>
          </cell>
          <cell r="R1959" t="str">
            <v>WTDPD</v>
          </cell>
          <cell r="S1959" t="str">
            <v>3314Q08PV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 t="str">
            <v>CORP</v>
          </cell>
          <cell r="Y1959">
            <v>38260</v>
          </cell>
          <cell r="Z1959">
            <v>0</v>
          </cell>
          <cell r="AA1959">
            <v>0</v>
          </cell>
          <cell r="AB1959" t="str">
            <v>N</v>
          </cell>
          <cell r="AD1959">
            <v>0</v>
          </cell>
          <cell r="AE1959" t="str">
            <v>RemVal</v>
          </cell>
          <cell r="AF1959" t="str">
            <v>Depreciate</v>
          </cell>
          <cell r="AG1959" t="str">
            <v>FM</v>
          </cell>
          <cell r="AH1959">
            <v>0</v>
          </cell>
          <cell r="AI1959">
            <v>0</v>
          </cell>
          <cell r="AJ1959">
            <v>2.1899999999999999E-2</v>
          </cell>
          <cell r="AK1959">
            <v>0</v>
          </cell>
          <cell r="AL1959" t="str">
            <v>Flat Rate</v>
          </cell>
          <cell r="AM1959">
            <v>0</v>
          </cell>
          <cell r="AN1959" t="str">
            <v>GA3314Q0</v>
          </cell>
          <cell r="AO1959">
            <v>0</v>
          </cell>
          <cell r="AP1959" t="str">
            <v>N</v>
          </cell>
          <cell r="AQ1959">
            <v>38261.120763888888</v>
          </cell>
          <cell r="AR1959">
            <v>38260</v>
          </cell>
          <cell r="AS1959">
            <v>38260</v>
          </cell>
          <cell r="AT1959">
            <v>0</v>
          </cell>
          <cell r="AU1959">
            <v>36814</v>
          </cell>
          <cell r="AV1959">
            <v>0</v>
          </cell>
        </row>
        <row r="1960">
          <cell r="B1960" t="str">
            <v>00001967</v>
          </cell>
          <cell r="C1960" t="str">
            <v>000000001958</v>
          </cell>
          <cell r="D1960" t="str">
            <v>3314Q0</v>
          </cell>
          <cell r="E1960" t="str">
            <v>HOLLYWOOD DRIVE</v>
          </cell>
          <cell r="F1960" t="str">
            <v>In Service</v>
          </cell>
          <cell r="G1960" t="str">
            <v>3314Q</v>
          </cell>
          <cell r="H1960" t="str">
            <v>Grp Member</v>
          </cell>
          <cell r="I1960">
            <v>1</v>
          </cell>
          <cell r="J1960" t="str">
            <v>Conversion</v>
          </cell>
          <cell r="K1960">
            <v>1244.55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 t="str">
            <v>C00D611_002</v>
          </cell>
          <cell r="Q1960">
            <v>0</v>
          </cell>
          <cell r="R1960" t="str">
            <v>WTDPD</v>
          </cell>
          <cell r="S1960" t="str">
            <v>3314Q08PV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 t="str">
            <v>CORP</v>
          </cell>
          <cell r="Y1960">
            <v>38260</v>
          </cell>
          <cell r="Z1960">
            <v>0</v>
          </cell>
          <cell r="AA1960">
            <v>0</v>
          </cell>
          <cell r="AB1960" t="str">
            <v>N</v>
          </cell>
          <cell r="AD1960">
            <v>0</v>
          </cell>
          <cell r="AE1960" t="str">
            <v>RemVal</v>
          </cell>
          <cell r="AF1960" t="str">
            <v>Depreciate</v>
          </cell>
          <cell r="AG1960" t="str">
            <v>FM</v>
          </cell>
          <cell r="AH1960">
            <v>0</v>
          </cell>
          <cell r="AI1960">
            <v>0</v>
          </cell>
          <cell r="AJ1960">
            <v>2.1899999999999999E-2</v>
          </cell>
          <cell r="AK1960">
            <v>0</v>
          </cell>
          <cell r="AL1960" t="str">
            <v>Flat Rate</v>
          </cell>
          <cell r="AM1960">
            <v>0</v>
          </cell>
          <cell r="AN1960" t="str">
            <v>GA3314Q0</v>
          </cell>
          <cell r="AO1960">
            <v>0</v>
          </cell>
          <cell r="AP1960" t="str">
            <v>N</v>
          </cell>
          <cell r="AQ1960">
            <v>38261.120821759258</v>
          </cell>
          <cell r="AR1960">
            <v>38260</v>
          </cell>
          <cell r="AS1960">
            <v>38260</v>
          </cell>
          <cell r="AT1960">
            <v>0</v>
          </cell>
          <cell r="AU1960">
            <v>36814</v>
          </cell>
          <cell r="AV1960">
            <v>0</v>
          </cell>
        </row>
        <row r="1961">
          <cell r="B1961" t="str">
            <v>00001968</v>
          </cell>
          <cell r="C1961" t="str">
            <v>000000001959</v>
          </cell>
          <cell r="D1961" t="str">
            <v>3314P0</v>
          </cell>
          <cell r="E1961" t="str">
            <v>FRANKLIN &amp; FORESTER ST</v>
          </cell>
          <cell r="F1961" t="str">
            <v>In Service</v>
          </cell>
          <cell r="G1961" t="str">
            <v>3314P</v>
          </cell>
          <cell r="H1961" t="str">
            <v>Grp Member</v>
          </cell>
          <cell r="I1961">
            <v>1</v>
          </cell>
          <cell r="J1961" t="str">
            <v>Conversion</v>
          </cell>
          <cell r="K1961">
            <v>4309.12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 t="str">
            <v>C00D612_002</v>
          </cell>
          <cell r="Q1961">
            <v>0</v>
          </cell>
          <cell r="R1961" t="str">
            <v>WTDPD</v>
          </cell>
          <cell r="S1961" t="str">
            <v>3314P02PV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 t="str">
            <v>CORP</v>
          </cell>
          <cell r="Y1961">
            <v>38260</v>
          </cell>
          <cell r="Z1961">
            <v>0</v>
          </cell>
          <cell r="AA1961">
            <v>0</v>
          </cell>
          <cell r="AB1961" t="str">
            <v>N</v>
          </cell>
          <cell r="AD1961">
            <v>0</v>
          </cell>
          <cell r="AE1961" t="str">
            <v>RemVal</v>
          </cell>
          <cell r="AF1961" t="str">
            <v>Depreciate</v>
          </cell>
          <cell r="AG1961" t="str">
            <v>FM</v>
          </cell>
          <cell r="AH1961">
            <v>0</v>
          </cell>
          <cell r="AI1961">
            <v>0</v>
          </cell>
          <cell r="AJ1961">
            <v>2.64E-2</v>
          </cell>
          <cell r="AK1961">
            <v>0</v>
          </cell>
          <cell r="AL1961" t="str">
            <v>Flat Rate</v>
          </cell>
          <cell r="AM1961">
            <v>0</v>
          </cell>
          <cell r="AN1961" t="str">
            <v>GA3314P0</v>
          </cell>
          <cell r="AO1961">
            <v>0</v>
          </cell>
          <cell r="AP1961" t="str">
            <v>N</v>
          </cell>
          <cell r="AQ1961">
            <v>38261.120879629627</v>
          </cell>
          <cell r="AR1961">
            <v>38260</v>
          </cell>
          <cell r="AS1961">
            <v>38260</v>
          </cell>
          <cell r="AT1961">
            <v>0</v>
          </cell>
          <cell r="AU1961">
            <v>36814</v>
          </cell>
          <cell r="AV1961">
            <v>0</v>
          </cell>
        </row>
        <row r="1962">
          <cell r="B1962" t="str">
            <v>00001969</v>
          </cell>
          <cell r="C1962" t="str">
            <v>000000001960</v>
          </cell>
          <cell r="D1962" t="str">
            <v>3314Q0</v>
          </cell>
          <cell r="E1962" t="str">
            <v>FRANKLIN &amp; FORESTER ST</v>
          </cell>
          <cell r="F1962" t="str">
            <v>In Service</v>
          </cell>
          <cell r="G1962" t="str">
            <v>3314Q</v>
          </cell>
          <cell r="H1962" t="str">
            <v>Grp Member</v>
          </cell>
          <cell r="I1962">
            <v>1</v>
          </cell>
          <cell r="J1962" t="str">
            <v>Conversion</v>
          </cell>
          <cell r="K1962">
            <v>19158.53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 t="str">
            <v>C00D612_002</v>
          </cell>
          <cell r="Q1962">
            <v>0</v>
          </cell>
          <cell r="R1962" t="str">
            <v>WTDPD</v>
          </cell>
          <cell r="S1962" t="str">
            <v>3314Q08PV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 t="str">
            <v>CORP</v>
          </cell>
          <cell r="Y1962">
            <v>38260</v>
          </cell>
          <cell r="Z1962">
            <v>0</v>
          </cell>
          <cell r="AA1962">
            <v>0</v>
          </cell>
          <cell r="AB1962" t="str">
            <v>N</v>
          </cell>
          <cell r="AD1962">
            <v>0</v>
          </cell>
          <cell r="AE1962" t="str">
            <v>RemVal</v>
          </cell>
          <cell r="AF1962" t="str">
            <v>Depreciate</v>
          </cell>
          <cell r="AG1962" t="str">
            <v>FM</v>
          </cell>
          <cell r="AH1962">
            <v>0</v>
          </cell>
          <cell r="AI1962">
            <v>0</v>
          </cell>
          <cell r="AJ1962">
            <v>2.1899999999999999E-2</v>
          </cell>
          <cell r="AK1962">
            <v>0</v>
          </cell>
          <cell r="AL1962" t="str">
            <v>Flat Rate</v>
          </cell>
          <cell r="AM1962">
            <v>0</v>
          </cell>
          <cell r="AN1962" t="str">
            <v>GA3314Q0</v>
          </cell>
          <cell r="AO1962">
            <v>0</v>
          </cell>
          <cell r="AP1962" t="str">
            <v>N</v>
          </cell>
          <cell r="AQ1962">
            <v>38261.120937500003</v>
          </cell>
          <cell r="AR1962">
            <v>38260</v>
          </cell>
          <cell r="AS1962">
            <v>38260</v>
          </cell>
          <cell r="AT1962">
            <v>0</v>
          </cell>
          <cell r="AU1962">
            <v>36814</v>
          </cell>
          <cell r="AV1962">
            <v>0</v>
          </cell>
        </row>
        <row r="1963">
          <cell r="B1963" t="str">
            <v>00001970</v>
          </cell>
          <cell r="C1963" t="str">
            <v>000000001961</v>
          </cell>
          <cell r="D1963" t="str">
            <v>3314T0</v>
          </cell>
          <cell r="E1963" t="str">
            <v>FRANKLIN &amp; FORESTER ST</v>
          </cell>
          <cell r="F1963" t="str">
            <v>In Service</v>
          </cell>
          <cell r="G1963" t="str">
            <v>3314T</v>
          </cell>
          <cell r="H1963" t="str">
            <v>Grp Member</v>
          </cell>
          <cell r="I1963">
            <v>1</v>
          </cell>
          <cell r="J1963" t="str">
            <v>Conversion</v>
          </cell>
          <cell r="K1963">
            <v>1308.6300000000001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 t="str">
            <v>C00D612_002</v>
          </cell>
          <cell r="Q1963">
            <v>0</v>
          </cell>
          <cell r="R1963" t="str">
            <v>WTDPD</v>
          </cell>
          <cell r="S1963" t="str">
            <v>3314T06VV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 t="str">
            <v>CORP</v>
          </cell>
          <cell r="Y1963">
            <v>38260</v>
          </cell>
          <cell r="Z1963">
            <v>0</v>
          </cell>
          <cell r="AA1963">
            <v>0</v>
          </cell>
          <cell r="AB1963" t="str">
            <v>N</v>
          </cell>
          <cell r="AD1963">
            <v>0</v>
          </cell>
          <cell r="AE1963" t="str">
            <v>RemVal</v>
          </cell>
          <cell r="AF1963" t="str">
            <v>Depreciate</v>
          </cell>
          <cell r="AG1963" t="str">
            <v>FM</v>
          </cell>
          <cell r="AH1963">
            <v>0</v>
          </cell>
          <cell r="AI1963">
            <v>0</v>
          </cell>
          <cell r="AJ1963">
            <v>1.3899999999999999E-2</v>
          </cell>
          <cell r="AK1963">
            <v>0</v>
          </cell>
          <cell r="AL1963" t="str">
            <v>Flat Rate</v>
          </cell>
          <cell r="AM1963">
            <v>0</v>
          </cell>
          <cell r="AN1963" t="str">
            <v>GA3314T0</v>
          </cell>
          <cell r="AO1963">
            <v>0</v>
          </cell>
          <cell r="AP1963" t="str">
            <v>N</v>
          </cell>
          <cell r="AQ1963">
            <v>38261.120995370373</v>
          </cell>
          <cell r="AR1963">
            <v>38260</v>
          </cell>
          <cell r="AS1963">
            <v>38260</v>
          </cell>
          <cell r="AT1963">
            <v>0</v>
          </cell>
          <cell r="AU1963">
            <v>36814</v>
          </cell>
          <cell r="AV1963">
            <v>0</v>
          </cell>
        </row>
        <row r="1964">
          <cell r="B1964" t="str">
            <v>00001971</v>
          </cell>
          <cell r="C1964" t="str">
            <v>000000001962</v>
          </cell>
          <cell r="D1964" t="str">
            <v>3314Q0</v>
          </cell>
          <cell r="E1964" t="str">
            <v>(800) ERIE STREET</v>
          </cell>
          <cell r="F1964" t="str">
            <v>In Service</v>
          </cell>
          <cell r="G1964" t="str">
            <v>3314Q</v>
          </cell>
          <cell r="H1964" t="str">
            <v>Grp Member</v>
          </cell>
          <cell r="I1964">
            <v>1</v>
          </cell>
          <cell r="J1964" t="str">
            <v>Conversion</v>
          </cell>
          <cell r="K1964">
            <v>29783.81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 t="str">
            <v>C00D701_002</v>
          </cell>
          <cell r="Q1964">
            <v>0</v>
          </cell>
          <cell r="R1964" t="str">
            <v>WTDPD</v>
          </cell>
          <cell r="S1964" t="str">
            <v>3314Q08PV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 t="str">
            <v>CORP</v>
          </cell>
          <cell r="Y1964">
            <v>38260</v>
          </cell>
          <cell r="Z1964">
            <v>0</v>
          </cell>
          <cell r="AA1964">
            <v>0</v>
          </cell>
          <cell r="AB1964" t="str">
            <v>N</v>
          </cell>
          <cell r="AD1964">
            <v>0</v>
          </cell>
          <cell r="AE1964" t="str">
            <v>RemVal</v>
          </cell>
          <cell r="AF1964" t="str">
            <v>Depreciate</v>
          </cell>
          <cell r="AG1964" t="str">
            <v>FM</v>
          </cell>
          <cell r="AH1964">
            <v>0</v>
          </cell>
          <cell r="AI1964">
            <v>0</v>
          </cell>
          <cell r="AJ1964">
            <v>2.1899999999999999E-2</v>
          </cell>
          <cell r="AK1964">
            <v>0</v>
          </cell>
          <cell r="AL1964" t="str">
            <v>Flat Rate</v>
          </cell>
          <cell r="AM1964">
            <v>0</v>
          </cell>
          <cell r="AN1964" t="str">
            <v>GA3314Q0</v>
          </cell>
          <cell r="AO1964">
            <v>0</v>
          </cell>
          <cell r="AP1964" t="str">
            <v>N</v>
          </cell>
          <cell r="AQ1964">
            <v>38261.121053240742</v>
          </cell>
          <cell r="AR1964">
            <v>38260</v>
          </cell>
          <cell r="AS1964">
            <v>38260</v>
          </cell>
          <cell r="AT1964">
            <v>0</v>
          </cell>
          <cell r="AU1964">
            <v>36814</v>
          </cell>
          <cell r="AV1964">
            <v>0</v>
          </cell>
        </row>
        <row r="1965">
          <cell r="B1965" t="str">
            <v>00001972</v>
          </cell>
          <cell r="C1965" t="str">
            <v>000000001963</v>
          </cell>
          <cell r="D1965" t="str">
            <v>335400</v>
          </cell>
          <cell r="E1965" t="str">
            <v>(3) ERIE STREET</v>
          </cell>
          <cell r="F1965" t="str">
            <v>In Service</v>
          </cell>
          <cell r="G1965" t="str">
            <v>33540</v>
          </cell>
          <cell r="H1965" t="str">
            <v>Grp Member</v>
          </cell>
          <cell r="I1965">
            <v>1</v>
          </cell>
          <cell r="J1965" t="str">
            <v>Conversion</v>
          </cell>
          <cell r="K1965">
            <v>2502.6799999999998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 t="str">
            <v>C00D701_002</v>
          </cell>
          <cell r="Q1965">
            <v>0</v>
          </cell>
          <cell r="R1965" t="str">
            <v>WTDPD</v>
          </cell>
          <cell r="S1965" t="str">
            <v>3354006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 t="str">
            <v>CORP</v>
          </cell>
          <cell r="Y1965">
            <v>38260</v>
          </cell>
          <cell r="Z1965">
            <v>0</v>
          </cell>
          <cell r="AA1965">
            <v>0</v>
          </cell>
          <cell r="AB1965" t="str">
            <v>N</v>
          </cell>
          <cell r="AD1965">
            <v>0</v>
          </cell>
          <cell r="AE1965" t="str">
            <v>RemVal</v>
          </cell>
          <cell r="AF1965" t="str">
            <v>Depreciate</v>
          </cell>
          <cell r="AG1965" t="str">
            <v>FM</v>
          </cell>
          <cell r="AH1965">
            <v>0</v>
          </cell>
          <cell r="AI1965">
            <v>0</v>
          </cell>
          <cell r="AJ1965">
            <v>2.2599999999999999E-2</v>
          </cell>
          <cell r="AK1965">
            <v>0</v>
          </cell>
          <cell r="AL1965" t="str">
            <v>Flat Rate</v>
          </cell>
          <cell r="AM1965">
            <v>0</v>
          </cell>
          <cell r="AN1965" t="str">
            <v>GA335400</v>
          </cell>
          <cell r="AO1965">
            <v>0</v>
          </cell>
          <cell r="AP1965" t="str">
            <v>N</v>
          </cell>
          <cell r="AQ1965">
            <v>38261.121111111112</v>
          </cell>
          <cell r="AR1965">
            <v>38260</v>
          </cell>
          <cell r="AS1965">
            <v>38260</v>
          </cell>
          <cell r="AT1965">
            <v>0</v>
          </cell>
          <cell r="AU1965">
            <v>36814</v>
          </cell>
          <cell r="AV1965">
            <v>0</v>
          </cell>
        </row>
        <row r="1966">
          <cell r="B1966" t="str">
            <v>00001973</v>
          </cell>
          <cell r="C1966" t="str">
            <v>000000001964</v>
          </cell>
          <cell r="D1966" t="str">
            <v>3314R0</v>
          </cell>
          <cell r="E1966" t="str">
            <v>(1840) FULLING MILLS ROAD</v>
          </cell>
          <cell r="F1966" t="str">
            <v>In Service</v>
          </cell>
          <cell r="G1966" t="str">
            <v>3314R</v>
          </cell>
          <cell r="H1966" t="str">
            <v>Grp Member</v>
          </cell>
          <cell r="I1966">
            <v>1</v>
          </cell>
          <cell r="J1966" t="str">
            <v>Conversion</v>
          </cell>
          <cell r="K1966">
            <v>27303.96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 t="str">
            <v>C00D702_002</v>
          </cell>
          <cell r="Q1966">
            <v>0</v>
          </cell>
          <cell r="R1966" t="str">
            <v>WTDPD</v>
          </cell>
          <cell r="S1966" t="str">
            <v>3314R012PV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 t="str">
            <v>CORP</v>
          </cell>
          <cell r="Y1966">
            <v>38260</v>
          </cell>
          <cell r="Z1966">
            <v>0</v>
          </cell>
          <cell r="AA1966">
            <v>0</v>
          </cell>
          <cell r="AB1966" t="str">
            <v>N</v>
          </cell>
          <cell r="AD1966">
            <v>0</v>
          </cell>
          <cell r="AE1966" t="str">
            <v>RemVal</v>
          </cell>
          <cell r="AF1966" t="str">
            <v>Depreciate</v>
          </cell>
          <cell r="AG1966" t="str">
            <v>FM</v>
          </cell>
          <cell r="AH1966">
            <v>0</v>
          </cell>
          <cell r="AI1966">
            <v>0</v>
          </cell>
          <cell r="AJ1966">
            <v>1.55E-2</v>
          </cell>
          <cell r="AK1966">
            <v>0</v>
          </cell>
          <cell r="AL1966" t="str">
            <v>Flat Rate</v>
          </cell>
          <cell r="AM1966">
            <v>0</v>
          </cell>
          <cell r="AN1966" t="str">
            <v>GA3314R0</v>
          </cell>
          <cell r="AO1966">
            <v>0</v>
          </cell>
          <cell r="AP1966" t="str">
            <v>N</v>
          </cell>
          <cell r="AQ1966">
            <v>38261.121168981481</v>
          </cell>
          <cell r="AR1966">
            <v>38260</v>
          </cell>
          <cell r="AS1966">
            <v>38260</v>
          </cell>
          <cell r="AT1966">
            <v>0</v>
          </cell>
          <cell r="AU1966">
            <v>36814</v>
          </cell>
          <cell r="AV1966">
            <v>0</v>
          </cell>
        </row>
        <row r="1967">
          <cell r="B1967" t="str">
            <v>00001974</v>
          </cell>
          <cell r="C1967" t="str">
            <v>000000001965</v>
          </cell>
          <cell r="D1967" t="str">
            <v>3314U0</v>
          </cell>
          <cell r="E1967" t="str">
            <v>(5) FULLING MILLS ROAD</v>
          </cell>
          <cell r="F1967" t="str">
            <v>In Service</v>
          </cell>
          <cell r="G1967" t="str">
            <v>3314U</v>
          </cell>
          <cell r="H1967" t="str">
            <v>Grp Member</v>
          </cell>
          <cell r="I1967">
            <v>1</v>
          </cell>
          <cell r="J1967" t="str">
            <v>Conversion</v>
          </cell>
          <cell r="K1967">
            <v>10377.24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 t="str">
            <v>C00D702_002</v>
          </cell>
          <cell r="Q1967">
            <v>0</v>
          </cell>
          <cell r="R1967" t="str">
            <v>WTDPD</v>
          </cell>
          <cell r="S1967" t="str">
            <v>3314U012VV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 t="str">
            <v>CORP</v>
          </cell>
          <cell r="Y1967">
            <v>38260</v>
          </cell>
          <cell r="Z1967">
            <v>0</v>
          </cell>
          <cell r="AA1967">
            <v>0</v>
          </cell>
          <cell r="AB1967" t="str">
            <v>N</v>
          </cell>
          <cell r="AD1967">
            <v>0</v>
          </cell>
          <cell r="AE1967" t="str">
            <v>RemVal</v>
          </cell>
          <cell r="AF1967" t="str">
            <v>Depreciate</v>
          </cell>
          <cell r="AG1967" t="str">
            <v>FM</v>
          </cell>
          <cell r="AH1967">
            <v>0</v>
          </cell>
          <cell r="AI1967">
            <v>0</v>
          </cell>
          <cell r="AJ1967">
            <v>1.35E-2</v>
          </cell>
          <cell r="AK1967">
            <v>0</v>
          </cell>
          <cell r="AL1967" t="str">
            <v>Flat Rate</v>
          </cell>
          <cell r="AM1967">
            <v>0</v>
          </cell>
          <cell r="AN1967" t="str">
            <v>GA3314U0</v>
          </cell>
          <cell r="AO1967">
            <v>0</v>
          </cell>
          <cell r="AP1967" t="str">
            <v>N</v>
          </cell>
          <cell r="AQ1967">
            <v>38261.12122685185</v>
          </cell>
          <cell r="AR1967">
            <v>38260</v>
          </cell>
          <cell r="AS1967">
            <v>38260</v>
          </cell>
          <cell r="AT1967">
            <v>0</v>
          </cell>
          <cell r="AU1967">
            <v>36814</v>
          </cell>
          <cell r="AV1967">
            <v>0</v>
          </cell>
        </row>
        <row r="1968">
          <cell r="B1968" t="str">
            <v>00001975</v>
          </cell>
          <cell r="C1968" t="str">
            <v>000000001966</v>
          </cell>
          <cell r="D1968" t="str">
            <v>3304A0</v>
          </cell>
          <cell r="E1968" t="str">
            <v>WINDRAILS, ROOF</v>
          </cell>
          <cell r="F1968" t="str">
            <v>In Service</v>
          </cell>
          <cell r="G1968" t="str">
            <v>3304A</v>
          </cell>
          <cell r="H1968" t="str">
            <v>Grp Member</v>
          </cell>
          <cell r="I1968">
            <v>1</v>
          </cell>
          <cell r="J1968" t="str">
            <v>Conversion</v>
          </cell>
          <cell r="K1968">
            <v>1606.67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 t="str">
            <v>C00E010_002</v>
          </cell>
          <cell r="Q1968">
            <v>0</v>
          </cell>
          <cell r="R1968" t="str">
            <v>WTDPD</v>
          </cell>
          <cell r="S1968" t="str">
            <v>3304AA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 t="str">
            <v>CORP</v>
          </cell>
          <cell r="Y1968">
            <v>38260</v>
          </cell>
          <cell r="Z1968">
            <v>0</v>
          </cell>
          <cell r="AA1968">
            <v>0</v>
          </cell>
          <cell r="AB1968" t="str">
            <v>N</v>
          </cell>
          <cell r="AD1968">
            <v>0</v>
          </cell>
          <cell r="AE1968" t="str">
            <v>RemVal</v>
          </cell>
          <cell r="AF1968" t="str">
            <v>Depreciate</v>
          </cell>
          <cell r="AG1968" t="str">
            <v>FM</v>
          </cell>
          <cell r="AH1968">
            <v>0</v>
          </cell>
          <cell r="AI1968">
            <v>0</v>
          </cell>
          <cell r="AJ1968">
            <v>4.2200000000000001E-2</v>
          </cell>
          <cell r="AK1968">
            <v>0</v>
          </cell>
          <cell r="AL1968" t="str">
            <v>Flat Rate</v>
          </cell>
          <cell r="AM1968">
            <v>0</v>
          </cell>
          <cell r="AN1968" t="str">
            <v>GA3304A0</v>
          </cell>
          <cell r="AO1968">
            <v>0</v>
          </cell>
          <cell r="AP1968" t="str">
            <v>N</v>
          </cell>
          <cell r="AQ1968">
            <v>38261.12128472222</v>
          </cell>
          <cell r="AR1968">
            <v>38260</v>
          </cell>
          <cell r="AS1968">
            <v>38260</v>
          </cell>
          <cell r="AT1968" t="str">
            <v>0101</v>
          </cell>
          <cell r="AU1968">
            <v>36727</v>
          </cell>
          <cell r="AV1968">
            <v>0</v>
          </cell>
        </row>
        <row r="1969">
          <cell r="B1969" t="str">
            <v>00001976</v>
          </cell>
          <cell r="C1969" t="str">
            <v>000000001967</v>
          </cell>
          <cell r="D1969" t="str">
            <v>3304A0</v>
          </cell>
          <cell r="E1969" t="str">
            <v>MANHOLE, 36"</v>
          </cell>
          <cell r="F1969" t="str">
            <v>In Service</v>
          </cell>
          <cell r="G1969" t="str">
            <v>3304A</v>
          </cell>
          <cell r="H1969" t="str">
            <v>Grp Member</v>
          </cell>
          <cell r="I1969">
            <v>1</v>
          </cell>
          <cell r="J1969" t="str">
            <v>Conversion</v>
          </cell>
          <cell r="K1969">
            <v>2295.27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 t="str">
            <v>C00E010_002</v>
          </cell>
          <cell r="Q1969">
            <v>0</v>
          </cell>
          <cell r="R1969" t="str">
            <v>WTDPD</v>
          </cell>
          <cell r="S1969" t="str">
            <v>3304AB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 t="str">
            <v>CORP</v>
          </cell>
          <cell r="Y1969">
            <v>38260</v>
          </cell>
          <cell r="Z1969">
            <v>0</v>
          </cell>
          <cell r="AA1969">
            <v>0</v>
          </cell>
          <cell r="AB1969" t="str">
            <v>N</v>
          </cell>
          <cell r="AD1969">
            <v>0</v>
          </cell>
          <cell r="AE1969" t="str">
            <v>RemVal</v>
          </cell>
          <cell r="AF1969" t="str">
            <v>Depreciate</v>
          </cell>
          <cell r="AG1969" t="str">
            <v>FM</v>
          </cell>
          <cell r="AH1969">
            <v>0</v>
          </cell>
          <cell r="AI1969">
            <v>0</v>
          </cell>
          <cell r="AJ1969">
            <v>4.2200000000000001E-2</v>
          </cell>
          <cell r="AK1969">
            <v>0</v>
          </cell>
          <cell r="AL1969" t="str">
            <v>Flat Rate</v>
          </cell>
          <cell r="AM1969">
            <v>0</v>
          </cell>
          <cell r="AN1969" t="str">
            <v>GA3304A0</v>
          </cell>
          <cell r="AO1969">
            <v>0</v>
          </cell>
          <cell r="AP1969" t="str">
            <v>N</v>
          </cell>
          <cell r="AQ1969">
            <v>38261.121342592596</v>
          </cell>
          <cell r="AR1969">
            <v>38260</v>
          </cell>
          <cell r="AS1969">
            <v>38260</v>
          </cell>
          <cell r="AT1969" t="str">
            <v>0101</v>
          </cell>
          <cell r="AU1969">
            <v>36727</v>
          </cell>
          <cell r="AV1969">
            <v>0</v>
          </cell>
        </row>
        <row r="1970">
          <cell r="B1970" t="str">
            <v>00001977</v>
          </cell>
          <cell r="C1970" t="str">
            <v>000000001968</v>
          </cell>
          <cell r="D1970" t="str">
            <v>3304A0</v>
          </cell>
          <cell r="E1970" t="str">
            <v>VENTS, ROOF</v>
          </cell>
          <cell r="F1970" t="str">
            <v>In Service</v>
          </cell>
          <cell r="G1970" t="str">
            <v>3304A</v>
          </cell>
          <cell r="H1970" t="str">
            <v>Grp Member</v>
          </cell>
          <cell r="I1970">
            <v>1</v>
          </cell>
          <cell r="J1970" t="str">
            <v>Conversion</v>
          </cell>
          <cell r="K1970">
            <v>2295.2399999999998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 t="str">
            <v>C00E010_002</v>
          </cell>
          <cell r="Q1970">
            <v>0</v>
          </cell>
          <cell r="R1970" t="str">
            <v>WTDPD</v>
          </cell>
          <cell r="S1970" t="str">
            <v>3304AC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 t="str">
            <v>CORP</v>
          </cell>
          <cell r="Y1970">
            <v>38260</v>
          </cell>
          <cell r="Z1970">
            <v>0</v>
          </cell>
          <cell r="AA1970">
            <v>0</v>
          </cell>
          <cell r="AB1970" t="str">
            <v>N</v>
          </cell>
          <cell r="AD1970">
            <v>0</v>
          </cell>
          <cell r="AE1970" t="str">
            <v>RemVal</v>
          </cell>
          <cell r="AF1970" t="str">
            <v>Depreciate</v>
          </cell>
          <cell r="AG1970" t="str">
            <v>FM</v>
          </cell>
          <cell r="AH1970">
            <v>0</v>
          </cell>
          <cell r="AI1970">
            <v>0</v>
          </cell>
          <cell r="AJ1970">
            <v>4.2200000000000001E-2</v>
          </cell>
          <cell r="AK1970">
            <v>0</v>
          </cell>
          <cell r="AL1970" t="str">
            <v>Flat Rate</v>
          </cell>
          <cell r="AM1970">
            <v>0</v>
          </cell>
          <cell r="AN1970" t="str">
            <v>GA3304A0</v>
          </cell>
          <cell r="AO1970">
            <v>0</v>
          </cell>
          <cell r="AP1970" t="str">
            <v>N</v>
          </cell>
          <cell r="AQ1970">
            <v>38261.121400462966</v>
          </cell>
          <cell r="AR1970">
            <v>38260</v>
          </cell>
          <cell r="AS1970">
            <v>38260</v>
          </cell>
          <cell r="AT1970" t="str">
            <v>0101</v>
          </cell>
          <cell r="AU1970">
            <v>36727</v>
          </cell>
          <cell r="AV1970">
            <v>0</v>
          </cell>
        </row>
        <row r="1971">
          <cell r="B1971" t="str">
            <v>00001978</v>
          </cell>
          <cell r="C1971" t="str">
            <v>000000001969</v>
          </cell>
          <cell r="D1971" t="str">
            <v>3304A0</v>
          </cell>
          <cell r="E1971" t="str">
            <v>WINDRAILS, ROOF</v>
          </cell>
          <cell r="F1971" t="str">
            <v>In Service</v>
          </cell>
          <cell r="G1971" t="str">
            <v>3304A</v>
          </cell>
          <cell r="H1971" t="str">
            <v>Grp Member</v>
          </cell>
          <cell r="I1971">
            <v>1</v>
          </cell>
          <cell r="J1971" t="str">
            <v>Conversion</v>
          </cell>
          <cell r="K1971">
            <v>1721.44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 t="str">
            <v>C00E012_002</v>
          </cell>
          <cell r="Q1971">
            <v>0</v>
          </cell>
          <cell r="R1971" t="str">
            <v>WTDPD</v>
          </cell>
          <cell r="S1971" t="str">
            <v>3304A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 t="str">
            <v>CORP</v>
          </cell>
          <cell r="Y1971">
            <v>38260</v>
          </cell>
          <cell r="Z1971">
            <v>0</v>
          </cell>
          <cell r="AA1971">
            <v>0</v>
          </cell>
          <cell r="AB1971" t="str">
            <v>N</v>
          </cell>
          <cell r="AD1971">
            <v>0</v>
          </cell>
          <cell r="AE1971" t="str">
            <v>RemVal</v>
          </cell>
          <cell r="AF1971" t="str">
            <v>Depreciate</v>
          </cell>
          <cell r="AG1971" t="str">
            <v>FM</v>
          </cell>
          <cell r="AH1971">
            <v>0</v>
          </cell>
          <cell r="AI1971">
            <v>0</v>
          </cell>
          <cell r="AJ1971">
            <v>4.2200000000000001E-2</v>
          </cell>
          <cell r="AK1971">
            <v>0</v>
          </cell>
          <cell r="AL1971" t="str">
            <v>Flat Rate</v>
          </cell>
          <cell r="AM1971">
            <v>0</v>
          </cell>
          <cell r="AN1971" t="str">
            <v>GA3304A0</v>
          </cell>
          <cell r="AO1971">
            <v>0</v>
          </cell>
          <cell r="AP1971" t="str">
            <v>N</v>
          </cell>
          <cell r="AQ1971">
            <v>38261.121458333335</v>
          </cell>
          <cell r="AR1971">
            <v>38260</v>
          </cell>
          <cell r="AS1971">
            <v>38260</v>
          </cell>
          <cell r="AT1971" t="str">
            <v>0101</v>
          </cell>
          <cell r="AU1971">
            <v>36727</v>
          </cell>
          <cell r="AV1971">
            <v>0</v>
          </cell>
        </row>
        <row r="1972">
          <cell r="B1972" t="str">
            <v>00001979</v>
          </cell>
          <cell r="C1972" t="str">
            <v>000000001970</v>
          </cell>
          <cell r="D1972" t="str">
            <v>3042B0</v>
          </cell>
          <cell r="E1972" t="str">
            <v>PAINTING, PUMP HOUSE</v>
          </cell>
          <cell r="F1972" t="str">
            <v>In Service</v>
          </cell>
          <cell r="G1972" t="str">
            <v>3042B</v>
          </cell>
          <cell r="H1972" t="str">
            <v>Grp Member</v>
          </cell>
          <cell r="I1972">
            <v>1</v>
          </cell>
          <cell r="J1972" t="str">
            <v>Conversion</v>
          </cell>
          <cell r="K1972">
            <v>533.57000000000005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 t="str">
            <v>C00E013_002</v>
          </cell>
          <cell r="Q1972">
            <v>0</v>
          </cell>
          <cell r="R1972" t="str">
            <v>WPPD</v>
          </cell>
          <cell r="S1972" t="str">
            <v>3042B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 t="str">
            <v>CORP</v>
          </cell>
          <cell r="Y1972">
            <v>38260</v>
          </cell>
          <cell r="Z1972">
            <v>0</v>
          </cell>
          <cell r="AA1972">
            <v>0</v>
          </cell>
          <cell r="AB1972" t="str">
            <v>N</v>
          </cell>
          <cell r="AD1972">
            <v>0</v>
          </cell>
          <cell r="AE1972" t="str">
            <v>RemVal</v>
          </cell>
          <cell r="AF1972" t="str">
            <v>Depreciate</v>
          </cell>
          <cell r="AG1972" t="str">
            <v>FM</v>
          </cell>
          <cell r="AH1972">
            <v>0</v>
          </cell>
          <cell r="AI1972">
            <v>0</v>
          </cell>
          <cell r="AJ1972">
            <v>3.5499999999999997E-2</v>
          </cell>
          <cell r="AK1972">
            <v>0</v>
          </cell>
          <cell r="AL1972" t="str">
            <v>Flat Rate</v>
          </cell>
          <cell r="AM1972">
            <v>0</v>
          </cell>
          <cell r="AN1972" t="str">
            <v>GA3042B0</v>
          </cell>
          <cell r="AO1972">
            <v>0</v>
          </cell>
          <cell r="AP1972" t="str">
            <v>N</v>
          </cell>
          <cell r="AQ1972">
            <v>38261.121516203704</v>
          </cell>
          <cell r="AR1972">
            <v>38260</v>
          </cell>
          <cell r="AS1972">
            <v>38260</v>
          </cell>
          <cell r="AT1972" t="str">
            <v>0101</v>
          </cell>
          <cell r="AU1972">
            <v>36739</v>
          </cell>
          <cell r="AV1972">
            <v>0</v>
          </cell>
        </row>
        <row r="1973">
          <cell r="B1973" t="str">
            <v>00001980</v>
          </cell>
          <cell r="C1973" t="str">
            <v>000000001971</v>
          </cell>
          <cell r="D1973" t="str">
            <v>3304A0</v>
          </cell>
          <cell r="E1973" t="str">
            <v>PANELS,90 DEGREE BEND</v>
          </cell>
          <cell r="F1973" t="str">
            <v>In Service</v>
          </cell>
          <cell r="G1973" t="str">
            <v>3304A</v>
          </cell>
          <cell r="H1973" t="str">
            <v>Grp Member</v>
          </cell>
          <cell r="I1973">
            <v>1</v>
          </cell>
          <cell r="J1973" t="str">
            <v>Conversion</v>
          </cell>
          <cell r="K1973">
            <v>11615.5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 t="str">
            <v>C00E016_002</v>
          </cell>
          <cell r="Q1973">
            <v>0</v>
          </cell>
          <cell r="R1973" t="str">
            <v>WTDPD</v>
          </cell>
          <cell r="S1973" t="str">
            <v>3304A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 t="str">
            <v>CORP</v>
          </cell>
          <cell r="Y1973">
            <v>38260</v>
          </cell>
          <cell r="Z1973">
            <v>0</v>
          </cell>
          <cell r="AA1973">
            <v>0</v>
          </cell>
          <cell r="AB1973" t="str">
            <v>N</v>
          </cell>
          <cell r="AD1973">
            <v>0</v>
          </cell>
          <cell r="AE1973" t="str">
            <v>RemVal</v>
          </cell>
          <cell r="AF1973" t="str">
            <v>Depreciate</v>
          </cell>
          <cell r="AG1973" t="str">
            <v>FM</v>
          </cell>
          <cell r="AH1973">
            <v>0</v>
          </cell>
          <cell r="AI1973">
            <v>0</v>
          </cell>
          <cell r="AJ1973">
            <v>4.2200000000000001E-2</v>
          </cell>
          <cell r="AK1973">
            <v>0</v>
          </cell>
          <cell r="AL1973" t="str">
            <v>Flat Rate</v>
          </cell>
          <cell r="AM1973">
            <v>0</v>
          </cell>
          <cell r="AN1973" t="str">
            <v>GA3304A0</v>
          </cell>
          <cell r="AO1973">
            <v>0</v>
          </cell>
          <cell r="AP1973" t="str">
            <v>N</v>
          </cell>
          <cell r="AQ1973">
            <v>38261.121574074074</v>
          </cell>
          <cell r="AR1973">
            <v>38260</v>
          </cell>
          <cell r="AS1973">
            <v>38260</v>
          </cell>
          <cell r="AT1973" t="str">
            <v>2400</v>
          </cell>
          <cell r="AU1973">
            <v>36770</v>
          </cell>
          <cell r="AV1973">
            <v>0</v>
          </cell>
        </row>
        <row r="1974">
          <cell r="B1974" t="str">
            <v>00001981</v>
          </cell>
          <cell r="C1974" t="str">
            <v>000000001972</v>
          </cell>
          <cell r="D1974" t="str">
            <v>3405C0</v>
          </cell>
          <cell r="E1974" t="str">
            <v>COPIER, RICOH FW760</v>
          </cell>
          <cell r="F1974" t="str">
            <v>In Service</v>
          </cell>
          <cell r="G1974" t="str">
            <v>3405C</v>
          </cell>
          <cell r="H1974" t="str">
            <v>Grp Member</v>
          </cell>
          <cell r="I1974">
            <v>1</v>
          </cell>
          <cell r="J1974" t="str">
            <v>Conversion</v>
          </cell>
          <cell r="K1974">
            <v>8266.01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 t="str">
            <v>C00K011_002</v>
          </cell>
          <cell r="Q1974">
            <v>0</v>
          </cell>
          <cell r="R1974" t="str">
            <v>WGPD</v>
          </cell>
          <cell r="S1974" t="str">
            <v>3405C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 t="str">
            <v>CORP</v>
          </cell>
          <cell r="Y1974">
            <v>38260</v>
          </cell>
          <cell r="Z1974">
            <v>0</v>
          </cell>
          <cell r="AA1974">
            <v>0</v>
          </cell>
          <cell r="AB1974" t="str">
            <v>N</v>
          </cell>
          <cell r="AD1974">
            <v>0</v>
          </cell>
          <cell r="AE1974" t="str">
            <v>RemVal</v>
          </cell>
          <cell r="AF1974" t="str">
            <v>Depreciate</v>
          </cell>
          <cell r="AG1974" t="str">
            <v>FM</v>
          </cell>
          <cell r="AH1974">
            <v>0</v>
          </cell>
          <cell r="AI1974">
            <v>0</v>
          </cell>
          <cell r="AJ1974">
            <v>0.14949999999999999</v>
          </cell>
          <cell r="AK1974">
            <v>0</v>
          </cell>
          <cell r="AL1974" t="str">
            <v>Flat Rate</v>
          </cell>
          <cell r="AM1974">
            <v>0</v>
          </cell>
          <cell r="AN1974" t="str">
            <v>GA3405C0</v>
          </cell>
          <cell r="AO1974">
            <v>0</v>
          </cell>
          <cell r="AP1974" t="str">
            <v>N</v>
          </cell>
          <cell r="AQ1974">
            <v>38261.121631944443</v>
          </cell>
          <cell r="AR1974">
            <v>38260</v>
          </cell>
          <cell r="AS1974">
            <v>38260</v>
          </cell>
          <cell r="AT1974" t="str">
            <v>7201</v>
          </cell>
          <cell r="AU1974">
            <v>36745</v>
          </cell>
          <cell r="AV1974">
            <v>0</v>
          </cell>
        </row>
        <row r="1975">
          <cell r="B1975" t="str">
            <v>00001982</v>
          </cell>
          <cell r="C1975" t="str">
            <v>000000001973</v>
          </cell>
          <cell r="D1975" t="str">
            <v>3314C0</v>
          </cell>
          <cell r="E1975" t="str">
            <v>4120', I-83, RUTTER'S, NB TSP</v>
          </cell>
          <cell r="F1975" t="str">
            <v>In Service</v>
          </cell>
          <cell r="G1975" t="str">
            <v>3314C</v>
          </cell>
          <cell r="H1975" t="str">
            <v>Grp Member</v>
          </cell>
          <cell r="I1975">
            <v>1</v>
          </cell>
          <cell r="J1975" t="str">
            <v>Conversion</v>
          </cell>
          <cell r="K1975">
            <v>4530.91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 t="str">
            <v>C99D346_002</v>
          </cell>
          <cell r="Q1975">
            <v>0</v>
          </cell>
          <cell r="R1975" t="str">
            <v>WTDPD</v>
          </cell>
          <cell r="S1975" t="str">
            <v>3314C12DI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 t="str">
            <v>CORP</v>
          </cell>
          <cell r="Y1975">
            <v>38260</v>
          </cell>
          <cell r="Z1975">
            <v>0</v>
          </cell>
          <cell r="AA1975">
            <v>0</v>
          </cell>
          <cell r="AB1975" t="str">
            <v>N</v>
          </cell>
          <cell r="AD1975">
            <v>0</v>
          </cell>
          <cell r="AE1975" t="str">
            <v>RemVal</v>
          </cell>
          <cell r="AF1975" t="str">
            <v>Depreciate</v>
          </cell>
          <cell r="AG1975" t="str">
            <v>FM</v>
          </cell>
          <cell r="AH1975">
            <v>0</v>
          </cell>
          <cell r="AI1975">
            <v>0</v>
          </cell>
          <cell r="AJ1975">
            <v>1.5900000000000001E-2</v>
          </cell>
          <cell r="AK1975">
            <v>0</v>
          </cell>
          <cell r="AL1975" t="str">
            <v>Flat Rate</v>
          </cell>
          <cell r="AM1975">
            <v>0</v>
          </cell>
          <cell r="AN1975" t="str">
            <v>GA3314C0</v>
          </cell>
          <cell r="AO1975">
            <v>0</v>
          </cell>
          <cell r="AP1975" t="str">
            <v>N</v>
          </cell>
          <cell r="AQ1975">
            <v>38261.121689814812</v>
          </cell>
          <cell r="AR1975">
            <v>38260</v>
          </cell>
          <cell r="AS1975">
            <v>38260</v>
          </cell>
          <cell r="AT1975">
            <v>0</v>
          </cell>
          <cell r="AU1975">
            <v>36814</v>
          </cell>
          <cell r="AV1975">
            <v>0</v>
          </cell>
        </row>
        <row r="1976">
          <cell r="B1976" t="str">
            <v>00001983</v>
          </cell>
          <cell r="C1976" t="str">
            <v>000000001974</v>
          </cell>
          <cell r="D1976" t="str">
            <v>30110X</v>
          </cell>
          <cell r="E1976" t="str">
            <v>REF. ASSET 110 LAND FUTURE USE</v>
          </cell>
          <cell r="F1976" t="str">
            <v>In Service</v>
          </cell>
          <cell r="G1976" t="str">
            <v>30110</v>
          </cell>
          <cell r="H1976" t="str">
            <v>Grp Member</v>
          </cell>
          <cell r="I1976">
            <v>1</v>
          </cell>
          <cell r="J1976" t="str">
            <v>Conversion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 t="str">
            <v>WIPN</v>
          </cell>
          <cell r="S1976" t="str">
            <v>91050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 t="str">
            <v>CORP</v>
          </cell>
          <cell r="Y1976">
            <v>38260</v>
          </cell>
          <cell r="Z1976">
            <v>0</v>
          </cell>
          <cell r="AA1976">
            <v>0</v>
          </cell>
          <cell r="AB1976" t="str">
            <v>N</v>
          </cell>
          <cell r="AD1976">
            <v>0</v>
          </cell>
          <cell r="AE1976" t="str">
            <v>RemVal</v>
          </cell>
          <cell r="AF1976" t="str">
            <v>Depreciate</v>
          </cell>
          <cell r="AG1976" t="str">
            <v>FM</v>
          </cell>
          <cell r="AH1976">
            <v>0</v>
          </cell>
          <cell r="AI1976">
            <v>0</v>
          </cell>
          <cell r="AJ1976">
            <v>0.01</v>
          </cell>
          <cell r="AK1976">
            <v>0</v>
          </cell>
          <cell r="AL1976" t="str">
            <v>Flat Rate</v>
          </cell>
          <cell r="AM1976">
            <v>0</v>
          </cell>
          <cell r="AN1976" t="str">
            <v>GA30110X</v>
          </cell>
          <cell r="AO1976">
            <v>0</v>
          </cell>
          <cell r="AP1976" t="str">
            <v>N</v>
          </cell>
          <cell r="AQ1976">
            <v>38261.121747685182</v>
          </cell>
          <cell r="AR1976">
            <v>38260</v>
          </cell>
          <cell r="AS1976">
            <v>38260</v>
          </cell>
          <cell r="AT1976">
            <v>0</v>
          </cell>
          <cell r="AU1976">
            <v>36832</v>
          </cell>
          <cell r="AV1976">
            <v>0</v>
          </cell>
        </row>
        <row r="1977">
          <cell r="B1977" t="str">
            <v>00001984</v>
          </cell>
          <cell r="C1977" t="str">
            <v>000000001975</v>
          </cell>
          <cell r="D1977" t="str">
            <v>3112A0</v>
          </cell>
          <cell r="E1977" t="str">
            <v>STARTER,BENSHALL SOLID ST,(1)</v>
          </cell>
          <cell r="F1977" t="str">
            <v>In Service</v>
          </cell>
          <cell r="G1977" t="str">
            <v>3112A</v>
          </cell>
          <cell r="H1977" t="str">
            <v>Grp Member</v>
          </cell>
          <cell r="I1977">
            <v>1</v>
          </cell>
          <cell r="J1977" t="str">
            <v>Conversion</v>
          </cell>
          <cell r="K1977">
            <v>4184.9799999999996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 t="str">
            <v>C00C007_002</v>
          </cell>
          <cell r="Q1977">
            <v>0</v>
          </cell>
          <cell r="R1977" t="str">
            <v>WPPD</v>
          </cell>
          <cell r="S1977" t="str">
            <v>3112AB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 t="str">
            <v>CORP</v>
          </cell>
          <cell r="Y1977">
            <v>38260</v>
          </cell>
          <cell r="Z1977">
            <v>0</v>
          </cell>
          <cell r="AA1977">
            <v>0</v>
          </cell>
          <cell r="AB1977" t="str">
            <v>N</v>
          </cell>
          <cell r="AD1977">
            <v>0</v>
          </cell>
          <cell r="AE1977" t="str">
            <v>RemVal</v>
          </cell>
          <cell r="AF1977" t="str">
            <v>Depreciate</v>
          </cell>
          <cell r="AG1977" t="str">
            <v>FM</v>
          </cell>
          <cell r="AH1977">
            <v>0</v>
          </cell>
          <cell r="AI1977">
            <v>0</v>
          </cell>
          <cell r="AJ1977">
            <v>6.5299999999999997E-2</v>
          </cell>
          <cell r="AK1977">
            <v>0</v>
          </cell>
          <cell r="AL1977" t="str">
            <v>Flat Rate</v>
          </cell>
          <cell r="AM1977">
            <v>0</v>
          </cell>
          <cell r="AN1977" t="str">
            <v>GA3112A0</v>
          </cell>
          <cell r="AO1977">
            <v>0</v>
          </cell>
          <cell r="AP1977" t="str">
            <v>N</v>
          </cell>
          <cell r="AQ1977">
            <v>38261.121805555558</v>
          </cell>
          <cell r="AR1977">
            <v>38260</v>
          </cell>
          <cell r="AS1977">
            <v>38260</v>
          </cell>
          <cell r="AT1977" t="str">
            <v>7260</v>
          </cell>
          <cell r="AU1977">
            <v>36664</v>
          </cell>
          <cell r="AV1977">
            <v>0</v>
          </cell>
        </row>
        <row r="1978">
          <cell r="B1978" t="str">
            <v>00001985</v>
          </cell>
          <cell r="C1978" t="str">
            <v>000000001976</v>
          </cell>
          <cell r="D1978" t="str">
            <v>3112A0</v>
          </cell>
          <cell r="E1978" t="str">
            <v>STARTER,FINCOR VAR SP, (1)</v>
          </cell>
          <cell r="F1978" t="str">
            <v>In Service</v>
          </cell>
          <cell r="G1978" t="str">
            <v>3112A</v>
          </cell>
          <cell r="H1978" t="str">
            <v>Grp Member</v>
          </cell>
          <cell r="I1978">
            <v>1</v>
          </cell>
          <cell r="J1978" t="str">
            <v>Conversion</v>
          </cell>
          <cell r="K1978">
            <v>9724.7999999999993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 t="str">
            <v>C00C007_002</v>
          </cell>
          <cell r="Q1978">
            <v>0</v>
          </cell>
          <cell r="R1978" t="str">
            <v>WPPD</v>
          </cell>
          <cell r="S1978" t="str">
            <v>3112AC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 t="str">
            <v>CORP</v>
          </cell>
          <cell r="Y1978">
            <v>38260</v>
          </cell>
          <cell r="Z1978">
            <v>0</v>
          </cell>
          <cell r="AA1978">
            <v>0</v>
          </cell>
          <cell r="AB1978" t="str">
            <v>N</v>
          </cell>
          <cell r="AD1978">
            <v>0</v>
          </cell>
          <cell r="AE1978" t="str">
            <v>RemVal</v>
          </cell>
          <cell r="AF1978" t="str">
            <v>Depreciate</v>
          </cell>
          <cell r="AG1978" t="str">
            <v>FM</v>
          </cell>
          <cell r="AH1978">
            <v>0</v>
          </cell>
          <cell r="AI1978">
            <v>0</v>
          </cell>
          <cell r="AJ1978">
            <v>6.5299999999999997E-2</v>
          </cell>
          <cell r="AK1978">
            <v>0</v>
          </cell>
          <cell r="AL1978" t="str">
            <v>Flat Rate</v>
          </cell>
          <cell r="AM1978">
            <v>0</v>
          </cell>
          <cell r="AN1978" t="str">
            <v>GA3112A0</v>
          </cell>
          <cell r="AO1978">
            <v>0</v>
          </cell>
          <cell r="AP1978" t="str">
            <v>N</v>
          </cell>
          <cell r="AQ1978">
            <v>38261.121863425928</v>
          </cell>
          <cell r="AR1978">
            <v>38260</v>
          </cell>
          <cell r="AS1978">
            <v>38260</v>
          </cell>
          <cell r="AT1978" t="str">
            <v>7260</v>
          </cell>
          <cell r="AU1978">
            <v>36664</v>
          </cell>
          <cell r="AV1978">
            <v>0</v>
          </cell>
        </row>
        <row r="1979">
          <cell r="B1979" t="str">
            <v>00001986</v>
          </cell>
          <cell r="C1979" t="str">
            <v>000000001977</v>
          </cell>
          <cell r="D1979" t="str">
            <v>3314T0</v>
          </cell>
          <cell r="E1979" t="str">
            <v>8" Valve</v>
          </cell>
          <cell r="F1979" t="str">
            <v>In Service</v>
          </cell>
          <cell r="G1979" t="str">
            <v>3314T</v>
          </cell>
          <cell r="H1979" t="str">
            <v>Grp Member</v>
          </cell>
          <cell r="I1979">
            <v>1</v>
          </cell>
          <cell r="J1979" t="str">
            <v>Conversion</v>
          </cell>
          <cell r="K1979">
            <v>6467.84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 t="str">
            <v>C00D002_002</v>
          </cell>
          <cell r="Q1979">
            <v>0</v>
          </cell>
          <cell r="R1979" t="str">
            <v>WTDPD</v>
          </cell>
          <cell r="S1979" t="str">
            <v>3314T08VV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 t="str">
            <v>CORP</v>
          </cell>
          <cell r="Y1979">
            <v>38260</v>
          </cell>
          <cell r="Z1979">
            <v>0</v>
          </cell>
          <cell r="AA1979">
            <v>0</v>
          </cell>
          <cell r="AB1979" t="str">
            <v>N</v>
          </cell>
          <cell r="AD1979">
            <v>0</v>
          </cell>
          <cell r="AE1979" t="str">
            <v>RemVal</v>
          </cell>
          <cell r="AF1979" t="str">
            <v>Depreciate</v>
          </cell>
          <cell r="AG1979" t="str">
            <v>FM</v>
          </cell>
          <cell r="AH1979">
            <v>0</v>
          </cell>
          <cell r="AI1979">
            <v>0</v>
          </cell>
          <cell r="AJ1979">
            <v>1.3899999999999999E-2</v>
          </cell>
          <cell r="AK1979">
            <v>0</v>
          </cell>
          <cell r="AL1979" t="str">
            <v>Flat Rate</v>
          </cell>
          <cell r="AM1979">
            <v>0</v>
          </cell>
          <cell r="AN1979" t="str">
            <v>GA3314T0</v>
          </cell>
          <cell r="AO1979">
            <v>0</v>
          </cell>
          <cell r="AP1979" t="str">
            <v>N</v>
          </cell>
          <cell r="AQ1979">
            <v>38261.121921296297</v>
          </cell>
          <cell r="AR1979">
            <v>38260</v>
          </cell>
          <cell r="AS1979">
            <v>38260</v>
          </cell>
          <cell r="AT1979">
            <v>0</v>
          </cell>
          <cell r="AU1979">
            <v>36845</v>
          </cell>
          <cell r="AV1979">
            <v>0</v>
          </cell>
        </row>
        <row r="1980">
          <cell r="B1980" t="str">
            <v>00001987</v>
          </cell>
          <cell r="C1980" t="str">
            <v>000000001978</v>
          </cell>
          <cell r="D1980" t="str">
            <v>3314B0</v>
          </cell>
          <cell r="E1980" t="str">
            <v>RT 850 MARYSVILLE</v>
          </cell>
          <cell r="F1980" t="str">
            <v>In Service</v>
          </cell>
          <cell r="G1980" t="str">
            <v>3314B</v>
          </cell>
          <cell r="H1980" t="str">
            <v>Grp Member</v>
          </cell>
          <cell r="I1980">
            <v>1</v>
          </cell>
          <cell r="J1980" t="str">
            <v>Conversion</v>
          </cell>
          <cell r="K1980">
            <v>2057.79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 t="str">
            <v>C00D502_002</v>
          </cell>
          <cell r="Q1980">
            <v>0</v>
          </cell>
          <cell r="R1980" t="str">
            <v>WTDPD</v>
          </cell>
          <cell r="S1980" t="str">
            <v>3314B08DI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 t="str">
            <v>CORP</v>
          </cell>
          <cell r="Y1980">
            <v>38260</v>
          </cell>
          <cell r="Z1980">
            <v>0</v>
          </cell>
          <cell r="AA1980">
            <v>0</v>
          </cell>
          <cell r="AB1980" t="str">
            <v>N</v>
          </cell>
          <cell r="AD1980">
            <v>0</v>
          </cell>
          <cell r="AE1980" t="str">
            <v>RemVal</v>
          </cell>
          <cell r="AF1980" t="str">
            <v>Depreciate</v>
          </cell>
          <cell r="AG1980" t="str">
            <v>FM</v>
          </cell>
          <cell r="AH1980">
            <v>0</v>
          </cell>
          <cell r="AI1980">
            <v>0</v>
          </cell>
          <cell r="AJ1980">
            <v>1.9E-2</v>
          </cell>
          <cell r="AK1980">
            <v>0</v>
          </cell>
          <cell r="AL1980" t="str">
            <v>Flat Rate</v>
          </cell>
          <cell r="AM1980">
            <v>0</v>
          </cell>
          <cell r="AN1980" t="str">
            <v>GA3314B0</v>
          </cell>
          <cell r="AO1980">
            <v>0</v>
          </cell>
          <cell r="AP1980" t="str">
            <v>N</v>
          </cell>
          <cell r="AQ1980">
            <v>38261.121979166666</v>
          </cell>
          <cell r="AR1980">
            <v>38260</v>
          </cell>
          <cell r="AS1980">
            <v>38260</v>
          </cell>
          <cell r="AT1980">
            <v>0</v>
          </cell>
          <cell r="AU1980">
            <v>36861</v>
          </cell>
          <cell r="AV1980">
            <v>0</v>
          </cell>
        </row>
        <row r="1981">
          <cell r="B1981" t="str">
            <v>00001988</v>
          </cell>
          <cell r="C1981" t="str">
            <v>000000001979</v>
          </cell>
          <cell r="D1981" t="str">
            <v>3314P0</v>
          </cell>
          <cell r="E1981" t="str">
            <v>4" MAIN</v>
          </cell>
          <cell r="F1981" t="str">
            <v>In Service</v>
          </cell>
          <cell r="G1981" t="str">
            <v>3314P</v>
          </cell>
          <cell r="H1981" t="str">
            <v>Grp Member</v>
          </cell>
          <cell r="I1981">
            <v>1</v>
          </cell>
          <cell r="J1981" t="str">
            <v>Conversion</v>
          </cell>
          <cell r="K1981">
            <v>1499.63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 t="str">
            <v>C00D502_002</v>
          </cell>
          <cell r="Q1981">
            <v>0</v>
          </cell>
          <cell r="R1981" t="str">
            <v>WTDPD</v>
          </cell>
          <cell r="S1981" t="str">
            <v>3314P04PV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 t="str">
            <v>CORP</v>
          </cell>
          <cell r="Y1981">
            <v>38260</v>
          </cell>
          <cell r="Z1981">
            <v>0</v>
          </cell>
          <cell r="AA1981">
            <v>0</v>
          </cell>
          <cell r="AB1981" t="str">
            <v>N</v>
          </cell>
          <cell r="AD1981">
            <v>0</v>
          </cell>
          <cell r="AE1981" t="str">
            <v>RemVal</v>
          </cell>
          <cell r="AF1981" t="str">
            <v>Depreciate</v>
          </cell>
          <cell r="AG1981" t="str">
            <v>FM</v>
          </cell>
          <cell r="AH1981">
            <v>0</v>
          </cell>
          <cell r="AI1981">
            <v>0</v>
          </cell>
          <cell r="AJ1981">
            <v>2.64E-2</v>
          </cell>
          <cell r="AK1981">
            <v>0</v>
          </cell>
          <cell r="AL1981" t="str">
            <v>Flat Rate</v>
          </cell>
          <cell r="AM1981">
            <v>0</v>
          </cell>
          <cell r="AN1981" t="str">
            <v>GA3314P0</v>
          </cell>
          <cell r="AO1981">
            <v>0</v>
          </cell>
          <cell r="AP1981" t="str">
            <v>N</v>
          </cell>
          <cell r="AQ1981">
            <v>38261.122037037036</v>
          </cell>
          <cell r="AR1981">
            <v>38260</v>
          </cell>
          <cell r="AS1981">
            <v>38260</v>
          </cell>
          <cell r="AT1981">
            <v>0</v>
          </cell>
          <cell r="AU1981">
            <v>36845</v>
          </cell>
          <cell r="AV1981">
            <v>0</v>
          </cell>
        </row>
        <row r="1982">
          <cell r="B1982" t="str">
            <v>00001989</v>
          </cell>
          <cell r="C1982" t="str">
            <v>000000001980</v>
          </cell>
          <cell r="D1982" t="str">
            <v>3314P0</v>
          </cell>
          <cell r="E1982" t="str">
            <v>DOGWOOD, REDWOOD STREETS</v>
          </cell>
          <cell r="F1982" t="str">
            <v>In Service</v>
          </cell>
          <cell r="G1982" t="str">
            <v>3314P</v>
          </cell>
          <cell r="H1982" t="str">
            <v>Grp Member</v>
          </cell>
          <cell r="I1982">
            <v>1</v>
          </cell>
          <cell r="J1982" t="str">
            <v>Conversion</v>
          </cell>
          <cell r="K1982">
            <v>3062.16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 t="str">
            <v>C00D602_002</v>
          </cell>
          <cell r="Q1982">
            <v>0</v>
          </cell>
          <cell r="R1982" t="str">
            <v>WTDPD</v>
          </cell>
          <cell r="S1982" t="str">
            <v>3314P02PV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 t="str">
            <v>CORP</v>
          </cell>
          <cell r="Y1982">
            <v>38260</v>
          </cell>
          <cell r="Z1982">
            <v>0</v>
          </cell>
          <cell r="AA1982">
            <v>0</v>
          </cell>
          <cell r="AB1982" t="str">
            <v>N</v>
          </cell>
          <cell r="AD1982">
            <v>0</v>
          </cell>
          <cell r="AE1982" t="str">
            <v>RemVal</v>
          </cell>
          <cell r="AF1982" t="str">
            <v>Depreciate</v>
          </cell>
          <cell r="AG1982" t="str">
            <v>FM</v>
          </cell>
          <cell r="AH1982">
            <v>0</v>
          </cell>
          <cell r="AI1982">
            <v>0</v>
          </cell>
          <cell r="AJ1982">
            <v>2.64E-2</v>
          </cell>
          <cell r="AK1982">
            <v>0</v>
          </cell>
          <cell r="AL1982" t="str">
            <v>Flat Rate</v>
          </cell>
          <cell r="AM1982">
            <v>0</v>
          </cell>
          <cell r="AN1982" t="str">
            <v>GA3314P0</v>
          </cell>
          <cell r="AO1982">
            <v>0</v>
          </cell>
          <cell r="AP1982" t="str">
            <v>N</v>
          </cell>
          <cell r="AQ1982">
            <v>38261.122094907405</v>
          </cell>
          <cell r="AR1982">
            <v>38260</v>
          </cell>
          <cell r="AS1982">
            <v>38260</v>
          </cell>
          <cell r="AT1982">
            <v>0</v>
          </cell>
          <cell r="AU1982">
            <v>36845</v>
          </cell>
          <cell r="AV1982">
            <v>0</v>
          </cell>
        </row>
        <row r="1983">
          <cell r="B1983" t="str">
            <v>00001990</v>
          </cell>
          <cell r="C1983" t="str">
            <v>000000001981</v>
          </cell>
          <cell r="D1983" t="str">
            <v>3314T0</v>
          </cell>
          <cell r="E1983" t="str">
            <v>(2)TWIN LAKES ROAD</v>
          </cell>
          <cell r="F1983" t="str">
            <v>In Service</v>
          </cell>
          <cell r="G1983" t="str">
            <v>3314T</v>
          </cell>
          <cell r="H1983" t="str">
            <v>Grp Member</v>
          </cell>
          <cell r="I1983">
            <v>1</v>
          </cell>
          <cell r="J1983" t="str">
            <v>Conversion</v>
          </cell>
          <cell r="K1983">
            <v>592.85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 t="str">
            <v>C00D604_002</v>
          </cell>
          <cell r="Q1983">
            <v>0</v>
          </cell>
          <cell r="R1983" t="str">
            <v>WTDPD</v>
          </cell>
          <cell r="S1983" t="str">
            <v>3314T06VV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 t="str">
            <v>CORP</v>
          </cell>
          <cell r="Y1983">
            <v>38260</v>
          </cell>
          <cell r="Z1983">
            <v>0</v>
          </cell>
          <cell r="AA1983">
            <v>0</v>
          </cell>
          <cell r="AB1983" t="str">
            <v>N</v>
          </cell>
          <cell r="AD1983">
            <v>0</v>
          </cell>
          <cell r="AE1983" t="str">
            <v>RemVal</v>
          </cell>
          <cell r="AF1983" t="str">
            <v>Depreciate</v>
          </cell>
          <cell r="AG1983" t="str">
            <v>FM</v>
          </cell>
          <cell r="AH1983">
            <v>0</v>
          </cell>
          <cell r="AI1983">
            <v>0</v>
          </cell>
          <cell r="AJ1983">
            <v>1.3899999999999999E-2</v>
          </cell>
          <cell r="AK1983">
            <v>0</v>
          </cell>
          <cell r="AL1983" t="str">
            <v>Flat Rate</v>
          </cell>
          <cell r="AM1983">
            <v>0</v>
          </cell>
          <cell r="AN1983" t="str">
            <v>GA3314T0</v>
          </cell>
          <cell r="AO1983">
            <v>0</v>
          </cell>
          <cell r="AP1983" t="str">
            <v>N</v>
          </cell>
          <cell r="AQ1983">
            <v>38261.122152777774</v>
          </cell>
          <cell r="AR1983">
            <v>38260</v>
          </cell>
          <cell r="AS1983">
            <v>38260</v>
          </cell>
          <cell r="AT1983">
            <v>0</v>
          </cell>
          <cell r="AU1983">
            <v>36845</v>
          </cell>
          <cell r="AV1983">
            <v>0</v>
          </cell>
        </row>
        <row r="1984">
          <cell r="B1984" t="str">
            <v>00001991</v>
          </cell>
          <cell r="C1984" t="str">
            <v>000000001982</v>
          </cell>
          <cell r="D1984" t="str">
            <v>3314T0</v>
          </cell>
          <cell r="E1984" t="str">
            <v>(3)TWIN LAKES ROAD</v>
          </cell>
          <cell r="F1984" t="str">
            <v>In Service</v>
          </cell>
          <cell r="G1984" t="str">
            <v>3314T</v>
          </cell>
          <cell r="H1984" t="str">
            <v>Grp Member</v>
          </cell>
          <cell r="I1984">
            <v>1</v>
          </cell>
          <cell r="J1984" t="str">
            <v>Conversion</v>
          </cell>
          <cell r="K1984">
            <v>802.23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 t="str">
            <v>C00D604_002</v>
          </cell>
          <cell r="Q1984">
            <v>0</v>
          </cell>
          <cell r="R1984" t="str">
            <v>WTDPD</v>
          </cell>
          <cell r="S1984" t="str">
            <v>3314T08VV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 t="str">
            <v>CORP</v>
          </cell>
          <cell r="Y1984">
            <v>38260</v>
          </cell>
          <cell r="Z1984">
            <v>0</v>
          </cell>
          <cell r="AA1984">
            <v>0</v>
          </cell>
          <cell r="AB1984" t="str">
            <v>N</v>
          </cell>
          <cell r="AD1984">
            <v>0</v>
          </cell>
          <cell r="AE1984" t="str">
            <v>RemVal</v>
          </cell>
          <cell r="AF1984" t="str">
            <v>Depreciate</v>
          </cell>
          <cell r="AG1984" t="str">
            <v>FM</v>
          </cell>
          <cell r="AH1984">
            <v>0</v>
          </cell>
          <cell r="AI1984">
            <v>0</v>
          </cell>
          <cell r="AJ1984">
            <v>1.3899999999999999E-2</v>
          </cell>
          <cell r="AK1984">
            <v>0</v>
          </cell>
          <cell r="AL1984" t="str">
            <v>Flat Rate</v>
          </cell>
          <cell r="AM1984">
            <v>0</v>
          </cell>
          <cell r="AN1984" t="str">
            <v>GA3314T0</v>
          </cell>
          <cell r="AO1984">
            <v>0</v>
          </cell>
          <cell r="AP1984" t="str">
            <v>N</v>
          </cell>
          <cell r="AQ1984">
            <v>38261.122210648151</v>
          </cell>
          <cell r="AR1984">
            <v>38260</v>
          </cell>
          <cell r="AS1984">
            <v>38260</v>
          </cell>
          <cell r="AT1984">
            <v>0</v>
          </cell>
          <cell r="AU1984">
            <v>36845</v>
          </cell>
          <cell r="AV1984">
            <v>0</v>
          </cell>
        </row>
        <row r="1985">
          <cell r="B1985" t="str">
            <v>00001992</v>
          </cell>
          <cell r="C1985" t="str">
            <v>000000001983</v>
          </cell>
          <cell r="D1985" t="str">
            <v>335400</v>
          </cell>
          <cell r="E1985" t="str">
            <v>(2)TWIN LAKES ROAD</v>
          </cell>
          <cell r="F1985" t="str">
            <v>In Service</v>
          </cell>
          <cell r="G1985" t="str">
            <v>33540</v>
          </cell>
          <cell r="H1985" t="str">
            <v>Grp Member</v>
          </cell>
          <cell r="I1985">
            <v>1</v>
          </cell>
          <cell r="J1985" t="str">
            <v>Conversion</v>
          </cell>
          <cell r="K1985">
            <v>666.77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 t="str">
            <v>C00D604_002</v>
          </cell>
          <cell r="Q1985">
            <v>0</v>
          </cell>
          <cell r="R1985" t="str">
            <v>WTDPD</v>
          </cell>
          <cell r="S1985" t="str">
            <v>3354006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 t="str">
            <v>CORP</v>
          </cell>
          <cell r="Y1985">
            <v>38260</v>
          </cell>
          <cell r="Z1985">
            <v>0</v>
          </cell>
          <cell r="AA1985">
            <v>0</v>
          </cell>
          <cell r="AB1985" t="str">
            <v>N</v>
          </cell>
          <cell r="AD1985">
            <v>0</v>
          </cell>
          <cell r="AE1985" t="str">
            <v>RemVal</v>
          </cell>
          <cell r="AF1985" t="str">
            <v>Depreciate</v>
          </cell>
          <cell r="AG1985" t="str">
            <v>FM</v>
          </cell>
          <cell r="AH1985">
            <v>0</v>
          </cell>
          <cell r="AI1985">
            <v>0</v>
          </cell>
          <cell r="AJ1985">
            <v>2.2599999999999999E-2</v>
          </cell>
          <cell r="AK1985">
            <v>0</v>
          </cell>
          <cell r="AL1985" t="str">
            <v>Flat Rate</v>
          </cell>
          <cell r="AM1985">
            <v>0</v>
          </cell>
          <cell r="AN1985" t="str">
            <v>GA335400</v>
          </cell>
          <cell r="AO1985">
            <v>0</v>
          </cell>
          <cell r="AP1985" t="str">
            <v>N</v>
          </cell>
          <cell r="AQ1985">
            <v>38261.12226851852</v>
          </cell>
          <cell r="AR1985">
            <v>38260</v>
          </cell>
          <cell r="AS1985">
            <v>38260</v>
          </cell>
          <cell r="AT1985">
            <v>0</v>
          </cell>
          <cell r="AU1985">
            <v>36845</v>
          </cell>
          <cell r="AV1985">
            <v>0</v>
          </cell>
        </row>
        <row r="1986">
          <cell r="B1986" t="str">
            <v>00001993</v>
          </cell>
          <cell r="C1986" t="str">
            <v>000000001984</v>
          </cell>
          <cell r="D1986" t="str">
            <v>3314T0</v>
          </cell>
          <cell r="E1986" t="str">
            <v>HOLLY WOOD DRIVE</v>
          </cell>
          <cell r="F1986" t="str">
            <v>In Service</v>
          </cell>
          <cell r="G1986" t="str">
            <v>3314T</v>
          </cell>
          <cell r="H1986" t="str">
            <v>Grp Member</v>
          </cell>
          <cell r="I1986">
            <v>1</v>
          </cell>
          <cell r="J1986" t="str">
            <v>Conversion</v>
          </cell>
          <cell r="K1986">
            <v>3506.54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 t="str">
            <v>C00D611_002</v>
          </cell>
          <cell r="Q1986">
            <v>0</v>
          </cell>
          <cell r="R1986" t="str">
            <v>WTDPD</v>
          </cell>
          <cell r="S1986" t="str">
            <v>3314T06VV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 t="str">
            <v>CORP</v>
          </cell>
          <cell r="Y1986">
            <v>38260</v>
          </cell>
          <cell r="Z1986">
            <v>0</v>
          </cell>
          <cell r="AA1986">
            <v>0</v>
          </cell>
          <cell r="AB1986" t="str">
            <v>N</v>
          </cell>
          <cell r="AD1986">
            <v>0</v>
          </cell>
          <cell r="AE1986" t="str">
            <v>RemVal</v>
          </cell>
          <cell r="AF1986" t="str">
            <v>Depreciate</v>
          </cell>
          <cell r="AG1986" t="str">
            <v>FM</v>
          </cell>
          <cell r="AH1986">
            <v>0</v>
          </cell>
          <cell r="AI1986">
            <v>0</v>
          </cell>
          <cell r="AJ1986">
            <v>1.3899999999999999E-2</v>
          </cell>
          <cell r="AK1986">
            <v>0</v>
          </cell>
          <cell r="AL1986" t="str">
            <v>Flat Rate</v>
          </cell>
          <cell r="AM1986">
            <v>0</v>
          </cell>
          <cell r="AN1986" t="str">
            <v>GA3314T0</v>
          </cell>
          <cell r="AO1986">
            <v>0</v>
          </cell>
          <cell r="AP1986" t="str">
            <v>N</v>
          </cell>
          <cell r="AQ1986">
            <v>38261.12232638889</v>
          </cell>
          <cell r="AR1986">
            <v>38260</v>
          </cell>
          <cell r="AS1986">
            <v>38260</v>
          </cell>
          <cell r="AT1986">
            <v>0</v>
          </cell>
          <cell r="AU1986">
            <v>36845</v>
          </cell>
          <cell r="AV1986">
            <v>0</v>
          </cell>
        </row>
        <row r="1987">
          <cell r="B1987" t="str">
            <v>00001994</v>
          </cell>
          <cell r="C1987" t="str">
            <v>000000001985</v>
          </cell>
          <cell r="D1987" t="str">
            <v>3334C0</v>
          </cell>
          <cell r="E1987" t="str">
            <v>NEW FIRE SERV 12" DI</v>
          </cell>
          <cell r="F1987" t="str">
            <v>In Service</v>
          </cell>
          <cell r="G1987" t="str">
            <v>3334C</v>
          </cell>
          <cell r="H1987" t="str">
            <v>Grp Member</v>
          </cell>
          <cell r="I1987">
            <v>1</v>
          </cell>
          <cell r="J1987" t="str">
            <v>Conversion</v>
          </cell>
          <cell r="K1987">
            <v>14093.59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 t="str">
            <v>C00F003_002</v>
          </cell>
          <cell r="Q1987">
            <v>0</v>
          </cell>
          <cell r="R1987" t="str">
            <v>WTDPD</v>
          </cell>
          <cell r="S1987" t="str">
            <v>3334C12DI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 t="str">
            <v>CORP</v>
          </cell>
          <cell r="Y1987">
            <v>38260</v>
          </cell>
          <cell r="Z1987">
            <v>0</v>
          </cell>
          <cell r="AA1987">
            <v>0</v>
          </cell>
          <cell r="AB1987" t="str">
            <v>N</v>
          </cell>
          <cell r="AD1987">
            <v>0</v>
          </cell>
          <cell r="AE1987" t="str">
            <v>RemVal</v>
          </cell>
          <cell r="AF1987" t="str">
            <v>Depreciate</v>
          </cell>
          <cell r="AG1987" t="str">
            <v>FM</v>
          </cell>
          <cell r="AH1987">
            <v>0</v>
          </cell>
          <cell r="AI1987">
            <v>0</v>
          </cell>
          <cell r="AJ1987">
            <v>2.5100000000000001E-2</v>
          </cell>
          <cell r="AK1987">
            <v>0</v>
          </cell>
          <cell r="AL1987" t="str">
            <v>Flat Rate</v>
          </cell>
          <cell r="AM1987">
            <v>0</v>
          </cell>
          <cell r="AN1987" t="str">
            <v>GA3334C0</v>
          </cell>
          <cell r="AO1987">
            <v>0</v>
          </cell>
          <cell r="AP1987" t="str">
            <v>N</v>
          </cell>
          <cell r="AQ1987">
            <v>38261.122384259259</v>
          </cell>
          <cell r="AR1987">
            <v>38260</v>
          </cell>
          <cell r="AS1987">
            <v>38260</v>
          </cell>
          <cell r="AT1987">
            <v>0</v>
          </cell>
          <cell r="AU1987">
            <v>36845</v>
          </cell>
          <cell r="AV1987">
            <v>0</v>
          </cell>
        </row>
        <row r="1988">
          <cell r="B1988" t="str">
            <v>00001995</v>
          </cell>
          <cell r="C1988" t="str">
            <v>000000001986</v>
          </cell>
          <cell r="D1988" t="str">
            <v>3314Q0</v>
          </cell>
          <cell r="E1988" t="str">
            <v>2198,PAXTON TOWNE CENTRE</v>
          </cell>
          <cell r="F1988" t="str">
            <v>In Service</v>
          </cell>
          <cell r="G1988" t="str">
            <v>3314Q</v>
          </cell>
          <cell r="H1988" t="str">
            <v>Grp Member</v>
          </cell>
          <cell r="I1988">
            <v>1</v>
          </cell>
          <cell r="J1988" t="str">
            <v>Conversion</v>
          </cell>
          <cell r="K1988">
            <v>2135.4899999999998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 t="str">
            <v>C99D309_002</v>
          </cell>
          <cell r="Q1988">
            <v>0</v>
          </cell>
          <cell r="R1988" t="str">
            <v>WTDPD</v>
          </cell>
          <cell r="S1988" t="str">
            <v>3314Q08PV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 t="str">
            <v>CORP</v>
          </cell>
          <cell r="Y1988">
            <v>38260</v>
          </cell>
          <cell r="Z1988">
            <v>0</v>
          </cell>
          <cell r="AA1988">
            <v>0</v>
          </cell>
          <cell r="AB1988" t="str">
            <v>N</v>
          </cell>
          <cell r="AD1988">
            <v>0</v>
          </cell>
          <cell r="AE1988" t="str">
            <v>RemVal</v>
          </cell>
          <cell r="AF1988" t="str">
            <v>Depreciate</v>
          </cell>
          <cell r="AG1988" t="str">
            <v>FM</v>
          </cell>
          <cell r="AH1988">
            <v>0</v>
          </cell>
          <cell r="AI1988">
            <v>0</v>
          </cell>
          <cell r="AJ1988">
            <v>2.1899999999999999E-2</v>
          </cell>
          <cell r="AK1988">
            <v>0</v>
          </cell>
          <cell r="AL1988" t="str">
            <v>Flat Rate</v>
          </cell>
          <cell r="AM1988">
            <v>0</v>
          </cell>
          <cell r="AN1988" t="str">
            <v>GA3314Q0</v>
          </cell>
          <cell r="AO1988">
            <v>0</v>
          </cell>
          <cell r="AP1988" t="str">
            <v>N</v>
          </cell>
          <cell r="AQ1988">
            <v>38261.122442129628</v>
          </cell>
          <cell r="AR1988">
            <v>38260</v>
          </cell>
          <cell r="AS1988">
            <v>38260</v>
          </cell>
          <cell r="AT1988">
            <v>0</v>
          </cell>
          <cell r="AU1988">
            <v>36845</v>
          </cell>
          <cell r="AV1988">
            <v>0</v>
          </cell>
        </row>
        <row r="1989">
          <cell r="B1989" t="str">
            <v>00001996</v>
          </cell>
          <cell r="C1989" t="str">
            <v>000000001987</v>
          </cell>
          <cell r="D1989" t="str">
            <v>3042B0</v>
          </cell>
          <cell r="E1989" t="str">
            <v>PIT,UNDERGROUND, FOR VALVE</v>
          </cell>
          <cell r="F1989" t="str">
            <v>In Service</v>
          </cell>
          <cell r="G1989" t="str">
            <v>3042B</v>
          </cell>
          <cell r="H1989" t="str">
            <v>Grp Member</v>
          </cell>
          <cell r="I1989">
            <v>1</v>
          </cell>
          <cell r="J1989" t="str">
            <v>Conversion</v>
          </cell>
          <cell r="K1989">
            <v>1105.43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 t="str">
            <v>C99D317_002</v>
          </cell>
          <cell r="Q1989">
            <v>0</v>
          </cell>
          <cell r="R1989" t="str">
            <v>WPPD</v>
          </cell>
          <cell r="S1989" t="str">
            <v>3042BA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 t="str">
            <v>CORP</v>
          </cell>
          <cell r="Y1989">
            <v>38260</v>
          </cell>
          <cell r="Z1989">
            <v>0</v>
          </cell>
          <cell r="AA1989">
            <v>0</v>
          </cell>
          <cell r="AB1989" t="str">
            <v>N</v>
          </cell>
          <cell r="AD1989">
            <v>0</v>
          </cell>
          <cell r="AE1989" t="str">
            <v>RemVal</v>
          </cell>
          <cell r="AF1989" t="str">
            <v>Depreciate</v>
          </cell>
          <cell r="AG1989" t="str">
            <v>FM</v>
          </cell>
          <cell r="AH1989">
            <v>0</v>
          </cell>
          <cell r="AI1989">
            <v>0</v>
          </cell>
          <cell r="AJ1989">
            <v>3.5499999999999997E-2</v>
          </cell>
          <cell r="AK1989">
            <v>0</v>
          </cell>
          <cell r="AL1989" t="str">
            <v>Flat Rate</v>
          </cell>
          <cell r="AM1989">
            <v>0</v>
          </cell>
          <cell r="AN1989" t="str">
            <v>GA3042B0</v>
          </cell>
          <cell r="AO1989">
            <v>0</v>
          </cell>
          <cell r="AP1989" t="str">
            <v>N</v>
          </cell>
          <cell r="AQ1989">
            <v>38261.122499999998</v>
          </cell>
          <cell r="AR1989">
            <v>38260</v>
          </cell>
          <cell r="AS1989">
            <v>38260</v>
          </cell>
          <cell r="AT1989">
            <v>0</v>
          </cell>
          <cell r="AU1989">
            <v>36845</v>
          </cell>
          <cell r="AV1989">
            <v>0</v>
          </cell>
        </row>
        <row r="1990">
          <cell r="B1990" t="str">
            <v>00001997</v>
          </cell>
          <cell r="C1990" t="str">
            <v>000000001988</v>
          </cell>
          <cell r="D1990" t="str">
            <v>3042B0</v>
          </cell>
          <cell r="E1990" t="str">
            <v>PIT,UNDERGROUND,FOR PUMPS CTRL</v>
          </cell>
          <cell r="F1990" t="str">
            <v>In Service</v>
          </cell>
          <cell r="G1990" t="str">
            <v>3042B</v>
          </cell>
          <cell r="H1990" t="str">
            <v>Grp Member</v>
          </cell>
          <cell r="I1990">
            <v>1</v>
          </cell>
          <cell r="J1990" t="str">
            <v>Conversion</v>
          </cell>
          <cell r="K1990">
            <v>900.34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 t="str">
            <v>C99D317_002</v>
          </cell>
          <cell r="Q1990">
            <v>0</v>
          </cell>
          <cell r="R1990" t="str">
            <v>WPPD</v>
          </cell>
          <cell r="S1990" t="str">
            <v>3042BB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 t="str">
            <v>CORP</v>
          </cell>
          <cell r="Y1990">
            <v>38260</v>
          </cell>
          <cell r="Z1990">
            <v>0</v>
          </cell>
          <cell r="AA1990">
            <v>0</v>
          </cell>
          <cell r="AB1990" t="str">
            <v>N</v>
          </cell>
          <cell r="AD1990">
            <v>0</v>
          </cell>
          <cell r="AE1990" t="str">
            <v>RemVal</v>
          </cell>
          <cell r="AF1990" t="str">
            <v>Depreciate</v>
          </cell>
          <cell r="AG1990" t="str">
            <v>FM</v>
          </cell>
          <cell r="AH1990">
            <v>0</v>
          </cell>
          <cell r="AI1990">
            <v>0</v>
          </cell>
          <cell r="AJ1990">
            <v>3.5499999999999997E-2</v>
          </cell>
          <cell r="AK1990">
            <v>0</v>
          </cell>
          <cell r="AL1990" t="str">
            <v>Flat Rate</v>
          </cell>
          <cell r="AM1990">
            <v>0</v>
          </cell>
          <cell r="AN1990" t="str">
            <v>GA3042B0</v>
          </cell>
          <cell r="AO1990">
            <v>0</v>
          </cell>
          <cell r="AP1990" t="str">
            <v>N</v>
          </cell>
          <cell r="AQ1990">
            <v>38261.122557870367</v>
          </cell>
          <cell r="AR1990">
            <v>38260</v>
          </cell>
          <cell r="AS1990">
            <v>38260</v>
          </cell>
          <cell r="AT1990">
            <v>0</v>
          </cell>
          <cell r="AU1990">
            <v>36845</v>
          </cell>
          <cell r="AV1990">
            <v>0</v>
          </cell>
        </row>
        <row r="1991">
          <cell r="B1991" t="str">
            <v>00001998</v>
          </cell>
          <cell r="C1991" t="str">
            <v>000000001989</v>
          </cell>
          <cell r="D1991" t="str">
            <v>3112A0</v>
          </cell>
          <cell r="E1991" t="str">
            <v>VALVE, CONTROL, SOLENOID, 8"</v>
          </cell>
          <cell r="F1991" t="str">
            <v>In Service</v>
          </cell>
          <cell r="G1991" t="str">
            <v>3112A</v>
          </cell>
          <cell r="H1991" t="str">
            <v>Grp Member</v>
          </cell>
          <cell r="I1991">
            <v>1</v>
          </cell>
          <cell r="J1991" t="str">
            <v>Conversion</v>
          </cell>
          <cell r="K1991">
            <v>767.57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 t="str">
            <v>C99D317_002</v>
          </cell>
          <cell r="Q1991">
            <v>0</v>
          </cell>
          <cell r="R1991" t="str">
            <v>WPPD</v>
          </cell>
          <cell r="S1991" t="str">
            <v>3112AA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 t="str">
            <v>CORP</v>
          </cell>
          <cell r="Y1991">
            <v>38260</v>
          </cell>
          <cell r="Z1991">
            <v>0</v>
          </cell>
          <cell r="AA1991">
            <v>0</v>
          </cell>
          <cell r="AB1991" t="str">
            <v>N</v>
          </cell>
          <cell r="AD1991">
            <v>0</v>
          </cell>
          <cell r="AE1991" t="str">
            <v>RemVal</v>
          </cell>
          <cell r="AF1991" t="str">
            <v>Depreciate</v>
          </cell>
          <cell r="AG1991" t="str">
            <v>FM</v>
          </cell>
          <cell r="AH1991">
            <v>0</v>
          </cell>
          <cell r="AI1991">
            <v>0</v>
          </cell>
          <cell r="AJ1991">
            <v>6.5299999999999997E-2</v>
          </cell>
          <cell r="AK1991">
            <v>0</v>
          </cell>
          <cell r="AL1991" t="str">
            <v>Flat Rate</v>
          </cell>
          <cell r="AM1991">
            <v>0</v>
          </cell>
          <cell r="AN1991" t="str">
            <v>GA3112A0</v>
          </cell>
          <cell r="AO1991">
            <v>0</v>
          </cell>
          <cell r="AP1991" t="str">
            <v>N</v>
          </cell>
          <cell r="AQ1991">
            <v>38261.122615740744</v>
          </cell>
          <cell r="AR1991">
            <v>38260</v>
          </cell>
          <cell r="AS1991">
            <v>38260</v>
          </cell>
          <cell r="AT1991">
            <v>0</v>
          </cell>
          <cell r="AU1991">
            <v>36845</v>
          </cell>
          <cell r="AV1991">
            <v>0</v>
          </cell>
        </row>
        <row r="1992">
          <cell r="B1992" t="str">
            <v>00001999</v>
          </cell>
          <cell r="C1992" t="str">
            <v>000000001990</v>
          </cell>
          <cell r="D1992" t="str">
            <v>3112A0</v>
          </cell>
          <cell r="E1992" t="str">
            <v>ELECTRICAL SERVICE</v>
          </cell>
          <cell r="F1992" t="str">
            <v>In Service</v>
          </cell>
          <cell r="G1992" t="str">
            <v>3112A</v>
          </cell>
          <cell r="H1992" t="str">
            <v>Grp Member</v>
          </cell>
          <cell r="I1992">
            <v>1</v>
          </cell>
          <cell r="J1992" t="str">
            <v>Conversion</v>
          </cell>
          <cell r="K1992">
            <v>1096.53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 t="str">
            <v>C99D317_002</v>
          </cell>
          <cell r="Q1992">
            <v>0</v>
          </cell>
          <cell r="R1992" t="str">
            <v>WPPD</v>
          </cell>
          <cell r="S1992" t="str">
            <v>3112AB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 t="str">
            <v>CORP</v>
          </cell>
          <cell r="Y1992">
            <v>38260</v>
          </cell>
          <cell r="Z1992">
            <v>0</v>
          </cell>
          <cell r="AA1992">
            <v>0</v>
          </cell>
          <cell r="AB1992" t="str">
            <v>N</v>
          </cell>
          <cell r="AD1992">
            <v>0</v>
          </cell>
          <cell r="AE1992" t="str">
            <v>RemVal</v>
          </cell>
          <cell r="AF1992" t="str">
            <v>Depreciate</v>
          </cell>
          <cell r="AG1992" t="str">
            <v>FM</v>
          </cell>
          <cell r="AH1992">
            <v>0</v>
          </cell>
          <cell r="AI1992">
            <v>0</v>
          </cell>
          <cell r="AJ1992">
            <v>6.5299999999999997E-2</v>
          </cell>
          <cell r="AK1992">
            <v>0</v>
          </cell>
          <cell r="AL1992" t="str">
            <v>Flat Rate</v>
          </cell>
          <cell r="AM1992">
            <v>0</v>
          </cell>
          <cell r="AN1992" t="str">
            <v>GA3112A0</v>
          </cell>
          <cell r="AO1992">
            <v>0</v>
          </cell>
          <cell r="AP1992" t="str">
            <v>N</v>
          </cell>
          <cell r="AQ1992">
            <v>38261.122673611113</v>
          </cell>
          <cell r="AR1992">
            <v>38260</v>
          </cell>
          <cell r="AS1992">
            <v>38260</v>
          </cell>
          <cell r="AT1992">
            <v>0</v>
          </cell>
          <cell r="AU1992">
            <v>36845</v>
          </cell>
          <cell r="AV1992">
            <v>0</v>
          </cell>
        </row>
        <row r="1993">
          <cell r="B1993" t="str">
            <v>00002000</v>
          </cell>
          <cell r="C1993" t="str">
            <v>000000001991</v>
          </cell>
          <cell r="D1993" t="str">
            <v>3112A0</v>
          </cell>
          <cell r="E1993" t="str">
            <v>PUMP&amp;MOTOR,GOULDSST-C,50GPM</v>
          </cell>
          <cell r="F1993" t="str">
            <v>Disposed</v>
          </cell>
          <cell r="G1993" t="str">
            <v>3112A</v>
          </cell>
          <cell r="H1993" t="str">
            <v>Grp Member</v>
          </cell>
          <cell r="I1993">
            <v>1</v>
          </cell>
          <cell r="J1993" t="str">
            <v>Conversion</v>
          </cell>
          <cell r="K1993">
            <v>1096.52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 t="str">
            <v>C99D317_002</v>
          </cell>
          <cell r="Q1993">
            <v>0</v>
          </cell>
          <cell r="R1993" t="str">
            <v>WPPD</v>
          </cell>
          <cell r="S1993" t="str">
            <v>3112AC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 t="str">
            <v>CORP</v>
          </cell>
          <cell r="Y1993">
            <v>38260</v>
          </cell>
          <cell r="Z1993">
            <v>0</v>
          </cell>
          <cell r="AA1993">
            <v>0</v>
          </cell>
          <cell r="AB1993" t="str">
            <v>N</v>
          </cell>
          <cell r="AD1993">
            <v>0</v>
          </cell>
          <cell r="AE1993" t="str">
            <v>RemVal</v>
          </cell>
          <cell r="AF1993" t="str">
            <v>Depreciate</v>
          </cell>
          <cell r="AG1993" t="str">
            <v>FM</v>
          </cell>
          <cell r="AH1993">
            <v>0</v>
          </cell>
          <cell r="AI1993">
            <v>0</v>
          </cell>
          <cell r="AJ1993">
            <v>6.5299999999999997E-2</v>
          </cell>
          <cell r="AK1993">
            <v>0</v>
          </cell>
          <cell r="AL1993" t="str">
            <v>Flat Rate</v>
          </cell>
          <cell r="AM1993">
            <v>0</v>
          </cell>
          <cell r="AN1993" t="str">
            <v>GA3112A0</v>
          </cell>
          <cell r="AO1993">
            <v>0</v>
          </cell>
          <cell r="AP1993" t="str">
            <v>N</v>
          </cell>
          <cell r="AQ1993">
            <v>38261.122754629629</v>
          </cell>
          <cell r="AR1993">
            <v>38260</v>
          </cell>
          <cell r="AS1993">
            <v>38260</v>
          </cell>
          <cell r="AT1993">
            <v>0</v>
          </cell>
          <cell r="AU1993">
            <v>36845</v>
          </cell>
          <cell r="AV1993">
            <v>0</v>
          </cell>
        </row>
        <row r="1994">
          <cell r="B1994" t="str">
            <v>00002001</v>
          </cell>
          <cell r="C1994" t="str">
            <v>000000001992</v>
          </cell>
          <cell r="D1994" t="str">
            <v>3112A0</v>
          </cell>
          <cell r="E1994" t="str">
            <v>CONTROLS,VARIABLE FREQUENCY, 2</v>
          </cell>
          <cell r="F1994" t="str">
            <v>Disposed</v>
          </cell>
          <cell r="G1994" t="str">
            <v>3112A</v>
          </cell>
          <cell r="H1994" t="str">
            <v>Grp Member</v>
          </cell>
          <cell r="I1994">
            <v>1</v>
          </cell>
          <cell r="J1994" t="str">
            <v>Conversion</v>
          </cell>
          <cell r="K1994">
            <v>1096.52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 t="str">
            <v>C99D317_002</v>
          </cell>
          <cell r="Q1994">
            <v>0</v>
          </cell>
          <cell r="R1994" t="str">
            <v>WPPD</v>
          </cell>
          <cell r="S1994" t="str">
            <v>3112AD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 t="str">
            <v>CORP</v>
          </cell>
          <cell r="Y1994">
            <v>38260</v>
          </cell>
          <cell r="Z1994">
            <v>0</v>
          </cell>
          <cell r="AA1994">
            <v>0</v>
          </cell>
          <cell r="AB1994" t="str">
            <v>N</v>
          </cell>
          <cell r="AD1994">
            <v>0</v>
          </cell>
          <cell r="AE1994" t="str">
            <v>RemVal</v>
          </cell>
          <cell r="AF1994" t="str">
            <v>Depreciate</v>
          </cell>
          <cell r="AG1994" t="str">
            <v>FM</v>
          </cell>
          <cell r="AH1994">
            <v>0</v>
          </cell>
          <cell r="AI1994">
            <v>0</v>
          </cell>
          <cell r="AJ1994">
            <v>6.5299999999999997E-2</v>
          </cell>
          <cell r="AK1994">
            <v>0</v>
          </cell>
          <cell r="AL1994" t="str">
            <v>Flat Rate</v>
          </cell>
          <cell r="AM1994">
            <v>0</v>
          </cell>
          <cell r="AN1994" t="str">
            <v>GA3112A0</v>
          </cell>
          <cell r="AO1994">
            <v>0</v>
          </cell>
          <cell r="AP1994" t="str">
            <v>N</v>
          </cell>
          <cell r="AQ1994">
            <v>38261.122870370367</v>
          </cell>
          <cell r="AR1994">
            <v>38260</v>
          </cell>
          <cell r="AS1994">
            <v>38260</v>
          </cell>
          <cell r="AT1994">
            <v>0</v>
          </cell>
          <cell r="AU1994">
            <v>36845</v>
          </cell>
          <cell r="AV1994">
            <v>0</v>
          </cell>
        </row>
        <row r="1995">
          <cell r="B1995" t="str">
            <v>00002002</v>
          </cell>
          <cell r="C1995" t="str">
            <v>000000001993</v>
          </cell>
          <cell r="D1995" t="str">
            <v>3314T0</v>
          </cell>
          <cell r="E1995" t="str">
            <v>(8), GRANDVIEW ACRES PH II</v>
          </cell>
          <cell r="F1995" t="str">
            <v>In Service</v>
          </cell>
          <cell r="G1995" t="str">
            <v>3314T</v>
          </cell>
          <cell r="H1995" t="str">
            <v>Grp Member</v>
          </cell>
          <cell r="I1995">
            <v>1</v>
          </cell>
          <cell r="J1995" t="str">
            <v>Conversion</v>
          </cell>
          <cell r="K1995">
            <v>1744.54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 t="str">
            <v>C99D317_002</v>
          </cell>
          <cell r="Q1995">
            <v>0</v>
          </cell>
          <cell r="R1995" t="str">
            <v>WTDPD</v>
          </cell>
          <cell r="S1995" t="str">
            <v>3314T08VV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 t="str">
            <v>CORP</v>
          </cell>
          <cell r="Y1995">
            <v>38260</v>
          </cell>
          <cell r="Z1995">
            <v>0</v>
          </cell>
          <cell r="AA1995">
            <v>0</v>
          </cell>
          <cell r="AB1995" t="str">
            <v>N</v>
          </cell>
          <cell r="AD1995">
            <v>0</v>
          </cell>
          <cell r="AE1995" t="str">
            <v>RemVal</v>
          </cell>
          <cell r="AF1995" t="str">
            <v>Depreciate</v>
          </cell>
          <cell r="AG1995" t="str">
            <v>FM</v>
          </cell>
          <cell r="AH1995">
            <v>0</v>
          </cell>
          <cell r="AI1995">
            <v>0</v>
          </cell>
          <cell r="AJ1995">
            <v>1.3899999999999999E-2</v>
          </cell>
          <cell r="AK1995">
            <v>0</v>
          </cell>
          <cell r="AL1995" t="str">
            <v>Flat Rate</v>
          </cell>
          <cell r="AM1995">
            <v>0</v>
          </cell>
          <cell r="AN1995" t="str">
            <v>GA3314T0</v>
          </cell>
          <cell r="AO1995">
            <v>0</v>
          </cell>
          <cell r="AP1995" t="str">
            <v>N</v>
          </cell>
          <cell r="AQ1995">
            <v>38261.12296296296</v>
          </cell>
          <cell r="AR1995">
            <v>38260</v>
          </cell>
          <cell r="AS1995">
            <v>38260</v>
          </cell>
          <cell r="AT1995">
            <v>0</v>
          </cell>
          <cell r="AU1995">
            <v>36845</v>
          </cell>
          <cell r="AV1995">
            <v>0</v>
          </cell>
        </row>
        <row r="1996">
          <cell r="B1996" t="str">
            <v>00002003</v>
          </cell>
          <cell r="C1996" t="str">
            <v>000000001994</v>
          </cell>
          <cell r="D1996" t="str">
            <v>335400</v>
          </cell>
          <cell r="E1996" t="str">
            <v>(3) GRANDVIEW ACRES PH. II</v>
          </cell>
          <cell r="F1996" t="str">
            <v>In Service</v>
          </cell>
          <cell r="G1996" t="str">
            <v>33540</v>
          </cell>
          <cell r="H1996" t="str">
            <v>Grp Member</v>
          </cell>
          <cell r="I1996">
            <v>1</v>
          </cell>
          <cell r="J1996" t="str">
            <v>Conversion</v>
          </cell>
          <cell r="K1996">
            <v>2083.39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 t="str">
            <v>C99D317_002</v>
          </cell>
          <cell r="Q1996">
            <v>0</v>
          </cell>
          <cell r="R1996" t="str">
            <v>WTDPD</v>
          </cell>
          <cell r="S1996" t="str">
            <v>33540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 t="str">
            <v>CORP</v>
          </cell>
          <cell r="Y1996">
            <v>38260</v>
          </cell>
          <cell r="Z1996">
            <v>0</v>
          </cell>
          <cell r="AA1996">
            <v>0</v>
          </cell>
          <cell r="AB1996" t="str">
            <v>N</v>
          </cell>
          <cell r="AD1996">
            <v>0</v>
          </cell>
          <cell r="AE1996" t="str">
            <v>RemVal</v>
          </cell>
          <cell r="AF1996" t="str">
            <v>Depreciate</v>
          </cell>
          <cell r="AG1996" t="str">
            <v>FM</v>
          </cell>
          <cell r="AH1996">
            <v>0</v>
          </cell>
          <cell r="AI1996">
            <v>0</v>
          </cell>
          <cell r="AJ1996">
            <v>2.2599999999999999E-2</v>
          </cell>
          <cell r="AK1996">
            <v>0</v>
          </cell>
          <cell r="AL1996" t="str">
            <v>Flat Rate</v>
          </cell>
          <cell r="AM1996">
            <v>0</v>
          </cell>
          <cell r="AN1996" t="str">
            <v>GA335400</v>
          </cell>
          <cell r="AO1996">
            <v>0</v>
          </cell>
          <cell r="AP1996" t="str">
            <v>N</v>
          </cell>
          <cell r="AQ1996">
            <v>38261.123020833336</v>
          </cell>
          <cell r="AR1996">
            <v>38260</v>
          </cell>
          <cell r="AS1996">
            <v>38260</v>
          </cell>
          <cell r="AT1996">
            <v>0</v>
          </cell>
          <cell r="AU1996">
            <v>36845</v>
          </cell>
          <cell r="AV1996">
            <v>0</v>
          </cell>
        </row>
        <row r="1997">
          <cell r="B1997" t="str">
            <v>00002004</v>
          </cell>
          <cell r="C1997" t="str">
            <v>000000001995</v>
          </cell>
          <cell r="D1997" t="str">
            <v>3314Q0</v>
          </cell>
          <cell r="E1997" t="str">
            <v>(1460) MEADOWVIEW VILLAGE</v>
          </cell>
          <cell r="F1997" t="str">
            <v>In Service</v>
          </cell>
          <cell r="G1997" t="str">
            <v>3314Q</v>
          </cell>
          <cell r="H1997" t="str">
            <v>Grp Member</v>
          </cell>
          <cell r="I1997">
            <v>1</v>
          </cell>
          <cell r="J1997" t="str">
            <v>Conversion</v>
          </cell>
          <cell r="K1997">
            <v>33677.769999999997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 t="str">
            <v>C00D304_002</v>
          </cell>
          <cell r="Q1997">
            <v>0</v>
          </cell>
          <cell r="R1997" t="str">
            <v>WTDPD</v>
          </cell>
          <cell r="S1997" t="str">
            <v>3314Q08PV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 t="str">
            <v>CORP</v>
          </cell>
          <cell r="Y1997">
            <v>38260</v>
          </cell>
          <cell r="Z1997">
            <v>0</v>
          </cell>
          <cell r="AA1997">
            <v>0</v>
          </cell>
          <cell r="AB1997" t="str">
            <v>N</v>
          </cell>
          <cell r="AD1997">
            <v>0</v>
          </cell>
          <cell r="AE1997" t="str">
            <v>RemVal</v>
          </cell>
          <cell r="AF1997" t="str">
            <v>Depreciate</v>
          </cell>
          <cell r="AG1997" t="str">
            <v>FM</v>
          </cell>
          <cell r="AH1997">
            <v>0</v>
          </cell>
          <cell r="AI1997">
            <v>0</v>
          </cell>
          <cell r="AJ1997">
            <v>2.1899999999999999E-2</v>
          </cell>
          <cell r="AK1997">
            <v>0</v>
          </cell>
          <cell r="AL1997" t="str">
            <v>Flat Rate</v>
          </cell>
          <cell r="AM1997">
            <v>0</v>
          </cell>
          <cell r="AN1997" t="str">
            <v>GA3314Q0</v>
          </cell>
          <cell r="AO1997">
            <v>0</v>
          </cell>
          <cell r="AP1997" t="str">
            <v>N</v>
          </cell>
          <cell r="AQ1997">
            <v>38261.123078703706</v>
          </cell>
          <cell r="AR1997">
            <v>38260</v>
          </cell>
          <cell r="AS1997">
            <v>38260</v>
          </cell>
          <cell r="AT1997">
            <v>0</v>
          </cell>
          <cell r="AU1997">
            <v>36845</v>
          </cell>
          <cell r="AV1997">
            <v>0</v>
          </cell>
        </row>
        <row r="1998">
          <cell r="B1998" t="str">
            <v>00002005</v>
          </cell>
          <cell r="C1998" t="str">
            <v>000000001996</v>
          </cell>
          <cell r="D1998" t="str">
            <v>3314T0</v>
          </cell>
          <cell r="E1998" t="str">
            <v>(3) MEADOWVIEW VILLAGE</v>
          </cell>
          <cell r="F1998" t="str">
            <v>In Service</v>
          </cell>
          <cell r="G1998" t="str">
            <v>3314T</v>
          </cell>
          <cell r="H1998" t="str">
            <v>Grp Member</v>
          </cell>
          <cell r="I1998">
            <v>1</v>
          </cell>
          <cell r="J1998" t="str">
            <v>Conversion</v>
          </cell>
          <cell r="K1998">
            <v>1890.23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 t="str">
            <v>C00D304_002</v>
          </cell>
          <cell r="Q1998">
            <v>0</v>
          </cell>
          <cell r="R1998" t="str">
            <v>WTDPD</v>
          </cell>
          <cell r="S1998" t="str">
            <v>3314T08VV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 t="str">
            <v>CORP</v>
          </cell>
          <cell r="Y1998">
            <v>38260</v>
          </cell>
          <cell r="Z1998">
            <v>0</v>
          </cell>
          <cell r="AA1998">
            <v>0</v>
          </cell>
          <cell r="AB1998" t="str">
            <v>N</v>
          </cell>
          <cell r="AD1998">
            <v>0</v>
          </cell>
          <cell r="AE1998" t="str">
            <v>RemVal</v>
          </cell>
          <cell r="AF1998" t="str">
            <v>Depreciate</v>
          </cell>
          <cell r="AG1998" t="str">
            <v>FM</v>
          </cell>
          <cell r="AH1998">
            <v>0</v>
          </cell>
          <cell r="AI1998">
            <v>0</v>
          </cell>
          <cell r="AJ1998">
            <v>1.3899999999999999E-2</v>
          </cell>
          <cell r="AK1998">
            <v>0</v>
          </cell>
          <cell r="AL1998" t="str">
            <v>Flat Rate</v>
          </cell>
          <cell r="AM1998">
            <v>0</v>
          </cell>
          <cell r="AN1998" t="str">
            <v>GA3314T0</v>
          </cell>
          <cell r="AO1998">
            <v>0</v>
          </cell>
          <cell r="AP1998" t="str">
            <v>N</v>
          </cell>
          <cell r="AQ1998">
            <v>38261.123136574075</v>
          </cell>
          <cell r="AR1998">
            <v>38260</v>
          </cell>
          <cell r="AS1998">
            <v>38260</v>
          </cell>
          <cell r="AT1998">
            <v>0</v>
          </cell>
          <cell r="AU1998">
            <v>36861</v>
          </cell>
          <cell r="AV1998">
            <v>0</v>
          </cell>
        </row>
        <row r="1999">
          <cell r="B1999" t="str">
            <v>00002006</v>
          </cell>
          <cell r="C1999" t="str">
            <v>000000001997</v>
          </cell>
          <cell r="D1999" t="str">
            <v>3314R0</v>
          </cell>
          <cell r="E1999" t="str">
            <v>(575) MEADOWVIEW VILLAGE</v>
          </cell>
          <cell r="F1999" t="str">
            <v>In Service</v>
          </cell>
          <cell r="G1999" t="str">
            <v>3314R</v>
          </cell>
          <cell r="H1999" t="str">
            <v>Grp Member</v>
          </cell>
          <cell r="I1999">
            <v>1</v>
          </cell>
          <cell r="J1999" t="str">
            <v>Conversion</v>
          </cell>
          <cell r="K1999">
            <v>25227.360000000001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 t="str">
            <v>C00D304_002</v>
          </cell>
          <cell r="Q1999">
            <v>0</v>
          </cell>
          <cell r="R1999" t="str">
            <v>WTDPD</v>
          </cell>
          <cell r="S1999" t="str">
            <v>3314R12PV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 t="str">
            <v>CORP</v>
          </cell>
          <cell r="Y1999">
            <v>38260</v>
          </cell>
          <cell r="Z1999">
            <v>0</v>
          </cell>
          <cell r="AA1999">
            <v>0</v>
          </cell>
          <cell r="AB1999" t="str">
            <v>N</v>
          </cell>
          <cell r="AD1999">
            <v>0</v>
          </cell>
          <cell r="AE1999" t="str">
            <v>RemVal</v>
          </cell>
          <cell r="AF1999" t="str">
            <v>Depreciate</v>
          </cell>
          <cell r="AG1999" t="str">
            <v>FM</v>
          </cell>
          <cell r="AH1999">
            <v>0</v>
          </cell>
          <cell r="AI1999">
            <v>0</v>
          </cell>
          <cell r="AJ1999">
            <v>1.55E-2</v>
          </cell>
          <cell r="AK1999">
            <v>0</v>
          </cell>
          <cell r="AL1999" t="str">
            <v>Flat Rate</v>
          </cell>
          <cell r="AM1999">
            <v>0</v>
          </cell>
          <cell r="AN1999" t="str">
            <v>GA3314R0</v>
          </cell>
          <cell r="AO1999">
            <v>0</v>
          </cell>
          <cell r="AP1999" t="str">
            <v>N</v>
          </cell>
          <cell r="AQ1999">
            <v>38261.123194444444</v>
          </cell>
          <cell r="AR1999">
            <v>38260</v>
          </cell>
          <cell r="AS1999">
            <v>38260</v>
          </cell>
          <cell r="AT1999">
            <v>0</v>
          </cell>
          <cell r="AU1999">
            <v>36845</v>
          </cell>
          <cell r="AV1999">
            <v>0</v>
          </cell>
        </row>
        <row r="2000">
          <cell r="B2000" t="str">
            <v>00002007</v>
          </cell>
          <cell r="C2000" t="str">
            <v>000000001998</v>
          </cell>
          <cell r="D2000" t="str">
            <v>335400</v>
          </cell>
          <cell r="E2000" t="str">
            <v>(4) MEADOWVIEW VILLAGE</v>
          </cell>
          <cell r="F2000" t="str">
            <v>In Service</v>
          </cell>
          <cell r="G2000" t="str">
            <v>33540</v>
          </cell>
          <cell r="H2000" t="str">
            <v>Grp Member</v>
          </cell>
          <cell r="I2000">
            <v>1</v>
          </cell>
          <cell r="J2000" t="str">
            <v>Conversion</v>
          </cell>
          <cell r="K2000">
            <v>8766.34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 t="str">
            <v>C00D304_002</v>
          </cell>
          <cell r="Q2000">
            <v>0</v>
          </cell>
          <cell r="R2000" t="str">
            <v>WTDPD</v>
          </cell>
          <cell r="S2000" t="str">
            <v>3354006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 t="str">
            <v>CORP</v>
          </cell>
          <cell r="Y2000">
            <v>38260</v>
          </cell>
          <cell r="Z2000">
            <v>0</v>
          </cell>
          <cell r="AA2000">
            <v>0</v>
          </cell>
          <cell r="AB2000" t="str">
            <v>N</v>
          </cell>
          <cell r="AD2000">
            <v>0</v>
          </cell>
          <cell r="AE2000" t="str">
            <v>RemVal</v>
          </cell>
          <cell r="AF2000" t="str">
            <v>Depreciate</v>
          </cell>
          <cell r="AG2000" t="str">
            <v>FM</v>
          </cell>
          <cell r="AH2000">
            <v>0</v>
          </cell>
          <cell r="AI2000">
            <v>0</v>
          </cell>
          <cell r="AJ2000">
            <v>2.2599999999999999E-2</v>
          </cell>
          <cell r="AK2000">
            <v>0</v>
          </cell>
          <cell r="AL2000" t="str">
            <v>Flat Rate</v>
          </cell>
          <cell r="AM2000">
            <v>0</v>
          </cell>
          <cell r="AN2000" t="str">
            <v>GA335400</v>
          </cell>
          <cell r="AO2000">
            <v>0</v>
          </cell>
          <cell r="AP2000" t="str">
            <v>N</v>
          </cell>
          <cell r="AQ2000">
            <v>38261.123252314814</v>
          </cell>
          <cell r="AR2000">
            <v>38260</v>
          </cell>
          <cell r="AS2000">
            <v>38260</v>
          </cell>
          <cell r="AT2000">
            <v>0</v>
          </cell>
          <cell r="AU2000">
            <v>36845</v>
          </cell>
          <cell r="AV2000">
            <v>0</v>
          </cell>
        </row>
        <row r="2001">
          <cell r="B2001" t="str">
            <v>00002008</v>
          </cell>
          <cell r="C2001" t="str">
            <v>000000001999</v>
          </cell>
          <cell r="D2001" t="str">
            <v>3314B0</v>
          </cell>
          <cell r="E2001" t="str">
            <v>(180) FOREST HILLS PH II</v>
          </cell>
          <cell r="F2001" t="str">
            <v>In Service</v>
          </cell>
          <cell r="G2001" t="str">
            <v>3314B</v>
          </cell>
          <cell r="H2001" t="str">
            <v>Grp Member</v>
          </cell>
          <cell r="I2001">
            <v>1</v>
          </cell>
          <cell r="J2001" t="str">
            <v>Conversion</v>
          </cell>
          <cell r="K2001">
            <v>7668.44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 t="str">
            <v>C00D310_002</v>
          </cell>
          <cell r="Q2001">
            <v>0</v>
          </cell>
          <cell r="R2001" t="str">
            <v>WTDPD</v>
          </cell>
          <cell r="S2001" t="str">
            <v>3314B08DI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 t="str">
            <v>CORP</v>
          </cell>
          <cell r="Y2001">
            <v>38260</v>
          </cell>
          <cell r="Z2001">
            <v>0</v>
          </cell>
          <cell r="AA2001">
            <v>0</v>
          </cell>
          <cell r="AB2001" t="str">
            <v>N</v>
          </cell>
          <cell r="AD2001">
            <v>0</v>
          </cell>
          <cell r="AE2001" t="str">
            <v>RemVal</v>
          </cell>
          <cell r="AF2001" t="str">
            <v>Depreciate</v>
          </cell>
          <cell r="AG2001" t="str">
            <v>FM</v>
          </cell>
          <cell r="AH2001">
            <v>0</v>
          </cell>
          <cell r="AI2001">
            <v>0</v>
          </cell>
          <cell r="AJ2001">
            <v>1.9E-2</v>
          </cell>
          <cell r="AK2001">
            <v>0</v>
          </cell>
          <cell r="AL2001" t="str">
            <v>Flat Rate</v>
          </cell>
          <cell r="AM2001">
            <v>0</v>
          </cell>
          <cell r="AN2001" t="str">
            <v>GA3314B0</v>
          </cell>
          <cell r="AO2001">
            <v>0</v>
          </cell>
          <cell r="AP2001" t="str">
            <v>N</v>
          </cell>
          <cell r="AQ2001">
            <v>38261.123310185183</v>
          </cell>
          <cell r="AR2001">
            <v>38260</v>
          </cell>
          <cell r="AS2001">
            <v>38260</v>
          </cell>
          <cell r="AT2001">
            <v>0</v>
          </cell>
          <cell r="AU2001">
            <v>36845</v>
          </cell>
          <cell r="AV2001">
            <v>0</v>
          </cell>
        </row>
        <row r="2002">
          <cell r="B2002" t="str">
            <v>00002009</v>
          </cell>
          <cell r="C2002" t="str">
            <v>000000002000</v>
          </cell>
          <cell r="D2002" t="str">
            <v>3314C0</v>
          </cell>
          <cell r="E2002" t="str">
            <v>(3335)FOREST HILLS PH II</v>
          </cell>
          <cell r="F2002" t="str">
            <v>In Service</v>
          </cell>
          <cell r="G2002" t="str">
            <v>3314C</v>
          </cell>
          <cell r="H2002" t="str">
            <v>Grp Member</v>
          </cell>
          <cell r="I2002">
            <v>1</v>
          </cell>
          <cell r="J2002" t="str">
            <v>Conversion</v>
          </cell>
          <cell r="K2002">
            <v>121025.72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 t="str">
            <v>C00D310_002</v>
          </cell>
          <cell r="Q2002">
            <v>0</v>
          </cell>
          <cell r="R2002" t="str">
            <v>WTDPD</v>
          </cell>
          <cell r="S2002" t="str">
            <v>3314C12DI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 t="str">
            <v>CORP</v>
          </cell>
          <cell r="Y2002">
            <v>38260</v>
          </cell>
          <cell r="Z2002">
            <v>0</v>
          </cell>
          <cell r="AA2002">
            <v>0</v>
          </cell>
          <cell r="AB2002" t="str">
            <v>N</v>
          </cell>
          <cell r="AD2002">
            <v>0</v>
          </cell>
          <cell r="AE2002" t="str">
            <v>RemVal</v>
          </cell>
          <cell r="AF2002" t="str">
            <v>Depreciate</v>
          </cell>
          <cell r="AG2002" t="str">
            <v>FM</v>
          </cell>
          <cell r="AH2002">
            <v>0</v>
          </cell>
          <cell r="AI2002">
            <v>0</v>
          </cell>
          <cell r="AJ2002">
            <v>1.5900000000000001E-2</v>
          </cell>
          <cell r="AK2002">
            <v>0</v>
          </cell>
          <cell r="AL2002" t="str">
            <v>Flat Rate</v>
          </cell>
          <cell r="AM2002">
            <v>0</v>
          </cell>
          <cell r="AN2002" t="str">
            <v>GA3314C0</v>
          </cell>
          <cell r="AO2002">
            <v>0</v>
          </cell>
          <cell r="AP2002" t="str">
            <v>N</v>
          </cell>
          <cell r="AQ2002">
            <v>38261.123368055552</v>
          </cell>
          <cell r="AR2002">
            <v>38260</v>
          </cell>
          <cell r="AS2002">
            <v>38260</v>
          </cell>
          <cell r="AT2002">
            <v>0</v>
          </cell>
          <cell r="AU2002">
            <v>36845</v>
          </cell>
          <cell r="AV2002">
            <v>0</v>
          </cell>
        </row>
        <row r="2003">
          <cell r="B2003" t="str">
            <v>00002010</v>
          </cell>
          <cell r="C2003" t="str">
            <v>000000002001</v>
          </cell>
          <cell r="D2003" t="str">
            <v>3314T0</v>
          </cell>
          <cell r="E2003" t="str">
            <v>(1)FOREST HILLS PH II</v>
          </cell>
          <cell r="F2003" t="str">
            <v>In Service</v>
          </cell>
          <cell r="G2003" t="str">
            <v>3314T</v>
          </cell>
          <cell r="H2003" t="str">
            <v>Grp Member</v>
          </cell>
          <cell r="I2003">
            <v>1</v>
          </cell>
          <cell r="J2003" t="str">
            <v>Conversion</v>
          </cell>
          <cell r="K2003">
            <v>598.30999999999995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 t="str">
            <v>C00D310_002</v>
          </cell>
          <cell r="Q2003">
            <v>0</v>
          </cell>
          <cell r="R2003" t="str">
            <v>WTDPD</v>
          </cell>
          <cell r="S2003" t="str">
            <v>3314T08VV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 t="str">
            <v>CORP</v>
          </cell>
          <cell r="Y2003">
            <v>38260</v>
          </cell>
          <cell r="Z2003">
            <v>0</v>
          </cell>
          <cell r="AA2003">
            <v>0</v>
          </cell>
          <cell r="AB2003" t="str">
            <v>N</v>
          </cell>
          <cell r="AD2003">
            <v>0</v>
          </cell>
          <cell r="AE2003" t="str">
            <v>RemVal</v>
          </cell>
          <cell r="AF2003" t="str">
            <v>Depreciate</v>
          </cell>
          <cell r="AG2003" t="str">
            <v>FM</v>
          </cell>
          <cell r="AH2003">
            <v>0</v>
          </cell>
          <cell r="AI2003">
            <v>0</v>
          </cell>
          <cell r="AJ2003">
            <v>1.3899999999999999E-2</v>
          </cell>
          <cell r="AK2003">
            <v>0</v>
          </cell>
          <cell r="AL2003" t="str">
            <v>Flat Rate</v>
          </cell>
          <cell r="AM2003">
            <v>0</v>
          </cell>
          <cell r="AN2003" t="str">
            <v>GA3314T0</v>
          </cell>
          <cell r="AO2003">
            <v>0</v>
          </cell>
          <cell r="AP2003" t="str">
            <v>N</v>
          </cell>
          <cell r="AQ2003">
            <v>38261.123425925929</v>
          </cell>
          <cell r="AR2003">
            <v>38260</v>
          </cell>
          <cell r="AS2003">
            <v>38260</v>
          </cell>
          <cell r="AT2003">
            <v>0</v>
          </cell>
          <cell r="AU2003">
            <v>36845</v>
          </cell>
          <cell r="AV2003">
            <v>0</v>
          </cell>
        </row>
        <row r="2004">
          <cell r="B2004" t="str">
            <v>00002011</v>
          </cell>
          <cell r="C2004" t="str">
            <v>000000002002</v>
          </cell>
          <cell r="D2004" t="str">
            <v>3314U0</v>
          </cell>
          <cell r="E2004" t="str">
            <v>(5) FOREST HILLS PH  II</v>
          </cell>
          <cell r="F2004" t="str">
            <v>In Service</v>
          </cell>
          <cell r="G2004" t="str">
            <v>3314U</v>
          </cell>
          <cell r="H2004" t="str">
            <v>Grp Member</v>
          </cell>
          <cell r="I2004">
            <v>1</v>
          </cell>
          <cell r="J2004" t="str">
            <v>Conversion</v>
          </cell>
          <cell r="K2004">
            <v>5818.65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 t="str">
            <v>C00D310_002</v>
          </cell>
          <cell r="Q2004">
            <v>0</v>
          </cell>
          <cell r="R2004" t="str">
            <v>WTDPD</v>
          </cell>
          <cell r="S2004" t="str">
            <v>3314U12VV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 t="str">
            <v>CORP</v>
          </cell>
          <cell r="Y2004">
            <v>38260</v>
          </cell>
          <cell r="Z2004">
            <v>0</v>
          </cell>
          <cell r="AA2004">
            <v>0</v>
          </cell>
          <cell r="AB2004" t="str">
            <v>N</v>
          </cell>
          <cell r="AD2004">
            <v>0</v>
          </cell>
          <cell r="AE2004" t="str">
            <v>RemVal</v>
          </cell>
          <cell r="AF2004" t="str">
            <v>Depreciate</v>
          </cell>
          <cell r="AG2004" t="str">
            <v>FM</v>
          </cell>
          <cell r="AH2004">
            <v>0</v>
          </cell>
          <cell r="AI2004">
            <v>0</v>
          </cell>
          <cell r="AJ2004">
            <v>1.35E-2</v>
          </cell>
          <cell r="AK2004">
            <v>0</v>
          </cell>
          <cell r="AL2004" t="str">
            <v>Flat Rate</v>
          </cell>
          <cell r="AM2004">
            <v>0</v>
          </cell>
          <cell r="AN2004" t="str">
            <v>GA3314U0</v>
          </cell>
          <cell r="AO2004">
            <v>0</v>
          </cell>
          <cell r="AP2004" t="str">
            <v>N</v>
          </cell>
          <cell r="AQ2004">
            <v>38261.123483796298</v>
          </cell>
          <cell r="AR2004">
            <v>38260</v>
          </cell>
          <cell r="AS2004">
            <v>38260</v>
          </cell>
          <cell r="AT2004">
            <v>0</v>
          </cell>
          <cell r="AU2004">
            <v>36845</v>
          </cell>
          <cell r="AV2004">
            <v>0</v>
          </cell>
        </row>
        <row r="2005">
          <cell r="B2005" t="str">
            <v>00002012</v>
          </cell>
          <cell r="C2005" t="str">
            <v>000000002003</v>
          </cell>
          <cell r="D2005" t="str">
            <v>3314V0</v>
          </cell>
          <cell r="E2005" t="str">
            <v>(1)FOREST HILLS PH II</v>
          </cell>
          <cell r="F2005" t="str">
            <v>In Service</v>
          </cell>
          <cell r="G2005" t="str">
            <v>3314V</v>
          </cell>
          <cell r="H2005" t="str">
            <v>Grp Member</v>
          </cell>
          <cell r="I2005">
            <v>1</v>
          </cell>
          <cell r="J2005" t="str">
            <v>Conversion</v>
          </cell>
          <cell r="K2005">
            <v>6026.86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 t="str">
            <v>C00D310_002</v>
          </cell>
          <cell r="Q2005">
            <v>0</v>
          </cell>
          <cell r="R2005" t="str">
            <v>WTDPD</v>
          </cell>
          <cell r="S2005" t="str">
            <v>3314V24VV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 t="str">
            <v>CORP</v>
          </cell>
          <cell r="Y2005">
            <v>38260</v>
          </cell>
          <cell r="Z2005">
            <v>0</v>
          </cell>
          <cell r="AA2005">
            <v>0</v>
          </cell>
          <cell r="AB2005" t="str">
            <v>N</v>
          </cell>
          <cell r="AD2005">
            <v>0</v>
          </cell>
          <cell r="AE2005" t="str">
            <v>RemVal</v>
          </cell>
          <cell r="AF2005" t="str">
            <v>Depreciate</v>
          </cell>
          <cell r="AG2005" t="str">
            <v>FM</v>
          </cell>
          <cell r="AH2005">
            <v>0</v>
          </cell>
          <cell r="AI2005">
            <v>0</v>
          </cell>
          <cell r="AJ2005">
            <v>1.2699999999999999E-2</v>
          </cell>
          <cell r="AK2005">
            <v>0</v>
          </cell>
          <cell r="AL2005" t="str">
            <v>Flat Rate</v>
          </cell>
          <cell r="AM2005">
            <v>0</v>
          </cell>
          <cell r="AN2005" t="str">
            <v>GA3314V0</v>
          </cell>
          <cell r="AO2005">
            <v>0</v>
          </cell>
          <cell r="AP2005" t="str">
            <v>N</v>
          </cell>
          <cell r="AQ2005">
            <v>38261.123541666668</v>
          </cell>
          <cell r="AR2005">
            <v>38260</v>
          </cell>
          <cell r="AS2005">
            <v>38260</v>
          </cell>
          <cell r="AT2005">
            <v>0</v>
          </cell>
          <cell r="AU2005">
            <v>36845</v>
          </cell>
          <cell r="AV2005">
            <v>0</v>
          </cell>
        </row>
        <row r="2006">
          <cell r="B2006" t="str">
            <v>00002013</v>
          </cell>
          <cell r="C2006" t="str">
            <v>000000002004</v>
          </cell>
          <cell r="D2006" t="str">
            <v>335400</v>
          </cell>
          <cell r="E2006" t="str">
            <v>(2) FOREST HILLS PH II</v>
          </cell>
          <cell r="F2006" t="str">
            <v>In Service</v>
          </cell>
          <cell r="G2006" t="str">
            <v>33540</v>
          </cell>
          <cell r="H2006" t="str">
            <v>Grp Member</v>
          </cell>
          <cell r="I2006">
            <v>1</v>
          </cell>
          <cell r="J2006" t="str">
            <v>Conversion</v>
          </cell>
          <cell r="K2006">
            <v>3578.86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 t="str">
            <v>C00D310_002</v>
          </cell>
          <cell r="Q2006">
            <v>0</v>
          </cell>
          <cell r="R2006" t="str">
            <v>WTDPD</v>
          </cell>
          <cell r="S2006" t="str">
            <v>3354006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 t="str">
            <v>CORP</v>
          </cell>
          <cell r="Y2006">
            <v>38260</v>
          </cell>
          <cell r="Z2006">
            <v>0</v>
          </cell>
          <cell r="AA2006">
            <v>0</v>
          </cell>
          <cell r="AB2006" t="str">
            <v>N</v>
          </cell>
          <cell r="AD2006">
            <v>0</v>
          </cell>
          <cell r="AE2006" t="str">
            <v>RemVal</v>
          </cell>
          <cell r="AF2006" t="str">
            <v>Depreciate</v>
          </cell>
          <cell r="AG2006" t="str">
            <v>FM</v>
          </cell>
          <cell r="AH2006">
            <v>0</v>
          </cell>
          <cell r="AI2006">
            <v>0</v>
          </cell>
          <cell r="AJ2006">
            <v>2.2599999999999999E-2</v>
          </cell>
          <cell r="AK2006">
            <v>0</v>
          </cell>
          <cell r="AL2006" t="str">
            <v>Flat Rate</v>
          </cell>
          <cell r="AM2006">
            <v>0</v>
          </cell>
          <cell r="AN2006" t="str">
            <v>GA335400</v>
          </cell>
          <cell r="AO2006">
            <v>0</v>
          </cell>
          <cell r="AP2006" t="str">
            <v>N</v>
          </cell>
          <cell r="AQ2006">
            <v>38261.123599537037</v>
          </cell>
          <cell r="AR2006">
            <v>38260</v>
          </cell>
          <cell r="AS2006">
            <v>38260</v>
          </cell>
          <cell r="AT2006">
            <v>0</v>
          </cell>
          <cell r="AU2006">
            <v>36845</v>
          </cell>
          <cell r="AV2006">
            <v>0</v>
          </cell>
        </row>
        <row r="2007">
          <cell r="B2007" t="str">
            <v>00002014</v>
          </cell>
          <cell r="C2007" t="str">
            <v>000000002005</v>
          </cell>
          <cell r="D2007" t="str">
            <v>3314Q0</v>
          </cell>
          <cell r="E2007" t="str">
            <v>(3220)WINDRUSH RD</v>
          </cell>
          <cell r="F2007" t="str">
            <v>In Service</v>
          </cell>
          <cell r="G2007" t="str">
            <v>3314Q</v>
          </cell>
          <cell r="H2007" t="str">
            <v>Grp Member</v>
          </cell>
          <cell r="I2007">
            <v>1</v>
          </cell>
          <cell r="J2007" t="str">
            <v>Conversion</v>
          </cell>
          <cell r="K2007">
            <v>75945.7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 t="str">
            <v>C00D311_002</v>
          </cell>
          <cell r="Q2007">
            <v>0</v>
          </cell>
          <cell r="R2007" t="str">
            <v>WTDPD</v>
          </cell>
          <cell r="S2007" t="str">
            <v>3314Q08PV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 t="str">
            <v>CORP</v>
          </cell>
          <cell r="Y2007">
            <v>38260</v>
          </cell>
          <cell r="Z2007">
            <v>0</v>
          </cell>
          <cell r="AA2007">
            <v>0</v>
          </cell>
          <cell r="AB2007" t="str">
            <v>N</v>
          </cell>
          <cell r="AD2007">
            <v>0</v>
          </cell>
          <cell r="AE2007" t="str">
            <v>RemVal</v>
          </cell>
          <cell r="AF2007" t="str">
            <v>Depreciate</v>
          </cell>
          <cell r="AG2007" t="str">
            <v>FM</v>
          </cell>
          <cell r="AH2007">
            <v>0</v>
          </cell>
          <cell r="AI2007">
            <v>0</v>
          </cell>
          <cell r="AJ2007">
            <v>2.1899999999999999E-2</v>
          </cell>
          <cell r="AK2007">
            <v>0</v>
          </cell>
          <cell r="AL2007" t="str">
            <v>Flat Rate</v>
          </cell>
          <cell r="AM2007">
            <v>0</v>
          </cell>
          <cell r="AN2007" t="str">
            <v>GA3314Q0</v>
          </cell>
          <cell r="AO2007">
            <v>0</v>
          </cell>
          <cell r="AP2007" t="str">
            <v>N</v>
          </cell>
          <cell r="AQ2007">
            <v>38261.123657407406</v>
          </cell>
          <cell r="AR2007">
            <v>38260</v>
          </cell>
          <cell r="AS2007">
            <v>38260</v>
          </cell>
          <cell r="AT2007">
            <v>0</v>
          </cell>
          <cell r="AU2007">
            <v>36845</v>
          </cell>
          <cell r="AV2007">
            <v>0</v>
          </cell>
        </row>
        <row r="2008">
          <cell r="B2008" t="str">
            <v>00002015</v>
          </cell>
          <cell r="C2008" t="str">
            <v>000000002006</v>
          </cell>
          <cell r="D2008" t="str">
            <v>3314T0</v>
          </cell>
          <cell r="E2008" t="str">
            <v>(15)WINDRUSH ROAD</v>
          </cell>
          <cell r="F2008" t="str">
            <v>In Service</v>
          </cell>
          <cell r="G2008" t="str">
            <v>3314T</v>
          </cell>
          <cell r="H2008" t="str">
            <v>Grp Member</v>
          </cell>
          <cell r="I2008">
            <v>1</v>
          </cell>
          <cell r="J2008" t="str">
            <v>Conversion</v>
          </cell>
          <cell r="K2008">
            <v>8598.8700000000008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 t="str">
            <v>C00D311_002</v>
          </cell>
          <cell r="Q2008">
            <v>0</v>
          </cell>
          <cell r="R2008" t="str">
            <v>WTDPD</v>
          </cell>
          <cell r="S2008" t="str">
            <v>3314T08VV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 t="str">
            <v>CORP</v>
          </cell>
          <cell r="Y2008">
            <v>38260</v>
          </cell>
          <cell r="Z2008">
            <v>0</v>
          </cell>
          <cell r="AA2008">
            <v>0</v>
          </cell>
          <cell r="AB2008" t="str">
            <v>N</v>
          </cell>
          <cell r="AD2008">
            <v>0</v>
          </cell>
          <cell r="AE2008" t="str">
            <v>RemVal</v>
          </cell>
          <cell r="AF2008" t="str">
            <v>Depreciate</v>
          </cell>
          <cell r="AG2008" t="str">
            <v>FM</v>
          </cell>
          <cell r="AH2008">
            <v>0</v>
          </cell>
          <cell r="AI2008">
            <v>0</v>
          </cell>
          <cell r="AJ2008">
            <v>1.3899999999999999E-2</v>
          </cell>
          <cell r="AK2008">
            <v>0</v>
          </cell>
          <cell r="AL2008" t="str">
            <v>Flat Rate</v>
          </cell>
          <cell r="AM2008">
            <v>0</v>
          </cell>
          <cell r="AN2008" t="str">
            <v>GA3314T0</v>
          </cell>
          <cell r="AO2008">
            <v>0</v>
          </cell>
          <cell r="AP2008" t="str">
            <v>N</v>
          </cell>
          <cell r="AQ2008">
            <v>38261.123715277776</v>
          </cell>
          <cell r="AR2008">
            <v>38260</v>
          </cell>
          <cell r="AS2008">
            <v>38260</v>
          </cell>
          <cell r="AT2008">
            <v>0</v>
          </cell>
          <cell r="AU2008">
            <v>36845</v>
          </cell>
          <cell r="AV2008">
            <v>0</v>
          </cell>
        </row>
        <row r="2009">
          <cell r="B2009" t="str">
            <v>00002016</v>
          </cell>
          <cell r="C2009" t="str">
            <v>000000002007</v>
          </cell>
          <cell r="D2009" t="str">
            <v>3314U0</v>
          </cell>
          <cell r="E2009" t="str">
            <v>(1)WINDRUSH ROAD</v>
          </cell>
          <cell r="F2009" t="str">
            <v>In Service</v>
          </cell>
          <cell r="G2009" t="str">
            <v>3314U</v>
          </cell>
          <cell r="H2009" t="str">
            <v>Grp Member</v>
          </cell>
          <cell r="I2009">
            <v>1</v>
          </cell>
          <cell r="J2009" t="str">
            <v>Conversion</v>
          </cell>
          <cell r="K2009">
            <v>1099.3699999999999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 t="str">
            <v>C00D311_002</v>
          </cell>
          <cell r="Q2009">
            <v>0</v>
          </cell>
          <cell r="R2009" t="str">
            <v>WTDPD</v>
          </cell>
          <cell r="S2009" t="str">
            <v>3314U12VV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 t="str">
            <v>CORP</v>
          </cell>
          <cell r="Y2009">
            <v>38260</v>
          </cell>
          <cell r="Z2009">
            <v>0</v>
          </cell>
          <cell r="AA2009">
            <v>0</v>
          </cell>
          <cell r="AB2009" t="str">
            <v>N</v>
          </cell>
          <cell r="AD2009">
            <v>0</v>
          </cell>
          <cell r="AE2009" t="str">
            <v>RemVal</v>
          </cell>
          <cell r="AF2009" t="str">
            <v>Depreciate</v>
          </cell>
          <cell r="AG2009" t="str">
            <v>FM</v>
          </cell>
          <cell r="AH2009">
            <v>0</v>
          </cell>
          <cell r="AI2009">
            <v>0</v>
          </cell>
          <cell r="AJ2009">
            <v>1.35E-2</v>
          </cell>
          <cell r="AK2009">
            <v>0</v>
          </cell>
          <cell r="AL2009" t="str">
            <v>Flat Rate</v>
          </cell>
          <cell r="AM2009">
            <v>0</v>
          </cell>
          <cell r="AN2009" t="str">
            <v>GA3314U0</v>
          </cell>
          <cell r="AO2009">
            <v>0</v>
          </cell>
          <cell r="AP2009" t="str">
            <v>N</v>
          </cell>
          <cell r="AQ2009">
            <v>38261.123773148145</v>
          </cell>
          <cell r="AR2009">
            <v>38260</v>
          </cell>
          <cell r="AS2009">
            <v>38260</v>
          </cell>
          <cell r="AT2009">
            <v>0</v>
          </cell>
          <cell r="AU2009">
            <v>36845</v>
          </cell>
          <cell r="AV2009">
            <v>0</v>
          </cell>
        </row>
        <row r="2010">
          <cell r="B2010" t="str">
            <v>00002017</v>
          </cell>
          <cell r="C2010" t="str">
            <v>000000002008</v>
          </cell>
          <cell r="D2010" t="str">
            <v>335400</v>
          </cell>
          <cell r="E2010" t="str">
            <v>(1)WINDRUSH ROAD</v>
          </cell>
          <cell r="F2010" t="str">
            <v>In Service</v>
          </cell>
          <cell r="G2010" t="str">
            <v>33540</v>
          </cell>
          <cell r="H2010" t="str">
            <v>Grp Member</v>
          </cell>
          <cell r="I2010">
            <v>1</v>
          </cell>
          <cell r="J2010" t="str">
            <v>Conversion</v>
          </cell>
          <cell r="K2010">
            <v>9361.85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 t="str">
            <v>C00D311_002</v>
          </cell>
          <cell r="Q2010">
            <v>0</v>
          </cell>
          <cell r="R2010" t="str">
            <v>WTDPD</v>
          </cell>
          <cell r="S2010" t="str">
            <v>3354006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 t="str">
            <v>CORP</v>
          </cell>
          <cell r="Y2010">
            <v>38260</v>
          </cell>
          <cell r="Z2010">
            <v>0</v>
          </cell>
          <cell r="AA2010">
            <v>0</v>
          </cell>
          <cell r="AB2010" t="str">
            <v>N</v>
          </cell>
          <cell r="AD2010">
            <v>0</v>
          </cell>
          <cell r="AE2010" t="str">
            <v>RemVal</v>
          </cell>
          <cell r="AF2010" t="str">
            <v>Depreciate</v>
          </cell>
          <cell r="AG2010" t="str">
            <v>FM</v>
          </cell>
          <cell r="AH2010">
            <v>0</v>
          </cell>
          <cell r="AI2010">
            <v>0</v>
          </cell>
          <cell r="AJ2010">
            <v>2.2599999999999999E-2</v>
          </cell>
          <cell r="AK2010">
            <v>0</v>
          </cell>
          <cell r="AL2010" t="str">
            <v>Flat Rate</v>
          </cell>
          <cell r="AM2010">
            <v>0</v>
          </cell>
          <cell r="AN2010" t="str">
            <v>GA335400</v>
          </cell>
          <cell r="AO2010">
            <v>0</v>
          </cell>
          <cell r="AP2010" t="str">
            <v>N</v>
          </cell>
          <cell r="AQ2010">
            <v>38261.123831018522</v>
          </cell>
          <cell r="AR2010">
            <v>38260</v>
          </cell>
          <cell r="AS2010">
            <v>38260</v>
          </cell>
          <cell r="AT2010">
            <v>0</v>
          </cell>
          <cell r="AU2010">
            <v>36845</v>
          </cell>
          <cell r="AV2010">
            <v>0</v>
          </cell>
        </row>
        <row r="2011">
          <cell r="B2011" t="str">
            <v>00002018</v>
          </cell>
          <cell r="C2011" t="str">
            <v>000000002009</v>
          </cell>
          <cell r="D2011" t="str">
            <v>3314Q0</v>
          </cell>
          <cell r="E2011" t="str">
            <v>(655)MAPLEWOOD STREET</v>
          </cell>
          <cell r="F2011" t="str">
            <v>In Service</v>
          </cell>
          <cell r="G2011" t="str">
            <v>3314Q</v>
          </cell>
          <cell r="H2011" t="str">
            <v>Grp Member</v>
          </cell>
          <cell r="I2011">
            <v>1</v>
          </cell>
          <cell r="J2011" t="str">
            <v>Conversion</v>
          </cell>
          <cell r="K2011">
            <v>26521.7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 t="str">
            <v>C00D606_002</v>
          </cell>
          <cell r="Q2011">
            <v>0</v>
          </cell>
          <cell r="R2011" t="str">
            <v>WTDPD</v>
          </cell>
          <cell r="S2011" t="str">
            <v>3314Q08PV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 t="str">
            <v>CORP</v>
          </cell>
          <cell r="Y2011">
            <v>38260</v>
          </cell>
          <cell r="Z2011">
            <v>0</v>
          </cell>
          <cell r="AA2011">
            <v>0</v>
          </cell>
          <cell r="AB2011" t="str">
            <v>N</v>
          </cell>
          <cell r="AD2011">
            <v>0</v>
          </cell>
          <cell r="AE2011" t="str">
            <v>RemVal</v>
          </cell>
          <cell r="AF2011" t="str">
            <v>Depreciate</v>
          </cell>
          <cell r="AG2011" t="str">
            <v>FM</v>
          </cell>
          <cell r="AH2011">
            <v>0</v>
          </cell>
          <cell r="AI2011">
            <v>0</v>
          </cell>
          <cell r="AJ2011">
            <v>2.1899999999999999E-2</v>
          </cell>
          <cell r="AK2011">
            <v>0</v>
          </cell>
          <cell r="AL2011" t="str">
            <v>Flat Rate</v>
          </cell>
          <cell r="AM2011">
            <v>0</v>
          </cell>
          <cell r="AN2011" t="str">
            <v>GA3314Q0</v>
          </cell>
          <cell r="AO2011">
            <v>0</v>
          </cell>
          <cell r="AP2011" t="str">
            <v>N</v>
          </cell>
          <cell r="AQ2011">
            <v>38261.123888888891</v>
          </cell>
          <cell r="AR2011">
            <v>38260</v>
          </cell>
          <cell r="AS2011">
            <v>38260</v>
          </cell>
          <cell r="AT2011">
            <v>0</v>
          </cell>
          <cell r="AU2011">
            <v>36845</v>
          </cell>
          <cell r="AV2011">
            <v>0</v>
          </cell>
        </row>
        <row r="2012">
          <cell r="B2012" t="str">
            <v>00002019</v>
          </cell>
          <cell r="C2012" t="str">
            <v>000000002010</v>
          </cell>
          <cell r="D2012" t="str">
            <v>3314T0</v>
          </cell>
          <cell r="E2012" t="str">
            <v>(2)MAPLEWOOD STREET</v>
          </cell>
          <cell r="F2012" t="str">
            <v>In Service</v>
          </cell>
          <cell r="G2012" t="str">
            <v>3314T</v>
          </cell>
          <cell r="H2012" t="str">
            <v>Grp Member</v>
          </cell>
          <cell r="I2012">
            <v>1</v>
          </cell>
          <cell r="J2012" t="str">
            <v>Conversion</v>
          </cell>
          <cell r="K2012">
            <v>274.24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 t="str">
            <v>C00D606_002</v>
          </cell>
          <cell r="Q2012">
            <v>0</v>
          </cell>
          <cell r="R2012" t="str">
            <v>WTDPD</v>
          </cell>
          <cell r="S2012" t="str">
            <v>3314T08VV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 t="str">
            <v>CORP</v>
          </cell>
          <cell r="Y2012">
            <v>38260</v>
          </cell>
          <cell r="Z2012">
            <v>0</v>
          </cell>
          <cell r="AA2012">
            <v>0</v>
          </cell>
          <cell r="AB2012" t="str">
            <v>N</v>
          </cell>
          <cell r="AD2012">
            <v>0</v>
          </cell>
          <cell r="AE2012" t="str">
            <v>RemVal</v>
          </cell>
          <cell r="AF2012" t="str">
            <v>Depreciate</v>
          </cell>
          <cell r="AG2012" t="str">
            <v>FM</v>
          </cell>
          <cell r="AH2012">
            <v>0</v>
          </cell>
          <cell r="AI2012">
            <v>0</v>
          </cell>
          <cell r="AJ2012">
            <v>1.3899999999999999E-2</v>
          </cell>
          <cell r="AK2012">
            <v>0</v>
          </cell>
          <cell r="AL2012" t="str">
            <v>Flat Rate</v>
          </cell>
          <cell r="AM2012">
            <v>0</v>
          </cell>
          <cell r="AN2012" t="str">
            <v>GA3314T0</v>
          </cell>
          <cell r="AO2012">
            <v>0</v>
          </cell>
          <cell r="AP2012" t="str">
            <v>N</v>
          </cell>
          <cell r="AQ2012">
            <v>38261.12394675926</v>
          </cell>
          <cell r="AR2012">
            <v>38260</v>
          </cell>
          <cell r="AS2012">
            <v>38260</v>
          </cell>
          <cell r="AT2012">
            <v>0</v>
          </cell>
          <cell r="AU2012">
            <v>36845</v>
          </cell>
          <cell r="AV2012">
            <v>0</v>
          </cell>
        </row>
        <row r="2013">
          <cell r="B2013" t="str">
            <v>00002020</v>
          </cell>
          <cell r="C2013" t="str">
            <v>000000002011</v>
          </cell>
          <cell r="D2013" t="str">
            <v>3314Q0</v>
          </cell>
          <cell r="E2013" t="str">
            <v>PARK,PRINCE,DUKE STS</v>
          </cell>
          <cell r="F2013" t="str">
            <v>In Service</v>
          </cell>
          <cell r="G2013" t="str">
            <v>3314Q</v>
          </cell>
          <cell r="H2013" t="str">
            <v>Grp Member</v>
          </cell>
          <cell r="I2013">
            <v>1</v>
          </cell>
          <cell r="J2013" t="str">
            <v>Conversion</v>
          </cell>
          <cell r="K2013">
            <v>126112.14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 t="str">
            <v>C00D614_002</v>
          </cell>
          <cell r="Q2013">
            <v>0</v>
          </cell>
          <cell r="R2013" t="str">
            <v>WTDPD</v>
          </cell>
          <cell r="S2013" t="str">
            <v>3314Q08PV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 t="str">
            <v>CORP</v>
          </cell>
          <cell r="Y2013">
            <v>38260</v>
          </cell>
          <cell r="Z2013">
            <v>0</v>
          </cell>
          <cell r="AA2013">
            <v>0</v>
          </cell>
          <cell r="AB2013" t="str">
            <v>N</v>
          </cell>
          <cell r="AD2013">
            <v>0</v>
          </cell>
          <cell r="AE2013" t="str">
            <v>RemVal</v>
          </cell>
          <cell r="AF2013" t="str">
            <v>Depreciate</v>
          </cell>
          <cell r="AG2013" t="str">
            <v>FM</v>
          </cell>
          <cell r="AH2013">
            <v>0</v>
          </cell>
          <cell r="AI2013">
            <v>0</v>
          </cell>
          <cell r="AJ2013">
            <v>2.1899999999999999E-2</v>
          </cell>
          <cell r="AK2013">
            <v>0</v>
          </cell>
          <cell r="AL2013" t="str">
            <v>Flat Rate</v>
          </cell>
          <cell r="AM2013">
            <v>0</v>
          </cell>
          <cell r="AN2013" t="str">
            <v>GA3314Q0</v>
          </cell>
          <cell r="AO2013">
            <v>0</v>
          </cell>
          <cell r="AP2013" t="str">
            <v>N</v>
          </cell>
          <cell r="AQ2013">
            <v>38261.12400462963</v>
          </cell>
          <cell r="AR2013">
            <v>38260</v>
          </cell>
          <cell r="AS2013">
            <v>38260</v>
          </cell>
          <cell r="AT2013">
            <v>0</v>
          </cell>
          <cell r="AU2013">
            <v>36845</v>
          </cell>
          <cell r="AV2013">
            <v>0</v>
          </cell>
        </row>
        <row r="2014">
          <cell r="B2014" t="str">
            <v>00002021</v>
          </cell>
          <cell r="C2014" t="str">
            <v>000000002012</v>
          </cell>
          <cell r="D2014" t="str">
            <v>3314T0</v>
          </cell>
          <cell r="E2014" t="str">
            <v>PARK,PRINCE,DUKE STS</v>
          </cell>
          <cell r="F2014" t="str">
            <v>In Service</v>
          </cell>
          <cell r="G2014" t="str">
            <v>3314T</v>
          </cell>
          <cell r="H2014" t="str">
            <v>Grp Member</v>
          </cell>
          <cell r="I2014">
            <v>1</v>
          </cell>
          <cell r="J2014" t="str">
            <v>Conversion</v>
          </cell>
          <cell r="K2014">
            <v>3057.74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 t="str">
            <v>C00D614_002</v>
          </cell>
          <cell r="Q2014">
            <v>0</v>
          </cell>
          <cell r="R2014" t="str">
            <v>WTDPD</v>
          </cell>
          <cell r="S2014" t="str">
            <v>3314T08VV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 t="str">
            <v>CORP</v>
          </cell>
          <cell r="Y2014">
            <v>38260</v>
          </cell>
          <cell r="Z2014">
            <v>0</v>
          </cell>
          <cell r="AA2014">
            <v>0</v>
          </cell>
          <cell r="AB2014" t="str">
            <v>N</v>
          </cell>
          <cell r="AD2014">
            <v>0</v>
          </cell>
          <cell r="AE2014" t="str">
            <v>RemVal</v>
          </cell>
          <cell r="AF2014" t="str">
            <v>Depreciate</v>
          </cell>
          <cell r="AG2014" t="str">
            <v>FM</v>
          </cell>
          <cell r="AH2014">
            <v>0</v>
          </cell>
          <cell r="AI2014">
            <v>0</v>
          </cell>
          <cell r="AJ2014">
            <v>1.3899999999999999E-2</v>
          </cell>
          <cell r="AK2014">
            <v>0</v>
          </cell>
          <cell r="AL2014" t="str">
            <v>Flat Rate</v>
          </cell>
          <cell r="AM2014">
            <v>0</v>
          </cell>
          <cell r="AN2014" t="str">
            <v>GA3314T0</v>
          </cell>
          <cell r="AO2014">
            <v>0</v>
          </cell>
          <cell r="AP2014" t="str">
            <v>N</v>
          </cell>
          <cell r="AQ2014">
            <v>38261.124062499999</v>
          </cell>
          <cell r="AR2014">
            <v>38260</v>
          </cell>
          <cell r="AS2014">
            <v>38260</v>
          </cell>
          <cell r="AT2014">
            <v>0</v>
          </cell>
          <cell r="AU2014">
            <v>36845</v>
          </cell>
          <cell r="AV2014">
            <v>0</v>
          </cell>
        </row>
        <row r="2015">
          <cell r="B2015" t="str">
            <v>00002022</v>
          </cell>
          <cell r="C2015" t="str">
            <v>000000002013</v>
          </cell>
          <cell r="D2015" t="str">
            <v>3314Q0</v>
          </cell>
          <cell r="E2015" t="str">
            <v>MOHN STREET</v>
          </cell>
          <cell r="F2015" t="str">
            <v>In Service</v>
          </cell>
          <cell r="G2015" t="str">
            <v>3314Q</v>
          </cell>
          <cell r="H2015" t="str">
            <v>Grp Member</v>
          </cell>
          <cell r="I2015">
            <v>1</v>
          </cell>
          <cell r="J2015" t="str">
            <v>Conversion</v>
          </cell>
          <cell r="K2015">
            <v>19285.2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 t="str">
            <v>C00D617_002</v>
          </cell>
          <cell r="Q2015">
            <v>0</v>
          </cell>
          <cell r="R2015" t="str">
            <v>WTDPD</v>
          </cell>
          <cell r="S2015" t="str">
            <v>3314Q08PV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 t="str">
            <v>CORP</v>
          </cell>
          <cell r="Y2015">
            <v>38260</v>
          </cell>
          <cell r="Z2015">
            <v>0</v>
          </cell>
          <cell r="AA2015">
            <v>0</v>
          </cell>
          <cell r="AB2015" t="str">
            <v>N</v>
          </cell>
          <cell r="AD2015">
            <v>0</v>
          </cell>
          <cell r="AE2015" t="str">
            <v>RemVal</v>
          </cell>
          <cell r="AF2015" t="str">
            <v>Depreciate</v>
          </cell>
          <cell r="AG2015" t="str">
            <v>FM</v>
          </cell>
          <cell r="AH2015">
            <v>0</v>
          </cell>
          <cell r="AI2015">
            <v>0</v>
          </cell>
          <cell r="AJ2015">
            <v>2.1899999999999999E-2</v>
          </cell>
          <cell r="AK2015">
            <v>0</v>
          </cell>
          <cell r="AL2015" t="str">
            <v>Flat Rate</v>
          </cell>
          <cell r="AM2015">
            <v>0</v>
          </cell>
          <cell r="AN2015" t="str">
            <v>GA3314Q0</v>
          </cell>
          <cell r="AO2015">
            <v>0</v>
          </cell>
          <cell r="AP2015" t="str">
            <v>N</v>
          </cell>
          <cell r="AQ2015">
            <v>38261.124120370368</v>
          </cell>
          <cell r="AR2015">
            <v>38260</v>
          </cell>
          <cell r="AS2015">
            <v>38260</v>
          </cell>
          <cell r="AT2015">
            <v>0</v>
          </cell>
          <cell r="AU2015">
            <v>36845</v>
          </cell>
          <cell r="AV2015">
            <v>0</v>
          </cell>
        </row>
        <row r="2016">
          <cell r="B2016" t="str">
            <v>00002023</v>
          </cell>
          <cell r="C2016" t="str">
            <v>000000002014</v>
          </cell>
          <cell r="D2016" t="str">
            <v>3314Q0</v>
          </cell>
          <cell r="E2016" t="str">
            <v>MONROE STREET</v>
          </cell>
          <cell r="F2016" t="str">
            <v>In Service</v>
          </cell>
          <cell r="G2016" t="str">
            <v>3314Q</v>
          </cell>
          <cell r="H2016" t="str">
            <v>Grp Member</v>
          </cell>
          <cell r="I2016">
            <v>1</v>
          </cell>
          <cell r="J2016" t="str">
            <v>Conversion</v>
          </cell>
          <cell r="K2016">
            <v>63386.67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 t="str">
            <v>C00D618_002</v>
          </cell>
          <cell r="Q2016">
            <v>0</v>
          </cell>
          <cell r="R2016" t="str">
            <v>WTDPD</v>
          </cell>
          <cell r="S2016" t="str">
            <v>3314Q08PV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 t="str">
            <v>CORP</v>
          </cell>
          <cell r="Y2016">
            <v>38260</v>
          </cell>
          <cell r="Z2016">
            <v>0</v>
          </cell>
          <cell r="AA2016">
            <v>0</v>
          </cell>
          <cell r="AB2016" t="str">
            <v>N</v>
          </cell>
          <cell r="AD2016">
            <v>0</v>
          </cell>
          <cell r="AE2016" t="str">
            <v>RemVal</v>
          </cell>
          <cell r="AF2016" t="str">
            <v>Depreciate</v>
          </cell>
          <cell r="AG2016" t="str">
            <v>FM</v>
          </cell>
          <cell r="AH2016">
            <v>0</v>
          </cell>
          <cell r="AI2016">
            <v>0</v>
          </cell>
          <cell r="AJ2016">
            <v>2.1899999999999999E-2</v>
          </cell>
          <cell r="AK2016">
            <v>0</v>
          </cell>
          <cell r="AL2016" t="str">
            <v>Flat Rate</v>
          </cell>
          <cell r="AM2016">
            <v>0</v>
          </cell>
          <cell r="AN2016" t="str">
            <v>GA3314Q0</v>
          </cell>
          <cell r="AO2016">
            <v>0</v>
          </cell>
          <cell r="AP2016" t="str">
            <v>N</v>
          </cell>
          <cell r="AQ2016">
            <v>38261.124178240738</v>
          </cell>
          <cell r="AR2016">
            <v>38260</v>
          </cell>
          <cell r="AS2016">
            <v>38260</v>
          </cell>
          <cell r="AT2016">
            <v>0</v>
          </cell>
          <cell r="AU2016">
            <v>36845</v>
          </cell>
          <cell r="AV2016">
            <v>0</v>
          </cell>
        </row>
        <row r="2017">
          <cell r="B2017" t="str">
            <v>00002024</v>
          </cell>
          <cell r="C2017" t="str">
            <v>000000002015</v>
          </cell>
          <cell r="D2017" t="str">
            <v>3314T0</v>
          </cell>
          <cell r="E2017" t="str">
            <v>MONROE STREET</v>
          </cell>
          <cell r="F2017" t="str">
            <v>In Service</v>
          </cell>
          <cell r="G2017" t="str">
            <v>3314T</v>
          </cell>
          <cell r="H2017" t="str">
            <v>Grp Member</v>
          </cell>
          <cell r="I2017">
            <v>1</v>
          </cell>
          <cell r="J2017" t="str">
            <v>Conversion</v>
          </cell>
          <cell r="K2017">
            <v>1069.98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 t="str">
            <v>C00D618_002</v>
          </cell>
          <cell r="Q2017">
            <v>0</v>
          </cell>
          <cell r="R2017" t="str">
            <v>WTDPD</v>
          </cell>
          <cell r="S2017" t="str">
            <v>3314T06VV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 t="str">
            <v>CORP</v>
          </cell>
          <cell r="Y2017">
            <v>38260</v>
          </cell>
          <cell r="Z2017">
            <v>0</v>
          </cell>
          <cell r="AA2017">
            <v>0</v>
          </cell>
          <cell r="AB2017" t="str">
            <v>N</v>
          </cell>
          <cell r="AD2017">
            <v>0</v>
          </cell>
          <cell r="AE2017" t="str">
            <v>RemVal</v>
          </cell>
          <cell r="AF2017" t="str">
            <v>Depreciate</v>
          </cell>
          <cell r="AG2017" t="str">
            <v>FM</v>
          </cell>
          <cell r="AH2017">
            <v>0</v>
          </cell>
          <cell r="AI2017">
            <v>0</v>
          </cell>
          <cell r="AJ2017">
            <v>1.3899999999999999E-2</v>
          </cell>
          <cell r="AK2017">
            <v>0</v>
          </cell>
          <cell r="AL2017" t="str">
            <v>Flat Rate</v>
          </cell>
          <cell r="AM2017">
            <v>0</v>
          </cell>
          <cell r="AN2017" t="str">
            <v>GA3314T0</v>
          </cell>
          <cell r="AO2017">
            <v>0</v>
          </cell>
          <cell r="AP2017" t="str">
            <v>N</v>
          </cell>
          <cell r="AQ2017">
            <v>38261.124236111114</v>
          </cell>
          <cell r="AR2017">
            <v>38260</v>
          </cell>
          <cell r="AS2017">
            <v>38260</v>
          </cell>
          <cell r="AT2017">
            <v>0</v>
          </cell>
          <cell r="AU2017">
            <v>36845</v>
          </cell>
          <cell r="AV2017">
            <v>0</v>
          </cell>
        </row>
        <row r="2018">
          <cell r="B2018" t="str">
            <v>00002025</v>
          </cell>
          <cell r="C2018" t="str">
            <v>000000002016</v>
          </cell>
          <cell r="D2018" t="str">
            <v>3314T0</v>
          </cell>
          <cell r="E2018" t="str">
            <v>MONROE STREET</v>
          </cell>
          <cell r="F2018" t="str">
            <v>In Service</v>
          </cell>
          <cell r="G2018" t="str">
            <v>3314T</v>
          </cell>
          <cell r="H2018" t="str">
            <v>Grp Member</v>
          </cell>
          <cell r="I2018">
            <v>1</v>
          </cell>
          <cell r="J2018" t="str">
            <v>Conversion</v>
          </cell>
          <cell r="K2018">
            <v>1283.0899999999999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 t="str">
            <v>C00D618_002</v>
          </cell>
          <cell r="Q2018">
            <v>0</v>
          </cell>
          <cell r="R2018" t="str">
            <v>WTDPD</v>
          </cell>
          <cell r="S2018" t="str">
            <v>3314T08VV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 t="str">
            <v>CORP</v>
          </cell>
          <cell r="Y2018">
            <v>38260</v>
          </cell>
          <cell r="Z2018">
            <v>0</v>
          </cell>
          <cell r="AA2018">
            <v>0</v>
          </cell>
          <cell r="AB2018" t="str">
            <v>N</v>
          </cell>
          <cell r="AD2018">
            <v>0</v>
          </cell>
          <cell r="AE2018" t="str">
            <v>RemVal</v>
          </cell>
          <cell r="AF2018" t="str">
            <v>Depreciate</v>
          </cell>
          <cell r="AG2018" t="str">
            <v>FM</v>
          </cell>
          <cell r="AH2018">
            <v>0</v>
          </cell>
          <cell r="AI2018">
            <v>0</v>
          </cell>
          <cell r="AJ2018">
            <v>1.3899999999999999E-2</v>
          </cell>
          <cell r="AK2018">
            <v>0</v>
          </cell>
          <cell r="AL2018" t="str">
            <v>Flat Rate</v>
          </cell>
          <cell r="AM2018">
            <v>0</v>
          </cell>
          <cell r="AN2018" t="str">
            <v>GA3314T0</v>
          </cell>
          <cell r="AO2018">
            <v>0</v>
          </cell>
          <cell r="AP2018" t="str">
            <v>N</v>
          </cell>
          <cell r="AQ2018">
            <v>38261.124293981484</v>
          </cell>
          <cell r="AR2018">
            <v>38260</v>
          </cell>
          <cell r="AS2018">
            <v>38260</v>
          </cell>
          <cell r="AT2018">
            <v>0</v>
          </cell>
          <cell r="AU2018">
            <v>36845</v>
          </cell>
          <cell r="AV2018">
            <v>0</v>
          </cell>
        </row>
        <row r="2019">
          <cell r="B2019" t="str">
            <v>00002026</v>
          </cell>
          <cell r="C2019" t="str">
            <v>000000002017</v>
          </cell>
          <cell r="D2019" t="str">
            <v>3314P0</v>
          </cell>
          <cell r="E2019" t="str">
            <v>KINGSLEY &amp; DURHAM STS.</v>
          </cell>
          <cell r="F2019" t="str">
            <v>In Service</v>
          </cell>
          <cell r="G2019" t="str">
            <v>3314P</v>
          </cell>
          <cell r="H2019" t="str">
            <v>Grp Member</v>
          </cell>
          <cell r="I2019">
            <v>1</v>
          </cell>
          <cell r="J2019" t="str">
            <v>Conversion</v>
          </cell>
          <cell r="K2019">
            <v>356.74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 t="str">
            <v>C00D619_002</v>
          </cell>
          <cell r="Q2019">
            <v>0</v>
          </cell>
          <cell r="R2019" t="str">
            <v>WTDPD</v>
          </cell>
          <cell r="S2019" t="str">
            <v>3314P02PE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 t="str">
            <v>CORP</v>
          </cell>
          <cell r="Y2019">
            <v>38260</v>
          </cell>
          <cell r="Z2019">
            <v>0</v>
          </cell>
          <cell r="AA2019">
            <v>0</v>
          </cell>
          <cell r="AB2019" t="str">
            <v>N</v>
          </cell>
          <cell r="AD2019">
            <v>0</v>
          </cell>
          <cell r="AE2019" t="str">
            <v>RemVal</v>
          </cell>
          <cell r="AF2019" t="str">
            <v>Depreciate</v>
          </cell>
          <cell r="AG2019" t="str">
            <v>FM</v>
          </cell>
          <cell r="AH2019">
            <v>0</v>
          </cell>
          <cell r="AI2019">
            <v>0</v>
          </cell>
          <cell r="AJ2019">
            <v>2.64E-2</v>
          </cell>
          <cell r="AK2019">
            <v>0</v>
          </cell>
          <cell r="AL2019" t="str">
            <v>Flat Rate</v>
          </cell>
          <cell r="AM2019">
            <v>0</v>
          </cell>
          <cell r="AN2019" t="str">
            <v>GA3314P0</v>
          </cell>
          <cell r="AO2019">
            <v>0</v>
          </cell>
          <cell r="AP2019" t="str">
            <v>N</v>
          </cell>
          <cell r="AQ2019">
            <v>38261.124351851853</v>
          </cell>
          <cell r="AR2019">
            <v>38260</v>
          </cell>
          <cell r="AS2019">
            <v>38260</v>
          </cell>
          <cell r="AT2019">
            <v>0</v>
          </cell>
          <cell r="AU2019">
            <v>36845</v>
          </cell>
          <cell r="AV2019">
            <v>0</v>
          </cell>
        </row>
        <row r="2020">
          <cell r="B2020" t="str">
            <v>00002027</v>
          </cell>
          <cell r="C2020" t="str">
            <v>000000002018</v>
          </cell>
          <cell r="D2020" t="str">
            <v>3314Q0</v>
          </cell>
          <cell r="E2020" t="str">
            <v>KINGSLEY &amp; DURHAM STS.</v>
          </cell>
          <cell r="F2020" t="str">
            <v>In Service</v>
          </cell>
          <cell r="G2020" t="str">
            <v>3314Q</v>
          </cell>
          <cell r="H2020" t="str">
            <v>Grp Member</v>
          </cell>
          <cell r="I2020">
            <v>1</v>
          </cell>
          <cell r="J2020" t="str">
            <v>Conversion</v>
          </cell>
          <cell r="K2020">
            <v>1247.5999999999999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 t="str">
            <v>C00D619_002</v>
          </cell>
          <cell r="Q2020">
            <v>0</v>
          </cell>
          <cell r="R2020" t="str">
            <v>WTDPD</v>
          </cell>
          <cell r="S2020" t="str">
            <v>3314Q06PV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 t="str">
            <v>CORP</v>
          </cell>
          <cell r="Y2020">
            <v>38260</v>
          </cell>
          <cell r="Z2020">
            <v>0</v>
          </cell>
          <cell r="AA2020">
            <v>0</v>
          </cell>
          <cell r="AB2020" t="str">
            <v>N</v>
          </cell>
          <cell r="AD2020">
            <v>0</v>
          </cell>
          <cell r="AE2020" t="str">
            <v>RemVal</v>
          </cell>
          <cell r="AF2020" t="str">
            <v>Depreciate</v>
          </cell>
          <cell r="AG2020" t="str">
            <v>FM</v>
          </cell>
          <cell r="AH2020">
            <v>0</v>
          </cell>
          <cell r="AI2020">
            <v>0</v>
          </cell>
          <cell r="AJ2020">
            <v>2.1899999999999999E-2</v>
          </cell>
          <cell r="AK2020">
            <v>0</v>
          </cell>
          <cell r="AL2020" t="str">
            <v>Flat Rate</v>
          </cell>
          <cell r="AM2020">
            <v>0</v>
          </cell>
          <cell r="AN2020" t="str">
            <v>GA3314Q0</v>
          </cell>
          <cell r="AO2020">
            <v>0</v>
          </cell>
          <cell r="AP2020" t="str">
            <v>N</v>
          </cell>
          <cell r="AQ2020">
            <v>38261.124409722222</v>
          </cell>
          <cell r="AR2020">
            <v>38260</v>
          </cell>
          <cell r="AS2020">
            <v>38260</v>
          </cell>
          <cell r="AT2020">
            <v>0</v>
          </cell>
          <cell r="AU2020">
            <v>36845</v>
          </cell>
          <cell r="AV2020">
            <v>0</v>
          </cell>
        </row>
        <row r="2021">
          <cell r="B2021" t="str">
            <v>00002028</v>
          </cell>
          <cell r="C2021" t="str">
            <v>000000002019</v>
          </cell>
          <cell r="D2021" t="str">
            <v>3314Q0</v>
          </cell>
          <cell r="E2021" t="str">
            <v>KINGSLEY &amp; DURHAM STS.</v>
          </cell>
          <cell r="F2021" t="str">
            <v>In Service</v>
          </cell>
          <cell r="G2021" t="str">
            <v>3314Q</v>
          </cell>
          <cell r="H2021" t="str">
            <v>Grp Member</v>
          </cell>
          <cell r="I2021">
            <v>1</v>
          </cell>
          <cell r="J2021" t="str">
            <v>Conversion</v>
          </cell>
          <cell r="K2021">
            <v>25033.09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 t="str">
            <v>C00D619_002</v>
          </cell>
          <cell r="Q2021">
            <v>0</v>
          </cell>
          <cell r="R2021" t="str">
            <v>WTDPD</v>
          </cell>
          <cell r="S2021" t="str">
            <v>3314Q08PV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 t="str">
            <v>CORP</v>
          </cell>
          <cell r="Y2021">
            <v>38260</v>
          </cell>
          <cell r="Z2021">
            <v>0</v>
          </cell>
          <cell r="AA2021">
            <v>0</v>
          </cell>
          <cell r="AB2021" t="str">
            <v>N</v>
          </cell>
          <cell r="AD2021">
            <v>0</v>
          </cell>
          <cell r="AE2021" t="str">
            <v>RemVal</v>
          </cell>
          <cell r="AF2021" t="str">
            <v>Depreciate</v>
          </cell>
          <cell r="AG2021" t="str">
            <v>FM</v>
          </cell>
          <cell r="AH2021">
            <v>0</v>
          </cell>
          <cell r="AI2021">
            <v>0</v>
          </cell>
          <cell r="AJ2021">
            <v>2.1899999999999999E-2</v>
          </cell>
          <cell r="AK2021">
            <v>0</v>
          </cell>
          <cell r="AL2021" t="str">
            <v>Flat Rate</v>
          </cell>
          <cell r="AM2021">
            <v>0</v>
          </cell>
          <cell r="AN2021" t="str">
            <v>GA3314Q0</v>
          </cell>
          <cell r="AO2021">
            <v>0</v>
          </cell>
          <cell r="AP2021" t="str">
            <v>N</v>
          </cell>
          <cell r="AQ2021">
            <v>38261.124467592592</v>
          </cell>
          <cell r="AR2021">
            <v>38260</v>
          </cell>
          <cell r="AS2021">
            <v>38260</v>
          </cell>
          <cell r="AT2021">
            <v>0</v>
          </cell>
          <cell r="AU2021">
            <v>36845</v>
          </cell>
          <cell r="AV2021">
            <v>0</v>
          </cell>
        </row>
        <row r="2022">
          <cell r="B2022" t="str">
            <v>00002029</v>
          </cell>
          <cell r="C2022" t="str">
            <v>000000002020</v>
          </cell>
          <cell r="D2022" t="str">
            <v>3314T0</v>
          </cell>
          <cell r="E2022" t="str">
            <v>KINGSLEY &amp; DURHAM</v>
          </cell>
          <cell r="F2022" t="str">
            <v>In Service</v>
          </cell>
          <cell r="G2022" t="str">
            <v>3314T</v>
          </cell>
          <cell r="H2022" t="str">
            <v>Grp Member</v>
          </cell>
          <cell r="I2022">
            <v>1</v>
          </cell>
          <cell r="J2022" t="str">
            <v>Conversion</v>
          </cell>
          <cell r="K2022">
            <v>1388.83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 t="str">
            <v>C00D619_002</v>
          </cell>
          <cell r="Q2022">
            <v>0</v>
          </cell>
          <cell r="R2022" t="str">
            <v>WTDPD</v>
          </cell>
          <cell r="S2022" t="str">
            <v>3314T08VV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 t="str">
            <v>CORP</v>
          </cell>
          <cell r="Y2022">
            <v>38260</v>
          </cell>
          <cell r="Z2022">
            <v>0</v>
          </cell>
          <cell r="AA2022">
            <v>0</v>
          </cell>
          <cell r="AB2022" t="str">
            <v>N</v>
          </cell>
          <cell r="AD2022">
            <v>0</v>
          </cell>
          <cell r="AE2022" t="str">
            <v>RemVal</v>
          </cell>
          <cell r="AF2022" t="str">
            <v>Depreciate</v>
          </cell>
          <cell r="AG2022" t="str">
            <v>FM</v>
          </cell>
          <cell r="AH2022">
            <v>0</v>
          </cell>
          <cell r="AI2022">
            <v>0</v>
          </cell>
          <cell r="AJ2022">
            <v>1.3899999999999999E-2</v>
          </cell>
          <cell r="AK2022">
            <v>0</v>
          </cell>
          <cell r="AL2022" t="str">
            <v>Flat Rate</v>
          </cell>
          <cell r="AM2022">
            <v>0</v>
          </cell>
          <cell r="AN2022" t="str">
            <v>GA3314T0</v>
          </cell>
          <cell r="AO2022">
            <v>0</v>
          </cell>
          <cell r="AP2022" t="str">
            <v>N</v>
          </cell>
          <cell r="AQ2022">
            <v>38261.124525462961</v>
          </cell>
          <cell r="AR2022">
            <v>38260</v>
          </cell>
          <cell r="AS2022">
            <v>38260</v>
          </cell>
          <cell r="AT2022">
            <v>0</v>
          </cell>
          <cell r="AU2022">
            <v>36845</v>
          </cell>
          <cell r="AV2022">
            <v>0</v>
          </cell>
        </row>
        <row r="2023">
          <cell r="B2023" t="str">
            <v>00002030</v>
          </cell>
          <cell r="C2023" t="str">
            <v>000000002021</v>
          </cell>
          <cell r="D2023" t="str">
            <v>3314B0</v>
          </cell>
          <cell r="E2023" t="str">
            <v>9TH STREET</v>
          </cell>
          <cell r="F2023" t="str">
            <v>In Service</v>
          </cell>
          <cell r="G2023" t="str">
            <v>3314B</v>
          </cell>
          <cell r="H2023" t="str">
            <v>Grp Member</v>
          </cell>
          <cell r="I2023">
            <v>1</v>
          </cell>
          <cell r="J2023" t="str">
            <v>Conversion</v>
          </cell>
          <cell r="K2023">
            <v>310.02999999999997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 t="str">
            <v>C00D621_002</v>
          </cell>
          <cell r="Q2023">
            <v>0</v>
          </cell>
          <cell r="R2023" t="str">
            <v>WTDPD</v>
          </cell>
          <cell r="S2023" t="str">
            <v>3314B08DI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 t="str">
            <v>CORP</v>
          </cell>
          <cell r="Y2023">
            <v>38260</v>
          </cell>
          <cell r="Z2023">
            <v>0</v>
          </cell>
          <cell r="AA2023">
            <v>0</v>
          </cell>
          <cell r="AB2023" t="str">
            <v>N</v>
          </cell>
          <cell r="AD2023">
            <v>0</v>
          </cell>
          <cell r="AE2023" t="str">
            <v>RemVal</v>
          </cell>
          <cell r="AF2023" t="str">
            <v>Depreciate</v>
          </cell>
          <cell r="AG2023" t="str">
            <v>FM</v>
          </cell>
          <cell r="AH2023">
            <v>0</v>
          </cell>
          <cell r="AI2023">
            <v>0</v>
          </cell>
          <cell r="AJ2023">
            <v>1.9E-2</v>
          </cell>
          <cell r="AK2023">
            <v>0</v>
          </cell>
          <cell r="AL2023" t="str">
            <v>Flat Rate</v>
          </cell>
          <cell r="AM2023">
            <v>0</v>
          </cell>
          <cell r="AN2023" t="str">
            <v>GA3314B0</v>
          </cell>
          <cell r="AO2023">
            <v>0</v>
          </cell>
          <cell r="AP2023" t="str">
            <v>N</v>
          </cell>
          <cell r="AQ2023">
            <v>38261.124583333331</v>
          </cell>
          <cell r="AR2023">
            <v>38260</v>
          </cell>
          <cell r="AS2023">
            <v>38260</v>
          </cell>
          <cell r="AT2023">
            <v>0</v>
          </cell>
          <cell r="AU2023">
            <v>36845</v>
          </cell>
          <cell r="AV2023">
            <v>0</v>
          </cell>
        </row>
        <row r="2024">
          <cell r="B2024" t="str">
            <v>00002031</v>
          </cell>
          <cell r="C2024" t="str">
            <v>000000002022</v>
          </cell>
          <cell r="D2024" t="str">
            <v>3314Q0</v>
          </cell>
          <cell r="E2024" t="str">
            <v>9TH STREET</v>
          </cell>
          <cell r="F2024" t="str">
            <v>In Service</v>
          </cell>
          <cell r="G2024" t="str">
            <v>3314Q</v>
          </cell>
          <cell r="H2024" t="str">
            <v>Grp Member</v>
          </cell>
          <cell r="I2024">
            <v>1</v>
          </cell>
          <cell r="J2024" t="str">
            <v>Conversion</v>
          </cell>
          <cell r="K2024">
            <v>54380.88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 t="str">
            <v>C00D621_002</v>
          </cell>
          <cell r="Q2024">
            <v>0</v>
          </cell>
          <cell r="R2024" t="str">
            <v>WTDPD</v>
          </cell>
          <cell r="S2024" t="str">
            <v>3314Q08PV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 t="str">
            <v>CORP</v>
          </cell>
          <cell r="Y2024">
            <v>38260</v>
          </cell>
          <cell r="Z2024">
            <v>0</v>
          </cell>
          <cell r="AA2024">
            <v>0</v>
          </cell>
          <cell r="AB2024" t="str">
            <v>N</v>
          </cell>
          <cell r="AD2024">
            <v>0</v>
          </cell>
          <cell r="AE2024" t="str">
            <v>RemVal</v>
          </cell>
          <cell r="AF2024" t="str">
            <v>Depreciate</v>
          </cell>
          <cell r="AG2024" t="str">
            <v>FM</v>
          </cell>
          <cell r="AH2024">
            <v>0</v>
          </cell>
          <cell r="AI2024">
            <v>0</v>
          </cell>
          <cell r="AJ2024">
            <v>2.1899999999999999E-2</v>
          </cell>
          <cell r="AK2024">
            <v>0</v>
          </cell>
          <cell r="AL2024" t="str">
            <v>Flat Rate</v>
          </cell>
          <cell r="AM2024">
            <v>0</v>
          </cell>
          <cell r="AN2024" t="str">
            <v>GA3314Q0</v>
          </cell>
          <cell r="AO2024">
            <v>0</v>
          </cell>
          <cell r="AP2024" t="str">
            <v>N</v>
          </cell>
          <cell r="AQ2024">
            <v>38261.124641203707</v>
          </cell>
          <cell r="AR2024">
            <v>38260</v>
          </cell>
          <cell r="AS2024">
            <v>38260</v>
          </cell>
          <cell r="AT2024">
            <v>0</v>
          </cell>
          <cell r="AU2024">
            <v>36845</v>
          </cell>
          <cell r="AV2024">
            <v>0</v>
          </cell>
        </row>
        <row r="2025">
          <cell r="B2025" t="str">
            <v>00002032</v>
          </cell>
          <cell r="C2025" t="str">
            <v>000000002023</v>
          </cell>
          <cell r="D2025" t="str">
            <v>3314T0</v>
          </cell>
          <cell r="E2025" t="str">
            <v>9TH STREET</v>
          </cell>
          <cell r="F2025" t="str">
            <v>In Service</v>
          </cell>
          <cell r="G2025" t="str">
            <v>3314T</v>
          </cell>
          <cell r="H2025" t="str">
            <v>Grp Member</v>
          </cell>
          <cell r="I2025">
            <v>1</v>
          </cell>
          <cell r="J2025" t="str">
            <v>Conversion</v>
          </cell>
          <cell r="K2025">
            <v>3934.59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 t="str">
            <v>C00D621_002</v>
          </cell>
          <cell r="Q2025">
            <v>0</v>
          </cell>
          <cell r="R2025" t="str">
            <v>WTDPD</v>
          </cell>
          <cell r="S2025" t="str">
            <v>3314T08VV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 t="str">
            <v>CORP</v>
          </cell>
          <cell r="Y2025">
            <v>38260</v>
          </cell>
          <cell r="Z2025">
            <v>0</v>
          </cell>
          <cell r="AA2025">
            <v>0</v>
          </cell>
          <cell r="AB2025" t="str">
            <v>N</v>
          </cell>
          <cell r="AD2025">
            <v>0</v>
          </cell>
          <cell r="AE2025" t="str">
            <v>RemVal</v>
          </cell>
          <cell r="AF2025" t="str">
            <v>Depreciate</v>
          </cell>
          <cell r="AG2025" t="str">
            <v>FM</v>
          </cell>
          <cell r="AH2025">
            <v>0</v>
          </cell>
          <cell r="AI2025">
            <v>0</v>
          </cell>
          <cell r="AJ2025">
            <v>1.3899999999999999E-2</v>
          </cell>
          <cell r="AK2025">
            <v>0</v>
          </cell>
          <cell r="AL2025" t="str">
            <v>Flat Rate</v>
          </cell>
          <cell r="AM2025">
            <v>0</v>
          </cell>
          <cell r="AN2025" t="str">
            <v>GA3314T0</v>
          </cell>
          <cell r="AO2025">
            <v>0</v>
          </cell>
          <cell r="AP2025" t="str">
            <v>N</v>
          </cell>
          <cell r="AQ2025">
            <v>38261.124699074076</v>
          </cell>
          <cell r="AR2025">
            <v>38260</v>
          </cell>
          <cell r="AS2025">
            <v>38260</v>
          </cell>
          <cell r="AT2025">
            <v>0</v>
          </cell>
          <cell r="AU2025">
            <v>36845</v>
          </cell>
          <cell r="AV2025">
            <v>0</v>
          </cell>
        </row>
        <row r="2026">
          <cell r="B2026" t="str">
            <v>00002033</v>
          </cell>
          <cell r="C2026" t="str">
            <v>000000002024</v>
          </cell>
          <cell r="D2026" t="str">
            <v>3314Q0</v>
          </cell>
          <cell r="E2026" t="str">
            <v>ANN STREET</v>
          </cell>
          <cell r="F2026" t="str">
            <v>In Service</v>
          </cell>
          <cell r="G2026" t="str">
            <v>3314Q</v>
          </cell>
          <cell r="H2026" t="str">
            <v>Grp Member</v>
          </cell>
          <cell r="I2026">
            <v>1</v>
          </cell>
          <cell r="J2026" t="str">
            <v>Conversion</v>
          </cell>
          <cell r="K2026">
            <v>42000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 t="str">
            <v>C00D627_002</v>
          </cell>
          <cell r="Q2026">
            <v>0</v>
          </cell>
          <cell r="R2026" t="str">
            <v>WTDPD</v>
          </cell>
          <cell r="S2026" t="str">
            <v>3314Q08PV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 t="str">
            <v>CORP</v>
          </cell>
          <cell r="Y2026">
            <v>38260</v>
          </cell>
          <cell r="Z2026">
            <v>0</v>
          </cell>
          <cell r="AA2026">
            <v>0</v>
          </cell>
          <cell r="AB2026" t="str">
            <v>N</v>
          </cell>
          <cell r="AD2026">
            <v>0</v>
          </cell>
          <cell r="AE2026" t="str">
            <v>RemVal</v>
          </cell>
          <cell r="AF2026" t="str">
            <v>Depreciate</v>
          </cell>
          <cell r="AG2026" t="str">
            <v>FM</v>
          </cell>
          <cell r="AH2026">
            <v>0</v>
          </cell>
          <cell r="AI2026">
            <v>0</v>
          </cell>
          <cell r="AJ2026">
            <v>2.1899999999999999E-2</v>
          </cell>
          <cell r="AK2026">
            <v>0</v>
          </cell>
          <cell r="AL2026" t="str">
            <v>Flat Rate</v>
          </cell>
          <cell r="AM2026">
            <v>0</v>
          </cell>
          <cell r="AN2026" t="str">
            <v>GA3314Q0</v>
          </cell>
          <cell r="AO2026">
            <v>0</v>
          </cell>
          <cell r="AP2026" t="str">
            <v>N</v>
          </cell>
          <cell r="AQ2026">
            <v>38261.124756944446</v>
          </cell>
          <cell r="AR2026">
            <v>38260</v>
          </cell>
          <cell r="AS2026">
            <v>38260</v>
          </cell>
          <cell r="AT2026">
            <v>0</v>
          </cell>
          <cell r="AU2026">
            <v>36845</v>
          </cell>
          <cell r="AV2026">
            <v>0</v>
          </cell>
        </row>
        <row r="2027">
          <cell r="B2027" t="str">
            <v>00002034</v>
          </cell>
          <cell r="C2027" t="str">
            <v>000000002025</v>
          </cell>
          <cell r="D2027" t="str">
            <v>3314T0</v>
          </cell>
          <cell r="E2027" t="str">
            <v>ANN STREET</v>
          </cell>
          <cell r="F2027" t="str">
            <v>In Service</v>
          </cell>
          <cell r="G2027" t="str">
            <v>3314T</v>
          </cell>
          <cell r="H2027" t="str">
            <v>Grp Member</v>
          </cell>
          <cell r="I2027">
            <v>1</v>
          </cell>
          <cell r="J2027" t="str">
            <v>Conversion</v>
          </cell>
          <cell r="K2027">
            <v>1948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 t="str">
            <v>C00D627_002</v>
          </cell>
          <cell r="Q2027">
            <v>0</v>
          </cell>
          <cell r="R2027" t="str">
            <v>WTDPD</v>
          </cell>
          <cell r="S2027" t="str">
            <v>3314T08VV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 t="str">
            <v>CORP</v>
          </cell>
          <cell r="Y2027">
            <v>38260</v>
          </cell>
          <cell r="Z2027">
            <v>0</v>
          </cell>
          <cell r="AA2027">
            <v>0</v>
          </cell>
          <cell r="AB2027" t="str">
            <v>N</v>
          </cell>
          <cell r="AD2027">
            <v>0</v>
          </cell>
          <cell r="AE2027" t="str">
            <v>RemVal</v>
          </cell>
          <cell r="AF2027" t="str">
            <v>Depreciate</v>
          </cell>
          <cell r="AG2027" t="str">
            <v>FM</v>
          </cell>
          <cell r="AH2027">
            <v>0</v>
          </cell>
          <cell r="AI2027">
            <v>0</v>
          </cell>
          <cell r="AJ2027">
            <v>1.3899999999999999E-2</v>
          </cell>
          <cell r="AK2027">
            <v>0</v>
          </cell>
          <cell r="AL2027" t="str">
            <v>Flat Rate</v>
          </cell>
          <cell r="AM2027">
            <v>0</v>
          </cell>
          <cell r="AN2027" t="str">
            <v>GA3314T0</v>
          </cell>
          <cell r="AO2027">
            <v>0</v>
          </cell>
          <cell r="AP2027" t="str">
            <v>N</v>
          </cell>
          <cell r="AQ2027">
            <v>38261.124814814815</v>
          </cell>
          <cell r="AR2027">
            <v>38260</v>
          </cell>
          <cell r="AS2027">
            <v>38260</v>
          </cell>
          <cell r="AT2027">
            <v>0</v>
          </cell>
          <cell r="AU2027">
            <v>36845</v>
          </cell>
          <cell r="AV2027">
            <v>0</v>
          </cell>
        </row>
        <row r="2028">
          <cell r="B2028" t="str">
            <v>00002035</v>
          </cell>
          <cell r="C2028" t="str">
            <v>000000002026</v>
          </cell>
          <cell r="D2028" t="str">
            <v>3314Q0</v>
          </cell>
          <cell r="E2028" t="str">
            <v>SUNSET ST./JOSEPH ST</v>
          </cell>
          <cell r="F2028" t="str">
            <v>In Service</v>
          </cell>
          <cell r="G2028" t="str">
            <v>3314Q</v>
          </cell>
          <cell r="H2028" t="str">
            <v>Grp Member</v>
          </cell>
          <cell r="I2028">
            <v>1</v>
          </cell>
          <cell r="J2028" t="str">
            <v>Conversion</v>
          </cell>
          <cell r="K2028">
            <v>34170.019999999997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 t="str">
            <v>C00D628_002</v>
          </cell>
          <cell r="Q2028">
            <v>0</v>
          </cell>
          <cell r="R2028" t="str">
            <v>WTDPD</v>
          </cell>
          <cell r="S2028" t="str">
            <v>3314Q06PV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 t="str">
            <v>CORP</v>
          </cell>
          <cell r="Y2028">
            <v>38260</v>
          </cell>
          <cell r="Z2028">
            <v>0</v>
          </cell>
          <cell r="AA2028">
            <v>0</v>
          </cell>
          <cell r="AB2028" t="str">
            <v>N</v>
          </cell>
          <cell r="AD2028">
            <v>0</v>
          </cell>
          <cell r="AE2028" t="str">
            <v>RemVal</v>
          </cell>
          <cell r="AF2028" t="str">
            <v>Depreciate</v>
          </cell>
          <cell r="AG2028" t="str">
            <v>FM</v>
          </cell>
          <cell r="AH2028">
            <v>0</v>
          </cell>
          <cell r="AI2028">
            <v>0</v>
          </cell>
          <cell r="AJ2028">
            <v>2.1899999999999999E-2</v>
          </cell>
          <cell r="AK2028">
            <v>0</v>
          </cell>
          <cell r="AL2028" t="str">
            <v>Flat Rate</v>
          </cell>
          <cell r="AM2028">
            <v>0</v>
          </cell>
          <cell r="AN2028" t="str">
            <v>GA3314Q0</v>
          </cell>
          <cell r="AO2028">
            <v>0</v>
          </cell>
          <cell r="AP2028" t="str">
            <v>N</v>
          </cell>
          <cell r="AQ2028">
            <v>38261.124872685185</v>
          </cell>
          <cell r="AR2028">
            <v>38260</v>
          </cell>
          <cell r="AS2028">
            <v>38260</v>
          </cell>
          <cell r="AT2028">
            <v>0</v>
          </cell>
          <cell r="AU2028">
            <v>36845</v>
          </cell>
          <cell r="AV2028">
            <v>0</v>
          </cell>
        </row>
        <row r="2029">
          <cell r="B2029" t="str">
            <v>00002036</v>
          </cell>
          <cell r="C2029" t="str">
            <v>000000002027</v>
          </cell>
          <cell r="D2029" t="str">
            <v>3314T0</v>
          </cell>
          <cell r="E2029" t="str">
            <v>SUNSET ST./JOSEPH ST</v>
          </cell>
          <cell r="F2029" t="str">
            <v>In Service</v>
          </cell>
          <cell r="G2029" t="str">
            <v>3314T</v>
          </cell>
          <cell r="H2029" t="str">
            <v>Grp Member</v>
          </cell>
          <cell r="I2029">
            <v>1</v>
          </cell>
          <cell r="J2029" t="str">
            <v>Conversion</v>
          </cell>
          <cell r="K2029">
            <v>806.53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 t="str">
            <v>C00D628_002</v>
          </cell>
          <cell r="Q2029">
            <v>0</v>
          </cell>
          <cell r="R2029" t="str">
            <v>WTDPD</v>
          </cell>
          <cell r="S2029" t="str">
            <v>3314T06VV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 t="str">
            <v>CORP</v>
          </cell>
          <cell r="Y2029">
            <v>38260</v>
          </cell>
          <cell r="Z2029">
            <v>0</v>
          </cell>
          <cell r="AA2029">
            <v>0</v>
          </cell>
          <cell r="AB2029" t="str">
            <v>N</v>
          </cell>
          <cell r="AD2029">
            <v>0</v>
          </cell>
          <cell r="AE2029" t="str">
            <v>RemVal</v>
          </cell>
          <cell r="AF2029" t="str">
            <v>Depreciate</v>
          </cell>
          <cell r="AG2029" t="str">
            <v>FM</v>
          </cell>
          <cell r="AH2029">
            <v>0</v>
          </cell>
          <cell r="AI2029">
            <v>0</v>
          </cell>
          <cell r="AJ2029">
            <v>1.3899999999999999E-2</v>
          </cell>
          <cell r="AK2029">
            <v>0</v>
          </cell>
          <cell r="AL2029" t="str">
            <v>Flat Rate</v>
          </cell>
          <cell r="AM2029">
            <v>0</v>
          </cell>
          <cell r="AN2029" t="str">
            <v>GA3314T0</v>
          </cell>
          <cell r="AO2029">
            <v>0</v>
          </cell>
          <cell r="AP2029" t="str">
            <v>N</v>
          </cell>
          <cell r="AQ2029">
            <v>38261.124930555554</v>
          </cell>
          <cell r="AR2029">
            <v>38260</v>
          </cell>
          <cell r="AS2029">
            <v>38260</v>
          </cell>
          <cell r="AT2029">
            <v>0</v>
          </cell>
          <cell r="AU2029">
            <v>36845</v>
          </cell>
          <cell r="AV2029">
            <v>0</v>
          </cell>
        </row>
        <row r="2030">
          <cell r="B2030" t="str">
            <v>00002037</v>
          </cell>
          <cell r="C2030" t="str">
            <v>000000002028</v>
          </cell>
          <cell r="D2030" t="str">
            <v>3314Q0</v>
          </cell>
          <cell r="E2030" t="str">
            <v>3RD AVE. OBERLIN</v>
          </cell>
          <cell r="F2030" t="str">
            <v>In Service</v>
          </cell>
          <cell r="G2030" t="str">
            <v>3314Q</v>
          </cell>
          <cell r="H2030" t="str">
            <v>Grp Member</v>
          </cell>
          <cell r="I2030">
            <v>1</v>
          </cell>
          <cell r="J2030" t="str">
            <v>Conversion</v>
          </cell>
          <cell r="K2030">
            <v>47653.39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 t="str">
            <v>C00D631_002</v>
          </cell>
          <cell r="Q2030">
            <v>0</v>
          </cell>
          <cell r="R2030" t="str">
            <v>WTDPD</v>
          </cell>
          <cell r="S2030" t="str">
            <v>3314Q08PV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 t="str">
            <v>CORP</v>
          </cell>
          <cell r="Y2030">
            <v>38260</v>
          </cell>
          <cell r="Z2030">
            <v>0</v>
          </cell>
          <cell r="AA2030">
            <v>0</v>
          </cell>
          <cell r="AB2030" t="str">
            <v>N</v>
          </cell>
          <cell r="AD2030">
            <v>0</v>
          </cell>
          <cell r="AE2030" t="str">
            <v>RemVal</v>
          </cell>
          <cell r="AF2030" t="str">
            <v>Depreciate</v>
          </cell>
          <cell r="AG2030" t="str">
            <v>FM</v>
          </cell>
          <cell r="AH2030">
            <v>0</v>
          </cell>
          <cell r="AI2030">
            <v>0</v>
          </cell>
          <cell r="AJ2030">
            <v>2.1899999999999999E-2</v>
          </cell>
          <cell r="AK2030">
            <v>0</v>
          </cell>
          <cell r="AL2030" t="str">
            <v>Flat Rate</v>
          </cell>
          <cell r="AM2030">
            <v>0</v>
          </cell>
          <cell r="AN2030" t="str">
            <v>GA3314Q0</v>
          </cell>
          <cell r="AO2030">
            <v>0</v>
          </cell>
          <cell r="AP2030" t="str">
            <v>N</v>
          </cell>
          <cell r="AQ2030">
            <v>38261.124988425923</v>
          </cell>
          <cell r="AR2030">
            <v>38260</v>
          </cell>
          <cell r="AS2030">
            <v>38260</v>
          </cell>
          <cell r="AT2030">
            <v>0</v>
          </cell>
          <cell r="AU2030">
            <v>36845</v>
          </cell>
          <cell r="AV2030">
            <v>0</v>
          </cell>
        </row>
        <row r="2031">
          <cell r="B2031" t="str">
            <v>00002038</v>
          </cell>
          <cell r="C2031" t="str">
            <v>000000002029</v>
          </cell>
          <cell r="D2031" t="str">
            <v>3314T0</v>
          </cell>
          <cell r="E2031" t="str">
            <v>3RD AVE. OBERLIN</v>
          </cell>
          <cell r="F2031" t="str">
            <v>In Service</v>
          </cell>
          <cell r="G2031" t="str">
            <v>3314T</v>
          </cell>
          <cell r="H2031" t="str">
            <v>Grp Member</v>
          </cell>
          <cell r="I2031">
            <v>1</v>
          </cell>
          <cell r="J2031" t="str">
            <v>Conversion</v>
          </cell>
          <cell r="K2031">
            <v>403.41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 t="str">
            <v>C00D631_002</v>
          </cell>
          <cell r="Q2031">
            <v>0</v>
          </cell>
          <cell r="R2031" t="str">
            <v>WTDPD</v>
          </cell>
          <cell r="S2031" t="str">
            <v>3314T06VV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 t="str">
            <v>CORP</v>
          </cell>
          <cell r="Y2031">
            <v>38260</v>
          </cell>
          <cell r="Z2031">
            <v>0</v>
          </cell>
          <cell r="AA2031">
            <v>0</v>
          </cell>
          <cell r="AB2031" t="str">
            <v>N</v>
          </cell>
          <cell r="AD2031">
            <v>0</v>
          </cell>
          <cell r="AE2031" t="str">
            <v>RemVal</v>
          </cell>
          <cell r="AF2031" t="str">
            <v>Depreciate</v>
          </cell>
          <cell r="AG2031" t="str">
            <v>FM</v>
          </cell>
          <cell r="AH2031">
            <v>0</v>
          </cell>
          <cell r="AI2031">
            <v>0</v>
          </cell>
          <cell r="AJ2031">
            <v>1.3899999999999999E-2</v>
          </cell>
          <cell r="AK2031">
            <v>0</v>
          </cell>
          <cell r="AL2031" t="str">
            <v>Flat Rate</v>
          </cell>
          <cell r="AM2031">
            <v>0</v>
          </cell>
          <cell r="AN2031" t="str">
            <v>GA3314T0</v>
          </cell>
          <cell r="AO2031">
            <v>0</v>
          </cell>
          <cell r="AP2031" t="str">
            <v>N</v>
          </cell>
          <cell r="AQ2031">
            <v>38261.1250462963</v>
          </cell>
          <cell r="AR2031">
            <v>38260</v>
          </cell>
          <cell r="AS2031">
            <v>38260</v>
          </cell>
          <cell r="AT2031">
            <v>0</v>
          </cell>
          <cell r="AU2031">
            <v>36845</v>
          </cell>
          <cell r="AV2031">
            <v>0</v>
          </cell>
        </row>
        <row r="2032">
          <cell r="B2032" t="str">
            <v>00002039</v>
          </cell>
          <cell r="C2032" t="str">
            <v>000000002030</v>
          </cell>
          <cell r="D2032" t="str">
            <v>3314T0</v>
          </cell>
          <cell r="E2032" t="str">
            <v>3RD AVE OBERLIN</v>
          </cell>
          <cell r="F2032" t="str">
            <v>In Service</v>
          </cell>
          <cell r="G2032" t="str">
            <v>3314T</v>
          </cell>
          <cell r="H2032" t="str">
            <v>Grp Member</v>
          </cell>
          <cell r="I2032">
            <v>1</v>
          </cell>
          <cell r="J2032" t="str">
            <v>Conversion</v>
          </cell>
          <cell r="K2032">
            <v>1650.58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 t="str">
            <v>C00D631_002</v>
          </cell>
          <cell r="Q2032">
            <v>0</v>
          </cell>
          <cell r="R2032" t="str">
            <v>WTDPD</v>
          </cell>
          <cell r="S2032" t="str">
            <v>3314T08VV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 t="str">
            <v>CORP</v>
          </cell>
          <cell r="Y2032">
            <v>38260</v>
          </cell>
          <cell r="Z2032">
            <v>0</v>
          </cell>
          <cell r="AA2032">
            <v>0</v>
          </cell>
          <cell r="AB2032" t="str">
            <v>N</v>
          </cell>
          <cell r="AD2032">
            <v>0</v>
          </cell>
          <cell r="AE2032" t="str">
            <v>RemVal</v>
          </cell>
          <cell r="AF2032" t="str">
            <v>Depreciate</v>
          </cell>
          <cell r="AG2032" t="str">
            <v>FM</v>
          </cell>
          <cell r="AH2032">
            <v>0</v>
          </cell>
          <cell r="AI2032">
            <v>0</v>
          </cell>
          <cell r="AJ2032">
            <v>1.3899999999999999E-2</v>
          </cell>
          <cell r="AK2032">
            <v>0</v>
          </cell>
          <cell r="AL2032" t="str">
            <v>Flat Rate</v>
          </cell>
          <cell r="AM2032">
            <v>0</v>
          </cell>
          <cell r="AN2032" t="str">
            <v>GA3314T0</v>
          </cell>
          <cell r="AO2032">
            <v>0</v>
          </cell>
          <cell r="AP2032" t="str">
            <v>N</v>
          </cell>
          <cell r="AQ2032">
            <v>38261.125104166669</v>
          </cell>
          <cell r="AR2032">
            <v>38260</v>
          </cell>
          <cell r="AS2032">
            <v>38260</v>
          </cell>
          <cell r="AT2032">
            <v>0</v>
          </cell>
          <cell r="AU2032">
            <v>36845</v>
          </cell>
          <cell r="AV2032">
            <v>0</v>
          </cell>
        </row>
        <row r="2033">
          <cell r="B2033" t="str">
            <v>00002040</v>
          </cell>
          <cell r="C2033" t="str">
            <v>000000002031</v>
          </cell>
          <cell r="D2033" t="str">
            <v>3314Q0</v>
          </cell>
          <cell r="E2033" t="str">
            <v>MARBLEHEAD/BERKLEY STREETS</v>
          </cell>
          <cell r="F2033" t="str">
            <v>In Service</v>
          </cell>
          <cell r="G2033" t="str">
            <v>3314Q</v>
          </cell>
          <cell r="H2033" t="str">
            <v>Grp Member</v>
          </cell>
          <cell r="I2033">
            <v>1</v>
          </cell>
          <cell r="J2033" t="str">
            <v>Conversion</v>
          </cell>
          <cell r="K2033">
            <v>42129.19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 t="str">
            <v>C00D632_002</v>
          </cell>
          <cell r="Q2033">
            <v>0</v>
          </cell>
          <cell r="R2033" t="str">
            <v>WTDPD</v>
          </cell>
          <cell r="S2033" t="str">
            <v>3314Q08PV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 t="str">
            <v>CORP</v>
          </cell>
          <cell r="Y2033">
            <v>38260</v>
          </cell>
          <cell r="Z2033">
            <v>0</v>
          </cell>
          <cell r="AA2033">
            <v>0</v>
          </cell>
          <cell r="AB2033" t="str">
            <v>N</v>
          </cell>
          <cell r="AD2033">
            <v>0</v>
          </cell>
          <cell r="AE2033" t="str">
            <v>RemVal</v>
          </cell>
          <cell r="AF2033" t="str">
            <v>Depreciate</v>
          </cell>
          <cell r="AG2033" t="str">
            <v>FM</v>
          </cell>
          <cell r="AH2033">
            <v>0</v>
          </cell>
          <cell r="AI2033">
            <v>0</v>
          </cell>
          <cell r="AJ2033">
            <v>2.1899999999999999E-2</v>
          </cell>
          <cell r="AK2033">
            <v>0</v>
          </cell>
          <cell r="AL2033" t="str">
            <v>Flat Rate</v>
          </cell>
          <cell r="AM2033">
            <v>0</v>
          </cell>
          <cell r="AN2033" t="str">
            <v>GA3314Q0</v>
          </cell>
          <cell r="AO2033">
            <v>0</v>
          </cell>
          <cell r="AP2033" t="str">
            <v>N</v>
          </cell>
          <cell r="AQ2033">
            <v>38261.125162037039</v>
          </cell>
          <cell r="AR2033">
            <v>38260</v>
          </cell>
          <cell r="AS2033">
            <v>38260</v>
          </cell>
          <cell r="AT2033">
            <v>0</v>
          </cell>
          <cell r="AU2033">
            <v>36845</v>
          </cell>
          <cell r="AV2033">
            <v>0</v>
          </cell>
        </row>
        <row r="2034">
          <cell r="B2034" t="str">
            <v>00002041</v>
          </cell>
          <cell r="C2034" t="str">
            <v>000000002032</v>
          </cell>
          <cell r="D2034" t="str">
            <v>3314T0</v>
          </cell>
          <cell r="E2034" t="str">
            <v>MARBLEHEAD/BERKLEY STREETS</v>
          </cell>
          <cell r="F2034" t="str">
            <v>In Service</v>
          </cell>
          <cell r="G2034" t="str">
            <v>3314T</v>
          </cell>
          <cell r="H2034" t="str">
            <v>Grp Member</v>
          </cell>
          <cell r="I2034">
            <v>1</v>
          </cell>
          <cell r="J2034" t="str">
            <v>Conversion</v>
          </cell>
          <cell r="K2034">
            <v>602.29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 t="str">
            <v>C00D632_002</v>
          </cell>
          <cell r="Q2034">
            <v>0</v>
          </cell>
          <cell r="R2034" t="str">
            <v>WTDPD</v>
          </cell>
          <cell r="S2034" t="str">
            <v>3314T06VV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 t="str">
            <v>CORP</v>
          </cell>
          <cell r="Y2034">
            <v>38260</v>
          </cell>
          <cell r="Z2034">
            <v>0</v>
          </cell>
          <cell r="AA2034">
            <v>0</v>
          </cell>
          <cell r="AB2034" t="str">
            <v>N</v>
          </cell>
          <cell r="AD2034">
            <v>0</v>
          </cell>
          <cell r="AE2034" t="str">
            <v>RemVal</v>
          </cell>
          <cell r="AF2034" t="str">
            <v>Depreciate</v>
          </cell>
          <cell r="AG2034" t="str">
            <v>FM</v>
          </cell>
          <cell r="AH2034">
            <v>0</v>
          </cell>
          <cell r="AI2034">
            <v>0</v>
          </cell>
          <cell r="AJ2034">
            <v>1.3899999999999999E-2</v>
          </cell>
          <cell r="AK2034">
            <v>0</v>
          </cell>
          <cell r="AL2034" t="str">
            <v>Flat Rate</v>
          </cell>
          <cell r="AM2034">
            <v>0</v>
          </cell>
          <cell r="AN2034" t="str">
            <v>GA3314T0</v>
          </cell>
          <cell r="AO2034">
            <v>0</v>
          </cell>
          <cell r="AP2034" t="str">
            <v>N</v>
          </cell>
          <cell r="AQ2034">
            <v>38261.125219907408</v>
          </cell>
          <cell r="AR2034">
            <v>38260</v>
          </cell>
          <cell r="AS2034">
            <v>38260</v>
          </cell>
          <cell r="AT2034">
            <v>0</v>
          </cell>
          <cell r="AU2034">
            <v>36845</v>
          </cell>
          <cell r="AV2034">
            <v>0</v>
          </cell>
        </row>
        <row r="2035">
          <cell r="B2035" t="str">
            <v>00002042</v>
          </cell>
          <cell r="C2035" t="str">
            <v>000000002033</v>
          </cell>
          <cell r="D2035" t="str">
            <v>3304A0</v>
          </cell>
          <cell r="E2035" t="str">
            <v>MANHOLE,36" TANK SHELL</v>
          </cell>
          <cell r="F2035" t="str">
            <v>In Service</v>
          </cell>
          <cell r="G2035" t="str">
            <v>3304A</v>
          </cell>
          <cell r="H2035" t="str">
            <v>Grp Member</v>
          </cell>
          <cell r="I2035">
            <v>1</v>
          </cell>
          <cell r="J2035" t="str">
            <v>Conversion</v>
          </cell>
          <cell r="K2035">
            <v>5018.72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 t="str">
            <v>C00E005_002</v>
          </cell>
          <cell r="Q2035">
            <v>0</v>
          </cell>
          <cell r="R2035" t="str">
            <v>WTDPD</v>
          </cell>
          <cell r="S2035" t="str">
            <v>3304AB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 t="str">
            <v>CORP</v>
          </cell>
          <cell r="Y2035">
            <v>38260</v>
          </cell>
          <cell r="Z2035">
            <v>0</v>
          </cell>
          <cell r="AA2035">
            <v>0</v>
          </cell>
          <cell r="AB2035" t="str">
            <v>N</v>
          </cell>
          <cell r="AD2035">
            <v>0</v>
          </cell>
          <cell r="AE2035" t="str">
            <v>RemVal</v>
          </cell>
          <cell r="AF2035" t="str">
            <v>Depreciate</v>
          </cell>
          <cell r="AG2035" t="str">
            <v>FM</v>
          </cell>
          <cell r="AH2035">
            <v>0</v>
          </cell>
          <cell r="AI2035">
            <v>0</v>
          </cell>
          <cell r="AJ2035">
            <v>4.2200000000000001E-2</v>
          </cell>
          <cell r="AK2035">
            <v>0</v>
          </cell>
          <cell r="AL2035" t="str">
            <v>Flat Rate</v>
          </cell>
          <cell r="AM2035">
            <v>0</v>
          </cell>
          <cell r="AN2035" t="str">
            <v>GA3304A0</v>
          </cell>
          <cell r="AO2035">
            <v>0</v>
          </cell>
          <cell r="AP2035" t="str">
            <v>N</v>
          </cell>
          <cell r="AQ2035">
            <v>38261.125277777777</v>
          </cell>
          <cell r="AR2035">
            <v>38260</v>
          </cell>
          <cell r="AS2035">
            <v>38260</v>
          </cell>
          <cell r="AT2035" t="str">
            <v>7250</v>
          </cell>
          <cell r="AU2035">
            <v>36780</v>
          </cell>
          <cell r="AV2035">
            <v>0</v>
          </cell>
        </row>
        <row r="2036">
          <cell r="B2036" t="str">
            <v>00002043</v>
          </cell>
          <cell r="C2036" t="str">
            <v>000000002034</v>
          </cell>
          <cell r="D2036" t="str">
            <v>3304A0</v>
          </cell>
          <cell r="E2036" t="str">
            <v>PRESSURE VACUM VENT &amp; MANWAY</v>
          </cell>
          <cell r="F2036" t="str">
            <v>In Service</v>
          </cell>
          <cell r="G2036" t="str">
            <v>3304A</v>
          </cell>
          <cell r="H2036" t="str">
            <v>Grp Member</v>
          </cell>
          <cell r="I2036">
            <v>1</v>
          </cell>
          <cell r="J2036" t="str">
            <v>Conversion</v>
          </cell>
          <cell r="K2036">
            <v>4461.12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 t="str">
            <v>C00E005_002</v>
          </cell>
          <cell r="Q2036">
            <v>0</v>
          </cell>
          <cell r="R2036" t="str">
            <v>WTDPD</v>
          </cell>
          <cell r="S2036" t="str">
            <v>3304AD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 t="str">
            <v>CORP</v>
          </cell>
          <cell r="Y2036">
            <v>38260</v>
          </cell>
          <cell r="Z2036">
            <v>0</v>
          </cell>
          <cell r="AA2036">
            <v>0</v>
          </cell>
          <cell r="AB2036" t="str">
            <v>N</v>
          </cell>
          <cell r="AD2036">
            <v>0</v>
          </cell>
          <cell r="AE2036" t="str">
            <v>RemVal</v>
          </cell>
          <cell r="AF2036" t="str">
            <v>Depreciate</v>
          </cell>
          <cell r="AG2036" t="str">
            <v>FM</v>
          </cell>
          <cell r="AH2036">
            <v>0</v>
          </cell>
          <cell r="AI2036">
            <v>0</v>
          </cell>
          <cell r="AJ2036">
            <v>4.2200000000000001E-2</v>
          </cell>
          <cell r="AK2036">
            <v>0</v>
          </cell>
          <cell r="AL2036" t="str">
            <v>Flat Rate</v>
          </cell>
          <cell r="AM2036">
            <v>0</v>
          </cell>
          <cell r="AN2036" t="str">
            <v>GA3304A0</v>
          </cell>
          <cell r="AO2036">
            <v>0</v>
          </cell>
          <cell r="AP2036" t="str">
            <v>N</v>
          </cell>
          <cell r="AQ2036">
            <v>38261.125335648147</v>
          </cell>
          <cell r="AR2036">
            <v>38260</v>
          </cell>
          <cell r="AS2036">
            <v>38260</v>
          </cell>
          <cell r="AT2036" t="str">
            <v>7250</v>
          </cell>
          <cell r="AU2036">
            <v>36780</v>
          </cell>
          <cell r="AV2036">
            <v>0</v>
          </cell>
        </row>
        <row r="2037">
          <cell r="B2037" t="str">
            <v>00002044</v>
          </cell>
          <cell r="C2037" t="str">
            <v>000000002035</v>
          </cell>
          <cell r="D2037" t="str">
            <v>3304A0</v>
          </cell>
          <cell r="E2037" t="str">
            <v>OVERFLOW PIPE</v>
          </cell>
          <cell r="F2037" t="str">
            <v>In Service</v>
          </cell>
          <cell r="G2037" t="str">
            <v>3304A</v>
          </cell>
          <cell r="H2037" t="str">
            <v>Grp Member</v>
          </cell>
          <cell r="I2037">
            <v>1</v>
          </cell>
          <cell r="J2037" t="str">
            <v>Conversion</v>
          </cell>
          <cell r="K2037">
            <v>7806.96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 t="str">
            <v>C00E005_002</v>
          </cell>
          <cell r="Q2037">
            <v>0</v>
          </cell>
          <cell r="R2037" t="str">
            <v>WTDPD</v>
          </cell>
          <cell r="S2037" t="str">
            <v>3304AE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 t="str">
            <v>CORP</v>
          </cell>
          <cell r="Y2037">
            <v>38260</v>
          </cell>
          <cell r="Z2037">
            <v>0</v>
          </cell>
          <cell r="AA2037">
            <v>0</v>
          </cell>
          <cell r="AB2037" t="str">
            <v>N</v>
          </cell>
          <cell r="AD2037">
            <v>0</v>
          </cell>
          <cell r="AE2037" t="str">
            <v>RemVal</v>
          </cell>
          <cell r="AF2037" t="str">
            <v>Depreciate</v>
          </cell>
          <cell r="AG2037" t="str">
            <v>FM</v>
          </cell>
          <cell r="AH2037">
            <v>0</v>
          </cell>
          <cell r="AI2037">
            <v>0</v>
          </cell>
          <cell r="AJ2037">
            <v>4.2200000000000001E-2</v>
          </cell>
          <cell r="AK2037">
            <v>0</v>
          </cell>
          <cell r="AL2037" t="str">
            <v>Flat Rate</v>
          </cell>
          <cell r="AM2037">
            <v>0</v>
          </cell>
          <cell r="AN2037" t="str">
            <v>GA3304A0</v>
          </cell>
          <cell r="AO2037">
            <v>0</v>
          </cell>
          <cell r="AP2037" t="str">
            <v>N</v>
          </cell>
          <cell r="AQ2037">
            <v>38261.125393518516</v>
          </cell>
          <cell r="AR2037">
            <v>38260</v>
          </cell>
          <cell r="AS2037">
            <v>38260</v>
          </cell>
          <cell r="AT2037" t="str">
            <v>7250</v>
          </cell>
          <cell r="AU2037">
            <v>36780</v>
          </cell>
          <cell r="AV2037">
            <v>0</v>
          </cell>
        </row>
        <row r="2038">
          <cell r="B2038" t="str">
            <v>00002045</v>
          </cell>
          <cell r="C2038" t="str">
            <v>000000002036</v>
          </cell>
          <cell r="D2038" t="str">
            <v>3304A0</v>
          </cell>
          <cell r="E2038" t="str">
            <v>X-ROD TENSIONING</v>
          </cell>
          <cell r="F2038" t="str">
            <v>In Service</v>
          </cell>
          <cell r="G2038" t="str">
            <v>3304A</v>
          </cell>
          <cell r="H2038" t="str">
            <v>Grp Member</v>
          </cell>
          <cell r="I2038">
            <v>1</v>
          </cell>
          <cell r="J2038" t="str">
            <v>Conversion</v>
          </cell>
          <cell r="K2038">
            <v>6691.68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 t="str">
            <v>C00E005_002</v>
          </cell>
          <cell r="Q2038">
            <v>0</v>
          </cell>
          <cell r="R2038" t="str">
            <v>WTDPD</v>
          </cell>
          <cell r="S2038" t="str">
            <v>3304AG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 t="str">
            <v>CORP</v>
          </cell>
          <cell r="Y2038">
            <v>38260</v>
          </cell>
          <cell r="Z2038">
            <v>0</v>
          </cell>
          <cell r="AA2038">
            <v>0</v>
          </cell>
          <cell r="AB2038" t="str">
            <v>N</v>
          </cell>
          <cell r="AD2038">
            <v>0</v>
          </cell>
          <cell r="AE2038" t="str">
            <v>RemVal</v>
          </cell>
          <cell r="AF2038" t="str">
            <v>Depreciate</v>
          </cell>
          <cell r="AG2038" t="str">
            <v>FM</v>
          </cell>
          <cell r="AH2038">
            <v>0</v>
          </cell>
          <cell r="AI2038">
            <v>0</v>
          </cell>
          <cell r="AJ2038">
            <v>4.2200000000000001E-2</v>
          </cell>
          <cell r="AK2038">
            <v>0</v>
          </cell>
          <cell r="AL2038" t="str">
            <v>Flat Rate</v>
          </cell>
          <cell r="AM2038">
            <v>0</v>
          </cell>
          <cell r="AN2038" t="str">
            <v>GA3304A0</v>
          </cell>
          <cell r="AO2038">
            <v>0</v>
          </cell>
          <cell r="AP2038" t="str">
            <v>N</v>
          </cell>
          <cell r="AQ2038">
            <v>38261.125451388885</v>
          </cell>
          <cell r="AR2038">
            <v>38260</v>
          </cell>
          <cell r="AS2038">
            <v>38260</v>
          </cell>
          <cell r="AT2038" t="str">
            <v>7250</v>
          </cell>
          <cell r="AU2038">
            <v>36780</v>
          </cell>
          <cell r="AV2038">
            <v>0</v>
          </cell>
        </row>
        <row r="2039">
          <cell r="B2039" t="str">
            <v>00002046</v>
          </cell>
          <cell r="C2039" t="str">
            <v>000000002037</v>
          </cell>
          <cell r="D2039" t="str">
            <v>3304A0</v>
          </cell>
          <cell r="E2039" t="str">
            <v>LADDER, INTERIOR</v>
          </cell>
          <cell r="F2039" t="str">
            <v>In Service</v>
          </cell>
          <cell r="G2039" t="str">
            <v>3304A</v>
          </cell>
          <cell r="H2039" t="str">
            <v>Grp Member</v>
          </cell>
          <cell r="I2039">
            <v>1</v>
          </cell>
          <cell r="J2039" t="str">
            <v>Conversion</v>
          </cell>
          <cell r="K2039">
            <v>5743.7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 t="str">
            <v>C00E005_002</v>
          </cell>
          <cell r="Q2039">
            <v>0</v>
          </cell>
          <cell r="R2039" t="str">
            <v>WTDPD</v>
          </cell>
          <cell r="S2039" t="str">
            <v>3304AH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 t="str">
            <v>CORP</v>
          </cell>
          <cell r="Y2039">
            <v>38260</v>
          </cell>
          <cell r="Z2039">
            <v>0</v>
          </cell>
          <cell r="AA2039">
            <v>0</v>
          </cell>
          <cell r="AB2039" t="str">
            <v>N</v>
          </cell>
          <cell r="AD2039">
            <v>0</v>
          </cell>
          <cell r="AE2039" t="str">
            <v>RemVal</v>
          </cell>
          <cell r="AF2039" t="str">
            <v>Depreciate</v>
          </cell>
          <cell r="AG2039" t="str">
            <v>FM</v>
          </cell>
          <cell r="AH2039">
            <v>0</v>
          </cell>
          <cell r="AI2039">
            <v>0</v>
          </cell>
          <cell r="AJ2039">
            <v>4.2200000000000001E-2</v>
          </cell>
          <cell r="AK2039">
            <v>0</v>
          </cell>
          <cell r="AL2039" t="str">
            <v>Flat Rate</v>
          </cell>
          <cell r="AM2039">
            <v>0</v>
          </cell>
          <cell r="AN2039" t="str">
            <v>GA3304A0</v>
          </cell>
          <cell r="AO2039">
            <v>0</v>
          </cell>
          <cell r="AP2039" t="str">
            <v>N</v>
          </cell>
          <cell r="AQ2039">
            <v>38261.125509259262</v>
          </cell>
          <cell r="AR2039">
            <v>38260</v>
          </cell>
          <cell r="AS2039">
            <v>38260</v>
          </cell>
          <cell r="AT2039" t="str">
            <v>7250</v>
          </cell>
          <cell r="AU2039">
            <v>36780</v>
          </cell>
          <cell r="AV2039">
            <v>0</v>
          </cell>
        </row>
        <row r="2040">
          <cell r="B2040" t="str">
            <v>00002047</v>
          </cell>
          <cell r="C2040" t="str">
            <v>000000002038</v>
          </cell>
          <cell r="D2040" t="str">
            <v>3304A0</v>
          </cell>
          <cell r="E2040" t="str">
            <v>GATE, RISER</v>
          </cell>
          <cell r="F2040" t="str">
            <v>In Service</v>
          </cell>
          <cell r="G2040" t="str">
            <v>3304A</v>
          </cell>
          <cell r="H2040" t="str">
            <v>Grp Member</v>
          </cell>
          <cell r="I2040">
            <v>1</v>
          </cell>
          <cell r="J2040" t="str">
            <v>Conversion</v>
          </cell>
          <cell r="K2040">
            <v>4461.1099999999997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 t="str">
            <v>C00E005_002</v>
          </cell>
          <cell r="Q2040">
            <v>0</v>
          </cell>
          <cell r="R2040" t="str">
            <v>WTDPD</v>
          </cell>
          <cell r="S2040" t="str">
            <v>3304AJ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 t="str">
            <v>CORP</v>
          </cell>
          <cell r="Y2040">
            <v>38260</v>
          </cell>
          <cell r="Z2040">
            <v>0</v>
          </cell>
          <cell r="AA2040">
            <v>0</v>
          </cell>
          <cell r="AB2040" t="str">
            <v>N</v>
          </cell>
          <cell r="AD2040">
            <v>0</v>
          </cell>
          <cell r="AE2040" t="str">
            <v>RemVal</v>
          </cell>
          <cell r="AF2040" t="str">
            <v>Depreciate</v>
          </cell>
          <cell r="AG2040" t="str">
            <v>FM</v>
          </cell>
          <cell r="AH2040">
            <v>0</v>
          </cell>
          <cell r="AI2040">
            <v>0</v>
          </cell>
          <cell r="AJ2040">
            <v>4.2200000000000001E-2</v>
          </cell>
          <cell r="AK2040">
            <v>0</v>
          </cell>
          <cell r="AL2040" t="str">
            <v>Flat Rate</v>
          </cell>
          <cell r="AM2040">
            <v>0</v>
          </cell>
          <cell r="AN2040" t="str">
            <v>GA3304A0</v>
          </cell>
          <cell r="AO2040">
            <v>0</v>
          </cell>
          <cell r="AP2040" t="str">
            <v>N</v>
          </cell>
          <cell r="AQ2040">
            <v>38261.125567129631</v>
          </cell>
          <cell r="AR2040">
            <v>38260</v>
          </cell>
          <cell r="AS2040">
            <v>38260</v>
          </cell>
          <cell r="AT2040" t="str">
            <v>7250</v>
          </cell>
          <cell r="AU2040">
            <v>36780</v>
          </cell>
          <cell r="AV2040">
            <v>0</v>
          </cell>
        </row>
        <row r="2041">
          <cell r="B2041" t="str">
            <v>00002048</v>
          </cell>
          <cell r="C2041" t="str">
            <v>000000002039</v>
          </cell>
          <cell r="D2041" t="str">
            <v>3304A0</v>
          </cell>
          <cell r="E2041" t="str">
            <v>FALL PREVENTION EQUIPMENT</v>
          </cell>
          <cell r="F2041" t="str">
            <v>In Service</v>
          </cell>
          <cell r="G2041" t="str">
            <v>3304A</v>
          </cell>
          <cell r="H2041" t="str">
            <v>Grp Member</v>
          </cell>
          <cell r="I2041">
            <v>1</v>
          </cell>
          <cell r="J2041" t="str">
            <v>Conversion</v>
          </cell>
          <cell r="K2041">
            <v>7806.96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 t="str">
            <v>C00E005_002</v>
          </cell>
          <cell r="Q2041">
            <v>0</v>
          </cell>
          <cell r="R2041" t="str">
            <v>WTDPD</v>
          </cell>
          <cell r="S2041" t="str">
            <v>3304AK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 t="str">
            <v>CORP</v>
          </cell>
          <cell r="Y2041">
            <v>38260</v>
          </cell>
          <cell r="Z2041">
            <v>0</v>
          </cell>
          <cell r="AA2041">
            <v>0</v>
          </cell>
          <cell r="AB2041" t="str">
            <v>N</v>
          </cell>
          <cell r="AD2041">
            <v>0</v>
          </cell>
          <cell r="AE2041" t="str">
            <v>RemVal</v>
          </cell>
          <cell r="AF2041" t="str">
            <v>Depreciate</v>
          </cell>
          <cell r="AG2041" t="str">
            <v>FM</v>
          </cell>
          <cell r="AH2041">
            <v>0</v>
          </cell>
          <cell r="AI2041">
            <v>0</v>
          </cell>
          <cell r="AJ2041">
            <v>4.2200000000000001E-2</v>
          </cell>
          <cell r="AK2041">
            <v>0</v>
          </cell>
          <cell r="AL2041" t="str">
            <v>Flat Rate</v>
          </cell>
          <cell r="AM2041">
            <v>0</v>
          </cell>
          <cell r="AN2041" t="str">
            <v>GA3304A0</v>
          </cell>
          <cell r="AO2041">
            <v>0</v>
          </cell>
          <cell r="AP2041" t="str">
            <v>N</v>
          </cell>
          <cell r="AQ2041">
            <v>38261.125625000001</v>
          </cell>
          <cell r="AR2041">
            <v>38260</v>
          </cell>
          <cell r="AS2041">
            <v>38260</v>
          </cell>
          <cell r="AT2041" t="str">
            <v>7250</v>
          </cell>
          <cell r="AU2041">
            <v>36780</v>
          </cell>
          <cell r="AV2041">
            <v>0</v>
          </cell>
        </row>
        <row r="2042">
          <cell r="B2042" t="str">
            <v>00002049</v>
          </cell>
          <cell r="C2042" t="str">
            <v>000000002040</v>
          </cell>
          <cell r="D2042" t="str">
            <v>3304B0</v>
          </cell>
          <cell r="E2042" t="str">
            <v>PAINTING</v>
          </cell>
          <cell r="F2042" t="str">
            <v>In Service</v>
          </cell>
          <cell r="G2042" t="str">
            <v>3304B</v>
          </cell>
          <cell r="H2042" t="str">
            <v>Grp Member</v>
          </cell>
          <cell r="I2042">
            <v>1</v>
          </cell>
          <cell r="J2042" t="str">
            <v>Conversion</v>
          </cell>
          <cell r="K2042">
            <v>108271.13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 t="str">
            <v>C00E005_002</v>
          </cell>
          <cell r="Q2042">
            <v>0</v>
          </cell>
          <cell r="R2042" t="str">
            <v>WTDPD</v>
          </cell>
          <cell r="S2042" t="str">
            <v>3304B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 t="str">
            <v>CORP</v>
          </cell>
          <cell r="Y2042">
            <v>38260</v>
          </cell>
          <cell r="Z2042">
            <v>0</v>
          </cell>
          <cell r="AA2042">
            <v>0</v>
          </cell>
          <cell r="AB2042" t="str">
            <v>N</v>
          </cell>
          <cell r="AD2042">
            <v>0</v>
          </cell>
          <cell r="AE2042" t="str">
            <v>RemVal</v>
          </cell>
          <cell r="AF2042" t="str">
            <v>Depreciate</v>
          </cell>
          <cell r="AG2042" t="str">
            <v>FM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 t="str">
            <v>Flat Rate</v>
          </cell>
          <cell r="AM2042">
            <v>0</v>
          </cell>
          <cell r="AN2042" t="str">
            <v>GA3304B0</v>
          </cell>
          <cell r="AO2042">
            <v>0</v>
          </cell>
          <cell r="AP2042" t="str">
            <v>N</v>
          </cell>
          <cell r="AQ2042">
            <v>38261.12568287037</v>
          </cell>
          <cell r="AR2042">
            <v>38260</v>
          </cell>
          <cell r="AS2042">
            <v>38260</v>
          </cell>
          <cell r="AT2042" t="str">
            <v>7250</v>
          </cell>
          <cell r="AU2042">
            <v>36780</v>
          </cell>
          <cell r="AV2042">
            <v>0</v>
          </cell>
        </row>
        <row r="2043">
          <cell r="B2043" t="str">
            <v>00002050</v>
          </cell>
          <cell r="C2043" t="str">
            <v>000000002041</v>
          </cell>
          <cell r="D2043" t="str">
            <v>3203A0</v>
          </cell>
          <cell r="E2043" t="str">
            <v>ROOFING,JOINTS,BRICK</v>
          </cell>
          <cell r="F2043" t="str">
            <v>In Service</v>
          </cell>
          <cell r="G2043" t="str">
            <v>3203A</v>
          </cell>
          <cell r="H2043" t="str">
            <v>Grp Member</v>
          </cell>
          <cell r="I2043">
            <v>1</v>
          </cell>
          <cell r="J2043" t="str">
            <v>Conversion</v>
          </cell>
          <cell r="K2043">
            <v>3408.38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 t="str">
            <v>C00K024_002</v>
          </cell>
          <cell r="Q2043">
            <v>0</v>
          </cell>
          <cell r="R2043" t="str">
            <v>WWTPD</v>
          </cell>
          <cell r="S2043" t="str">
            <v>3203A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 t="str">
            <v>CORP</v>
          </cell>
          <cell r="Y2043">
            <v>38260</v>
          </cell>
          <cell r="Z2043">
            <v>0</v>
          </cell>
          <cell r="AA2043">
            <v>0</v>
          </cell>
          <cell r="AB2043" t="str">
            <v>N</v>
          </cell>
          <cell r="AD2043">
            <v>0</v>
          </cell>
          <cell r="AE2043" t="str">
            <v>RemVal</v>
          </cell>
          <cell r="AF2043" t="str">
            <v>Depreciate</v>
          </cell>
          <cell r="AG2043" t="str">
            <v>FM</v>
          </cell>
          <cell r="AH2043">
            <v>0</v>
          </cell>
          <cell r="AI2043">
            <v>0</v>
          </cell>
          <cell r="AJ2043">
            <v>3.8199999999999998E-2</v>
          </cell>
          <cell r="AK2043">
            <v>0</v>
          </cell>
          <cell r="AL2043" t="str">
            <v>Flat Rate</v>
          </cell>
          <cell r="AM2043">
            <v>0</v>
          </cell>
          <cell r="AN2043" t="str">
            <v>GA3203A0</v>
          </cell>
          <cell r="AO2043">
            <v>0</v>
          </cell>
          <cell r="AP2043" t="str">
            <v>N</v>
          </cell>
          <cell r="AQ2043">
            <v>38261.125740740739</v>
          </cell>
          <cell r="AR2043">
            <v>38260</v>
          </cell>
          <cell r="AS2043">
            <v>38260</v>
          </cell>
          <cell r="AT2043" t="str">
            <v>0100</v>
          </cell>
          <cell r="AU2043">
            <v>36784</v>
          </cell>
          <cell r="AV2043">
            <v>0</v>
          </cell>
        </row>
        <row r="2044">
          <cell r="B2044" t="str">
            <v>00002051</v>
          </cell>
          <cell r="C2044" t="str">
            <v>000000002042</v>
          </cell>
          <cell r="D2044" t="str">
            <v>3435B0</v>
          </cell>
          <cell r="E2044" t="str">
            <v>VALVE TURN MACH,WACH P-2</v>
          </cell>
          <cell r="F2044" t="str">
            <v>In Service</v>
          </cell>
          <cell r="G2044" t="str">
            <v>3435B</v>
          </cell>
          <cell r="H2044" t="str">
            <v>Grp Member</v>
          </cell>
          <cell r="I2044">
            <v>1</v>
          </cell>
          <cell r="J2044" t="str">
            <v>Conversion</v>
          </cell>
          <cell r="K2044">
            <v>4746.9799999999996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 t="str">
            <v>C00K026_002</v>
          </cell>
          <cell r="Q2044">
            <v>0</v>
          </cell>
          <cell r="R2044" t="str">
            <v>WGPD</v>
          </cell>
          <cell r="S2044" t="str">
            <v>3435B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 t="str">
            <v>CORP</v>
          </cell>
          <cell r="Y2044">
            <v>38260</v>
          </cell>
          <cell r="Z2044">
            <v>0</v>
          </cell>
          <cell r="AA2044">
            <v>0</v>
          </cell>
          <cell r="AB2044" t="str">
            <v>N</v>
          </cell>
          <cell r="AD2044">
            <v>0</v>
          </cell>
          <cell r="AE2044" t="str">
            <v>RemVal</v>
          </cell>
          <cell r="AF2044" t="str">
            <v>Depreciate</v>
          </cell>
          <cell r="AG2044" t="str">
            <v>FM</v>
          </cell>
          <cell r="AH2044">
            <v>0</v>
          </cell>
          <cell r="AI2044">
            <v>0</v>
          </cell>
          <cell r="AJ2044">
            <v>0.1056</v>
          </cell>
          <cell r="AK2044">
            <v>0</v>
          </cell>
          <cell r="AL2044" t="str">
            <v>Flat Rate</v>
          </cell>
          <cell r="AM2044">
            <v>0</v>
          </cell>
          <cell r="AN2044" t="str">
            <v>GA3435B0</v>
          </cell>
          <cell r="AO2044">
            <v>0</v>
          </cell>
          <cell r="AP2044" t="str">
            <v>N</v>
          </cell>
          <cell r="AQ2044">
            <v>38261.125798611109</v>
          </cell>
          <cell r="AR2044">
            <v>38260</v>
          </cell>
          <cell r="AS2044">
            <v>38260</v>
          </cell>
          <cell r="AT2044" t="str">
            <v>7200</v>
          </cell>
          <cell r="AU2044">
            <v>36805</v>
          </cell>
          <cell r="AV2044">
            <v>0</v>
          </cell>
        </row>
        <row r="2045">
          <cell r="B2045" t="str">
            <v>00002052</v>
          </cell>
          <cell r="C2045" t="str">
            <v>000000002043</v>
          </cell>
          <cell r="D2045" t="str">
            <v>3435B0</v>
          </cell>
          <cell r="E2045" t="str">
            <v>SKID STEER LOADER 773 TUR BBCT</v>
          </cell>
          <cell r="F2045" t="str">
            <v>In Service</v>
          </cell>
          <cell r="G2045" t="str">
            <v>3435B</v>
          </cell>
          <cell r="H2045" t="str">
            <v>Grp Member</v>
          </cell>
          <cell r="I2045">
            <v>1</v>
          </cell>
          <cell r="J2045" t="str">
            <v>Conversion</v>
          </cell>
          <cell r="K2045">
            <v>30345.200000000001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 t="str">
            <v>C00K028_002</v>
          </cell>
          <cell r="Q2045">
            <v>0</v>
          </cell>
          <cell r="R2045" t="str">
            <v>WGPD</v>
          </cell>
          <cell r="S2045" t="str">
            <v>3435BA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 t="str">
            <v>CORP</v>
          </cell>
          <cell r="Y2045">
            <v>38260</v>
          </cell>
          <cell r="Z2045">
            <v>0</v>
          </cell>
          <cell r="AA2045">
            <v>0</v>
          </cell>
          <cell r="AB2045" t="str">
            <v>N</v>
          </cell>
          <cell r="AD2045">
            <v>0</v>
          </cell>
          <cell r="AE2045" t="str">
            <v>RemVal</v>
          </cell>
          <cell r="AF2045" t="str">
            <v>Depreciate</v>
          </cell>
          <cell r="AG2045" t="str">
            <v>FM</v>
          </cell>
          <cell r="AH2045">
            <v>0</v>
          </cell>
          <cell r="AI2045">
            <v>0</v>
          </cell>
          <cell r="AJ2045">
            <v>0.1056</v>
          </cell>
          <cell r="AK2045">
            <v>0</v>
          </cell>
          <cell r="AL2045" t="str">
            <v>Flat Rate</v>
          </cell>
          <cell r="AM2045">
            <v>0</v>
          </cell>
          <cell r="AN2045" t="str">
            <v>GA3435B0</v>
          </cell>
          <cell r="AO2045">
            <v>0</v>
          </cell>
          <cell r="AP2045" t="str">
            <v>N</v>
          </cell>
          <cell r="AQ2045">
            <v>38261.125856481478</v>
          </cell>
          <cell r="AR2045">
            <v>38260</v>
          </cell>
          <cell r="AS2045">
            <v>38260</v>
          </cell>
          <cell r="AT2045" t="str">
            <v>7200</v>
          </cell>
          <cell r="AU2045">
            <v>36805</v>
          </cell>
          <cell r="AV2045">
            <v>0</v>
          </cell>
        </row>
        <row r="2046">
          <cell r="B2046" t="str">
            <v>00002053</v>
          </cell>
          <cell r="C2046" t="str">
            <v>000000002044</v>
          </cell>
          <cell r="D2046" t="str">
            <v>3435B0</v>
          </cell>
          <cell r="E2046" t="str">
            <v>SWEEPER, 72"</v>
          </cell>
          <cell r="F2046" t="str">
            <v>In Service</v>
          </cell>
          <cell r="G2046" t="str">
            <v>3435B</v>
          </cell>
          <cell r="H2046" t="str">
            <v>Grp Member</v>
          </cell>
          <cell r="I2046">
            <v>1</v>
          </cell>
          <cell r="J2046" t="str">
            <v>Conversion</v>
          </cell>
          <cell r="K2046">
            <v>3308.84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 t="str">
            <v>C00K028_002</v>
          </cell>
          <cell r="Q2046">
            <v>0</v>
          </cell>
          <cell r="R2046" t="str">
            <v>WGPD</v>
          </cell>
          <cell r="S2046" t="str">
            <v>3435BB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 t="str">
            <v>CORP</v>
          </cell>
          <cell r="Y2046">
            <v>38260</v>
          </cell>
          <cell r="Z2046">
            <v>0</v>
          </cell>
          <cell r="AA2046">
            <v>0</v>
          </cell>
          <cell r="AB2046" t="str">
            <v>N</v>
          </cell>
          <cell r="AD2046">
            <v>0</v>
          </cell>
          <cell r="AE2046" t="str">
            <v>RemVal</v>
          </cell>
          <cell r="AF2046" t="str">
            <v>Depreciate</v>
          </cell>
          <cell r="AG2046" t="str">
            <v>FM</v>
          </cell>
          <cell r="AH2046">
            <v>0</v>
          </cell>
          <cell r="AI2046">
            <v>0</v>
          </cell>
          <cell r="AJ2046">
            <v>0.1056</v>
          </cell>
          <cell r="AK2046">
            <v>0</v>
          </cell>
          <cell r="AL2046" t="str">
            <v>Flat Rate</v>
          </cell>
          <cell r="AM2046">
            <v>0</v>
          </cell>
          <cell r="AN2046" t="str">
            <v>GA3435B0</v>
          </cell>
          <cell r="AO2046">
            <v>0</v>
          </cell>
          <cell r="AP2046" t="str">
            <v>N</v>
          </cell>
          <cell r="AQ2046">
            <v>38261.125914351855</v>
          </cell>
          <cell r="AR2046">
            <v>38260</v>
          </cell>
          <cell r="AS2046">
            <v>38260</v>
          </cell>
          <cell r="AT2046" t="str">
            <v>7200</v>
          </cell>
          <cell r="AU2046">
            <v>36805</v>
          </cell>
          <cell r="AV2046">
            <v>0</v>
          </cell>
        </row>
        <row r="2047">
          <cell r="B2047" t="str">
            <v>00002054</v>
          </cell>
          <cell r="C2047" t="str">
            <v>000000002045</v>
          </cell>
          <cell r="D2047" t="str">
            <v>3435B0</v>
          </cell>
          <cell r="E2047" t="str">
            <v>PALLET FORKS</v>
          </cell>
          <cell r="F2047" t="str">
            <v>In Service</v>
          </cell>
          <cell r="G2047" t="str">
            <v>3435B</v>
          </cell>
          <cell r="H2047" t="str">
            <v>Grp Member</v>
          </cell>
          <cell r="I2047">
            <v>1</v>
          </cell>
          <cell r="J2047" t="str">
            <v>Conversion</v>
          </cell>
          <cell r="K2047">
            <v>851.54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 t="str">
            <v>C00K028_002</v>
          </cell>
          <cell r="Q2047">
            <v>0</v>
          </cell>
          <cell r="R2047" t="str">
            <v>WGPD</v>
          </cell>
          <cell r="S2047" t="str">
            <v>3435BC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 t="str">
            <v>CORP</v>
          </cell>
          <cell r="Y2047">
            <v>38260</v>
          </cell>
          <cell r="Z2047">
            <v>0</v>
          </cell>
          <cell r="AA2047">
            <v>0</v>
          </cell>
          <cell r="AB2047" t="str">
            <v>N</v>
          </cell>
          <cell r="AD2047">
            <v>0</v>
          </cell>
          <cell r="AE2047" t="str">
            <v>RemVal</v>
          </cell>
          <cell r="AF2047" t="str">
            <v>Depreciate</v>
          </cell>
          <cell r="AG2047" t="str">
            <v>FM</v>
          </cell>
          <cell r="AH2047">
            <v>0</v>
          </cell>
          <cell r="AI2047">
            <v>0</v>
          </cell>
          <cell r="AJ2047">
            <v>0.1056</v>
          </cell>
          <cell r="AK2047">
            <v>0</v>
          </cell>
          <cell r="AL2047" t="str">
            <v>Flat Rate</v>
          </cell>
          <cell r="AM2047">
            <v>0</v>
          </cell>
          <cell r="AN2047" t="str">
            <v>GA3435B0</v>
          </cell>
          <cell r="AO2047">
            <v>0</v>
          </cell>
          <cell r="AP2047" t="str">
            <v>N</v>
          </cell>
          <cell r="AQ2047">
            <v>38261.125972222224</v>
          </cell>
          <cell r="AR2047">
            <v>38260</v>
          </cell>
          <cell r="AS2047">
            <v>38260</v>
          </cell>
          <cell r="AT2047" t="str">
            <v>7200</v>
          </cell>
          <cell r="AU2047">
            <v>36805</v>
          </cell>
          <cell r="AV2047">
            <v>0</v>
          </cell>
        </row>
        <row r="2048">
          <cell r="B2048" t="str">
            <v>00002055</v>
          </cell>
          <cell r="C2048" t="str">
            <v>000000002046</v>
          </cell>
          <cell r="D2048" t="str">
            <v>3435B0</v>
          </cell>
          <cell r="E2048" t="str">
            <v>ROLLER,VIBRATOR 48"</v>
          </cell>
          <cell r="F2048" t="str">
            <v>In Service</v>
          </cell>
          <cell r="G2048" t="str">
            <v>3435B</v>
          </cell>
          <cell r="H2048" t="str">
            <v>Grp Member</v>
          </cell>
          <cell r="I2048">
            <v>1</v>
          </cell>
          <cell r="J2048" t="str">
            <v>Conversion</v>
          </cell>
          <cell r="K2048">
            <v>7985.57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 t="str">
            <v>C00K028_002</v>
          </cell>
          <cell r="Q2048">
            <v>0</v>
          </cell>
          <cell r="R2048" t="str">
            <v>WGPD</v>
          </cell>
          <cell r="S2048" t="str">
            <v>3435BD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 t="str">
            <v>CORP</v>
          </cell>
          <cell r="Y2048">
            <v>38260</v>
          </cell>
          <cell r="Z2048">
            <v>0</v>
          </cell>
          <cell r="AA2048">
            <v>0</v>
          </cell>
          <cell r="AB2048" t="str">
            <v>N</v>
          </cell>
          <cell r="AD2048">
            <v>0</v>
          </cell>
          <cell r="AE2048" t="str">
            <v>RemVal</v>
          </cell>
          <cell r="AF2048" t="str">
            <v>Depreciate</v>
          </cell>
          <cell r="AG2048" t="str">
            <v>FM</v>
          </cell>
          <cell r="AH2048">
            <v>0</v>
          </cell>
          <cell r="AI2048">
            <v>0</v>
          </cell>
          <cell r="AJ2048">
            <v>0.1056</v>
          </cell>
          <cell r="AK2048">
            <v>0</v>
          </cell>
          <cell r="AL2048" t="str">
            <v>Flat Rate</v>
          </cell>
          <cell r="AM2048">
            <v>0</v>
          </cell>
          <cell r="AN2048" t="str">
            <v>GA3435B0</v>
          </cell>
          <cell r="AO2048">
            <v>0</v>
          </cell>
          <cell r="AP2048" t="str">
            <v>N</v>
          </cell>
          <cell r="AQ2048">
            <v>38261.126030092593</v>
          </cell>
          <cell r="AR2048">
            <v>38260</v>
          </cell>
          <cell r="AS2048">
            <v>38260</v>
          </cell>
          <cell r="AT2048" t="str">
            <v>7200</v>
          </cell>
          <cell r="AU2048">
            <v>36805</v>
          </cell>
          <cell r="AV2048">
            <v>0</v>
          </cell>
        </row>
        <row r="2049">
          <cell r="B2049" t="str">
            <v>00002056</v>
          </cell>
          <cell r="C2049" t="str">
            <v>000000002047</v>
          </cell>
          <cell r="D2049" t="str">
            <v>3314U0</v>
          </cell>
          <cell r="E2049" t="str">
            <v>10" Valve</v>
          </cell>
          <cell r="F2049" t="str">
            <v>In Service</v>
          </cell>
          <cell r="G2049" t="str">
            <v>3314U</v>
          </cell>
          <cell r="H2049" t="str">
            <v>Grp Member</v>
          </cell>
          <cell r="I2049">
            <v>1</v>
          </cell>
          <cell r="J2049" t="str">
            <v>Conversion</v>
          </cell>
          <cell r="K2049">
            <v>1089.69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 t="str">
            <v>C00D002_002</v>
          </cell>
          <cell r="Q2049">
            <v>0</v>
          </cell>
          <cell r="R2049" t="str">
            <v>WTDPD</v>
          </cell>
          <cell r="S2049" t="str">
            <v>3314U10VV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 t="str">
            <v>CORP</v>
          </cell>
          <cell r="Y2049">
            <v>38260</v>
          </cell>
          <cell r="Z2049">
            <v>0</v>
          </cell>
          <cell r="AA2049">
            <v>0</v>
          </cell>
          <cell r="AB2049" t="str">
            <v>N</v>
          </cell>
          <cell r="AD2049">
            <v>0</v>
          </cell>
          <cell r="AE2049" t="str">
            <v>RemVal</v>
          </cell>
          <cell r="AF2049" t="str">
            <v>Depreciate</v>
          </cell>
          <cell r="AG2049" t="str">
            <v>FM</v>
          </cell>
          <cell r="AH2049">
            <v>0</v>
          </cell>
          <cell r="AI2049">
            <v>0</v>
          </cell>
          <cell r="AJ2049">
            <v>1.35E-2</v>
          </cell>
          <cell r="AK2049">
            <v>0</v>
          </cell>
          <cell r="AL2049" t="str">
            <v>Flat Rate</v>
          </cell>
          <cell r="AM2049">
            <v>0</v>
          </cell>
          <cell r="AN2049" t="str">
            <v>GA3314U0</v>
          </cell>
          <cell r="AO2049">
            <v>0</v>
          </cell>
          <cell r="AP2049" t="str">
            <v>N</v>
          </cell>
          <cell r="AQ2049">
            <v>38261.126087962963</v>
          </cell>
          <cell r="AR2049">
            <v>38260</v>
          </cell>
          <cell r="AS2049">
            <v>38260</v>
          </cell>
          <cell r="AT2049">
            <v>0</v>
          </cell>
          <cell r="AU2049">
            <v>36875</v>
          </cell>
          <cell r="AV2049">
            <v>0</v>
          </cell>
        </row>
        <row r="2050">
          <cell r="B2050" t="str">
            <v>00002057</v>
          </cell>
          <cell r="C2050" t="str">
            <v>000000002048</v>
          </cell>
          <cell r="D2050" t="str">
            <v>3314Q0</v>
          </cell>
          <cell r="E2050" t="str">
            <v>BUCKINGHAM</v>
          </cell>
          <cell r="F2050" t="str">
            <v>In Service</v>
          </cell>
          <cell r="G2050" t="str">
            <v>3314Q</v>
          </cell>
          <cell r="H2050" t="str">
            <v>Grp Member</v>
          </cell>
          <cell r="I2050">
            <v>1</v>
          </cell>
          <cell r="J2050" t="str">
            <v>Conversion</v>
          </cell>
          <cell r="K2050">
            <v>1796.04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 t="str">
            <v>C00D002_002</v>
          </cell>
          <cell r="Q2050">
            <v>0</v>
          </cell>
          <cell r="R2050" t="str">
            <v>WTDPD</v>
          </cell>
          <cell r="S2050" t="str">
            <v>3314Q08PV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 t="str">
            <v>CORP</v>
          </cell>
          <cell r="Y2050">
            <v>38260</v>
          </cell>
          <cell r="Z2050">
            <v>0</v>
          </cell>
          <cell r="AA2050">
            <v>0</v>
          </cell>
          <cell r="AB2050" t="str">
            <v>N</v>
          </cell>
          <cell r="AD2050">
            <v>0</v>
          </cell>
          <cell r="AE2050" t="str">
            <v>RemVal</v>
          </cell>
          <cell r="AF2050" t="str">
            <v>Depreciate</v>
          </cell>
          <cell r="AG2050" t="str">
            <v>FM</v>
          </cell>
          <cell r="AH2050">
            <v>0</v>
          </cell>
          <cell r="AI2050">
            <v>0</v>
          </cell>
          <cell r="AJ2050">
            <v>2.1899999999999999E-2</v>
          </cell>
          <cell r="AK2050">
            <v>0</v>
          </cell>
          <cell r="AL2050" t="str">
            <v>Flat Rate</v>
          </cell>
          <cell r="AM2050">
            <v>0</v>
          </cell>
          <cell r="AN2050" t="str">
            <v>GA3314Q0</v>
          </cell>
          <cell r="AO2050">
            <v>0</v>
          </cell>
          <cell r="AP2050" t="str">
            <v>N</v>
          </cell>
          <cell r="AQ2050">
            <v>38261.126145833332</v>
          </cell>
          <cell r="AR2050">
            <v>38260</v>
          </cell>
          <cell r="AS2050">
            <v>38260</v>
          </cell>
          <cell r="AT2050">
            <v>0</v>
          </cell>
          <cell r="AU2050">
            <v>36875</v>
          </cell>
          <cell r="AV2050">
            <v>0</v>
          </cell>
        </row>
        <row r="2051">
          <cell r="B2051" t="str">
            <v>00002058</v>
          </cell>
          <cell r="C2051" t="str">
            <v>000000002049</v>
          </cell>
          <cell r="D2051" t="str">
            <v>3314T0</v>
          </cell>
          <cell r="E2051" t="str">
            <v>HOLLYWOOD DR</v>
          </cell>
          <cell r="F2051" t="str">
            <v>In Service</v>
          </cell>
          <cell r="G2051" t="str">
            <v>3314T</v>
          </cell>
          <cell r="H2051" t="str">
            <v>Grp Member</v>
          </cell>
          <cell r="I2051">
            <v>1</v>
          </cell>
          <cell r="J2051" t="str">
            <v>Conversion</v>
          </cell>
          <cell r="K2051">
            <v>241.23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 t="str">
            <v>C00D611_002</v>
          </cell>
          <cell r="Q2051">
            <v>0</v>
          </cell>
          <cell r="R2051" t="str">
            <v>WTDPD</v>
          </cell>
          <cell r="S2051" t="str">
            <v>3314T08VV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 t="str">
            <v>CORP</v>
          </cell>
          <cell r="Y2051">
            <v>38260</v>
          </cell>
          <cell r="Z2051">
            <v>0</v>
          </cell>
          <cell r="AA2051">
            <v>0</v>
          </cell>
          <cell r="AB2051" t="str">
            <v>N</v>
          </cell>
          <cell r="AD2051">
            <v>0</v>
          </cell>
          <cell r="AE2051" t="str">
            <v>RemVal</v>
          </cell>
          <cell r="AF2051" t="str">
            <v>Depreciate</v>
          </cell>
          <cell r="AG2051" t="str">
            <v>FM</v>
          </cell>
          <cell r="AH2051">
            <v>0</v>
          </cell>
          <cell r="AI2051">
            <v>0</v>
          </cell>
          <cell r="AJ2051">
            <v>1.3899999999999999E-2</v>
          </cell>
          <cell r="AK2051">
            <v>0</v>
          </cell>
          <cell r="AL2051" t="str">
            <v>Flat Rate</v>
          </cell>
          <cell r="AM2051">
            <v>0</v>
          </cell>
          <cell r="AN2051" t="str">
            <v>GA3314T0</v>
          </cell>
          <cell r="AO2051">
            <v>0</v>
          </cell>
          <cell r="AP2051" t="str">
            <v>N</v>
          </cell>
          <cell r="AQ2051">
            <v>38261.126203703701</v>
          </cell>
          <cell r="AR2051">
            <v>38260</v>
          </cell>
          <cell r="AS2051">
            <v>38260</v>
          </cell>
          <cell r="AT2051">
            <v>0</v>
          </cell>
          <cell r="AU2051">
            <v>36875</v>
          </cell>
          <cell r="AV2051">
            <v>0</v>
          </cell>
        </row>
        <row r="2052">
          <cell r="B2052" t="str">
            <v>00002059</v>
          </cell>
          <cell r="C2052" t="str">
            <v>000000002050</v>
          </cell>
          <cell r="D2052" t="str">
            <v>3314T0</v>
          </cell>
          <cell r="E2052" t="str">
            <v>FRANKLIN &amp; FORESTER STS.</v>
          </cell>
          <cell r="F2052" t="str">
            <v>In Service</v>
          </cell>
          <cell r="G2052" t="str">
            <v>3314T</v>
          </cell>
          <cell r="H2052" t="str">
            <v>Grp Member</v>
          </cell>
          <cell r="I2052">
            <v>1</v>
          </cell>
          <cell r="J2052" t="str">
            <v>Conversion</v>
          </cell>
          <cell r="K2052">
            <v>283.10000000000002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 t="str">
            <v>C00D612_002</v>
          </cell>
          <cell r="Q2052">
            <v>0</v>
          </cell>
          <cell r="R2052" t="str">
            <v>WTDPD</v>
          </cell>
          <cell r="S2052" t="str">
            <v>3314T08VV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 t="str">
            <v>CORP</v>
          </cell>
          <cell r="Y2052">
            <v>38260</v>
          </cell>
          <cell r="Z2052">
            <v>0</v>
          </cell>
          <cell r="AA2052">
            <v>0</v>
          </cell>
          <cell r="AB2052" t="str">
            <v>N</v>
          </cell>
          <cell r="AD2052">
            <v>0</v>
          </cell>
          <cell r="AE2052" t="str">
            <v>RemVal</v>
          </cell>
          <cell r="AF2052" t="str">
            <v>Depreciate</v>
          </cell>
          <cell r="AG2052" t="str">
            <v>FM</v>
          </cell>
          <cell r="AH2052">
            <v>0</v>
          </cell>
          <cell r="AI2052">
            <v>0</v>
          </cell>
          <cell r="AJ2052">
            <v>1.3899999999999999E-2</v>
          </cell>
          <cell r="AK2052">
            <v>0</v>
          </cell>
          <cell r="AL2052" t="str">
            <v>Flat Rate</v>
          </cell>
          <cell r="AM2052">
            <v>0</v>
          </cell>
          <cell r="AN2052" t="str">
            <v>GA3314T0</v>
          </cell>
          <cell r="AO2052">
            <v>0</v>
          </cell>
          <cell r="AP2052" t="str">
            <v>N</v>
          </cell>
          <cell r="AQ2052">
            <v>38261.126261574071</v>
          </cell>
          <cell r="AR2052">
            <v>38260</v>
          </cell>
          <cell r="AS2052">
            <v>38260</v>
          </cell>
          <cell r="AT2052">
            <v>0</v>
          </cell>
          <cell r="AU2052">
            <v>36875</v>
          </cell>
          <cell r="AV2052">
            <v>0</v>
          </cell>
        </row>
        <row r="2053">
          <cell r="B2053" t="str">
            <v>00002060</v>
          </cell>
          <cell r="C2053" t="str">
            <v>000000002051</v>
          </cell>
          <cell r="D2053" t="str">
            <v>334400</v>
          </cell>
          <cell r="E2053" t="str">
            <v>New 3" Remote</v>
          </cell>
          <cell r="F2053" t="str">
            <v>In Service</v>
          </cell>
          <cell r="G2053" t="str">
            <v>33440</v>
          </cell>
          <cell r="H2053" t="str">
            <v>Grp Member</v>
          </cell>
          <cell r="I2053">
            <v>1</v>
          </cell>
          <cell r="J2053" t="str">
            <v>Conversion</v>
          </cell>
          <cell r="K2053">
            <v>1423.11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 t="str">
            <v>C00G001_002</v>
          </cell>
          <cell r="Q2053">
            <v>0</v>
          </cell>
          <cell r="R2053" t="str">
            <v>WTDPD</v>
          </cell>
          <cell r="S2053" t="str">
            <v>3344003RM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 t="str">
            <v>CORP</v>
          </cell>
          <cell r="Y2053">
            <v>38260</v>
          </cell>
          <cell r="Z2053">
            <v>0</v>
          </cell>
          <cell r="AA2053">
            <v>0</v>
          </cell>
          <cell r="AB2053" t="str">
            <v>N</v>
          </cell>
          <cell r="AD2053">
            <v>0</v>
          </cell>
          <cell r="AE2053" t="str">
            <v>RemVal</v>
          </cell>
          <cell r="AF2053" t="str">
            <v>Depreciate</v>
          </cell>
          <cell r="AG2053" t="str">
            <v>FM</v>
          </cell>
          <cell r="AH2053">
            <v>0</v>
          </cell>
          <cell r="AI2053">
            <v>0</v>
          </cell>
          <cell r="AJ2053">
            <v>6.0699999999999997E-2</v>
          </cell>
          <cell r="AK2053">
            <v>0</v>
          </cell>
          <cell r="AL2053" t="str">
            <v>Flat Rate</v>
          </cell>
          <cell r="AM2053">
            <v>0</v>
          </cell>
          <cell r="AN2053" t="str">
            <v>GA334400</v>
          </cell>
          <cell r="AO2053">
            <v>0</v>
          </cell>
          <cell r="AP2053" t="str">
            <v>N</v>
          </cell>
          <cell r="AQ2053">
            <v>38261.126319444447</v>
          </cell>
          <cell r="AR2053">
            <v>38260</v>
          </cell>
          <cell r="AS2053">
            <v>38260</v>
          </cell>
          <cell r="AT2053">
            <v>0</v>
          </cell>
          <cell r="AU2053">
            <v>36875</v>
          </cell>
          <cell r="AV2053">
            <v>0</v>
          </cell>
        </row>
        <row r="2054">
          <cell r="B2054" t="str">
            <v>00002061</v>
          </cell>
          <cell r="C2054" t="str">
            <v>000000002052</v>
          </cell>
          <cell r="D2054" t="str">
            <v>334400</v>
          </cell>
          <cell r="E2054" t="str">
            <v>New 4" Remote</v>
          </cell>
          <cell r="F2054" t="str">
            <v>In Service</v>
          </cell>
          <cell r="G2054" t="str">
            <v>33440</v>
          </cell>
          <cell r="H2054" t="str">
            <v>Grp Member</v>
          </cell>
          <cell r="I2054">
            <v>1</v>
          </cell>
          <cell r="J2054" t="str">
            <v>Conversion</v>
          </cell>
          <cell r="K2054">
            <v>2430.5100000000002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 t="str">
            <v>C00G001_002</v>
          </cell>
          <cell r="Q2054">
            <v>0</v>
          </cell>
          <cell r="R2054" t="str">
            <v>WTDPD</v>
          </cell>
          <cell r="S2054" t="str">
            <v>3344004RM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 t="str">
            <v>CORP</v>
          </cell>
          <cell r="Y2054">
            <v>38260</v>
          </cell>
          <cell r="Z2054">
            <v>0</v>
          </cell>
          <cell r="AA2054">
            <v>0</v>
          </cell>
          <cell r="AB2054" t="str">
            <v>N</v>
          </cell>
          <cell r="AD2054">
            <v>0</v>
          </cell>
          <cell r="AE2054" t="str">
            <v>RemVal</v>
          </cell>
          <cell r="AF2054" t="str">
            <v>Depreciate</v>
          </cell>
          <cell r="AG2054" t="str">
            <v>FM</v>
          </cell>
          <cell r="AH2054">
            <v>0</v>
          </cell>
          <cell r="AI2054">
            <v>0</v>
          </cell>
          <cell r="AJ2054">
            <v>6.0699999999999997E-2</v>
          </cell>
          <cell r="AK2054">
            <v>0</v>
          </cell>
          <cell r="AL2054" t="str">
            <v>Flat Rate</v>
          </cell>
          <cell r="AM2054">
            <v>0</v>
          </cell>
          <cell r="AN2054" t="str">
            <v>GA334400</v>
          </cell>
          <cell r="AO2054">
            <v>0</v>
          </cell>
          <cell r="AP2054" t="str">
            <v>N</v>
          </cell>
          <cell r="AQ2054">
            <v>38261.126377314817</v>
          </cell>
          <cell r="AR2054">
            <v>38260</v>
          </cell>
          <cell r="AS2054">
            <v>38260</v>
          </cell>
          <cell r="AT2054">
            <v>0</v>
          </cell>
          <cell r="AU2054">
            <v>36875</v>
          </cell>
          <cell r="AV2054">
            <v>0</v>
          </cell>
        </row>
        <row r="2055">
          <cell r="B2055" t="str">
            <v>00002062</v>
          </cell>
          <cell r="C2055" t="str">
            <v>000000002053</v>
          </cell>
          <cell r="D2055" t="str">
            <v>3112A0</v>
          </cell>
          <cell r="E2055" t="str">
            <v>PUMP,SUBMER LS FLYGT,215 HP</v>
          </cell>
          <cell r="F2055" t="str">
            <v>In Service</v>
          </cell>
          <cell r="G2055" t="str">
            <v>3112A</v>
          </cell>
          <cell r="H2055" t="str">
            <v>Grp Member</v>
          </cell>
          <cell r="I2055">
            <v>1</v>
          </cell>
          <cell r="J2055" t="str">
            <v>Conversion</v>
          </cell>
          <cell r="K2055">
            <v>30988.18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 t="str">
            <v>C00A002_002</v>
          </cell>
          <cell r="Q2055">
            <v>0</v>
          </cell>
          <cell r="R2055" t="str">
            <v>WPPD</v>
          </cell>
          <cell r="S2055" t="str">
            <v>3112A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 t="str">
            <v>CORP</v>
          </cell>
          <cell r="Y2055">
            <v>38260</v>
          </cell>
          <cell r="Z2055">
            <v>0</v>
          </cell>
          <cell r="AA2055">
            <v>0</v>
          </cell>
          <cell r="AB2055" t="str">
            <v>N</v>
          </cell>
          <cell r="AD2055">
            <v>0</v>
          </cell>
          <cell r="AE2055" t="str">
            <v>RemVal</v>
          </cell>
          <cell r="AF2055" t="str">
            <v>Depreciate</v>
          </cell>
          <cell r="AG2055" t="str">
            <v>FM</v>
          </cell>
          <cell r="AH2055">
            <v>0</v>
          </cell>
          <cell r="AI2055">
            <v>0</v>
          </cell>
          <cell r="AJ2055">
            <v>6.5299999999999997E-2</v>
          </cell>
          <cell r="AK2055">
            <v>0</v>
          </cell>
          <cell r="AL2055" t="str">
            <v>Flat Rate</v>
          </cell>
          <cell r="AM2055">
            <v>0</v>
          </cell>
          <cell r="AN2055" t="str">
            <v>GA3112A0</v>
          </cell>
          <cell r="AO2055">
            <v>0</v>
          </cell>
          <cell r="AP2055" t="str">
            <v>N</v>
          </cell>
          <cell r="AQ2055">
            <v>38261.126435185186</v>
          </cell>
          <cell r="AR2055">
            <v>38260</v>
          </cell>
          <cell r="AS2055">
            <v>38260</v>
          </cell>
          <cell r="AT2055" t="str">
            <v>2901</v>
          </cell>
          <cell r="AU2055">
            <v>36684</v>
          </cell>
          <cell r="AV2055">
            <v>0</v>
          </cell>
        </row>
        <row r="2056">
          <cell r="B2056" t="str">
            <v>00002063</v>
          </cell>
          <cell r="C2056" t="str">
            <v>000000002054</v>
          </cell>
          <cell r="D2056" t="str">
            <v>3203A0</v>
          </cell>
          <cell r="E2056" t="str">
            <v>MIXER, IN-LINE, (1)</v>
          </cell>
          <cell r="F2056" t="str">
            <v>In Service</v>
          </cell>
          <cell r="G2056" t="str">
            <v>3203A</v>
          </cell>
          <cell r="H2056" t="str">
            <v>Grp Member</v>
          </cell>
          <cell r="I2056">
            <v>1</v>
          </cell>
          <cell r="J2056" t="str">
            <v>Conversion</v>
          </cell>
          <cell r="K2056">
            <v>3288.97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 t="str">
            <v>C00B005_002</v>
          </cell>
          <cell r="Q2056">
            <v>0</v>
          </cell>
          <cell r="R2056" t="str">
            <v>WWTPD</v>
          </cell>
          <cell r="S2056" t="str">
            <v>3203C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 t="str">
            <v>CORP</v>
          </cell>
          <cell r="Y2056">
            <v>38260</v>
          </cell>
          <cell r="Z2056">
            <v>0</v>
          </cell>
          <cell r="AA2056">
            <v>0</v>
          </cell>
          <cell r="AB2056" t="str">
            <v>N</v>
          </cell>
          <cell r="AD2056">
            <v>0</v>
          </cell>
          <cell r="AE2056" t="str">
            <v>RemVal</v>
          </cell>
          <cell r="AF2056" t="str">
            <v>Depreciate</v>
          </cell>
          <cell r="AG2056" t="str">
            <v>FM</v>
          </cell>
          <cell r="AH2056">
            <v>0</v>
          </cell>
          <cell r="AI2056">
            <v>0</v>
          </cell>
          <cell r="AJ2056">
            <v>3.8199999999999998E-2</v>
          </cell>
          <cell r="AK2056">
            <v>0</v>
          </cell>
          <cell r="AL2056" t="str">
            <v>Flat Rate</v>
          </cell>
          <cell r="AM2056">
            <v>0</v>
          </cell>
          <cell r="AN2056" t="str">
            <v>GA3203A0</v>
          </cell>
          <cell r="AO2056">
            <v>0</v>
          </cell>
          <cell r="AP2056" t="str">
            <v>N</v>
          </cell>
          <cell r="AQ2056">
            <v>38261.126493055555</v>
          </cell>
          <cell r="AR2056">
            <v>38260</v>
          </cell>
          <cell r="AS2056">
            <v>38260</v>
          </cell>
          <cell r="AT2056" t="str">
            <v>7301</v>
          </cell>
          <cell r="AU2056">
            <v>36684</v>
          </cell>
          <cell r="AV2056">
            <v>0</v>
          </cell>
        </row>
        <row r="2057">
          <cell r="B2057" t="str">
            <v>00002064</v>
          </cell>
          <cell r="C2057" t="str">
            <v>000000002055</v>
          </cell>
          <cell r="D2057" t="str">
            <v>3112A0</v>
          </cell>
          <cell r="E2057" t="str">
            <v>PUMP,DUPONT AIR STRIPPER</v>
          </cell>
          <cell r="F2057" t="str">
            <v>In Service</v>
          </cell>
          <cell r="G2057" t="str">
            <v>3112A</v>
          </cell>
          <cell r="H2057" t="str">
            <v>Grp Member</v>
          </cell>
          <cell r="I2057">
            <v>1</v>
          </cell>
          <cell r="J2057" t="str">
            <v>Conversion</v>
          </cell>
          <cell r="K2057">
            <v>1084.4000000000001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 t="str">
            <v>C00B009_002</v>
          </cell>
          <cell r="Q2057">
            <v>0</v>
          </cell>
          <cell r="R2057" t="str">
            <v>WPPD</v>
          </cell>
          <cell r="S2057" t="str">
            <v>3112A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 t="str">
            <v>CORP</v>
          </cell>
          <cell r="Y2057">
            <v>38260</v>
          </cell>
          <cell r="Z2057">
            <v>0</v>
          </cell>
          <cell r="AA2057">
            <v>0</v>
          </cell>
          <cell r="AB2057" t="str">
            <v>N</v>
          </cell>
          <cell r="AD2057">
            <v>0</v>
          </cell>
          <cell r="AE2057" t="str">
            <v>RemVal</v>
          </cell>
          <cell r="AF2057" t="str">
            <v>Depreciate</v>
          </cell>
          <cell r="AG2057" t="str">
            <v>FM</v>
          </cell>
          <cell r="AH2057">
            <v>0</v>
          </cell>
          <cell r="AI2057">
            <v>0</v>
          </cell>
          <cell r="AJ2057">
            <v>6.5299999999999997E-2</v>
          </cell>
          <cell r="AK2057">
            <v>0</v>
          </cell>
          <cell r="AL2057" t="str">
            <v>Flat Rate</v>
          </cell>
          <cell r="AM2057">
            <v>0</v>
          </cell>
          <cell r="AN2057" t="str">
            <v>GA3112A0</v>
          </cell>
          <cell r="AO2057">
            <v>0</v>
          </cell>
          <cell r="AP2057" t="str">
            <v>N</v>
          </cell>
          <cell r="AQ2057">
            <v>38261.126550925925</v>
          </cell>
          <cell r="AR2057">
            <v>38260</v>
          </cell>
          <cell r="AS2057">
            <v>38260</v>
          </cell>
          <cell r="AT2057" t="str">
            <v>6000</v>
          </cell>
          <cell r="AU2057">
            <v>36763</v>
          </cell>
          <cell r="AV2057">
            <v>0</v>
          </cell>
        </row>
        <row r="2058">
          <cell r="B2058" t="str">
            <v>00002065</v>
          </cell>
          <cell r="C2058" t="str">
            <v>000000002056</v>
          </cell>
          <cell r="D2058" t="str">
            <v>3203A0</v>
          </cell>
          <cell r="E2058" t="str">
            <v>SCREENS, CLARIFIER</v>
          </cell>
          <cell r="F2058" t="str">
            <v>In Service</v>
          </cell>
          <cell r="G2058" t="str">
            <v>3203A</v>
          </cell>
          <cell r="H2058" t="str">
            <v>Grp Member</v>
          </cell>
          <cell r="I2058">
            <v>1</v>
          </cell>
          <cell r="J2058" t="str">
            <v>Conversion</v>
          </cell>
          <cell r="K2058">
            <v>6442.34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 t="str">
            <v>C00B010_002</v>
          </cell>
          <cell r="Q2058">
            <v>0</v>
          </cell>
          <cell r="R2058" t="str">
            <v>WWTPD</v>
          </cell>
          <cell r="S2058" t="str">
            <v>3203A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 t="str">
            <v>CORP</v>
          </cell>
          <cell r="Y2058">
            <v>38260</v>
          </cell>
          <cell r="Z2058">
            <v>0</v>
          </cell>
          <cell r="AA2058">
            <v>0</v>
          </cell>
          <cell r="AB2058" t="str">
            <v>N</v>
          </cell>
          <cell r="AD2058">
            <v>0</v>
          </cell>
          <cell r="AE2058" t="str">
            <v>RemVal</v>
          </cell>
          <cell r="AF2058" t="str">
            <v>Depreciate</v>
          </cell>
          <cell r="AG2058" t="str">
            <v>FM</v>
          </cell>
          <cell r="AH2058">
            <v>0</v>
          </cell>
          <cell r="AI2058">
            <v>0</v>
          </cell>
          <cell r="AJ2058">
            <v>3.8199999999999998E-2</v>
          </cell>
          <cell r="AK2058">
            <v>0</v>
          </cell>
          <cell r="AL2058" t="str">
            <v>Flat Rate</v>
          </cell>
          <cell r="AM2058">
            <v>0</v>
          </cell>
          <cell r="AN2058" t="str">
            <v>GA3203A0</v>
          </cell>
          <cell r="AO2058">
            <v>0</v>
          </cell>
          <cell r="AP2058" t="str">
            <v>N</v>
          </cell>
          <cell r="AQ2058">
            <v>38261.126608796294</v>
          </cell>
          <cell r="AR2058">
            <v>38260</v>
          </cell>
          <cell r="AS2058">
            <v>38260</v>
          </cell>
          <cell r="AT2058" t="str">
            <v>3000</v>
          </cell>
          <cell r="AU2058">
            <v>36831</v>
          </cell>
          <cell r="AV2058">
            <v>0</v>
          </cell>
        </row>
        <row r="2059">
          <cell r="B2059" t="str">
            <v>00002066</v>
          </cell>
          <cell r="C2059" t="str">
            <v>000000002057</v>
          </cell>
          <cell r="D2059" t="str">
            <v>304300</v>
          </cell>
          <cell r="E2059" t="str">
            <v>SECURITY EQUIPMENT</v>
          </cell>
          <cell r="F2059" t="str">
            <v>In Service</v>
          </cell>
          <cell r="G2059" t="str">
            <v>30430</v>
          </cell>
          <cell r="H2059" t="str">
            <v>Grp Member</v>
          </cell>
          <cell r="I2059">
            <v>1</v>
          </cell>
          <cell r="J2059" t="str">
            <v>Conversion</v>
          </cell>
          <cell r="K2059">
            <v>2838.32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 t="str">
            <v>C00C011_002</v>
          </cell>
          <cell r="Q2059">
            <v>0</v>
          </cell>
          <cell r="R2059" t="str">
            <v>WWTPD</v>
          </cell>
          <cell r="S2059" t="str">
            <v>30430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 t="str">
            <v>CORP</v>
          </cell>
          <cell r="Y2059">
            <v>38260</v>
          </cell>
          <cell r="Z2059">
            <v>0</v>
          </cell>
          <cell r="AA2059">
            <v>0</v>
          </cell>
          <cell r="AB2059" t="str">
            <v>N</v>
          </cell>
          <cell r="AD2059">
            <v>0</v>
          </cell>
          <cell r="AE2059" t="str">
            <v>RemVal</v>
          </cell>
          <cell r="AF2059" t="str">
            <v>Depreciate</v>
          </cell>
          <cell r="AG2059" t="str">
            <v>FM</v>
          </cell>
          <cell r="AH2059">
            <v>0</v>
          </cell>
          <cell r="AI2059">
            <v>0</v>
          </cell>
          <cell r="AJ2059">
            <v>2.75E-2</v>
          </cell>
          <cell r="AK2059">
            <v>0</v>
          </cell>
          <cell r="AL2059" t="str">
            <v>Flat Rate</v>
          </cell>
          <cell r="AM2059">
            <v>0</v>
          </cell>
          <cell r="AN2059" t="str">
            <v>GA304300</v>
          </cell>
          <cell r="AO2059">
            <v>0</v>
          </cell>
          <cell r="AP2059" t="str">
            <v>N</v>
          </cell>
          <cell r="AQ2059">
            <v>38261.126666666663</v>
          </cell>
          <cell r="AR2059">
            <v>38260</v>
          </cell>
          <cell r="AS2059">
            <v>38260</v>
          </cell>
          <cell r="AT2059" t="str">
            <v>3101</v>
          </cell>
          <cell r="AU2059">
            <v>36684</v>
          </cell>
          <cell r="AV2059">
            <v>0</v>
          </cell>
        </row>
        <row r="2060">
          <cell r="B2060" t="str">
            <v>00002067</v>
          </cell>
          <cell r="C2060" t="str">
            <v>000000002058</v>
          </cell>
          <cell r="D2060" t="str">
            <v>3203C0</v>
          </cell>
          <cell r="E2060" t="str">
            <v>LEVEL INSTRUMENTS</v>
          </cell>
          <cell r="F2060" t="str">
            <v>In Service</v>
          </cell>
          <cell r="G2060" t="str">
            <v>3203C</v>
          </cell>
          <cell r="H2060" t="str">
            <v>Grp Member</v>
          </cell>
          <cell r="I2060">
            <v>1</v>
          </cell>
          <cell r="J2060" t="str">
            <v>Conversion</v>
          </cell>
          <cell r="K2060">
            <v>6846.16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 t="str">
            <v>C00C011_002</v>
          </cell>
          <cell r="Q2060">
            <v>0</v>
          </cell>
          <cell r="R2060" t="str">
            <v>WWTPD</v>
          </cell>
          <cell r="S2060" t="str">
            <v>3203CA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 t="str">
            <v>CORP</v>
          </cell>
          <cell r="Y2060">
            <v>38260</v>
          </cell>
          <cell r="Z2060">
            <v>0</v>
          </cell>
          <cell r="AA2060">
            <v>0</v>
          </cell>
          <cell r="AB2060" t="str">
            <v>N</v>
          </cell>
          <cell r="AD2060">
            <v>0</v>
          </cell>
          <cell r="AE2060" t="str">
            <v>RemVal</v>
          </cell>
          <cell r="AF2060" t="str">
            <v>Depreciate</v>
          </cell>
          <cell r="AG2060" t="str">
            <v>FM</v>
          </cell>
          <cell r="AH2060">
            <v>0</v>
          </cell>
          <cell r="AI2060">
            <v>0</v>
          </cell>
          <cell r="AJ2060">
            <v>5.1400000000000001E-2</v>
          </cell>
          <cell r="AK2060">
            <v>0</v>
          </cell>
          <cell r="AL2060" t="str">
            <v>Flat Rate</v>
          </cell>
          <cell r="AM2060">
            <v>0</v>
          </cell>
          <cell r="AN2060" t="str">
            <v>GA3203C0</v>
          </cell>
          <cell r="AO2060">
            <v>0</v>
          </cell>
          <cell r="AP2060" t="str">
            <v>N</v>
          </cell>
          <cell r="AQ2060">
            <v>38261.12672453704</v>
          </cell>
          <cell r="AR2060">
            <v>38260</v>
          </cell>
          <cell r="AS2060">
            <v>38260</v>
          </cell>
          <cell r="AT2060" t="str">
            <v>3101</v>
          </cell>
          <cell r="AU2060">
            <v>36684</v>
          </cell>
          <cell r="AV2060">
            <v>0</v>
          </cell>
        </row>
        <row r="2061">
          <cell r="B2061" t="str">
            <v>00002068</v>
          </cell>
          <cell r="C2061" t="str">
            <v>000000002059</v>
          </cell>
          <cell r="D2061" t="str">
            <v>3203C0</v>
          </cell>
          <cell r="E2061" t="str">
            <v>PUMPS,METERING</v>
          </cell>
          <cell r="F2061" t="str">
            <v>In Service</v>
          </cell>
          <cell r="G2061" t="str">
            <v>3203C</v>
          </cell>
          <cell r="H2061" t="str">
            <v>Grp Member</v>
          </cell>
          <cell r="I2061">
            <v>1</v>
          </cell>
          <cell r="J2061" t="str">
            <v>Conversion</v>
          </cell>
          <cell r="K2061">
            <v>6992.06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 t="str">
            <v>C00C011_002</v>
          </cell>
          <cell r="Q2061">
            <v>0</v>
          </cell>
          <cell r="R2061" t="str">
            <v>WWTPD</v>
          </cell>
          <cell r="S2061" t="str">
            <v>3203CB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 t="str">
            <v>CORP</v>
          </cell>
          <cell r="Y2061">
            <v>38260</v>
          </cell>
          <cell r="Z2061">
            <v>0</v>
          </cell>
          <cell r="AA2061">
            <v>0</v>
          </cell>
          <cell r="AB2061" t="str">
            <v>N</v>
          </cell>
          <cell r="AD2061">
            <v>0</v>
          </cell>
          <cell r="AE2061" t="str">
            <v>RemVal</v>
          </cell>
          <cell r="AF2061" t="str">
            <v>Depreciate</v>
          </cell>
          <cell r="AG2061" t="str">
            <v>FM</v>
          </cell>
          <cell r="AH2061">
            <v>0</v>
          </cell>
          <cell r="AI2061">
            <v>0</v>
          </cell>
          <cell r="AJ2061">
            <v>5.1400000000000001E-2</v>
          </cell>
          <cell r="AK2061">
            <v>0</v>
          </cell>
          <cell r="AL2061" t="str">
            <v>Flat Rate</v>
          </cell>
          <cell r="AM2061">
            <v>0</v>
          </cell>
          <cell r="AN2061" t="str">
            <v>GA3203C0</v>
          </cell>
          <cell r="AO2061">
            <v>0</v>
          </cell>
          <cell r="AP2061" t="str">
            <v>N</v>
          </cell>
          <cell r="AQ2061">
            <v>38261.126782407409</v>
          </cell>
          <cell r="AR2061">
            <v>38260</v>
          </cell>
          <cell r="AS2061">
            <v>38260</v>
          </cell>
          <cell r="AT2061" t="str">
            <v>3101</v>
          </cell>
          <cell r="AU2061">
            <v>36684</v>
          </cell>
          <cell r="AV2061">
            <v>0</v>
          </cell>
        </row>
        <row r="2062">
          <cell r="B2062" t="str">
            <v>00002069</v>
          </cell>
          <cell r="C2062" t="str">
            <v>000000002060</v>
          </cell>
          <cell r="D2062" t="str">
            <v>3203C0</v>
          </cell>
          <cell r="E2062" t="str">
            <v>METERS, FLOW</v>
          </cell>
          <cell r="F2062" t="str">
            <v>In Service</v>
          </cell>
          <cell r="G2062" t="str">
            <v>3203C</v>
          </cell>
          <cell r="H2062" t="str">
            <v>Grp Member</v>
          </cell>
          <cell r="I2062">
            <v>1</v>
          </cell>
          <cell r="J2062" t="str">
            <v>Conversion</v>
          </cell>
          <cell r="K2062">
            <v>1140.82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 t="str">
            <v>C00C011_002</v>
          </cell>
          <cell r="Q2062">
            <v>0</v>
          </cell>
          <cell r="R2062" t="str">
            <v>WWTPD</v>
          </cell>
          <cell r="S2062" t="str">
            <v>3203CC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 t="str">
            <v>CORP</v>
          </cell>
          <cell r="Y2062">
            <v>38260</v>
          </cell>
          <cell r="Z2062">
            <v>0</v>
          </cell>
          <cell r="AA2062">
            <v>0</v>
          </cell>
          <cell r="AB2062" t="str">
            <v>N</v>
          </cell>
          <cell r="AD2062">
            <v>0</v>
          </cell>
          <cell r="AE2062" t="str">
            <v>RemVal</v>
          </cell>
          <cell r="AF2062" t="str">
            <v>Depreciate</v>
          </cell>
          <cell r="AG2062" t="str">
            <v>FM</v>
          </cell>
          <cell r="AH2062">
            <v>0</v>
          </cell>
          <cell r="AI2062">
            <v>0</v>
          </cell>
          <cell r="AJ2062">
            <v>5.1400000000000001E-2</v>
          </cell>
          <cell r="AK2062">
            <v>0</v>
          </cell>
          <cell r="AL2062" t="str">
            <v>Flat Rate</v>
          </cell>
          <cell r="AM2062">
            <v>0</v>
          </cell>
          <cell r="AN2062" t="str">
            <v>GA3203C0</v>
          </cell>
          <cell r="AO2062">
            <v>0</v>
          </cell>
          <cell r="AP2062" t="str">
            <v>N</v>
          </cell>
          <cell r="AQ2062">
            <v>38261.126840277779</v>
          </cell>
          <cell r="AR2062">
            <v>38260</v>
          </cell>
          <cell r="AS2062">
            <v>38260</v>
          </cell>
          <cell r="AT2062" t="str">
            <v>3101</v>
          </cell>
          <cell r="AU2062">
            <v>36684</v>
          </cell>
          <cell r="AV2062">
            <v>0</v>
          </cell>
        </row>
        <row r="2063">
          <cell r="B2063" t="str">
            <v>00002070</v>
          </cell>
          <cell r="C2063" t="str">
            <v>000000002061</v>
          </cell>
          <cell r="D2063" t="str">
            <v>3203C0</v>
          </cell>
          <cell r="E2063" t="str">
            <v>INSTRUMNT,PHOSPHATE,FNL WATER</v>
          </cell>
          <cell r="F2063" t="str">
            <v>In Service</v>
          </cell>
          <cell r="G2063" t="str">
            <v>3203C</v>
          </cell>
          <cell r="H2063" t="str">
            <v>Grp Member</v>
          </cell>
          <cell r="I2063">
            <v>1</v>
          </cell>
          <cell r="J2063" t="str">
            <v>Conversion</v>
          </cell>
          <cell r="K2063">
            <v>12133.47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 t="str">
            <v>C00C011_002</v>
          </cell>
          <cell r="Q2063">
            <v>0</v>
          </cell>
          <cell r="R2063" t="str">
            <v>WWTPD</v>
          </cell>
          <cell r="S2063" t="str">
            <v>3203CD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 t="str">
            <v>CORP</v>
          </cell>
          <cell r="Y2063">
            <v>38260</v>
          </cell>
          <cell r="Z2063">
            <v>0</v>
          </cell>
          <cell r="AA2063">
            <v>0</v>
          </cell>
          <cell r="AB2063" t="str">
            <v>N</v>
          </cell>
          <cell r="AD2063">
            <v>0</v>
          </cell>
          <cell r="AE2063" t="str">
            <v>RemVal</v>
          </cell>
          <cell r="AF2063" t="str">
            <v>Depreciate</v>
          </cell>
          <cell r="AG2063" t="str">
            <v>FM</v>
          </cell>
          <cell r="AH2063">
            <v>0</v>
          </cell>
          <cell r="AI2063">
            <v>0</v>
          </cell>
          <cell r="AJ2063">
            <v>5.1400000000000001E-2</v>
          </cell>
          <cell r="AK2063">
            <v>0</v>
          </cell>
          <cell r="AL2063" t="str">
            <v>Flat Rate</v>
          </cell>
          <cell r="AM2063">
            <v>0</v>
          </cell>
          <cell r="AN2063" t="str">
            <v>GA3203C0</v>
          </cell>
          <cell r="AO2063">
            <v>0</v>
          </cell>
          <cell r="AP2063" t="str">
            <v>N</v>
          </cell>
          <cell r="AQ2063">
            <v>38261.126898148148</v>
          </cell>
          <cell r="AR2063">
            <v>38260</v>
          </cell>
          <cell r="AS2063">
            <v>38260</v>
          </cell>
          <cell r="AT2063" t="str">
            <v>3101</v>
          </cell>
          <cell r="AU2063">
            <v>36684</v>
          </cell>
          <cell r="AV2063">
            <v>0</v>
          </cell>
        </row>
        <row r="2064">
          <cell r="B2064" t="str">
            <v>00002071</v>
          </cell>
          <cell r="C2064" t="str">
            <v>000000002062</v>
          </cell>
          <cell r="D2064" t="str">
            <v>3203C0</v>
          </cell>
          <cell r="E2064" t="str">
            <v>VALVE,WORKS INLET</v>
          </cell>
          <cell r="F2064" t="str">
            <v>In Service</v>
          </cell>
          <cell r="G2064" t="str">
            <v>3203C</v>
          </cell>
          <cell r="H2064" t="str">
            <v>Grp Member</v>
          </cell>
          <cell r="I2064">
            <v>1</v>
          </cell>
          <cell r="J2064" t="str">
            <v>Conversion</v>
          </cell>
          <cell r="K2064">
            <v>5608.63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 t="str">
            <v>C00C011_002</v>
          </cell>
          <cell r="Q2064">
            <v>0</v>
          </cell>
          <cell r="R2064" t="str">
            <v>WWTPD</v>
          </cell>
          <cell r="S2064" t="str">
            <v>3203CE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 t="str">
            <v>CORP</v>
          </cell>
          <cell r="Y2064">
            <v>38260</v>
          </cell>
          <cell r="Z2064">
            <v>0</v>
          </cell>
          <cell r="AA2064">
            <v>0</v>
          </cell>
          <cell r="AB2064" t="str">
            <v>N</v>
          </cell>
          <cell r="AD2064">
            <v>0</v>
          </cell>
          <cell r="AE2064" t="str">
            <v>RemVal</v>
          </cell>
          <cell r="AF2064" t="str">
            <v>Depreciate</v>
          </cell>
          <cell r="AG2064" t="str">
            <v>FM</v>
          </cell>
          <cell r="AH2064">
            <v>0</v>
          </cell>
          <cell r="AI2064">
            <v>0</v>
          </cell>
          <cell r="AJ2064">
            <v>5.1400000000000001E-2</v>
          </cell>
          <cell r="AK2064">
            <v>0</v>
          </cell>
          <cell r="AL2064" t="str">
            <v>Flat Rate</v>
          </cell>
          <cell r="AM2064">
            <v>0</v>
          </cell>
          <cell r="AN2064" t="str">
            <v>GA3203C0</v>
          </cell>
          <cell r="AO2064">
            <v>0</v>
          </cell>
          <cell r="AP2064" t="str">
            <v>N</v>
          </cell>
          <cell r="AQ2064">
            <v>38261.126956018517</v>
          </cell>
          <cell r="AR2064">
            <v>38260</v>
          </cell>
          <cell r="AS2064">
            <v>38260</v>
          </cell>
          <cell r="AT2064" t="str">
            <v>3101</v>
          </cell>
          <cell r="AU2064">
            <v>36684</v>
          </cell>
          <cell r="AV2064">
            <v>0</v>
          </cell>
        </row>
        <row r="2065">
          <cell r="B2065" t="str">
            <v>00002072</v>
          </cell>
          <cell r="C2065" t="str">
            <v>000000002063</v>
          </cell>
          <cell r="D2065" t="str">
            <v>346500</v>
          </cell>
          <cell r="E2065" t="str">
            <v>DPC 3330,12 SLOT BRISTOLBABCOK</v>
          </cell>
          <cell r="F2065" t="str">
            <v>In Service</v>
          </cell>
          <cell r="G2065" t="str">
            <v>34650</v>
          </cell>
          <cell r="H2065" t="str">
            <v>Grp Member</v>
          </cell>
          <cell r="I2065">
            <v>1</v>
          </cell>
          <cell r="J2065" t="str">
            <v>Conversion</v>
          </cell>
          <cell r="K2065">
            <v>91430.57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 t="str">
            <v>C00C011_002</v>
          </cell>
          <cell r="Q2065">
            <v>0</v>
          </cell>
          <cell r="R2065" t="str">
            <v>WGPD</v>
          </cell>
          <cell r="S2065" t="str">
            <v>34650A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 t="str">
            <v>CORP</v>
          </cell>
          <cell r="Y2065">
            <v>38260</v>
          </cell>
          <cell r="Z2065">
            <v>0</v>
          </cell>
          <cell r="AA2065">
            <v>0</v>
          </cell>
          <cell r="AB2065" t="str">
            <v>N</v>
          </cell>
          <cell r="AD2065">
            <v>0</v>
          </cell>
          <cell r="AE2065" t="str">
            <v>RemVal</v>
          </cell>
          <cell r="AF2065" t="str">
            <v>Depreciate</v>
          </cell>
          <cell r="AG2065" t="str">
            <v>FM</v>
          </cell>
          <cell r="AH2065">
            <v>0</v>
          </cell>
          <cell r="AI2065">
            <v>0</v>
          </cell>
          <cell r="AJ2065">
            <v>4.2700000000000002E-2</v>
          </cell>
          <cell r="AK2065">
            <v>0</v>
          </cell>
          <cell r="AL2065" t="str">
            <v>Flat Rate</v>
          </cell>
          <cell r="AM2065">
            <v>0</v>
          </cell>
          <cell r="AN2065" t="str">
            <v>GA346500</v>
          </cell>
          <cell r="AO2065">
            <v>0</v>
          </cell>
          <cell r="AP2065" t="str">
            <v>N</v>
          </cell>
          <cell r="AQ2065">
            <v>38261.127013888887</v>
          </cell>
          <cell r="AR2065">
            <v>38260</v>
          </cell>
          <cell r="AS2065">
            <v>38260</v>
          </cell>
          <cell r="AT2065" t="str">
            <v>3101</v>
          </cell>
          <cell r="AU2065">
            <v>36684</v>
          </cell>
          <cell r="AV2065">
            <v>0</v>
          </cell>
        </row>
        <row r="2066">
          <cell r="B2066" t="str">
            <v>00002073</v>
          </cell>
          <cell r="C2066" t="str">
            <v>000000002064</v>
          </cell>
          <cell r="D2066" t="str">
            <v>346500</v>
          </cell>
          <cell r="E2066" t="str">
            <v>CONTROL SYSTEMS,SCADA (9)</v>
          </cell>
          <cell r="F2066" t="str">
            <v>In Service</v>
          </cell>
          <cell r="G2066" t="str">
            <v>34650</v>
          </cell>
          <cell r="H2066" t="str">
            <v>Grp Member</v>
          </cell>
          <cell r="I2066">
            <v>1</v>
          </cell>
          <cell r="J2066" t="str">
            <v>Conversion</v>
          </cell>
          <cell r="K2066">
            <v>1323.49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 t="str">
            <v>C00C011_002</v>
          </cell>
          <cell r="Q2066">
            <v>0</v>
          </cell>
          <cell r="R2066" t="str">
            <v>WGPD</v>
          </cell>
          <cell r="S2066" t="str">
            <v>34650C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 t="str">
            <v>CORP</v>
          </cell>
          <cell r="Y2066">
            <v>38260</v>
          </cell>
          <cell r="Z2066">
            <v>0</v>
          </cell>
          <cell r="AA2066">
            <v>0</v>
          </cell>
          <cell r="AB2066" t="str">
            <v>N</v>
          </cell>
          <cell r="AD2066">
            <v>0</v>
          </cell>
          <cell r="AE2066" t="str">
            <v>RemVal</v>
          </cell>
          <cell r="AF2066" t="str">
            <v>Depreciate</v>
          </cell>
          <cell r="AG2066" t="str">
            <v>FM</v>
          </cell>
          <cell r="AH2066">
            <v>0</v>
          </cell>
          <cell r="AI2066">
            <v>0</v>
          </cell>
          <cell r="AJ2066">
            <v>4.2700000000000002E-2</v>
          </cell>
          <cell r="AK2066">
            <v>0</v>
          </cell>
          <cell r="AL2066" t="str">
            <v>Flat Rate</v>
          </cell>
          <cell r="AM2066">
            <v>0</v>
          </cell>
          <cell r="AN2066" t="str">
            <v>GA346500</v>
          </cell>
          <cell r="AO2066">
            <v>0</v>
          </cell>
          <cell r="AP2066" t="str">
            <v>N</v>
          </cell>
          <cell r="AQ2066">
            <v>38261.127071759256</v>
          </cell>
          <cell r="AR2066">
            <v>38260</v>
          </cell>
          <cell r="AS2066">
            <v>38260</v>
          </cell>
          <cell r="AT2066" t="str">
            <v>3101</v>
          </cell>
          <cell r="AU2066">
            <v>36684</v>
          </cell>
          <cell r="AV2066">
            <v>0</v>
          </cell>
        </row>
        <row r="2067">
          <cell r="B2067" t="str">
            <v>00002074</v>
          </cell>
          <cell r="C2067" t="str">
            <v>000000002065</v>
          </cell>
          <cell r="D2067" t="str">
            <v>3314Q0</v>
          </cell>
          <cell r="E2067" t="str">
            <v>LAUREL POINT</v>
          </cell>
          <cell r="F2067" t="str">
            <v>In Service</v>
          </cell>
          <cell r="G2067" t="str">
            <v>3314Q</v>
          </cell>
          <cell r="H2067" t="str">
            <v>Grp Member</v>
          </cell>
          <cell r="I2067">
            <v>1</v>
          </cell>
          <cell r="J2067" t="str">
            <v>Conversion</v>
          </cell>
          <cell r="K2067">
            <v>35156.379999999997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 t="str">
            <v>C00D315_002</v>
          </cell>
          <cell r="Q2067">
            <v>0</v>
          </cell>
          <cell r="R2067" t="str">
            <v>WTDPD</v>
          </cell>
          <cell r="S2067" t="str">
            <v>3314Q08PV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 t="str">
            <v>CORP</v>
          </cell>
          <cell r="Y2067">
            <v>38260</v>
          </cell>
          <cell r="Z2067">
            <v>0</v>
          </cell>
          <cell r="AA2067">
            <v>0</v>
          </cell>
          <cell r="AB2067" t="str">
            <v>N</v>
          </cell>
          <cell r="AD2067">
            <v>0</v>
          </cell>
          <cell r="AE2067" t="str">
            <v>RemVal</v>
          </cell>
          <cell r="AF2067" t="str">
            <v>Depreciate</v>
          </cell>
          <cell r="AG2067" t="str">
            <v>FM</v>
          </cell>
          <cell r="AH2067">
            <v>0</v>
          </cell>
          <cell r="AI2067">
            <v>0</v>
          </cell>
          <cell r="AJ2067">
            <v>2.1899999999999999E-2</v>
          </cell>
          <cell r="AK2067">
            <v>0</v>
          </cell>
          <cell r="AL2067" t="str">
            <v>Flat Rate</v>
          </cell>
          <cell r="AM2067">
            <v>0</v>
          </cell>
          <cell r="AN2067" t="str">
            <v>GA3314Q0</v>
          </cell>
          <cell r="AO2067">
            <v>0</v>
          </cell>
          <cell r="AP2067" t="str">
            <v>N</v>
          </cell>
          <cell r="AQ2067">
            <v>38261.127129629633</v>
          </cell>
          <cell r="AR2067">
            <v>38260</v>
          </cell>
          <cell r="AS2067">
            <v>38260</v>
          </cell>
          <cell r="AT2067">
            <v>0</v>
          </cell>
          <cell r="AU2067">
            <v>36875</v>
          </cell>
          <cell r="AV2067">
            <v>0</v>
          </cell>
        </row>
        <row r="2068">
          <cell r="B2068" t="str">
            <v>00002075</v>
          </cell>
          <cell r="C2068" t="str">
            <v>000000002066</v>
          </cell>
          <cell r="D2068" t="str">
            <v>3314T0</v>
          </cell>
          <cell r="E2068" t="str">
            <v>LAUREL POINT</v>
          </cell>
          <cell r="F2068" t="str">
            <v>In Service</v>
          </cell>
          <cell r="G2068" t="str">
            <v>3314T</v>
          </cell>
          <cell r="H2068" t="str">
            <v>Grp Member</v>
          </cell>
          <cell r="I2068">
            <v>1</v>
          </cell>
          <cell r="J2068" t="str">
            <v>Conversion</v>
          </cell>
          <cell r="K2068">
            <v>5514.82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 t="str">
            <v>C00D315_002</v>
          </cell>
          <cell r="Q2068">
            <v>0</v>
          </cell>
          <cell r="R2068" t="str">
            <v>WTDPD</v>
          </cell>
          <cell r="S2068" t="str">
            <v>3314T08VV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 t="str">
            <v>CORP</v>
          </cell>
          <cell r="Y2068">
            <v>38260</v>
          </cell>
          <cell r="Z2068">
            <v>0</v>
          </cell>
          <cell r="AA2068">
            <v>0</v>
          </cell>
          <cell r="AB2068" t="str">
            <v>N</v>
          </cell>
          <cell r="AD2068">
            <v>0</v>
          </cell>
          <cell r="AE2068" t="str">
            <v>RemVal</v>
          </cell>
          <cell r="AF2068" t="str">
            <v>Depreciate</v>
          </cell>
          <cell r="AG2068" t="str">
            <v>FM</v>
          </cell>
          <cell r="AH2068">
            <v>0</v>
          </cell>
          <cell r="AI2068">
            <v>0</v>
          </cell>
          <cell r="AJ2068">
            <v>1.3899999999999999E-2</v>
          </cell>
          <cell r="AK2068">
            <v>0</v>
          </cell>
          <cell r="AL2068" t="str">
            <v>Flat Rate</v>
          </cell>
          <cell r="AM2068">
            <v>0</v>
          </cell>
          <cell r="AN2068" t="str">
            <v>GA3314T0</v>
          </cell>
          <cell r="AO2068">
            <v>0</v>
          </cell>
          <cell r="AP2068" t="str">
            <v>N</v>
          </cell>
          <cell r="AQ2068">
            <v>38261.127187500002</v>
          </cell>
          <cell r="AR2068">
            <v>38260</v>
          </cell>
          <cell r="AS2068">
            <v>38260</v>
          </cell>
          <cell r="AT2068">
            <v>0</v>
          </cell>
          <cell r="AU2068">
            <v>36875</v>
          </cell>
          <cell r="AV2068">
            <v>0</v>
          </cell>
        </row>
        <row r="2069">
          <cell r="B2069" t="str">
            <v>00002076</v>
          </cell>
          <cell r="C2069" t="str">
            <v>000000002067</v>
          </cell>
          <cell r="D2069" t="str">
            <v>335400</v>
          </cell>
          <cell r="E2069" t="str">
            <v>LAUREL POINT</v>
          </cell>
          <cell r="F2069" t="str">
            <v>In Service</v>
          </cell>
          <cell r="G2069" t="str">
            <v>33540</v>
          </cell>
          <cell r="H2069" t="str">
            <v>Grp Member</v>
          </cell>
          <cell r="I2069">
            <v>1</v>
          </cell>
          <cell r="J2069" t="str">
            <v>Conversion</v>
          </cell>
          <cell r="K2069">
            <v>4825.46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 t="str">
            <v>C00D315_002</v>
          </cell>
          <cell r="Q2069">
            <v>0</v>
          </cell>
          <cell r="R2069" t="str">
            <v>WTDPD</v>
          </cell>
          <cell r="S2069" t="str">
            <v>3354006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 t="str">
            <v>CORP</v>
          </cell>
          <cell r="Y2069">
            <v>38260</v>
          </cell>
          <cell r="Z2069">
            <v>0</v>
          </cell>
          <cell r="AA2069">
            <v>0</v>
          </cell>
          <cell r="AB2069" t="str">
            <v>N</v>
          </cell>
          <cell r="AD2069">
            <v>0</v>
          </cell>
          <cell r="AE2069" t="str">
            <v>RemVal</v>
          </cell>
          <cell r="AF2069" t="str">
            <v>Depreciate</v>
          </cell>
          <cell r="AG2069" t="str">
            <v>FM</v>
          </cell>
          <cell r="AH2069">
            <v>0</v>
          </cell>
          <cell r="AI2069">
            <v>0</v>
          </cell>
          <cell r="AJ2069">
            <v>2.2599999999999999E-2</v>
          </cell>
          <cell r="AK2069">
            <v>0</v>
          </cell>
          <cell r="AL2069" t="str">
            <v>Flat Rate</v>
          </cell>
          <cell r="AM2069">
            <v>0</v>
          </cell>
          <cell r="AN2069" t="str">
            <v>GA335400</v>
          </cell>
          <cell r="AO2069">
            <v>0</v>
          </cell>
          <cell r="AP2069" t="str">
            <v>N</v>
          </cell>
          <cell r="AQ2069">
            <v>38261.127245370371</v>
          </cell>
          <cell r="AR2069">
            <v>38260</v>
          </cell>
          <cell r="AS2069">
            <v>38260</v>
          </cell>
          <cell r="AT2069">
            <v>0</v>
          </cell>
          <cell r="AU2069">
            <v>36875</v>
          </cell>
          <cell r="AV2069">
            <v>0</v>
          </cell>
        </row>
        <row r="2070">
          <cell r="B2070" t="str">
            <v>00002077</v>
          </cell>
          <cell r="C2070" t="str">
            <v>000000002068</v>
          </cell>
          <cell r="D2070" t="str">
            <v>3314B0</v>
          </cell>
          <cell r="E2070" t="str">
            <v>CANDLESTICK DRIVE</v>
          </cell>
          <cell r="F2070" t="str">
            <v>In Service</v>
          </cell>
          <cell r="G2070" t="str">
            <v>3314B</v>
          </cell>
          <cell r="H2070" t="str">
            <v>Grp Member</v>
          </cell>
          <cell r="I2070">
            <v>1</v>
          </cell>
          <cell r="J2070" t="str">
            <v>Conversion</v>
          </cell>
          <cell r="K2070">
            <v>45782.98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 t="str">
            <v>C00D321_002</v>
          </cell>
          <cell r="Q2070">
            <v>0</v>
          </cell>
          <cell r="R2070" t="str">
            <v>WTDPD</v>
          </cell>
          <cell r="S2070" t="str">
            <v>3314B08DI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 t="str">
            <v>CORP</v>
          </cell>
          <cell r="Y2070">
            <v>38260</v>
          </cell>
          <cell r="Z2070">
            <v>0</v>
          </cell>
          <cell r="AA2070">
            <v>0</v>
          </cell>
          <cell r="AB2070" t="str">
            <v>N</v>
          </cell>
          <cell r="AD2070">
            <v>0</v>
          </cell>
          <cell r="AE2070" t="str">
            <v>RemVal</v>
          </cell>
          <cell r="AF2070" t="str">
            <v>Depreciate</v>
          </cell>
          <cell r="AG2070" t="str">
            <v>FM</v>
          </cell>
          <cell r="AH2070">
            <v>0</v>
          </cell>
          <cell r="AI2070">
            <v>0</v>
          </cell>
          <cell r="AJ2070">
            <v>1.9E-2</v>
          </cell>
          <cell r="AK2070">
            <v>0</v>
          </cell>
          <cell r="AL2070" t="str">
            <v>Flat Rate</v>
          </cell>
          <cell r="AM2070">
            <v>0</v>
          </cell>
          <cell r="AN2070" t="str">
            <v>GA3314B0</v>
          </cell>
          <cell r="AO2070">
            <v>0</v>
          </cell>
          <cell r="AP2070" t="str">
            <v>N</v>
          </cell>
          <cell r="AQ2070">
            <v>38261.127303240741</v>
          </cell>
          <cell r="AR2070">
            <v>38260</v>
          </cell>
          <cell r="AS2070">
            <v>38260</v>
          </cell>
          <cell r="AT2070">
            <v>0</v>
          </cell>
          <cell r="AU2070">
            <v>36875</v>
          </cell>
          <cell r="AV2070">
            <v>0</v>
          </cell>
        </row>
        <row r="2071">
          <cell r="B2071" t="str">
            <v>00002078</v>
          </cell>
          <cell r="C2071" t="str">
            <v>000000002069</v>
          </cell>
          <cell r="D2071" t="str">
            <v>3314C0</v>
          </cell>
          <cell r="E2071" t="str">
            <v>CANDLESTICK DRIVE</v>
          </cell>
          <cell r="F2071" t="str">
            <v>In Service</v>
          </cell>
          <cell r="G2071" t="str">
            <v>3314C</v>
          </cell>
          <cell r="H2071" t="str">
            <v>Grp Member</v>
          </cell>
          <cell r="I2071">
            <v>1</v>
          </cell>
          <cell r="J2071" t="str">
            <v>Conversion</v>
          </cell>
          <cell r="K2071">
            <v>28700.06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 t="str">
            <v>C00D321_002</v>
          </cell>
          <cell r="Q2071">
            <v>0</v>
          </cell>
          <cell r="R2071" t="str">
            <v>WTDPD</v>
          </cell>
          <cell r="S2071" t="str">
            <v>3314C12DI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 t="str">
            <v>CORP</v>
          </cell>
          <cell r="Y2071">
            <v>38260</v>
          </cell>
          <cell r="Z2071">
            <v>0</v>
          </cell>
          <cell r="AA2071">
            <v>0</v>
          </cell>
          <cell r="AB2071" t="str">
            <v>N</v>
          </cell>
          <cell r="AD2071">
            <v>0</v>
          </cell>
          <cell r="AE2071" t="str">
            <v>RemVal</v>
          </cell>
          <cell r="AF2071" t="str">
            <v>Depreciate</v>
          </cell>
          <cell r="AG2071" t="str">
            <v>FM</v>
          </cell>
          <cell r="AH2071">
            <v>0</v>
          </cell>
          <cell r="AI2071">
            <v>0</v>
          </cell>
          <cell r="AJ2071">
            <v>1.5900000000000001E-2</v>
          </cell>
          <cell r="AK2071">
            <v>0</v>
          </cell>
          <cell r="AL2071" t="str">
            <v>Flat Rate</v>
          </cell>
          <cell r="AM2071">
            <v>0</v>
          </cell>
          <cell r="AN2071" t="str">
            <v>GA3314C0</v>
          </cell>
          <cell r="AO2071">
            <v>0</v>
          </cell>
          <cell r="AP2071" t="str">
            <v>N</v>
          </cell>
          <cell r="AQ2071">
            <v>38261.12736111111</v>
          </cell>
          <cell r="AR2071">
            <v>38260</v>
          </cell>
          <cell r="AS2071">
            <v>38260</v>
          </cell>
          <cell r="AT2071">
            <v>0</v>
          </cell>
          <cell r="AU2071">
            <v>36875</v>
          </cell>
          <cell r="AV2071">
            <v>0</v>
          </cell>
        </row>
        <row r="2072">
          <cell r="B2072" t="str">
            <v>00002079</v>
          </cell>
          <cell r="C2072" t="str">
            <v>000000002070</v>
          </cell>
          <cell r="D2072" t="str">
            <v>3314T0</v>
          </cell>
          <cell r="E2072" t="str">
            <v>CANDLESTICK DRIVE</v>
          </cell>
          <cell r="F2072" t="str">
            <v>In Service</v>
          </cell>
          <cell r="G2072" t="str">
            <v>3314T</v>
          </cell>
          <cell r="H2072" t="str">
            <v>Grp Member</v>
          </cell>
          <cell r="I2072">
            <v>1</v>
          </cell>
          <cell r="J2072" t="str">
            <v>Conversion</v>
          </cell>
          <cell r="K2072">
            <v>2251.12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 t="str">
            <v>C00D321_002</v>
          </cell>
          <cell r="Q2072">
            <v>0</v>
          </cell>
          <cell r="R2072" t="str">
            <v>WTDPD</v>
          </cell>
          <cell r="S2072" t="str">
            <v>3314T08VV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 t="str">
            <v>CORP</v>
          </cell>
          <cell r="Y2072">
            <v>38260</v>
          </cell>
          <cell r="Z2072">
            <v>0</v>
          </cell>
          <cell r="AA2072">
            <v>0</v>
          </cell>
          <cell r="AB2072" t="str">
            <v>N</v>
          </cell>
          <cell r="AD2072">
            <v>0</v>
          </cell>
          <cell r="AE2072" t="str">
            <v>RemVal</v>
          </cell>
          <cell r="AF2072" t="str">
            <v>Depreciate</v>
          </cell>
          <cell r="AG2072" t="str">
            <v>FM</v>
          </cell>
          <cell r="AH2072">
            <v>0</v>
          </cell>
          <cell r="AI2072">
            <v>0</v>
          </cell>
          <cell r="AJ2072">
            <v>1.3899999999999999E-2</v>
          </cell>
          <cell r="AK2072">
            <v>0</v>
          </cell>
          <cell r="AL2072" t="str">
            <v>Flat Rate</v>
          </cell>
          <cell r="AM2072">
            <v>0</v>
          </cell>
          <cell r="AN2072" t="str">
            <v>GA3314T0</v>
          </cell>
          <cell r="AO2072">
            <v>0</v>
          </cell>
          <cell r="AP2072" t="str">
            <v>N</v>
          </cell>
          <cell r="AQ2072">
            <v>38261.127418981479</v>
          </cell>
          <cell r="AR2072">
            <v>38260</v>
          </cell>
          <cell r="AS2072">
            <v>38260</v>
          </cell>
          <cell r="AT2072">
            <v>0</v>
          </cell>
          <cell r="AU2072">
            <v>36875</v>
          </cell>
          <cell r="AV2072">
            <v>0</v>
          </cell>
        </row>
        <row r="2073">
          <cell r="B2073" t="str">
            <v>00002080</v>
          </cell>
          <cell r="C2073" t="str">
            <v>000000002071</v>
          </cell>
          <cell r="D2073" t="str">
            <v>3314U0</v>
          </cell>
          <cell r="E2073" t="str">
            <v>CANDLESTICK DRIVE</v>
          </cell>
          <cell r="F2073" t="str">
            <v>In Service</v>
          </cell>
          <cell r="G2073" t="str">
            <v>3314U</v>
          </cell>
          <cell r="H2073" t="str">
            <v>Grp Member</v>
          </cell>
          <cell r="I2073">
            <v>1</v>
          </cell>
          <cell r="J2073" t="str">
            <v>Conversion</v>
          </cell>
          <cell r="K2073">
            <v>8361.2900000000009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 t="str">
            <v>C00D321_002</v>
          </cell>
          <cell r="Q2073">
            <v>0</v>
          </cell>
          <cell r="R2073" t="str">
            <v>WTDPD</v>
          </cell>
          <cell r="S2073" t="str">
            <v>3314U12VV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 t="str">
            <v>CORP</v>
          </cell>
          <cell r="Y2073">
            <v>38260</v>
          </cell>
          <cell r="Z2073">
            <v>0</v>
          </cell>
          <cell r="AA2073">
            <v>0</v>
          </cell>
          <cell r="AB2073" t="str">
            <v>N</v>
          </cell>
          <cell r="AD2073">
            <v>0</v>
          </cell>
          <cell r="AE2073" t="str">
            <v>RemVal</v>
          </cell>
          <cell r="AF2073" t="str">
            <v>Depreciate</v>
          </cell>
          <cell r="AG2073" t="str">
            <v>FM</v>
          </cell>
          <cell r="AH2073">
            <v>0</v>
          </cell>
          <cell r="AI2073">
            <v>0</v>
          </cell>
          <cell r="AJ2073">
            <v>1.35E-2</v>
          </cell>
          <cell r="AK2073">
            <v>0</v>
          </cell>
          <cell r="AL2073" t="str">
            <v>Flat Rate</v>
          </cell>
          <cell r="AM2073">
            <v>0</v>
          </cell>
          <cell r="AN2073" t="str">
            <v>GA3314U0</v>
          </cell>
          <cell r="AO2073">
            <v>0</v>
          </cell>
          <cell r="AP2073" t="str">
            <v>N</v>
          </cell>
          <cell r="AQ2073">
            <v>38261.127476851849</v>
          </cell>
          <cell r="AR2073">
            <v>38260</v>
          </cell>
          <cell r="AS2073">
            <v>38260</v>
          </cell>
          <cell r="AT2073">
            <v>0</v>
          </cell>
          <cell r="AU2073">
            <v>36875</v>
          </cell>
          <cell r="AV2073">
            <v>0</v>
          </cell>
        </row>
        <row r="2074">
          <cell r="B2074" t="str">
            <v>00002081</v>
          </cell>
          <cell r="C2074" t="str">
            <v>000000002072</v>
          </cell>
          <cell r="D2074" t="str">
            <v>335400</v>
          </cell>
          <cell r="E2074" t="str">
            <v>CANDLESTICK DRIVE</v>
          </cell>
          <cell r="F2074" t="str">
            <v>In Service</v>
          </cell>
          <cell r="G2074" t="str">
            <v>33540</v>
          </cell>
          <cell r="H2074" t="str">
            <v>Grp Member</v>
          </cell>
          <cell r="I2074">
            <v>1</v>
          </cell>
          <cell r="J2074" t="str">
            <v>Conversion</v>
          </cell>
          <cell r="K2074">
            <v>14884.95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 t="str">
            <v>C00D321_002</v>
          </cell>
          <cell r="Q2074">
            <v>0</v>
          </cell>
          <cell r="R2074" t="str">
            <v>WTDPD</v>
          </cell>
          <cell r="S2074" t="str">
            <v>3354006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 t="str">
            <v>CORP</v>
          </cell>
          <cell r="Y2074">
            <v>38260</v>
          </cell>
          <cell r="Z2074">
            <v>0</v>
          </cell>
          <cell r="AA2074">
            <v>0</v>
          </cell>
          <cell r="AB2074" t="str">
            <v>N</v>
          </cell>
          <cell r="AD2074">
            <v>0</v>
          </cell>
          <cell r="AE2074" t="str">
            <v>RemVal</v>
          </cell>
          <cell r="AF2074" t="str">
            <v>Depreciate</v>
          </cell>
          <cell r="AG2074" t="str">
            <v>FM</v>
          </cell>
          <cell r="AH2074">
            <v>0</v>
          </cell>
          <cell r="AI2074">
            <v>0</v>
          </cell>
          <cell r="AJ2074">
            <v>2.2599999999999999E-2</v>
          </cell>
          <cell r="AK2074">
            <v>0</v>
          </cell>
          <cell r="AL2074" t="str">
            <v>Flat Rate</v>
          </cell>
          <cell r="AM2074">
            <v>0</v>
          </cell>
          <cell r="AN2074" t="str">
            <v>GA335400</v>
          </cell>
          <cell r="AO2074">
            <v>0</v>
          </cell>
          <cell r="AP2074" t="str">
            <v>N</v>
          </cell>
          <cell r="AQ2074">
            <v>38261.127534722225</v>
          </cell>
          <cell r="AR2074">
            <v>38260</v>
          </cell>
          <cell r="AS2074">
            <v>38260</v>
          </cell>
          <cell r="AT2074">
            <v>0</v>
          </cell>
          <cell r="AU2074">
            <v>36875</v>
          </cell>
          <cell r="AV2074">
            <v>0</v>
          </cell>
        </row>
        <row r="2075">
          <cell r="B2075" t="str">
            <v>00002082</v>
          </cell>
          <cell r="C2075" t="str">
            <v>000000002073</v>
          </cell>
          <cell r="D2075" t="str">
            <v>3314Q0</v>
          </cell>
          <cell r="E2075" t="str">
            <v>ELMERTON AVE.</v>
          </cell>
          <cell r="F2075" t="str">
            <v>In Service</v>
          </cell>
          <cell r="G2075" t="str">
            <v>3314Q</v>
          </cell>
          <cell r="H2075" t="str">
            <v>Grp Member</v>
          </cell>
          <cell r="I2075">
            <v>1</v>
          </cell>
          <cell r="J2075" t="str">
            <v>Conversion</v>
          </cell>
          <cell r="K2075">
            <v>6474.09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 t="str">
            <v>C00D626_002</v>
          </cell>
          <cell r="Q2075">
            <v>0</v>
          </cell>
          <cell r="R2075" t="str">
            <v>WTDPD</v>
          </cell>
          <cell r="S2075" t="str">
            <v>3314Q08PV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 t="str">
            <v>CORP</v>
          </cell>
          <cell r="Y2075">
            <v>38260</v>
          </cell>
          <cell r="Z2075">
            <v>0</v>
          </cell>
          <cell r="AA2075">
            <v>0</v>
          </cell>
          <cell r="AB2075" t="str">
            <v>N</v>
          </cell>
          <cell r="AD2075">
            <v>0</v>
          </cell>
          <cell r="AE2075" t="str">
            <v>RemVal</v>
          </cell>
          <cell r="AF2075" t="str">
            <v>Depreciate</v>
          </cell>
          <cell r="AG2075" t="str">
            <v>FM</v>
          </cell>
          <cell r="AH2075">
            <v>0</v>
          </cell>
          <cell r="AI2075">
            <v>0</v>
          </cell>
          <cell r="AJ2075">
            <v>2.1899999999999999E-2</v>
          </cell>
          <cell r="AK2075">
            <v>0</v>
          </cell>
          <cell r="AL2075" t="str">
            <v>Flat Rate</v>
          </cell>
          <cell r="AM2075">
            <v>0</v>
          </cell>
          <cell r="AN2075" t="str">
            <v>GA3314Q0</v>
          </cell>
          <cell r="AO2075">
            <v>0</v>
          </cell>
          <cell r="AP2075" t="str">
            <v>N</v>
          </cell>
          <cell r="AQ2075">
            <v>38261.127592592595</v>
          </cell>
          <cell r="AR2075">
            <v>38260</v>
          </cell>
          <cell r="AS2075">
            <v>38260</v>
          </cell>
          <cell r="AT2075">
            <v>0</v>
          </cell>
          <cell r="AU2075">
            <v>36875</v>
          </cell>
          <cell r="AV2075">
            <v>0</v>
          </cell>
        </row>
        <row r="2076">
          <cell r="B2076" t="str">
            <v>00002083</v>
          </cell>
          <cell r="C2076" t="str">
            <v>000000002074</v>
          </cell>
          <cell r="D2076" t="str">
            <v>346500</v>
          </cell>
          <cell r="E2076" t="str">
            <v>TELEMETRY EQUIPMENT</v>
          </cell>
          <cell r="F2076" t="str">
            <v>In Service</v>
          </cell>
          <cell r="G2076" t="str">
            <v>34650</v>
          </cell>
          <cell r="H2076" t="str">
            <v>Grp Member</v>
          </cell>
          <cell r="I2076">
            <v>1</v>
          </cell>
          <cell r="J2076" t="str">
            <v>Conversion</v>
          </cell>
          <cell r="K2076">
            <v>2935.6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 t="str">
            <v>C00E009_002</v>
          </cell>
          <cell r="Q2076">
            <v>0</v>
          </cell>
          <cell r="R2076" t="str">
            <v>WGPD</v>
          </cell>
          <cell r="S2076" t="str">
            <v>34650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 t="str">
            <v>CORP</v>
          </cell>
          <cell r="Y2076">
            <v>38260</v>
          </cell>
          <cell r="Z2076">
            <v>0</v>
          </cell>
          <cell r="AA2076">
            <v>0</v>
          </cell>
          <cell r="AB2076" t="str">
            <v>N</v>
          </cell>
          <cell r="AD2076">
            <v>0</v>
          </cell>
          <cell r="AE2076" t="str">
            <v>RemVal</v>
          </cell>
          <cell r="AF2076" t="str">
            <v>Depreciate</v>
          </cell>
          <cell r="AG2076" t="str">
            <v>FM</v>
          </cell>
          <cell r="AH2076">
            <v>0</v>
          </cell>
          <cell r="AI2076">
            <v>0</v>
          </cell>
          <cell r="AJ2076">
            <v>4.2700000000000002E-2</v>
          </cell>
          <cell r="AK2076">
            <v>0</v>
          </cell>
          <cell r="AL2076" t="str">
            <v>Flat Rate</v>
          </cell>
          <cell r="AM2076">
            <v>0</v>
          </cell>
          <cell r="AN2076" t="str">
            <v>GA346500</v>
          </cell>
          <cell r="AO2076">
            <v>0</v>
          </cell>
          <cell r="AP2076" t="str">
            <v>N</v>
          </cell>
          <cell r="AQ2076">
            <v>38261.127650462964</v>
          </cell>
          <cell r="AR2076">
            <v>38260</v>
          </cell>
          <cell r="AS2076">
            <v>38260</v>
          </cell>
          <cell r="AT2076" t="str">
            <v>2000</v>
          </cell>
          <cell r="AU2076">
            <v>36684</v>
          </cell>
          <cell r="AV2076">
            <v>0</v>
          </cell>
        </row>
        <row r="2077">
          <cell r="B2077" t="str">
            <v>00002084</v>
          </cell>
          <cell r="C2077" t="str">
            <v>000000002075</v>
          </cell>
          <cell r="D2077" t="str">
            <v>3405S0</v>
          </cell>
          <cell r="E2077" t="str">
            <v>SOFTWARE,LABOR NEGOTIATIONS</v>
          </cell>
          <cell r="F2077" t="str">
            <v>Suspended</v>
          </cell>
          <cell r="G2077" t="str">
            <v>3405A</v>
          </cell>
          <cell r="H2077" t="str">
            <v>None</v>
          </cell>
          <cell r="I2077">
            <v>1</v>
          </cell>
          <cell r="J2077" t="str">
            <v>Conversion</v>
          </cell>
          <cell r="K2077">
            <v>2321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 t="str">
            <v>C00J955_002</v>
          </cell>
          <cell r="Q2077">
            <v>0</v>
          </cell>
          <cell r="R2077" t="str">
            <v>WGPD</v>
          </cell>
          <cell r="S2077" t="str">
            <v>3405A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 t="str">
            <v>CORP</v>
          </cell>
          <cell r="Y2077">
            <v>36875</v>
          </cell>
          <cell r="Z2077">
            <v>0</v>
          </cell>
          <cell r="AA2077">
            <v>0</v>
          </cell>
          <cell r="AB2077" t="str">
            <v>N</v>
          </cell>
          <cell r="AD2077">
            <v>0</v>
          </cell>
          <cell r="AE2077" t="str">
            <v>RemVal</v>
          </cell>
          <cell r="AF2077" t="str">
            <v>Non Depr</v>
          </cell>
          <cell r="AG2077" t="str">
            <v>FM</v>
          </cell>
          <cell r="AH2077">
            <v>0</v>
          </cell>
          <cell r="AI2077">
            <v>0</v>
          </cell>
          <cell r="AJ2077">
            <v>0.24840000000000001</v>
          </cell>
          <cell r="AK2077">
            <v>0</v>
          </cell>
          <cell r="AL2077" t="str">
            <v>Flat Rate</v>
          </cell>
          <cell r="AM2077" t="str">
            <v>Y</v>
          </cell>
          <cell r="AN2077">
            <v>0</v>
          </cell>
          <cell r="AO2077">
            <v>0</v>
          </cell>
          <cell r="AP2077" t="str">
            <v>N</v>
          </cell>
          <cell r="AQ2077">
            <v>38261.127708333333</v>
          </cell>
          <cell r="AR2077">
            <v>38260</v>
          </cell>
          <cell r="AS2077">
            <v>38260</v>
          </cell>
          <cell r="AT2077" t="str">
            <v>7201</v>
          </cell>
          <cell r="AU2077">
            <v>36684</v>
          </cell>
          <cell r="AV2077">
            <v>0</v>
          </cell>
        </row>
        <row r="2078">
          <cell r="B2078" t="str">
            <v>00002085</v>
          </cell>
          <cell r="C2078" t="str">
            <v>000000002076</v>
          </cell>
          <cell r="D2078" t="str">
            <v>3042B0</v>
          </cell>
          <cell r="E2078" t="str">
            <v>ROOF, FIRESTONE EPDM</v>
          </cell>
          <cell r="F2078" t="str">
            <v>In Service</v>
          </cell>
          <cell r="G2078" t="str">
            <v>3042B</v>
          </cell>
          <cell r="H2078" t="str">
            <v>Grp Member</v>
          </cell>
          <cell r="I2078">
            <v>1</v>
          </cell>
          <cell r="J2078" t="str">
            <v>Conversion</v>
          </cell>
          <cell r="K2078">
            <v>3557.22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 t="str">
            <v>C00K004_002</v>
          </cell>
          <cell r="Q2078">
            <v>0</v>
          </cell>
          <cell r="R2078" t="str">
            <v>WPPD</v>
          </cell>
          <cell r="S2078" t="str">
            <v>3042A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 t="str">
            <v>CORP</v>
          </cell>
          <cell r="Y2078">
            <v>38260</v>
          </cell>
          <cell r="Z2078">
            <v>0</v>
          </cell>
          <cell r="AA2078">
            <v>0</v>
          </cell>
          <cell r="AB2078" t="str">
            <v>N</v>
          </cell>
          <cell r="AD2078">
            <v>0</v>
          </cell>
          <cell r="AE2078" t="str">
            <v>RemVal</v>
          </cell>
          <cell r="AF2078" t="str">
            <v>Depreciate</v>
          </cell>
          <cell r="AG2078" t="str">
            <v>FM</v>
          </cell>
          <cell r="AH2078">
            <v>0</v>
          </cell>
          <cell r="AI2078">
            <v>0</v>
          </cell>
          <cell r="AJ2078">
            <v>3.5499999999999997E-2</v>
          </cell>
          <cell r="AK2078">
            <v>0</v>
          </cell>
          <cell r="AL2078" t="str">
            <v>Flat Rate</v>
          </cell>
          <cell r="AM2078">
            <v>0</v>
          </cell>
          <cell r="AN2078" t="str">
            <v>GA3042B0</v>
          </cell>
          <cell r="AO2078">
            <v>0</v>
          </cell>
          <cell r="AP2078" t="str">
            <v>N</v>
          </cell>
          <cell r="AQ2078">
            <v>38261.127766203703</v>
          </cell>
          <cell r="AR2078">
            <v>38260</v>
          </cell>
          <cell r="AS2078">
            <v>38260</v>
          </cell>
          <cell r="AT2078" t="str">
            <v>0101</v>
          </cell>
          <cell r="AU2078">
            <v>36696</v>
          </cell>
          <cell r="AV2078">
            <v>0</v>
          </cell>
        </row>
        <row r="2079">
          <cell r="B2079" t="str">
            <v>00002086</v>
          </cell>
          <cell r="C2079" t="str">
            <v>000000002077</v>
          </cell>
          <cell r="D2079" t="str">
            <v>304300</v>
          </cell>
          <cell r="E2079" t="str">
            <v>ROOF, CHEM STORAGE</v>
          </cell>
          <cell r="F2079" t="str">
            <v>In Service</v>
          </cell>
          <cell r="G2079" t="str">
            <v>30430</v>
          </cell>
          <cell r="H2079" t="str">
            <v>Grp Member</v>
          </cell>
          <cell r="I2079">
            <v>1</v>
          </cell>
          <cell r="J2079" t="str">
            <v>Conversion</v>
          </cell>
          <cell r="K2079">
            <v>6734.72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 t="str">
            <v>C00K007_002</v>
          </cell>
          <cell r="Q2079">
            <v>0</v>
          </cell>
          <cell r="R2079" t="str">
            <v>WWTPD</v>
          </cell>
          <cell r="S2079" t="str">
            <v>30430A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 t="str">
            <v>CORP</v>
          </cell>
          <cell r="Y2079">
            <v>38260</v>
          </cell>
          <cell r="Z2079">
            <v>0</v>
          </cell>
          <cell r="AA2079">
            <v>0</v>
          </cell>
          <cell r="AB2079" t="str">
            <v>N</v>
          </cell>
          <cell r="AD2079">
            <v>0</v>
          </cell>
          <cell r="AE2079" t="str">
            <v>RemVal</v>
          </cell>
          <cell r="AF2079" t="str">
            <v>Depreciate</v>
          </cell>
          <cell r="AG2079" t="str">
            <v>FM</v>
          </cell>
          <cell r="AH2079">
            <v>0</v>
          </cell>
          <cell r="AI2079">
            <v>0</v>
          </cell>
          <cell r="AJ2079">
            <v>2.75E-2</v>
          </cell>
          <cell r="AK2079">
            <v>0</v>
          </cell>
          <cell r="AL2079" t="str">
            <v>Flat Rate</v>
          </cell>
          <cell r="AM2079">
            <v>0</v>
          </cell>
          <cell r="AN2079" t="str">
            <v>GA304300</v>
          </cell>
          <cell r="AO2079">
            <v>0</v>
          </cell>
          <cell r="AP2079" t="str">
            <v>N</v>
          </cell>
          <cell r="AQ2079">
            <v>38261.127824074072</v>
          </cell>
          <cell r="AR2079">
            <v>38260</v>
          </cell>
          <cell r="AS2079">
            <v>38260</v>
          </cell>
          <cell r="AT2079" t="str">
            <v>3000</v>
          </cell>
          <cell r="AU2079">
            <v>36753</v>
          </cell>
          <cell r="AV2079">
            <v>0</v>
          </cell>
        </row>
        <row r="2080">
          <cell r="B2080" t="str">
            <v>00002087</v>
          </cell>
          <cell r="C2080" t="str">
            <v>000000002078</v>
          </cell>
          <cell r="D2080" t="str">
            <v>3334B0</v>
          </cell>
          <cell r="E2080" t="str">
            <v>2" CP SERVICE</v>
          </cell>
          <cell r="F2080" t="str">
            <v>In Service</v>
          </cell>
          <cell r="G2080" t="str">
            <v>3334B</v>
          </cell>
          <cell r="H2080" t="str">
            <v>Grp Member</v>
          </cell>
          <cell r="I2080">
            <v>1</v>
          </cell>
          <cell r="J2080" t="str">
            <v>Conversion</v>
          </cell>
          <cell r="K2080">
            <v>50801.3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 t="str">
            <v>C00F001_002</v>
          </cell>
          <cell r="Q2080">
            <v>0</v>
          </cell>
          <cell r="R2080" t="str">
            <v>WTDPD</v>
          </cell>
          <cell r="S2080" t="str">
            <v>3334B02CP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 t="str">
            <v>CORP</v>
          </cell>
          <cell r="Y2080">
            <v>38260</v>
          </cell>
          <cell r="Z2080">
            <v>0</v>
          </cell>
          <cell r="AA2080">
            <v>0</v>
          </cell>
          <cell r="AB2080" t="str">
            <v>N</v>
          </cell>
          <cell r="AD2080">
            <v>0</v>
          </cell>
          <cell r="AE2080" t="str">
            <v>RemVal</v>
          </cell>
          <cell r="AF2080" t="str">
            <v>Depreciate</v>
          </cell>
          <cell r="AG2080" t="str">
            <v>FM</v>
          </cell>
          <cell r="AH2080">
            <v>0</v>
          </cell>
          <cell r="AI2080">
            <v>0</v>
          </cell>
          <cell r="AJ2080">
            <v>2.87E-2</v>
          </cell>
          <cell r="AK2080">
            <v>0</v>
          </cell>
          <cell r="AL2080" t="str">
            <v>Flat Rate</v>
          </cell>
          <cell r="AM2080">
            <v>0</v>
          </cell>
          <cell r="AN2080" t="str">
            <v>GA3334B0</v>
          </cell>
          <cell r="AO2080">
            <v>0</v>
          </cell>
          <cell r="AP2080" t="str">
            <v>N</v>
          </cell>
          <cell r="AQ2080">
            <v>38261.127881944441</v>
          </cell>
          <cell r="AR2080">
            <v>38260</v>
          </cell>
          <cell r="AS2080">
            <v>38260</v>
          </cell>
          <cell r="AT2080">
            <v>0</v>
          </cell>
          <cell r="AU2080">
            <v>36877</v>
          </cell>
          <cell r="AV2080">
            <v>0</v>
          </cell>
        </row>
        <row r="2081">
          <cell r="B2081" t="str">
            <v>00002088</v>
          </cell>
          <cell r="C2081" t="str">
            <v>000000002079</v>
          </cell>
          <cell r="D2081" t="str">
            <v>346500</v>
          </cell>
          <cell r="E2081" t="str">
            <v>RTU,RADIO,ANTENNA</v>
          </cell>
          <cell r="F2081" t="str">
            <v>In Service</v>
          </cell>
          <cell r="G2081" t="str">
            <v>34650</v>
          </cell>
          <cell r="H2081" t="str">
            <v>Grp Member</v>
          </cell>
          <cell r="I2081">
            <v>1</v>
          </cell>
          <cell r="J2081" t="str">
            <v>Conversion</v>
          </cell>
          <cell r="K2081">
            <v>26205.4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 t="str">
            <v>C99C006_002</v>
          </cell>
          <cell r="Q2081">
            <v>0</v>
          </cell>
          <cell r="R2081" t="str">
            <v>WGPD</v>
          </cell>
          <cell r="S2081" t="str">
            <v>34650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 t="str">
            <v>CORP</v>
          </cell>
          <cell r="Y2081">
            <v>38260</v>
          </cell>
          <cell r="Z2081">
            <v>0</v>
          </cell>
          <cell r="AA2081">
            <v>0</v>
          </cell>
          <cell r="AB2081" t="str">
            <v>N</v>
          </cell>
          <cell r="AD2081">
            <v>0</v>
          </cell>
          <cell r="AE2081" t="str">
            <v>RemVal</v>
          </cell>
          <cell r="AF2081" t="str">
            <v>Depreciate</v>
          </cell>
          <cell r="AG2081" t="str">
            <v>FM</v>
          </cell>
          <cell r="AH2081">
            <v>0</v>
          </cell>
          <cell r="AI2081">
            <v>0</v>
          </cell>
          <cell r="AJ2081">
            <v>4.2700000000000002E-2</v>
          </cell>
          <cell r="AK2081">
            <v>0</v>
          </cell>
          <cell r="AL2081" t="str">
            <v>Flat Rate</v>
          </cell>
          <cell r="AM2081">
            <v>0</v>
          </cell>
          <cell r="AN2081" t="str">
            <v>GA346500</v>
          </cell>
          <cell r="AO2081">
            <v>0</v>
          </cell>
          <cell r="AP2081" t="str">
            <v>N</v>
          </cell>
          <cell r="AQ2081">
            <v>38261.127939814818</v>
          </cell>
          <cell r="AR2081">
            <v>38260</v>
          </cell>
          <cell r="AS2081">
            <v>38260</v>
          </cell>
          <cell r="AT2081">
            <v>0</v>
          </cell>
          <cell r="AU2081">
            <v>36877</v>
          </cell>
          <cell r="AV2081">
            <v>0</v>
          </cell>
        </row>
        <row r="2082">
          <cell r="B2082" t="str">
            <v>00002089</v>
          </cell>
          <cell r="C2082" t="str">
            <v>000000002080</v>
          </cell>
          <cell r="D2082" t="str">
            <v>3314T0</v>
          </cell>
          <cell r="E2082" t="str">
            <v>ELMERTON AVE</v>
          </cell>
          <cell r="F2082" t="str">
            <v>In Service</v>
          </cell>
          <cell r="G2082" t="str">
            <v>3314T</v>
          </cell>
          <cell r="H2082" t="str">
            <v>Grp Member</v>
          </cell>
          <cell r="I2082">
            <v>1</v>
          </cell>
          <cell r="J2082" t="str">
            <v>Conversion</v>
          </cell>
          <cell r="K2082">
            <v>1263.82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 t="str">
            <v>C00D626_002</v>
          </cell>
          <cell r="Q2082">
            <v>0</v>
          </cell>
          <cell r="R2082" t="str">
            <v>WTDPD</v>
          </cell>
          <cell r="S2082" t="str">
            <v>3314T08VV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 t="str">
            <v>CORP</v>
          </cell>
          <cell r="Y2082">
            <v>38260</v>
          </cell>
          <cell r="Z2082">
            <v>0</v>
          </cell>
          <cell r="AA2082">
            <v>0</v>
          </cell>
          <cell r="AB2082" t="str">
            <v>N</v>
          </cell>
          <cell r="AD2082">
            <v>0</v>
          </cell>
          <cell r="AE2082" t="str">
            <v>RemVal</v>
          </cell>
          <cell r="AF2082" t="str">
            <v>Depreciate</v>
          </cell>
          <cell r="AG2082" t="str">
            <v>FM</v>
          </cell>
          <cell r="AH2082">
            <v>0</v>
          </cell>
          <cell r="AI2082">
            <v>0</v>
          </cell>
          <cell r="AJ2082">
            <v>1.3899999999999999E-2</v>
          </cell>
          <cell r="AK2082">
            <v>0</v>
          </cell>
          <cell r="AL2082" t="str">
            <v>Flat Rate</v>
          </cell>
          <cell r="AM2082">
            <v>0</v>
          </cell>
          <cell r="AN2082" t="str">
            <v>GA3314T0</v>
          </cell>
          <cell r="AO2082">
            <v>0</v>
          </cell>
          <cell r="AP2082" t="str">
            <v>N</v>
          </cell>
          <cell r="AQ2082">
            <v>38261.127997685187</v>
          </cell>
          <cell r="AR2082">
            <v>38260</v>
          </cell>
          <cell r="AS2082">
            <v>38260</v>
          </cell>
          <cell r="AT2082">
            <v>0</v>
          </cell>
          <cell r="AU2082">
            <v>36906</v>
          </cell>
          <cell r="AV2082">
            <v>0</v>
          </cell>
        </row>
        <row r="2083">
          <cell r="B2083" t="str">
            <v>00002090</v>
          </cell>
          <cell r="C2083" t="str">
            <v>000000002081</v>
          </cell>
          <cell r="D2083" t="str">
            <v>3112A0</v>
          </cell>
          <cell r="E2083" t="str">
            <v>PIPING,SUCTION/DISCHARGE</v>
          </cell>
          <cell r="F2083" t="str">
            <v>In Service</v>
          </cell>
          <cell r="G2083" t="str">
            <v>3112A</v>
          </cell>
          <cell r="H2083" t="str">
            <v>Grp Member</v>
          </cell>
          <cell r="I2083">
            <v>1</v>
          </cell>
          <cell r="J2083" t="str">
            <v>Conversion</v>
          </cell>
          <cell r="K2083">
            <v>3522.44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 t="str">
            <v>C00C015_002</v>
          </cell>
          <cell r="Q2083">
            <v>0</v>
          </cell>
          <cell r="R2083" t="str">
            <v>WPPD</v>
          </cell>
          <cell r="S2083" t="str">
            <v>3112A15GS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 t="str">
            <v>CORP</v>
          </cell>
          <cell r="Y2083">
            <v>38260</v>
          </cell>
          <cell r="Z2083">
            <v>0</v>
          </cell>
          <cell r="AA2083">
            <v>0</v>
          </cell>
          <cell r="AB2083" t="str">
            <v>N</v>
          </cell>
          <cell r="AD2083">
            <v>0</v>
          </cell>
          <cell r="AE2083" t="str">
            <v>RemVal</v>
          </cell>
          <cell r="AF2083" t="str">
            <v>Depreciate</v>
          </cell>
          <cell r="AG2083" t="str">
            <v>FM</v>
          </cell>
          <cell r="AH2083">
            <v>0</v>
          </cell>
          <cell r="AI2083">
            <v>0</v>
          </cell>
          <cell r="AJ2083">
            <v>6.5299999999999997E-2</v>
          </cell>
          <cell r="AK2083">
            <v>0</v>
          </cell>
          <cell r="AL2083" t="str">
            <v>Flat Rate</v>
          </cell>
          <cell r="AM2083">
            <v>0</v>
          </cell>
          <cell r="AN2083" t="str">
            <v>GA3112A0</v>
          </cell>
          <cell r="AO2083">
            <v>0</v>
          </cell>
          <cell r="AP2083" t="str">
            <v>N</v>
          </cell>
          <cell r="AQ2083">
            <v>38261.128055555557</v>
          </cell>
          <cell r="AR2083">
            <v>38260</v>
          </cell>
          <cell r="AS2083">
            <v>38260</v>
          </cell>
          <cell r="AT2083" t="str">
            <v>0101</v>
          </cell>
          <cell r="AU2083">
            <v>36826</v>
          </cell>
          <cell r="AV2083">
            <v>0</v>
          </cell>
        </row>
        <row r="2084">
          <cell r="B2084" t="str">
            <v>00002091</v>
          </cell>
          <cell r="C2084" t="str">
            <v>000000002082</v>
          </cell>
          <cell r="D2084" t="str">
            <v>3314B0</v>
          </cell>
          <cell r="E2084" t="str">
            <v>(1125), KEENER DR</v>
          </cell>
          <cell r="F2084" t="str">
            <v>In Service</v>
          </cell>
          <cell r="G2084" t="str">
            <v>3314B</v>
          </cell>
          <cell r="H2084" t="str">
            <v>Grp Member</v>
          </cell>
          <cell r="I2084">
            <v>1</v>
          </cell>
          <cell r="J2084" t="str">
            <v>Conversion</v>
          </cell>
          <cell r="K2084">
            <v>47791.79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 t="str">
            <v>C00D303_002</v>
          </cell>
          <cell r="Q2084">
            <v>0</v>
          </cell>
          <cell r="R2084" t="str">
            <v>WTDPD</v>
          </cell>
          <cell r="S2084" t="str">
            <v>3314B08DI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 t="str">
            <v>CORP</v>
          </cell>
          <cell r="Y2084">
            <v>38260</v>
          </cell>
          <cell r="Z2084">
            <v>0</v>
          </cell>
          <cell r="AA2084">
            <v>0</v>
          </cell>
          <cell r="AB2084" t="str">
            <v>N</v>
          </cell>
          <cell r="AD2084">
            <v>0</v>
          </cell>
          <cell r="AE2084" t="str">
            <v>RemVal</v>
          </cell>
          <cell r="AF2084" t="str">
            <v>Depreciate</v>
          </cell>
          <cell r="AG2084" t="str">
            <v>FM</v>
          </cell>
          <cell r="AH2084">
            <v>0</v>
          </cell>
          <cell r="AI2084">
            <v>0</v>
          </cell>
          <cell r="AJ2084">
            <v>1.9E-2</v>
          </cell>
          <cell r="AK2084">
            <v>0</v>
          </cell>
          <cell r="AL2084" t="str">
            <v>Flat Rate</v>
          </cell>
          <cell r="AM2084">
            <v>0</v>
          </cell>
          <cell r="AN2084" t="str">
            <v>GA3314B0</v>
          </cell>
          <cell r="AO2084">
            <v>0</v>
          </cell>
          <cell r="AP2084" t="str">
            <v>N</v>
          </cell>
          <cell r="AQ2084">
            <v>38261.128113425926</v>
          </cell>
          <cell r="AR2084">
            <v>38260</v>
          </cell>
          <cell r="AS2084">
            <v>38260</v>
          </cell>
          <cell r="AT2084">
            <v>0</v>
          </cell>
          <cell r="AU2084">
            <v>36906</v>
          </cell>
          <cell r="AV2084">
            <v>0</v>
          </cell>
        </row>
        <row r="2085">
          <cell r="B2085" t="str">
            <v>00002092</v>
          </cell>
          <cell r="C2085" t="str">
            <v>000000002083</v>
          </cell>
          <cell r="D2085" t="str">
            <v>335400</v>
          </cell>
          <cell r="E2085" t="str">
            <v>(2), KEENER DR</v>
          </cell>
          <cell r="F2085" t="str">
            <v>In Service</v>
          </cell>
          <cell r="G2085" t="str">
            <v>33540</v>
          </cell>
          <cell r="H2085" t="str">
            <v>Grp Member</v>
          </cell>
          <cell r="I2085">
            <v>1</v>
          </cell>
          <cell r="J2085" t="str">
            <v>Conversion</v>
          </cell>
          <cell r="K2085">
            <v>3598.38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 t="str">
            <v>C00D303_002</v>
          </cell>
          <cell r="Q2085">
            <v>0</v>
          </cell>
          <cell r="R2085" t="str">
            <v>WTDPD</v>
          </cell>
          <cell r="S2085" t="str">
            <v>3354006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 t="str">
            <v>CORP</v>
          </cell>
          <cell r="Y2085">
            <v>38260</v>
          </cell>
          <cell r="Z2085">
            <v>0</v>
          </cell>
          <cell r="AA2085">
            <v>0</v>
          </cell>
          <cell r="AB2085" t="str">
            <v>N</v>
          </cell>
          <cell r="AD2085">
            <v>0</v>
          </cell>
          <cell r="AE2085" t="str">
            <v>RemVal</v>
          </cell>
          <cell r="AF2085" t="str">
            <v>Depreciate</v>
          </cell>
          <cell r="AG2085" t="str">
            <v>FM</v>
          </cell>
          <cell r="AH2085">
            <v>0</v>
          </cell>
          <cell r="AI2085">
            <v>0</v>
          </cell>
          <cell r="AJ2085">
            <v>2.2599999999999999E-2</v>
          </cell>
          <cell r="AK2085">
            <v>0</v>
          </cell>
          <cell r="AL2085" t="str">
            <v>Flat Rate</v>
          </cell>
          <cell r="AM2085">
            <v>0</v>
          </cell>
          <cell r="AN2085" t="str">
            <v>GA335400</v>
          </cell>
          <cell r="AO2085">
            <v>0</v>
          </cell>
          <cell r="AP2085" t="str">
            <v>N</v>
          </cell>
          <cell r="AQ2085">
            <v>38261.128171296295</v>
          </cell>
          <cell r="AR2085">
            <v>38260</v>
          </cell>
          <cell r="AS2085">
            <v>38260</v>
          </cell>
          <cell r="AT2085">
            <v>0</v>
          </cell>
          <cell r="AU2085">
            <v>36906</v>
          </cell>
          <cell r="AV2085">
            <v>0</v>
          </cell>
        </row>
        <row r="2086">
          <cell r="B2086" t="str">
            <v>00002093</v>
          </cell>
          <cell r="C2086" t="str">
            <v>000000002084</v>
          </cell>
          <cell r="D2086" t="str">
            <v>3314Q0</v>
          </cell>
          <cell r="E2086" t="str">
            <v>(565)HERITAGE ACRES</v>
          </cell>
          <cell r="F2086" t="str">
            <v>In Service</v>
          </cell>
          <cell r="G2086" t="str">
            <v>3314Q</v>
          </cell>
          <cell r="H2086" t="str">
            <v>Grp Member</v>
          </cell>
          <cell r="I2086">
            <v>1</v>
          </cell>
          <cell r="J2086" t="str">
            <v>Conversion</v>
          </cell>
          <cell r="K2086">
            <v>16006.36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 t="str">
            <v>C00D306_002</v>
          </cell>
          <cell r="Q2086">
            <v>0</v>
          </cell>
          <cell r="R2086" t="str">
            <v>WTDPD</v>
          </cell>
          <cell r="S2086" t="str">
            <v>3314Q08PV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 t="str">
            <v>CORP</v>
          </cell>
          <cell r="Y2086">
            <v>38260</v>
          </cell>
          <cell r="Z2086">
            <v>0</v>
          </cell>
          <cell r="AA2086">
            <v>0</v>
          </cell>
          <cell r="AB2086" t="str">
            <v>N</v>
          </cell>
          <cell r="AD2086">
            <v>0</v>
          </cell>
          <cell r="AE2086" t="str">
            <v>RemVal</v>
          </cell>
          <cell r="AF2086" t="str">
            <v>Depreciate</v>
          </cell>
          <cell r="AG2086" t="str">
            <v>FM</v>
          </cell>
          <cell r="AH2086">
            <v>0</v>
          </cell>
          <cell r="AI2086">
            <v>0</v>
          </cell>
          <cell r="AJ2086">
            <v>2.1899999999999999E-2</v>
          </cell>
          <cell r="AK2086">
            <v>0</v>
          </cell>
          <cell r="AL2086" t="str">
            <v>Flat Rate</v>
          </cell>
          <cell r="AM2086">
            <v>0</v>
          </cell>
          <cell r="AN2086" t="str">
            <v>GA3314Q0</v>
          </cell>
          <cell r="AO2086">
            <v>0</v>
          </cell>
          <cell r="AP2086" t="str">
            <v>N</v>
          </cell>
          <cell r="AQ2086">
            <v>38261.128229166665</v>
          </cell>
          <cell r="AR2086">
            <v>38260</v>
          </cell>
          <cell r="AS2086">
            <v>38260</v>
          </cell>
          <cell r="AT2086">
            <v>0</v>
          </cell>
          <cell r="AU2086">
            <v>36906</v>
          </cell>
          <cell r="AV2086">
            <v>0</v>
          </cell>
        </row>
        <row r="2087">
          <cell r="B2087" t="str">
            <v>00002094</v>
          </cell>
          <cell r="C2087" t="str">
            <v>000000002085</v>
          </cell>
          <cell r="D2087" t="str">
            <v>3314T0</v>
          </cell>
          <cell r="E2087" t="str">
            <v>(2)HERITAGE ACRES</v>
          </cell>
          <cell r="F2087" t="str">
            <v>In Service</v>
          </cell>
          <cell r="G2087" t="str">
            <v>3314T</v>
          </cell>
          <cell r="H2087" t="str">
            <v>Grp Member</v>
          </cell>
          <cell r="I2087">
            <v>1</v>
          </cell>
          <cell r="J2087" t="str">
            <v>Conversion</v>
          </cell>
          <cell r="K2087">
            <v>646.14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 t="str">
            <v>C00D306_002</v>
          </cell>
          <cell r="Q2087">
            <v>0</v>
          </cell>
          <cell r="R2087" t="str">
            <v>WTDPD</v>
          </cell>
          <cell r="S2087" t="str">
            <v>3314T08VV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 t="str">
            <v>CORP</v>
          </cell>
          <cell r="Y2087">
            <v>38260</v>
          </cell>
          <cell r="Z2087">
            <v>0</v>
          </cell>
          <cell r="AA2087">
            <v>0</v>
          </cell>
          <cell r="AB2087" t="str">
            <v>N</v>
          </cell>
          <cell r="AD2087">
            <v>0</v>
          </cell>
          <cell r="AE2087" t="str">
            <v>RemVal</v>
          </cell>
          <cell r="AF2087" t="str">
            <v>Depreciate</v>
          </cell>
          <cell r="AG2087" t="str">
            <v>FM</v>
          </cell>
          <cell r="AH2087">
            <v>0</v>
          </cell>
          <cell r="AI2087">
            <v>0</v>
          </cell>
          <cell r="AJ2087">
            <v>1.3899999999999999E-2</v>
          </cell>
          <cell r="AK2087">
            <v>0</v>
          </cell>
          <cell r="AL2087" t="str">
            <v>Flat Rate</v>
          </cell>
          <cell r="AM2087">
            <v>0</v>
          </cell>
          <cell r="AN2087" t="str">
            <v>GA3314T0</v>
          </cell>
          <cell r="AO2087">
            <v>0</v>
          </cell>
          <cell r="AP2087" t="str">
            <v>N</v>
          </cell>
          <cell r="AQ2087">
            <v>38261.128287037034</v>
          </cell>
          <cell r="AR2087">
            <v>38260</v>
          </cell>
          <cell r="AS2087">
            <v>38260</v>
          </cell>
          <cell r="AT2087">
            <v>0</v>
          </cell>
          <cell r="AU2087">
            <v>36906</v>
          </cell>
          <cell r="AV2087">
            <v>0</v>
          </cell>
        </row>
        <row r="2088">
          <cell r="B2088" t="str">
            <v>00002095</v>
          </cell>
          <cell r="C2088" t="str">
            <v>000000002086</v>
          </cell>
          <cell r="D2088" t="str">
            <v>3314C0</v>
          </cell>
          <cell r="E2088" t="str">
            <v>LINGLESTOWN ROAD, PLAZA 5000</v>
          </cell>
          <cell r="F2088" t="str">
            <v>In Service</v>
          </cell>
          <cell r="G2088" t="str">
            <v>3314C</v>
          </cell>
          <cell r="H2088" t="str">
            <v>Grp Member</v>
          </cell>
          <cell r="I2088">
            <v>1</v>
          </cell>
          <cell r="J2088" t="str">
            <v>Conversion</v>
          </cell>
          <cell r="K2088">
            <v>33651.919999999998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 t="str">
            <v>C00D307_002</v>
          </cell>
          <cell r="Q2088">
            <v>0</v>
          </cell>
          <cell r="R2088" t="str">
            <v>WTDPD</v>
          </cell>
          <cell r="S2088" t="str">
            <v>3314C16DI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 t="str">
            <v>CORP</v>
          </cell>
          <cell r="Y2088">
            <v>38260</v>
          </cell>
          <cell r="Z2088">
            <v>0</v>
          </cell>
          <cell r="AA2088">
            <v>0</v>
          </cell>
          <cell r="AB2088" t="str">
            <v>N</v>
          </cell>
          <cell r="AD2088">
            <v>0</v>
          </cell>
          <cell r="AE2088" t="str">
            <v>RemVal</v>
          </cell>
          <cell r="AF2088" t="str">
            <v>Depreciate</v>
          </cell>
          <cell r="AG2088" t="str">
            <v>FM</v>
          </cell>
          <cell r="AH2088">
            <v>0</v>
          </cell>
          <cell r="AI2088">
            <v>0</v>
          </cell>
          <cell r="AJ2088">
            <v>1.5900000000000001E-2</v>
          </cell>
          <cell r="AK2088">
            <v>0</v>
          </cell>
          <cell r="AL2088" t="str">
            <v>Flat Rate</v>
          </cell>
          <cell r="AM2088">
            <v>0</v>
          </cell>
          <cell r="AN2088" t="str">
            <v>GA3314C0</v>
          </cell>
          <cell r="AO2088">
            <v>0</v>
          </cell>
          <cell r="AP2088" t="str">
            <v>N</v>
          </cell>
          <cell r="AQ2088">
            <v>38261.128344907411</v>
          </cell>
          <cell r="AR2088">
            <v>38260</v>
          </cell>
          <cell r="AS2088">
            <v>38260</v>
          </cell>
          <cell r="AT2088">
            <v>0</v>
          </cell>
          <cell r="AU2088">
            <v>36906</v>
          </cell>
          <cell r="AV2088">
            <v>0</v>
          </cell>
        </row>
        <row r="2089">
          <cell r="B2089" t="str">
            <v>00002096</v>
          </cell>
          <cell r="C2089" t="str">
            <v>000000002087</v>
          </cell>
          <cell r="D2089" t="str">
            <v>3314Q0</v>
          </cell>
          <cell r="E2089" t="str">
            <v>RIGHT OF WAY, PLAZA 5000</v>
          </cell>
          <cell r="F2089" t="str">
            <v>In Service</v>
          </cell>
          <cell r="G2089" t="str">
            <v>3314Q</v>
          </cell>
          <cell r="H2089" t="str">
            <v>Grp Member</v>
          </cell>
          <cell r="I2089">
            <v>1</v>
          </cell>
          <cell r="J2089" t="str">
            <v>Conversion</v>
          </cell>
          <cell r="K2089">
            <v>7985.46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 t="str">
            <v>C00D307_002</v>
          </cell>
          <cell r="Q2089">
            <v>0</v>
          </cell>
          <cell r="R2089" t="str">
            <v>WTDPD</v>
          </cell>
          <cell r="S2089" t="str">
            <v>3314Q06PV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 t="str">
            <v>CORP</v>
          </cell>
          <cell r="Y2089">
            <v>38260</v>
          </cell>
          <cell r="Z2089">
            <v>0</v>
          </cell>
          <cell r="AA2089">
            <v>0</v>
          </cell>
          <cell r="AB2089" t="str">
            <v>N</v>
          </cell>
          <cell r="AD2089">
            <v>0</v>
          </cell>
          <cell r="AE2089" t="str">
            <v>RemVal</v>
          </cell>
          <cell r="AF2089" t="str">
            <v>Depreciate</v>
          </cell>
          <cell r="AG2089" t="str">
            <v>FM</v>
          </cell>
          <cell r="AH2089">
            <v>0</v>
          </cell>
          <cell r="AI2089">
            <v>0</v>
          </cell>
          <cell r="AJ2089">
            <v>2.1899999999999999E-2</v>
          </cell>
          <cell r="AK2089">
            <v>0</v>
          </cell>
          <cell r="AL2089" t="str">
            <v>Flat Rate</v>
          </cell>
          <cell r="AM2089">
            <v>0</v>
          </cell>
          <cell r="AN2089" t="str">
            <v>GA3314Q0</v>
          </cell>
          <cell r="AO2089">
            <v>0</v>
          </cell>
          <cell r="AP2089" t="str">
            <v>N</v>
          </cell>
          <cell r="AQ2089">
            <v>38261.12840277778</v>
          </cell>
          <cell r="AR2089">
            <v>38260</v>
          </cell>
          <cell r="AS2089">
            <v>38260</v>
          </cell>
          <cell r="AT2089">
            <v>0</v>
          </cell>
          <cell r="AU2089">
            <v>36906</v>
          </cell>
          <cell r="AV2089">
            <v>0</v>
          </cell>
        </row>
        <row r="2090">
          <cell r="B2090" t="str">
            <v>00002097</v>
          </cell>
          <cell r="C2090" t="str">
            <v>000000002088</v>
          </cell>
          <cell r="D2090" t="str">
            <v>3314T0</v>
          </cell>
          <cell r="E2090" t="str">
            <v>RIGHT OF WAY, PLAZA 5000</v>
          </cell>
          <cell r="F2090" t="str">
            <v>In Service</v>
          </cell>
          <cell r="G2090" t="str">
            <v>3314T</v>
          </cell>
          <cell r="H2090" t="str">
            <v>Grp Member</v>
          </cell>
          <cell r="I2090">
            <v>1</v>
          </cell>
          <cell r="J2090" t="str">
            <v>Conversion</v>
          </cell>
          <cell r="K2090">
            <v>790.74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 t="str">
            <v>C00D307_002</v>
          </cell>
          <cell r="Q2090">
            <v>0</v>
          </cell>
          <cell r="R2090" t="str">
            <v>WTDPD</v>
          </cell>
          <cell r="S2090" t="str">
            <v>3314T06VV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 t="str">
            <v>CORP</v>
          </cell>
          <cell r="Y2090">
            <v>38260</v>
          </cell>
          <cell r="Z2090">
            <v>0</v>
          </cell>
          <cell r="AA2090">
            <v>0</v>
          </cell>
          <cell r="AB2090" t="str">
            <v>N</v>
          </cell>
          <cell r="AD2090">
            <v>0</v>
          </cell>
          <cell r="AE2090" t="str">
            <v>RemVal</v>
          </cell>
          <cell r="AF2090" t="str">
            <v>Depreciate</v>
          </cell>
          <cell r="AG2090" t="str">
            <v>FM</v>
          </cell>
          <cell r="AH2090">
            <v>0</v>
          </cell>
          <cell r="AI2090">
            <v>0</v>
          </cell>
          <cell r="AJ2090">
            <v>1.3899999999999999E-2</v>
          </cell>
          <cell r="AK2090">
            <v>0</v>
          </cell>
          <cell r="AL2090" t="str">
            <v>Flat Rate</v>
          </cell>
          <cell r="AM2090">
            <v>0</v>
          </cell>
          <cell r="AN2090" t="str">
            <v>GA3314T0</v>
          </cell>
          <cell r="AO2090">
            <v>0</v>
          </cell>
          <cell r="AP2090" t="str">
            <v>N</v>
          </cell>
          <cell r="AQ2090">
            <v>38261.128460648149</v>
          </cell>
          <cell r="AR2090">
            <v>38260</v>
          </cell>
          <cell r="AS2090">
            <v>38260</v>
          </cell>
          <cell r="AT2090">
            <v>0</v>
          </cell>
          <cell r="AU2090">
            <v>36906</v>
          </cell>
          <cell r="AV2090">
            <v>0</v>
          </cell>
        </row>
        <row r="2091">
          <cell r="B2091" t="str">
            <v>00002098</v>
          </cell>
          <cell r="C2091" t="str">
            <v>000000002089</v>
          </cell>
          <cell r="D2091" t="str">
            <v>3314B0</v>
          </cell>
          <cell r="E2091" t="str">
            <v>(785) S. MARKET STREET</v>
          </cell>
          <cell r="F2091" t="str">
            <v>In Service</v>
          </cell>
          <cell r="G2091" t="str">
            <v>3314B</v>
          </cell>
          <cell r="H2091" t="str">
            <v>Grp Member</v>
          </cell>
          <cell r="I2091">
            <v>1</v>
          </cell>
          <cell r="J2091" t="str">
            <v>Conversion</v>
          </cell>
          <cell r="K2091">
            <v>11784.62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 t="str">
            <v>C00D313_002</v>
          </cell>
          <cell r="Q2091">
            <v>0</v>
          </cell>
          <cell r="R2091" t="str">
            <v>WTDPD</v>
          </cell>
          <cell r="S2091" t="str">
            <v>3314B08DI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 t="str">
            <v>CORP</v>
          </cell>
          <cell r="Y2091">
            <v>38260</v>
          </cell>
          <cell r="Z2091">
            <v>0</v>
          </cell>
          <cell r="AA2091">
            <v>0</v>
          </cell>
          <cell r="AB2091" t="str">
            <v>N</v>
          </cell>
          <cell r="AD2091">
            <v>0</v>
          </cell>
          <cell r="AE2091" t="str">
            <v>RemVal</v>
          </cell>
          <cell r="AF2091" t="str">
            <v>Depreciate</v>
          </cell>
          <cell r="AG2091" t="str">
            <v>FM</v>
          </cell>
          <cell r="AH2091">
            <v>0</v>
          </cell>
          <cell r="AI2091">
            <v>0</v>
          </cell>
          <cell r="AJ2091">
            <v>1.9E-2</v>
          </cell>
          <cell r="AK2091">
            <v>0</v>
          </cell>
          <cell r="AL2091" t="str">
            <v>Flat Rate</v>
          </cell>
          <cell r="AM2091">
            <v>0</v>
          </cell>
          <cell r="AN2091" t="str">
            <v>GA3314B0</v>
          </cell>
          <cell r="AO2091">
            <v>0</v>
          </cell>
          <cell r="AP2091" t="str">
            <v>N</v>
          </cell>
          <cell r="AQ2091">
            <v>38261.128518518519</v>
          </cell>
          <cell r="AR2091">
            <v>38260</v>
          </cell>
          <cell r="AS2091">
            <v>38260</v>
          </cell>
          <cell r="AT2091">
            <v>0</v>
          </cell>
          <cell r="AU2091">
            <v>36906</v>
          </cell>
          <cell r="AV2091">
            <v>0</v>
          </cell>
        </row>
        <row r="2092">
          <cell r="B2092" t="str">
            <v>00002099</v>
          </cell>
          <cell r="C2092" t="str">
            <v>000000002090</v>
          </cell>
          <cell r="D2092" t="str">
            <v>3314T0</v>
          </cell>
          <cell r="E2092" t="str">
            <v>(1) S. MARKET STREET</v>
          </cell>
          <cell r="F2092" t="str">
            <v>In Service</v>
          </cell>
          <cell r="G2092" t="str">
            <v>3314T</v>
          </cell>
          <cell r="H2092" t="str">
            <v>Grp Member</v>
          </cell>
          <cell r="I2092">
            <v>1</v>
          </cell>
          <cell r="J2092" t="str">
            <v>Conversion</v>
          </cell>
          <cell r="K2092">
            <v>888.19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 t="str">
            <v>C00D313_002</v>
          </cell>
          <cell r="Q2092">
            <v>0</v>
          </cell>
          <cell r="R2092" t="str">
            <v>WTDPD</v>
          </cell>
          <cell r="S2092" t="str">
            <v>3314T08VV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 t="str">
            <v>CORP</v>
          </cell>
          <cell r="Y2092">
            <v>38260</v>
          </cell>
          <cell r="Z2092">
            <v>0</v>
          </cell>
          <cell r="AA2092">
            <v>0</v>
          </cell>
          <cell r="AB2092" t="str">
            <v>N</v>
          </cell>
          <cell r="AD2092">
            <v>0</v>
          </cell>
          <cell r="AE2092" t="str">
            <v>RemVal</v>
          </cell>
          <cell r="AF2092" t="str">
            <v>Depreciate</v>
          </cell>
          <cell r="AG2092" t="str">
            <v>FM</v>
          </cell>
          <cell r="AH2092">
            <v>0</v>
          </cell>
          <cell r="AI2092">
            <v>0</v>
          </cell>
          <cell r="AJ2092">
            <v>1.3899999999999999E-2</v>
          </cell>
          <cell r="AK2092">
            <v>0</v>
          </cell>
          <cell r="AL2092" t="str">
            <v>Flat Rate</v>
          </cell>
          <cell r="AM2092">
            <v>0</v>
          </cell>
          <cell r="AN2092" t="str">
            <v>GA3314T0</v>
          </cell>
          <cell r="AO2092">
            <v>0</v>
          </cell>
          <cell r="AP2092" t="str">
            <v>N</v>
          </cell>
          <cell r="AQ2092">
            <v>38261.128576388888</v>
          </cell>
          <cell r="AR2092">
            <v>38260</v>
          </cell>
          <cell r="AS2092">
            <v>38260</v>
          </cell>
          <cell r="AT2092">
            <v>0</v>
          </cell>
          <cell r="AU2092">
            <v>36916</v>
          </cell>
          <cell r="AV2092">
            <v>0</v>
          </cell>
        </row>
        <row r="2093">
          <cell r="B2093" t="str">
            <v>00002100</v>
          </cell>
          <cell r="C2093" t="str">
            <v>000000002091</v>
          </cell>
          <cell r="D2093" t="str">
            <v>335400</v>
          </cell>
          <cell r="E2093" t="str">
            <v>(1) S. MARKET STREET</v>
          </cell>
          <cell r="F2093" t="str">
            <v>In Service</v>
          </cell>
          <cell r="G2093" t="str">
            <v>33540</v>
          </cell>
          <cell r="H2093" t="str">
            <v>Grp Member</v>
          </cell>
          <cell r="I2093">
            <v>1</v>
          </cell>
          <cell r="J2093" t="str">
            <v>Conversion</v>
          </cell>
          <cell r="K2093">
            <v>388.59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 t="str">
            <v>C00D313_002</v>
          </cell>
          <cell r="Q2093">
            <v>0</v>
          </cell>
          <cell r="R2093" t="str">
            <v>WTDPD</v>
          </cell>
          <cell r="S2093" t="str">
            <v>3354006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 t="str">
            <v>CORP</v>
          </cell>
          <cell r="Y2093">
            <v>38260</v>
          </cell>
          <cell r="Z2093">
            <v>0</v>
          </cell>
          <cell r="AA2093">
            <v>0</v>
          </cell>
          <cell r="AB2093" t="str">
            <v>N</v>
          </cell>
          <cell r="AD2093">
            <v>0</v>
          </cell>
          <cell r="AE2093" t="str">
            <v>RemVal</v>
          </cell>
          <cell r="AF2093" t="str">
            <v>Depreciate</v>
          </cell>
          <cell r="AG2093" t="str">
            <v>FM</v>
          </cell>
          <cell r="AH2093">
            <v>0</v>
          </cell>
          <cell r="AI2093">
            <v>0</v>
          </cell>
          <cell r="AJ2093">
            <v>2.2599999999999999E-2</v>
          </cell>
          <cell r="AK2093">
            <v>0</v>
          </cell>
          <cell r="AL2093" t="str">
            <v>Flat Rate</v>
          </cell>
          <cell r="AM2093">
            <v>0</v>
          </cell>
          <cell r="AN2093" t="str">
            <v>GA335400</v>
          </cell>
          <cell r="AO2093">
            <v>0</v>
          </cell>
          <cell r="AP2093" t="str">
            <v>N</v>
          </cell>
          <cell r="AQ2093">
            <v>38261.128634259258</v>
          </cell>
          <cell r="AR2093">
            <v>38260</v>
          </cell>
          <cell r="AS2093">
            <v>38260</v>
          </cell>
          <cell r="AT2093">
            <v>0</v>
          </cell>
          <cell r="AU2093">
            <v>36906</v>
          </cell>
          <cell r="AV2093">
            <v>0</v>
          </cell>
        </row>
        <row r="2094">
          <cell r="B2094" t="str">
            <v>00002101</v>
          </cell>
          <cell r="C2094" t="str">
            <v>000000002092</v>
          </cell>
          <cell r="D2094" t="str">
            <v>3314Q0</v>
          </cell>
          <cell r="E2094" t="str">
            <v>(940)AUTUMN RIDGE PH II</v>
          </cell>
          <cell r="F2094" t="str">
            <v>In Service</v>
          </cell>
          <cell r="G2094" t="str">
            <v>3314Q</v>
          </cell>
          <cell r="H2094" t="str">
            <v>Grp Member</v>
          </cell>
          <cell r="I2094">
            <v>1</v>
          </cell>
          <cell r="J2094" t="str">
            <v>Conversion</v>
          </cell>
          <cell r="K2094">
            <v>495.96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 t="str">
            <v>C00D314_002</v>
          </cell>
          <cell r="Q2094">
            <v>0</v>
          </cell>
          <cell r="R2094" t="str">
            <v>WTDPD</v>
          </cell>
          <cell r="S2094" t="str">
            <v>3314Q08PV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 t="str">
            <v>CORP</v>
          </cell>
          <cell r="Y2094">
            <v>38260</v>
          </cell>
          <cell r="Z2094">
            <v>0</v>
          </cell>
          <cell r="AA2094">
            <v>0</v>
          </cell>
          <cell r="AB2094" t="str">
            <v>N</v>
          </cell>
          <cell r="AD2094">
            <v>0</v>
          </cell>
          <cell r="AE2094" t="str">
            <v>RemVal</v>
          </cell>
          <cell r="AF2094" t="str">
            <v>Depreciate</v>
          </cell>
          <cell r="AG2094" t="str">
            <v>FM</v>
          </cell>
          <cell r="AH2094">
            <v>0</v>
          </cell>
          <cell r="AI2094">
            <v>0</v>
          </cell>
          <cell r="AJ2094">
            <v>2.1899999999999999E-2</v>
          </cell>
          <cell r="AK2094">
            <v>0</v>
          </cell>
          <cell r="AL2094" t="str">
            <v>Flat Rate</v>
          </cell>
          <cell r="AM2094">
            <v>0</v>
          </cell>
          <cell r="AN2094" t="str">
            <v>GA3314Q0</v>
          </cell>
          <cell r="AO2094">
            <v>0</v>
          </cell>
          <cell r="AP2094" t="str">
            <v>N</v>
          </cell>
          <cell r="AQ2094">
            <v>38261.128692129627</v>
          </cell>
          <cell r="AR2094">
            <v>38260</v>
          </cell>
          <cell r="AS2094">
            <v>38260</v>
          </cell>
          <cell r="AT2094">
            <v>0</v>
          </cell>
          <cell r="AU2094">
            <v>36906</v>
          </cell>
          <cell r="AV2094">
            <v>0</v>
          </cell>
        </row>
        <row r="2095">
          <cell r="B2095" t="str">
            <v>00002102</v>
          </cell>
          <cell r="C2095" t="str">
            <v>000000002093</v>
          </cell>
          <cell r="D2095" t="str">
            <v>3314Q0</v>
          </cell>
          <cell r="E2095" t="str">
            <v>RODKEY RD</v>
          </cell>
          <cell r="F2095" t="str">
            <v>In Service</v>
          </cell>
          <cell r="G2095" t="str">
            <v>3314Q</v>
          </cell>
          <cell r="H2095" t="str">
            <v>Grp Member</v>
          </cell>
          <cell r="I2095">
            <v>1</v>
          </cell>
          <cell r="J2095" t="str">
            <v>Conversion</v>
          </cell>
          <cell r="K2095">
            <v>249.32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 t="str">
            <v>C00D318_002</v>
          </cell>
          <cell r="Q2095">
            <v>0</v>
          </cell>
          <cell r="R2095" t="str">
            <v>WTDPD</v>
          </cell>
          <cell r="S2095" t="str">
            <v>3314Q08PV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 t="str">
            <v>CORP</v>
          </cell>
          <cell r="Y2095">
            <v>38260</v>
          </cell>
          <cell r="Z2095">
            <v>0</v>
          </cell>
          <cell r="AA2095">
            <v>0</v>
          </cell>
          <cell r="AB2095" t="str">
            <v>N</v>
          </cell>
          <cell r="AD2095">
            <v>0</v>
          </cell>
          <cell r="AE2095" t="str">
            <v>RemVal</v>
          </cell>
          <cell r="AF2095" t="str">
            <v>Depreciate</v>
          </cell>
          <cell r="AG2095" t="str">
            <v>FM</v>
          </cell>
          <cell r="AH2095">
            <v>0</v>
          </cell>
          <cell r="AI2095">
            <v>0</v>
          </cell>
          <cell r="AJ2095">
            <v>2.1899999999999999E-2</v>
          </cell>
          <cell r="AK2095">
            <v>0</v>
          </cell>
          <cell r="AL2095" t="str">
            <v>Flat Rate</v>
          </cell>
          <cell r="AM2095">
            <v>0</v>
          </cell>
          <cell r="AN2095" t="str">
            <v>GA3314Q0</v>
          </cell>
          <cell r="AO2095">
            <v>0</v>
          </cell>
          <cell r="AP2095" t="str">
            <v>N</v>
          </cell>
          <cell r="AQ2095">
            <v>38261.128750000003</v>
          </cell>
          <cell r="AR2095">
            <v>38260</v>
          </cell>
          <cell r="AS2095">
            <v>38260</v>
          </cell>
          <cell r="AT2095">
            <v>0</v>
          </cell>
          <cell r="AU2095">
            <v>36906</v>
          </cell>
          <cell r="AV2095">
            <v>0</v>
          </cell>
        </row>
        <row r="2096">
          <cell r="B2096" t="str">
            <v>00002103</v>
          </cell>
          <cell r="C2096" t="str">
            <v>000000002094</v>
          </cell>
          <cell r="D2096" t="str">
            <v>3314Q0</v>
          </cell>
          <cell r="E2096" t="str">
            <v>QUEEN AVE.</v>
          </cell>
          <cell r="F2096" t="str">
            <v>In Service</v>
          </cell>
          <cell r="G2096" t="str">
            <v>3314Q</v>
          </cell>
          <cell r="H2096" t="str">
            <v>Grp Member</v>
          </cell>
          <cell r="I2096">
            <v>1</v>
          </cell>
          <cell r="J2096" t="str">
            <v>Conversion</v>
          </cell>
          <cell r="K2096">
            <v>10935.3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 t="str">
            <v>C00D319_002</v>
          </cell>
          <cell r="Q2096">
            <v>0</v>
          </cell>
          <cell r="R2096" t="str">
            <v>WTDPD</v>
          </cell>
          <cell r="S2096" t="str">
            <v>3314Q08PV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 t="str">
            <v>CORP</v>
          </cell>
          <cell r="Y2096">
            <v>38260</v>
          </cell>
          <cell r="Z2096">
            <v>0</v>
          </cell>
          <cell r="AA2096">
            <v>0</v>
          </cell>
          <cell r="AB2096" t="str">
            <v>N</v>
          </cell>
          <cell r="AD2096">
            <v>0</v>
          </cell>
          <cell r="AE2096" t="str">
            <v>RemVal</v>
          </cell>
          <cell r="AF2096" t="str">
            <v>Depreciate</v>
          </cell>
          <cell r="AG2096" t="str">
            <v>FM</v>
          </cell>
          <cell r="AH2096">
            <v>0</v>
          </cell>
          <cell r="AI2096">
            <v>0</v>
          </cell>
          <cell r="AJ2096">
            <v>2.1899999999999999E-2</v>
          </cell>
          <cell r="AK2096">
            <v>0</v>
          </cell>
          <cell r="AL2096" t="str">
            <v>Flat Rate</v>
          </cell>
          <cell r="AM2096">
            <v>0</v>
          </cell>
          <cell r="AN2096" t="str">
            <v>GA3314Q0</v>
          </cell>
          <cell r="AO2096">
            <v>0</v>
          </cell>
          <cell r="AP2096" t="str">
            <v>N</v>
          </cell>
          <cell r="AQ2096">
            <v>38261.128807870373</v>
          </cell>
          <cell r="AR2096">
            <v>38260</v>
          </cell>
          <cell r="AS2096">
            <v>38260</v>
          </cell>
          <cell r="AT2096">
            <v>0</v>
          </cell>
          <cell r="AU2096">
            <v>36906</v>
          </cell>
          <cell r="AV2096">
            <v>0</v>
          </cell>
        </row>
        <row r="2097">
          <cell r="B2097" t="str">
            <v>00002104</v>
          </cell>
          <cell r="C2097" t="str">
            <v>000000002095</v>
          </cell>
          <cell r="D2097" t="str">
            <v>3314T0</v>
          </cell>
          <cell r="E2097" t="str">
            <v>QUEEN AVE</v>
          </cell>
          <cell r="F2097" t="str">
            <v>In Service</v>
          </cell>
          <cell r="G2097" t="str">
            <v>3314T</v>
          </cell>
          <cell r="H2097" t="str">
            <v>Grp Member</v>
          </cell>
          <cell r="I2097">
            <v>1</v>
          </cell>
          <cell r="J2097" t="str">
            <v>Conversion</v>
          </cell>
          <cell r="K2097">
            <v>986.93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 t="str">
            <v>C00D319_002</v>
          </cell>
          <cell r="Q2097">
            <v>0</v>
          </cell>
          <cell r="R2097" t="str">
            <v>WTDPD</v>
          </cell>
          <cell r="S2097" t="str">
            <v>3314T06VV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 t="str">
            <v>CORP</v>
          </cell>
          <cell r="Y2097">
            <v>38260</v>
          </cell>
          <cell r="Z2097">
            <v>0</v>
          </cell>
          <cell r="AA2097">
            <v>0</v>
          </cell>
          <cell r="AB2097" t="str">
            <v>N</v>
          </cell>
          <cell r="AD2097">
            <v>0</v>
          </cell>
          <cell r="AE2097" t="str">
            <v>RemVal</v>
          </cell>
          <cell r="AF2097" t="str">
            <v>Depreciate</v>
          </cell>
          <cell r="AG2097" t="str">
            <v>FM</v>
          </cell>
          <cell r="AH2097">
            <v>0</v>
          </cell>
          <cell r="AI2097">
            <v>0</v>
          </cell>
          <cell r="AJ2097">
            <v>1.3899999999999999E-2</v>
          </cell>
          <cell r="AK2097">
            <v>0</v>
          </cell>
          <cell r="AL2097" t="str">
            <v>Flat Rate</v>
          </cell>
          <cell r="AM2097">
            <v>0</v>
          </cell>
          <cell r="AN2097" t="str">
            <v>GA3314T0</v>
          </cell>
          <cell r="AO2097">
            <v>0</v>
          </cell>
          <cell r="AP2097" t="str">
            <v>N</v>
          </cell>
          <cell r="AQ2097">
            <v>38261.128865740742</v>
          </cell>
          <cell r="AR2097">
            <v>38260</v>
          </cell>
          <cell r="AS2097">
            <v>38260</v>
          </cell>
          <cell r="AT2097">
            <v>0</v>
          </cell>
          <cell r="AU2097">
            <v>36906</v>
          </cell>
          <cell r="AV2097">
            <v>0</v>
          </cell>
        </row>
        <row r="2098">
          <cell r="B2098" t="str">
            <v>00002105</v>
          </cell>
          <cell r="C2098" t="str">
            <v>000000002096</v>
          </cell>
          <cell r="D2098" t="str">
            <v>3314R0</v>
          </cell>
          <cell r="E2098" t="str">
            <v>(155), 80TH STREET</v>
          </cell>
          <cell r="F2098" t="str">
            <v>In Service</v>
          </cell>
          <cell r="G2098" t="str">
            <v>3314R</v>
          </cell>
          <cell r="H2098" t="str">
            <v>Grp Member</v>
          </cell>
          <cell r="I2098">
            <v>1</v>
          </cell>
          <cell r="J2098" t="str">
            <v>Conversion</v>
          </cell>
          <cell r="K2098">
            <v>3334.6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 t="str">
            <v>C00D401_002</v>
          </cell>
          <cell r="Q2098">
            <v>0</v>
          </cell>
          <cell r="R2098" t="str">
            <v>WTDPD</v>
          </cell>
          <cell r="S2098" t="str">
            <v>3314R12PV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 t="str">
            <v>CORP</v>
          </cell>
          <cell r="Y2098">
            <v>38260</v>
          </cell>
          <cell r="Z2098">
            <v>0</v>
          </cell>
          <cell r="AA2098">
            <v>0</v>
          </cell>
          <cell r="AB2098" t="str">
            <v>N</v>
          </cell>
          <cell r="AD2098">
            <v>0</v>
          </cell>
          <cell r="AE2098" t="str">
            <v>RemVal</v>
          </cell>
          <cell r="AF2098" t="str">
            <v>Depreciate</v>
          </cell>
          <cell r="AG2098" t="str">
            <v>FM</v>
          </cell>
          <cell r="AH2098">
            <v>0</v>
          </cell>
          <cell r="AI2098">
            <v>0</v>
          </cell>
          <cell r="AJ2098">
            <v>1.55E-2</v>
          </cell>
          <cell r="AK2098">
            <v>0</v>
          </cell>
          <cell r="AL2098" t="str">
            <v>Flat Rate</v>
          </cell>
          <cell r="AM2098">
            <v>0</v>
          </cell>
          <cell r="AN2098" t="str">
            <v>GA3314R0</v>
          </cell>
          <cell r="AO2098">
            <v>0</v>
          </cell>
          <cell r="AP2098" t="str">
            <v>N</v>
          </cell>
          <cell r="AQ2098">
            <v>38261.128923611112</v>
          </cell>
          <cell r="AR2098">
            <v>38260</v>
          </cell>
          <cell r="AS2098">
            <v>38260</v>
          </cell>
          <cell r="AT2098">
            <v>0</v>
          </cell>
          <cell r="AU2098">
            <v>36906</v>
          </cell>
          <cell r="AV2098">
            <v>0</v>
          </cell>
        </row>
        <row r="2099">
          <cell r="B2099" t="str">
            <v>00002106</v>
          </cell>
          <cell r="C2099" t="str">
            <v>000000002097</v>
          </cell>
          <cell r="D2099" t="str">
            <v>3314Q0</v>
          </cell>
          <cell r="E2099" t="str">
            <v>(2835), LOWER PAXTON TWP</v>
          </cell>
          <cell r="F2099" t="str">
            <v>In Service</v>
          </cell>
          <cell r="G2099" t="str">
            <v>3314Q</v>
          </cell>
          <cell r="H2099" t="str">
            <v>Grp Member</v>
          </cell>
          <cell r="I2099">
            <v>1</v>
          </cell>
          <cell r="J2099" t="str">
            <v>Conversion</v>
          </cell>
          <cell r="K2099">
            <v>70384.45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 t="str">
            <v>C00D402_002</v>
          </cell>
          <cell r="Q2099">
            <v>0</v>
          </cell>
          <cell r="R2099" t="str">
            <v>WTDPD</v>
          </cell>
          <cell r="S2099" t="str">
            <v>3314Q08PV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 t="str">
            <v>CORP</v>
          </cell>
          <cell r="Y2099">
            <v>38260</v>
          </cell>
          <cell r="Z2099">
            <v>0</v>
          </cell>
          <cell r="AA2099">
            <v>0</v>
          </cell>
          <cell r="AB2099" t="str">
            <v>N</v>
          </cell>
          <cell r="AD2099">
            <v>0</v>
          </cell>
          <cell r="AE2099" t="str">
            <v>RemVal</v>
          </cell>
          <cell r="AF2099" t="str">
            <v>Depreciate</v>
          </cell>
          <cell r="AG2099" t="str">
            <v>FM</v>
          </cell>
          <cell r="AH2099">
            <v>0</v>
          </cell>
          <cell r="AI2099">
            <v>0</v>
          </cell>
          <cell r="AJ2099">
            <v>2.1899999999999999E-2</v>
          </cell>
          <cell r="AK2099">
            <v>0</v>
          </cell>
          <cell r="AL2099" t="str">
            <v>Flat Rate</v>
          </cell>
          <cell r="AM2099">
            <v>0</v>
          </cell>
          <cell r="AN2099" t="str">
            <v>GA3314Q0</v>
          </cell>
          <cell r="AO2099">
            <v>0</v>
          </cell>
          <cell r="AP2099" t="str">
            <v>N</v>
          </cell>
          <cell r="AQ2099">
            <v>38261.128981481481</v>
          </cell>
          <cell r="AR2099">
            <v>38260</v>
          </cell>
          <cell r="AS2099">
            <v>38260</v>
          </cell>
          <cell r="AT2099">
            <v>0</v>
          </cell>
          <cell r="AU2099">
            <v>36906</v>
          </cell>
          <cell r="AV2099">
            <v>0</v>
          </cell>
        </row>
        <row r="2100">
          <cell r="B2100" t="str">
            <v>00002107</v>
          </cell>
          <cell r="C2100" t="str">
            <v>000000002098</v>
          </cell>
          <cell r="D2100" t="str">
            <v>3314T0</v>
          </cell>
          <cell r="E2100" t="str">
            <v>(7),LOWER PAXTON TWP</v>
          </cell>
          <cell r="F2100" t="str">
            <v>In Service</v>
          </cell>
          <cell r="G2100" t="str">
            <v>3314T</v>
          </cell>
          <cell r="H2100" t="str">
            <v>Grp Member</v>
          </cell>
          <cell r="I2100">
            <v>1</v>
          </cell>
          <cell r="J2100" t="str">
            <v>Conversion</v>
          </cell>
          <cell r="K2100">
            <v>3186.71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 t="str">
            <v>C00D402_002</v>
          </cell>
          <cell r="Q2100">
            <v>0</v>
          </cell>
          <cell r="R2100" t="str">
            <v>WTDPD</v>
          </cell>
          <cell r="S2100" t="str">
            <v>3314T08VV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 t="str">
            <v>CORP</v>
          </cell>
          <cell r="Y2100">
            <v>38260</v>
          </cell>
          <cell r="Z2100">
            <v>0</v>
          </cell>
          <cell r="AA2100">
            <v>0</v>
          </cell>
          <cell r="AB2100" t="str">
            <v>N</v>
          </cell>
          <cell r="AD2100">
            <v>0</v>
          </cell>
          <cell r="AE2100" t="str">
            <v>RemVal</v>
          </cell>
          <cell r="AF2100" t="str">
            <v>Depreciate</v>
          </cell>
          <cell r="AG2100" t="str">
            <v>FM</v>
          </cell>
          <cell r="AH2100">
            <v>0</v>
          </cell>
          <cell r="AI2100">
            <v>0</v>
          </cell>
          <cell r="AJ2100">
            <v>1.3899999999999999E-2</v>
          </cell>
          <cell r="AK2100">
            <v>0</v>
          </cell>
          <cell r="AL2100" t="str">
            <v>Flat Rate</v>
          </cell>
          <cell r="AM2100">
            <v>0</v>
          </cell>
          <cell r="AN2100" t="str">
            <v>GA3314T0</v>
          </cell>
          <cell r="AO2100">
            <v>0</v>
          </cell>
          <cell r="AP2100" t="str">
            <v>N</v>
          </cell>
          <cell r="AQ2100">
            <v>38261.12903935185</v>
          </cell>
          <cell r="AR2100">
            <v>38260</v>
          </cell>
          <cell r="AS2100">
            <v>38260</v>
          </cell>
          <cell r="AT2100">
            <v>0</v>
          </cell>
          <cell r="AU2100">
            <v>36906</v>
          </cell>
          <cell r="AV2100">
            <v>0</v>
          </cell>
        </row>
        <row r="2101">
          <cell r="B2101" t="str">
            <v>00002108</v>
          </cell>
          <cell r="C2101" t="str">
            <v>000000002099</v>
          </cell>
          <cell r="D2101" t="str">
            <v>335400</v>
          </cell>
          <cell r="E2101" t="str">
            <v>(2), LOWER PAXTON TWP</v>
          </cell>
          <cell r="F2101" t="str">
            <v>In Service</v>
          </cell>
          <cell r="G2101" t="str">
            <v>33540</v>
          </cell>
          <cell r="H2101" t="str">
            <v>Grp Member</v>
          </cell>
          <cell r="I2101">
            <v>1</v>
          </cell>
          <cell r="J2101" t="str">
            <v>Conversion</v>
          </cell>
          <cell r="K2101">
            <v>3174.61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 t="str">
            <v>C00D402_002</v>
          </cell>
          <cell r="Q2101">
            <v>0</v>
          </cell>
          <cell r="R2101" t="str">
            <v>WTDPD</v>
          </cell>
          <cell r="S2101" t="str">
            <v>3354006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 t="str">
            <v>CORP</v>
          </cell>
          <cell r="Y2101">
            <v>38260</v>
          </cell>
          <cell r="Z2101">
            <v>0</v>
          </cell>
          <cell r="AA2101">
            <v>0</v>
          </cell>
          <cell r="AB2101" t="str">
            <v>N</v>
          </cell>
          <cell r="AD2101">
            <v>0</v>
          </cell>
          <cell r="AE2101" t="str">
            <v>RemVal</v>
          </cell>
          <cell r="AF2101" t="str">
            <v>Depreciate</v>
          </cell>
          <cell r="AG2101" t="str">
            <v>FM</v>
          </cell>
          <cell r="AH2101">
            <v>0</v>
          </cell>
          <cell r="AI2101">
            <v>0</v>
          </cell>
          <cell r="AJ2101">
            <v>2.2599999999999999E-2</v>
          </cell>
          <cell r="AK2101">
            <v>0</v>
          </cell>
          <cell r="AL2101" t="str">
            <v>Flat Rate</v>
          </cell>
          <cell r="AM2101">
            <v>0</v>
          </cell>
          <cell r="AN2101" t="str">
            <v>GA335400</v>
          </cell>
          <cell r="AO2101">
            <v>0</v>
          </cell>
          <cell r="AP2101" t="str">
            <v>N</v>
          </cell>
          <cell r="AQ2101">
            <v>38261.12909722222</v>
          </cell>
          <cell r="AR2101">
            <v>38260</v>
          </cell>
          <cell r="AS2101">
            <v>38260</v>
          </cell>
          <cell r="AT2101">
            <v>0</v>
          </cell>
          <cell r="AU2101">
            <v>36906</v>
          </cell>
          <cell r="AV2101">
            <v>0</v>
          </cell>
        </row>
        <row r="2102">
          <cell r="B2102" t="str">
            <v>00002109</v>
          </cell>
          <cell r="C2102" t="str">
            <v>000000002100</v>
          </cell>
          <cell r="D2102" t="str">
            <v>3314C0</v>
          </cell>
          <cell r="E2102" t="str">
            <v>9TH STREET</v>
          </cell>
          <cell r="F2102" t="str">
            <v>In Service</v>
          </cell>
          <cell r="G2102" t="str">
            <v>3314C</v>
          </cell>
          <cell r="H2102" t="str">
            <v>Grp Member</v>
          </cell>
          <cell r="I2102">
            <v>1</v>
          </cell>
          <cell r="J2102" t="str">
            <v>Conversion</v>
          </cell>
          <cell r="K2102">
            <v>3708.19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 t="str">
            <v>C00D622_002</v>
          </cell>
          <cell r="Q2102">
            <v>0</v>
          </cell>
          <cell r="R2102" t="str">
            <v>WTDPD</v>
          </cell>
          <cell r="S2102" t="str">
            <v>3314C12DI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 t="str">
            <v>CORP</v>
          </cell>
          <cell r="Y2102">
            <v>38260</v>
          </cell>
          <cell r="Z2102">
            <v>0</v>
          </cell>
          <cell r="AA2102">
            <v>0</v>
          </cell>
          <cell r="AB2102" t="str">
            <v>N</v>
          </cell>
          <cell r="AD2102">
            <v>0</v>
          </cell>
          <cell r="AE2102" t="str">
            <v>RemVal</v>
          </cell>
          <cell r="AF2102" t="str">
            <v>Depreciate</v>
          </cell>
          <cell r="AG2102" t="str">
            <v>FM</v>
          </cell>
          <cell r="AH2102">
            <v>0</v>
          </cell>
          <cell r="AI2102">
            <v>0</v>
          </cell>
          <cell r="AJ2102">
            <v>1.5900000000000001E-2</v>
          </cell>
          <cell r="AK2102">
            <v>0</v>
          </cell>
          <cell r="AL2102" t="str">
            <v>Flat Rate</v>
          </cell>
          <cell r="AM2102">
            <v>0</v>
          </cell>
          <cell r="AN2102" t="str">
            <v>GA3314C0</v>
          </cell>
          <cell r="AO2102">
            <v>0</v>
          </cell>
          <cell r="AP2102" t="str">
            <v>N</v>
          </cell>
          <cell r="AQ2102">
            <v>38261.129155092596</v>
          </cell>
          <cell r="AR2102">
            <v>38260</v>
          </cell>
          <cell r="AS2102">
            <v>38260</v>
          </cell>
          <cell r="AT2102">
            <v>0</v>
          </cell>
          <cell r="AU2102">
            <v>36906</v>
          </cell>
          <cell r="AV2102">
            <v>0</v>
          </cell>
        </row>
        <row r="2103">
          <cell r="B2103" t="str">
            <v>00002110</v>
          </cell>
          <cell r="C2103" t="str">
            <v>000000002101</v>
          </cell>
          <cell r="D2103" t="str">
            <v>3314R0</v>
          </cell>
          <cell r="E2103" t="str">
            <v>WEST PINE AVE</v>
          </cell>
          <cell r="F2103" t="str">
            <v>In Service</v>
          </cell>
          <cell r="G2103" t="str">
            <v>3314R</v>
          </cell>
          <cell r="H2103" t="str">
            <v>Grp Member</v>
          </cell>
          <cell r="I2103">
            <v>1</v>
          </cell>
          <cell r="J2103" t="str">
            <v>Conversion</v>
          </cell>
          <cell r="K2103">
            <v>35437.089999999997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 t="str">
            <v>C00D622_002</v>
          </cell>
          <cell r="Q2103">
            <v>0</v>
          </cell>
          <cell r="R2103" t="str">
            <v>WTDPD</v>
          </cell>
          <cell r="S2103" t="str">
            <v>3314R12PV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 t="str">
            <v>CORP</v>
          </cell>
          <cell r="Y2103">
            <v>38260</v>
          </cell>
          <cell r="Z2103">
            <v>0</v>
          </cell>
          <cell r="AA2103">
            <v>0</v>
          </cell>
          <cell r="AB2103" t="str">
            <v>N</v>
          </cell>
          <cell r="AD2103">
            <v>0</v>
          </cell>
          <cell r="AE2103" t="str">
            <v>RemVal</v>
          </cell>
          <cell r="AF2103" t="str">
            <v>Depreciate</v>
          </cell>
          <cell r="AG2103" t="str">
            <v>FM</v>
          </cell>
          <cell r="AH2103">
            <v>0</v>
          </cell>
          <cell r="AI2103">
            <v>0</v>
          </cell>
          <cell r="AJ2103">
            <v>1.55E-2</v>
          </cell>
          <cell r="AK2103">
            <v>0</v>
          </cell>
          <cell r="AL2103" t="str">
            <v>Flat Rate</v>
          </cell>
          <cell r="AM2103">
            <v>0</v>
          </cell>
          <cell r="AN2103" t="str">
            <v>GA3314R0</v>
          </cell>
          <cell r="AO2103">
            <v>0</v>
          </cell>
          <cell r="AP2103" t="str">
            <v>N</v>
          </cell>
          <cell r="AQ2103">
            <v>38261.129212962966</v>
          </cell>
          <cell r="AR2103">
            <v>38260</v>
          </cell>
          <cell r="AS2103">
            <v>38260</v>
          </cell>
          <cell r="AT2103">
            <v>0</v>
          </cell>
          <cell r="AU2103">
            <v>36906</v>
          </cell>
          <cell r="AV2103">
            <v>0</v>
          </cell>
        </row>
        <row r="2104">
          <cell r="B2104" t="str">
            <v>00002111</v>
          </cell>
          <cell r="C2104" t="str">
            <v>000000002102</v>
          </cell>
          <cell r="D2104" t="str">
            <v>3314Q0</v>
          </cell>
          <cell r="E2104" t="str">
            <v>RIDGEVIEW STREET</v>
          </cell>
          <cell r="F2104" t="str">
            <v>In Service</v>
          </cell>
          <cell r="G2104" t="str">
            <v>3314Q</v>
          </cell>
          <cell r="H2104" t="str">
            <v>Grp Member</v>
          </cell>
          <cell r="I2104">
            <v>1</v>
          </cell>
          <cell r="J2104" t="str">
            <v>Conversion</v>
          </cell>
          <cell r="K2104">
            <v>19833.689999999999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 t="str">
            <v>C00D633_002</v>
          </cell>
          <cell r="Q2104">
            <v>0</v>
          </cell>
          <cell r="R2104" t="str">
            <v>WTDPD</v>
          </cell>
          <cell r="S2104" t="str">
            <v>3314Q08PV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 t="str">
            <v>CORP</v>
          </cell>
          <cell r="Y2104">
            <v>38260</v>
          </cell>
          <cell r="Z2104">
            <v>0</v>
          </cell>
          <cell r="AA2104">
            <v>0</v>
          </cell>
          <cell r="AB2104" t="str">
            <v>N</v>
          </cell>
          <cell r="AD2104">
            <v>0</v>
          </cell>
          <cell r="AE2104" t="str">
            <v>RemVal</v>
          </cell>
          <cell r="AF2104" t="str">
            <v>Depreciate</v>
          </cell>
          <cell r="AG2104" t="str">
            <v>FM</v>
          </cell>
          <cell r="AH2104">
            <v>0</v>
          </cell>
          <cell r="AI2104">
            <v>0</v>
          </cell>
          <cell r="AJ2104">
            <v>2.1899999999999999E-2</v>
          </cell>
          <cell r="AK2104">
            <v>0</v>
          </cell>
          <cell r="AL2104" t="str">
            <v>Flat Rate</v>
          </cell>
          <cell r="AM2104">
            <v>0</v>
          </cell>
          <cell r="AN2104" t="str">
            <v>GA3314Q0</v>
          </cell>
          <cell r="AO2104">
            <v>0</v>
          </cell>
          <cell r="AP2104" t="str">
            <v>N</v>
          </cell>
          <cell r="AQ2104">
            <v>38261.129270833335</v>
          </cell>
          <cell r="AR2104">
            <v>38260</v>
          </cell>
          <cell r="AS2104">
            <v>38260</v>
          </cell>
          <cell r="AT2104">
            <v>0</v>
          </cell>
          <cell r="AU2104">
            <v>36906</v>
          </cell>
          <cell r="AV2104">
            <v>0</v>
          </cell>
        </row>
        <row r="2105">
          <cell r="B2105" t="str">
            <v>00002112</v>
          </cell>
          <cell r="C2105" t="str">
            <v>000000002103</v>
          </cell>
          <cell r="D2105" t="str">
            <v>3314R0</v>
          </cell>
          <cell r="E2105" t="str">
            <v>FULLING MILL RD. WEST</v>
          </cell>
          <cell r="F2105" t="str">
            <v>In Service</v>
          </cell>
          <cell r="G2105" t="str">
            <v>3314R</v>
          </cell>
          <cell r="H2105" t="str">
            <v>Grp Member</v>
          </cell>
          <cell r="I2105">
            <v>1</v>
          </cell>
          <cell r="J2105" t="str">
            <v>Conversion</v>
          </cell>
          <cell r="K2105">
            <v>17501.61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 t="str">
            <v>C00D705_002</v>
          </cell>
          <cell r="Q2105">
            <v>0</v>
          </cell>
          <cell r="R2105" t="str">
            <v>WTDPD</v>
          </cell>
          <cell r="S2105" t="str">
            <v>3314R12PV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 t="str">
            <v>CORP</v>
          </cell>
          <cell r="Y2105">
            <v>38260</v>
          </cell>
          <cell r="Z2105">
            <v>0</v>
          </cell>
          <cell r="AA2105">
            <v>0</v>
          </cell>
          <cell r="AB2105" t="str">
            <v>N</v>
          </cell>
          <cell r="AD2105">
            <v>0</v>
          </cell>
          <cell r="AE2105" t="str">
            <v>RemVal</v>
          </cell>
          <cell r="AF2105" t="str">
            <v>Depreciate</v>
          </cell>
          <cell r="AG2105" t="str">
            <v>FM</v>
          </cell>
          <cell r="AH2105">
            <v>0</v>
          </cell>
          <cell r="AI2105">
            <v>0</v>
          </cell>
          <cell r="AJ2105">
            <v>1.55E-2</v>
          </cell>
          <cell r="AK2105">
            <v>0</v>
          </cell>
          <cell r="AL2105" t="str">
            <v>Flat Rate</v>
          </cell>
          <cell r="AM2105">
            <v>0</v>
          </cell>
          <cell r="AN2105" t="str">
            <v>GA3314R0</v>
          </cell>
          <cell r="AO2105">
            <v>0</v>
          </cell>
          <cell r="AP2105" t="str">
            <v>N</v>
          </cell>
          <cell r="AQ2105">
            <v>38261.129328703704</v>
          </cell>
          <cell r="AR2105">
            <v>38260</v>
          </cell>
          <cell r="AS2105">
            <v>38260</v>
          </cell>
          <cell r="AT2105">
            <v>0</v>
          </cell>
          <cell r="AU2105">
            <v>36906</v>
          </cell>
          <cell r="AV2105">
            <v>0</v>
          </cell>
        </row>
        <row r="2106">
          <cell r="B2106" t="str">
            <v>00002113</v>
          </cell>
          <cell r="C2106" t="str">
            <v>000000002104</v>
          </cell>
          <cell r="D2106" t="str">
            <v>3405S0</v>
          </cell>
          <cell r="E2106" t="str">
            <v>PRINTER,HP LASERJET 5000N</v>
          </cell>
          <cell r="F2106" t="str">
            <v>Disposed</v>
          </cell>
          <cell r="G2106" t="str">
            <v>3405A</v>
          </cell>
          <cell r="H2106" t="str">
            <v>None</v>
          </cell>
          <cell r="I2106">
            <v>1</v>
          </cell>
          <cell r="J2106" t="str">
            <v>Conversion</v>
          </cell>
          <cell r="K2106">
            <v>4902.71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 t="str">
            <v>C00J002_002</v>
          </cell>
          <cell r="Q2106">
            <v>0</v>
          </cell>
          <cell r="R2106" t="str">
            <v>WGPD</v>
          </cell>
          <cell r="S2106" t="str">
            <v>3405A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 t="str">
            <v>CORP</v>
          </cell>
          <cell r="Y2106">
            <v>36906</v>
          </cell>
          <cell r="Z2106">
            <v>1</v>
          </cell>
          <cell r="AA2106">
            <v>2001</v>
          </cell>
          <cell r="AB2106" t="str">
            <v>N</v>
          </cell>
          <cell r="AC2106">
            <v>36923</v>
          </cell>
          <cell r="AD2106">
            <v>0</v>
          </cell>
          <cell r="AE2106" t="str">
            <v>RemVal</v>
          </cell>
          <cell r="AF2106" t="str">
            <v>Non Depr</v>
          </cell>
          <cell r="AG2106" t="str">
            <v>FM</v>
          </cell>
          <cell r="AH2106">
            <v>0</v>
          </cell>
          <cell r="AI2106">
            <v>0</v>
          </cell>
          <cell r="AJ2106">
            <v>0.24840000000000001</v>
          </cell>
          <cell r="AK2106">
            <v>0</v>
          </cell>
          <cell r="AL2106" t="str">
            <v>Flat Rate</v>
          </cell>
          <cell r="AM2106" t="str">
            <v>Y</v>
          </cell>
          <cell r="AN2106">
            <v>0</v>
          </cell>
          <cell r="AO2106">
            <v>0</v>
          </cell>
          <cell r="AP2106" t="str">
            <v>Y</v>
          </cell>
          <cell r="AQ2106">
            <v>38261.129386574074</v>
          </cell>
          <cell r="AR2106">
            <v>38776</v>
          </cell>
          <cell r="AS2106">
            <v>38796</v>
          </cell>
          <cell r="AT2106">
            <v>0</v>
          </cell>
          <cell r="AU2106">
            <v>36906</v>
          </cell>
          <cell r="AV2106">
            <v>0</v>
          </cell>
        </row>
        <row r="2107">
          <cell r="B2107" t="str">
            <v>00002114</v>
          </cell>
          <cell r="C2107" t="str">
            <v>000000002105</v>
          </cell>
          <cell r="D2107" t="str">
            <v>3405B0</v>
          </cell>
          <cell r="E2107" t="str">
            <v>ARTWORK, PRINTS &amp; POSTERS</v>
          </cell>
          <cell r="F2107" t="str">
            <v>In Service</v>
          </cell>
          <cell r="G2107" t="str">
            <v>3405B</v>
          </cell>
          <cell r="H2107" t="str">
            <v>Grp Member</v>
          </cell>
          <cell r="I2107">
            <v>1</v>
          </cell>
          <cell r="J2107" t="str">
            <v>Conversion</v>
          </cell>
          <cell r="K2107">
            <v>3221.32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 t="str">
            <v>C00K029_002</v>
          </cell>
          <cell r="Q2107">
            <v>0</v>
          </cell>
          <cell r="R2107" t="str">
            <v>WGPD</v>
          </cell>
          <cell r="S2107" t="str">
            <v>3405B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 t="str">
            <v>CORP</v>
          </cell>
          <cell r="Y2107">
            <v>38260</v>
          </cell>
          <cell r="Z2107">
            <v>0</v>
          </cell>
          <cell r="AA2107">
            <v>0</v>
          </cell>
          <cell r="AB2107" t="str">
            <v>N</v>
          </cell>
          <cell r="AD2107">
            <v>0</v>
          </cell>
          <cell r="AE2107" t="str">
            <v>RemVal</v>
          </cell>
          <cell r="AF2107" t="str">
            <v>Depreciate</v>
          </cell>
          <cell r="AG2107" t="str">
            <v>FM</v>
          </cell>
          <cell r="AH2107">
            <v>0</v>
          </cell>
          <cell r="AI2107">
            <v>0</v>
          </cell>
          <cell r="AJ2107">
            <v>0.04</v>
          </cell>
          <cell r="AK2107">
            <v>0</v>
          </cell>
          <cell r="AL2107" t="str">
            <v>Flat Rate</v>
          </cell>
          <cell r="AM2107">
            <v>0</v>
          </cell>
          <cell r="AN2107" t="str">
            <v>GA3405B0</v>
          </cell>
          <cell r="AO2107">
            <v>0</v>
          </cell>
          <cell r="AP2107" t="str">
            <v>N</v>
          </cell>
          <cell r="AQ2107">
            <v>38261.129444444443</v>
          </cell>
          <cell r="AR2107">
            <v>38260</v>
          </cell>
          <cell r="AS2107">
            <v>38260</v>
          </cell>
          <cell r="AT2107" t="str">
            <v>7201</v>
          </cell>
          <cell r="AU2107">
            <v>36816</v>
          </cell>
          <cell r="AV2107">
            <v>0</v>
          </cell>
        </row>
        <row r="2108">
          <cell r="B2108" t="str">
            <v>00002115</v>
          </cell>
          <cell r="C2108" t="str">
            <v>000000002106</v>
          </cell>
          <cell r="D2108" t="str">
            <v>3112A0</v>
          </cell>
          <cell r="E2108" t="str">
            <v>STATION,BOOSTER,LINDENWOOD DEV</v>
          </cell>
          <cell r="F2108" t="str">
            <v>In Service</v>
          </cell>
          <cell r="G2108" t="str">
            <v>3112A</v>
          </cell>
          <cell r="H2108" t="str">
            <v>Grp Member</v>
          </cell>
          <cell r="I2108">
            <v>1</v>
          </cell>
          <cell r="J2108" t="str">
            <v>Conversion</v>
          </cell>
          <cell r="K2108">
            <v>34541.4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 t="str">
            <v>C99D324_002</v>
          </cell>
          <cell r="Q2108">
            <v>0</v>
          </cell>
          <cell r="R2108" t="str">
            <v>WPPD</v>
          </cell>
          <cell r="S2108" t="str">
            <v>3112A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 t="str">
            <v>CORP</v>
          </cell>
          <cell r="Y2108">
            <v>38260</v>
          </cell>
          <cell r="Z2108">
            <v>0</v>
          </cell>
          <cell r="AA2108">
            <v>0</v>
          </cell>
          <cell r="AB2108" t="str">
            <v>N</v>
          </cell>
          <cell r="AD2108">
            <v>0</v>
          </cell>
          <cell r="AE2108" t="str">
            <v>RemVal</v>
          </cell>
          <cell r="AF2108" t="str">
            <v>Depreciate</v>
          </cell>
          <cell r="AG2108" t="str">
            <v>FM</v>
          </cell>
          <cell r="AH2108">
            <v>0</v>
          </cell>
          <cell r="AI2108">
            <v>0</v>
          </cell>
          <cell r="AJ2108">
            <v>6.5299999999999997E-2</v>
          </cell>
          <cell r="AK2108">
            <v>0</v>
          </cell>
          <cell r="AL2108" t="str">
            <v>Flat Rate</v>
          </cell>
          <cell r="AM2108">
            <v>0</v>
          </cell>
          <cell r="AN2108" t="str">
            <v>GA3112A0</v>
          </cell>
          <cell r="AO2108">
            <v>0</v>
          </cell>
          <cell r="AP2108" t="str">
            <v>N</v>
          </cell>
          <cell r="AQ2108">
            <v>38261.129502314812</v>
          </cell>
          <cell r="AR2108">
            <v>38260</v>
          </cell>
          <cell r="AS2108">
            <v>38260</v>
          </cell>
          <cell r="AT2108">
            <v>0</v>
          </cell>
          <cell r="AU2108">
            <v>36906</v>
          </cell>
          <cell r="AV2108">
            <v>0</v>
          </cell>
        </row>
        <row r="2109">
          <cell r="B2109" t="str">
            <v>00002116</v>
          </cell>
          <cell r="C2109" t="str">
            <v>000000002107</v>
          </cell>
          <cell r="D2109" t="str">
            <v>3314B0</v>
          </cell>
          <cell r="E2109" t="str">
            <v>2,810, LINDENWOOD DEV, PH 2</v>
          </cell>
          <cell r="F2109" t="str">
            <v>In Service</v>
          </cell>
          <cell r="G2109" t="str">
            <v>3314B</v>
          </cell>
          <cell r="H2109" t="str">
            <v>Grp Member</v>
          </cell>
          <cell r="I2109">
            <v>1</v>
          </cell>
          <cell r="J2109" t="str">
            <v>Conversion</v>
          </cell>
          <cell r="K2109">
            <v>61028.07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 t="str">
            <v>C99D324_002</v>
          </cell>
          <cell r="Q2109">
            <v>0</v>
          </cell>
          <cell r="R2109" t="str">
            <v>WTDPD</v>
          </cell>
          <cell r="S2109" t="str">
            <v>3314B08DI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 t="str">
            <v>CORP</v>
          </cell>
          <cell r="Y2109">
            <v>38260</v>
          </cell>
          <cell r="Z2109">
            <v>0</v>
          </cell>
          <cell r="AA2109">
            <v>0</v>
          </cell>
          <cell r="AB2109" t="str">
            <v>N</v>
          </cell>
          <cell r="AD2109">
            <v>0</v>
          </cell>
          <cell r="AE2109" t="str">
            <v>RemVal</v>
          </cell>
          <cell r="AF2109" t="str">
            <v>Depreciate</v>
          </cell>
          <cell r="AG2109" t="str">
            <v>FM</v>
          </cell>
          <cell r="AH2109">
            <v>0</v>
          </cell>
          <cell r="AI2109">
            <v>0</v>
          </cell>
          <cell r="AJ2109">
            <v>1.9E-2</v>
          </cell>
          <cell r="AK2109">
            <v>0</v>
          </cell>
          <cell r="AL2109" t="str">
            <v>Flat Rate</v>
          </cell>
          <cell r="AM2109">
            <v>0</v>
          </cell>
          <cell r="AN2109" t="str">
            <v>GA3314B0</v>
          </cell>
          <cell r="AO2109">
            <v>0</v>
          </cell>
          <cell r="AP2109" t="str">
            <v>N</v>
          </cell>
          <cell r="AQ2109">
            <v>38261.129560185182</v>
          </cell>
          <cell r="AR2109">
            <v>38260</v>
          </cell>
          <cell r="AS2109">
            <v>38260</v>
          </cell>
          <cell r="AT2109">
            <v>0</v>
          </cell>
          <cell r="AU2109">
            <v>36906</v>
          </cell>
          <cell r="AV2109">
            <v>0</v>
          </cell>
        </row>
        <row r="2110">
          <cell r="B2110" t="str">
            <v>00002117</v>
          </cell>
          <cell r="C2110" t="str">
            <v>000000002108</v>
          </cell>
          <cell r="D2110" t="str">
            <v>3314T0</v>
          </cell>
          <cell r="E2110" t="str">
            <v>(13),LINDENWOOD DEV, PH2</v>
          </cell>
          <cell r="F2110" t="str">
            <v>In Service</v>
          </cell>
          <cell r="G2110" t="str">
            <v>3314T</v>
          </cell>
          <cell r="H2110" t="str">
            <v>Grp Member</v>
          </cell>
          <cell r="I2110">
            <v>1</v>
          </cell>
          <cell r="J2110" t="str">
            <v>Conversion</v>
          </cell>
          <cell r="K2110">
            <v>7586.39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 t="str">
            <v>C99D324_002</v>
          </cell>
          <cell r="Q2110">
            <v>0</v>
          </cell>
          <cell r="R2110" t="str">
            <v>WTDPD</v>
          </cell>
          <cell r="S2110" t="str">
            <v>3314T08VV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 t="str">
            <v>CORP</v>
          </cell>
          <cell r="Y2110">
            <v>38260</v>
          </cell>
          <cell r="Z2110">
            <v>0</v>
          </cell>
          <cell r="AA2110">
            <v>0</v>
          </cell>
          <cell r="AB2110" t="str">
            <v>N</v>
          </cell>
          <cell r="AD2110">
            <v>0</v>
          </cell>
          <cell r="AE2110" t="str">
            <v>RemVal</v>
          </cell>
          <cell r="AF2110" t="str">
            <v>Depreciate</v>
          </cell>
          <cell r="AG2110" t="str">
            <v>FM</v>
          </cell>
          <cell r="AH2110">
            <v>0</v>
          </cell>
          <cell r="AI2110">
            <v>0</v>
          </cell>
          <cell r="AJ2110">
            <v>1.3899999999999999E-2</v>
          </cell>
          <cell r="AK2110">
            <v>0</v>
          </cell>
          <cell r="AL2110" t="str">
            <v>Flat Rate</v>
          </cell>
          <cell r="AM2110">
            <v>0</v>
          </cell>
          <cell r="AN2110" t="str">
            <v>GA3314T0</v>
          </cell>
          <cell r="AO2110">
            <v>0</v>
          </cell>
          <cell r="AP2110" t="str">
            <v>N</v>
          </cell>
          <cell r="AQ2110">
            <v>38261.129618055558</v>
          </cell>
          <cell r="AR2110">
            <v>38260</v>
          </cell>
          <cell r="AS2110">
            <v>38260</v>
          </cell>
          <cell r="AT2110">
            <v>0</v>
          </cell>
          <cell r="AU2110">
            <v>36906</v>
          </cell>
          <cell r="AV2110">
            <v>0</v>
          </cell>
        </row>
        <row r="2111">
          <cell r="B2111" t="str">
            <v>00002118</v>
          </cell>
          <cell r="C2111" t="str">
            <v>000000002109</v>
          </cell>
          <cell r="D2111" t="str">
            <v>335400</v>
          </cell>
          <cell r="E2111" t="str">
            <v>(3), LINDENWOOD DEV PH2</v>
          </cell>
          <cell r="F2111" t="str">
            <v>In Service</v>
          </cell>
          <cell r="G2111" t="str">
            <v>33540</v>
          </cell>
          <cell r="H2111" t="str">
            <v>Grp Member</v>
          </cell>
          <cell r="I2111">
            <v>1</v>
          </cell>
          <cell r="J2111" t="str">
            <v>Conversion</v>
          </cell>
          <cell r="K2111">
            <v>6403.76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 t="str">
            <v>C99D324_002</v>
          </cell>
          <cell r="Q2111">
            <v>0</v>
          </cell>
          <cell r="R2111" t="str">
            <v>WTDPD</v>
          </cell>
          <cell r="S2111" t="str">
            <v>3354004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 t="str">
            <v>CORP</v>
          </cell>
          <cell r="Y2111">
            <v>38260</v>
          </cell>
          <cell r="Z2111">
            <v>0</v>
          </cell>
          <cell r="AA2111">
            <v>0</v>
          </cell>
          <cell r="AB2111" t="str">
            <v>N</v>
          </cell>
          <cell r="AD2111">
            <v>0</v>
          </cell>
          <cell r="AE2111" t="str">
            <v>RemVal</v>
          </cell>
          <cell r="AF2111" t="str">
            <v>Depreciate</v>
          </cell>
          <cell r="AG2111" t="str">
            <v>FM</v>
          </cell>
          <cell r="AH2111">
            <v>0</v>
          </cell>
          <cell r="AI2111">
            <v>0</v>
          </cell>
          <cell r="AJ2111">
            <v>2.2599999999999999E-2</v>
          </cell>
          <cell r="AK2111">
            <v>0</v>
          </cell>
          <cell r="AL2111" t="str">
            <v>Flat Rate</v>
          </cell>
          <cell r="AM2111">
            <v>0</v>
          </cell>
          <cell r="AN2111" t="str">
            <v>GA335400</v>
          </cell>
          <cell r="AO2111">
            <v>0</v>
          </cell>
          <cell r="AP2111" t="str">
            <v>N</v>
          </cell>
          <cell r="AQ2111">
            <v>38261.129675925928</v>
          </cell>
          <cell r="AR2111">
            <v>38260</v>
          </cell>
          <cell r="AS2111">
            <v>38260</v>
          </cell>
          <cell r="AT2111">
            <v>0</v>
          </cell>
          <cell r="AU2111">
            <v>36906</v>
          </cell>
          <cell r="AV2111">
            <v>0</v>
          </cell>
        </row>
        <row r="2112">
          <cell r="B2112" t="str">
            <v>00002119</v>
          </cell>
          <cell r="C2112" t="str">
            <v>000000002110</v>
          </cell>
          <cell r="D2112" t="str">
            <v>3314B0</v>
          </cell>
          <cell r="E2112" t="str">
            <v>1065' WHITE TAIL CROSSING PH.1</v>
          </cell>
          <cell r="F2112" t="str">
            <v>In Service</v>
          </cell>
          <cell r="G2112" t="str">
            <v>3314B</v>
          </cell>
          <cell r="H2112" t="str">
            <v>Grp Member</v>
          </cell>
          <cell r="I2112">
            <v>1</v>
          </cell>
          <cell r="J2112" t="str">
            <v>Conversion</v>
          </cell>
          <cell r="K2112">
            <v>29567.599999999999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 t="str">
            <v>C99D332_002</v>
          </cell>
          <cell r="Q2112">
            <v>0</v>
          </cell>
          <cell r="R2112" t="str">
            <v>WTDPD</v>
          </cell>
          <cell r="S2112" t="str">
            <v>3314B08CI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 t="str">
            <v>CORP</v>
          </cell>
          <cell r="Y2112">
            <v>38260</v>
          </cell>
          <cell r="Z2112">
            <v>0</v>
          </cell>
          <cell r="AA2112">
            <v>0</v>
          </cell>
          <cell r="AB2112" t="str">
            <v>N</v>
          </cell>
          <cell r="AD2112">
            <v>0</v>
          </cell>
          <cell r="AE2112" t="str">
            <v>RemVal</v>
          </cell>
          <cell r="AF2112" t="str">
            <v>Depreciate</v>
          </cell>
          <cell r="AG2112" t="str">
            <v>FM</v>
          </cell>
          <cell r="AH2112">
            <v>0</v>
          </cell>
          <cell r="AI2112">
            <v>0</v>
          </cell>
          <cell r="AJ2112">
            <v>1.9E-2</v>
          </cell>
          <cell r="AK2112">
            <v>0</v>
          </cell>
          <cell r="AL2112" t="str">
            <v>Flat Rate</v>
          </cell>
          <cell r="AM2112">
            <v>0</v>
          </cell>
          <cell r="AN2112" t="str">
            <v>GA3314B0</v>
          </cell>
          <cell r="AO2112">
            <v>0</v>
          </cell>
          <cell r="AP2112" t="str">
            <v>N</v>
          </cell>
          <cell r="AQ2112">
            <v>38261.129733796297</v>
          </cell>
          <cell r="AR2112">
            <v>38260</v>
          </cell>
          <cell r="AS2112">
            <v>38260</v>
          </cell>
          <cell r="AT2112">
            <v>0</v>
          </cell>
          <cell r="AU2112">
            <v>36906</v>
          </cell>
          <cell r="AV2112">
            <v>0</v>
          </cell>
        </row>
        <row r="2113">
          <cell r="B2113" t="str">
            <v>00002120</v>
          </cell>
          <cell r="C2113" t="str">
            <v>000000002111</v>
          </cell>
          <cell r="D2113" t="str">
            <v>3314C0</v>
          </cell>
          <cell r="E2113" t="str">
            <v>660', WHITE TAIL CROSSING PH.I</v>
          </cell>
          <cell r="F2113" t="str">
            <v>In Service</v>
          </cell>
          <cell r="G2113" t="str">
            <v>3314C</v>
          </cell>
          <cell r="H2113" t="str">
            <v>Grp Member</v>
          </cell>
          <cell r="I2113">
            <v>1</v>
          </cell>
          <cell r="J2113" t="str">
            <v>Conversion</v>
          </cell>
          <cell r="K2113">
            <v>25334.17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 t="str">
            <v>C99D332_002</v>
          </cell>
          <cell r="Q2113">
            <v>0</v>
          </cell>
          <cell r="R2113" t="str">
            <v>WTDPD</v>
          </cell>
          <cell r="S2113" t="str">
            <v>3314C12CI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 t="str">
            <v>CORP</v>
          </cell>
          <cell r="Y2113">
            <v>38260</v>
          </cell>
          <cell r="Z2113">
            <v>0</v>
          </cell>
          <cell r="AA2113">
            <v>0</v>
          </cell>
          <cell r="AB2113" t="str">
            <v>N</v>
          </cell>
          <cell r="AD2113">
            <v>0</v>
          </cell>
          <cell r="AE2113" t="str">
            <v>RemVal</v>
          </cell>
          <cell r="AF2113" t="str">
            <v>Depreciate</v>
          </cell>
          <cell r="AG2113" t="str">
            <v>FM</v>
          </cell>
          <cell r="AH2113">
            <v>0</v>
          </cell>
          <cell r="AI2113">
            <v>0</v>
          </cell>
          <cell r="AJ2113">
            <v>1.5900000000000001E-2</v>
          </cell>
          <cell r="AK2113">
            <v>0</v>
          </cell>
          <cell r="AL2113" t="str">
            <v>Flat Rate</v>
          </cell>
          <cell r="AM2113">
            <v>0</v>
          </cell>
          <cell r="AN2113" t="str">
            <v>GA3314C0</v>
          </cell>
          <cell r="AO2113">
            <v>0</v>
          </cell>
          <cell r="AP2113" t="str">
            <v>N</v>
          </cell>
          <cell r="AQ2113">
            <v>38261.129791666666</v>
          </cell>
          <cell r="AR2113">
            <v>38260</v>
          </cell>
          <cell r="AS2113">
            <v>38260</v>
          </cell>
          <cell r="AT2113">
            <v>0</v>
          </cell>
          <cell r="AU2113">
            <v>36906</v>
          </cell>
          <cell r="AV2113">
            <v>0</v>
          </cell>
        </row>
        <row r="2114">
          <cell r="B2114" t="str">
            <v>00002121</v>
          </cell>
          <cell r="C2114" t="str">
            <v>000000002112</v>
          </cell>
          <cell r="D2114" t="str">
            <v>3314P0</v>
          </cell>
          <cell r="E2114" t="str">
            <v>440' WHITE TAIL CROSSING PH. 1</v>
          </cell>
          <cell r="F2114" t="str">
            <v>In Service</v>
          </cell>
          <cell r="G2114" t="str">
            <v>3314P</v>
          </cell>
          <cell r="H2114" t="str">
            <v>Grp Member</v>
          </cell>
          <cell r="I2114">
            <v>1</v>
          </cell>
          <cell r="J2114" t="str">
            <v>Conversion</v>
          </cell>
          <cell r="K2114">
            <v>4957.8500000000004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 t="str">
            <v>C99D332_002</v>
          </cell>
          <cell r="Q2114">
            <v>0</v>
          </cell>
          <cell r="R2114" t="str">
            <v>WTDPD</v>
          </cell>
          <cell r="S2114" t="str">
            <v>3314S02PV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 t="str">
            <v>CORP</v>
          </cell>
          <cell r="Y2114">
            <v>38260</v>
          </cell>
          <cell r="Z2114">
            <v>0</v>
          </cell>
          <cell r="AA2114">
            <v>0</v>
          </cell>
          <cell r="AB2114" t="str">
            <v>N</v>
          </cell>
          <cell r="AD2114">
            <v>0</v>
          </cell>
          <cell r="AE2114" t="str">
            <v>RemVal</v>
          </cell>
          <cell r="AF2114" t="str">
            <v>Depreciate</v>
          </cell>
          <cell r="AG2114" t="str">
            <v>FM</v>
          </cell>
          <cell r="AH2114">
            <v>0</v>
          </cell>
          <cell r="AI2114">
            <v>0</v>
          </cell>
          <cell r="AJ2114">
            <v>2.64E-2</v>
          </cell>
          <cell r="AK2114">
            <v>0</v>
          </cell>
          <cell r="AL2114" t="str">
            <v>Flat Rate</v>
          </cell>
          <cell r="AM2114">
            <v>0</v>
          </cell>
          <cell r="AN2114" t="str">
            <v>GA3314P0</v>
          </cell>
          <cell r="AO2114">
            <v>0</v>
          </cell>
          <cell r="AP2114" t="str">
            <v>N</v>
          </cell>
          <cell r="AQ2114">
            <v>38261.129849537036</v>
          </cell>
          <cell r="AR2114">
            <v>38260</v>
          </cell>
          <cell r="AS2114">
            <v>38260</v>
          </cell>
          <cell r="AT2114">
            <v>0</v>
          </cell>
          <cell r="AU2114">
            <v>36906</v>
          </cell>
          <cell r="AV2114">
            <v>0</v>
          </cell>
        </row>
        <row r="2115">
          <cell r="B2115" t="str">
            <v>00002122</v>
          </cell>
          <cell r="C2115" t="str">
            <v>000000002113</v>
          </cell>
          <cell r="D2115" t="str">
            <v>3314T0</v>
          </cell>
          <cell r="E2115" t="str">
            <v>(5) WHITE TAIL CROSSING PH.1</v>
          </cell>
          <cell r="F2115" t="str">
            <v>In Service</v>
          </cell>
          <cell r="G2115" t="str">
            <v>3314T</v>
          </cell>
          <cell r="H2115" t="str">
            <v>Grp Member</v>
          </cell>
          <cell r="I2115">
            <v>1</v>
          </cell>
          <cell r="J2115" t="str">
            <v>Conversion</v>
          </cell>
          <cell r="K2115">
            <v>2883.07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 t="str">
            <v>C99D332_002</v>
          </cell>
          <cell r="Q2115">
            <v>0</v>
          </cell>
          <cell r="R2115" t="str">
            <v>WTDPD</v>
          </cell>
          <cell r="S2115" t="str">
            <v>3314T08VV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 t="str">
            <v>CORP</v>
          </cell>
          <cell r="Y2115">
            <v>38260</v>
          </cell>
          <cell r="Z2115">
            <v>0</v>
          </cell>
          <cell r="AA2115">
            <v>0</v>
          </cell>
          <cell r="AB2115" t="str">
            <v>N</v>
          </cell>
          <cell r="AD2115">
            <v>0</v>
          </cell>
          <cell r="AE2115" t="str">
            <v>RemVal</v>
          </cell>
          <cell r="AF2115" t="str">
            <v>Depreciate</v>
          </cell>
          <cell r="AG2115" t="str">
            <v>FM</v>
          </cell>
          <cell r="AH2115">
            <v>0</v>
          </cell>
          <cell r="AI2115">
            <v>0</v>
          </cell>
          <cell r="AJ2115">
            <v>1.3899999999999999E-2</v>
          </cell>
          <cell r="AK2115">
            <v>0</v>
          </cell>
          <cell r="AL2115" t="str">
            <v>Flat Rate</v>
          </cell>
          <cell r="AM2115">
            <v>0</v>
          </cell>
          <cell r="AN2115" t="str">
            <v>GA3314T0</v>
          </cell>
          <cell r="AO2115">
            <v>0</v>
          </cell>
          <cell r="AP2115" t="str">
            <v>N</v>
          </cell>
          <cell r="AQ2115">
            <v>38261.129907407405</v>
          </cell>
          <cell r="AR2115">
            <v>38260</v>
          </cell>
          <cell r="AS2115">
            <v>38260</v>
          </cell>
          <cell r="AT2115">
            <v>0</v>
          </cell>
          <cell r="AU2115">
            <v>36906</v>
          </cell>
          <cell r="AV2115">
            <v>0</v>
          </cell>
        </row>
        <row r="2116">
          <cell r="B2116" t="str">
            <v>00002123</v>
          </cell>
          <cell r="C2116" t="str">
            <v>000000002114</v>
          </cell>
          <cell r="D2116" t="str">
            <v>3314U0</v>
          </cell>
          <cell r="E2116" t="str">
            <v>(5), WHITE TAIL CROSSING PH.1</v>
          </cell>
          <cell r="F2116" t="str">
            <v>In Service</v>
          </cell>
          <cell r="G2116" t="str">
            <v>3314U</v>
          </cell>
          <cell r="H2116" t="str">
            <v>Grp Member</v>
          </cell>
          <cell r="I2116">
            <v>1</v>
          </cell>
          <cell r="J2116" t="str">
            <v>Conversion</v>
          </cell>
          <cell r="K2116">
            <v>1873.39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 t="str">
            <v>C99D332_002</v>
          </cell>
          <cell r="Q2116">
            <v>0</v>
          </cell>
          <cell r="R2116" t="str">
            <v>WTDPD</v>
          </cell>
          <cell r="S2116" t="str">
            <v>3314U12VV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 t="str">
            <v>CORP</v>
          </cell>
          <cell r="Y2116">
            <v>38260</v>
          </cell>
          <cell r="Z2116">
            <v>0</v>
          </cell>
          <cell r="AA2116">
            <v>0</v>
          </cell>
          <cell r="AB2116" t="str">
            <v>N</v>
          </cell>
          <cell r="AD2116">
            <v>0</v>
          </cell>
          <cell r="AE2116" t="str">
            <v>RemVal</v>
          </cell>
          <cell r="AF2116" t="str">
            <v>Depreciate</v>
          </cell>
          <cell r="AG2116" t="str">
            <v>FM</v>
          </cell>
          <cell r="AH2116">
            <v>0</v>
          </cell>
          <cell r="AI2116">
            <v>0</v>
          </cell>
          <cell r="AJ2116">
            <v>1.35E-2</v>
          </cell>
          <cell r="AK2116">
            <v>0</v>
          </cell>
          <cell r="AL2116" t="str">
            <v>Flat Rate</v>
          </cell>
          <cell r="AM2116">
            <v>0</v>
          </cell>
          <cell r="AN2116" t="str">
            <v>GA3314U0</v>
          </cell>
          <cell r="AO2116">
            <v>0</v>
          </cell>
          <cell r="AP2116" t="str">
            <v>N</v>
          </cell>
          <cell r="AQ2116">
            <v>38261.129965277774</v>
          </cell>
          <cell r="AR2116">
            <v>38260</v>
          </cell>
          <cell r="AS2116">
            <v>38260</v>
          </cell>
          <cell r="AT2116">
            <v>0</v>
          </cell>
          <cell r="AU2116">
            <v>36906</v>
          </cell>
          <cell r="AV2116">
            <v>0</v>
          </cell>
        </row>
        <row r="2117">
          <cell r="B2117" t="str">
            <v>00002124</v>
          </cell>
          <cell r="C2117" t="str">
            <v>000000002115</v>
          </cell>
          <cell r="D2117" t="str">
            <v>335400</v>
          </cell>
          <cell r="E2117" t="str">
            <v>(1) WHITE TAIL CROSSING, PH. 1</v>
          </cell>
          <cell r="F2117" t="str">
            <v>In Service</v>
          </cell>
          <cell r="G2117" t="str">
            <v>33540</v>
          </cell>
          <cell r="H2117" t="str">
            <v>Grp Member</v>
          </cell>
          <cell r="I2117">
            <v>1</v>
          </cell>
          <cell r="J2117" t="str">
            <v>Conversion</v>
          </cell>
          <cell r="K2117">
            <v>3418.06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 t="str">
            <v>C99D332_002</v>
          </cell>
          <cell r="Q2117">
            <v>0</v>
          </cell>
          <cell r="R2117" t="str">
            <v>WTDPD</v>
          </cell>
          <cell r="S2117" t="str">
            <v>3354006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 t="str">
            <v>CORP</v>
          </cell>
          <cell r="Y2117">
            <v>38260</v>
          </cell>
          <cell r="Z2117">
            <v>0</v>
          </cell>
          <cell r="AA2117">
            <v>0</v>
          </cell>
          <cell r="AB2117" t="str">
            <v>N</v>
          </cell>
          <cell r="AD2117">
            <v>0</v>
          </cell>
          <cell r="AE2117" t="str">
            <v>RemVal</v>
          </cell>
          <cell r="AF2117" t="str">
            <v>Depreciate</v>
          </cell>
          <cell r="AG2117" t="str">
            <v>FM</v>
          </cell>
          <cell r="AH2117">
            <v>0</v>
          </cell>
          <cell r="AI2117">
            <v>0</v>
          </cell>
          <cell r="AJ2117">
            <v>2.2599999999999999E-2</v>
          </cell>
          <cell r="AK2117">
            <v>0</v>
          </cell>
          <cell r="AL2117" t="str">
            <v>Flat Rate</v>
          </cell>
          <cell r="AM2117">
            <v>0</v>
          </cell>
          <cell r="AN2117" t="str">
            <v>GA335400</v>
          </cell>
          <cell r="AO2117">
            <v>0</v>
          </cell>
          <cell r="AP2117" t="str">
            <v>N</v>
          </cell>
          <cell r="AQ2117">
            <v>38261.130023148151</v>
          </cell>
          <cell r="AR2117">
            <v>38260</v>
          </cell>
          <cell r="AS2117">
            <v>38260</v>
          </cell>
          <cell r="AT2117">
            <v>0</v>
          </cell>
          <cell r="AU2117">
            <v>36906</v>
          </cell>
          <cell r="AV2117">
            <v>0</v>
          </cell>
        </row>
        <row r="2118">
          <cell r="B2118" t="str">
            <v>00002125</v>
          </cell>
          <cell r="C2118" t="str">
            <v>000000002116</v>
          </cell>
          <cell r="D2118" t="str">
            <v>3314R0</v>
          </cell>
          <cell r="E2118" t="str">
            <v>(650)AUTUMN RIDGE PH II</v>
          </cell>
          <cell r="F2118" t="str">
            <v>In Service</v>
          </cell>
          <cell r="G2118" t="str">
            <v>3314R</v>
          </cell>
          <cell r="H2118" t="str">
            <v>Grp Member</v>
          </cell>
          <cell r="I2118">
            <v>1</v>
          </cell>
          <cell r="J2118" t="str">
            <v>Conversion</v>
          </cell>
          <cell r="K2118">
            <v>19465.48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 t="str">
            <v>C00D314_002</v>
          </cell>
          <cell r="Q2118">
            <v>0</v>
          </cell>
          <cell r="R2118" t="str">
            <v>WTDPD</v>
          </cell>
          <cell r="S2118" t="str">
            <v>3314R12PV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 t="str">
            <v>CORP</v>
          </cell>
          <cell r="Y2118">
            <v>38260</v>
          </cell>
          <cell r="Z2118">
            <v>0</v>
          </cell>
          <cell r="AA2118">
            <v>0</v>
          </cell>
          <cell r="AB2118" t="str">
            <v>N</v>
          </cell>
          <cell r="AD2118">
            <v>0</v>
          </cell>
          <cell r="AE2118" t="str">
            <v>RemVal</v>
          </cell>
          <cell r="AF2118" t="str">
            <v>Depreciate</v>
          </cell>
          <cell r="AG2118" t="str">
            <v>FM</v>
          </cell>
          <cell r="AH2118">
            <v>0</v>
          </cell>
          <cell r="AI2118">
            <v>0</v>
          </cell>
          <cell r="AJ2118">
            <v>1.55E-2</v>
          </cell>
          <cell r="AK2118">
            <v>0</v>
          </cell>
          <cell r="AL2118" t="str">
            <v>Flat Rate</v>
          </cell>
          <cell r="AM2118">
            <v>0</v>
          </cell>
          <cell r="AN2118" t="str">
            <v>GA3314R0</v>
          </cell>
          <cell r="AO2118">
            <v>0</v>
          </cell>
          <cell r="AP2118" t="str">
            <v>N</v>
          </cell>
          <cell r="AQ2118">
            <v>38261.13008101852</v>
          </cell>
          <cell r="AR2118">
            <v>38260</v>
          </cell>
          <cell r="AS2118">
            <v>38260</v>
          </cell>
          <cell r="AT2118">
            <v>0</v>
          </cell>
          <cell r="AU2118">
            <v>36937</v>
          </cell>
          <cell r="AV2118">
            <v>0</v>
          </cell>
        </row>
        <row r="2119">
          <cell r="B2119" t="str">
            <v>00002126</v>
          </cell>
          <cell r="C2119" t="str">
            <v>000000002117</v>
          </cell>
          <cell r="D2119" t="str">
            <v>3314T0</v>
          </cell>
          <cell r="E2119" t="str">
            <v>(4)AUTUMN RIDGE PH II</v>
          </cell>
          <cell r="F2119" t="str">
            <v>In Service</v>
          </cell>
          <cell r="G2119" t="str">
            <v>3314T</v>
          </cell>
          <cell r="H2119" t="str">
            <v>Grp Member</v>
          </cell>
          <cell r="I2119">
            <v>1</v>
          </cell>
          <cell r="J2119" t="str">
            <v>Conversion</v>
          </cell>
          <cell r="K2119">
            <v>3925.39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 t="str">
            <v>C00D314_002</v>
          </cell>
          <cell r="Q2119">
            <v>0</v>
          </cell>
          <cell r="R2119" t="str">
            <v>WTDPD</v>
          </cell>
          <cell r="S2119" t="str">
            <v>3314T08VV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 t="str">
            <v>CORP</v>
          </cell>
          <cell r="Y2119">
            <v>38260</v>
          </cell>
          <cell r="Z2119">
            <v>0</v>
          </cell>
          <cell r="AA2119">
            <v>0</v>
          </cell>
          <cell r="AB2119" t="str">
            <v>N</v>
          </cell>
          <cell r="AD2119">
            <v>0</v>
          </cell>
          <cell r="AE2119" t="str">
            <v>RemVal</v>
          </cell>
          <cell r="AF2119" t="str">
            <v>Depreciate</v>
          </cell>
          <cell r="AG2119" t="str">
            <v>FM</v>
          </cell>
          <cell r="AH2119">
            <v>0</v>
          </cell>
          <cell r="AI2119">
            <v>0</v>
          </cell>
          <cell r="AJ2119">
            <v>1.3899999999999999E-2</v>
          </cell>
          <cell r="AK2119">
            <v>0</v>
          </cell>
          <cell r="AL2119" t="str">
            <v>Flat Rate</v>
          </cell>
          <cell r="AM2119">
            <v>0</v>
          </cell>
          <cell r="AN2119" t="str">
            <v>GA3314T0</v>
          </cell>
          <cell r="AO2119">
            <v>0</v>
          </cell>
          <cell r="AP2119" t="str">
            <v>N</v>
          </cell>
          <cell r="AQ2119">
            <v>38261.13013888889</v>
          </cell>
          <cell r="AR2119">
            <v>38260</v>
          </cell>
          <cell r="AS2119">
            <v>38260</v>
          </cell>
          <cell r="AT2119">
            <v>0</v>
          </cell>
          <cell r="AU2119">
            <v>36937</v>
          </cell>
          <cell r="AV2119">
            <v>0</v>
          </cell>
        </row>
        <row r="2120">
          <cell r="B2120" t="str">
            <v>00002127</v>
          </cell>
          <cell r="C2120" t="str">
            <v>000000002118</v>
          </cell>
          <cell r="D2120" t="str">
            <v>3314U0</v>
          </cell>
          <cell r="E2120" t="str">
            <v>(3)AUTUMN RIDGE PH II</v>
          </cell>
          <cell r="F2120" t="str">
            <v>In Service</v>
          </cell>
          <cell r="G2120" t="str">
            <v>3314U</v>
          </cell>
          <cell r="H2120" t="str">
            <v>Grp Member</v>
          </cell>
          <cell r="I2120">
            <v>1</v>
          </cell>
          <cell r="J2120" t="str">
            <v>Conversion</v>
          </cell>
          <cell r="K2120">
            <v>4917.58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 t="str">
            <v>C00D314_002</v>
          </cell>
          <cell r="Q2120">
            <v>0</v>
          </cell>
          <cell r="R2120" t="str">
            <v>WTDPD</v>
          </cell>
          <cell r="S2120" t="str">
            <v>3314U12VV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 t="str">
            <v>CORP</v>
          </cell>
          <cell r="Y2120">
            <v>38260</v>
          </cell>
          <cell r="Z2120">
            <v>0</v>
          </cell>
          <cell r="AA2120">
            <v>0</v>
          </cell>
          <cell r="AB2120" t="str">
            <v>N</v>
          </cell>
          <cell r="AD2120">
            <v>0</v>
          </cell>
          <cell r="AE2120" t="str">
            <v>RemVal</v>
          </cell>
          <cell r="AF2120" t="str">
            <v>Depreciate</v>
          </cell>
          <cell r="AG2120" t="str">
            <v>FM</v>
          </cell>
          <cell r="AH2120">
            <v>0</v>
          </cell>
          <cell r="AI2120">
            <v>0</v>
          </cell>
          <cell r="AJ2120">
            <v>1.35E-2</v>
          </cell>
          <cell r="AK2120">
            <v>0</v>
          </cell>
          <cell r="AL2120" t="str">
            <v>Flat Rate</v>
          </cell>
          <cell r="AM2120">
            <v>0</v>
          </cell>
          <cell r="AN2120" t="str">
            <v>GA3314U0</v>
          </cell>
          <cell r="AO2120">
            <v>0</v>
          </cell>
          <cell r="AP2120" t="str">
            <v>N</v>
          </cell>
          <cell r="AQ2120">
            <v>38261.130196759259</v>
          </cell>
          <cell r="AR2120">
            <v>38260</v>
          </cell>
          <cell r="AS2120">
            <v>38260</v>
          </cell>
          <cell r="AT2120">
            <v>0</v>
          </cell>
          <cell r="AU2120">
            <v>36943</v>
          </cell>
          <cell r="AV2120">
            <v>0</v>
          </cell>
        </row>
        <row r="2121">
          <cell r="B2121" t="str">
            <v>00002128</v>
          </cell>
          <cell r="C2121" t="str">
            <v>000000002119</v>
          </cell>
          <cell r="D2121" t="str">
            <v>335400</v>
          </cell>
          <cell r="E2121" t="str">
            <v>(2)AUTUMN RIDGE PH II</v>
          </cell>
          <cell r="F2121" t="str">
            <v>In Service</v>
          </cell>
          <cell r="G2121" t="str">
            <v>33540</v>
          </cell>
          <cell r="H2121" t="str">
            <v>Grp Member</v>
          </cell>
          <cell r="I2121">
            <v>1</v>
          </cell>
          <cell r="J2121" t="str">
            <v>Conversion</v>
          </cell>
          <cell r="K2121">
            <v>5004.7299999999996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 t="str">
            <v>C00D314_002</v>
          </cell>
          <cell r="Q2121">
            <v>0</v>
          </cell>
          <cell r="R2121" t="str">
            <v>WTDPD</v>
          </cell>
          <cell r="S2121" t="str">
            <v>3354006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 t="str">
            <v>CORP</v>
          </cell>
          <cell r="Y2121">
            <v>38260</v>
          </cell>
          <cell r="Z2121">
            <v>0</v>
          </cell>
          <cell r="AA2121">
            <v>0</v>
          </cell>
          <cell r="AB2121" t="str">
            <v>N</v>
          </cell>
          <cell r="AD2121">
            <v>0</v>
          </cell>
          <cell r="AE2121" t="str">
            <v>RemVal</v>
          </cell>
          <cell r="AF2121" t="str">
            <v>Depreciate</v>
          </cell>
          <cell r="AG2121" t="str">
            <v>FM</v>
          </cell>
          <cell r="AH2121">
            <v>0</v>
          </cell>
          <cell r="AI2121">
            <v>0</v>
          </cell>
          <cell r="AJ2121">
            <v>2.2599999999999999E-2</v>
          </cell>
          <cell r="AK2121">
            <v>0</v>
          </cell>
          <cell r="AL2121" t="str">
            <v>Flat Rate</v>
          </cell>
          <cell r="AM2121">
            <v>0</v>
          </cell>
          <cell r="AN2121" t="str">
            <v>GA335400</v>
          </cell>
          <cell r="AO2121">
            <v>0</v>
          </cell>
          <cell r="AP2121" t="str">
            <v>N</v>
          </cell>
          <cell r="AQ2121">
            <v>38261.130254629628</v>
          </cell>
          <cell r="AR2121">
            <v>38260</v>
          </cell>
          <cell r="AS2121">
            <v>38260</v>
          </cell>
          <cell r="AT2121">
            <v>0</v>
          </cell>
          <cell r="AU2121">
            <v>36937</v>
          </cell>
          <cell r="AV2121">
            <v>0</v>
          </cell>
        </row>
        <row r="2122">
          <cell r="B2122" t="str">
            <v>00002129</v>
          </cell>
          <cell r="C2122" t="str">
            <v>000000002120</v>
          </cell>
          <cell r="D2122" t="str">
            <v>3314T0</v>
          </cell>
          <cell r="E2122" t="str">
            <v>RODKEY RD</v>
          </cell>
          <cell r="F2122" t="str">
            <v>In Service</v>
          </cell>
          <cell r="G2122" t="str">
            <v>3314T</v>
          </cell>
          <cell r="H2122" t="str">
            <v>Grp Member</v>
          </cell>
          <cell r="I2122">
            <v>1</v>
          </cell>
          <cell r="J2122" t="str">
            <v>Conversion</v>
          </cell>
          <cell r="K2122">
            <v>3319.6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 t="str">
            <v>C00D318_002</v>
          </cell>
          <cell r="Q2122">
            <v>0</v>
          </cell>
          <cell r="R2122" t="str">
            <v>WTDPD</v>
          </cell>
          <cell r="S2122" t="str">
            <v>3314T08VV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 t="str">
            <v>CORP</v>
          </cell>
          <cell r="Y2122">
            <v>38260</v>
          </cell>
          <cell r="Z2122">
            <v>0</v>
          </cell>
          <cell r="AA2122">
            <v>0</v>
          </cell>
          <cell r="AB2122" t="str">
            <v>N</v>
          </cell>
          <cell r="AD2122">
            <v>0</v>
          </cell>
          <cell r="AE2122" t="str">
            <v>RemVal</v>
          </cell>
          <cell r="AF2122" t="str">
            <v>Depreciate</v>
          </cell>
          <cell r="AG2122" t="str">
            <v>FM</v>
          </cell>
          <cell r="AH2122">
            <v>0</v>
          </cell>
          <cell r="AI2122">
            <v>0</v>
          </cell>
          <cell r="AJ2122">
            <v>1.3899999999999999E-2</v>
          </cell>
          <cell r="AK2122">
            <v>0</v>
          </cell>
          <cell r="AL2122" t="str">
            <v>Flat Rate</v>
          </cell>
          <cell r="AM2122">
            <v>0</v>
          </cell>
          <cell r="AN2122" t="str">
            <v>GA3314T0</v>
          </cell>
          <cell r="AO2122">
            <v>0</v>
          </cell>
          <cell r="AP2122" t="str">
            <v>N</v>
          </cell>
          <cell r="AQ2122">
            <v>38261.130312499998</v>
          </cell>
          <cell r="AR2122">
            <v>38260</v>
          </cell>
          <cell r="AS2122">
            <v>38260</v>
          </cell>
          <cell r="AT2122">
            <v>0</v>
          </cell>
          <cell r="AU2122">
            <v>36937</v>
          </cell>
          <cell r="AV2122">
            <v>0</v>
          </cell>
        </row>
        <row r="2123">
          <cell r="B2123" t="str">
            <v>00002130</v>
          </cell>
          <cell r="C2123" t="str">
            <v>000000002121</v>
          </cell>
          <cell r="D2123" t="str">
            <v>335400</v>
          </cell>
          <cell r="E2123" t="str">
            <v>RODKEY RD</v>
          </cell>
          <cell r="F2123" t="str">
            <v>In Service</v>
          </cell>
          <cell r="G2123" t="str">
            <v>33540</v>
          </cell>
          <cell r="H2123" t="str">
            <v>Grp Member</v>
          </cell>
          <cell r="I2123">
            <v>1</v>
          </cell>
          <cell r="J2123" t="str">
            <v>Conversion</v>
          </cell>
          <cell r="K2123">
            <v>2600.35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 t="str">
            <v>C00D318_002</v>
          </cell>
          <cell r="Q2123">
            <v>0</v>
          </cell>
          <cell r="R2123" t="str">
            <v>WTDPD</v>
          </cell>
          <cell r="S2123" t="str">
            <v>3354006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 t="str">
            <v>CORP</v>
          </cell>
          <cell r="Y2123">
            <v>38260</v>
          </cell>
          <cell r="Z2123">
            <v>0</v>
          </cell>
          <cell r="AA2123">
            <v>0</v>
          </cell>
          <cell r="AB2123" t="str">
            <v>N</v>
          </cell>
          <cell r="AD2123">
            <v>0</v>
          </cell>
          <cell r="AE2123" t="str">
            <v>RemVal</v>
          </cell>
          <cell r="AF2123" t="str">
            <v>Depreciate</v>
          </cell>
          <cell r="AG2123" t="str">
            <v>FM</v>
          </cell>
          <cell r="AH2123">
            <v>0</v>
          </cell>
          <cell r="AI2123">
            <v>0</v>
          </cell>
          <cell r="AJ2123">
            <v>2.2599999999999999E-2</v>
          </cell>
          <cell r="AK2123">
            <v>0</v>
          </cell>
          <cell r="AL2123" t="str">
            <v>Flat Rate</v>
          </cell>
          <cell r="AM2123">
            <v>0</v>
          </cell>
          <cell r="AN2123" t="str">
            <v>GA335400</v>
          </cell>
          <cell r="AO2123">
            <v>0</v>
          </cell>
          <cell r="AP2123" t="str">
            <v>N</v>
          </cell>
          <cell r="AQ2123">
            <v>38261.130370370367</v>
          </cell>
          <cell r="AR2123">
            <v>38260</v>
          </cell>
          <cell r="AS2123">
            <v>38260</v>
          </cell>
          <cell r="AT2123">
            <v>0</v>
          </cell>
          <cell r="AU2123">
            <v>36937</v>
          </cell>
          <cell r="AV2123">
            <v>0</v>
          </cell>
        </row>
        <row r="2124">
          <cell r="B2124" t="str">
            <v>00002131</v>
          </cell>
          <cell r="C2124" t="str">
            <v>000000002122</v>
          </cell>
          <cell r="D2124" t="str">
            <v>3314U0</v>
          </cell>
          <cell r="E2124" t="str">
            <v>80TH STREET</v>
          </cell>
          <cell r="F2124" t="str">
            <v>In Service</v>
          </cell>
          <cell r="G2124" t="str">
            <v>3314U</v>
          </cell>
          <cell r="H2124" t="str">
            <v>Grp Member</v>
          </cell>
          <cell r="I2124">
            <v>1</v>
          </cell>
          <cell r="J2124" t="str">
            <v>Conversion</v>
          </cell>
          <cell r="K2124">
            <v>1352.63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 t="str">
            <v>C00D401_002</v>
          </cell>
          <cell r="Q2124">
            <v>0</v>
          </cell>
          <cell r="R2124" t="str">
            <v>WTDPD</v>
          </cell>
          <cell r="S2124" t="str">
            <v>3314U12VV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 t="str">
            <v>CORP</v>
          </cell>
          <cell r="Y2124">
            <v>38260</v>
          </cell>
          <cell r="Z2124">
            <v>0</v>
          </cell>
          <cell r="AA2124">
            <v>0</v>
          </cell>
          <cell r="AB2124" t="str">
            <v>N</v>
          </cell>
          <cell r="AD2124">
            <v>0</v>
          </cell>
          <cell r="AE2124" t="str">
            <v>RemVal</v>
          </cell>
          <cell r="AF2124" t="str">
            <v>Depreciate</v>
          </cell>
          <cell r="AG2124" t="str">
            <v>FM</v>
          </cell>
          <cell r="AH2124">
            <v>0</v>
          </cell>
          <cell r="AI2124">
            <v>0</v>
          </cell>
          <cell r="AJ2124">
            <v>1.35E-2</v>
          </cell>
          <cell r="AK2124">
            <v>0</v>
          </cell>
          <cell r="AL2124" t="str">
            <v>Flat Rate</v>
          </cell>
          <cell r="AM2124">
            <v>0</v>
          </cell>
          <cell r="AN2124" t="str">
            <v>GA3314U0</v>
          </cell>
          <cell r="AO2124">
            <v>0</v>
          </cell>
          <cell r="AP2124" t="str">
            <v>N</v>
          </cell>
          <cell r="AQ2124">
            <v>38261.130428240744</v>
          </cell>
          <cell r="AR2124">
            <v>38260</v>
          </cell>
          <cell r="AS2124">
            <v>38260</v>
          </cell>
          <cell r="AT2124">
            <v>0</v>
          </cell>
          <cell r="AU2124">
            <v>36937</v>
          </cell>
          <cell r="AV2124">
            <v>0</v>
          </cell>
        </row>
        <row r="2125">
          <cell r="B2125" t="str">
            <v>00002132</v>
          </cell>
          <cell r="C2125" t="str">
            <v>000000002123</v>
          </cell>
          <cell r="D2125" t="str">
            <v>3314T0</v>
          </cell>
          <cell r="E2125" t="str">
            <v>WEST PINE AVE</v>
          </cell>
          <cell r="F2125" t="str">
            <v>In Service</v>
          </cell>
          <cell r="G2125" t="str">
            <v>3314T</v>
          </cell>
          <cell r="H2125" t="str">
            <v>Grp Member</v>
          </cell>
          <cell r="I2125">
            <v>1</v>
          </cell>
          <cell r="J2125" t="str">
            <v>Conversion</v>
          </cell>
          <cell r="K2125">
            <v>5627.8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 t="str">
            <v>C00D622_002</v>
          </cell>
          <cell r="Q2125">
            <v>0</v>
          </cell>
          <cell r="R2125" t="str">
            <v>WTDPD</v>
          </cell>
          <cell r="S2125" t="str">
            <v>3314T06VV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 t="str">
            <v>CORP</v>
          </cell>
          <cell r="Y2125">
            <v>38260</v>
          </cell>
          <cell r="Z2125">
            <v>0</v>
          </cell>
          <cell r="AA2125">
            <v>0</v>
          </cell>
          <cell r="AB2125" t="str">
            <v>N</v>
          </cell>
          <cell r="AD2125">
            <v>0</v>
          </cell>
          <cell r="AE2125" t="str">
            <v>RemVal</v>
          </cell>
          <cell r="AF2125" t="str">
            <v>Depreciate</v>
          </cell>
          <cell r="AG2125" t="str">
            <v>FM</v>
          </cell>
          <cell r="AH2125">
            <v>0</v>
          </cell>
          <cell r="AI2125">
            <v>0</v>
          </cell>
          <cell r="AJ2125">
            <v>1.3899999999999999E-2</v>
          </cell>
          <cell r="AK2125">
            <v>0</v>
          </cell>
          <cell r="AL2125" t="str">
            <v>Flat Rate</v>
          </cell>
          <cell r="AM2125">
            <v>0</v>
          </cell>
          <cell r="AN2125" t="str">
            <v>GA3314T0</v>
          </cell>
          <cell r="AO2125">
            <v>0</v>
          </cell>
          <cell r="AP2125" t="str">
            <v>N</v>
          </cell>
          <cell r="AQ2125">
            <v>38261.130486111113</v>
          </cell>
          <cell r="AR2125">
            <v>38260</v>
          </cell>
          <cell r="AS2125">
            <v>38260</v>
          </cell>
          <cell r="AT2125">
            <v>0</v>
          </cell>
          <cell r="AU2125">
            <v>36937</v>
          </cell>
          <cell r="AV2125">
            <v>0</v>
          </cell>
        </row>
        <row r="2126">
          <cell r="B2126" t="str">
            <v>00002133</v>
          </cell>
          <cell r="C2126" t="str">
            <v>000000002124</v>
          </cell>
          <cell r="D2126" t="str">
            <v>3314U0</v>
          </cell>
          <cell r="E2126" t="str">
            <v>WEST PINE AVE</v>
          </cell>
          <cell r="F2126" t="str">
            <v>In Service</v>
          </cell>
          <cell r="G2126" t="str">
            <v>3314U</v>
          </cell>
          <cell r="H2126" t="str">
            <v>Grp Member</v>
          </cell>
          <cell r="I2126">
            <v>1</v>
          </cell>
          <cell r="J2126" t="str">
            <v>Conversion</v>
          </cell>
          <cell r="K2126">
            <v>10522.6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 t="str">
            <v>C00D622_002</v>
          </cell>
          <cell r="Q2126">
            <v>0</v>
          </cell>
          <cell r="R2126" t="str">
            <v>WTDPD</v>
          </cell>
          <cell r="S2126" t="str">
            <v>3314U12VV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 t="str">
            <v>CORP</v>
          </cell>
          <cell r="Y2126">
            <v>38260</v>
          </cell>
          <cell r="Z2126">
            <v>0</v>
          </cell>
          <cell r="AA2126">
            <v>0</v>
          </cell>
          <cell r="AB2126" t="str">
            <v>N</v>
          </cell>
          <cell r="AD2126">
            <v>0</v>
          </cell>
          <cell r="AE2126" t="str">
            <v>RemVal</v>
          </cell>
          <cell r="AF2126" t="str">
            <v>Depreciate</v>
          </cell>
          <cell r="AG2126" t="str">
            <v>FM</v>
          </cell>
          <cell r="AH2126">
            <v>0</v>
          </cell>
          <cell r="AI2126">
            <v>0</v>
          </cell>
          <cell r="AJ2126">
            <v>1.35E-2</v>
          </cell>
          <cell r="AK2126">
            <v>0</v>
          </cell>
          <cell r="AL2126" t="str">
            <v>Flat Rate</v>
          </cell>
          <cell r="AM2126">
            <v>0</v>
          </cell>
          <cell r="AN2126" t="str">
            <v>GA3314U0</v>
          </cell>
          <cell r="AO2126">
            <v>0</v>
          </cell>
          <cell r="AP2126" t="str">
            <v>N</v>
          </cell>
          <cell r="AQ2126">
            <v>38261.130543981482</v>
          </cell>
          <cell r="AR2126">
            <v>38260</v>
          </cell>
          <cell r="AS2126">
            <v>38260</v>
          </cell>
          <cell r="AT2126">
            <v>0</v>
          </cell>
          <cell r="AU2126">
            <v>36937</v>
          </cell>
          <cell r="AV2126">
            <v>0</v>
          </cell>
        </row>
        <row r="2127">
          <cell r="B2127" t="str">
            <v>00002134</v>
          </cell>
          <cell r="C2127" t="str">
            <v>000000002125</v>
          </cell>
          <cell r="D2127" t="str">
            <v>335400</v>
          </cell>
          <cell r="E2127" t="str">
            <v>WEST PINE AVE</v>
          </cell>
          <cell r="F2127" t="str">
            <v>In Service</v>
          </cell>
          <cell r="G2127" t="str">
            <v>33540</v>
          </cell>
          <cell r="H2127" t="str">
            <v>Grp Member</v>
          </cell>
          <cell r="I2127">
            <v>1</v>
          </cell>
          <cell r="J2127" t="str">
            <v>Conversion</v>
          </cell>
          <cell r="K2127">
            <v>5044.5200000000004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 t="str">
            <v>C00D622_002</v>
          </cell>
          <cell r="Q2127">
            <v>0</v>
          </cell>
          <cell r="R2127" t="str">
            <v>WTDPD</v>
          </cell>
          <cell r="S2127" t="str">
            <v>3354006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 t="str">
            <v>CORP</v>
          </cell>
          <cell r="Y2127">
            <v>38260</v>
          </cell>
          <cell r="Z2127">
            <v>0</v>
          </cell>
          <cell r="AA2127">
            <v>0</v>
          </cell>
          <cell r="AB2127" t="str">
            <v>N</v>
          </cell>
          <cell r="AD2127">
            <v>0</v>
          </cell>
          <cell r="AE2127" t="str">
            <v>RemVal</v>
          </cell>
          <cell r="AF2127" t="str">
            <v>Depreciate</v>
          </cell>
          <cell r="AG2127" t="str">
            <v>FM</v>
          </cell>
          <cell r="AH2127">
            <v>0</v>
          </cell>
          <cell r="AI2127">
            <v>0</v>
          </cell>
          <cell r="AJ2127">
            <v>2.2599999999999999E-2</v>
          </cell>
          <cell r="AK2127">
            <v>0</v>
          </cell>
          <cell r="AL2127" t="str">
            <v>Flat Rate</v>
          </cell>
          <cell r="AM2127">
            <v>0</v>
          </cell>
          <cell r="AN2127" t="str">
            <v>GA335400</v>
          </cell>
          <cell r="AO2127">
            <v>0</v>
          </cell>
          <cell r="AP2127" t="str">
            <v>N</v>
          </cell>
          <cell r="AQ2127">
            <v>38261.130601851852</v>
          </cell>
          <cell r="AR2127">
            <v>38260</v>
          </cell>
          <cell r="AS2127">
            <v>38260</v>
          </cell>
          <cell r="AT2127">
            <v>0</v>
          </cell>
          <cell r="AU2127">
            <v>36937</v>
          </cell>
          <cell r="AV2127">
            <v>0</v>
          </cell>
        </row>
        <row r="2128">
          <cell r="B2128" t="str">
            <v>00002135</v>
          </cell>
          <cell r="C2128" t="str">
            <v>000000002126</v>
          </cell>
          <cell r="D2128" t="str">
            <v>335400</v>
          </cell>
          <cell r="E2128" t="str">
            <v>MARBLEHEAD/BERKLEY STEETS</v>
          </cell>
          <cell r="F2128" t="str">
            <v>In Service</v>
          </cell>
          <cell r="G2128" t="str">
            <v>33540</v>
          </cell>
          <cell r="H2128" t="str">
            <v>Grp Member</v>
          </cell>
          <cell r="I2128">
            <v>1</v>
          </cell>
          <cell r="J2128" t="str">
            <v>Conversion</v>
          </cell>
          <cell r="K2128">
            <v>1262.5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 t="str">
            <v>C00D632_002</v>
          </cell>
          <cell r="Q2128">
            <v>0</v>
          </cell>
          <cell r="R2128" t="str">
            <v>WTDPD</v>
          </cell>
          <cell r="S2128" t="str">
            <v>3354006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 t="str">
            <v>CORP</v>
          </cell>
          <cell r="Y2128">
            <v>38260</v>
          </cell>
          <cell r="Z2128">
            <v>0</v>
          </cell>
          <cell r="AA2128">
            <v>0</v>
          </cell>
          <cell r="AB2128" t="str">
            <v>N</v>
          </cell>
          <cell r="AD2128">
            <v>0</v>
          </cell>
          <cell r="AE2128" t="str">
            <v>RemVal</v>
          </cell>
          <cell r="AF2128" t="str">
            <v>Depreciate</v>
          </cell>
          <cell r="AG2128" t="str">
            <v>FM</v>
          </cell>
          <cell r="AH2128">
            <v>0</v>
          </cell>
          <cell r="AI2128">
            <v>0</v>
          </cell>
          <cell r="AJ2128">
            <v>2.2599999999999999E-2</v>
          </cell>
          <cell r="AK2128">
            <v>0</v>
          </cell>
          <cell r="AL2128" t="str">
            <v>Flat Rate</v>
          </cell>
          <cell r="AM2128">
            <v>0</v>
          </cell>
          <cell r="AN2128" t="str">
            <v>GA335400</v>
          </cell>
          <cell r="AO2128">
            <v>0</v>
          </cell>
          <cell r="AP2128" t="str">
            <v>N</v>
          </cell>
          <cell r="AQ2128">
            <v>38261.130659722221</v>
          </cell>
          <cell r="AR2128">
            <v>38260</v>
          </cell>
          <cell r="AS2128">
            <v>38260</v>
          </cell>
          <cell r="AT2128">
            <v>0</v>
          </cell>
          <cell r="AU2128">
            <v>36937</v>
          </cell>
          <cell r="AV2128">
            <v>0</v>
          </cell>
        </row>
        <row r="2129">
          <cell r="B2129" t="str">
            <v>00002136</v>
          </cell>
          <cell r="C2129" t="str">
            <v>000000002127</v>
          </cell>
          <cell r="D2129" t="str">
            <v>3314T0</v>
          </cell>
          <cell r="E2129" t="str">
            <v>RIDGEVIEW STREET</v>
          </cell>
          <cell r="F2129" t="str">
            <v>In Service</v>
          </cell>
          <cell r="G2129" t="str">
            <v>3314T</v>
          </cell>
          <cell r="H2129" t="str">
            <v>Grp Member</v>
          </cell>
          <cell r="I2129">
            <v>1</v>
          </cell>
          <cell r="J2129" t="str">
            <v>Conversion</v>
          </cell>
          <cell r="K2129">
            <v>1821.87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 t="str">
            <v>C00D633_002</v>
          </cell>
          <cell r="Q2129">
            <v>0</v>
          </cell>
          <cell r="R2129" t="str">
            <v>WTDPD</v>
          </cell>
          <cell r="S2129" t="str">
            <v>3314T08VV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 t="str">
            <v>CORP</v>
          </cell>
          <cell r="Y2129">
            <v>38260</v>
          </cell>
          <cell r="Z2129">
            <v>0</v>
          </cell>
          <cell r="AA2129">
            <v>0</v>
          </cell>
          <cell r="AB2129" t="str">
            <v>N</v>
          </cell>
          <cell r="AD2129">
            <v>0</v>
          </cell>
          <cell r="AE2129" t="str">
            <v>RemVal</v>
          </cell>
          <cell r="AF2129" t="str">
            <v>Depreciate</v>
          </cell>
          <cell r="AG2129" t="str">
            <v>FM</v>
          </cell>
          <cell r="AH2129">
            <v>0</v>
          </cell>
          <cell r="AI2129">
            <v>0</v>
          </cell>
          <cell r="AJ2129">
            <v>1.3899999999999999E-2</v>
          </cell>
          <cell r="AK2129">
            <v>0</v>
          </cell>
          <cell r="AL2129" t="str">
            <v>Flat Rate</v>
          </cell>
          <cell r="AM2129">
            <v>0</v>
          </cell>
          <cell r="AN2129" t="str">
            <v>GA3314T0</v>
          </cell>
          <cell r="AO2129">
            <v>0</v>
          </cell>
          <cell r="AP2129" t="str">
            <v>N</v>
          </cell>
          <cell r="AQ2129">
            <v>38261.13071759259</v>
          </cell>
          <cell r="AR2129">
            <v>38260</v>
          </cell>
          <cell r="AS2129">
            <v>38260</v>
          </cell>
          <cell r="AT2129">
            <v>0</v>
          </cell>
          <cell r="AU2129">
            <v>36937</v>
          </cell>
          <cell r="AV2129">
            <v>0</v>
          </cell>
        </row>
        <row r="2130">
          <cell r="B2130" t="str">
            <v>00002137</v>
          </cell>
          <cell r="C2130" t="str">
            <v>000000002128</v>
          </cell>
          <cell r="D2130" t="str">
            <v>335400</v>
          </cell>
          <cell r="E2130" t="str">
            <v>RIDGEVIEW STREET</v>
          </cell>
          <cell r="F2130" t="str">
            <v>In Service</v>
          </cell>
          <cell r="G2130" t="str">
            <v>33540</v>
          </cell>
          <cell r="H2130" t="str">
            <v>Grp Member</v>
          </cell>
          <cell r="I2130">
            <v>1</v>
          </cell>
          <cell r="J2130" t="str">
            <v>Conversion</v>
          </cell>
          <cell r="K2130">
            <v>2968.65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 t="str">
            <v>C00D633_002</v>
          </cell>
          <cell r="Q2130">
            <v>0</v>
          </cell>
          <cell r="R2130" t="str">
            <v>WTDPD</v>
          </cell>
          <cell r="S2130" t="str">
            <v>3354006VV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 t="str">
            <v>CORP</v>
          </cell>
          <cell r="Y2130">
            <v>38260</v>
          </cell>
          <cell r="Z2130">
            <v>0</v>
          </cell>
          <cell r="AA2130">
            <v>0</v>
          </cell>
          <cell r="AB2130" t="str">
            <v>N</v>
          </cell>
          <cell r="AD2130">
            <v>0</v>
          </cell>
          <cell r="AE2130" t="str">
            <v>RemVal</v>
          </cell>
          <cell r="AF2130" t="str">
            <v>Depreciate</v>
          </cell>
          <cell r="AG2130" t="str">
            <v>FM</v>
          </cell>
          <cell r="AH2130">
            <v>0</v>
          </cell>
          <cell r="AI2130">
            <v>0</v>
          </cell>
          <cell r="AJ2130">
            <v>2.2599999999999999E-2</v>
          </cell>
          <cell r="AK2130">
            <v>0</v>
          </cell>
          <cell r="AL2130" t="str">
            <v>Flat Rate</v>
          </cell>
          <cell r="AM2130">
            <v>0</v>
          </cell>
          <cell r="AN2130" t="str">
            <v>GA335400</v>
          </cell>
          <cell r="AO2130">
            <v>0</v>
          </cell>
          <cell r="AP2130" t="str">
            <v>N</v>
          </cell>
          <cell r="AQ2130">
            <v>38261.13077546296</v>
          </cell>
          <cell r="AR2130">
            <v>38260</v>
          </cell>
          <cell r="AS2130">
            <v>38260</v>
          </cell>
          <cell r="AT2130">
            <v>0</v>
          </cell>
          <cell r="AU2130">
            <v>36937</v>
          </cell>
          <cell r="AV2130">
            <v>0</v>
          </cell>
        </row>
        <row r="2131">
          <cell r="B2131" t="str">
            <v>00002138</v>
          </cell>
          <cell r="C2131" t="str">
            <v>000000002129</v>
          </cell>
          <cell r="D2131" t="str">
            <v>3314T0</v>
          </cell>
          <cell r="E2131" t="str">
            <v>RIDGEVIEW STREET</v>
          </cell>
          <cell r="F2131" t="str">
            <v>In Service</v>
          </cell>
          <cell r="G2131" t="str">
            <v>3314T</v>
          </cell>
          <cell r="H2131" t="str">
            <v>Grp Member</v>
          </cell>
          <cell r="I2131">
            <v>1</v>
          </cell>
          <cell r="J2131" t="str">
            <v>Conversion</v>
          </cell>
          <cell r="K2131">
            <v>510.87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 t="str">
            <v>C00D633_002</v>
          </cell>
          <cell r="Q2131">
            <v>0</v>
          </cell>
          <cell r="R2131" t="str">
            <v>WTDPD</v>
          </cell>
          <cell r="S2131" t="str">
            <v>3314T06VV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 t="str">
            <v>CORP</v>
          </cell>
          <cell r="Y2131">
            <v>38260</v>
          </cell>
          <cell r="Z2131">
            <v>0</v>
          </cell>
          <cell r="AA2131">
            <v>0</v>
          </cell>
          <cell r="AB2131" t="str">
            <v>N</v>
          </cell>
          <cell r="AD2131">
            <v>0</v>
          </cell>
          <cell r="AE2131" t="str">
            <v>RemVal</v>
          </cell>
          <cell r="AF2131" t="str">
            <v>Depreciate</v>
          </cell>
          <cell r="AG2131" t="str">
            <v>FM</v>
          </cell>
          <cell r="AH2131">
            <v>0</v>
          </cell>
          <cell r="AI2131">
            <v>0</v>
          </cell>
          <cell r="AJ2131">
            <v>1.3899999999999999E-2</v>
          </cell>
          <cell r="AK2131">
            <v>0</v>
          </cell>
          <cell r="AL2131" t="str">
            <v>Flat Rate</v>
          </cell>
          <cell r="AM2131">
            <v>0</v>
          </cell>
          <cell r="AN2131" t="str">
            <v>GA3314T0</v>
          </cell>
          <cell r="AO2131">
            <v>0</v>
          </cell>
          <cell r="AP2131" t="str">
            <v>N</v>
          </cell>
          <cell r="AQ2131">
            <v>38261.130833333336</v>
          </cell>
          <cell r="AR2131">
            <v>38260</v>
          </cell>
          <cell r="AS2131">
            <v>38260</v>
          </cell>
          <cell r="AT2131">
            <v>0</v>
          </cell>
          <cell r="AU2131">
            <v>36937</v>
          </cell>
          <cell r="AV2131">
            <v>0</v>
          </cell>
        </row>
        <row r="2132">
          <cell r="B2132" t="str">
            <v>00002139</v>
          </cell>
          <cell r="C2132" t="str">
            <v>000000002130</v>
          </cell>
          <cell r="D2132" t="str">
            <v>3314U0</v>
          </cell>
          <cell r="E2132" t="str">
            <v>(10), I-83 RUTTER'S, NB TSP</v>
          </cell>
          <cell r="F2132" t="str">
            <v>In Service</v>
          </cell>
          <cell r="G2132" t="str">
            <v>3314U</v>
          </cell>
          <cell r="H2132" t="str">
            <v>Grp Member</v>
          </cell>
          <cell r="I2132">
            <v>1</v>
          </cell>
          <cell r="J2132" t="str">
            <v>Conversion</v>
          </cell>
          <cell r="K2132">
            <v>10070.35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 t="str">
            <v>C99D346_002</v>
          </cell>
          <cell r="Q2132">
            <v>0</v>
          </cell>
          <cell r="R2132" t="str">
            <v>WTDPD</v>
          </cell>
          <cell r="S2132" t="str">
            <v>3314U12VV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 t="str">
            <v>CORP</v>
          </cell>
          <cell r="Y2132">
            <v>38260</v>
          </cell>
          <cell r="Z2132">
            <v>0</v>
          </cell>
          <cell r="AA2132">
            <v>0</v>
          </cell>
          <cell r="AB2132" t="str">
            <v>N</v>
          </cell>
          <cell r="AD2132">
            <v>0</v>
          </cell>
          <cell r="AE2132" t="str">
            <v>RemVal</v>
          </cell>
          <cell r="AF2132" t="str">
            <v>Depreciate</v>
          </cell>
          <cell r="AG2132" t="str">
            <v>FM</v>
          </cell>
          <cell r="AH2132">
            <v>0</v>
          </cell>
          <cell r="AI2132">
            <v>0</v>
          </cell>
          <cell r="AJ2132">
            <v>1.35E-2</v>
          </cell>
          <cell r="AK2132">
            <v>0</v>
          </cell>
          <cell r="AL2132" t="str">
            <v>Flat Rate</v>
          </cell>
          <cell r="AM2132">
            <v>0</v>
          </cell>
          <cell r="AN2132" t="str">
            <v>GA3314U0</v>
          </cell>
          <cell r="AO2132">
            <v>0</v>
          </cell>
          <cell r="AP2132" t="str">
            <v>N</v>
          </cell>
          <cell r="AQ2132">
            <v>38261.130891203706</v>
          </cell>
          <cell r="AR2132">
            <v>38260</v>
          </cell>
          <cell r="AS2132">
            <v>38260</v>
          </cell>
          <cell r="AT2132">
            <v>0</v>
          </cell>
          <cell r="AU2132">
            <v>36937</v>
          </cell>
          <cell r="AV2132">
            <v>0</v>
          </cell>
        </row>
        <row r="2133">
          <cell r="B2133" t="str">
            <v>00002140</v>
          </cell>
          <cell r="C2133" t="str">
            <v>000000002131</v>
          </cell>
          <cell r="D2133" t="str">
            <v>335400</v>
          </cell>
          <cell r="E2133" t="str">
            <v>(7), I-83 RUTTER'S, NB TSP</v>
          </cell>
          <cell r="F2133" t="str">
            <v>In Service</v>
          </cell>
          <cell r="G2133" t="str">
            <v>33540</v>
          </cell>
          <cell r="H2133" t="str">
            <v>Grp Member</v>
          </cell>
          <cell r="I2133">
            <v>1</v>
          </cell>
          <cell r="J2133" t="str">
            <v>Conversion</v>
          </cell>
          <cell r="K2133">
            <v>32163.33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 t="str">
            <v>C99D346_002</v>
          </cell>
          <cell r="Q2133">
            <v>0</v>
          </cell>
          <cell r="R2133" t="str">
            <v>WTDPD</v>
          </cell>
          <cell r="S2133" t="str">
            <v>3354006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 t="str">
            <v>CORP</v>
          </cell>
          <cell r="Y2133">
            <v>38260</v>
          </cell>
          <cell r="Z2133">
            <v>0</v>
          </cell>
          <cell r="AA2133">
            <v>0</v>
          </cell>
          <cell r="AB2133" t="str">
            <v>N</v>
          </cell>
          <cell r="AD2133">
            <v>0</v>
          </cell>
          <cell r="AE2133" t="str">
            <v>RemVal</v>
          </cell>
          <cell r="AF2133" t="str">
            <v>Depreciate</v>
          </cell>
          <cell r="AG2133" t="str">
            <v>FM</v>
          </cell>
          <cell r="AH2133">
            <v>0</v>
          </cell>
          <cell r="AI2133">
            <v>0</v>
          </cell>
          <cell r="AJ2133">
            <v>2.2599999999999999E-2</v>
          </cell>
          <cell r="AK2133">
            <v>0</v>
          </cell>
          <cell r="AL2133" t="str">
            <v>Flat Rate</v>
          </cell>
          <cell r="AM2133">
            <v>0</v>
          </cell>
          <cell r="AN2133" t="str">
            <v>GA335400</v>
          </cell>
          <cell r="AO2133">
            <v>0</v>
          </cell>
          <cell r="AP2133" t="str">
            <v>N</v>
          </cell>
          <cell r="AQ2133">
            <v>38261.130949074075</v>
          </cell>
          <cell r="AR2133">
            <v>38260</v>
          </cell>
          <cell r="AS2133">
            <v>38260</v>
          </cell>
          <cell r="AT2133">
            <v>0</v>
          </cell>
          <cell r="AU2133">
            <v>36937</v>
          </cell>
          <cell r="AV2133">
            <v>0</v>
          </cell>
        </row>
        <row r="2134">
          <cell r="B2134" t="str">
            <v>00002141</v>
          </cell>
          <cell r="C2134" t="str">
            <v>000000002132</v>
          </cell>
          <cell r="D2134" t="str">
            <v>3112A0</v>
          </cell>
          <cell r="E2134" t="str">
            <v>IMPELLOR, 18HXB,PEERLESS,(1)</v>
          </cell>
          <cell r="F2134" t="str">
            <v>In Service</v>
          </cell>
          <cell r="G2134" t="str">
            <v>3112A</v>
          </cell>
          <cell r="H2134" t="str">
            <v>Grp Member</v>
          </cell>
          <cell r="I2134">
            <v>1</v>
          </cell>
          <cell r="J2134" t="str">
            <v>Conversion</v>
          </cell>
          <cell r="K2134">
            <v>9680.76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 t="str">
            <v>C00A003_002</v>
          </cell>
          <cell r="Q2134">
            <v>0</v>
          </cell>
          <cell r="R2134" t="str">
            <v>WPPD</v>
          </cell>
          <cell r="S2134" t="str">
            <v>3112A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 t="str">
            <v>CORP</v>
          </cell>
          <cell r="Y2134">
            <v>38260</v>
          </cell>
          <cell r="Z2134">
            <v>0</v>
          </cell>
          <cell r="AA2134">
            <v>0</v>
          </cell>
          <cell r="AB2134" t="str">
            <v>N</v>
          </cell>
          <cell r="AD2134">
            <v>0</v>
          </cell>
          <cell r="AE2134" t="str">
            <v>RemVal</v>
          </cell>
          <cell r="AF2134" t="str">
            <v>Depreciate</v>
          </cell>
          <cell r="AG2134" t="str">
            <v>FM</v>
          </cell>
          <cell r="AH2134">
            <v>0</v>
          </cell>
          <cell r="AI2134">
            <v>0</v>
          </cell>
          <cell r="AJ2134">
            <v>6.5299999999999997E-2</v>
          </cell>
          <cell r="AK2134">
            <v>0</v>
          </cell>
          <cell r="AL2134" t="str">
            <v>Flat Rate</v>
          </cell>
          <cell r="AM2134">
            <v>0</v>
          </cell>
          <cell r="AN2134" t="str">
            <v>GA3112A0</v>
          </cell>
          <cell r="AO2134">
            <v>0</v>
          </cell>
          <cell r="AP2134" t="str">
            <v>N</v>
          </cell>
          <cell r="AQ2134">
            <v>38261.131006944444</v>
          </cell>
          <cell r="AR2134">
            <v>38260</v>
          </cell>
          <cell r="AS2134">
            <v>38260</v>
          </cell>
          <cell r="AT2134" t="str">
            <v>0100</v>
          </cell>
          <cell r="AU2134">
            <v>36684</v>
          </cell>
          <cell r="AV2134">
            <v>0</v>
          </cell>
        </row>
        <row r="2135">
          <cell r="B2135" t="str">
            <v>00002142</v>
          </cell>
          <cell r="C2135" t="str">
            <v>000000002133</v>
          </cell>
          <cell r="D2135" t="str">
            <v>3203A0</v>
          </cell>
          <cell r="E2135" t="str">
            <v>FLOWMETERS, DUAL CHANNEL</v>
          </cell>
          <cell r="F2135" t="str">
            <v>In Service</v>
          </cell>
          <cell r="G2135" t="str">
            <v>3203A</v>
          </cell>
          <cell r="H2135" t="str">
            <v>Grp Member</v>
          </cell>
          <cell r="I2135">
            <v>1</v>
          </cell>
          <cell r="J2135" t="str">
            <v>Conversion</v>
          </cell>
          <cell r="K2135">
            <v>33538.339999999997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 t="str">
            <v>C00B006_002</v>
          </cell>
          <cell r="Q2135">
            <v>0</v>
          </cell>
          <cell r="R2135" t="str">
            <v>WWTPD</v>
          </cell>
          <cell r="S2135" t="str">
            <v>3203AA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 t="str">
            <v>CORP</v>
          </cell>
          <cell r="Y2135">
            <v>38260</v>
          </cell>
          <cell r="Z2135">
            <v>0</v>
          </cell>
          <cell r="AA2135">
            <v>0</v>
          </cell>
          <cell r="AB2135" t="str">
            <v>N</v>
          </cell>
          <cell r="AD2135">
            <v>0</v>
          </cell>
          <cell r="AE2135" t="str">
            <v>RemVal</v>
          </cell>
          <cell r="AF2135" t="str">
            <v>Depreciate</v>
          </cell>
          <cell r="AG2135" t="str">
            <v>FM</v>
          </cell>
          <cell r="AH2135">
            <v>0</v>
          </cell>
          <cell r="AI2135">
            <v>0</v>
          </cell>
          <cell r="AJ2135">
            <v>3.8199999999999998E-2</v>
          </cell>
          <cell r="AK2135">
            <v>0</v>
          </cell>
          <cell r="AL2135" t="str">
            <v>Flat Rate</v>
          </cell>
          <cell r="AM2135">
            <v>0</v>
          </cell>
          <cell r="AN2135" t="str">
            <v>GA3203A0</v>
          </cell>
          <cell r="AO2135">
            <v>0</v>
          </cell>
          <cell r="AP2135" t="str">
            <v>N</v>
          </cell>
          <cell r="AQ2135">
            <v>38261.131064814814</v>
          </cell>
          <cell r="AR2135">
            <v>38260</v>
          </cell>
          <cell r="AS2135">
            <v>38260</v>
          </cell>
          <cell r="AT2135" t="str">
            <v>3000</v>
          </cell>
          <cell r="AU2135">
            <v>36728</v>
          </cell>
          <cell r="AV2135">
            <v>0</v>
          </cell>
        </row>
        <row r="2136">
          <cell r="B2136" t="str">
            <v>00002143</v>
          </cell>
          <cell r="C2136" t="str">
            <v>000000002134</v>
          </cell>
          <cell r="D2136" t="str">
            <v>3203A0</v>
          </cell>
          <cell r="E2136" t="str">
            <v>FLOWMETERS, SINGLE CHANNEL</v>
          </cell>
          <cell r="F2136" t="str">
            <v>In Service</v>
          </cell>
          <cell r="G2136" t="str">
            <v>3203A</v>
          </cell>
          <cell r="H2136" t="str">
            <v>Grp Member</v>
          </cell>
          <cell r="I2136">
            <v>1</v>
          </cell>
          <cell r="J2136" t="str">
            <v>Conversion</v>
          </cell>
          <cell r="K2136">
            <v>9113.5400000000009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 t="str">
            <v>C00B006_002</v>
          </cell>
          <cell r="Q2136">
            <v>0</v>
          </cell>
          <cell r="R2136" t="str">
            <v>WWTPD</v>
          </cell>
          <cell r="S2136" t="str">
            <v>3203AB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 t="str">
            <v>CORP</v>
          </cell>
          <cell r="Y2136">
            <v>38260</v>
          </cell>
          <cell r="Z2136">
            <v>0</v>
          </cell>
          <cell r="AA2136">
            <v>0</v>
          </cell>
          <cell r="AB2136" t="str">
            <v>N</v>
          </cell>
          <cell r="AD2136">
            <v>0</v>
          </cell>
          <cell r="AE2136" t="str">
            <v>RemVal</v>
          </cell>
          <cell r="AF2136" t="str">
            <v>Depreciate</v>
          </cell>
          <cell r="AG2136" t="str">
            <v>FM</v>
          </cell>
          <cell r="AH2136">
            <v>0</v>
          </cell>
          <cell r="AI2136">
            <v>0</v>
          </cell>
          <cell r="AJ2136">
            <v>3.8199999999999998E-2</v>
          </cell>
          <cell r="AK2136">
            <v>0</v>
          </cell>
          <cell r="AL2136" t="str">
            <v>Flat Rate</v>
          </cell>
          <cell r="AM2136">
            <v>0</v>
          </cell>
          <cell r="AN2136" t="str">
            <v>GA3203A0</v>
          </cell>
          <cell r="AO2136">
            <v>0</v>
          </cell>
          <cell r="AP2136" t="str">
            <v>N</v>
          </cell>
          <cell r="AQ2136">
            <v>38261.131122685183</v>
          </cell>
          <cell r="AR2136">
            <v>38260</v>
          </cell>
          <cell r="AS2136">
            <v>38260</v>
          </cell>
          <cell r="AT2136" t="str">
            <v>3000</v>
          </cell>
          <cell r="AU2136">
            <v>36728</v>
          </cell>
          <cell r="AV2136">
            <v>0</v>
          </cell>
        </row>
        <row r="2137">
          <cell r="B2137" t="str">
            <v>00002144</v>
          </cell>
          <cell r="C2137" t="str">
            <v>000000002135</v>
          </cell>
          <cell r="D2137" t="str">
            <v>346500</v>
          </cell>
          <cell r="E2137" t="str">
            <v>TRANSDUCERS</v>
          </cell>
          <cell r="F2137" t="str">
            <v>In Service</v>
          </cell>
          <cell r="G2137" t="str">
            <v>34650</v>
          </cell>
          <cell r="H2137" t="str">
            <v>Grp Member</v>
          </cell>
          <cell r="I2137">
            <v>1</v>
          </cell>
          <cell r="J2137" t="str">
            <v>Conversion</v>
          </cell>
          <cell r="K2137">
            <v>23676.27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 t="str">
            <v>C00B006_002</v>
          </cell>
          <cell r="Q2137">
            <v>0</v>
          </cell>
          <cell r="R2137" t="str">
            <v>WGPD</v>
          </cell>
          <cell r="S2137" t="str">
            <v>34650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 t="str">
            <v>CORP</v>
          </cell>
          <cell r="Y2137">
            <v>38260</v>
          </cell>
          <cell r="Z2137">
            <v>0</v>
          </cell>
          <cell r="AA2137">
            <v>0</v>
          </cell>
          <cell r="AB2137" t="str">
            <v>N</v>
          </cell>
          <cell r="AD2137">
            <v>0</v>
          </cell>
          <cell r="AE2137" t="str">
            <v>RemVal</v>
          </cell>
          <cell r="AF2137" t="str">
            <v>Depreciate</v>
          </cell>
          <cell r="AG2137" t="str">
            <v>FM</v>
          </cell>
          <cell r="AH2137">
            <v>0</v>
          </cell>
          <cell r="AI2137">
            <v>0</v>
          </cell>
          <cell r="AJ2137">
            <v>4.2700000000000002E-2</v>
          </cell>
          <cell r="AK2137">
            <v>0</v>
          </cell>
          <cell r="AL2137" t="str">
            <v>Flat Rate</v>
          </cell>
          <cell r="AM2137">
            <v>0</v>
          </cell>
          <cell r="AN2137" t="str">
            <v>GA346500</v>
          </cell>
          <cell r="AO2137">
            <v>0</v>
          </cell>
          <cell r="AP2137" t="str">
            <v>N</v>
          </cell>
          <cell r="AQ2137">
            <v>38261.131180555552</v>
          </cell>
          <cell r="AR2137">
            <v>38260</v>
          </cell>
          <cell r="AS2137">
            <v>38260</v>
          </cell>
          <cell r="AT2137" t="str">
            <v>3000</v>
          </cell>
          <cell r="AU2137">
            <v>36728</v>
          </cell>
          <cell r="AV2137">
            <v>0</v>
          </cell>
        </row>
        <row r="2138">
          <cell r="B2138" t="str">
            <v>00002145</v>
          </cell>
          <cell r="C2138" t="str">
            <v>000000002136</v>
          </cell>
          <cell r="D2138" t="str">
            <v>3042B0</v>
          </cell>
          <cell r="E2138" t="str">
            <v>PUMP STA. EXPANSION,CHAMB HILL</v>
          </cell>
          <cell r="F2138" t="str">
            <v>In Service</v>
          </cell>
          <cell r="G2138" t="str">
            <v>3042B</v>
          </cell>
          <cell r="H2138" t="str">
            <v>Grp Member</v>
          </cell>
          <cell r="I2138">
            <v>1</v>
          </cell>
          <cell r="J2138" t="str">
            <v>Conversion</v>
          </cell>
          <cell r="K2138">
            <v>4383.17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 t="str">
            <v>C00C001_002</v>
          </cell>
          <cell r="Q2138">
            <v>0</v>
          </cell>
          <cell r="R2138" t="str">
            <v>WPPD</v>
          </cell>
          <cell r="S2138" t="str">
            <v>3042B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 t="str">
            <v>CORP</v>
          </cell>
          <cell r="Y2138">
            <v>38260</v>
          </cell>
          <cell r="Z2138">
            <v>0</v>
          </cell>
          <cell r="AA2138">
            <v>0</v>
          </cell>
          <cell r="AB2138" t="str">
            <v>N</v>
          </cell>
          <cell r="AD2138">
            <v>0</v>
          </cell>
          <cell r="AE2138" t="str">
            <v>RemVal</v>
          </cell>
          <cell r="AF2138" t="str">
            <v>Depreciate</v>
          </cell>
          <cell r="AG2138" t="str">
            <v>FM</v>
          </cell>
          <cell r="AH2138">
            <v>0</v>
          </cell>
          <cell r="AI2138">
            <v>0</v>
          </cell>
          <cell r="AJ2138">
            <v>3.5499999999999997E-2</v>
          </cell>
          <cell r="AK2138">
            <v>0</v>
          </cell>
          <cell r="AL2138" t="str">
            <v>Flat Rate</v>
          </cell>
          <cell r="AM2138">
            <v>0</v>
          </cell>
          <cell r="AN2138" t="str">
            <v>GA3042B0</v>
          </cell>
          <cell r="AO2138">
            <v>0</v>
          </cell>
          <cell r="AP2138" t="str">
            <v>N</v>
          </cell>
          <cell r="AQ2138">
            <v>38261.131238425929</v>
          </cell>
          <cell r="AR2138">
            <v>38260</v>
          </cell>
          <cell r="AS2138">
            <v>38260</v>
          </cell>
          <cell r="AT2138" t="str">
            <v>5900</v>
          </cell>
          <cell r="AU2138">
            <v>36812</v>
          </cell>
          <cell r="AV2138">
            <v>0</v>
          </cell>
        </row>
        <row r="2139">
          <cell r="B2139" t="str">
            <v>00002146</v>
          </cell>
          <cell r="C2139" t="str">
            <v>000000002137</v>
          </cell>
          <cell r="D2139" t="str">
            <v>304300</v>
          </cell>
          <cell r="E2139" t="str">
            <v>PUMP STATION, EXPANSION</v>
          </cell>
          <cell r="F2139" t="str">
            <v>In Service</v>
          </cell>
          <cell r="G2139" t="str">
            <v>30430</v>
          </cell>
          <cell r="H2139" t="str">
            <v>Grp Member</v>
          </cell>
          <cell r="I2139">
            <v>1</v>
          </cell>
          <cell r="J2139" t="str">
            <v>Conversion</v>
          </cell>
          <cell r="K2139">
            <v>4636.53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 t="str">
            <v>C00C001_002</v>
          </cell>
          <cell r="Q2139">
            <v>0</v>
          </cell>
          <cell r="R2139" t="str">
            <v>WWTPD</v>
          </cell>
          <cell r="S2139" t="str">
            <v>30430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 t="str">
            <v>CORP</v>
          </cell>
          <cell r="Y2139">
            <v>38260</v>
          </cell>
          <cell r="Z2139">
            <v>0</v>
          </cell>
          <cell r="AA2139">
            <v>0</v>
          </cell>
          <cell r="AB2139" t="str">
            <v>N</v>
          </cell>
          <cell r="AD2139">
            <v>0</v>
          </cell>
          <cell r="AE2139" t="str">
            <v>RemVal</v>
          </cell>
          <cell r="AF2139" t="str">
            <v>Depreciate</v>
          </cell>
          <cell r="AG2139" t="str">
            <v>FM</v>
          </cell>
          <cell r="AH2139">
            <v>0</v>
          </cell>
          <cell r="AI2139">
            <v>0</v>
          </cell>
          <cell r="AJ2139">
            <v>2.75E-2</v>
          </cell>
          <cell r="AK2139">
            <v>0</v>
          </cell>
          <cell r="AL2139" t="str">
            <v>Flat Rate</v>
          </cell>
          <cell r="AM2139">
            <v>0</v>
          </cell>
          <cell r="AN2139" t="str">
            <v>GA304300</v>
          </cell>
          <cell r="AO2139">
            <v>0</v>
          </cell>
          <cell r="AP2139" t="str">
            <v>N</v>
          </cell>
          <cell r="AQ2139">
            <v>38261.131296296298</v>
          </cell>
          <cell r="AR2139">
            <v>38260</v>
          </cell>
          <cell r="AS2139">
            <v>38260</v>
          </cell>
          <cell r="AT2139" t="str">
            <v>3100</v>
          </cell>
          <cell r="AU2139">
            <v>36818</v>
          </cell>
          <cell r="AV2139">
            <v>0</v>
          </cell>
        </row>
        <row r="2140">
          <cell r="B2140" t="str">
            <v>00002147</v>
          </cell>
          <cell r="C2140" t="str">
            <v>000000002138</v>
          </cell>
          <cell r="D2140" t="str">
            <v>3112A0</v>
          </cell>
          <cell r="E2140" t="str">
            <v>ELECTRICAL CHAMBERS HILL</v>
          </cell>
          <cell r="F2140" t="str">
            <v>In Service</v>
          </cell>
          <cell r="G2140" t="str">
            <v>3112A</v>
          </cell>
          <cell r="H2140" t="str">
            <v>Grp Member</v>
          </cell>
          <cell r="I2140">
            <v>1</v>
          </cell>
          <cell r="J2140" t="str">
            <v>Conversion</v>
          </cell>
          <cell r="K2140">
            <v>3516.24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 t="str">
            <v>C00C001_002</v>
          </cell>
          <cell r="Q2140">
            <v>0</v>
          </cell>
          <cell r="R2140" t="str">
            <v>WPPD</v>
          </cell>
          <cell r="S2140" t="str">
            <v>3112A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 t="str">
            <v>CORP</v>
          </cell>
          <cell r="Y2140">
            <v>38260</v>
          </cell>
          <cell r="Z2140">
            <v>0</v>
          </cell>
          <cell r="AA2140">
            <v>0</v>
          </cell>
          <cell r="AB2140" t="str">
            <v>N</v>
          </cell>
          <cell r="AD2140">
            <v>0</v>
          </cell>
          <cell r="AE2140" t="str">
            <v>RemVal</v>
          </cell>
          <cell r="AF2140" t="str">
            <v>Depreciate</v>
          </cell>
          <cell r="AG2140" t="str">
            <v>FM</v>
          </cell>
          <cell r="AH2140">
            <v>0</v>
          </cell>
          <cell r="AI2140">
            <v>0</v>
          </cell>
          <cell r="AJ2140">
            <v>6.5299999999999997E-2</v>
          </cell>
          <cell r="AK2140">
            <v>0</v>
          </cell>
          <cell r="AL2140" t="str">
            <v>Flat Rate</v>
          </cell>
          <cell r="AM2140">
            <v>0</v>
          </cell>
          <cell r="AN2140" t="str">
            <v>GA3112A0</v>
          </cell>
          <cell r="AO2140">
            <v>0</v>
          </cell>
          <cell r="AP2140" t="str">
            <v>N</v>
          </cell>
          <cell r="AQ2140">
            <v>38261.131354166668</v>
          </cell>
          <cell r="AR2140">
            <v>38260</v>
          </cell>
          <cell r="AS2140">
            <v>38260</v>
          </cell>
          <cell r="AT2140" t="str">
            <v>5900</v>
          </cell>
          <cell r="AU2140">
            <v>36812</v>
          </cell>
          <cell r="AV2140">
            <v>0</v>
          </cell>
        </row>
        <row r="2141">
          <cell r="B2141" t="str">
            <v>00002148</v>
          </cell>
          <cell r="C2141" t="str">
            <v>000000002139</v>
          </cell>
          <cell r="D2141" t="str">
            <v>3112A0</v>
          </cell>
          <cell r="E2141" t="str">
            <v>PUMP,VERT TURBINE 250 GPM</v>
          </cell>
          <cell r="F2141" t="str">
            <v>In Service</v>
          </cell>
          <cell r="G2141" t="str">
            <v>3112A</v>
          </cell>
          <cell r="H2141" t="str">
            <v>Grp Member</v>
          </cell>
          <cell r="I2141">
            <v>1</v>
          </cell>
          <cell r="J2141" t="str">
            <v>Conversion</v>
          </cell>
          <cell r="K2141">
            <v>20058.689999999999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 t="str">
            <v>C00C003_002</v>
          </cell>
          <cell r="Q2141">
            <v>0</v>
          </cell>
          <cell r="R2141" t="str">
            <v>WPPD</v>
          </cell>
          <cell r="S2141" t="str">
            <v>3112A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 t="str">
            <v>CORP</v>
          </cell>
          <cell r="Y2141">
            <v>38260</v>
          </cell>
          <cell r="Z2141">
            <v>0</v>
          </cell>
          <cell r="AA2141">
            <v>0</v>
          </cell>
          <cell r="AB2141" t="str">
            <v>N</v>
          </cell>
          <cell r="AD2141">
            <v>0</v>
          </cell>
          <cell r="AE2141" t="str">
            <v>RemVal</v>
          </cell>
          <cell r="AF2141" t="str">
            <v>Depreciate</v>
          </cell>
          <cell r="AG2141" t="str">
            <v>FM</v>
          </cell>
          <cell r="AH2141">
            <v>0</v>
          </cell>
          <cell r="AI2141">
            <v>0</v>
          </cell>
          <cell r="AJ2141">
            <v>6.5299999999999997E-2</v>
          </cell>
          <cell r="AK2141">
            <v>0</v>
          </cell>
          <cell r="AL2141" t="str">
            <v>Flat Rate</v>
          </cell>
          <cell r="AM2141">
            <v>0</v>
          </cell>
          <cell r="AN2141" t="str">
            <v>GA3112A0</v>
          </cell>
          <cell r="AO2141">
            <v>0</v>
          </cell>
          <cell r="AP2141" t="str">
            <v>N</v>
          </cell>
          <cell r="AQ2141">
            <v>38261.131412037037</v>
          </cell>
          <cell r="AR2141">
            <v>38260</v>
          </cell>
          <cell r="AS2141">
            <v>38260</v>
          </cell>
          <cell r="AT2141" t="str">
            <v>6500</v>
          </cell>
          <cell r="AU2141">
            <v>36770</v>
          </cell>
          <cell r="AV2141">
            <v>0</v>
          </cell>
        </row>
        <row r="2142">
          <cell r="B2142" t="str">
            <v>00002149</v>
          </cell>
          <cell r="C2142" t="str">
            <v>000000002140</v>
          </cell>
          <cell r="D2142" t="str">
            <v>3112A0</v>
          </cell>
          <cell r="E2142" t="str">
            <v>VFD,RABOLD PLANT</v>
          </cell>
          <cell r="F2142" t="str">
            <v>In Service</v>
          </cell>
          <cell r="G2142" t="str">
            <v>3112A</v>
          </cell>
          <cell r="H2142" t="str">
            <v>Grp Member</v>
          </cell>
          <cell r="I2142">
            <v>1</v>
          </cell>
          <cell r="J2142" t="str">
            <v>Conversion</v>
          </cell>
          <cell r="K2142">
            <v>18919.87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 t="str">
            <v>C00C014_002</v>
          </cell>
          <cell r="Q2142">
            <v>0</v>
          </cell>
          <cell r="R2142" t="str">
            <v>WPPD</v>
          </cell>
          <cell r="S2142" t="str">
            <v>3112A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 t="str">
            <v>CORP</v>
          </cell>
          <cell r="Y2142">
            <v>38260</v>
          </cell>
          <cell r="Z2142">
            <v>0</v>
          </cell>
          <cell r="AA2142">
            <v>0</v>
          </cell>
          <cell r="AB2142" t="str">
            <v>N</v>
          </cell>
          <cell r="AD2142">
            <v>0</v>
          </cell>
          <cell r="AE2142" t="str">
            <v>RemVal</v>
          </cell>
          <cell r="AF2142" t="str">
            <v>Depreciate</v>
          </cell>
          <cell r="AG2142" t="str">
            <v>FM</v>
          </cell>
          <cell r="AH2142">
            <v>0</v>
          </cell>
          <cell r="AI2142">
            <v>0</v>
          </cell>
          <cell r="AJ2142">
            <v>6.5299999999999997E-2</v>
          </cell>
          <cell r="AK2142">
            <v>0</v>
          </cell>
          <cell r="AL2142" t="str">
            <v>Flat Rate</v>
          </cell>
          <cell r="AM2142">
            <v>0</v>
          </cell>
          <cell r="AN2142" t="str">
            <v>GA3112A0</v>
          </cell>
          <cell r="AO2142">
            <v>0</v>
          </cell>
          <cell r="AP2142" t="str">
            <v>N</v>
          </cell>
          <cell r="AQ2142">
            <v>38261.131469907406</v>
          </cell>
          <cell r="AR2142">
            <v>38260</v>
          </cell>
          <cell r="AS2142">
            <v>38260</v>
          </cell>
          <cell r="AT2142" t="str">
            <v>7300</v>
          </cell>
          <cell r="AU2142">
            <v>36826</v>
          </cell>
          <cell r="AV2142">
            <v>0</v>
          </cell>
        </row>
        <row r="2143">
          <cell r="B2143" t="str">
            <v>00002150</v>
          </cell>
          <cell r="C2143" t="str">
            <v>000000002141</v>
          </cell>
          <cell r="D2143" t="str">
            <v>3314C0</v>
          </cell>
          <cell r="E2143" t="str">
            <v>AIRPORT CONNECTING MAIN</v>
          </cell>
          <cell r="F2143" t="str">
            <v>In Service</v>
          </cell>
          <cell r="G2143" t="str">
            <v>3314C</v>
          </cell>
          <cell r="H2143" t="str">
            <v>Grp Member</v>
          </cell>
          <cell r="I2143">
            <v>1</v>
          </cell>
          <cell r="J2143" t="str">
            <v>Conversion</v>
          </cell>
          <cell r="K2143">
            <v>21453.82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 t="str">
            <v>C00D102_002</v>
          </cell>
          <cell r="Q2143">
            <v>0</v>
          </cell>
          <cell r="R2143" t="str">
            <v>WTDPD</v>
          </cell>
          <cell r="S2143" t="str">
            <v>3314C10DI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 t="str">
            <v>CORP</v>
          </cell>
          <cell r="Y2143">
            <v>38260</v>
          </cell>
          <cell r="Z2143">
            <v>0</v>
          </cell>
          <cell r="AA2143">
            <v>0</v>
          </cell>
          <cell r="AB2143" t="str">
            <v>N</v>
          </cell>
          <cell r="AD2143">
            <v>0</v>
          </cell>
          <cell r="AE2143" t="str">
            <v>RemVal</v>
          </cell>
          <cell r="AF2143" t="str">
            <v>Depreciate</v>
          </cell>
          <cell r="AG2143" t="str">
            <v>FM</v>
          </cell>
          <cell r="AH2143">
            <v>0</v>
          </cell>
          <cell r="AI2143">
            <v>0</v>
          </cell>
          <cell r="AJ2143">
            <v>1.5900000000000001E-2</v>
          </cell>
          <cell r="AK2143">
            <v>0</v>
          </cell>
          <cell r="AL2143" t="str">
            <v>Flat Rate</v>
          </cell>
          <cell r="AM2143">
            <v>0</v>
          </cell>
          <cell r="AN2143" t="str">
            <v>GA3314C0</v>
          </cell>
          <cell r="AO2143">
            <v>0</v>
          </cell>
          <cell r="AP2143" t="str">
            <v>N</v>
          </cell>
          <cell r="AQ2143">
            <v>38261.131527777776</v>
          </cell>
          <cell r="AR2143">
            <v>38260</v>
          </cell>
          <cell r="AS2143">
            <v>38260</v>
          </cell>
          <cell r="AT2143">
            <v>0</v>
          </cell>
          <cell r="AU2143">
            <v>36937</v>
          </cell>
          <cell r="AV2143">
            <v>0</v>
          </cell>
        </row>
        <row r="2144">
          <cell r="B2144" t="str">
            <v>00002151</v>
          </cell>
          <cell r="C2144" t="str">
            <v>000000002142</v>
          </cell>
          <cell r="D2144" t="str">
            <v>3314R0</v>
          </cell>
          <cell r="E2144" t="str">
            <v>WEAVER ST/AIRPORT INTER</v>
          </cell>
          <cell r="F2144" t="str">
            <v>In Service</v>
          </cell>
          <cell r="G2144" t="str">
            <v>3314R</v>
          </cell>
          <cell r="H2144" t="str">
            <v>Grp Member</v>
          </cell>
          <cell r="I2144">
            <v>1</v>
          </cell>
          <cell r="J2144" t="str">
            <v>Conversion</v>
          </cell>
          <cell r="K2144">
            <v>76276.89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 t="str">
            <v>C00D102_002</v>
          </cell>
          <cell r="Q2144">
            <v>0</v>
          </cell>
          <cell r="R2144" t="str">
            <v>WTDPD</v>
          </cell>
          <cell r="S2144" t="str">
            <v>3314R12PV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 t="str">
            <v>CORP</v>
          </cell>
          <cell r="Y2144">
            <v>38260</v>
          </cell>
          <cell r="Z2144">
            <v>0</v>
          </cell>
          <cell r="AA2144">
            <v>0</v>
          </cell>
          <cell r="AB2144" t="str">
            <v>N</v>
          </cell>
          <cell r="AD2144">
            <v>0</v>
          </cell>
          <cell r="AE2144" t="str">
            <v>RemVal</v>
          </cell>
          <cell r="AF2144" t="str">
            <v>Depreciate</v>
          </cell>
          <cell r="AG2144" t="str">
            <v>FM</v>
          </cell>
          <cell r="AH2144">
            <v>0</v>
          </cell>
          <cell r="AI2144">
            <v>0</v>
          </cell>
          <cell r="AJ2144">
            <v>1.55E-2</v>
          </cell>
          <cell r="AK2144">
            <v>0</v>
          </cell>
          <cell r="AL2144" t="str">
            <v>Flat Rate</v>
          </cell>
          <cell r="AM2144">
            <v>0</v>
          </cell>
          <cell r="AN2144" t="str">
            <v>GA3314R0</v>
          </cell>
          <cell r="AO2144">
            <v>0</v>
          </cell>
          <cell r="AP2144" t="str">
            <v>N</v>
          </cell>
          <cell r="AQ2144">
            <v>38261.131585648145</v>
          </cell>
          <cell r="AR2144">
            <v>38260</v>
          </cell>
          <cell r="AS2144">
            <v>38260</v>
          </cell>
          <cell r="AT2144">
            <v>0</v>
          </cell>
          <cell r="AU2144">
            <v>36937</v>
          </cell>
          <cell r="AV2144">
            <v>0</v>
          </cell>
        </row>
        <row r="2145">
          <cell r="B2145" t="str">
            <v>00002152</v>
          </cell>
          <cell r="C2145" t="str">
            <v>000000002143</v>
          </cell>
          <cell r="D2145" t="str">
            <v>3314T0</v>
          </cell>
          <cell r="E2145" t="str">
            <v>WEAVER ST/AIRPORT INTER</v>
          </cell>
          <cell r="F2145" t="str">
            <v>In Service</v>
          </cell>
          <cell r="G2145" t="str">
            <v>3314T</v>
          </cell>
          <cell r="H2145" t="str">
            <v>Grp Member</v>
          </cell>
          <cell r="I2145">
            <v>1</v>
          </cell>
          <cell r="J2145" t="str">
            <v>Conversion</v>
          </cell>
          <cell r="K2145">
            <v>1365.03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 t="str">
            <v>C00D102_002</v>
          </cell>
          <cell r="Q2145">
            <v>0</v>
          </cell>
          <cell r="R2145" t="str">
            <v>WTDPD</v>
          </cell>
          <cell r="S2145" t="str">
            <v>3314T08VV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 t="str">
            <v>CORP</v>
          </cell>
          <cell r="Y2145">
            <v>38260</v>
          </cell>
          <cell r="Z2145">
            <v>0</v>
          </cell>
          <cell r="AA2145">
            <v>0</v>
          </cell>
          <cell r="AB2145" t="str">
            <v>N</v>
          </cell>
          <cell r="AD2145">
            <v>0</v>
          </cell>
          <cell r="AE2145" t="str">
            <v>RemVal</v>
          </cell>
          <cell r="AF2145" t="str">
            <v>Depreciate</v>
          </cell>
          <cell r="AG2145" t="str">
            <v>FM</v>
          </cell>
          <cell r="AH2145">
            <v>0</v>
          </cell>
          <cell r="AI2145">
            <v>0</v>
          </cell>
          <cell r="AJ2145">
            <v>1.3899999999999999E-2</v>
          </cell>
          <cell r="AK2145">
            <v>0</v>
          </cell>
          <cell r="AL2145" t="str">
            <v>Flat Rate</v>
          </cell>
          <cell r="AM2145">
            <v>0</v>
          </cell>
          <cell r="AN2145" t="str">
            <v>GA3314T0</v>
          </cell>
          <cell r="AO2145">
            <v>0</v>
          </cell>
          <cell r="AP2145" t="str">
            <v>N</v>
          </cell>
          <cell r="AQ2145">
            <v>38261.131643518522</v>
          </cell>
          <cell r="AR2145">
            <v>38260</v>
          </cell>
          <cell r="AS2145">
            <v>38260</v>
          </cell>
          <cell r="AT2145">
            <v>0</v>
          </cell>
          <cell r="AU2145">
            <v>36937</v>
          </cell>
          <cell r="AV2145">
            <v>0</v>
          </cell>
        </row>
        <row r="2146">
          <cell r="B2146" t="str">
            <v>00002153</v>
          </cell>
          <cell r="C2146" t="str">
            <v>000000002144</v>
          </cell>
          <cell r="D2146" t="str">
            <v>3314U0</v>
          </cell>
          <cell r="E2146" t="str">
            <v>WEAVER ST/AIRPORT INTER</v>
          </cell>
          <cell r="F2146" t="str">
            <v>In Service</v>
          </cell>
          <cell r="G2146" t="str">
            <v>3314U</v>
          </cell>
          <cell r="H2146" t="str">
            <v>Grp Member</v>
          </cell>
          <cell r="I2146">
            <v>1</v>
          </cell>
          <cell r="J2146" t="str">
            <v>Conversion</v>
          </cell>
          <cell r="K2146">
            <v>3998.81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 t="str">
            <v>C00D102_002</v>
          </cell>
          <cell r="Q2146">
            <v>0</v>
          </cell>
          <cell r="R2146" t="str">
            <v>WTDPD</v>
          </cell>
          <cell r="S2146" t="str">
            <v>3314U12VV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 t="str">
            <v>CORP</v>
          </cell>
          <cell r="Y2146">
            <v>38260</v>
          </cell>
          <cell r="Z2146">
            <v>0</v>
          </cell>
          <cell r="AA2146">
            <v>0</v>
          </cell>
          <cell r="AB2146" t="str">
            <v>N</v>
          </cell>
          <cell r="AD2146">
            <v>0</v>
          </cell>
          <cell r="AE2146" t="str">
            <v>RemVal</v>
          </cell>
          <cell r="AF2146" t="str">
            <v>Depreciate</v>
          </cell>
          <cell r="AG2146" t="str">
            <v>FM</v>
          </cell>
          <cell r="AH2146">
            <v>0</v>
          </cell>
          <cell r="AI2146">
            <v>0</v>
          </cell>
          <cell r="AJ2146">
            <v>1.35E-2</v>
          </cell>
          <cell r="AK2146">
            <v>0</v>
          </cell>
          <cell r="AL2146" t="str">
            <v>Flat Rate</v>
          </cell>
          <cell r="AM2146">
            <v>0</v>
          </cell>
          <cell r="AN2146" t="str">
            <v>GA3314U0</v>
          </cell>
          <cell r="AO2146">
            <v>0</v>
          </cell>
          <cell r="AP2146" t="str">
            <v>N</v>
          </cell>
          <cell r="AQ2146">
            <v>38261.131701388891</v>
          </cell>
          <cell r="AR2146">
            <v>38260</v>
          </cell>
          <cell r="AS2146">
            <v>38260</v>
          </cell>
          <cell r="AT2146">
            <v>0</v>
          </cell>
          <cell r="AU2146">
            <v>36937</v>
          </cell>
          <cell r="AV2146">
            <v>0</v>
          </cell>
        </row>
        <row r="2147">
          <cell r="B2147" t="str">
            <v>00002154</v>
          </cell>
          <cell r="C2147" t="str">
            <v>000000002145</v>
          </cell>
          <cell r="D2147" t="str">
            <v>3314Q0</v>
          </cell>
          <cell r="E2147" t="str">
            <v>(875) CURVIN DRIVE</v>
          </cell>
          <cell r="F2147" t="str">
            <v>In Service</v>
          </cell>
          <cell r="G2147" t="str">
            <v>3314Q</v>
          </cell>
          <cell r="H2147" t="str">
            <v>Grp Member</v>
          </cell>
          <cell r="I2147">
            <v>1</v>
          </cell>
          <cell r="J2147" t="str">
            <v>Conversion</v>
          </cell>
          <cell r="K2147">
            <v>27699.439999999999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 t="str">
            <v>C00D308_002</v>
          </cell>
          <cell r="Q2147">
            <v>0</v>
          </cell>
          <cell r="R2147" t="str">
            <v>WTDPD</v>
          </cell>
          <cell r="S2147" t="str">
            <v>3314Q08PV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 t="str">
            <v>CORP</v>
          </cell>
          <cell r="Y2147">
            <v>38260</v>
          </cell>
          <cell r="Z2147">
            <v>0</v>
          </cell>
          <cell r="AA2147">
            <v>0</v>
          </cell>
          <cell r="AB2147" t="str">
            <v>N</v>
          </cell>
          <cell r="AD2147">
            <v>0</v>
          </cell>
          <cell r="AE2147" t="str">
            <v>RemVal</v>
          </cell>
          <cell r="AF2147" t="str">
            <v>Depreciate</v>
          </cell>
          <cell r="AG2147" t="str">
            <v>FM</v>
          </cell>
          <cell r="AH2147">
            <v>0</v>
          </cell>
          <cell r="AI2147">
            <v>0</v>
          </cell>
          <cell r="AJ2147">
            <v>2.1899999999999999E-2</v>
          </cell>
          <cell r="AK2147">
            <v>0</v>
          </cell>
          <cell r="AL2147" t="str">
            <v>Flat Rate</v>
          </cell>
          <cell r="AM2147">
            <v>0</v>
          </cell>
          <cell r="AN2147" t="str">
            <v>GA3314Q0</v>
          </cell>
          <cell r="AO2147">
            <v>0</v>
          </cell>
          <cell r="AP2147" t="str">
            <v>N</v>
          </cell>
          <cell r="AQ2147">
            <v>38261.13175925926</v>
          </cell>
          <cell r="AR2147">
            <v>38260</v>
          </cell>
          <cell r="AS2147">
            <v>38260</v>
          </cell>
          <cell r="AT2147">
            <v>0</v>
          </cell>
          <cell r="AU2147">
            <v>36937</v>
          </cell>
          <cell r="AV2147">
            <v>0</v>
          </cell>
        </row>
        <row r="2148">
          <cell r="B2148" t="str">
            <v>00002155</v>
          </cell>
          <cell r="C2148" t="str">
            <v>000000002146</v>
          </cell>
          <cell r="D2148" t="str">
            <v>3314T0</v>
          </cell>
          <cell r="E2148" t="str">
            <v>(1) CURVIN DRIVE</v>
          </cell>
          <cell r="F2148" t="str">
            <v>In Service</v>
          </cell>
          <cell r="G2148" t="str">
            <v>3314T</v>
          </cell>
          <cell r="H2148" t="str">
            <v>Grp Member</v>
          </cell>
          <cell r="I2148">
            <v>1</v>
          </cell>
          <cell r="J2148" t="str">
            <v>Conversion</v>
          </cell>
          <cell r="K2148">
            <v>2905.49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 t="str">
            <v>C00D308_002</v>
          </cell>
          <cell r="Q2148">
            <v>0</v>
          </cell>
          <cell r="R2148" t="str">
            <v>WTDPD</v>
          </cell>
          <cell r="S2148" t="str">
            <v>3314T08VV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 t="str">
            <v>CORP</v>
          </cell>
          <cell r="Y2148">
            <v>38260</v>
          </cell>
          <cell r="Z2148">
            <v>0</v>
          </cell>
          <cell r="AA2148">
            <v>0</v>
          </cell>
          <cell r="AB2148" t="str">
            <v>N</v>
          </cell>
          <cell r="AD2148">
            <v>0</v>
          </cell>
          <cell r="AE2148" t="str">
            <v>RemVal</v>
          </cell>
          <cell r="AF2148" t="str">
            <v>Depreciate</v>
          </cell>
          <cell r="AG2148" t="str">
            <v>FM</v>
          </cell>
          <cell r="AH2148">
            <v>0</v>
          </cell>
          <cell r="AI2148">
            <v>0</v>
          </cell>
          <cell r="AJ2148">
            <v>1.3899999999999999E-2</v>
          </cell>
          <cell r="AK2148">
            <v>0</v>
          </cell>
          <cell r="AL2148" t="str">
            <v>Flat Rate</v>
          </cell>
          <cell r="AM2148">
            <v>0</v>
          </cell>
          <cell r="AN2148" t="str">
            <v>GA3314T0</v>
          </cell>
          <cell r="AO2148">
            <v>0</v>
          </cell>
          <cell r="AP2148" t="str">
            <v>N</v>
          </cell>
          <cell r="AQ2148">
            <v>38261.13181712963</v>
          </cell>
          <cell r="AR2148">
            <v>38260</v>
          </cell>
          <cell r="AS2148">
            <v>38260</v>
          </cell>
          <cell r="AT2148">
            <v>0</v>
          </cell>
          <cell r="AU2148">
            <v>36937</v>
          </cell>
          <cell r="AV2148">
            <v>0</v>
          </cell>
        </row>
        <row r="2149">
          <cell r="B2149" t="str">
            <v>00002156</v>
          </cell>
          <cell r="C2149" t="str">
            <v>000000002147</v>
          </cell>
          <cell r="D2149" t="str">
            <v>335400</v>
          </cell>
          <cell r="E2149" t="str">
            <v>(1) CURVIN DRIVE</v>
          </cell>
          <cell r="F2149" t="str">
            <v>In Service</v>
          </cell>
          <cell r="G2149" t="str">
            <v>33540</v>
          </cell>
          <cell r="H2149" t="str">
            <v>Grp Member</v>
          </cell>
          <cell r="I2149">
            <v>1</v>
          </cell>
          <cell r="J2149" t="str">
            <v>Conversion</v>
          </cell>
          <cell r="K2149">
            <v>2218.54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 t="str">
            <v>C00D308_002</v>
          </cell>
          <cell r="Q2149">
            <v>0</v>
          </cell>
          <cell r="R2149" t="str">
            <v>WTDPD</v>
          </cell>
          <cell r="S2149" t="str">
            <v>3354006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 t="str">
            <v>CORP</v>
          </cell>
          <cell r="Y2149">
            <v>38260</v>
          </cell>
          <cell r="Z2149">
            <v>0</v>
          </cell>
          <cell r="AA2149">
            <v>0</v>
          </cell>
          <cell r="AB2149" t="str">
            <v>N</v>
          </cell>
          <cell r="AD2149">
            <v>0</v>
          </cell>
          <cell r="AE2149" t="str">
            <v>RemVal</v>
          </cell>
          <cell r="AF2149" t="str">
            <v>Depreciate</v>
          </cell>
          <cell r="AG2149" t="str">
            <v>FM</v>
          </cell>
          <cell r="AH2149">
            <v>0</v>
          </cell>
          <cell r="AI2149">
            <v>0</v>
          </cell>
          <cell r="AJ2149">
            <v>2.2599999999999999E-2</v>
          </cell>
          <cell r="AK2149">
            <v>0</v>
          </cell>
          <cell r="AL2149" t="str">
            <v>Flat Rate</v>
          </cell>
          <cell r="AM2149">
            <v>0</v>
          </cell>
          <cell r="AN2149" t="str">
            <v>GA335400</v>
          </cell>
          <cell r="AO2149">
            <v>0</v>
          </cell>
          <cell r="AP2149" t="str">
            <v>N</v>
          </cell>
          <cell r="AQ2149">
            <v>38261.131874999999</v>
          </cell>
          <cell r="AR2149">
            <v>38260</v>
          </cell>
          <cell r="AS2149">
            <v>38260</v>
          </cell>
          <cell r="AT2149">
            <v>0</v>
          </cell>
          <cell r="AU2149">
            <v>36937</v>
          </cell>
          <cell r="AV2149">
            <v>0</v>
          </cell>
        </row>
        <row r="2150">
          <cell r="B2150" t="str">
            <v>00002157</v>
          </cell>
          <cell r="C2150" t="str">
            <v>000000002148</v>
          </cell>
          <cell r="D2150" t="str">
            <v>3314Q0</v>
          </cell>
          <cell r="E2150" t="str">
            <v>KINGS CROSSING,PHASE B</v>
          </cell>
          <cell r="F2150" t="str">
            <v>In Service</v>
          </cell>
          <cell r="G2150" t="str">
            <v>3314Q</v>
          </cell>
          <cell r="H2150" t="str">
            <v>Grp Member</v>
          </cell>
          <cell r="I2150">
            <v>1</v>
          </cell>
          <cell r="J2150" t="str">
            <v>Conversion</v>
          </cell>
          <cell r="K2150">
            <v>591.82000000000005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 t="str">
            <v>C00D322_002</v>
          </cell>
          <cell r="Q2150">
            <v>0</v>
          </cell>
          <cell r="R2150" t="str">
            <v>WTDPD</v>
          </cell>
          <cell r="S2150" t="str">
            <v>3314Q08PV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 t="str">
            <v>CORP</v>
          </cell>
          <cell r="Y2150">
            <v>38260</v>
          </cell>
          <cell r="Z2150">
            <v>0</v>
          </cell>
          <cell r="AA2150">
            <v>0</v>
          </cell>
          <cell r="AB2150" t="str">
            <v>N</v>
          </cell>
          <cell r="AD2150">
            <v>0</v>
          </cell>
          <cell r="AE2150" t="str">
            <v>RemVal</v>
          </cell>
          <cell r="AF2150" t="str">
            <v>Depreciate</v>
          </cell>
          <cell r="AG2150" t="str">
            <v>FM</v>
          </cell>
          <cell r="AH2150">
            <v>0</v>
          </cell>
          <cell r="AI2150">
            <v>0</v>
          </cell>
          <cell r="AJ2150">
            <v>2.1899999999999999E-2</v>
          </cell>
          <cell r="AK2150">
            <v>0</v>
          </cell>
          <cell r="AL2150" t="str">
            <v>Flat Rate</v>
          </cell>
          <cell r="AM2150">
            <v>0</v>
          </cell>
          <cell r="AN2150" t="str">
            <v>GA3314Q0</v>
          </cell>
          <cell r="AO2150">
            <v>0</v>
          </cell>
          <cell r="AP2150" t="str">
            <v>N</v>
          </cell>
          <cell r="AQ2150">
            <v>38261.131932870368</v>
          </cell>
          <cell r="AR2150">
            <v>38260</v>
          </cell>
          <cell r="AS2150">
            <v>38260</v>
          </cell>
          <cell r="AT2150">
            <v>0</v>
          </cell>
          <cell r="AU2150">
            <v>36937</v>
          </cell>
          <cell r="AV2150">
            <v>0</v>
          </cell>
        </row>
        <row r="2151">
          <cell r="B2151" t="str">
            <v>00002158</v>
          </cell>
          <cell r="C2151" t="str">
            <v>000000002149</v>
          </cell>
          <cell r="D2151" t="str">
            <v>3314C0</v>
          </cell>
          <cell r="E2151" t="str">
            <v>FRANKLIN HEIGHTS</v>
          </cell>
          <cell r="F2151" t="str">
            <v>In Service</v>
          </cell>
          <cell r="G2151" t="str">
            <v>3314C</v>
          </cell>
          <cell r="H2151" t="str">
            <v>Grp Member</v>
          </cell>
          <cell r="I2151">
            <v>1</v>
          </cell>
          <cell r="J2151" t="str">
            <v>Conversion</v>
          </cell>
          <cell r="K2151">
            <v>627.57000000000005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 t="str">
            <v>C00D324_002</v>
          </cell>
          <cell r="Q2151">
            <v>0</v>
          </cell>
          <cell r="R2151" t="str">
            <v>WTDPD</v>
          </cell>
          <cell r="S2151" t="str">
            <v>3314C12DI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 t="str">
            <v>CORP</v>
          </cell>
          <cell r="Y2151">
            <v>38260</v>
          </cell>
          <cell r="Z2151">
            <v>0</v>
          </cell>
          <cell r="AA2151">
            <v>0</v>
          </cell>
          <cell r="AB2151" t="str">
            <v>N</v>
          </cell>
          <cell r="AD2151">
            <v>0</v>
          </cell>
          <cell r="AE2151" t="str">
            <v>RemVal</v>
          </cell>
          <cell r="AF2151" t="str">
            <v>Depreciate</v>
          </cell>
          <cell r="AG2151" t="str">
            <v>FM</v>
          </cell>
          <cell r="AH2151">
            <v>0</v>
          </cell>
          <cell r="AI2151">
            <v>0</v>
          </cell>
          <cell r="AJ2151">
            <v>1.5900000000000001E-2</v>
          </cell>
          <cell r="AK2151">
            <v>0</v>
          </cell>
          <cell r="AL2151" t="str">
            <v>Flat Rate</v>
          </cell>
          <cell r="AM2151">
            <v>0</v>
          </cell>
          <cell r="AN2151" t="str">
            <v>GA3314C0</v>
          </cell>
          <cell r="AO2151">
            <v>0</v>
          </cell>
          <cell r="AP2151" t="str">
            <v>N</v>
          </cell>
          <cell r="AQ2151">
            <v>38261.131990740738</v>
          </cell>
          <cell r="AR2151">
            <v>38260</v>
          </cell>
          <cell r="AS2151">
            <v>38260</v>
          </cell>
          <cell r="AT2151">
            <v>0</v>
          </cell>
          <cell r="AU2151">
            <v>36937</v>
          </cell>
          <cell r="AV2151">
            <v>0</v>
          </cell>
        </row>
        <row r="2152">
          <cell r="B2152" t="str">
            <v>00002159</v>
          </cell>
          <cell r="C2152" t="str">
            <v>000000002150</v>
          </cell>
          <cell r="D2152" t="str">
            <v>3314Q0</v>
          </cell>
          <cell r="E2152" t="str">
            <v>CLOISTERS WAY</v>
          </cell>
          <cell r="F2152" t="str">
            <v>In Service</v>
          </cell>
          <cell r="G2152" t="str">
            <v>3314Q</v>
          </cell>
          <cell r="H2152" t="str">
            <v>Grp Member</v>
          </cell>
          <cell r="I2152">
            <v>1</v>
          </cell>
          <cell r="J2152" t="str">
            <v>Conversion</v>
          </cell>
          <cell r="K2152">
            <v>905.81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 t="str">
            <v>C00D327_002</v>
          </cell>
          <cell r="Q2152">
            <v>0</v>
          </cell>
          <cell r="R2152" t="str">
            <v>WTDPD</v>
          </cell>
          <cell r="S2152" t="str">
            <v>3314Q08PV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 t="str">
            <v>CORP</v>
          </cell>
          <cell r="Y2152">
            <v>38260</v>
          </cell>
          <cell r="Z2152">
            <v>0</v>
          </cell>
          <cell r="AA2152">
            <v>0</v>
          </cell>
          <cell r="AB2152" t="str">
            <v>N</v>
          </cell>
          <cell r="AD2152">
            <v>0</v>
          </cell>
          <cell r="AE2152" t="str">
            <v>RemVal</v>
          </cell>
          <cell r="AF2152" t="str">
            <v>Depreciate</v>
          </cell>
          <cell r="AG2152" t="str">
            <v>FM</v>
          </cell>
          <cell r="AH2152">
            <v>0</v>
          </cell>
          <cell r="AI2152">
            <v>0</v>
          </cell>
          <cell r="AJ2152">
            <v>2.1899999999999999E-2</v>
          </cell>
          <cell r="AK2152">
            <v>0</v>
          </cell>
          <cell r="AL2152" t="str">
            <v>Flat Rate</v>
          </cell>
          <cell r="AM2152">
            <v>0</v>
          </cell>
          <cell r="AN2152" t="str">
            <v>GA3314Q0</v>
          </cell>
          <cell r="AO2152">
            <v>0</v>
          </cell>
          <cell r="AP2152" t="str">
            <v>N</v>
          </cell>
          <cell r="AQ2152">
            <v>38261.132048611114</v>
          </cell>
          <cell r="AR2152">
            <v>38260</v>
          </cell>
          <cell r="AS2152">
            <v>38260</v>
          </cell>
          <cell r="AT2152">
            <v>0</v>
          </cell>
          <cell r="AU2152">
            <v>36937</v>
          </cell>
          <cell r="AV2152">
            <v>0</v>
          </cell>
        </row>
        <row r="2153">
          <cell r="B2153" t="str">
            <v>00002160</v>
          </cell>
          <cell r="C2153" t="str">
            <v>000000002151</v>
          </cell>
          <cell r="D2153" t="str">
            <v>3314Q0</v>
          </cell>
          <cell r="E2153" t="str">
            <v>ANN STREET, GANCOM</v>
          </cell>
          <cell r="F2153" t="str">
            <v>In Service</v>
          </cell>
          <cell r="G2153" t="str">
            <v>3314Q</v>
          </cell>
          <cell r="H2153" t="str">
            <v>Grp Member</v>
          </cell>
          <cell r="I2153">
            <v>1</v>
          </cell>
          <cell r="J2153" t="str">
            <v>Conversion</v>
          </cell>
          <cell r="K2153">
            <v>5587.75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 t="str">
            <v>C00D334_002</v>
          </cell>
          <cell r="Q2153">
            <v>0</v>
          </cell>
          <cell r="R2153" t="str">
            <v>WTDPD</v>
          </cell>
          <cell r="S2153" t="str">
            <v>3314Q08PV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 t="str">
            <v>CORP</v>
          </cell>
          <cell r="Y2153">
            <v>38260</v>
          </cell>
          <cell r="Z2153">
            <v>0</v>
          </cell>
          <cell r="AA2153">
            <v>0</v>
          </cell>
          <cell r="AB2153" t="str">
            <v>N</v>
          </cell>
          <cell r="AD2153">
            <v>0</v>
          </cell>
          <cell r="AE2153" t="str">
            <v>RemVal</v>
          </cell>
          <cell r="AF2153" t="str">
            <v>Depreciate</v>
          </cell>
          <cell r="AG2153" t="str">
            <v>FM</v>
          </cell>
          <cell r="AH2153">
            <v>0</v>
          </cell>
          <cell r="AI2153">
            <v>0</v>
          </cell>
          <cell r="AJ2153">
            <v>2.1899999999999999E-2</v>
          </cell>
          <cell r="AK2153">
            <v>0</v>
          </cell>
          <cell r="AL2153" t="str">
            <v>Flat Rate</v>
          </cell>
          <cell r="AM2153">
            <v>0</v>
          </cell>
          <cell r="AN2153" t="str">
            <v>GA3314Q0</v>
          </cell>
          <cell r="AO2153">
            <v>0</v>
          </cell>
          <cell r="AP2153" t="str">
            <v>N</v>
          </cell>
          <cell r="AQ2153">
            <v>38261.132106481484</v>
          </cell>
          <cell r="AR2153">
            <v>38260</v>
          </cell>
          <cell r="AS2153">
            <v>38260</v>
          </cell>
          <cell r="AT2153">
            <v>0</v>
          </cell>
          <cell r="AU2153">
            <v>36937</v>
          </cell>
          <cell r="AV2153">
            <v>0</v>
          </cell>
        </row>
        <row r="2154">
          <cell r="B2154" t="str">
            <v>00002161</v>
          </cell>
          <cell r="C2154" t="str">
            <v>000000002152</v>
          </cell>
          <cell r="D2154" t="str">
            <v>3314Q0</v>
          </cell>
          <cell r="E2154" t="str">
            <v>STATE &amp; CHESTNUT</v>
          </cell>
          <cell r="F2154" t="str">
            <v>In Service</v>
          </cell>
          <cell r="G2154" t="str">
            <v>3314Q</v>
          </cell>
          <cell r="H2154" t="str">
            <v>Grp Member</v>
          </cell>
          <cell r="I2154">
            <v>1</v>
          </cell>
          <cell r="J2154" t="str">
            <v>Conversion</v>
          </cell>
          <cell r="K2154">
            <v>5701.52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 t="str">
            <v>C00D615_002</v>
          </cell>
          <cell r="Q2154">
            <v>0</v>
          </cell>
          <cell r="R2154" t="str">
            <v>WTDPD</v>
          </cell>
          <cell r="S2154" t="str">
            <v>3314Q08PV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 t="str">
            <v>CORP</v>
          </cell>
          <cell r="Y2154">
            <v>38260</v>
          </cell>
          <cell r="Z2154">
            <v>0</v>
          </cell>
          <cell r="AA2154">
            <v>0</v>
          </cell>
          <cell r="AB2154" t="str">
            <v>N</v>
          </cell>
          <cell r="AD2154">
            <v>0</v>
          </cell>
          <cell r="AE2154" t="str">
            <v>RemVal</v>
          </cell>
          <cell r="AF2154" t="str">
            <v>Depreciate</v>
          </cell>
          <cell r="AG2154" t="str">
            <v>FM</v>
          </cell>
          <cell r="AH2154">
            <v>0</v>
          </cell>
          <cell r="AI2154">
            <v>0</v>
          </cell>
          <cell r="AJ2154">
            <v>2.1899999999999999E-2</v>
          </cell>
          <cell r="AK2154">
            <v>0</v>
          </cell>
          <cell r="AL2154" t="str">
            <v>Flat Rate</v>
          </cell>
          <cell r="AM2154">
            <v>0</v>
          </cell>
          <cell r="AN2154" t="str">
            <v>GA3314Q0</v>
          </cell>
          <cell r="AO2154">
            <v>0</v>
          </cell>
          <cell r="AP2154" t="str">
            <v>N</v>
          </cell>
          <cell r="AQ2154">
            <v>38261.132164351853</v>
          </cell>
          <cell r="AR2154">
            <v>38260</v>
          </cell>
          <cell r="AS2154">
            <v>38260</v>
          </cell>
          <cell r="AT2154">
            <v>0</v>
          </cell>
          <cell r="AU2154">
            <v>36937</v>
          </cell>
          <cell r="AV2154">
            <v>0</v>
          </cell>
        </row>
        <row r="2155">
          <cell r="B2155" t="str">
            <v>00002162</v>
          </cell>
          <cell r="C2155" t="str">
            <v>000000002153</v>
          </cell>
          <cell r="D2155" t="str">
            <v>3314T0</v>
          </cell>
          <cell r="E2155" t="str">
            <v>STATE &amp; CHESTNUT</v>
          </cell>
          <cell r="F2155" t="str">
            <v>In Service</v>
          </cell>
          <cell r="G2155" t="str">
            <v>3314T</v>
          </cell>
          <cell r="H2155" t="str">
            <v>Grp Member</v>
          </cell>
          <cell r="I2155">
            <v>1</v>
          </cell>
          <cell r="J2155" t="str">
            <v>Conversion</v>
          </cell>
          <cell r="K2155">
            <v>1537.87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 t="str">
            <v>C00D615_002</v>
          </cell>
          <cell r="Q2155">
            <v>0</v>
          </cell>
          <cell r="R2155" t="str">
            <v>WTDPD</v>
          </cell>
          <cell r="S2155" t="str">
            <v>3314T08VV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 t="str">
            <v>CORP</v>
          </cell>
          <cell r="Y2155">
            <v>38260</v>
          </cell>
          <cell r="Z2155">
            <v>0</v>
          </cell>
          <cell r="AA2155">
            <v>0</v>
          </cell>
          <cell r="AB2155" t="str">
            <v>N</v>
          </cell>
          <cell r="AD2155">
            <v>0</v>
          </cell>
          <cell r="AE2155" t="str">
            <v>RemVal</v>
          </cell>
          <cell r="AF2155" t="str">
            <v>Depreciate</v>
          </cell>
          <cell r="AG2155" t="str">
            <v>FM</v>
          </cell>
          <cell r="AH2155">
            <v>0</v>
          </cell>
          <cell r="AI2155">
            <v>0</v>
          </cell>
          <cell r="AJ2155">
            <v>1.3899999999999999E-2</v>
          </cell>
          <cell r="AK2155">
            <v>0</v>
          </cell>
          <cell r="AL2155" t="str">
            <v>Flat Rate</v>
          </cell>
          <cell r="AM2155">
            <v>0</v>
          </cell>
          <cell r="AN2155" t="str">
            <v>GA3314T0</v>
          </cell>
          <cell r="AO2155">
            <v>0</v>
          </cell>
          <cell r="AP2155" t="str">
            <v>N</v>
          </cell>
          <cell r="AQ2155">
            <v>38261.132222222222</v>
          </cell>
          <cell r="AR2155">
            <v>38260</v>
          </cell>
          <cell r="AS2155">
            <v>38260</v>
          </cell>
          <cell r="AT2155">
            <v>0</v>
          </cell>
          <cell r="AU2155">
            <v>36937</v>
          </cell>
          <cell r="AV2155">
            <v>0</v>
          </cell>
        </row>
        <row r="2156">
          <cell r="B2156" t="str">
            <v>00002163</v>
          </cell>
          <cell r="C2156" t="str">
            <v>000000002154</v>
          </cell>
          <cell r="D2156" t="str">
            <v>3314Q0</v>
          </cell>
          <cell r="E2156" t="str">
            <v>IREM ROAD</v>
          </cell>
          <cell r="F2156" t="str">
            <v>In Service</v>
          </cell>
          <cell r="G2156" t="str">
            <v>3314Q</v>
          </cell>
          <cell r="H2156" t="str">
            <v>Grp Member</v>
          </cell>
          <cell r="I2156">
            <v>1</v>
          </cell>
          <cell r="J2156" t="str">
            <v>Conversion</v>
          </cell>
          <cell r="K2156">
            <v>50117.63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 t="str">
            <v>C00D624_002</v>
          </cell>
          <cell r="Q2156">
            <v>0</v>
          </cell>
          <cell r="R2156" t="str">
            <v>WTDPD</v>
          </cell>
          <cell r="S2156" t="str">
            <v>3314Q08PV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 t="str">
            <v>CORP</v>
          </cell>
          <cell r="Y2156">
            <v>38260</v>
          </cell>
          <cell r="Z2156">
            <v>0</v>
          </cell>
          <cell r="AA2156">
            <v>0</v>
          </cell>
          <cell r="AB2156" t="str">
            <v>N</v>
          </cell>
          <cell r="AD2156">
            <v>0</v>
          </cell>
          <cell r="AE2156" t="str">
            <v>RemVal</v>
          </cell>
          <cell r="AF2156" t="str">
            <v>Depreciate</v>
          </cell>
          <cell r="AG2156" t="str">
            <v>FM</v>
          </cell>
          <cell r="AH2156">
            <v>0</v>
          </cell>
          <cell r="AI2156">
            <v>0</v>
          </cell>
          <cell r="AJ2156">
            <v>2.1899999999999999E-2</v>
          </cell>
          <cell r="AK2156">
            <v>0</v>
          </cell>
          <cell r="AL2156" t="str">
            <v>Flat Rate</v>
          </cell>
          <cell r="AM2156">
            <v>0</v>
          </cell>
          <cell r="AN2156" t="str">
            <v>GA3314Q0</v>
          </cell>
          <cell r="AO2156">
            <v>0</v>
          </cell>
          <cell r="AP2156" t="str">
            <v>N</v>
          </cell>
          <cell r="AQ2156">
            <v>38261.132280092592</v>
          </cell>
          <cell r="AR2156">
            <v>38260</v>
          </cell>
          <cell r="AS2156">
            <v>38260</v>
          </cell>
          <cell r="AT2156">
            <v>0</v>
          </cell>
          <cell r="AU2156">
            <v>36937</v>
          </cell>
          <cell r="AV2156">
            <v>0</v>
          </cell>
        </row>
        <row r="2157">
          <cell r="B2157" t="str">
            <v>00002164</v>
          </cell>
          <cell r="C2157" t="str">
            <v>000000002155</v>
          </cell>
          <cell r="D2157" t="str">
            <v>3314T0</v>
          </cell>
          <cell r="E2157" t="str">
            <v>IREM ROAD</v>
          </cell>
          <cell r="F2157" t="str">
            <v>In Service</v>
          </cell>
          <cell r="G2157" t="str">
            <v>3314T</v>
          </cell>
          <cell r="H2157" t="str">
            <v>Grp Member</v>
          </cell>
          <cell r="I2157">
            <v>1</v>
          </cell>
          <cell r="J2157" t="str">
            <v>Conversion</v>
          </cell>
          <cell r="K2157">
            <v>1390.99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 t="str">
            <v>C00D624_002</v>
          </cell>
          <cell r="Q2157">
            <v>0</v>
          </cell>
          <cell r="R2157" t="str">
            <v>WTDPD</v>
          </cell>
          <cell r="S2157" t="str">
            <v>3314T08VV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 t="str">
            <v>CORP</v>
          </cell>
          <cell r="Y2157">
            <v>38260</v>
          </cell>
          <cell r="Z2157">
            <v>0</v>
          </cell>
          <cell r="AA2157">
            <v>0</v>
          </cell>
          <cell r="AB2157" t="str">
            <v>N</v>
          </cell>
          <cell r="AD2157">
            <v>0</v>
          </cell>
          <cell r="AE2157" t="str">
            <v>RemVal</v>
          </cell>
          <cell r="AF2157" t="str">
            <v>Depreciate</v>
          </cell>
          <cell r="AG2157" t="str">
            <v>FM</v>
          </cell>
          <cell r="AH2157">
            <v>0</v>
          </cell>
          <cell r="AI2157">
            <v>0</v>
          </cell>
          <cell r="AJ2157">
            <v>1.3899999999999999E-2</v>
          </cell>
          <cell r="AK2157">
            <v>0</v>
          </cell>
          <cell r="AL2157" t="str">
            <v>Flat Rate</v>
          </cell>
          <cell r="AM2157">
            <v>0</v>
          </cell>
          <cell r="AN2157" t="str">
            <v>GA3314T0</v>
          </cell>
          <cell r="AO2157">
            <v>0</v>
          </cell>
          <cell r="AP2157" t="str">
            <v>N</v>
          </cell>
          <cell r="AQ2157">
            <v>38261.132337962961</v>
          </cell>
          <cell r="AR2157">
            <v>38260</v>
          </cell>
          <cell r="AS2157">
            <v>38260</v>
          </cell>
          <cell r="AT2157">
            <v>0</v>
          </cell>
          <cell r="AU2157">
            <v>36937</v>
          </cell>
          <cell r="AV2157">
            <v>0</v>
          </cell>
        </row>
        <row r="2158">
          <cell r="B2158" t="str">
            <v>00002165</v>
          </cell>
          <cell r="C2158" t="str">
            <v>000000002156</v>
          </cell>
          <cell r="D2158" t="str">
            <v>3314Q0</v>
          </cell>
          <cell r="E2158" t="str">
            <v>BEDFIRD STEET/63RD TO 65TH</v>
          </cell>
          <cell r="F2158" t="str">
            <v>In Service</v>
          </cell>
          <cell r="G2158" t="str">
            <v>3314Q</v>
          </cell>
          <cell r="H2158" t="str">
            <v>Grp Member</v>
          </cell>
          <cell r="I2158">
            <v>1</v>
          </cell>
          <cell r="J2158" t="str">
            <v>Conversion</v>
          </cell>
          <cell r="K2158">
            <v>1825.36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 t="str">
            <v>C00D629_002</v>
          </cell>
          <cell r="Q2158">
            <v>0</v>
          </cell>
          <cell r="R2158" t="str">
            <v>WTDPD</v>
          </cell>
          <cell r="S2158" t="str">
            <v>3314Q08PV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 t="str">
            <v>CORP</v>
          </cell>
          <cell r="Y2158">
            <v>38260</v>
          </cell>
          <cell r="Z2158">
            <v>0</v>
          </cell>
          <cell r="AA2158">
            <v>0</v>
          </cell>
          <cell r="AB2158" t="str">
            <v>N</v>
          </cell>
          <cell r="AD2158">
            <v>0</v>
          </cell>
          <cell r="AE2158" t="str">
            <v>RemVal</v>
          </cell>
          <cell r="AF2158" t="str">
            <v>Depreciate</v>
          </cell>
          <cell r="AG2158" t="str">
            <v>FM</v>
          </cell>
          <cell r="AH2158">
            <v>0</v>
          </cell>
          <cell r="AI2158">
            <v>0</v>
          </cell>
          <cell r="AJ2158">
            <v>2.1899999999999999E-2</v>
          </cell>
          <cell r="AK2158">
            <v>0</v>
          </cell>
          <cell r="AL2158" t="str">
            <v>Flat Rate</v>
          </cell>
          <cell r="AM2158">
            <v>0</v>
          </cell>
          <cell r="AN2158" t="str">
            <v>GA3314Q0</v>
          </cell>
          <cell r="AO2158">
            <v>0</v>
          </cell>
          <cell r="AP2158" t="str">
            <v>N</v>
          </cell>
          <cell r="AQ2158">
            <v>38261.132395833331</v>
          </cell>
          <cell r="AR2158">
            <v>38260</v>
          </cell>
          <cell r="AS2158">
            <v>38260</v>
          </cell>
          <cell r="AT2158">
            <v>0</v>
          </cell>
          <cell r="AU2158">
            <v>36937</v>
          </cell>
          <cell r="AV2158">
            <v>0</v>
          </cell>
        </row>
        <row r="2159">
          <cell r="B2159" t="str">
            <v>00002166</v>
          </cell>
          <cell r="C2159" t="str">
            <v>000000002157</v>
          </cell>
          <cell r="D2159" t="str">
            <v>3314Q0</v>
          </cell>
          <cell r="E2159" t="str">
            <v>SOMERSET ST (64TH TO 65TH)</v>
          </cell>
          <cell r="F2159" t="str">
            <v>In Service</v>
          </cell>
          <cell r="G2159" t="str">
            <v>3314Q</v>
          </cell>
          <cell r="H2159" t="str">
            <v>Grp Member</v>
          </cell>
          <cell r="I2159">
            <v>1</v>
          </cell>
          <cell r="J2159" t="str">
            <v>Conversion</v>
          </cell>
          <cell r="K2159">
            <v>3153.33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 t="str">
            <v>C00D630_002</v>
          </cell>
          <cell r="Q2159">
            <v>0</v>
          </cell>
          <cell r="R2159" t="str">
            <v>WTDPD</v>
          </cell>
          <cell r="S2159" t="str">
            <v>3314Q08PV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 t="str">
            <v>CORP</v>
          </cell>
          <cell r="Y2159">
            <v>38260</v>
          </cell>
          <cell r="Z2159">
            <v>0</v>
          </cell>
          <cell r="AA2159">
            <v>0</v>
          </cell>
          <cell r="AB2159" t="str">
            <v>N</v>
          </cell>
          <cell r="AD2159">
            <v>0</v>
          </cell>
          <cell r="AE2159" t="str">
            <v>RemVal</v>
          </cell>
          <cell r="AF2159" t="str">
            <v>Depreciate</v>
          </cell>
          <cell r="AG2159" t="str">
            <v>FM</v>
          </cell>
          <cell r="AH2159">
            <v>0</v>
          </cell>
          <cell r="AI2159">
            <v>0</v>
          </cell>
          <cell r="AJ2159">
            <v>2.1899999999999999E-2</v>
          </cell>
          <cell r="AK2159">
            <v>0</v>
          </cell>
          <cell r="AL2159" t="str">
            <v>Flat Rate</v>
          </cell>
          <cell r="AM2159">
            <v>0</v>
          </cell>
          <cell r="AN2159" t="str">
            <v>GA3314Q0</v>
          </cell>
          <cell r="AO2159">
            <v>0</v>
          </cell>
          <cell r="AP2159" t="str">
            <v>N</v>
          </cell>
          <cell r="AQ2159">
            <v>38261.132453703707</v>
          </cell>
          <cell r="AR2159">
            <v>38260</v>
          </cell>
          <cell r="AS2159">
            <v>38260</v>
          </cell>
          <cell r="AT2159">
            <v>0</v>
          </cell>
          <cell r="AU2159">
            <v>36937</v>
          </cell>
          <cell r="AV2159">
            <v>0</v>
          </cell>
        </row>
        <row r="2160">
          <cell r="B2160" t="str">
            <v>00002167</v>
          </cell>
          <cell r="C2160" t="str">
            <v>000000002158</v>
          </cell>
          <cell r="D2160" t="str">
            <v>304300</v>
          </cell>
          <cell r="E2160" t="str">
            <v>SECURITY SYSTEM,SIXTH ST</v>
          </cell>
          <cell r="F2160" t="str">
            <v>In Service</v>
          </cell>
          <cell r="G2160" t="str">
            <v>30430</v>
          </cell>
          <cell r="H2160" t="str">
            <v>Grp Member</v>
          </cell>
          <cell r="I2160">
            <v>1</v>
          </cell>
          <cell r="J2160" t="str">
            <v>Conversion</v>
          </cell>
          <cell r="K2160">
            <v>11342.87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 t="str">
            <v>C00K010_002</v>
          </cell>
          <cell r="Q2160">
            <v>0</v>
          </cell>
          <cell r="R2160" t="str">
            <v>WWTPD</v>
          </cell>
          <cell r="S2160" t="str">
            <v>30430A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 t="str">
            <v>CORP</v>
          </cell>
          <cell r="Y2160">
            <v>38260</v>
          </cell>
          <cell r="Z2160">
            <v>0</v>
          </cell>
          <cell r="AA2160">
            <v>0</v>
          </cell>
          <cell r="AB2160" t="str">
            <v>N</v>
          </cell>
          <cell r="AD2160">
            <v>0</v>
          </cell>
          <cell r="AE2160" t="str">
            <v>RemVal</v>
          </cell>
          <cell r="AF2160" t="str">
            <v>Depreciate</v>
          </cell>
          <cell r="AG2160" t="str">
            <v>FM</v>
          </cell>
          <cell r="AH2160">
            <v>0</v>
          </cell>
          <cell r="AI2160">
            <v>0</v>
          </cell>
          <cell r="AJ2160">
            <v>2.75E-2</v>
          </cell>
          <cell r="AK2160">
            <v>0</v>
          </cell>
          <cell r="AL2160" t="str">
            <v>Flat Rate</v>
          </cell>
          <cell r="AM2160">
            <v>0</v>
          </cell>
          <cell r="AN2160" t="str">
            <v>GA304300</v>
          </cell>
          <cell r="AO2160">
            <v>0</v>
          </cell>
          <cell r="AP2160" t="str">
            <v>N</v>
          </cell>
          <cell r="AQ2160">
            <v>38261.132511574076</v>
          </cell>
          <cell r="AR2160">
            <v>38260</v>
          </cell>
          <cell r="AS2160">
            <v>38260</v>
          </cell>
          <cell r="AT2160" t="str">
            <v>3000</v>
          </cell>
          <cell r="AU2160">
            <v>36847</v>
          </cell>
          <cell r="AV2160">
            <v>0</v>
          </cell>
        </row>
        <row r="2161">
          <cell r="B2161" t="str">
            <v>00002168</v>
          </cell>
          <cell r="C2161" t="str">
            <v>000000002159</v>
          </cell>
          <cell r="D2161" t="str">
            <v>304300</v>
          </cell>
          <cell r="E2161" t="str">
            <v>SECURITY SYSTEM,HUMMELSTOWN</v>
          </cell>
          <cell r="F2161" t="str">
            <v>In Service</v>
          </cell>
          <cell r="G2161" t="str">
            <v>30430</v>
          </cell>
          <cell r="H2161" t="str">
            <v>Grp Member</v>
          </cell>
          <cell r="I2161">
            <v>1</v>
          </cell>
          <cell r="J2161" t="str">
            <v>Conversion</v>
          </cell>
          <cell r="K2161">
            <v>6258.05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 t="str">
            <v>C00K010_002</v>
          </cell>
          <cell r="Q2161">
            <v>0</v>
          </cell>
          <cell r="R2161" t="str">
            <v>WWTPD</v>
          </cell>
          <cell r="S2161" t="str">
            <v>30430B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 t="str">
            <v>CORP</v>
          </cell>
          <cell r="Y2161">
            <v>38260</v>
          </cell>
          <cell r="Z2161">
            <v>0</v>
          </cell>
          <cell r="AA2161">
            <v>0</v>
          </cell>
          <cell r="AB2161" t="str">
            <v>N</v>
          </cell>
          <cell r="AD2161">
            <v>0</v>
          </cell>
          <cell r="AE2161" t="str">
            <v>RemVal</v>
          </cell>
          <cell r="AF2161" t="str">
            <v>Depreciate</v>
          </cell>
          <cell r="AG2161" t="str">
            <v>FM</v>
          </cell>
          <cell r="AH2161">
            <v>0</v>
          </cell>
          <cell r="AI2161">
            <v>0</v>
          </cell>
          <cell r="AJ2161">
            <v>2.75E-2</v>
          </cell>
          <cell r="AK2161">
            <v>0</v>
          </cell>
          <cell r="AL2161" t="str">
            <v>Flat Rate</v>
          </cell>
          <cell r="AM2161">
            <v>0</v>
          </cell>
          <cell r="AN2161" t="str">
            <v>GA304300</v>
          </cell>
          <cell r="AO2161">
            <v>0</v>
          </cell>
          <cell r="AP2161" t="str">
            <v>N</v>
          </cell>
          <cell r="AQ2161">
            <v>38261.132569444446</v>
          </cell>
          <cell r="AR2161">
            <v>38260</v>
          </cell>
          <cell r="AS2161">
            <v>38260</v>
          </cell>
          <cell r="AT2161" t="str">
            <v>3100</v>
          </cell>
          <cell r="AU2161">
            <v>36847</v>
          </cell>
          <cell r="AV2161">
            <v>0</v>
          </cell>
        </row>
        <row r="2162">
          <cell r="B2162" t="str">
            <v>00002169</v>
          </cell>
          <cell r="C2162" t="str">
            <v>000000002160</v>
          </cell>
          <cell r="D2162" t="str">
            <v>3045C0</v>
          </cell>
          <cell r="E2162" t="str">
            <v>FUEL TANK, 5000 GAL, (1)</v>
          </cell>
          <cell r="F2162" t="str">
            <v>In Service</v>
          </cell>
          <cell r="G2162" t="str">
            <v>3045C</v>
          </cell>
          <cell r="H2162" t="str">
            <v>Grp Member</v>
          </cell>
          <cell r="I2162">
            <v>1</v>
          </cell>
          <cell r="J2162" t="str">
            <v>Conversion</v>
          </cell>
          <cell r="K2162">
            <v>1756.36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 t="str">
            <v>C00K014_002</v>
          </cell>
          <cell r="Q2162">
            <v>0</v>
          </cell>
          <cell r="R2162" t="str">
            <v>WGPD</v>
          </cell>
          <cell r="S2162" t="str">
            <v>3045C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 t="str">
            <v>CORP</v>
          </cell>
          <cell r="Y2162">
            <v>38260</v>
          </cell>
          <cell r="Z2162">
            <v>0</v>
          </cell>
          <cell r="AA2162">
            <v>0</v>
          </cell>
          <cell r="AB2162" t="str">
            <v>N</v>
          </cell>
          <cell r="AD2162">
            <v>0</v>
          </cell>
          <cell r="AE2162" t="str">
            <v>RemVal</v>
          </cell>
          <cell r="AF2162" t="str">
            <v>Depreciate</v>
          </cell>
          <cell r="AG2162" t="str">
            <v>FM</v>
          </cell>
          <cell r="AH2162">
            <v>0</v>
          </cell>
          <cell r="AI2162">
            <v>0</v>
          </cell>
          <cell r="AJ2162">
            <v>7.4700000000000003E-2</v>
          </cell>
          <cell r="AK2162">
            <v>0</v>
          </cell>
          <cell r="AL2162" t="str">
            <v>Flat Rate</v>
          </cell>
          <cell r="AM2162">
            <v>0</v>
          </cell>
          <cell r="AN2162" t="str">
            <v>GA3045C0</v>
          </cell>
          <cell r="AO2162">
            <v>0</v>
          </cell>
          <cell r="AP2162" t="str">
            <v>N</v>
          </cell>
          <cell r="AQ2162">
            <v>38261.132627314815</v>
          </cell>
          <cell r="AR2162">
            <v>38260</v>
          </cell>
          <cell r="AS2162">
            <v>38260</v>
          </cell>
          <cell r="AT2162" t="str">
            <v>0101</v>
          </cell>
          <cell r="AU2162">
            <v>36684</v>
          </cell>
          <cell r="AV2162">
            <v>0</v>
          </cell>
        </row>
        <row r="2163">
          <cell r="B2163" t="str">
            <v>00002170</v>
          </cell>
          <cell r="C2163" t="str">
            <v>000000002161</v>
          </cell>
          <cell r="D2163" t="str">
            <v>3435B0</v>
          </cell>
          <cell r="E2163" t="str">
            <v>WELDER</v>
          </cell>
          <cell r="F2163" t="str">
            <v>In Service</v>
          </cell>
          <cell r="G2163" t="str">
            <v>3435B</v>
          </cell>
          <cell r="H2163" t="str">
            <v>Grp Member</v>
          </cell>
          <cell r="I2163">
            <v>1</v>
          </cell>
          <cell r="J2163" t="str">
            <v>Conversion</v>
          </cell>
          <cell r="K2163">
            <v>2926.47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 t="str">
            <v>C00K022_002</v>
          </cell>
          <cell r="Q2163">
            <v>0</v>
          </cell>
          <cell r="R2163" t="str">
            <v>WGPD</v>
          </cell>
          <cell r="S2163" t="str">
            <v>3435BA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 t="str">
            <v>CORP</v>
          </cell>
          <cell r="Y2163">
            <v>38260</v>
          </cell>
          <cell r="Z2163">
            <v>0</v>
          </cell>
          <cell r="AA2163">
            <v>0</v>
          </cell>
          <cell r="AB2163" t="str">
            <v>N</v>
          </cell>
          <cell r="AD2163">
            <v>0</v>
          </cell>
          <cell r="AE2163" t="str">
            <v>RemVal</v>
          </cell>
          <cell r="AF2163" t="str">
            <v>Depreciate</v>
          </cell>
          <cell r="AG2163" t="str">
            <v>FM</v>
          </cell>
          <cell r="AH2163">
            <v>0</v>
          </cell>
          <cell r="AI2163">
            <v>0</v>
          </cell>
          <cell r="AJ2163">
            <v>0.1056</v>
          </cell>
          <cell r="AK2163">
            <v>0</v>
          </cell>
          <cell r="AL2163" t="str">
            <v>Flat Rate</v>
          </cell>
          <cell r="AM2163">
            <v>0</v>
          </cell>
          <cell r="AN2163" t="str">
            <v>GA3435B0</v>
          </cell>
          <cell r="AO2163">
            <v>0</v>
          </cell>
          <cell r="AP2163" t="str">
            <v>N</v>
          </cell>
          <cell r="AQ2163">
            <v>38261.132685185185</v>
          </cell>
          <cell r="AR2163">
            <v>38260</v>
          </cell>
          <cell r="AS2163">
            <v>38260</v>
          </cell>
          <cell r="AT2163" t="str">
            <v>7200</v>
          </cell>
          <cell r="AU2163">
            <v>36770</v>
          </cell>
          <cell r="AV2163">
            <v>0</v>
          </cell>
        </row>
        <row r="2164">
          <cell r="B2164" t="str">
            <v>00002171</v>
          </cell>
          <cell r="C2164" t="str">
            <v>000000002162</v>
          </cell>
          <cell r="D2164" t="str">
            <v>3435B0</v>
          </cell>
          <cell r="E2164" t="str">
            <v>TRAILER,LIGHT DUTY</v>
          </cell>
          <cell r="F2164" t="str">
            <v>In Service</v>
          </cell>
          <cell r="G2164" t="str">
            <v>3435B</v>
          </cell>
          <cell r="H2164" t="str">
            <v>Grp Member</v>
          </cell>
          <cell r="I2164">
            <v>1</v>
          </cell>
          <cell r="J2164" t="str">
            <v>Conversion</v>
          </cell>
          <cell r="K2164">
            <v>1381.05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 t="str">
            <v>C00K022_002</v>
          </cell>
          <cell r="Q2164">
            <v>0</v>
          </cell>
          <cell r="R2164" t="str">
            <v>WGPD</v>
          </cell>
          <cell r="S2164" t="str">
            <v>3435BC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 t="str">
            <v>CORP</v>
          </cell>
          <cell r="Y2164">
            <v>38260</v>
          </cell>
          <cell r="Z2164">
            <v>0</v>
          </cell>
          <cell r="AA2164">
            <v>0</v>
          </cell>
          <cell r="AB2164" t="str">
            <v>N</v>
          </cell>
          <cell r="AD2164">
            <v>0</v>
          </cell>
          <cell r="AE2164" t="str">
            <v>RemVal</v>
          </cell>
          <cell r="AF2164" t="str">
            <v>Depreciate</v>
          </cell>
          <cell r="AG2164" t="str">
            <v>FM</v>
          </cell>
          <cell r="AH2164">
            <v>0</v>
          </cell>
          <cell r="AI2164">
            <v>0</v>
          </cell>
          <cell r="AJ2164">
            <v>0.1056</v>
          </cell>
          <cell r="AK2164">
            <v>0</v>
          </cell>
          <cell r="AL2164" t="str">
            <v>Flat Rate</v>
          </cell>
          <cell r="AM2164">
            <v>0</v>
          </cell>
          <cell r="AN2164" t="str">
            <v>GA3435B0</v>
          </cell>
          <cell r="AO2164">
            <v>0</v>
          </cell>
          <cell r="AP2164" t="str">
            <v>N</v>
          </cell>
          <cell r="AQ2164">
            <v>38261.132743055554</v>
          </cell>
          <cell r="AR2164">
            <v>38260</v>
          </cell>
          <cell r="AS2164">
            <v>38260</v>
          </cell>
          <cell r="AT2164" t="str">
            <v>2700</v>
          </cell>
          <cell r="AU2164">
            <v>36770</v>
          </cell>
          <cell r="AV2164">
            <v>0</v>
          </cell>
        </row>
        <row r="2165">
          <cell r="B2165" t="str">
            <v>00002172</v>
          </cell>
          <cell r="C2165" t="str">
            <v>000000002163</v>
          </cell>
          <cell r="D2165" t="str">
            <v>3435B0</v>
          </cell>
          <cell r="E2165" t="str">
            <v>HAMMER, CHIPPING</v>
          </cell>
          <cell r="F2165" t="str">
            <v>In Service</v>
          </cell>
          <cell r="G2165" t="str">
            <v>3435B</v>
          </cell>
          <cell r="H2165" t="str">
            <v>Grp Member</v>
          </cell>
          <cell r="I2165">
            <v>1</v>
          </cell>
          <cell r="J2165" t="str">
            <v>Conversion</v>
          </cell>
          <cell r="K2165">
            <v>519.44000000000005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 t="str">
            <v>C00K022_002</v>
          </cell>
          <cell r="Q2165">
            <v>0</v>
          </cell>
          <cell r="R2165" t="str">
            <v>WGPD</v>
          </cell>
          <cell r="S2165" t="str">
            <v>3435BD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 t="str">
            <v>CORP</v>
          </cell>
          <cell r="Y2165">
            <v>38260</v>
          </cell>
          <cell r="Z2165">
            <v>0</v>
          </cell>
          <cell r="AA2165">
            <v>0</v>
          </cell>
          <cell r="AB2165" t="str">
            <v>N</v>
          </cell>
          <cell r="AD2165">
            <v>0</v>
          </cell>
          <cell r="AE2165" t="str">
            <v>RemVal</v>
          </cell>
          <cell r="AF2165" t="str">
            <v>Depreciate</v>
          </cell>
          <cell r="AG2165" t="str">
            <v>FM</v>
          </cell>
          <cell r="AH2165">
            <v>0</v>
          </cell>
          <cell r="AI2165">
            <v>0</v>
          </cell>
          <cell r="AJ2165">
            <v>0.1056</v>
          </cell>
          <cell r="AK2165">
            <v>0</v>
          </cell>
          <cell r="AL2165" t="str">
            <v>Flat Rate</v>
          </cell>
          <cell r="AM2165">
            <v>0</v>
          </cell>
          <cell r="AN2165" t="str">
            <v>GA3435B0</v>
          </cell>
          <cell r="AO2165">
            <v>0</v>
          </cell>
          <cell r="AP2165" t="str">
            <v>N</v>
          </cell>
          <cell r="AQ2165">
            <v>38261.132800925923</v>
          </cell>
          <cell r="AR2165">
            <v>38260</v>
          </cell>
          <cell r="AS2165">
            <v>38260</v>
          </cell>
          <cell r="AT2165" t="str">
            <v>0110</v>
          </cell>
          <cell r="AU2165">
            <v>36770</v>
          </cell>
          <cell r="AV2165">
            <v>0</v>
          </cell>
        </row>
        <row r="2166">
          <cell r="B2166" t="str">
            <v>00002173</v>
          </cell>
          <cell r="C2166" t="str">
            <v>000000002164</v>
          </cell>
          <cell r="D2166" t="str">
            <v>3435B0</v>
          </cell>
          <cell r="E2166" t="str">
            <v>PIPE CUTTER</v>
          </cell>
          <cell r="F2166" t="str">
            <v>In Service</v>
          </cell>
          <cell r="G2166" t="str">
            <v>3435B</v>
          </cell>
          <cell r="H2166" t="str">
            <v>Grp Member</v>
          </cell>
          <cell r="I2166">
            <v>1</v>
          </cell>
          <cell r="J2166" t="str">
            <v>Conversion</v>
          </cell>
          <cell r="K2166">
            <v>860.72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 t="str">
            <v>C00K022_002</v>
          </cell>
          <cell r="Q2166">
            <v>0</v>
          </cell>
          <cell r="R2166" t="str">
            <v>WGPD</v>
          </cell>
          <cell r="S2166" t="str">
            <v>3435BE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 t="str">
            <v>CORP</v>
          </cell>
          <cell r="Y2166">
            <v>38260</v>
          </cell>
          <cell r="Z2166">
            <v>0</v>
          </cell>
          <cell r="AA2166">
            <v>0</v>
          </cell>
          <cell r="AB2166" t="str">
            <v>N</v>
          </cell>
          <cell r="AD2166">
            <v>0</v>
          </cell>
          <cell r="AE2166" t="str">
            <v>RemVal</v>
          </cell>
          <cell r="AF2166" t="str">
            <v>Depreciate</v>
          </cell>
          <cell r="AG2166" t="str">
            <v>FM</v>
          </cell>
          <cell r="AH2166">
            <v>0</v>
          </cell>
          <cell r="AI2166">
            <v>0</v>
          </cell>
          <cell r="AJ2166">
            <v>0.1056</v>
          </cell>
          <cell r="AK2166">
            <v>0</v>
          </cell>
          <cell r="AL2166" t="str">
            <v>Flat Rate</v>
          </cell>
          <cell r="AM2166">
            <v>0</v>
          </cell>
          <cell r="AN2166" t="str">
            <v>GA3435B0</v>
          </cell>
          <cell r="AO2166">
            <v>0</v>
          </cell>
          <cell r="AP2166" t="str">
            <v>N</v>
          </cell>
          <cell r="AQ2166">
            <v>38261.1328587963</v>
          </cell>
          <cell r="AR2166">
            <v>38260</v>
          </cell>
          <cell r="AS2166">
            <v>38260</v>
          </cell>
          <cell r="AT2166" t="str">
            <v>0110</v>
          </cell>
          <cell r="AU2166">
            <v>36770</v>
          </cell>
          <cell r="AV2166">
            <v>0</v>
          </cell>
        </row>
        <row r="2167">
          <cell r="B2167" t="str">
            <v>00002174</v>
          </cell>
          <cell r="C2167" t="str">
            <v>000000002165</v>
          </cell>
          <cell r="D2167" t="str">
            <v>3435B0</v>
          </cell>
          <cell r="E2167" t="str">
            <v>GENERATOR, PORTABLE</v>
          </cell>
          <cell r="F2167" t="str">
            <v>In Service</v>
          </cell>
          <cell r="G2167" t="str">
            <v>3435B</v>
          </cell>
          <cell r="H2167" t="str">
            <v>Grp Member</v>
          </cell>
          <cell r="I2167">
            <v>1</v>
          </cell>
          <cell r="J2167" t="str">
            <v>Conversion</v>
          </cell>
          <cell r="K2167">
            <v>2065.73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 t="str">
            <v>C00K022_002</v>
          </cell>
          <cell r="Q2167">
            <v>0</v>
          </cell>
          <cell r="R2167" t="str">
            <v>WGPD</v>
          </cell>
          <cell r="S2167" t="str">
            <v>3435BF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 t="str">
            <v>CORP</v>
          </cell>
          <cell r="Y2167">
            <v>38260</v>
          </cell>
          <cell r="Z2167">
            <v>0</v>
          </cell>
          <cell r="AA2167">
            <v>0</v>
          </cell>
          <cell r="AB2167" t="str">
            <v>N</v>
          </cell>
          <cell r="AD2167">
            <v>0</v>
          </cell>
          <cell r="AE2167" t="str">
            <v>RemVal</v>
          </cell>
          <cell r="AF2167" t="str">
            <v>Depreciate</v>
          </cell>
          <cell r="AG2167" t="str">
            <v>FM</v>
          </cell>
          <cell r="AH2167">
            <v>0</v>
          </cell>
          <cell r="AI2167">
            <v>0</v>
          </cell>
          <cell r="AJ2167">
            <v>0.1056</v>
          </cell>
          <cell r="AK2167">
            <v>0</v>
          </cell>
          <cell r="AL2167" t="str">
            <v>Flat Rate</v>
          </cell>
          <cell r="AM2167">
            <v>0</v>
          </cell>
          <cell r="AN2167" t="str">
            <v>GA3435B0</v>
          </cell>
          <cell r="AO2167">
            <v>0</v>
          </cell>
          <cell r="AP2167" t="str">
            <v>N</v>
          </cell>
          <cell r="AQ2167">
            <v>38261.132916666669</v>
          </cell>
          <cell r="AR2167">
            <v>38260</v>
          </cell>
          <cell r="AS2167">
            <v>38260</v>
          </cell>
          <cell r="AT2167" t="str">
            <v>0110</v>
          </cell>
          <cell r="AU2167">
            <v>36770</v>
          </cell>
          <cell r="AV2167">
            <v>0</v>
          </cell>
        </row>
        <row r="2168">
          <cell r="B2168" t="str">
            <v>00002175</v>
          </cell>
          <cell r="C2168" t="str">
            <v>000000002166</v>
          </cell>
          <cell r="D2168" t="str">
            <v>3435B0</v>
          </cell>
          <cell r="E2168" t="str">
            <v>PUMP, 3" DIAPHRAGM</v>
          </cell>
          <cell r="F2168" t="str">
            <v>In Service</v>
          </cell>
          <cell r="G2168" t="str">
            <v>3435B</v>
          </cell>
          <cell r="H2168" t="str">
            <v>Grp Member</v>
          </cell>
          <cell r="I2168">
            <v>1</v>
          </cell>
          <cell r="J2168" t="str">
            <v>Conversion</v>
          </cell>
          <cell r="K2168">
            <v>2047.71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 t="str">
            <v>C00K022_002</v>
          </cell>
          <cell r="Q2168">
            <v>0</v>
          </cell>
          <cell r="R2168" t="str">
            <v>WGPD</v>
          </cell>
          <cell r="S2168" t="str">
            <v>3435BG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 t="str">
            <v>CORP</v>
          </cell>
          <cell r="Y2168">
            <v>38260</v>
          </cell>
          <cell r="Z2168">
            <v>0</v>
          </cell>
          <cell r="AA2168">
            <v>0</v>
          </cell>
          <cell r="AB2168" t="str">
            <v>N</v>
          </cell>
          <cell r="AD2168">
            <v>0</v>
          </cell>
          <cell r="AE2168" t="str">
            <v>RemVal</v>
          </cell>
          <cell r="AF2168" t="str">
            <v>Depreciate</v>
          </cell>
          <cell r="AG2168" t="str">
            <v>FM</v>
          </cell>
          <cell r="AH2168">
            <v>0</v>
          </cell>
          <cell r="AI2168">
            <v>0</v>
          </cell>
          <cell r="AJ2168">
            <v>0.1056</v>
          </cell>
          <cell r="AK2168">
            <v>0</v>
          </cell>
          <cell r="AL2168" t="str">
            <v>Flat Rate</v>
          </cell>
          <cell r="AM2168">
            <v>0</v>
          </cell>
          <cell r="AN2168" t="str">
            <v>GA3435B0</v>
          </cell>
          <cell r="AO2168">
            <v>0</v>
          </cell>
          <cell r="AP2168" t="str">
            <v>N</v>
          </cell>
          <cell r="AQ2168">
            <v>38261.132974537039</v>
          </cell>
          <cell r="AR2168">
            <v>38260</v>
          </cell>
          <cell r="AS2168">
            <v>38260</v>
          </cell>
          <cell r="AT2168" t="str">
            <v>0110</v>
          </cell>
          <cell r="AU2168">
            <v>36770</v>
          </cell>
          <cell r="AV2168">
            <v>0</v>
          </cell>
        </row>
        <row r="2169">
          <cell r="B2169" t="str">
            <v>00002176</v>
          </cell>
          <cell r="C2169" t="str">
            <v>000000002167</v>
          </cell>
          <cell r="D2169" t="str">
            <v>3435B0</v>
          </cell>
          <cell r="E2169" t="str">
            <v>ELECTRONIC LEAK DETECTOR,METRO</v>
          </cell>
          <cell r="F2169" t="str">
            <v>In Service</v>
          </cell>
          <cell r="G2169" t="str">
            <v>3435B</v>
          </cell>
          <cell r="H2169" t="str">
            <v>Grp Member</v>
          </cell>
          <cell r="I2169">
            <v>1</v>
          </cell>
          <cell r="J2169" t="str">
            <v>Conversion</v>
          </cell>
          <cell r="K2169">
            <v>3353.13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 t="str">
            <v>C00K022_002</v>
          </cell>
          <cell r="Q2169">
            <v>0</v>
          </cell>
          <cell r="R2169" t="str">
            <v>WGPD</v>
          </cell>
          <cell r="S2169" t="str">
            <v>3435BH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 t="str">
            <v>CORP</v>
          </cell>
          <cell r="Y2169">
            <v>38260</v>
          </cell>
          <cell r="Z2169">
            <v>0</v>
          </cell>
          <cell r="AA2169">
            <v>0</v>
          </cell>
          <cell r="AB2169" t="str">
            <v>N</v>
          </cell>
          <cell r="AD2169">
            <v>0</v>
          </cell>
          <cell r="AE2169" t="str">
            <v>RemVal</v>
          </cell>
          <cell r="AF2169" t="str">
            <v>Depreciate</v>
          </cell>
          <cell r="AG2169" t="str">
            <v>FM</v>
          </cell>
          <cell r="AH2169">
            <v>0</v>
          </cell>
          <cell r="AI2169">
            <v>0</v>
          </cell>
          <cell r="AJ2169">
            <v>0.1056</v>
          </cell>
          <cell r="AK2169">
            <v>0</v>
          </cell>
          <cell r="AL2169" t="str">
            <v>Flat Rate</v>
          </cell>
          <cell r="AM2169">
            <v>0</v>
          </cell>
          <cell r="AN2169" t="str">
            <v>GA3435B0</v>
          </cell>
          <cell r="AO2169">
            <v>0</v>
          </cell>
          <cell r="AP2169" t="str">
            <v>N</v>
          </cell>
          <cell r="AQ2169">
            <v>38261.133032407408</v>
          </cell>
          <cell r="AR2169">
            <v>38260</v>
          </cell>
          <cell r="AS2169">
            <v>38260</v>
          </cell>
          <cell r="AT2169">
            <v>0</v>
          </cell>
          <cell r="AU2169">
            <v>36937</v>
          </cell>
          <cell r="AV2169">
            <v>0</v>
          </cell>
        </row>
        <row r="2170">
          <cell r="B2170" t="str">
            <v>00002177</v>
          </cell>
          <cell r="C2170" t="str">
            <v>000000002168</v>
          </cell>
          <cell r="D2170" t="str">
            <v>3435B0</v>
          </cell>
          <cell r="E2170" t="str">
            <v>TRANSDUCER</v>
          </cell>
          <cell r="F2170" t="str">
            <v>In Service</v>
          </cell>
          <cell r="G2170" t="str">
            <v>3435B</v>
          </cell>
          <cell r="H2170" t="str">
            <v>Grp Member</v>
          </cell>
          <cell r="I2170">
            <v>1</v>
          </cell>
          <cell r="J2170" t="str">
            <v>Conversion</v>
          </cell>
          <cell r="K2170">
            <v>1643.68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 t="str">
            <v>C00K023_002</v>
          </cell>
          <cell r="Q2170">
            <v>0</v>
          </cell>
          <cell r="R2170" t="str">
            <v>WGPD</v>
          </cell>
          <cell r="S2170" t="str">
            <v>3435BA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 t="str">
            <v>CORP</v>
          </cell>
          <cell r="Y2170">
            <v>38260</v>
          </cell>
          <cell r="Z2170">
            <v>0</v>
          </cell>
          <cell r="AA2170">
            <v>0</v>
          </cell>
          <cell r="AB2170" t="str">
            <v>N</v>
          </cell>
          <cell r="AD2170">
            <v>0</v>
          </cell>
          <cell r="AE2170" t="str">
            <v>RemVal</v>
          </cell>
          <cell r="AF2170" t="str">
            <v>Depreciate</v>
          </cell>
          <cell r="AG2170" t="str">
            <v>FM</v>
          </cell>
          <cell r="AH2170">
            <v>0</v>
          </cell>
          <cell r="AI2170">
            <v>0</v>
          </cell>
          <cell r="AJ2170">
            <v>0.1056</v>
          </cell>
          <cell r="AK2170">
            <v>0</v>
          </cell>
          <cell r="AL2170" t="str">
            <v>Flat Rate</v>
          </cell>
          <cell r="AM2170">
            <v>0</v>
          </cell>
          <cell r="AN2170" t="str">
            <v>GA3435B0</v>
          </cell>
          <cell r="AO2170">
            <v>0</v>
          </cell>
          <cell r="AP2170" t="str">
            <v>N</v>
          </cell>
          <cell r="AQ2170">
            <v>38261.133090277777</v>
          </cell>
          <cell r="AR2170">
            <v>38260</v>
          </cell>
          <cell r="AS2170">
            <v>38260</v>
          </cell>
          <cell r="AT2170" t="str">
            <v>7200</v>
          </cell>
          <cell r="AU2170">
            <v>36770</v>
          </cell>
          <cell r="AV2170">
            <v>0</v>
          </cell>
        </row>
        <row r="2171">
          <cell r="B2171" t="str">
            <v>00002178</v>
          </cell>
          <cell r="C2171" t="str">
            <v>000000002169</v>
          </cell>
          <cell r="D2171" t="str">
            <v>3435B0</v>
          </cell>
          <cell r="E2171" t="str">
            <v>PUMP, 3" TRASH</v>
          </cell>
          <cell r="F2171" t="str">
            <v>In Service</v>
          </cell>
          <cell r="G2171" t="str">
            <v>3435B</v>
          </cell>
          <cell r="H2171" t="str">
            <v>Grp Member</v>
          </cell>
          <cell r="I2171">
            <v>1</v>
          </cell>
          <cell r="J2171" t="str">
            <v>Conversion</v>
          </cell>
          <cell r="K2171">
            <v>1672.32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 t="str">
            <v>C00K023_002</v>
          </cell>
          <cell r="Q2171">
            <v>0</v>
          </cell>
          <cell r="R2171" t="str">
            <v>WGPD</v>
          </cell>
          <cell r="S2171" t="str">
            <v>3435BB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 t="str">
            <v>CORP</v>
          </cell>
          <cell r="Y2171">
            <v>38260</v>
          </cell>
          <cell r="Z2171">
            <v>0</v>
          </cell>
          <cell r="AA2171">
            <v>0</v>
          </cell>
          <cell r="AB2171" t="str">
            <v>N</v>
          </cell>
          <cell r="AD2171">
            <v>0</v>
          </cell>
          <cell r="AE2171" t="str">
            <v>RemVal</v>
          </cell>
          <cell r="AF2171" t="str">
            <v>Depreciate</v>
          </cell>
          <cell r="AG2171" t="str">
            <v>FM</v>
          </cell>
          <cell r="AH2171">
            <v>0</v>
          </cell>
          <cell r="AI2171">
            <v>0</v>
          </cell>
          <cell r="AJ2171">
            <v>0.1056</v>
          </cell>
          <cell r="AK2171">
            <v>0</v>
          </cell>
          <cell r="AL2171" t="str">
            <v>Flat Rate</v>
          </cell>
          <cell r="AM2171">
            <v>0</v>
          </cell>
          <cell r="AN2171" t="str">
            <v>GA3435B0</v>
          </cell>
          <cell r="AO2171">
            <v>0</v>
          </cell>
          <cell r="AP2171" t="str">
            <v>N</v>
          </cell>
          <cell r="AQ2171">
            <v>38261.133148148147</v>
          </cell>
          <cell r="AR2171">
            <v>38260</v>
          </cell>
          <cell r="AS2171">
            <v>38260</v>
          </cell>
          <cell r="AT2171" t="str">
            <v>7200</v>
          </cell>
          <cell r="AU2171">
            <v>36770</v>
          </cell>
          <cell r="AV2171">
            <v>0</v>
          </cell>
        </row>
        <row r="2172">
          <cell r="B2172" t="str">
            <v>00002179</v>
          </cell>
          <cell r="C2172" t="str">
            <v>000000002170</v>
          </cell>
          <cell r="D2172" t="str">
            <v>3435B0</v>
          </cell>
          <cell r="E2172" t="str">
            <v>PUMP,2 " TRASH</v>
          </cell>
          <cell r="F2172" t="str">
            <v>In Service</v>
          </cell>
          <cell r="G2172" t="str">
            <v>3435B</v>
          </cell>
          <cell r="H2172" t="str">
            <v>Grp Member</v>
          </cell>
          <cell r="I2172">
            <v>1</v>
          </cell>
          <cell r="J2172" t="str">
            <v>Conversion</v>
          </cell>
          <cell r="K2172">
            <v>1210.31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 t="str">
            <v>C00K023_002</v>
          </cell>
          <cell r="Q2172">
            <v>0</v>
          </cell>
          <cell r="R2172" t="str">
            <v>WGPD</v>
          </cell>
          <cell r="S2172" t="str">
            <v>3435BC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 t="str">
            <v>CORP</v>
          </cell>
          <cell r="Y2172">
            <v>38260</v>
          </cell>
          <cell r="Z2172">
            <v>0</v>
          </cell>
          <cell r="AA2172">
            <v>0</v>
          </cell>
          <cell r="AB2172" t="str">
            <v>N</v>
          </cell>
          <cell r="AD2172">
            <v>0</v>
          </cell>
          <cell r="AE2172" t="str">
            <v>RemVal</v>
          </cell>
          <cell r="AF2172" t="str">
            <v>Depreciate</v>
          </cell>
          <cell r="AG2172" t="str">
            <v>FM</v>
          </cell>
          <cell r="AH2172">
            <v>0</v>
          </cell>
          <cell r="AI2172">
            <v>0</v>
          </cell>
          <cell r="AJ2172">
            <v>0.1056</v>
          </cell>
          <cell r="AK2172">
            <v>0</v>
          </cell>
          <cell r="AL2172" t="str">
            <v>Flat Rate</v>
          </cell>
          <cell r="AM2172">
            <v>0</v>
          </cell>
          <cell r="AN2172" t="str">
            <v>GA3435B0</v>
          </cell>
          <cell r="AO2172">
            <v>0</v>
          </cell>
          <cell r="AP2172" t="str">
            <v>N</v>
          </cell>
          <cell r="AQ2172">
            <v>38261.133206018516</v>
          </cell>
          <cell r="AR2172">
            <v>38260</v>
          </cell>
          <cell r="AS2172">
            <v>38260</v>
          </cell>
          <cell r="AT2172" t="str">
            <v>7200</v>
          </cell>
          <cell r="AU2172">
            <v>36770</v>
          </cell>
          <cell r="AV2172">
            <v>0</v>
          </cell>
        </row>
        <row r="2173">
          <cell r="B2173" t="str">
            <v>00002180</v>
          </cell>
          <cell r="C2173" t="str">
            <v>000000002171</v>
          </cell>
          <cell r="D2173" t="str">
            <v>3435B0</v>
          </cell>
          <cell r="E2173" t="str">
            <v>SNOWBLOWER</v>
          </cell>
          <cell r="F2173" t="str">
            <v>In Service</v>
          </cell>
          <cell r="G2173" t="str">
            <v>3435B</v>
          </cell>
          <cell r="H2173" t="str">
            <v>Grp Member</v>
          </cell>
          <cell r="I2173">
            <v>1</v>
          </cell>
          <cell r="J2173" t="str">
            <v>Conversion</v>
          </cell>
          <cell r="K2173">
            <v>1718.97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 t="str">
            <v>C00K023_002</v>
          </cell>
          <cell r="Q2173">
            <v>0</v>
          </cell>
          <cell r="R2173" t="str">
            <v>WGPD</v>
          </cell>
          <cell r="S2173" t="str">
            <v>3435BD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 t="str">
            <v>CORP</v>
          </cell>
          <cell r="Y2173">
            <v>38260</v>
          </cell>
          <cell r="Z2173">
            <v>0</v>
          </cell>
          <cell r="AA2173">
            <v>0</v>
          </cell>
          <cell r="AB2173" t="str">
            <v>N</v>
          </cell>
          <cell r="AD2173">
            <v>0</v>
          </cell>
          <cell r="AE2173" t="str">
            <v>RemVal</v>
          </cell>
          <cell r="AF2173" t="str">
            <v>Depreciate</v>
          </cell>
          <cell r="AG2173" t="str">
            <v>FM</v>
          </cell>
          <cell r="AH2173">
            <v>0</v>
          </cell>
          <cell r="AI2173">
            <v>0</v>
          </cell>
          <cell r="AJ2173">
            <v>0.1056</v>
          </cell>
          <cell r="AK2173">
            <v>0</v>
          </cell>
          <cell r="AL2173" t="str">
            <v>Flat Rate</v>
          </cell>
          <cell r="AM2173">
            <v>0</v>
          </cell>
          <cell r="AN2173" t="str">
            <v>GA3435B0</v>
          </cell>
          <cell r="AO2173">
            <v>0</v>
          </cell>
          <cell r="AP2173" t="str">
            <v>N</v>
          </cell>
          <cell r="AQ2173">
            <v>38261.133263888885</v>
          </cell>
          <cell r="AR2173">
            <v>38260</v>
          </cell>
          <cell r="AS2173">
            <v>38260</v>
          </cell>
          <cell r="AT2173" t="str">
            <v>7200</v>
          </cell>
          <cell r="AU2173">
            <v>36770</v>
          </cell>
          <cell r="AV2173">
            <v>0</v>
          </cell>
        </row>
        <row r="2174">
          <cell r="B2174" t="str">
            <v>00002181</v>
          </cell>
          <cell r="C2174" t="str">
            <v>000000002172</v>
          </cell>
          <cell r="D2174" t="str">
            <v>3435B0</v>
          </cell>
          <cell r="E2174" t="str">
            <v>PUMP, 3" CENTRIFUGAL</v>
          </cell>
          <cell r="F2174" t="str">
            <v>In Service</v>
          </cell>
          <cell r="G2174" t="str">
            <v>3435B</v>
          </cell>
          <cell r="H2174" t="str">
            <v>Grp Member</v>
          </cell>
          <cell r="I2174">
            <v>1</v>
          </cell>
          <cell r="J2174" t="str">
            <v>Conversion</v>
          </cell>
          <cell r="K2174">
            <v>3300.13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 t="str">
            <v>C00K023_002</v>
          </cell>
          <cell r="Q2174">
            <v>0</v>
          </cell>
          <cell r="R2174" t="str">
            <v>WGPD</v>
          </cell>
          <cell r="S2174" t="str">
            <v>3435BE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 t="str">
            <v>CORP</v>
          </cell>
          <cell r="Y2174">
            <v>38260</v>
          </cell>
          <cell r="Z2174">
            <v>0</v>
          </cell>
          <cell r="AA2174">
            <v>0</v>
          </cell>
          <cell r="AB2174" t="str">
            <v>N</v>
          </cell>
          <cell r="AD2174">
            <v>0</v>
          </cell>
          <cell r="AE2174" t="str">
            <v>RemVal</v>
          </cell>
          <cell r="AF2174" t="str">
            <v>Depreciate</v>
          </cell>
          <cell r="AG2174" t="str">
            <v>FM</v>
          </cell>
          <cell r="AH2174">
            <v>0</v>
          </cell>
          <cell r="AI2174">
            <v>0</v>
          </cell>
          <cell r="AJ2174">
            <v>0.1056</v>
          </cell>
          <cell r="AK2174">
            <v>0</v>
          </cell>
          <cell r="AL2174" t="str">
            <v>Flat Rate</v>
          </cell>
          <cell r="AM2174">
            <v>0</v>
          </cell>
          <cell r="AN2174" t="str">
            <v>GA3435B0</v>
          </cell>
          <cell r="AO2174">
            <v>0</v>
          </cell>
          <cell r="AP2174" t="str">
            <v>N</v>
          </cell>
          <cell r="AQ2174">
            <v>38261.133321759262</v>
          </cell>
          <cell r="AR2174">
            <v>38260</v>
          </cell>
          <cell r="AS2174">
            <v>38260</v>
          </cell>
          <cell r="AT2174" t="str">
            <v>2700</v>
          </cell>
          <cell r="AU2174">
            <v>36770</v>
          </cell>
          <cell r="AV2174">
            <v>0</v>
          </cell>
        </row>
        <row r="2175">
          <cell r="B2175" t="str">
            <v>00002182</v>
          </cell>
          <cell r="C2175" t="str">
            <v>000000002173</v>
          </cell>
          <cell r="D2175" t="str">
            <v>3435B0</v>
          </cell>
          <cell r="E2175" t="str">
            <v>LOCATOR, CURB BOX</v>
          </cell>
          <cell r="F2175" t="str">
            <v>In Service</v>
          </cell>
          <cell r="G2175" t="str">
            <v>3435B</v>
          </cell>
          <cell r="H2175" t="str">
            <v>Grp Member</v>
          </cell>
          <cell r="I2175">
            <v>1</v>
          </cell>
          <cell r="J2175" t="str">
            <v>Conversion</v>
          </cell>
          <cell r="K2175">
            <v>1744.39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 t="str">
            <v>C00K023_002</v>
          </cell>
          <cell r="Q2175">
            <v>0</v>
          </cell>
          <cell r="R2175" t="str">
            <v>WGPD</v>
          </cell>
          <cell r="S2175" t="str">
            <v>3435BF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 t="str">
            <v>CORP</v>
          </cell>
          <cell r="Y2175">
            <v>38260</v>
          </cell>
          <cell r="Z2175">
            <v>0</v>
          </cell>
          <cell r="AA2175">
            <v>0</v>
          </cell>
          <cell r="AB2175" t="str">
            <v>N</v>
          </cell>
          <cell r="AD2175">
            <v>0</v>
          </cell>
          <cell r="AE2175" t="str">
            <v>RemVal</v>
          </cell>
          <cell r="AF2175" t="str">
            <v>Depreciate</v>
          </cell>
          <cell r="AG2175" t="str">
            <v>FM</v>
          </cell>
          <cell r="AH2175">
            <v>0</v>
          </cell>
          <cell r="AI2175">
            <v>0</v>
          </cell>
          <cell r="AJ2175">
            <v>0.1056</v>
          </cell>
          <cell r="AK2175">
            <v>0</v>
          </cell>
          <cell r="AL2175" t="str">
            <v>Flat Rate</v>
          </cell>
          <cell r="AM2175">
            <v>0</v>
          </cell>
          <cell r="AN2175" t="str">
            <v>GA3435B0</v>
          </cell>
          <cell r="AO2175">
            <v>0</v>
          </cell>
          <cell r="AP2175" t="str">
            <v>N</v>
          </cell>
          <cell r="AQ2175">
            <v>38261.133379629631</v>
          </cell>
          <cell r="AR2175">
            <v>38260</v>
          </cell>
          <cell r="AS2175">
            <v>38260</v>
          </cell>
          <cell r="AT2175" t="str">
            <v>0110</v>
          </cell>
          <cell r="AU2175">
            <v>36770</v>
          </cell>
          <cell r="AV2175">
            <v>0</v>
          </cell>
        </row>
        <row r="2176">
          <cell r="B2176" t="str">
            <v>00002183</v>
          </cell>
          <cell r="C2176" t="str">
            <v>000000002174</v>
          </cell>
          <cell r="D2176" t="str">
            <v>3435B0</v>
          </cell>
          <cell r="E2176" t="str">
            <v>PIERCING TOOL, GRUNDOMAT 75P</v>
          </cell>
          <cell r="F2176" t="str">
            <v>In Service</v>
          </cell>
          <cell r="G2176" t="str">
            <v>3435B</v>
          </cell>
          <cell r="H2176" t="str">
            <v>Grp Member</v>
          </cell>
          <cell r="I2176">
            <v>1</v>
          </cell>
          <cell r="J2176" t="str">
            <v>Conversion</v>
          </cell>
          <cell r="K2176">
            <v>6488.53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 t="str">
            <v>C00K025_002</v>
          </cell>
          <cell r="Q2176">
            <v>0</v>
          </cell>
          <cell r="R2176" t="str">
            <v>WGPD</v>
          </cell>
          <cell r="S2176" t="str">
            <v>3435B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 t="str">
            <v>CORP</v>
          </cell>
          <cell r="Y2176">
            <v>38260</v>
          </cell>
          <cell r="Z2176">
            <v>0</v>
          </cell>
          <cell r="AA2176">
            <v>0</v>
          </cell>
          <cell r="AB2176" t="str">
            <v>N</v>
          </cell>
          <cell r="AD2176">
            <v>0</v>
          </cell>
          <cell r="AE2176" t="str">
            <v>RemVal</v>
          </cell>
          <cell r="AF2176" t="str">
            <v>Depreciate</v>
          </cell>
          <cell r="AG2176" t="str">
            <v>FM</v>
          </cell>
          <cell r="AH2176">
            <v>0</v>
          </cell>
          <cell r="AI2176">
            <v>0</v>
          </cell>
          <cell r="AJ2176">
            <v>0.1056</v>
          </cell>
          <cell r="AK2176">
            <v>0</v>
          </cell>
          <cell r="AL2176" t="str">
            <v>Flat Rate</v>
          </cell>
          <cell r="AM2176">
            <v>0</v>
          </cell>
          <cell r="AN2176" t="str">
            <v>GA3435B0</v>
          </cell>
          <cell r="AO2176">
            <v>0</v>
          </cell>
          <cell r="AP2176" t="str">
            <v>N</v>
          </cell>
          <cell r="AQ2176">
            <v>38261.133437500001</v>
          </cell>
          <cell r="AR2176">
            <v>38260</v>
          </cell>
          <cell r="AS2176">
            <v>38260</v>
          </cell>
          <cell r="AT2176" t="str">
            <v>7200</v>
          </cell>
          <cell r="AU2176">
            <v>36845</v>
          </cell>
          <cell r="AV2176">
            <v>0</v>
          </cell>
        </row>
        <row r="2177">
          <cell r="B2177" t="str">
            <v>00002184</v>
          </cell>
          <cell r="C2177" t="str">
            <v>000000002175</v>
          </cell>
          <cell r="D2177" t="str">
            <v>3304A0</v>
          </cell>
          <cell r="E2177" t="str">
            <v>PAINTING,AERATION WK</v>
          </cell>
          <cell r="F2177" t="str">
            <v>In Service</v>
          </cell>
          <cell r="G2177" t="str">
            <v>3304A</v>
          </cell>
          <cell r="H2177" t="str">
            <v>Grp Member</v>
          </cell>
          <cell r="I2177">
            <v>1</v>
          </cell>
          <cell r="J2177" t="str">
            <v>Conversion</v>
          </cell>
          <cell r="K2177">
            <v>28686.67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 t="str">
            <v>C00R001_002</v>
          </cell>
          <cell r="Q2177">
            <v>0</v>
          </cell>
          <cell r="R2177" t="str">
            <v>WTDPD</v>
          </cell>
          <cell r="S2177" t="str">
            <v>35440A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 t="str">
            <v>CORP</v>
          </cell>
          <cell r="Y2177">
            <v>38260</v>
          </cell>
          <cell r="Z2177">
            <v>0</v>
          </cell>
          <cell r="AA2177">
            <v>0</v>
          </cell>
          <cell r="AB2177" t="str">
            <v>N</v>
          </cell>
          <cell r="AD2177">
            <v>0</v>
          </cell>
          <cell r="AE2177" t="str">
            <v>RemVal</v>
          </cell>
          <cell r="AF2177" t="str">
            <v>Depreciate</v>
          </cell>
          <cell r="AG2177" t="str">
            <v>FM</v>
          </cell>
          <cell r="AH2177">
            <v>0</v>
          </cell>
          <cell r="AI2177">
            <v>0</v>
          </cell>
          <cell r="AJ2177">
            <v>4.2200000000000001E-2</v>
          </cell>
          <cell r="AK2177">
            <v>0</v>
          </cell>
          <cell r="AL2177" t="str">
            <v>Flat Rate</v>
          </cell>
          <cell r="AM2177">
            <v>0</v>
          </cell>
          <cell r="AN2177" t="str">
            <v>GA3304A0</v>
          </cell>
          <cell r="AO2177">
            <v>0</v>
          </cell>
          <cell r="AP2177" t="str">
            <v>N</v>
          </cell>
          <cell r="AQ2177">
            <v>38261.13349537037</v>
          </cell>
          <cell r="AR2177">
            <v>38260</v>
          </cell>
          <cell r="AS2177">
            <v>38260</v>
          </cell>
          <cell r="AT2177">
            <v>0</v>
          </cell>
          <cell r="AU2177">
            <v>36937</v>
          </cell>
          <cell r="AV2177">
            <v>0</v>
          </cell>
        </row>
        <row r="2178">
          <cell r="B2178" t="str">
            <v>00002185</v>
          </cell>
          <cell r="C2178" t="str">
            <v>000000002176</v>
          </cell>
          <cell r="D2178" t="str">
            <v>3304A0</v>
          </cell>
          <cell r="E2178" t="str">
            <v>STRCTRL. MOD.,AERATION EQ</v>
          </cell>
          <cell r="F2178" t="str">
            <v>In Service</v>
          </cell>
          <cell r="G2178" t="str">
            <v>3304A</v>
          </cell>
          <cell r="H2178" t="str">
            <v>Grp Member</v>
          </cell>
          <cell r="I2178">
            <v>1</v>
          </cell>
          <cell r="J2178" t="str">
            <v>Conversion</v>
          </cell>
          <cell r="K2178">
            <v>5202.5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 t="str">
            <v>C00R001_002</v>
          </cell>
          <cell r="Q2178">
            <v>0</v>
          </cell>
          <cell r="R2178" t="str">
            <v>WTDPD</v>
          </cell>
          <cell r="S2178" t="str">
            <v>35440B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 t="str">
            <v>CORP</v>
          </cell>
          <cell r="Y2178">
            <v>38260</v>
          </cell>
          <cell r="Z2178">
            <v>0</v>
          </cell>
          <cell r="AA2178">
            <v>0</v>
          </cell>
          <cell r="AB2178" t="str">
            <v>N</v>
          </cell>
          <cell r="AD2178">
            <v>0</v>
          </cell>
          <cell r="AE2178" t="str">
            <v>RemVal</v>
          </cell>
          <cell r="AF2178" t="str">
            <v>Depreciate</v>
          </cell>
          <cell r="AG2178" t="str">
            <v>FM</v>
          </cell>
          <cell r="AH2178">
            <v>0</v>
          </cell>
          <cell r="AI2178">
            <v>0</v>
          </cell>
          <cell r="AJ2178">
            <v>4.2200000000000001E-2</v>
          </cell>
          <cell r="AK2178">
            <v>0</v>
          </cell>
          <cell r="AL2178" t="str">
            <v>Flat Rate</v>
          </cell>
          <cell r="AM2178">
            <v>0</v>
          </cell>
          <cell r="AN2178" t="str">
            <v>GA3304A0</v>
          </cell>
          <cell r="AO2178">
            <v>0</v>
          </cell>
          <cell r="AP2178" t="str">
            <v>N</v>
          </cell>
          <cell r="AQ2178">
            <v>38261.133553240739</v>
          </cell>
          <cell r="AR2178">
            <v>38260</v>
          </cell>
          <cell r="AS2178">
            <v>38260</v>
          </cell>
          <cell r="AT2178">
            <v>0</v>
          </cell>
          <cell r="AU2178">
            <v>36937</v>
          </cell>
          <cell r="AV2178">
            <v>0</v>
          </cell>
        </row>
        <row r="2179">
          <cell r="B2179" t="str">
            <v>00002186</v>
          </cell>
          <cell r="C2179" t="str">
            <v>000000002177</v>
          </cell>
          <cell r="D2179" t="str">
            <v>335400</v>
          </cell>
          <cell r="E2179" t="str">
            <v>Replacement Hydrants</v>
          </cell>
          <cell r="F2179" t="str">
            <v>In Service</v>
          </cell>
          <cell r="G2179" t="str">
            <v>33540</v>
          </cell>
          <cell r="H2179" t="str">
            <v>Grp Member</v>
          </cell>
          <cell r="I2179">
            <v>1</v>
          </cell>
          <cell r="J2179" t="str">
            <v>Conversion</v>
          </cell>
          <cell r="K2179">
            <v>2415.38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 t="str">
            <v>C01D501_002</v>
          </cell>
          <cell r="Q2179">
            <v>0</v>
          </cell>
          <cell r="R2179" t="str">
            <v>WTDPD</v>
          </cell>
          <cell r="S2179" t="str">
            <v>3354004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 t="str">
            <v>CORP</v>
          </cell>
          <cell r="Y2179">
            <v>38260</v>
          </cell>
          <cell r="Z2179">
            <v>0</v>
          </cell>
          <cell r="AA2179">
            <v>0</v>
          </cell>
          <cell r="AB2179" t="str">
            <v>N</v>
          </cell>
          <cell r="AD2179">
            <v>0</v>
          </cell>
          <cell r="AE2179" t="str">
            <v>RemVal</v>
          </cell>
          <cell r="AF2179" t="str">
            <v>Depreciate</v>
          </cell>
          <cell r="AG2179" t="str">
            <v>FM</v>
          </cell>
          <cell r="AH2179">
            <v>0</v>
          </cell>
          <cell r="AI2179">
            <v>0</v>
          </cell>
          <cell r="AJ2179">
            <v>2.2599999999999999E-2</v>
          </cell>
          <cell r="AK2179">
            <v>0</v>
          </cell>
          <cell r="AL2179" t="str">
            <v>Flat Rate</v>
          </cell>
          <cell r="AM2179">
            <v>0</v>
          </cell>
          <cell r="AN2179" t="str">
            <v>GA335400</v>
          </cell>
          <cell r="AO2179">
            <v>0</v>
          </cell>
          <cell r="AP2179" t="str">
            <v>N</v>
          </cell>
          <cell r="AQ2179">
            <v>38261.133611111109</v>
          </cell>
          <cell r="AR2179">
            <v>38260</v>
          </cell>
          <cell r="AS2179">
            <v>38260</v>
          </cell>
          <cell r="AT2179">
            <v>0</v>
          </cell>
          <cell r="AU2179">
            <v>36937</v>
          </cell>
          <cell r="AV2179">
            <v>0</v>
          </cell>
        </row>
        <row r="2180">
          <cell r="B2180" t="str">
            <v>00002187</v>
          </cell>
          <cell r="C2180" t="str">
            <v>000000002178</v>
          </cell>
          <cell r="D2180" t="str">
            <v>3334A0</v>
          </cell>
          <cell r="E2180" t="str">
            <v>New Dom Svc 2" PE</v>
          </cell>
          <cell r="F2180" t="str">
            <v>In Service</v>
          </cell>
          <cell r="G2180" t="str">
            <v>3334A</v>
          </cell>
          <cell r="H2180" t="str">
            <v>Grp Member</v>
          </cell>
          <cell r="I2180">
            <v>1</v>
          </cell>
          <cell r="J2180" t="str">
            <v>Conversion</v>
          </cell>
          <cell r="K2180">
            <v>4558.34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 t="str">
            <v>C01F001_002</v>
          </cell>
          <cell r="Q2180">
            <v>0</v>
          </cell>
          <cell r="R2180" t="str">
            <v>WTDPD</v>
          </cell>
          <cell r="S2180" t="str">
            <v>3334A02PE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 t="str">
            <v>CORP</v>
          </cell>
          <cell r="Y2180">
            <v>38260</v>
          </cell>
          <cell r="Z2180">
            <v>0</v>
          </cell>
          <cell r="AA2180">
            <v>0</v>
          </cell>
          <cell r="AB2180" t="str">
            <v>N</v>
          </cell>
          <cell r="AD2180">
            <v>0</v>
          </cell>
          <cell r="AE2180" t="str">
            <v>RemVal</v>
          </cell>
          <cell r="AF2180" t="str">
            <v>Depreciate</v>
          </cell>
          <cell r="AG2180" t="str">
            <v>FM</v>
          </cell>
          <cell r="AH2180">
            <v>0</v>
          </cell>
          <cell r="AI2180">
            <v>0</v>
          </cell>
          <cell r="AJ2180">
            <v>2.4500000000000001E-2</v>
          </cell>
          <cell r="AK2180">
            <v>0</v>
          </cell>
          <cell r="AL2180" t="str">
            <v>Flat Rate</v>
          </cell>
          <cell r="AM2180">
            <v>0</v>
          </cell>
          <cell r="AN2180" t="str">
            <v>GA3334A0</v>
          </cell>
          <cell r="AO2180">
            <v>0</v>
          </cell>
          <cell r="AP2180" t="str">
            <v>N</v>
          </cell>
          <cell r="AQ2180">
            <v>38261.133668981478</v>
          </cell>
          <cell r="AR2180">
            <v>38260</v>
          </cell>
          <cell r="AS2180">
            <v>38260</v>
          </cell>
          <cell r="AT2180">
            <v>0</v>
          </cell>
          <cell r="AU2180">
            <v>36937</v>
          </cell>
          <cell r="AV2180">
            <v>0</v>
          </cell>
        </row>
        <row r="2181">
          <cell r="B2181" t="str">
            <v>00002188</v>
          </cell>
          <cell r="C2181" t="str">
            <v>000000002179</v>
          </cell>
          <cell r="D2181" t="str">
            <v>3334A0</v>
          </cell>
          <cell r="E2181" t="str">
            <v>New Dom Svc 4" PV</v>
          </cell>
          <cell r="F2181" t="str">
            <v>In Service</v>
          </cell>
          <cell r="G2181" t="str">
            <v>3334A</v>
          </cell>
          <cell r="H2181" t="str">
            <v>Grp Member</v>
          </cell>
          <cell r="I2181">
            <v>1</v>
          </cell>
          <cell r="J2181" t="str">
            <v>Conversion</v>
          </cell>
          <cell r="K2181">
            <v>848.01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 t="str">
            <v>C01F001_002</v>
          </cell>
          <cell r="Q2181">
            <v>0</v>
          </cell>
          <cell r="R2181" t="str">
            <v>WTDPD</v>
          </cell>
          <cell r="S2181" t="str">
            <v>3334A04PV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 t="str">
            <v>CORP</v>
          </cell>
          <cell r="Y2181">
            <v>38260</v>
          </cell>
          <cell r="Z2181">
            <v>0</v>
          </cell>
          <cell r="AA2181">
            <v>0</v>
          </cell>
          <cell r="AB2181" t="str">
            <v>N</v>
          </cell>
          <cell r="AD2181">
            <v>0</v>
          </cell>
          <cell r="AE2181" t="str">
            <v>RemVal</v>
          </cell>
          <cell r="AF2181" t="str">
            <v>Depreciate</v>
          </cell>
          <cell r="AG2181" t="str">
            <v>FM</v>
          </cell>
          <cell r="AH2181">
            <v>0</v>
          </cell>
          <cell r="AI2181">
            <v>0</v>
          </cell>
          <cell r="AJ2181">
            <v>2.4500000000000001E-2</v>
          </cell>
          <cell r="AK2181">
            <v>0</v>
          </cell>
          <cell r="AL2181" t="str">
            <v>Flat Rate</v>
          </cell>
          <cell r="AM2181">
            <v>0</v>
          </cell>
          <cell r="AN2181" t="str">
            <v>GA3334A0</v>
          </cell>
          <cell r="AO2181">
            <v>0</v>
          </cell>
          <cell r="AP2181" t="str">
            <v>N</v>
          </cell>
          <cell r="AQ2181">
            <v>38261.133726851855</v>
          </cell>
          <cell r="AR2181">
            <v>38260</v>
          </cell>
          <cell r="AS2181">
            <v>38260</v>
          </cell>
          <cell r="AT2181">
            <v>0</v>
          </cell>
          <cell r="AU2181">
            <v>36937</v>
          </cell>
          <cell r="AV2181">
            <v>0</v>
          </cell>
        </row>
        <row r="2182">
          <cell r="B2182" t="str">
            <v>00002189</v>
          </cell>
          <cell r="C2182" t="str">
            <v>000000002180</v>
          </cell>
          <cell r="D2182" t="str">
            <v>3334A0</v>
          </cell>
          <cell r="E2182" t="str">
            <v>New Dom Svc 3/4" PE</v>
          </cell>
          <cell r="F2182" t="str">
            <v>In Service</v>
          </cell>
          <cell r="G2182" t="str">
            <v>3334A</v>
          </cell>
          <cell r="H2182" t="str">
            <v>Grp Member</v>
          </cell>
          <cell r="I2182">
            <v>1</v>
          </cell>
          <cell r="J2182" t="str">
            <v>Conversion</v>
          </cell>
          <cell r="K2182">
            <v>25504.81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 t="str">
            <v>C01F001_002</v>
          </cell>
          <cell r="Q2182">
            <v>0</v>
          </cell>
          <cell r="R2182" t="str">
            <v>WTDPD</v>
          </cell>
          <cell r="S2182" t="str">
            <v>3334A34PE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 t="str">
            <v>CORP</v>
          </cell>
          <cell r="Y2182">
            <v>38260</v>
          </cell>
          <cell r="Z2182">
            <v>0</v>
          </cell>
          <cell r="AA2182">
            <v>0</v>
          </cell>
          <cell r="AB2182" t="str">
            <v>N</v>
          </cell>
          <cell r="AD2182">
            <v>0</v>
          </cell>
          <cell r="AE2182" t="str">
            <v>RemVal</v>
          </cell>
          <cell r="AF2182" t="str">
            <v>Depreciate</v>
          </cell>
          <cell r="AG2182" t="str">
            <v>FM</v>
          </cell>
          <cell r="AH2182">
            <v>0</v>
          </cell>
          <cell r="AI2182">
            <v>0</v>
          </cell>
          <cell r="AJ2182">
            <v>2.4500000000000001E-2</v>
          </cell>
          <cell r="AK2182">
            <v>0</v>
          </cell>
          <cell r="AL2182" t="str">
            <v>Flat Rate</v>
          </cell>
          <cell r="AM2182">
            <v>0</v>
          </cell>
          <cell r="AN2182" t="str">
            <v>GA3334A0</v>
          </cell>
          <cell r="AO2182">
            <v>0</v>
          </cell>
          <cell r="AP2182" t="str">
            <v>N</v>
          </cell>
          <cell r="AQ2182">
            <v>38261.133784722224</v>
          </cell>
          <cell r="AR2182">
            <v>38260</v>
          </cell>
          <cell r="AS2182">
            <v>38260</v>
          </cell>
          <cell r="AT2182">
            <v>0</v>
          </cell>
          <cell r="AU2182">
            <v>36937</v>
          </cell>
          <cell r="AV2182">
            <v>0</v>
          </cell>
        </row>
        <row r="2183">
          <cell r="B2183" t="str">
            <v>00002190</v>
          </cell>
          <cell r="C2183" t="str">
            <v>000000002181</v>
          </cell>
          <cell r="D2183" t="str">
            <v>3334B0</v>
          </cell>
          <cell r="E2183" t="str">
            <v>New Dom Svc 3/4" Copper</v>
          </cell>
          <cell r="F2183" t="str">
            <v>In Service</v>
          </cell>
          <cell r="G2183" t="str">
            <v>3334B</v>
          </cell>
          <cell r="H2183" t="str">
            <v>Grp Member</v>
          </cell>
          <cell r="I2183">
            <v>1</v>
          </cell>
          <cell r="J2183" t="str">
            <v>Conversion</v>
          </cell>
          <cell r="K2183">
            <v>3665.48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 t="str">
            <v>C01F001_002</v>
          </cell>
          <cell r="Q2183">
            <v>0</v>
          </cell>
          <cell r="R2183" t="str">
            <v>WTDPD</v>
          </cell>
          <cell r="S2183" t="str">
            <v>3334B34CP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 t="str">
            <v>CORP</v>
          </cell>
          <cell r="Y2183">
            <v>38260</v>
          </cell>
          <cell r="Z2183">
            <v>0</v>
          </cell>
          <cell r="AA2183">
            <v>0</v>
          </cell>
          <cell r="AB2183" t="str">
            <v>N</v>
          </cell>
          <cell r="AD2183">
            <v>0</v>
          </cell>
          <cell r="AE2183" t="str">
            <v>RemVal</v>
          </cell>
          <cell r="AF2183" t="str">
            <v>Depreciate</v>
          </cell>
          <cell r="AG2183" t="str">
            <v>FM</v>
          </cell>
          <cell r="AH2183">
            <v>0</v>
          </cell>
          <cell r="AI2183">
            <v>0</v>
          </cell>
          <cell r="AJ2183">
            <v>2.87E-2</v>
          </cell>
          <cell r="AK2183">
            <v>0</v>
          </cell>
          <cell r="AL2183" t="str">
            <v>Flat Rate</v>
          </cell>
          <cell r="AM2183">
            <v>0</v>
          </cell>
          <cell r="AN2183" t="str">
            <v>GA3334B0</v>
          </cell>
          <cell r="AO2183">
            <v>0</v>
          </cell>
          <cell r="AP2183" t="str">
            <v>N</v>
          </cell>
          <cell r="AQ2183">
            <v>38261.133842592593</v>
          </cell>
          <cell r="AR2183">
            <v>38260</v>
          </cell>
          <cell r="AS2183">
            <v>38260</v>
          </cell>
          <cell r="AT2183">
            <v>0</v>
          </cell>
          <cell r="AU2183">
            <v>36937</v>
          </cell>
          <cell r="AV2183">
            <v>0</v>
          </cell>
        </row>
        <row r="2184">
          <cell r="B2184" t="str">
            <v>00002191</v>
          </cell>
          <cell r="C2184" t="str">
            <v>000000002182</v>
          </cell>
          <cell r="D2184" t="str">
            <v>3334A0</v>
          </cell>
          <cell r="E2184" t="str">
            <v>New Fire Svc 2" PE</v>
          </cell>
          <cell r="F2184" t="str">
            <v>In Service</v>
          </cell>
          <cell r="G2184" t="str">
            <v>3334A</v>
          </cell>
          <cell r="H2184" t="str">
            <v>Grp Member</v>
          </cell>
          <cell r="I2184">
            <v>1</v>
          </cell>
          <cell r="J2184" t="str">
            <v>Conversion</v>
          </cell>
          <cell r="K2184">
            <v>720.21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 t="str">
            <v>C01F003_002</v>
          </cell>
          <cell r="Q2184">
            <v>0</v>
          </cell>
          <cell r="R2184" t="str">
            <v>WTDPD</v>
          </cell>
          <cell r="S2184" t="str">
            <v>3334A02PE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 t="str">
            <v>CORP</v>
          </cell>
          <cell r="Y2184">
            <v>38260</v>
          </cell>
          <cell r="Z2184">
            <v>0</v>
          </cell>
          <cell r="AA2184">
            <v>0</v>
          </cell>
          <cell r="AB2184" t="str">
            <v>N</v>
          </cell>
          <cell r="AD2184">
            <v>0</v>
          </cell>
          <cell r="AE2184" t="str">
            <v>RemVal</v>
          </cell>
          <cell r="AF2184" t="str">
            <v>Depreciate</v>
          </cell>
          <cell r="AG2184" t="str">
            <v>FM</v>
          </cell>
          <cell r="AH2184">
            <v>0</v>
          </cell>
          <cell r="AI2184">
            <v>0</v>
          </cell>
          <cell r="AJ2184">
            <v>2.4500000000000001E-2</v>
          </cell>
          <cell r="AK2184">
            <v>0</v>
          </cell>
          <cell r="AL2184" t="str">
            <v>Flat Rate</v>
          </cell>
          <cell r="AM2184">
            <v>0</v>
          </cell>
          <cell r="AN2184" t="str">
            <v>GA3334A0</v>
          </cell>
          <cell r="AO2184">
            <v>0</v>
          </cell>
          <cell r="AP2184" t="str">
            <v>N</v>
          </cell>
          <cell r="AQ2184">
            <v>38261.133900462963</v>
          </cell>
          <cell r="AR2184">
            <v>38260</v>
          </cell>
          <cell r="AS2184">
            <v>38260</v>
          </cell>
          <cell r="AT2184">
            <v>0</v>
          </cell>
          <cell r="AU2184">
            <v>36937</v>
          </cell>
          <cell r="AV2184">
            <v>0</v>
          </cell>
        </row>
        <row r="2185">
          <cell r="B2185" t="str">
            <v>00002192</v>
          </cell>
          <cell r="C2185" t="str">
            <v>000000002183</v>
          </cell>
          <cell r="D2185" t="str">
            <v>3334A0</v>
          </cell>
          <cell r="E2185" t="str">
            <v>New Fire Svc 4" PV</v>
          </cell>
          <cell r="F2185" t="str">
            <v>In Service</v>
          </cell>
          <cell r="G2185" t="str">
            <v>3334A</v>
          </cell>
          <cell r="H2185" t="str">
            <v>Grp Member</v>
          </cell>
          <cell r="I2185">
            <v>1</v>
          </cell>
          <cell r="J2185" t="str">
            <v>Conversion</v>
          </cell>
          <cell r="K2185">
            <v>1045.98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 t="str">
            <v>C01F003_002</v>
          </cell>
          <cell r="Q2185">
            <v>0</v>
          </cell>
          <cell r="R2185" t="str">
            <v>WTDPD</v>
          </cell>
          <cell r="S2185" t="str">
            <v>3334A04PV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 t="str">
            <v>CORP</v>
          </cell>
          <cell r="Y2185">
            <v>38260</v>
          </cell>
          <cell r="Z2185">
            <v>0</v>
          </cell>
          <cell r="AA2185">
            <v>0</v>
          </cell>
          <cell r="AB2185" t="str">
            <v>N</v>
          </cell>
          <cell r="AD2185">
            <v>0</v>
          </cell>
          <cell r="AE2185" t="str">
            <v>RemVal</v>
          </cell>
          <cell r="AF2185" t="str">
            <v>Depreciate</v>
          </cell>
          <cell r="AG2185" t="str">
            <v>FM</v>
          </cell>
          <cell r="AH2185">
            <v>0</v>
          </cell>
          <cell r="AI2185">
            <v>0</v>
          </cell>
          <cell r="AJ2185">
            <v>2.4500000000000001E-2</v>
          </cell>
          <cell r="AK2185">
            <v>0</v>
          </cell>
          <cell r="AL2185" t="str">
            <v>Flat Rate</v>
          </cell>
          <cell r="AM2185">
            <v>0</v>
          </cell>
          <cell r="AN2185" t="str">
            <v>GA3334A0</v>
          </cell>
          <cell r="AO2185">
            <v>0</v>
          </cell>
          <cell r="AP2185" t="str">
            <v>N</v>
          </cell>
          <cell r="AQ2185">
            <v>38261.133958333332</v>
          </cell>
          <cell r="AR2185">
            <v>38260</v>
          </cell>
          <cell r="AS2185">
            <v>38260</v>
          </cell>
          <cell r="AT2185">
            <v>0</v>
          </cell>
          <cell r="AU2185">
            <v>36937</v>
          </cell>
          <cell r="AV2185">
            <v>0</v>
          </cell>
        </row>
        <row r="2186">
          <cell r="B2186" t="str">
            <v>00002193</v>
          </cell>
          <cell r="C2186" t="str">
            <v>000000002184</v>
          </cell>
          <cell r="D2186" t="str">
            <v>3334A0</v>
          </cell>
          <cell r="E2186" t="str">
            <v>New Fire Svc 8" PV</v>
          </cell>
          <cell r="F2186" t="str">
            <v>In Service</v>
          </cell>
          <cell r="G2186" t="str">
            <v>3334A</v>
          </cell>
          <cell r="H2186" t="str">
            <v>Grp Member</v>
          </cell>
          <cell r="I2186">
            <v>1</v>
          </cell>
          <cell r="J2186" t="str">
            <v>Conversion</v>
          </cell>
          <cell r="K2186">
            <v>2894.04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 t="str">
            <v>C01F003_002</v>
          </cell>
          <cell r="Q2186">
            <v>0</v>
          </cell>
          <cell r="R2186" t="str">
            <v>WTDPD</v>
          </cell>
          <cell r="S2186" t="str">
            <v>3334A08PV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 t="str">
            <v>CORP</v>
          </cell>
          <cell r="Y2186">
            <v>38260</v>
          </cell>
          <cell r="Z2186">
            <v>0</v>
          </cell>
          <cell r="AA2186">
            <v>0</v>
          </cell>
          <cell r="AB2186" t="str">
            <v>N</v>
          </cell>
          <cell r="AD2186">
            <v>0</v>
          </cell>
          <cell r="AE2186" t="str">
            <v>RemVal</v>
          </cell>
          <cell r="AF2186" t="str">
            <v>Depreciate</v>
          </cell>
          <cell r="AG2186" t="str">
            <v>FM</v>
          </cell>
          <cell r="AH2186">
            <v>0</v>
          </cell>
          <cell r="AI2186">
            <v>0</v>
          </cell>
          <cell r="AJ2186">
            <v>2.4500000000000001E-2</v>
          </cell>
          <cell r="AK2186">
            <v>0</v>
          </cell>
          <cell r="AL2186" t="str">
            <v>Flat Rate</v>
          </cell>
          <cell r="AM2186">
            <v>0</v>
          </cell>
          <cell r="AN2186" t="str">
            <v>GA3334A0</v>
          </cell>
          <cell r="AO2186">
            <v>0</v>
          </cell>
          <cell r="AP2186" t="str">
            <v>N</v>
          </cell>
          <cell r="AQ2186">
            <v>38261.134016203701</v>
          </cell>
          <cell r="AR2186">
            <v>38260</v>
          </cell>
          <cell r="AS2186">
            <v>38260</v>
          </cell>
          <cell r="AT2186">
            <v>0</v>
          </cell>
          <cell r="AU2186">
            <v>36937</v>
          </cell>
          <cell r="AV2186">
            <v>0</v>
          </cell>
        </row>
        <row r="2187">
          <cell r="B2187" t="str">
            <v>00002194</v>
          </cell>
          <cell r="C2187" t="str">
            <v>000000002185</v>
          </cell>
          <cell r="D2187" t="str">
            <v>3334A0</v>
          </cell>
          <cell r="E2187" t="str">
            <v>Repl Dom Svc 1" PE</v>
          </cell>
          <cell r="F2187" t="str">
            <v>In Service</v>
          </cell>
          <cell r="G2187" t="str">
            <v>3334A</v>
          </cell>
          <cell r="H2187" t="str">
            <v>Grp Member</v>
          </cell>
          <cell r="I2187">
            <v>1</v>
          </cell>
          <cell r="J2187" t="str">
            <v>Conversion</v>
          </cell>
          <cell r="K2187">
            <v>2966.87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 t="str">
            <v>C01F501_002</v>
          </cell>
          <cell r="Q2187">
            <v>0</v>
          </cell>
          <cell r="R2187" t="str">
            <v>WTDPD</v>
          </cell>
          <cell r="S2187" t="str">
            <v>3334A01PE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 t="str">
            <v>CORP</v>
          </cell>
          <cell r="Y2187">
            <v>38260</v>
          </cell>
          <cell r="Z2187">
            <v>0</v>
          </cell>
          <cell r="AA2187">
            <v>0</v>
          </cell>
          <cell r="AB2187" t="str">
            <v>N</v>
          </cell>
          <cell r="AD2187">
            <v>0</v>
          </cell>
          <cell r="AE2187" t="str">
            <v>RemVal</v>
          </cell>
          <cell r="AF2187" t="str">
            <v>Depreciate</v>
          </cell>
          <cell r="AG2187" t="str">
            <v>FM</v>
          </cell>
          <cell r="AH2187">
            <v>0</v>
          </cell>
          <cell r="AI2187">
            <v>0</v>
          </cell>
          <cell r="AJ2187">
            <v>2.4500000000000001E-2</v>
          </cell>
          <cell r="AK2187">
            <v>0</v>
          </cell>
          <cell r="AL2187" t="str">
            <v>Flat Rate</v>
          </cell>
          <cell r="AM2187">
            <v>0</v>
          </cell>
          <cell r="AN2187" t="str">
            <v>GA3334A0</v>
          </cell>
          <cell r="AO2187">
            <v>0</v>
          </cell>
          <cell r="AP2187" t="str">
            <v>N</v>
          </cell>
          <cell r="AQ2187">
            <v>38261.134074074071</v>
          </cell>
          <cell r="AR2187">
            <v>38260</v>
          </cell>
          <cell r="AS2187">
            <v>38260</v>
          </cell>
          <cell r="AT2187">
            <v>0</v>
          </cell>
          <cell r="AU2187">
            <v>36937</v>
          </cell>
          <cell r="AV2187">
            <v>0</v>
          </cell>
        </row>
        <row r="2188">
          <cell r="B2188" t="str">
            <v>00002195</v>
          </cell>
          <cell r="C2188" t="str">
            <v>000000002186</v>
          </cell>
          <cell r="D2188" t="str">
            <v>3334A0</v>
          </cell>
          <cell r="E2188" t="str">
            <v>Repl Dom Svc 2" PE</v>
          </cell>
          <cell r="F2188" t="str">
            <v>In Service</v>
          </cell>
          <cell r="G2188" t="str">
            <v>3334A</v>
          </cell>
          <cell r="H2188" t="str">
            <v>Grp Member</v>
          </cell>
          <cell r="I2188">
            <v>1</v>
          </cell>
          <cell r="J2188" t="str">
            <v>Conversion</v>
          </cell>
          <cell r="K2188">
            <v>190.22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 t="str">
            <v>C01F501_002</v>
          </cell>
          <cell r="Q2188">
            <v>0</v>
          </cell>
          <cell r="R2188" t="str">
            <v>WTDPD</v>
          </cell>
          <cell r="S2188" t="str">
            <v>3334A02PE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 t="str">
            <v>CORP</v>
          </cell>
          <cell r="Y2188">
            <v>38260</v>
          </cell>
          <cell r="Z2188">
            <v>0</v>
          </cell>
          <cell r="AA2188">
            <v>0</v>
          </cell>
          <cell r="AB2188" t="str">
            <v>N</v>
          </cell>
          <cell r="AD2188">
            <v>0</v>
          </cell>
          <cell r="AE2188" t="str">
            <v>RemVal</v>
          </cell>
          <cell r="AF2188" t="str">
            <v>Depreciate</v>
          </cell>
          <cell r="AG2188" t="str">
            <v>FM</v>
          </cell>
          <cell r="AH2188">
            <v>0</v>
          </cell>
          <cell r="AI2188">
            <v>0</v>
          </cell>
          <cell r="AJ2188">
            <v>2.4500000000000001E-2</v>
          </cell>
          <cell r="AK2188">
            <v>0</v>
          </cell>
          <cell r="AL2188" t="str">
            <v>Flat Rate</v>
          </cell>
          <cell r="AM2188">
            <v>0</v>
          </cell>
          <cell r="AN2188" t="str">
            <v>GA3334A0</v>
          </cell>
          <cell r="AO2188">
            <v>0</v>
          </cell>
          <cell r="AP2188" t="str">
            <v>N</v>
          </cell>
          <cell r="AQ2188">
            <v>38261.134131944447</v>
          </cell>
          <cell r="AR2188">
            <v>38260</v>
          </cell>
          <cell r="AS2188">
            <v>38260</v>
          </cell>
          <cell r="AT2188">
            <v>0</v>
          </cell>
          <cell r="AU2188">
            <v>36937</v>
          </cell>
          <cell r="AV2188">
            <v>0</v>
          </cell>
        </row>
        <row r="2189">
          <cell r="B2189" t="str">
            <v>00002196</v>
          </cell>
          <cell r="C2189" t="str">
            <v>000000002187</v>
          </cell>
          <cell r="D2189" t="str">
            <v>3334A0</v>
          </cell>
          <cell r="E2189" t="str">
            <v>Repl Dom Svc 3/4" PE</v>
          </cell>
          <cell r="F2189" t="str">
            <v>In Service</v>
          </cell>
          <cell r="G2189" t="str">
            <v>3334A</v>
          </cell>
          <cell r="H2189" t="str">
            <v>Grp Member</v>
          </cell>
          <cell r="I2189">
            <v>1</v>
          </cell>
          <cell r="J2189" t="str">
            <v>Conversion</v>
          </cell>
          <cell r="K2189">
            <v>30040.54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 t="str">
            <v>C01F501_002</v>
          </cell>
          <cell r="Q2189">
            <v>0</v>
          </cell>
          <cell r="R2189" t="str">
            <v>WTDPD</v>
          </cell>
          <cell r="S2189" t="str">
            <v>3334A34PE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 t="str">
            <v>CORP</v>
          </cell>
          <cell r="Y2189">
            <v>38260</v>
          </cell>
          <cell r="Z2189">
            <v>0</v>
          </cell>
          <cell r="AA2189">
            <v>0</v>
          </cell>
          <cell r="AB2189" t="str">
            <v>N</v>
          </cell>
          <cell r="AD2189">
            <v>0</v>
          </cell>
          <cell r="AE2189" t="str">
            <v>RemVal</v>
          </cell>
          <cell r="AF2189" t="str">
            <v>Depreciate</v>
          </cell>
          <cell r="AG2189" t="str">
            <v>FM</v>
          </cell>
          <cell r="AH2189">
            <v>0</v>
          </cell>
          <cell r="AI2189">
            <v>0</v>
          </cell>
          <cell r="AJ2189">
            <v>2.4500000000000001E-2</v>
          </cell>
          <cell r="AK2189">
            <v>0</v>
          </cell>
          <cell r="AL2189" t="str">
            <v>Flat Rate</v>
          </cell>
          <cell r="AM2189">
            <v>0</v>
          </cell>
          <cell r="AN2189" t="str">
            <v>GA3334A0</v>
          </cell>
          <cell r="AO2189">
            <v>0</v>
          </cell>
          <cell r="AP2189" t="str">
            <v>N</v>
          </cell>
          <cell r="AQ2189">
            <v>38261.134189814817</v>
          </cell>
          <cell r="AR2189">
            <v>38260</v>
          </cell>
          <cell r="AS2189">
            <v>38260</v>
          </cell>
          <cell r="AT2189">
            <v>0</v>
          </cell>
          <cell r="AU2189">
            <v>36937</v>
          </cell>
          <cell r="AV2189">
            <v>0</v>
          </cell>
        </row>
        <row r="2190">
          <cell r="B2190" t="str">
            <v>00002197</v>
          </cell>
          <cell r="C2190" t="str">
            <v>000000002188</v>
          </cell>
          <cell r="D2190" t="str">
            <v>3334B0</v>
          </cell>
          <cell r="E2190" t="str">
            <v>Repl Dom Svc 3/4" Copper</v>
          </cell>
          <cell r="F2190" t="str">
            <v>In Service</v>
          </cell>
          <cell r="G2190" t="str">
            <v>3334B</v>
          </cell>
          <cell r="H2190" t="str">
            <v>Grp Member</v>
          </cell>
          <cell r="I2190">
            <v>1</v>
          </cell>
          <cell r="J2190" t="str">
            <v>Conversion</v>
          </cell>
          <cell r="K2190">
            <v>40479.1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 t="str">
            <v>C01F501_002</v>
          </cell>
          <cell r="Q2190">
            <v>0</v>
          </cell>
          <cell r="R2190" t="str">
            <v>WTDPD</v>
          </cell>
          <cell r="S2190" t="str">
            <v>3334B34CP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 t="str">
            <v>CORP</v>
          </cell>
          <cell r="Y2190">
            <v>38260</v>
          </cell>
          <cell r="Z2190">
            <v>0</v>
          </cell>
          <cell r="AA2190">
            <v>0</v>
          </cell>
          <cell r="AB2190" t="str">
            <v>N</v>
          </cell>
          <cell r="AD2190">
            <v>0</v>
          </cell>
          <cell r="AE2190" t="str">
            <v>RemVal</v>
          </cell>
          <cell r="AF2190" t="str">
            <v>Depreciate</v>
          </cell>
          <cell r="AG2190" t="str">
            <v>FM</v>
          </cell>
          <cell r="AH2190">
            <v>0</v>
          </cell>
          <cell r="AI2190">
            <v>0</v>
          </cell>
          <cell r="AJ2190">
            <v>2.87E-2</v>
          </cell>
          <cell r="AK2190">
            <v>0</v>
          </cell>
          <cell r="AL2190" t="str">
            <v>Flat Rate</v>
          </cell>
          <cell r="AM2190">
            <v>0</v>
          </cell>
          <cell r="AN2190" t="str">
            <v>GA3334B0</v>
          </cell>
          <cell r="AO2190">
            <v>0</v>
          </cell>
          <cell r="AP2190" t="str">
            <v>N</v>
          </cell>
          <cell r="AQ2190">
            <v>38261.134247685186</v>
          </cell>
          <cell r="AR2190">
            <v>38260</v>
          </cell>
          <cell r="AS2190">
            <v>38260</v>
          </cell>
          <cell r="AT2190">
            <v>0</v>
          </cell>
          <cell r="AU2190">
            <v>36937</v>
          </cell>
          <cell r="AV2190">
            <v>0</v>
          </cell>
        </row>
        <row r="2191">
          <cell r="B2191" t="str">
            <v>00002198</v>
          </cell>
          <cell r="C2191" t="str">
            <v>000000002189</v>
          </cell>
          <cell r="D2191" t="str">
            <v>334400</v>
          </cell>
          <cell r="E2191" t="str">
            <v>New 5/8 X 3/4 Remote</v>
          </cell>
          <cell r="F2191" t="str">
            <v>In Service</v>
          </cell>
          <cell r="G2191" t="str">
            <v>33440</v>
          </cell>
          <cell r="H2191" t="str">
            <v>Grp Member</v>
          </cell>
          <cell r="I2191">
            <v>1</v>
          </cell>
          <cell r="J2191" t="str">
            <v>Conversion</v>
          </cell>
          <cell r="K2191">
            <v>6428.45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 t="str">
            <v>C01G001_002</v>
          </cell>
          <cell r="Q2191">
            <v>0</v>
          </cell>
          <cell r="R2191" t="str">
            <v>WTDPD</v>
          </cell>
          <cell r="S2191" t="str">
            <v>3344058RM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 t="str">
            <v>CORP</v>
          </cell>
          <cell r="Y2191">
            <v>38260</v>
          </cell>
          <cell r="Z2191">
            <v>0</v>
          </cell>
          <cell r="AA2191">
            <v>0</v>
          </cell>
          <cell r="AB2191" t="str">
            <v>N</v>
          </cell>
          <cell r="AD2191">
            <v>0</v>
          </cell>
          <cell r="AE2191" t="str">
            <v>RemVal</v>
          </cell>
          <cell r="AF2191" t="str">
            <v>Depreciate</v>
          </cell>
          <cell r="AG2191" t="str">
            <v>FM</v>
          </cell>
          <cell r="AH2191">
            <v>0</v>
          </cell>
          <cell r="AI2191">
            <v>0</v>
          </cell>
          <cell r="AJ2191">
            <v>6.0699999999999997E-2</v>
          </cell>
          <cell r="AK2191">
            <v>0</v>
          </cell>
          <cell r="AL2191" t="str">
            <v>Flat Rate</v>
          </cell>
          <cell r="AM2191">
            <v>0</v>
          </cell>
          <cell r="AN2191" t="str">
            <v>GA334400</v>
          </cell>
          <cell r="AO2191">
            <v>0</v>
          </cell>
          <cell r="AP2191" t="str">
            <v>N</v>
          </cell>
          <cell r="AQ2191">
            <v>38261.134305555555</v>
          </cell>
          <cell r="AR2191">
            <v>38260</v>
          </cell>
          <cell r="AS2191">
            <v>38260</v>
          </cell>
          <cell r="AT2191">
            <v>0</v>
          </cell>
          <cell r="AU2191">
            <v>36937</v>
          </cell>
          <cell r="AV2191">
            <v>0</v>
          </cell>
        </row>
        <row r="2192">
          <cell r="B2192" t="str">
            <v>00002199</v>
          </cell>
          <cell r="C2192" t="str">
            <v>000000002190</v>
          </cell>
          <cell r="D2192" t="str">
            <v>334400</v>
          </cell>
          <cell r="E2192" t="str">
            <v>Repl 5/8 X 3/4 Remote</v>
          </cell>
          <cell r="F2192" t="str">
            <v>In Service</v>
          </cell>
          <cell r="G2192" t="str">
            <v>33440</v>
          </cell>
          <cell r="H2192" t="str">
            <v>Grp Member</v>
          </cell>
          <cell r="I2192">
            <v>1</v>
          </cell>
          <cell r="J2192" t="str">
            <v>Conversion</v>
          </cell>
          <cell r="K2192">
            <v>10340.92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 t="str">
            <v>C01G501_002</v>
          </cell>
          <cell r="Q2192">
            <v>0</v>
          </cell>
          <cell r="R2192" t="str">
            <v>WTDPD</v>
          </cell>
          <cell r="S2192" t="str">
            <v>3344058RM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 t="str">
            <v>CORP</v>
          </cell>
          <cell r="Y2192">
            <v>38260</v>
          </cell>
          <cell r="Z2192">
            <v>0</v>
          </cell>
          <cell r="AA2192">
            <v>0</v>
          </cell>
          <cell r="AB2192" t="str">
            <v>N</v>
          </cell>
          <cell r="AD2192">
            <v>0</v>
          </cell>
          <cell r="AE2192" t="str">
            <v>RemVal</v>
          </cell>
          <cell r="AF2192" t="str">
            <v>Depreciate</v>
          </cell>
          <cell r="AG2192" t="str">
            <v>FM</v>
          </cell>
          <cell r="AH2192">
            <v>0</v>
          </cell>
          <cell r="AI2192">
            <v>0</v>
          </cell>
          <cell r="AJ2192">
            <v>6.0699999999999997E-2</v>
          </cell>
          <cell r="AK2192">
            <v>0</v>
          </cell>
          <cell r="AL2192" t="str">
            <v>Flat Rate</v>
          </cell>
          <cell r="AM2192">
            <v>0</v>
          </cell>
          <cell r="AN2192" t="str">
            <v>GA334400</v>
          </cell>
          <cell r="AO2192">
            <v>0</v>
          </cell>
          <cell r="AP2192" t="str">
            <v>N</v>
          </cell>
          <cell r="AQ2192">
            <v>38261.134386574071</v>
          </cell>
          <cell r="AR2192">
            <v>38574</v>
          </cell>
          <cell r="AS2192">
            <v>38607</v>
          </cell>
          <cell r="AT2192">
            <v>0</v>
          </cell>
          <cell r="AU2192">
            <v>36937</v>
          </cell>
          <cell r="AV2192">
            <v>0</v>
          </cell>
        </row>
        <row r="2193">
          <cell r="B2193" t="str">
            <v>00002200</v>
          </cell>
          <cell r="C2193" t="str">
            <v>000000002191</v>
          </cell>
          <cell r="D2193" t="str">
            <v>3032DX</v>
          </cell>
          <cell r="E2193" t="str">
            <v>Knolls/Nurem - P &amp; P Land</v>
          </cell>
          <cell r="F2193" t="str">
            <v>In Service</v>
          </cell>
          <cell r="G2193" t="str">
            <v>3032D</v>
          </cell>
          <cell r="H2193" t="str">
            <v>None</v>
          </cell>
          <cell r="I2193">
            <v>1</v>
          </cell>
          <cell r="J2193" t="str">
            <v>Conversion</v>
          </cell>
          <cell r="K2193">
            <v>6500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 t="str">
            <v>WPPN</v>
          </cell>
          <cell r="S2193" t="str">
            <v>3032D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 t="str">
            <v>CORP</v>
          </cell>
          <cell r="Y2193">
            <v>36896</v>
          </cell>
          <cell r="Z2193">
            <v>0</v>
          </cell>
          <cell r="AA2193">
            <v>0</v>
          </cell>
          <cell r="AB2193" t="str">
            <v>N</v>
          </cell>
          <cell r="AD2193">
            <v>0</v>
          </cell>
          <cell r="AE2193" t="str">
            <v>RemVal</v>
          </cell>
          <cell r="AF2193" t="str">
            <v>Non Depr</v>
          </cell>
          <cell r="AG2193" t="str">
            <v>FM</v>
          </cell>
          <cell r="AH2193">
            <v>0</v>
          </cell>
          <cell r="AI2193">
            <v>0</v>
          </cell>
          <cell r="AJ2193">
            <v>0.01</v>
          </cell>
          <cell r="AK2193">
            <v>0</v>
          </cell>
          <cell r="AL2193" t="str">
            <v>Flat Rate</v>
          </cell>
          <cell r="AM2193">
            <v>0</v>
          </cell>
          <cell r="AN2193">
            <v>0</v>
          </cell>
          <cell r="AO2193">
            <v>0</v>
          </cell>
          <cell r="AP2193" t="str">
            <v>N</v>
          </cell>
          <cell r="AQ2193">
            <v>38261.134479166663</v>
          </cell>
          <cell r="AR2193">
            <v>38260</v>
          </cell>
          <cell r="AS2193">
            <v>38260</v>
          </cell>
          <cell r="AT2193">
            <v>0</v>
          </cell>
          <cell r="AU2193">
            <v>36896</v>
          </cell>
          <cell r="AV2193">
            <v>0</v>
          </cell>
        </row>
        <row r="2194">
          <cell r="B2194" t="str">
            <v>00002201</v>
          </cell>
          <cell r="C2194" t="str">
            <v>000000002192</v>
          </cell>
          <cell r="D2194" t="str">
            <v>3034BX</v>
          </cell>
          <cell r="E2194" t="str">
            <v>Knolls/Nurem - Dist R &amp; S Land</v>
          </cell>
          <cell r="F2194" t="str">
            <v>In Service</v>
          </cell>
          <cell r="G2194" t="str">
            <v>3034B</v>
          </cell>
          <cell r="H2194" t="str">
            <v>None</v>
          </cell>
          <cell r="I2194">
            <v>1</v>
          </cell>
          <cell r="J2194" t="str">
            <v>Conversion</v>
          </cell>
          <cell r="K2194">
            <v>500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 t="str">
            <v>WTDPN</v>
          </cell>
          <cell r="S2194" t="str">
            <v>3034B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 t="str">
            <v>CORP</v>
          </cell>
          <cell r="Y2194">
            <v>36896</v>
          </cell>
          <cell r="Z2194">
            <v>0</v>
          </cell>
          <cell r="AA2194">
            <v>0</v>
          </cell>
          <cell r="AB2194" t="str">
            <v>N</v>
          </cell>
          <cell r="AD2194">
            <v>0</v>
          </cell>
          <cell r="AE2194" t="str">
            <v>RemVal</v>
          </cell>
          <cell r="AF2194" t="str">
            <v>Non Depr</v>
          </cell>
          <cell r="AG2194" t="str">
            <v>FM</v>
          </cell>
          <cell r="AH2194">
            <v>0</v>
          </cell>
          <cell r="AI2194">
            <v>0</v>
          </cell>
          <cell r="AJ2194">
            <v>0.01</v>
          </cell>
          <cell r="AK2194">
            <v>0</v>
          </cell>
          <cell r="AL2194" t="str">
            <v>Flat Rate</v>
          </cell>
          <cell r="AM2194">
            <v>0</v>
          </cell>
          <cell r="AN2194">
            <v>0</v>
          </cell>
          <cell r="AO2194">
            <v>0</v>
          </cell>
          <cell r="AP2194" t="str">
            <v>N</v>
          </cell>
          <cell r="AQ2194">
            <v>38261.13453703704</v>
          </cell>
          <cell r="AR2194">
            <v>38260</v>
          </cell>
          <cell r="AS2194">
            <v>38260</v>
          </cell>
          <cell r="AT2194">
            <v>0</v>
          </cell>
          <cell r="AU2194">
            <v>36896</v>
          </cell>
          <cell r="AV2194">
            <v>0</v>
          </cell>
        </row>
        <row r="2195">
          <cell r="B2195" t="str">
            <v>00002202</v>
          </cell>
          <cell r="C2195" t="str">
            <v>000000002193</v>
          </cell>
          <cell r="D2195" t="str">
            <v>3042B0</v>
          </cell>
          <cell r="E2195" t="str">
            <v>Knolls/Nurem - P &amp; P Structure</v>
          </cell>
          <cell r="F2195" t="str">
            <v>In Service</v>
          </cell>
          <cell r="G2195" t="str">
            <v>3042B</v>
          </cell>
          <cell r="H2195" t="str">
            <v>Grp Member</v>
          </cell>
          <cell r="I2195">
            <v>1</v>
          </cell>
          <cell r="J2195" t="str">
            <v>Conversion</v>
          </cell>
          <cell r="K2195">
            <v>6380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 t="str">
            <v>WPPD</v>
          </cell>
          <cell r="S2195" t="str">
            <v>3042B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 t="str">
            <v>CORP</v>
          </cell>
          <cell r="Y2195">
            <v>38260</v>
          </cell>
          <cell r="Z2195">
            <v>0</v>
          </cell>
          <cell r="AA2195">
            <v>0</v>
          </cell>
          <cell r="AB2195" t="str">
            <v>N</v>
          </cell>
          <cell r="AD2195">
            <v>0</v>
          </cell>
          <cell r="AE2195" t="str">
            <v>RemVal</v>
          </cell>
          <cell r="AF2195" t="str">
            <v>Depreciate</v>
          </cell>
          <cell r="AG2195" t="str">
            <v>FM</v>
          </cell>
          <cell r="AH2195">
            <v>0</v>
          </cell>
          <cell r="AI2195">
            <v>0</v>
          </cell>
          <cell r="AJ2195">
            <v>3.5499999999999997E-2</v>
          </cell>
          <cell r="AK2195">
            <v>0</v>
          </cell>
          <cell r="AL2195" t="str">
            <v>Flat Rate</v>
          </cell>
          <cell r="AM2195">
            <v>0</v>
          </cell>
          <cell r="AN2195" t="str">
            <v>GA3042B0</v>
          </cell>
          <cell r="AO2195">
            <v>0</v>
          </cell>
          <cell r="AP2195" t="str">
            <v>N</v>
          </cell>
          <cell r="AQ2195">
            <v>38261.134594907409</v>
          </cell>
          <cell r="AR2195">
            <v>38260</v>
          </cell>
          <cell r="AS2195">
            <v>38260</v>
          </cell>
          <cell r="AT2195">
            <v>0</v>
          </cell>
          <cell r="AU2195">
            <v>36896</v>
          </cell>
          <cell r="AV2195">
            <v>0</v>
          </cell>
        </row>
        <row r="2196">
          <cell r="B2196" t="str">
            <v>00002203</v>
          </cell>
          <cell r="C2196" t="str">
            <v>000000002194</v>
          </cell>
          <cell r="D2196" t="str">
            <v>305200</v>
          </cell>
          <cell r="E2196" t="str">
            <v>Knolls/Nurem - C &amp; I Reservoir</v>
          </cell>
          <cell r="F2196" t="str">
            <v>Disposed</v>
          </cell>
          <cell r="G2196" t="str">
            <v>30520</v>
          </cell>
          <cell r="H2196" t="str">
            <v>Grp Member</v>
          </cell>
          <cell r="I2196">
            <v>1</v>
          </cell>
          <cell r="J2196" t="str">
            <v>Conversion</v>
          </cell>
          <cell r="K2196">
            <v>1000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 t="str">
            <v>WSOSD</v>
          </cell>
          <cell r="S2196" t="str">
            <v>30520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 t="str">
            <v>CORP</v>
          </cell>
          <cell r="Y2196">
            <v>38260</v>
          </cell>
          <cell r="Z2196">
            <v>0</v>
          </cell>
          <cell r="AA2196">
            <v>0</v>
          </cell>
          <cell r="AB2196" t="str">
            <v>N</v>
          </cell>
          <cell r="AD2196">
            <v>0</v>
          </cell>
          <cell r="AE2196" t="str">
            <v>RemVal</v>
          </cell>
          <cell r="AF2196" t="str">
            <v>Depreciate</v>
          </cell>
          <cell r="AG2196" t="str">
            <v>FM</v>
          </cell>
          <cell r="AH2196">
            <v>0</v>
          </cell>
          <cell r="AI2196">
            <v>0</v>
          </cell>
          <cell r="AJ2196">
            <v>1.4999999999999999E-2</v>
          </cell>
          <cell r="AK2196">
            <v>0</v>
          </cell>
          <cell r="AL2196" t="str">
            <v>Flat Rate</v>
          </cell>
          <cell r="AM2196">
            <v>0</v>
          </cell>
          <cell r="AN2196" t="str">
            <v>GA305200</v>
          </cell>
          <cell r="AO2196">
            <v>0</v>
          </cell>
          <cell r="AP2196" t="str">
            <v>N</v>
          </cell>
          <cell r="AQ2196">
            <v>38261.134675925925</v>
          </cell>
          <cell r="AR2196">
            <v>38260</v>
          </cell>
          <cell r="AS2196">
            <v>38260</v>
          </cell>
          <cell r="AT2196">
            <v>0</v>
          </cell>
          <cell r="AU2196">
            <v>36896</v>
          </cell>
          <cell r="AV2196">
            <v>0</v>
          </cell>
        </row>
        <row r="2197">
          <cell r="B2197" t="str">
            <v>00002204</v>
          </cell>
          <cell r="C2197" t="str">
            <v>000000002195</v>
          </cell>
          <cell r="D2197" t="str">
            <v>307200</v>
          </cell>
          <cell r="E2197" t="str">
            <v>Knolls/Nurem - Wells &amp; Springs</v>
          </cell>
          <cell r="F2197" t="str">
            <v>In Service</v>
          </cell>
          <cell r="G2197" t="str">
            <v>30720</v>
          </cell>
          <cell r="H2197" t="str">
            <v>Grp Member</v>
          </cell>
          <cell r="I2197">
            <v>1</v>
          </cell>
          <cell r="J2197" t="str">
            <v>Conversion</v>
          </cell>
          <cell r="K2197">
            <v>33441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 t="str">
            <v>WSOSD</v>
          </cell>
          <cell r="S2197" t="str">
            <v>30720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 t="str">
            <v>CORP</v>
          </cell>
          <cell r="Y2197">
            <v>38260</v>
          </cell>
          <cell r="Z2197">
            <v>0</v>
          </cell>
          <cell r="AA2197">
            <v>0</v>
          </cell>
          <cell r="AB2197" t="str">
            <v>N</v>
          </cell>
          <cell r="AD2197">
            <v>0</v>
          </cell>
          <cell r="AE2197" t="str">
            <v>RemVal</v>
          </cell>
          <cell r="AF2197" t="str">
            <v>Depreciate</v>
          </cell>
          <cell r="AG2197" t="str">
            <v>FM</v>
          </cell>
          <cell r="AH2197">
            <v>0</v>
          </cell>
          <cell r="AI2197">
            <v>0</v>
          </cell>
          <cell r="AJ2197">
            <v>4.5900000000000003E-2</v>
          </cell>
          <cell r="AK2197">
            <v>0</v>
          </cell>
          <cell r="AL2197" t="str">
            <v>Flat Rate</v>
          </cell>
          <cell r="AM2197">
            <v>0</v>
          </cell>
          <cell r="AN2197" t="str">
            <v>GA307200</v>
          </cell>
          <cell r="AO2197">
            <v>0</v>
          </cell>
          <cell r="AP2197" t="str">
            <v>N</v>
          </cell>
          <cell r="AQ2197">
            <v>38261.134791666664</v>
          </cell>
          <cell r="AR2197">
            <v>38260</v>
          </cell>
          <cell r="AS2197">
            <v>38260</v>
          </cell>
          <cell r="AT2197">
            <v>0</v>
          </cell>
          <cell r="AU2197">
            <v>36896</v>
          </cell>
          <cell r="AV2197">
            <v>0</v>
          </cell>
        </row>
        <row r="2198">
          <cell r="B2198" t="str">
            <v>00002205</v>
          </cell>
          <cell r="C2198" t="str">
            <v>000000002196</v>
          </cell>
          <cell r="D2198" t="str">
            <v>3304A0</v>
          </cell>
          <cell r="E2198" t="str">
            <v>Knolls/Nurem - Dist Res &amp; Stan</v>
          </cell>
          <cell r="F2198" t="str">
            <v>In Service</v>
          </cell>
          <cell r="G2198" t="str">
            <v>3304A</v>
          </cell>
          <cell r="H2198" t="str">
            <v>Grp Member</v>
          </cell>
          <cell r="I2198">
            <v>1</v>
          </cell>
          <cell r="J2198" t="str">
            <v>Conversion</v>
          </cell>
          <cell r="K2198">
            <v>25366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 t="str">
            <v>WTDPD</v>
          </cell>
          <cell r="S2198" t="str">
            <v>3304A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 t="str">
            <v>CORP</v>
          </cell>
          <cell r="Y2198">
            <v>38260</v>
          </cell>
          <cell r="Z2198">
            <v>0</v>
          </cell>
          <cell r="AA2198">
            <v>0</v>
          </cell>
          <cell r="AB2198" t="str">
            <v>N</v>
          </cell>
          <cell r="AD2198">
            <v>0</v>
          </cell>
          <cell r="AE2198" t="str">
            <v>RemVal</v>
          </cell>
          <cell r="AF2198" t="str">
            <v>Depreciate</v>
          </cell>
          <cell r="AG2198" t="str">
            <v>FM</v>
          </cell>
          <cell r="AH2198">
            <v>0</v>
          </cell>
          <cell r="AI2198">
            <v>0</v>
          </cell>
          <cell r="AJ2198">
            <v>4.2200000000000001E-2</v>
          </cell>
          <cell r="AK2198">
            <v>0</v>
          </cell>
          <cell r="AL2198" t="str">
            <v>Flat Rate</v>
          </cell>
          <cell r="AM2198">
            <v>0</v>
          </cell>
          <cell r="AN2198" t="str">
            <v>GA3304A0</v>
          </cell>
          <cell r="AO2198">
            <v>0</v>
          </cell>
          <cell r="AP2198" t="str">
            <v>N</v>
          </cell>
          <cell r="AQ2198">
            <v>38261.13490740741</v>
          </cell>
          <cell r="AR2198">
            <v>38260</v>
          </cell>
          <cell r="AS2198">
            <v>38260</v>
          </cell>
          <cell r="AT2198">
            <v>0</v>
          </cell>
          <cell r="AU2198">
            <v>36896</v>
          </cell>
          <cell r="AV2198">
            <v>0</v>
          </cell>
        </row>
        <row r="2199">
          <cell r="B2199" t="str">
            <v>00002206</v>
          </cell>
          <cell r="C2199" t="str">
            <v>000000002197</v>
          </cell>
          <cell r="D2199" t="str">
            <v>3112A0</v>
          </cell>
          <cell r="E2199" t="str">
            <v>Knolls/Nurem - Elec Pump Equip</v>
          </cell>
          <cell r="F2199" t="str">
            <v>In Service</v>
          </cell>
          <cell r="G2199" t="str">
            <v>3112A</v>
          </cell>
          <cell r="H2199" t="str">
            <v>Grp Member</v>
          </cell>
          <cell r="I2199">
            <v>1</v>
          </cell>
          <cell r="J2199" t="str">
            <v>Conversion</v>
          </cell>
          <cell r="K2199">
            <v>12539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 t="str">
            <v>WPPD</v>
          </cell>
          <cell r="S2199" t="str">
            <v>3112A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 t="str">
            <v>CORP</v>
          </cell>
          <cell r="Y2199">
            <v>38260</v>
          </cell>
          <cell r="Z2199">
            <v>0</v>
          </cell>
          <cell r="AA2199">
            <v>0</v>
          </cell>
          <cell r="AB2199" t="str">
            <v>N</v>
          </cell>
          <cell r="AD2199">
            <v>0</v>
          </cell>
          <cell r="AE2199" t="str">
            <v>RemVal</v>
          </cell>
          <cell r="AF2199" t="str">
            <v>Depreciate</v>
          </cell>
          <cell r="AG2199" t="str">
            <v>FM</v>
          </cell>
          <cell r="AH2199">
            <v>0</v>
          </cell>
          <cell r="AI2199">
            <v>0</v>
          </cell>
          <cell r="AJ2199">
            <v>6.5299999999999997E-2</v>
          </cell>
          <cell r="AK2199">
            <v>0</v>
          </cell>
          <cell r="AL2199" t="str">
            <v>Flat Rate</v>
          </cell>
          <cell r="AM2199">
            <v>0</v>
          </cell>
          <cell r="AN2199" t="str">
            <v>GA3112A0</v>
          </cell>
          <cell r="AO2199">
            <v>0</v>
          </cell>
          <cell r="AP2199" t="str">
            <v>N</v>
          </cell>
          <cell r="AQ2199">
            <v>38261.135023148148</v>
          </cell>
          <cell r="AR2199">
            <v>38260</v>
          </cell>
          <cell r="AS2199">
            <v>38260</v>
          </cell>
          <cell r="AT2199">
            <v>0</v>
          </cell>
          <cell r="AU2199">
            <v>36896</v>
          </cell>
          <cell r="AV2199">
            <v>0</v>
          </cell>
        </row>
        <row r="2200">
          <cell r="B2200" t="str">
            <v>00002207</v>
          </cell>
          <cell r="C2200" t="str">
            <v>000000002198</v>
          </cell>
          <cell r="D2200" t="str">
            <v>3314P0</v>
          </cell>
          <cell r="E2200" t="str">
            <v>Knolls/Nurem - Mains &lt; 4"</v>
          </cell>
          <cell r="F2200" t="str">
            <v>In Service</v>
          </cell>
          <cell r="G2200" t="str">
            <v>3314P</v>
          </cell>
          <cell r="H2200" t="str">
            <v>Grp Member</v>
          </cell>
          <cell r="I2200">
            <v>1</v>
          </cell>
          <cell r="J2200" t="str">
            <v>Conversion</v>
          </cell>
          <cell r="K2200">
            <v>26762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 t="str">
            <v>WTDPD</v>
          </cell>
          <cell r="S2200" t="str">
            <v>3314P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 t="str">
            <v>CORP</v>
          </cell>
          <cell r="Y2200">
            <v>38260</v>
          </cell>
          <cell r="Z2200">
            <v>0</v>
          </cell>
          <cell r="AA2200">
            <v>0</v>
          </cell>
          <cell r="AB2200" t="str">
            <v>N</v>
          </cell>
          <cell r="AD2200">
            <v>0</v>
          </cell>
          <cell r="AE2200" t="str">
            <v>RemVal</v>
          </cell>
          <cell r="AF2200" t="str">
            <v>Depreciate</v>
          </cell>
          <cell r="AG2200" t="str">
            <v>FM</v>
          </cell>
          <cell r="AH2200">
            <v>0</v>
          </cell>
          <cell r="AI2200">
            <v>0</v>
          </cell>
          <cell r="AJ2200">
            <v>2.64E-2</v>
          </cell>
          <cell r="AK2200">
            <v>0</v>
          </cell>
          <cell r="AL2200" t="str">
            <v>Flat Rate</v>
          </cell>
          <cell r="AM2200">
            <v>0</v>
          </cell>
          <cell r="AN2200" t="str">
            <v>GA3314P0</v>
          </cell>
          <cell r="AO2200">
            <v>0</v>
          </cell>
          <cell r="AP2200" t="str">
            <v>N</v>
          </cell>
          <cell r="AQ2200">
            <v>38261.135138888887</v>
          </cell>
          <cell r="AR2200">
            <v>38260</v>
          </cell>
          <cell r="AS2200">
            <v>38260</v>
          </cell>
          <cell r="AT2200">
            <v>0</v>
          </cell>
          <cell r="AU2200">
            <v>36896</v>
          </cell>
          <cell r="AV2200">
            <v>0</v>
          </cell>
        </row>
        <row r="2201">
          <cell r="B2201" t="str">
            <v>00002208</v>
          </cell>
          <cell r="C2201" t="str">
            <v>000000002199</v>
          </cell>
          <cell r="D2201" t="str">
            <v>334400</v>
          </cell>
          <cell r="E2201" t="str">
            <v>Knolls/Nurem - Meters</v>
          </cell>
          <cell r="F2201" t="str">
            <v>In Service</v>
          </cell>
          <cell r="G2201" t="str">
            <v>33440</v>
          </cell>
          <cell r="H2201" t="str">
            <v>Grp Member</v>
          </cell>
          <cell r="I2201">
            <v>1</v>
          </cell>
          <cell r="J2201" t="str">
            <v>Conversion</v>
          </cell>
          <cell r="K2201">
            <v>5317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 t="str">
            <v>WTDPD</v>
          </cell>
          <cell r="S2201" t="str">
            <v>33440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 t="str">
            <v>CORP</v>
          </cell>
          <cell r="Y2201">
            <v>38260</v>
          </cell>
          <cell r="Z2201">
            <v>0</v>
          </cell>
          <cell r="AA2201">
            <v>0</v>
          </cell>
          <cell r="AB2201" t="str">
            <v>N</v>
          </cell>
          <cell r="AD2201">
            <v>0</v>
          </cell>
          <cell r="AE2201" t="str">
            <v>RemVal</v>
          </cell>
          <cell r="AF2201" t="str">
            <v>Depreciate</v>
          </cell>
          <cell r="AG2201" t="str">
            <v>FM</v>
          </cell>
          <cell r="AH2201">
            <v>0</v>
          </cell>
          <cell r="AI2201">
            <v>0</v>
          </cell>
          <cell r="AJ2201">
            <v>6.0699999999999997E-2</v>
          </cell>
          <cell r="AK2201">
            <v>0</v>
          </cell>
          <cell r="AL2201" t="str">
            <v>Flat Rate</v>
          </cell>
          <cell r="AM2201">
            <v>0</v>
          </cell>
          <cell r="AN2201" t="str">
            <v>GA334400</v>
          </cell>
          <cell r="AO2201">
            <v>0</v>
          </cell>
          <cell r="AP2201" t="str">
            <v>N</v>
          </cell>
          <cell r="AQ2201">
            <v>38261.135254629633</v>
          </cell>
          <cell r="AR2201">
            <v>38260</v>
          </cell>
          <cell r="AS2201">
            <v>38260</v>
          </cell>
          <cell r="AT2201">
            <v>0</v>
          </cell>
          <cell r="AU2201">
            <v>36896</v>
          </cell>
          <cell r="AV2201">
            <v>0</v>
          </cell>
        </row>
        <row r="2202">
          <cell r="B2202" t="str">
            <v>00002209</v>
          </cell>
          <cell r="C2202" t="str">
            <v>000000002200</v>
          </cell>
          <cell r="D2202" t="str">
            <v>3435B0</v>
          </cell>
          <cell r="E2202" t="str">
            <v>Knolls/Nurem - Tool&amp;Work Equip</v>
          </cell>
          <cell r="F2202" t="str">
            <v>In Service</v>
          </cell>
          <cell r="G2202" t="str">
            <v>3435B</v>
          </cell>
          <cell r="H2202" t="str">
            <v>Grp Member</v>
          </cell>
          <cell r="I2202">
            <v>1</v>
          </cell>
          <cell r="J2202" t="str">
            <v>Conversion</v>
          </cell>
          <cell r="K2202">
            <v>3701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 t="str">
            <v>WGPD</v>
          </cell>
          <cell r="S2202" t="str">
            <v>3435B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 t="str">
            <v>CORP</v>
          </cell>
          <cell r="Y2202">
            <v>38260</v>
          </cell>
          <cell r="Z2202">
            <v>0</v>
          </cell>
          <cell r="AA2202">
            <v>0</v>
          </cell>
          <cell r="AB2202" t="str">
            <v>N</v>
          </cell>
          <cell r="AD2202">
            <v>0</v>
          </cell>
          <cell r="AE2202" t="str">
            <v>RemVal</v>
          </cell>
          <cell r="AF2202" t="str">
            <v>Depreciate</v>
          </cell>
          <cell r="AG2202" t="str">
            <v>FM</v>
          </cell>
          <cell r="AH2202">
            <v>0</v>
          </cell>
          <cell r="AI2202">
            <v>0</v>
          </cell>
          <cell r="AJ2202">
            <v>0.1056</v>
          </cell>
          <cell r="AK2202">
            <v>0</v>
          </cell>
          <cell r="AL2202" t="str">
            <v>Flat Rate</v>
          </cell>
          <cell r="AM2202">
            <v>0</v>
          </cell>
          <cell r="AN2202" t="str">
            <v>GA3435B0</v>
          </cell>
          <cell r="AO2202">
            <v>0</v>
          </cell>
          <cell r="AP2202" t="str">
            <v>N</v>
          </cell>
          <cell r="AQ2202">
            <v>38261.135347222225</v>
          </cell>
          <cell r="AR2202">
            <v>38260</v>
          </cell>
          <cell r="AS2202">
            <v>38260</v>
          </cell>
          <cell r="AT2202">
            <v>0</v>
          </cell>
          <cell r="AU2202">
            <v>36896</v>
          </cell>
          <cell r="AV2202">
            <v>0</v>
          </cell>
        </row>
        <row r="2203">
          <cell r="B2203" t="str">
            <v>00002211</v>
          </cell>
          <cell r="C2203" t="str">
            <v>000000002201</v>
          </cell>
          <cell r="D2203" t="str">
            <v>3314T0</v>
          </cell>
          <cell r="E2203" t="str">
            <v>STATE &amp; CHESTNUT STS</v>
          </cell>
          <cell r="F2203" t="str">
            <v>In Service</v>
          </cell>
          <cell r="G2203" t="str">
            <v>3314T</v>
          </cell>
          <cell r="H2203" t="str">
            <v>Grp Member</v>
          </cell>
          <cell r="I2203">
            <v>1</v>
          </cell>
          <cell r="J2203" t="str">
            <v>Conversion</v>
          </cell>
          <cell r="K2203">
            <v>1700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 t="str">
            <v>C00D615_002</v>
          </cell>
          <cell r="Q2203">
            <v>0</v>
          </cell>
          <cell r="R2203" t="str">
            <v>WTDPD</v>
          </cell>
          <cell r="S2203" t="str">
            <v>3314T06VV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 t="str">
            <v>CORP</v>
          </cell>
          <cell r="Y2203">
            <v>38260</v>
          </cell>
          <cell r="Z2203">
            <v>0</v>
          </cell>
          <cell r="AA2203">
            <v>0</v>
          </cell>
          <cell r="AB2203" t="str">
            <v>N</v>
          </cell>
          <cell r="AD2203">
            <v>0</v>
          </cell>
          <cell r="AE2203" t="str">
            <v>RemVal</v>
          </cell>
          <cell r="AF2203" t="str">
            <v>Depreciate</v>
          </cell>
          <cell r="AG2203" t="str">
            <v>FM</v>
          </cell>
          <cell r="AH2203">
            <v>0</v>
          </cell>
          <cell r="AI2203">
            <v>0</v>
          </cell>
          <cell r="AJ2203">
            <v>1.3899999999999999E-2</v>
          </cell>
          <cell r="AK2203">
            <v>0</v>
          </cell>
          <cell r="AL2203" t="str">
            <v>Flat Rate</v>
          </cell>
          <cell r="AM2203">
            <v>0</v>
          </cell>
          <cell r="AN2203" t="str">
            <v>GA3314T0</v>
          </cell>
          <cell r="AO2203">
            <v>0</v>
          </cell>
          <cell r="AP2203" t="str">
            <v>N</v>
          </cell>
          <cell r="AQ2203">
            <v>38261.135405092595</v>
          </cell>
          <cell r="AR2203">
            <v>38260</v>
          </cell>
          <cell r="AS2203">
            <v>38260</v>
          </cell>
          <cell r="AT2203">
            <v>0</v>
          </cell>
          <cell r="AU2203">
            <v>36938</v>
          </cell>
          <cell r="AV2203">
            <v>0</v>
          </cell>
        </row>
        <row r="2204">
          <cell r="B2204" t="str">
            <v>00002212</v>
          </cell>
          <cell r="C2204" t="str">
            <v>000000002202</v>
          </cell>
          <cell r="D2204" t="str">
            <v>3314T0</v>
          </cell>
          <cell r="E2204" t="str">
            <v>MOHN STREET</v>
          </cell>
          <cell r="F2204" t="str">
            <v>In Service</v>
          </cell>
          <cell r="G2204" t="str">
            <v>3314T</v>
          </cell>
          <cell r="H2204" t="str">
            <v>Grp Member</v>
          </cell>
          <cell r="I2204">
            <v>1</v>
          </cell>
          <cell r="J2204" t="str">
            <v>Conversion</v>
          </cell>
          <cell r="K2204">
            <v>1100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 t="str">
            <v>C00D617_002</v>
          </cell>
          <cell r="Q2204">
            <v>0</v>
          </cell>
          <cell r="R2204" t="str">
            <v>WTDPD</v>
          </cell>
          <cell r="S2204" t="str">
            <v>3314T08VV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 t="str">
            <v>CORP</v>
          </cell>
          <cell r="Y2204">
            <v>38260</v>
          </cell>
          <cell r="Z2204">
            <v>0</v>
          </cell>
          <cell r="AA2204">
            <v>0</v>
          </cell>
          <cell r="AB2204" t="str">
            <v>N</v>
          </cell>
          <cell r="AD2204">
            <v>0</v>
          </cell>
          <cell r="AE2204" t="str">
            <v>RemVal</v>
          </cell>
          <cell r="AF2204" t="str">
            <v>Depreciate</v>
          </cell>
          <cell r="AG2204" t="str">
            <v>FM</v>
          </cell>
          <cell r="AH2204">
            <v>0</v>
          </cell>
          <cell r="AI2204">
            <v>0</v>
          </cell>
          <cell r="AJ2204">
            <v>1.3899999999999999E-2</v>
          </cell>
          <cell r="AK2204">
            <v>0</v>
          </cell>
          <cell r="AL2204" t="str">
            <v>Flat Rate</v>
          </cell>
          <cell r="AM2204">
            <v>0</v>
          </cell>
          <cell r="AN2204" t="str">
            <v>GA3314T0</v>
          </cell>
          <cell r="AO2204">
            <v>0</v>
          </cell>
          <cell r="AP2204" t="str">
            <v>N</v>
          </cell>
          <cell r="AQ2204">
            <v>38261.135462962964</v>
          </cell>
          <cell r="AR2204">
            <v>38260</v>
          </cell>
          <cell r="AS2204">
            <v>38260</v>
          </cell>
          <cell r="AT2204">
            <v>0</v>
          </cell>
          <cell r="AU2204">
            <v>36938</v>
          </cell>
          <cell r="AV2204">
            <v>0</v>
          </cell>
        </row>
        <row r="2205">
          <cell r="B2205" t="str">
            <v>00002213</v>
          </cell>
          <cell r="C2205" t="str">
            <v>000000002203</v>
          </cell>
          <cell r="D2205" t="str">
            <v>3314R0</v>
          </cell>
          <cell r="E2205" t="str">
            <v>KINGS CROSSING,PHASE B</v>
          </cell>
          <cell r="F2205" t="str">
            <v>In Service</v>
          </cell>
          <cell r="G2205" t="str">
            <v>3314R</v>
          </cell>
          <cell r="H2205" t="str">
            <v>Grp Member</v>
          </cell>
          <cell r="I2205">
            <v>1</v>
          </cell>
          <cell r="J2205" t="str">
            <v>Conversion</v>
          </cell>
          <cell r="K2205">
            <v>32660.959999999999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 t="str">
            <v>C00D322_002</v>
          </cell>
          <cell r="Q2205">
            <v>0</v>
          </cell>
          <cell r="R2205" t="str">
            <v>WTDPD</v>
          </cell>
          <cell r="S2205" t="str">
            <v>3314R12PV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 t="str">
            <v>CORP</v>
          </cell>
          <cell r="Y2205">
            <v>38260</v>
          </cell>
          <cell r="Z2205">
            <v>0</v>
          </cell>
          <cell r="AA2205">
            <v>0</v>
          </cell>
          <cell r="AB2205" t="str">
            <v>N</v>
          </cell>
          <cell r="AD2205">
            <v>0</v>
          </cell>
          <cell r="AE2205" t="str">
            <v>RemVal</v>
          </cell>
          <cell r="AF2205" t="str">
            <v>Depreciate</v>
          </cell>
          <cell r="AG2205" t="str">
            <v>FM</v>
          </cell>
          <cell r="AH2205">
            <v>0</v>
          </cell>
          <cell r="AI2205">
            <v>0</v>
          </cell>
          <cell r="AJ2205">
            <v>1.55E-2</v>
          </cell>
          <cell r="AK2205">
            <v>0</v>
          </cell>
          <cell r="AL2205" t="str">
            <v>Flat Rate</v>
          </cell>
          <cell r="AM2205">
            <v>0</v>
          </cell>
          <cell r="AN2205" t="str">
            <v>GA3314R0</v>
          </cell>
          <cell r="AO2205">
            <v>0</v>
          </cell>
          <cell r="AP2205" t="str">
            <v>N</v>
          </cell>
          <cell r="AQ2205">
            <v>38261.135520833333</v>
          </cell>
          <cell r="AR2205">
            <v>38260</v>
          </cell>
          <cell r="AS2205">
            <v>38260</v>
          </cell>
          <cell r="AT2205">
            <v>0</v>
          </cell>
          <cell r="AU2205">
            <v>36965</v>
          </cell>
          <cell r="AV2205">
            <v>0</v>
          </cell>
        </row>
        <row r="2206">
          <cell r="B2206" t="str">
            <v>00002214</v>
          </cell>
          <cell r="C2206" t="str">
            <v>000000002204</v>
          </cell>
          <cell r="D2206" t="str">
            <v>3314T0</v>
          </cell>
          <cell r="E2206" t="str">
            <v>KINGS CROSSING,PHASE B</v>
          </cell>
          <cell r="F2206" t="str">
            <v>In Service</v>
          </cell>
          <cell r="G2206" t="str">
            <v>3314T</v>
          </cell>
          <cell r="H2206" t="str">
            <v>Grp Member</v>
          </cell>
          <cell r="I2206">
            <v>1</v>
          </cell>
          <cell r="J2206" t="str">
            <v>Conversion</v>
          </cell>
          <cell r="K2206">
            <v>3992.15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 t="str">
            <v>C00D322_002</v>
          </cell>
          <cell r="Q2206">
            <v>0</v>
          </cell>
          <cell r="R2206" t="str">
            <v>WTDPD</v>
          </cell>
          <cell r="S2206" t="str">
            <v>3314T08VV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 t="str">
            <v>CORP</v>
          </cell>
          <cell r="Y2206">
            <v>38260</v>
          </cell>
          <cell r="Z2206">
            <v>0</v>
          </cell>
          <cell r="AA2206">
            <v>0</v>
          </cell>
          <cell r="AB2206" t="str">
            <v>N</v>
          </cell>
          <cell r="AD2206">
            <v>0</v>
          </cell>
          <cell r="AE2206" t="str">
            <v>RemVal</v>
          </cell>
          <cell r="AF2206" t="str">
            <v>Depreciate</v>
          </cell>
          <cell r="AG2206" t="str">
            <v>FM</v>
          </cell>
          <cell r="AH2206">
            <v>0</v>
          </cell>
          <cell r="AI2206">
            <v>0</v>
          </cell>
          <cell r="AJ2206">
            <v>1.3899999999999999E-2</v>
          </cell>
          <cell r="AK2206">
            <v>0</v>
          </cell>
          <cell r="AL2206" t="str">
            <v>Flat Rate</v>
          </cell>
          <cell r="AM2206">
            <v>0</v>
          </cell>
          <cell r="AN2206" t="str">
            <v>GA3314T0</v>
          </cell>
          <cell r="AO2206">
            <v>0</v>
          </cell>
          <cell r="AP2206" t="str">
            <v>N</v>
          </cell>
          <cell r="AQ2206">
            <v>38261.135578703703</v>
          </cell>
          <cell r="AR2206">
            <v>38260</v>
          </cell>
          <cell r="AS2206">
            <v>38260</v>
          </cell>
          <cell r="AT2206">
            <v>0</v>
          </cell>
          <cell r="AU2206">
            <v>36965</v>
          </cell>
          <cell r="AV2206">
            <v>0</v>
          </cell>
        </row>
        <row r="2207">
          <cell r="B2207" t="str">
            <v>00002215</v>
          </cell>
          <cell r="C2207" t="str">
            <v>000000002205</v>
          </cell>
          <cell r="D2207" t="str">
            <v>3314U0</v>
          </cell>
          <cell r="E2207" t="str">
            <v>KINGS CROSSING,PHASE B</v>
          </cell>
          <cell r="F2207" t="str">
            <v>In Service</v>
          </cell>
          <cell r="G2207" t="str">
            <v>3314U</v>
          </cell>
          <cell r="H2207" t="str">
            <v>Grp Member</v>
          </cell>
          <cell r="I2207">
            <v>1</v>
          </cell>
          <cell r="J2207" t="str">
            <v>Conversion</v>
          </cell>
          <cell r="K2207">
            <v>2409.06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 t="str">
            <v>C00D322_002</v>
          </cell>
          <cell r="Q2207">
            <v>0</v>
          </cell>
          <cell r="R2207" t="str">
            <v>WTDPD</v>
          </cell>
          <cell r="S2207" t="str">
            <v>3314U12VV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 t="str">
            <v>CORP</v>
          </cell>
          <cell r="Y2207">
            <v>38260</v>
          </cell>
          <cell r="Z2207">
            <v>0</v>
          </cell>
          <cell r="AA2207">
            <v>0</v>
          </cell>
          <cell r="AB2207" t="str">
            <v>N</v>
          </cell>
          <cell r="AD2207">
            <v>0</v>
          </cell>
          <cell r="AE2207" t="str">
            <v>RemVal</v>
          </cell>
          <cell r="AF2207" t="str">
            <v>Depreciate</v>
          </cell>
          <cell r="AG2207" t="str">
            <v>FM</v>
          </cell>
          <cell r="AH2207">
            <v>0</v>
          </cell>
          <cell r="AI2207">
            <v>0</v>
          </cell>
          <cell r="AJ2207">
            <v>1.35E-2</v>
          </cell>
          <cell r="AK2207">
            <v>0</v>
          </cell>
          <cell r="AL2207" t="str">
            <v>Flat Rate</v>
          </cell>
          <cell r="AM2207">
            <v>0</v>
          </cell>
          <cell r="AN2207" t="str">
            <v>GA3314U0</v>
          </cell>
          <cell r="AO2207">
            <v>0</v>
          </cell>
          <cell r="AP2207" t="str">
            <v>N</v>
          </cell>
          <cell r="AQ2207">
            <v>38261.135636574072</v>
          </cell>
          <cell r="AR2207">
            <v>38260</v>
          </cell>
          <cell r="AS2207">
            <v>38260</v>
          </cell>
          <cell r="AT2207">
            <v>0</v>
          </cell>
          <cell r="AU2207">
            <v>36965</v>
          </cell>
          <cell r="AV2207">
            <v>0</v>
          </cell>
        </row>
        <row r="2208">
          <cell r="B2208" t="str">
            <v>00002216</v>
          </cell>
          <cell r="C2208" t="str">
            <v>000000002206</v>
          </cell>
          <cell r="D2208" t="str">
            <v>335400</v>
          </cell>
          <cell r="E2208" t="str">
            <v>KINGS CROSSING,PHASE B</v>
          </cell>
          <cell r="F2208" t="str">
            <v>In Service</v>
          </cell>
          <cell r="G2208" t="str">
            <v>33540</v>
          </cell>
          <cell r="H2208" t="str">
            <v>Grp Member</v>
          </cell>
          <cell r="I2208">
            <v>1</v>
          </cell>
          <cell r="J2208" t="str">
            <v>Conversion</v>
          </cell>
          <cell r="K2208">
            <v>5453.65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 t="str">
            <v>C00D322_002</v>
          </cell>
          <cell r="Q2208">
            <v>0</v>
          </cell>
          <cell r="R2208" t="str">
            <v>WTDPD</v>
          </cell>
          <cell r="S2208" t="str">
            <v>3354006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 t="str">
            <v>CORP</v>
          </cell>
          <cell r="Y2208">
            <v>38260</v>
          </cell>
          <cell r="Z2208">
            <v>0</v>
          </cell>
          <cell r="AA2208">
            <v>0</v>
          </cell>
          <cell r="AB2208" t="str">
            <v>N</v>
          </cell>
          <cell r="AD2208">
            <v>0</v>
          </cell>
          <cell r="AE2208" t="str">
            <v>RemVal</v>
          </cell>
          <cell r="AF2208" t="str">
            <v>Depreciate</v>
          </cell>
          <cell r="AG2208" t="str">
            <v>FM</v>
          </cell>
          <cell r="AH2208">
            <v>0</v>
          </cell>
          <cell r="AI2208">
            <v>0</v>
          </cell>
          <cell r="AJ2208">
            <v>2.2599999999999999E-2</v>
          </cell>
          <cell r="AK2208">
            <v>0</v>
          </cell>
          <cell r="AL2208" t="str">
            <v>Flat Rate</v>
          </cell>
          <cell r="AM2208">
            <v>0</v>
          </cell>
          <cell r="AN2208" t="str">
            <v>GA335400</v>
          </cell>
          <cell r="AO2208">
            <v>0</v>
          </cell>
          <cell r="AP2208" t="str">
            <v>N</v>
          </cell>
          <cell r="AQ2208">
            <v>38261.135694444441</v>
          </cell>
          <cell r="AR2208">
            <v>38260</v>
          </cell>
          <cell r="AS2208">
            <v>38260</v>
          </cell>
          <cell r="AT2208">
            <v>0</v>
          </cell>
          <cell r="AU2208">
            <v>36965</v>
          </cell>
          <cell r="AV2208">
            <v>0</v>
          </cell>
        </row>
        <row r="2209">
          <cell r="B2209" t="str">
            <v>00002217</v>
          </cell>
          <cell r="C2209" t="str">
            <v>000000002207</v>
          </cell>
          <cell r="D2209" t="str">
            <v>3314T0</v>
          </cell>
          <cell r="E2209" t="str">
            <v>WEST PINE AVE</v>
          </cell>
          <cell r="F2209" t="str">
            <v>In Service</v>
          </cell>
          <cell r="G2209" t="str">
            <v>3314T</v>
          </cell>
          <cell r="H2209" t="str">
            <v>Grp Member</v>
          </cell>
          <cell r="I2209">
            <v>1</v>
          </cell>
          <cell r="J2209" t="str">
            <v>Conversion</v>
          </cell>
          <cell r="K2209">
            <v>900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 t="str">
            <v>C00D622_002</v>
          </cell>
          <cell r="Q2209">
            <v>0</v>
          </cell>
          <cell r="R2209" t="str">
            <v>WTDPD</v>
          </cell>
          <cell r="S2209" t="str">
            <v>3314T08VV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 t="str">
            <v>CORP</v>
          </cell>
          <cell r="Y2209">
            <v>38260</v>
          </cell>
          <cell r="Z2209">
            <v>0</v>
          </cell>
          <cell r="AA2209">
            <v>0</v>
          </cell>
          <cell r="AB2209" t="str">
            <v>N</v>
          </cell>
          <cell r="AD2209">
            <v>0</v>
          </cell>
          <cell r="AE2209" t="str">
            <v>RemVal</v>
          </cell>
          <cell r="AF2209" t="str">
            <v>Depreciate</v>
          </cell>
          <cell r="AG2209" t="str">
            <v>FM</v>
          </cell>
          <cell r="AH2209">
            <v>0</v>
          </cell>
          <cell r="AI2209">
            <v>0</v>
          </cell>
          <cell r="AJ2209">
            <v>1.3899999999999999E-2</v>
          </cell>
          <cell r="AK2209">
            <v>0</v>
          </cell>
          <cell r="AL2209" t="str">
            <v>Flat Rate</v>
          </cell>
          <cell r="AM2209">
            <v>0</v>
          </cell>
          <cell r="AN2209" t="str">
            <v>GA3314T0</v>
          </cell>
          <cell r="AO2209">
            <v>0</v>
          </cell>
          <cell r="AP2209" t="str">
            <v>N</v>
          </cell>
          <cell r="AQ2209">
            <v>38261.135752314818</v>
          </cell>
          <cell r="AR2209">
            <v>38260</v>
          </cell>
          <cell r="AS2209">
            <v>38260</v>
          </cell>
          <cell r="AT2209">
            <v>0</v>
          </cell>
          <cell r="AU2209">
            <v>36965</v>
          </cell>
          <cell r="AV2209">
            <v>0</v>
          </cell>
        </row>
        <row r="2210">
          <cell r="B2210" t="str">
            <v>00002218</v>
          </cell>
          <cell r="C2210" t="str">
            <v>000000002208</v>
          </cell>
          <cell r="D2210" t="str">
            <v>3334A0</v>
          </cell>
          <cell r="E2210" t="str">
            <v>New Dom Svc 1" PE</v>
          </cell>
          <cell r="F2210" t="str">
            <v>In Service</v>
          </cell>
          <cell r="G2210" t="str">
            <v>3334A</v>
          </cell>
          <cell r="H2210" t="str">
            <v>Grp Member</v>
          </cell>
          <cell r="I2210">
            <v>1</v>
          </cell>
          <cell r="J2210" t="str">
            <v>Conversion</v>
          </cell>
          <cell r="K2210">
            <v>991.91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 t="str">
            <v>C01F001_002</v>
          </cell>
          <cell r="Q2210">
            <v>0</v>
          </cell>
          <cell r="R2210" t="str">
            <v>WTDPD</v>
          </cell>
          <cell r="S2210" t="str">
            <v>3334A01PE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 t="str">
            <v>CORP</v>
          </cell>
          <cell r="Y2210">
            <v>38260</v>
          </cell>
          <cell r="Z2210">
            <v>0</v>
          </cell>
          <cell r="AA2210">
            <v>0</v>
          </cell>
          <cell r="AB2210" t="str">
            <v>N</v>
          </cell>
          <cell r="AD2210">
            <v>0</v>
          </cell>
          <cell r="AE2210" t="str">
            <v>RemVal</v>
          </cell>
          <cell r="AF2210" t="str">
            <v>Depreciate</v>
          </cell>
          <cell r="AG2210" t="str">
            <v>FM</v>
          </cell>
          <cell r="AH2210">
            <v>0</v>
          </cell>
          <cell r="AI2210">
            <v>0</v>
          </cell>
          <cell r="AJ2210">
            <v>2.4500000000000001E-2</v>
          </cell>
          <cell r="AK2210">
            <v>0</v>
          </cell>
          <cell r="AL2210" t="str">
            <v>Flat Rate</v>
          </cell>
          <cell r="AM2210">
            <v>0</v>
          </cell>
          <cell r="AN2210" t="str">
            <v>GA3334A0</v>
          </cell>
          <cell r="AO2210">
            <v>0</v>
          </cell>
          <cell r="AP2210" t="str">
            <v>N</v>
          </cell>
          <cell r="AQ2210">
            <v>38261.135810185187</v>
          </cell>
          <cell r="AR2210">
            <v>38260</v>
          </cell>
          <cell r="AS2210">
            <v>38260</v>
          </cell>
          <cell r="AT2210">
            <v>0</v>
          </cell>
          <cell r="AU2210">
            <v>36965</v>
          </cell>
          <cell r="AV2210">
            <v>0</v>
          </cell>
        </row>
        <row r="2211">
          <cell r="B2211" t="str">
            <v>00002219</v>
          </cell>
          <cell r="C2211" t="str">
            <v>000000002209</v>
          </cell>
          <cell r="D2211" t="str">
            <v>3334B0</v>
          </cell>
          <cell r="E2211" t="str">
            <v>NEW DOM SVC 2'' COPPER</v>
          </cell>
          <cell r="F2211" t="str">
            <v>In Service</v>
          </cell>
          <cell r="G2211" t="str">
            <v>3334B</v>
          </cell>
          <cell r="H2211" t="str">
            <v>Grp Member</v>
          </cell>
          <cell r="I2211">
            <v>1</v>
          </cell>
          <cell r="J2211" t="str">
            <v>Conversion</v>
          </cell>
          <cell r="K2211">
            <v>7333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 t="str">
            <v>C01F001_002</v>
          </cell>
          <cell r="Q2211">
            <v>0</v>
          </cell>
          <cell r="R2211" t="str">
            <v>WTDPD</v>
          </cell>
          <cell r="S2211" t="str">
            <v>3334B02CP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 t="str">
            <v>CORP</v>
          </cell>
          <cell r="Y2211">
            <v>38260</v>
          </cell>
          <cell r="Z2211">
            <v>0</v>
          </cell>
          <cell r="AA2211">
            <v>0</v>
          </cell>
          <cell r="AB2211" t="str">
            <v>N</v>
          </cell>
          <cell r="AD2211">
            <v>0</v>
          </cell>
          <cell r="AE2211" t="str">
            <v>RemVal</v>
          </cell>
          <cell r="AF2211" t="str">
            <v>Depreciate</v>
          </cell>
          <cell r="AG2211" t="str">
            <v>FM</v>
          </cell>
          <cell r="AH2211">
            <v>0</v>
          </cell>
          <cell r="AI2211">
            <v>0</v>
          </cell>
          <cell r="AJ2211">
            <v>2.87E-2</v>
          </cell>
          <cell r="AK2211">
            <v>0</v>
          </cell>
          <cell r="AL2211" t="str">
            <v>Flat Rate</v>
          </cell>
          <cell r="AM2211">
            <v>0</v>
          </cell>
          <cell r="AN2211" t="str">
            <v>GA3334B0</v>
          </cell>
          <cell r="AO2211">
            <v>0</v>
          </cell>
          <cell r="AP2211" t="str">
            <v>N</v>
          </cell>
          <cell r="AQ2211">
            <v>38261.135868055557</v>
          </cell>
          <cell r="AR2211">
            <v>38260</v>
          </cell>
          <cell r="AS2211">
            <v>38260</v>
          </cell>
          <cell r="AT2211">
            <v>0</v>
          </cell>
          <cell r="AU2211">
            <v>36965</v>
          </cell>
          <cell r="AV2211">
            <v>0</v>
          </cell>
        </row>
        <row r="2212">
          <cell r="B2212" t="str">
            <v>00002220</v>
          </cell>
          <cell r="C2212" t="str">
            <v>000000002210</v>
          </cell>
          <cell r="D2212" t="str">
            <v>3334A0</v>
          </cell>
          <cell r="E2212" t="str">
            <v>New Fire Svc 6" PV</v>
          </cell>
          <cell r="F2212" t="str">
            <v>In Service</v>
          </cell>
          <cell r="G2212" t="str">
            <v>3334A</v>
          </cell>
          <cell r="H2212" t="str">
            <v>Grp Member</v>
          </cell>
          <cell r="I2212">
            <v>1</v>
          </cell>
          <cell r="J2212" t="str">
            <v>Conversion</v>
          </cell>
          <cell r="K2212">
            <v>2469.85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 t="str">
            <v>C01F003_002</v>
          </cell>
          <cell r="Q2212">
            <v>0</v>
          </cell>
          <cell r="R2212" t="str">
            <v>WTDPD</v>
          </cell>
          <cell r="S2212" t="str">
            <v>3334A06PV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 t="str">
            <v>CORP</v>
          </cell>
          <cell r="Y2212">
            <v>38260</v>
          </cell>
          <cell r="Z2212">
            <v>0</v>
          </cell>
          <cell r="AA2212">
            <v>0</v>
          </cell>
          <cell r="AB2212" t="str">
            <v>N</v>
          </cell>
          <cell r="AD2212">
            <v>0</v>
          </cell>
          <cell r="AE2212" t="str">
            <v>RemVal</v>
          </cell>
          <cell r="AF2212" t="str">
            <v>Depreciate</v>
          </cell>
          <cell r="AG2212" t="str">
            <v>FM</v>
          </cell>
          <cell r="AH2212">
            <v>0</v>
          </cell>
          <cell r="AI2212">
            <v>0</v>
          </cell>
          <cell r="AJ2212">
            <v>2.4500000000000001E-2</v>
          </cell>
          <cell r="AK2212">
            <v>0</v>
          </cell>
          <cell r="AL2212" t="str">
            <v>Flat Rate</v>
          </cell>
          <cell r="AM2212">
            <v>0</v>
          </cell>
          <cell r="AN2212" t="str">
            <v>GA3334A0</v>
          </cell>
          <cell r="AO2212">
            <v>0</v>
          </cell>
          <cell r="AP2212" t="str">
            <v>N</v>
          </cell>
          <cell r="AQ2212">
            <v>38261.135925925926</v>
          </cell>
          <cell r="AR2212">
            <v>38260</v>
          </cell>
          <cell r="AS2212">
            <v>38260</v>
          </cell>
          <cell r="AT2212">
            <v>0</v>
          </cell>
          <cell r="AU2212">
            <v>36965</v>
          </cell>
          <cell r="AV2212">
            <v>0</v>
          </cell>
        </row>
        <row r="2213">
          <cell r="B2213" t="str">
            <v>00002221</v>
          </cell>
          <cell r="C2213" t="str">
            <v>000000002211</v>
          </cell>
          <cell r="D2213" t="str">
            <v>334400</v>
          </cell>
          <cell r="E2213" t="str">
            <v>Repl 1" Remote</v>
          </cell>
          <cell r="F2213" t="str">
            <v>In Service</v>
          </cell>
          <cell r="G2213" t="str">
            <v>33440</v>
          </cell>
          <cell r="H2213" t="str">
            <v>Grp Member</v>
          </cell>
          <cell r="I2213">
            <v>1</v>
          </cell>
          <cell r="J2213" t="str">
            <v>Conversion</v>
          </cell>
          <cell r="K2213">
            <v>2507.88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 t="str">
            <v>C01G501_002</v>
          </cell>
          <cell r="Q2213">
            <v>0</v>
          </cell>
          <cell r="R2213" t="str">
            <v>WTDPD</v>
          </cell>
          <cell r="S2213" t="str">
            <v>3344001RM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 t="str">
            <v>CORP</v>
          </cell>
          <cell r="Y2213">
            <v>38260</v>
          </cell>
          <cell r="Z2213">
            <v>0</v>
          </cell>
          <cell r="AA2213">
            <v>0</v>
          </cell>
          <cell r="AB2213" t="str">
            <v>N</v>
          </cell>
          <cell r="AD2213">
            <v>0</v>
          </cell>
          <cell r="AE2213" t="str">
            <v>RemVal</v>
          </cell>
          <cell r="AF2213" t="str">
            <v>Depreciate</v>
          </cell>
          <cell r="AG2213" t="str">
            <v>FM</v>
          </cell>
          <cell r="AH2213">
            <v>0</v>
          </cell>
          <cell r="AI2213">
            <v>0</v>
          </cell>
          <cell r="AJ2213">
            <v>6.0699999999999997E-2</v>
          </cell>
          <cell r="AK2213">
            <v>0</v>
          </cell>
          <cell r="AL2213" t="str">
            <v>Flat Rate</v>
          </cell>
          <cell r="AM2213">
            <v>0</v>
          </cell>
          <cell r="AN2213" t="str">
            <v>GA334400</v>
          </cell>
          <cell r="AO2213">
            <v>0</v>
          </cell>
          <cell r="AP2213" t="str">
            <v>N</v>
          </cell>
          <cell r="AQ2213">
            <v>38261.135983796295</v>
          </cell>
          <cell r="AR2213">
            <v>38574</v>
          </cell>
          <cell r="AS2213">
            <v>38607</v>
          </cell>
          <cell r="AT2213">
            <v>0</v>
          </cell>
          <cell r="AU2213">
            <v>36965</v>
          </cell>
          <cell r="AV2213">
            <v>0</v>
          </cell>
        </row>
        <row r="2214">
          <cell r="B2214" t="str">
            <v>00002222</v>
          </cell>
          <cell r="C2214" t="str">
            <v>000000002212</v>
          </cell>
          <cell r="D2214" t="str">
            <v>334400</v>
          </cell>
          <cell r="E2214" t="str">
            <v>Repl 2" Remote</v>
          </cell>
          <cell r="F2214" t="str">
            <v>In Service</v>
          </cell>
          <cell r="G2214" t="str">
            <v>33440</v>
          </cell>
          <cell r="H2214" t="str">
            <v>Grp Member</v>
          </cell>
          <cell r="I2214">
            <v>1</v>
          </cell>
          <cell r="J2214" t="str">
            <v>Conversion</v>
          </cell>
          <cell r="K2214">
            <v>17351.060000000001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 t="str">
            <v>C01G501_002</v>
          </cell>
          <cell r="Q2214">
            <v>0</v>
          </cell>
          <cell r="R2214" t="str">
            <v>WTDPD</v>
          </cell>
          <cell r="S2214" t="str">
            <v>3344002RM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 t="str">
            <v>CORP</v>
          </cell>
          <cell r="Y2214">
            <v>38260</v>
          </cell>
          <cell r="Z2214">
            <v>0</v>
          </cell>
          <cell r="AA2214">
            <v>0</v>
          </cell>
          <cell r="AB2214" t="str">
            <v>N</v>
          </cell>
          <cell r="AD2214">
            <v>0</v>
          </cell>
          <cell r="AE2214" t="str">
            <v>RemVal</v>
          </cell>
          <cell r="AF2214" t="str">
            <v>Depreciate</v>
          </cell>
          <cell r="AG2214" t="str">
            <v>FM</v>
          </cell>
          <cell r="AH2214">
            <v>0</v>
          </cell>
          <cell r="AI2214">
            <v>0</v>
          </cell>
          <cell r="AJ2214">
            <v>6.0699999999999997E-2</v>
          </cell>
          <cell r="AK2214">
            <v>0</v>
          </cell>
          <cell r="AL2214" t="str">
            <v>Flat Rate</v>
          </cell>
          <cell r="AM2214">
            <v>0</v>
          </cell>
          <cell r="AN2214" t="str">
            <v>GA334400</v>
          </cell>
          <cell r="AO2214">
            <v>0</v>
          </cell>
          <cell r="AP2214" t="str">
            <v>N</v>
          </cell>
          <cell r="AQ2214">
            <v>38261.136041666665</v>
          </cell>
          <cell r="AR2214">
            <v>38260</v>
          </cell>
          <cell r="AS2214">
            <v>38260</v>
          </cell>
          <cell r="AT2214">
            <v>0</v>
          </cell>
          <cell r="AU2214">
            <v>36965</v>
          </cell>
          <cell r="AV2214">
            <v>0</v>
          </cell>
        </row>
        <row r="2215">
          <cell r="B2215" t="str">
            <v>00002223</v>
          </cell>
          <cell r="C2215" t="str">
            <v>000000002213</v>
          </cell>
          <cell r="D2215" t="str">
            <v>334400</v>
          </cell>
          <cell r="E2215" t="str">
            <v>Repl 3" Remote</v>
          </cell>
          <cell r="F2215" t="str">
            <v>In Service</v>
          </cell>
          <cell r="G2215" t="str">
            <v>33440</v>
          </cell>
          <cell r="H2215" t="str">
            <v>Grp Member</v>
          </cell>
          <cell r="I2215">
            <v>1</v>
          </cell>
          <cell r="J2215" t="str">
            <v>Conversion</v>
          </cell>
          <cell r="K2215">
            <v>2756.48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 t="str">
            <v>C01G501_002</v>
          </cell>
          <cell r="Q2215">
            <v>0</v>
          </cell>
          <cell r="R2215" t="str">
            <v>WTDPD</v>
          </cell>
          <cell r="S2215" t="str">
            <v>3344003RM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 t="str">
            <v>CORP</v>
          </cell>
          <cell r="Y2215">
            <v>38260</v>
          </cell>
          <cell r="Z2215">
            <v>0</v>
          </cell>
          <cell r="AA2215">
            <v>0</v>
          </cell>
          <cell r="AB2215" t="str">
            <v>N</v>
          </cell>
          <cell r="AD2215">
            <v>0</v>
          </cell>
          <cell r="AE2215" t="str">
            <v>RemVal</v>
          </cell>
          <cell r="AF2215" t="str">
            <v>Depreciate</v>
          </cell>
          <cell r="AG2215" t="str">
            <v>FM</v>
          </cell>
          <cell r="AH2215">
            <v>0</v>
          </cell>
          <cell r="AI2215">
            <v>0</v>
          </cell>
          <cell r="AJ2215">
            <v>6.0699999999999997E-2</v>
          </cell>
          <cell r="AK2215">
            <v>0</v>
          </cell>
          <cell r="AL2215" t="str">
            <v>Flat Rate</v>
          </cell>
          <cell r="AM2215">
            <v>0</v>
          </cell>
          <cell r="AN2215" t="str">
            <v>GA334400</v>
          </cell>
          <cell r="AO2215">
            <v>0</v>
          </cell>
          <cell r="AP2215" t="str">
            <v>N</v>
          </cell>
          <cell r="AQ2215">
            <v>38261.136099537034</v>
          </cell>
          <cell r="AR2215">
            <v>38260</v>
          </cell>
          <cell r="AS2215">
            <v>38260</v>
          </cell>
          <cell r="AT2215">
            <v>0</v>
          </cell>
          <cell r="AU2215">
            <v>36965</v>
          </cell>
          <cell r="AV2215">
            <v>0</v>
          </cell>
        </row>
        <row r="2216">
          <cell r="B2216" t="str">
            <v>00002224</v>
          </cell>
          <cell r="C2216" t="str">
            <v>000000002214</v>
          </cell>
          <cell r="D2216" t="str">
            <v>346500</v>
          </cell>
          <cell r="E2216" t="str">
            <v>GRANDVIEW BOOSTER SCADA</v>
          </cell>
          <cell r="F2216" t="str">
            <v>In Service</v>
          </cell>
          <cell r="G2216" t="str">
            <v>34650</v>
          </cell>
          <cell r="H2216" t="str">
            <v>Grp Member</v>
          </cell>
          <cell r="I2216">
            <v>1</v>
          </cell>
          <cell r="J2216" t="str">
            <v>Conversion</v>
          </cell>
          <cell r="K2216">
            <v>30250.95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 t="str">
            <v>C99C006_002</v>
          </cell>
          <cell r="Q2216">
            <v>0</v>
          </cell>
          <cell r="R2216" t="str">
            <v>WGPD</v>
          </cell>
          <cell r="S2216" t="str">
            <v>34650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 t="str">
            <v>CORP</v>
          </cell>
          <cell r="Y2216">
            <v>38260</v>
          </cell>
          <cell r="Z2216">
            <v>0</v>
          </cell>
          <cell r="AA2216">
            <v>0</v>
          </cell>
          <cell r="AB2216" t="str">
            <v>N</v>
          </cell>
          <cell r="AD2216">
            <v>0</v>
          </cell>
          <cell r="AE2216" t="str">
            <v>RemVal</v>
          </cell>
          <cell r="AF2216" t="str">
            <v>Depreciate</v>
          </cell>
          <cell r="AG2216" t="str">
            <v>FM</v>
          </cell>
          <cell r="AH2216">
            <v>0</v>
          </cell>
          <cell r="AI2216">
            <v>0</v>
          </cell>
          <cell r="AJ2216">
            <v>4.2700000000000002E-2</v>
          </cell>
          <cell r="AK2216">
            <v>0</v>
          </cell>
          <cell r="AL2216" t="str">
            <v>Flat Rate</v>
          </cell>
          <cell r="AM2216">
            <v>0</v>
          </cell>
          <cell r="AN2216" t="str">
            <v>GA346500</v>
          </cell>
          <cell r="AO2216">
            <v>0</v>
          </cell>
          <cell r="AP2216" t="str">
            <v>N</v>
          </cell>
          <cell r="AQ2216">
            <v>38261.136157407411</v>
          </cell>
          <cell r="AR2216">
            <v>38260</v>
          </cell>
          <cell r="AS2216">
            <v>38260</v>
          </cell>
          <cell r="AT2216" t="str">
            <v>6870</v>
          </cell>
          <cell r="AU2216">
            <v>36973</v>
          </cell>
          <cell r="AV2216">
            <v>0</v>
          </cell>
        </row>
        <row r="2217">
          <cell r="B2217" t="str">
            <v>00002225</v>
          </cell>
          <cell r="C2217" t="str">
            <v>000000002215</v>
          </cell>
          <cell r="D2217" t="str">
            <v>3314B0</v>
          </cell>
          <cell r="E2217" t="str">
            <v>(350),OLD TRAIL ROAD</v>
          </cell>
          <cell r="F2217" t="str">
            <v>In Service</v>
          </cell>
          <cell r="G2217" t="str">
            <v>3314B</v>
          </cell>
          <cell r="H2217" t="str">
            <v>Grp Member</v>
          </cell>
          <cell r="I2217">
            <v>1</v>
          </cell>
          <cell r="J2217" t="str">
            <v>Conversion</v>
          </cell>
          <cell r="K2217">
            <v>25352.79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 t="str">
            <v>C00D302_002</v>
          </cell>
          <cell r="Q2217">
            <v>0</v>
          </cell>
          <cell r="R2217" t="str">
            <v>WTDPD</v>
          </cell>
          <cell r="S2217" t="str">
            <v>3314B08DI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 t="str">
            <v>CORP</v>
          </cell>
          <cell r="Y2217">
            <v>38260</v>
          </cell>
          <cell r="Z2217">
            <v>0</v>
          </cell>
          <cell r="AA2217">
            <v>0</v>
          </cell>
          <cell r="AB2217" t="str">
            <v>N</v>
          </cell>
          <cell r="AD2217">
            <v>0</v>
          </cell>
          <cell r="AE2217" t="str">
            <v>RemVal</v>
          </cell>
          <cell r="AF2217" t="str">
            <v>Depreciate</v>
          </cell>
          <cell r="AG2217" t="str">
            <v>FM</v>
          </cell>
          <cell r="AH2217">
            <v>0</v>
          </cell>
          <cell r="AI2217">
            <v>0</v>
          </cell>
          <cell r="AJ2217">
            <v>1.9E-2</v>
          </cell>
          <cell r="AK2217">
            <v>0</v>
          </cell>
          <cell r="AL2217" t="str">
            <v>Flat Rate</v>
          </cell>
          <cell r="AM2217">
            <v>0</v>
          </cell>
          <cell r="AN2217" t="str">
            <v>GA3314B0</v>
          </cell>
          <cell r="AO2217">
            <v>0</v>
          </cell>
          <cell r="AP2217" t="str">
            <v>N</v>
          </cell>
          <cell r="AQ2217">
            <v>38261.13621527778</v>
          </cell>
          <cell r="AR2217">
            <v>38260</v>
          </cell>
          <cell r="AS2217">
            <v>38260</v>
          </cell>
          <cell r="AT2217">
            <v>0</v>
          </cell>
          <cell r="AU2217">
            <v>36965</v>
          </cell>
          <cell r="AV2217">
            <v>0</v>
          </cell>
        </row>
        <row r="2218">
          <cell r="B2218" t="str">
            <v>00002226</v>
          </cell>
          <cell r="C2218" t="str">
            <v>000000002216</v>
          </cell>
          <cell r="D2218" t="str">
            <v>3314B0</v>
          </cell>
          <cell r="E2218" t="str">
            <v>(675) CHATTHAM GLENN WAY PH VI</v>
          </cell>
          <cell r="F2218" t="str">
            <v>In Service</v>
          </cell>
          <cell r="G2218" t="str">
            <v>3314B</v>
          </cell>
          <cell r="H2218" t="str">
            <v>Grp Member</v>
          </cell>
          <cell r="I2218">
            <v>1</v>
          </cell>
          <cell r="J2218" t="str">
            <v>Conversion</v>
          </cell>
          <cell r="K2218">
            <v>19234.78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 t="str">
            <v>C00D316_002</v>
          </cell>
          <cell r="Q2218">
            <v>0</v>
          </cell>
          <cell r="R2218" t="str">
            <v>WTDPD</v>
          </cell>
          <cell r="S2218" t="str">
            <v>3314B08DI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 t="str">
            <v>CORP</v>
          </cell>
          <cell r="Y2218">
            <v>38260</v>
          </cell>
          <cell r="Z2218">
            <v>0</v>
          </cell>
          <cell r="AA2218">
            <v>0</v>
          </cell>
          <cell r="AB2218" t="str">
            <v>N</v>
          </cell>
          <cell r="AD2218">
            <v>0</v>
          </cell>
          <cell r="AE2218" t="str">
            <v>RemVal</v>
          </cell>
          <cell r="AF2218" t="str">
            <v>Depreciate</v>
          </cell>
          <cell r="AG2218" t="str">
            <v>FM</v>
          </cell>
          <cell r="AH2218">
            <v>0</v>
          </cell>
          <cell r="AI2218">
            <v>0</v>
          </cell>
          <cell r="AJ2218">
            <v>1.9E-2</v>
          </cell>
          <cell r="AK2218">
            <v>0</v>
          </cell>
          <cell r="AL2218" t="str">
            <v>Flat Rate</v>
          </cell>
          <cell r="AM2218">
            <v>0</v>
          </cell>
          <cell r="AN2218" t="str">
            <v>GA3314B0</v>
          </cell>
          <cell r="AO2218">
            <v>0</v>
          </cell>
          <cell r="AP2218" t="str">
            <v>N</v>
          </cell>
          <cell r="AQ2218">
            <v>38261.136273148149</v>
          </cell>
          <cell r="AR2218">
            <v>38260</v>
          </cell>
          <cell r="AS2218">
            <v>38260</v>
          </cell>
          <cell r="AT2218">
            <v>0</v>
          </cell>
          <cell r="AU2218">
            <v>36965</v>
          </cell>
          <cell r="AV2218">
            <v>0</v>
          </cell>
        </row>
        <row r="2219">
          <cell r="B2219" t="str">
            <v>00002227</v>
          </cell>
          <cell r="C2219" t="str">
            <v>000000002217</v>
          </cell>
          <cell r="D2219" t="str">
            <v>3314P0</v>
          </cell>
          <cell r="E2219" t="str">
            <v>CHATHAM GLEN XI</v>
          </cell>
          <cell r="F2219" t="str">
            <v>In Service</v>
          </cell>
          <cell r="G2219" t="str">
            <v>3314P</v>
          </cell>
          <cell r="H2219" t="str">
            <v>Grp Member</v>
          </cell>
          <cell r="I2219">
            <v>1</v>
          </cell>
          <cell r="J2219" t="str">
            <v>Conversion</v>
          </cell>
          <cell r="K2219">
            <v>7365.68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 t="str">
            <v>C00D316_002</v>
          </cell>
          <cell r="Q2219">
            <v>0</v>
          </cell>
          <cell r="R2219" t="str">
            <v>WTDPD</v>
          </cell>
          <cell r="S2219" t="str">
            <v>3314P02PE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 t="str">
            <v>CORP</v>
          </cell>
          <cell r="Y2219">
            <v>38260</v>
          </cell>
          <cell r="Z2219">
            <v>0</v>
          </cell>
          <cell r="AA2219">
            <v>0</v>
          </cell>
          <cell r="AB2219" t="str">
            <v>N</v>
          </cell>
          <cell r="AD2219">
            <v>0</v>
          </cell>
          <cell r="AE2219" t="str">
            <v>RemVal</v>
          </cell>
          <cell r="AF2219" t="str">
            <v>Depreciate</v>
          </cell>
          <cell r="AG2219" t="str">
            <v>FM</v>
          </cell>
          <cell r="AH2219">
            <v>0</v>
          </cell>
          <cell r="AI2219">
            <v>0</v>
          </cell>
          <cell r="AJ2219">
            <v>2.64E-2</v>
          </cell>
          <cell r="AK2219">
            <v>0</v>
          </cell>
          <cell r="AL2219" t="str">
            <v>Flat Rate</v>
          </cell>
          <cell r="AM2219">
            <v>0</v>
          </cell>
          <cell r="AN2219" t="str">
            <v>GA3314P0</v>
          </cell>
          <cell r="AO2219">
            <v>0</v>
          </cell>
          <cell r="AP2219" t="str">
            <v>N</v>
          </cell>
          <cell r="AQ2219">
            <v>38261.136331018519</v>
          </cell>
          <cell r="AR2219">
            <v>38260</v>
          </cell>
          <cell r="AS2219">
            <v>38260</v>
          </cell>
          <cell r="AT2219">
            <v>0</v>
          </cell>
          <cell r="AU2219">
            <v>36965</v>
          </cell>
          <cell r="AV2219">
            <v>0</v>
          </cell>
        </row>
        <row r="2220">
          <cell r="B2220" t="str">
            <v>00002228</v>
          </cell>
          <cell r="C2220" t="str">
            <v>000000002218</v>
          </cell>
          <cell r="D2220" t="str">
            <v>3314T0</v>
          </cell>
          <cell r="E2220" t="str">
            <v>(3)CHATTAM GLENN WAY PH VI</v>
          </cell>
          <cell r="F2220" t="str">
            <v>In Service</v>
          </cell>
          <cell r="G2220" t="str">
            <v>3314T</v>
          </cell>
          <cell r="H2220" t="str">
            <v>Grp Member</v>
          </cell>
          <cell r="I2220">
            <v>1</v>
          </cell>
          <cell r="J2220" t="str">
            <v>Conversion</v>
          </cell>
          <cell r="K2220">
            <v>2654.8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 t="str">
            <v>C00D316_002</v>
          </cell>
          <cell r="Q2220">
            <v>0</v>
          </cell>
          <cell r="R2220" t="str">
            <v>WTDPD</v>
          </cell>
          <cell r="S2220" t="str">
            <v>3314T08VV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 t="str">
            <v>CORP</v>
          </cell>
          <cell r="Y2220">
            <v>38260</v>
          </cell>
          <cell r="Z2220">
            <v>0</v>
          </cell>
          <cell r="AA2220">
            <v>0</v>
          </cell>
          <cell r="AB2220" t="str">
            <v>N</v>
          </cell>
          <cell r="AD2220">
            <v>0</v>
          </cell>
          <cell r="AE2220" t="str">
            <v>RemVal</v>
          </cell>
          <cell r="AF2220" t="str">
            <v>Depreciate</v>
          </cell>
          <cell r="AG2220" t="str">
            <v>FM</v>
          </cell>
          <cell r="AH2220">
            <v>0</v>
          </cell>
          <cell r="AI2220">
            <v>0</v>
          </cell>
          <cell r="AJ2220">
            <v>1.3899999999999999E-2</v>
          </cell>
          <cell r="AK2220">
            <v>0</v>
          </cell>
          <cell r="AL2220" t="str">
            <v>Flat Rate</v>
          </cell>
          <cell r="AM2220">
            <v>0</v>
          </cell>
          <cell r="AN2220" t="str">
            <v>GA3314T0</v>
          </cell>
          <cell r="AO2220">
            <v>0</v>
          </cell>
          <cell r="AP2220" t="str">
            <v>N</v>
          </cell>
          <cell r="AQ2220">
            <v>38261.136388888888</v>
          </cell>
          <cell r="AR2220">
            <v>38260</v>
          </cell>
          <cell r="AS2220">
            <v>38260</v>
          </cell>
          <cell r="AT2220">
            <v>0</v>
          </cell>
          <cell r="AU2220">
            <v>36965</v>
          </cell>
          <cell r="AV2220">
            <v>0</v>
          </cell>
        </row>
        <row r="2221">
          <cell r="B2221" t="str">
            <v>00002229</v>
          </cell>
          <cell r="C2221" t="str">
            <v>000000002219</v>
          </cell>
          <cell r="D2221" t="str">
            <v>335400</v>
          </cell>
          <cell r="E2221" t="str">
            <v>(1)CHATTHAM GLENN WAY PH VI</v>
          </cell>
          <cell r="F2221" t="str">
            <v>In Service</v>
          </cell>
          <cell r="G2221" t="str">
            <v>33540</v>
          </cell>
          <cell r="H2221" t="str">
            <v>Grp Member</v>
          </cell>
          <cell r="I2221">
            <v>1</v>
          </cell>
          <cell r="J2221" t="str">
            <v>Conversion</v>
          </cell>
          <cell r="K2221">
            <v>3157.83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 t="str">
            <v>C00D316_002</v>
          </cell>
          <cell r="Q2221">
            <v>0</v>
          </cell>
          <cell r="R2221" t="str">
            <v>WTDPD</v>
          </cell>
          <cell r="S2221" t="str">
            <v>3354006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 t="str">
            <v>CORP</v>
          </cell>
          <cell r="Y2221">
            <v>38260</v>
          </cell>
          <cell r="Z2221">
            <v>0</v>
          </cell>
          <cell r="AA2221">
            <v>0</v>
          </cell>
          <cell r="AB2221" t="str">
            <v>N</v>
          </cell>
          <cell r="AD2221">
            <v>0</v>
          </cell>
          <cell r="AE2221" t="str">
            <v>RemVal</v>
          </cell>
          <cell r="AF2221" t="str">
            <v>Depreciate</v>
          </cell>
          <cell r="AG2221" t="str">
            <v>FM</v>
          </cell>
          <cell r="AH2221">
            <v>0</v>
          </cell>
          <cell r="AI2221">
            <v>0</v>
          </cell>
          <cell r="AJ2221">
            <v>2.2599999999999999E-2</v>
          </cell>
          <cell r="AK2221">
            <v>0</v>
          </cell>
          <cell r="AL2221" t="str">
            <v>Flat Rate</v>
          </cell>
          <cell r="AM2221">
            <v>0</v>
          </cell>
          <cell r="AN2221" t="str">
            <v>GA335400</v>
          </cell>
          <cell r="AO2221">
            <v>0</v>
          </cell>
          <cell r="AP2221" t="str">
            <v>N</v>
          </cell>
          <cell r="AQ2221">
            <v>38261.136446759258</v>
          </cell>
          <cell r="AR2221">
            <v>38260</v>
          </cell>
          <cell r="AS2221">
            <v>38260</v>
          </cell>
          <cell r="AT2221">
            <v>0</v>
          </cell>
          <cell r="AU2221">
            <v>36965</v>
          </cell>
          <cell r="AV2221">
            <v>0</v>
          </cell>
        </row>
        <row r="2222">
          <cell r="B2222" t="str">
            <v>00002230</v>
          </cell>
          <cell r="C2222" t="str">
            <v>000000002220</v>
          </cell>
          <cell r="D2222" t="str">
            <v>3314Q0</v>
          </cell>
          <cell r="E2222" t="str">
            <v>GLIME DRIVE</v>
          </cell>
          <cell r="F2222" t="str">
            <v>In Service</v>
          </cell>
          <cell r="G2222" t="str">
            <v>3314Q</v>
          </cell>
          <cell r="H2222" t="str">
            <v>Grp Member</v>
          </cell>
          <cell r="I2222">
            <v>1</v>
          </cell>
          <cell r="J2222" t="str">
            <v>Conversion</v>
          </cell>
          <cell r="K2222">
            <v>16128.19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 t="str">
            <v>C00D332_002</v>
          </cell>
          <cell r="Q2222">
            <v>0</v>
          </cell>
          <cell r="R2222" t="str">
            <v>WTDPD</v>
          </cell>
          <cell r="S2222" t="str">
            <v>3314Q08PV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 t="str">
            <v>CORP</v>
          </cell>
          <cell r="Y2222">
            <v>38260</v>
          </cell>
          <cell r="Z2222">
            <v>0</v>
          </cell>
          <cell r="AA2222">
            <v>0</v>
          </cell>
          <cell r="AB2222" t="str">
            <v>N</v>
          </cell>
          <cell r="AD2222">
            <v>0</v>
          </cell>
          <cell r="AE2222" t="str">
            <v>RemVal</v>
          </cell>
          <cell r="AF2222" t="str">
            <v>Depreciate</v>
          </cell>
          <cell r="AG2222" t="str">
            <v>FM</v>
          </cell>
          <cell r="AH2222">
            <v>0</v>
          </cell>
          <cell r="AI2222">
            <v>0</v>
          </cell>
          <cell r="AJ2222">
            <v>2.1899999999999999E-2</v>
          </cell>
          <cell r="AK2222">
            <v>0</v>
          </cell>
          <cell r="AL2222" t="str">
            <v>Flat Rate</v>
          </cell>
          <cell r="AM2222">
            <v>0</v>
          </cell>
          <cell r="AN2222" t="str">
            <v>GA3314Q0</v>
          </cell>
          <cell r="AO2222">
            <v>0</v>
          </cell>
          <cell r="AP2222" t="str">
            <v>N</v>
          </cell>
          <cell r="AQ2222">
            <v>38261.136504629627</v>
          </cell>
          <cell r="AR2222">
            <v>38260</v>
          </cell>
          <cell r="AS2222">
            <v>38260</v>
          </cell>
          <cell r="AT2222">
            <v>0</v>
          </cell>
          <cell r="AU2222">
            <v>36965</v>
          </cell>
          <cell r="AV2222">
            <v>0</v>
          </cell>
        </row>
        <row r="2223">
          <cell r="B2223" t="str">
            <v>00002231</v>
          </cell>
          <cell r="C2223" t="str">
            <v>000000002221</v>
          </cell>
          <cell r="D2223" t="str">
            <v>3314S0</v>
          </cell>
          <cell r="E2223" t="str">
            <v>GLIME DRIVE</v>
          </cell>
          <cell r="F2223" t="str">
            <v>In Service</v>
          </cell>
          <cell r="G2223" t="str">
            <v>3314S</v>
          </cell>
          <cell r="H2223" t="str">
            <v>Grp Member</v>
          </cell>
          <cell r="I2223">
            <v>1</v>
          </cell>
          <cell r="J2223" t="str">
            <v>Conversion</v>
          </cell>
          <cell r="K2223">
            <v>401.51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 t="str">
            <v>C00D332_002</v>
          </cell>
          <cell r="Q2223">
            <v>0</v>
          </cell>
          <cell r="R2223" t="str">
            <v>WTDPD</v>
          </cell>
          <cell r="S2223" t="str">
            <v>3314S02VV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 t="str">
            <v>CORP</v>
          </cell>
          <cell r="Y2223">
            <v>38260</v>
          </cell>
          <cell r="Z2223">
            <v>0</v>
          </cell>
          <cell r="AA2223">
            <v>0</v>
          </cell>
          <cell r="AB2223" t="str">
            <v>N</v>
          </cell>
          <cell r="AD2223">
            <v>0</v>
          </cell>
          <cell r="AE2223" t="str">
            <v>RemVal</v>
          </cell>
          <cell r="AF2223" t="str">
            <v>Depreciate</v>
          </cell>
          <cell r="AG2223" t="str">
            <v>FM</v>
          </cell>
          <cell r="AH2223">
            <v>0</v>
          </cell>
          <cell r="AI2223">
            <v>0</v>
          </cell>
          <cell r="AJ2223">
            <v>2.1299999999999999E-2</v>
          </cell>
          <cell r="AK2223">
            <v>0</v>
          </cell>
          <cell r="AL2223" t="str">
            <v>Flat Rate</v>
          </cell>
          <cell r="AM2223">
            <v>0</v>
          </cell>
          <cell r="AN2223" t="str">
            <v>GA3314S0</v>
          </cell>
          <cell r="AO2223">
            <v>0</v>
          </cell>
          <cell r="AP2223" t="str">
            <v>N</v>
          </cell>
          <cell r="AQ2223">
            <v>38261.136562500003</v>
          </cell>
          <cell r="AR2223">
            <v>38260</v>
          </cell>
          <cell r="AS2223">
            <v>38260</v>
          </cell>
          <cell r="AT2223">
            <v>0</v>
          </cell>
          <cell r="AU2223">
            <v>36965</v>
          </cell>
          <cell r="AV2223">
            <v>0</v>
          </cell>
        </row>
        <row r="2224">
          <cell r="B2224" t="str">
            <v>00002232</v>
          </cell>
          <cell r="C2224" t="str">
            <v>000000002222</v>
          </cell>
          <cell r="D2224" t="str">
            <v>3314T0</v>
          </cell>
          <cell r="E2224" t="str">
            <v>GLIME DRIVE</v>
          </cell>
          <cell r="F2224" t="str">
            <v>In Service</v>
          </cell>
          <cell r="G2224" t="str">
            <v>3314T</v>
          </cell>
          <cell r="H2224" t="str">
            <v>Grp Member</v>
          </cell>
          <cell r="I2224">
            <v>1</v>
          </cell>
          <cell r="J2224" t="str">
            <v>Conversion</v>
          </cell>
          <cell r="K2224">
            <v>1319.25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 t="str">
            <v>C00D332_002</v>
          </cell>
          <cell r="Q2224">
            <v>0</v>
          </cell>
          <cell r="R2224" t="str">
            <v>WTDPD</v>
          </cell>
          <cell r="S2224" t="str">
            <v>3314T08VV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 t="str">
            <v>CORP</v>
          </cell>
          <cell r="Y2224">
            <v>38260</v>
          </cell>
          <cell r="Z2224">
            <v>0</v>
          </cell>
          <cell r="AA2224">
            <v>0</v>
          </cell>
          <cell r="AB2224" t="str">
            <v>N</v>
          </cell>
          <cell r="AD2224">
            <v>0</v>
          </cell>
          <cell r="AE2224" t="str">
            <v>RemVal</v>
          </cell>
          <cell r="AF2224" t="str">
            <v>Depreciate</v>
          </cell>
          <cell r="AG2224" t="str">
            <v>FM</v>
          </cell>
          <cell r="AH2224">
            <v>0</v>
          </cell>
          <cell r="AI2224">
            <v>0</v>
          </cell>
          <cell r="AJ2224">
            <v>1.3899999999999999E-2</v>
          </cell>
          <cell r="AK2224">
            <v>0</v>
          </cell>
          <cell r="AL2224" t="str">
            <v>Flat Rate</v>
          </cell>
          <cell r="AM2224">
            <v>0</v>
          </cell>
          <cell r="AN2224" t="str">
            <v>GA3314T0</v>
          </cell>
          <cell r="AO2224">
            <v>0</v>
          </cell>
          <cell r="AP2224" t="str">
            <v>N</v>
          </cell>
          <cell r="AQ2224">
            <v>38261.136620370373</v>
          </cell>
          <cell r="AR2224">
            <v>38260</v>
          </cell>
          <cell r="AS2224">
            <v>38260</v>
          </cell>
          <cell r="AT2224">
            <v>0</v>
          </cell>
          <cell r="AU2224">
            <v>36965</v>
          </cell>
          <cell r="AV2224">
            <v>0</v>
          </cell>
        </row>
        <row r="2225">
          <cell r="B2225" t="str">
            <v>00002233</v>
          </cell>
          <cell r="C2225" t="str">
            <v>000000002223</v>
          </cell>
          <cell r="D2225" t="str">
            <v>335400</v>
          </cell>
          <cell r="E2225" t="str">
            <v>GLIME DRIVE</v>
          </cell>
          <cell r="F2225" t="str">
            <v>In Service</v>
          </cell>
          <cell r="G2225" t="str">
            <v>33540</v>
          </cell>
          <cell r="H2225" t="str">
            <v>Grp Member</v>
          </cell>
          <cell r="I2225">
            <v>1</v>
          </cell>
          <cell r="J2225" t="str">
            <v>Conversion</v>
          </cell>
          <cell r="K2225">
            <v>2523.77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 t="str">
            <v>C00D332_002</v>
          </cell>
          <cell r="Q2225">
            <v>0</v>
          </cell>
          <cell r="R2225" t="str">
            <v>WTDPD</v>
          </cell>
          <cell r="S2225" t="str">
            <v>3354006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 t="str">
            <v>CORP</v>
          </cell>
          <cell r="Y2225">
            <v>38260</v>
          </cell>
          <cell r="Z2225">
            <v>0</v>
          </cell>
          <cell r="AA2225">
            <v>0</v>
          </cell>
          <cell r="AB2225" t="str">
            <v>N</v>
          </cell>
          <cell r="AD2225">
            <v>0</v>
          </cell>
          <cell r="AE2225" t="str">
            <v>RemVal</v>
          </cell>
          <cell r="AF2225" t="str">
            <v>Depreciate</v>
          </cell>
          <cell r="AG2225" t="str">
            <v>FM</v>
          </cell>
          <cell r="AH2225">
            <v>0</v>
          </cell>
          <cell r="AI2225">
            <v>0</v>
          </cell>
          <cell r="AJ2225">
            <v>2.2599999999999999E-2</v>
          </cell>
          <cell r="AK2225">
            <v>0</v>
          </cell>
          <cell r="AL2225" t="str">
            <v>Flat Rate</v>
          </cell>
          <cell r="AM2225">
            <v>0</v>
          </cell>
          <cell r="AN2225" t="str">
            <v>GA335400</v>
          </cell>
          <cell r="AO2225">
            <v>0</v>
          </cell>
          <cell r="AP2225" t="str">
            <v>N</v>
          </cell>
          <cell r="AQ2225">
            <v>38261.136678240742</v>
          </cell>
          <cell r="AR2225">
            <v>38260</v>
          </cell>
          <cell r="AS2225">
            <v>38260</v>
          </cell>
          <cell r="AT2225">
            <v>0</v>
          </cell>
          <cell r="AU2225">
            <v>36965</v>
          </cell>
          <cell r="AV2225">
            <v>0</v>
          </cell>
        </row>
        <row r="2226">
          <cell r="B2226" t="str">
            <v>00002234</v>
          </cell>
          <cell r="C2226" t="str">
            <v>000000002224</v>
          </cell>
          <cell r="D2226" t="str">
            <v>3112A0</v>
          </cell>
          <cell r="E2226" t="str">
            <v>PUMP, SUBMERSIBLE</v>
          </cell>
          <cell r="F2226" t="str">
            <v>In Service</v>
          </cell>
          <cell r="G2226" t="str">
            <v>3112A</v>
          </cell>
          <cell r="H2226" t="str">
            <v>Grp Member</v>
          </cell>
          <cell r="I2226">
            <v>1</v>
          </cell>
          <cell r="J2226" t="str">
            <v>Conversion</v>
          </cell>
          <cell r="K2226">
            <v>4751.58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 t="str">
            <v>C01C507_002</v>
          </cell>
          <cell r="Q2226">
            <v>0</v>
          </cell>
          <cell r="R2226" t="str">
            <v>WPPD</v>
          </cell>
          <cell r="S2226" t="str">
            <v>3112A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 t="str">
            <v>CORP</v>
          </cell>
          <cell r="Y2226">
            <v>38260</v>
          </cell>
          <cell r="Z2226">
            <v>0</v>
          </cell>
          <cell r="AA2226">
            <v>0</v>
          </cell>
          <cell r="AB2226" t="str">
            <v>N</v>
          </cell>
          <cell r="AD2226">
            <v>0</v>
          </cell>
          <cell r="AE2226" t="str">
            <v>RemVal</v>
          </cell>
          <cell r="AF2226" t="str">
            <v>Depreciate</v>
          </cell>
          <cell r="AG2226" t="str">
            <v>FM</v>
          </cell>
          <cell r="AH2226">
            <v>0</v>
          </cell>
          <cell r="AI2226">
            <v>0</v>
          </cell>
          <cell r="AJ2226">
            <v>6.5299999999999997E-2</v>
          </cell>
          <cell r="AK2226">
            <v>0</v>
          </cell>
          <cell r="AL2226" t="str">
            <v>Flat Rate</v>
          </cell>
          <cell r="AM2226">
            <v>0</v>
          </cell>
          <cell r="AN2226" t="str">
            <v>GA3112A0</v>
          </cell>
          <cell r="AO2226">
            <v>0</v>
          </cell>
          <cell r="AP2226" t="str">
            <v>N</v>
          </cell>
          <cell r="AQ2226">
            <v>38261.136736111112</v>
          </cell>
          <cell r="AR2226">
            <v>38260</v>
          </cell>
          <cell r="AS2226">
            <v>38260</v>
          </cell>
          <cell r="AT2226">
            <v>0</v>
          </cell>
          <cell r="AU2226">
            <v>36965</v>
          </cell>
          <cell r="AV2226">
            <v>0</v>
          </cell>
        </row>
        <row r="2227">
          <cell r="B2227" t="str">
            <v>00002235</v>
          </cell>
          <cell r="C2227" t="str">
            <v>000000002225</v>
          </cell>
          <cell r="D2227" t="str">
            <v>3112A0</v>
          </cell>
          <cell r="E2227" t="str">
            <v>MOTOR, 10 HP</v>
          </cell>
          <cell r="F2227" t="str">
            <v>In Service</v>
          </cell>
          <cell r="G2227" t="str">
            <v>3112A</v>
          </cell>
          <cell r="H2227" t="str">
            <v>Grp Member</v>
          </cell>
          <cell r="I2227">
            <v>1</v>
          </cell>
          <cell r="J2227" t="str">
            <v>Conversion</v>
          </cell>
          <cell r="K2227">
            <v>1890.1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 t="str">
            <v>C01C508_002</v>
          </cell>
          <cell r="Q2227">
            <v>0</v>
          </cell>
          <cell r="R2227" t="str">
            <v>WPPD</v>
          </cell>
          <cell r="S2227" t="str">
            <v>3112A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 t="str">
            <v>CORP</v>
          </cell>
          <cell r="Y2227">
            <v>38260</v>
          </cell>
          <cell r="Z2227">
            <v>0</v>
          </cell>
          <cell r="AA2227">
            <v>0</v>
          </cell>
          <cell r="AB2227" t="str">
            <v>N</v>
          </cell>
          <cell r="AD2227">
            <v>0</v>
          </cell>
          <cell r="AE2227" t="str">
            <v>RemVal</v>
          </cell>
          <cell r="AF2227" t="str">
            <v>Depreciate</v>
          </cell>
          <cell r="AG2227" t="str">
            <v>FM</v>
          </cell>
          <cell r="AH2227">
            <v>0</v>
          </cell>
          <cell r="AI2227">
            <v>0</v>
          </cell>
          <cell r="AJ2227">
            <v>6.5299999999999997E-2</v>
          </cell>
          <cell r="AK2227">
            <v>0</v>
          </cell>
          <cell r="AL2227" t="str">
            <v>Flat Rate</v>
          </cell>
          <cell r="AM2227">
            <v>0</v>
          </cell>
          <cell r="AN2227" t="str">
            <v>GA3112A0</v>
          </cell>
          <cell r="AO2227">
            <v>0</v>
          </cell>
          <cell r="AP2227" t="str">
            <v>N</v>
          </cell>
          <cell r="AQ2227">
            <v>38261.136793981481</v>
          </cell>
          <cell r="AR2227">
            <v>38260</v>
          </cell>
          <cell r="AS2227">
            <v>38260</v>
          </cell>
          <cell r="AT2227" t="str">
            <v>0700</v>
          </cell>
          <cell r="AU2227">
            <v>36930</v>
          </cell>
          <cell r="AV2227">
            <v>0</v>
          </cell>
        </row>
        <row r="2228">
          <cell r="B2228" t="str">
            <v>00002236</v>
          </cell>
          <cell r="C2228" t="str">
            <v>000000002226</v>
          </cell>
          <cell r="D2228" t="str">
            <v>3314Q0</v>
          </cell>
          <cell r="E2228" t="str">
            <v>ROOP &amp; PENN STREETS</v>
          </cell>
          <cell r="F2228" t="str">
            <v>In Service</v>
          </cell>
          <cell r="G2228" t="str">
            <v>3314Q</v>
          </cell>
          <cell r="H2228" t="str">
            <v>Grp Member</v>
          </cell>
          <cell r="I2228">
            <v>1</v>
          </cell>
          <cell r="J2228" t="str">
            <v>Conversion</v>
          </cell>
          <cell r="K2228">
            <v>16913.79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 t="str">
            <v>C01D601_002</v>
          </cell>
          <cell r="Q2228">
            <v>0</v>
          </cell>
          <cell r="R2228" t="str">
            <v>WTDPD</v>
          </cell>
          <cell r="S2228" t="str">
            <v>3314Q08PV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 t="str">
            <v>CORP</v>
          </cell>
          <cell r="Y2228">
            <v>38260</v>
          </cell>
          <cell r="Z2228">
            <v>0</v>
          </cell>
          <cell r="AA2228">
            <v>0</v>
          </cell>
          <cell r="AB2228" t="str">
            <v>N</v>
          </cell>
          <cell r="AD2228">
            <v>0</v>
          </cell>
          <cell r="AE2228" t="str">
            <v>RemVal</v>
          </cell>
          <cell r="AF2228" t="str">
            <v>Depreciate</v>
          </cell>
          <cell r="AG2228" t="str">
            <v>FM</v>
          </cell>
          <cell r="AH2228">
            <v>0</v>
          </cell>
          <cell r="AI2228">
            <v>0</v>
          </cell>
          <cell r="AJ2228">
            <v>2.1899999999999999E-2</v>
          </cell>
          <cell r="AK2228">
            <v>0</v>
          </cell>
          <cell r="AL2228" t="str">
            <v>Flat Rate</v>
          </cell>
          <cell r="AM2228">
            <v>0</v>
          </cell>
          <cell r="AN2228" t="str">
            <v>GA3314Q0</v>
          </cell>
          <cell r="AO2228">
            <v>0</v>
          </cell>
          <cell r="AP2228" t="str">
            <v>N</v>
          </cell>
          <cell r="AQ2228">
            <v>38261.13685185185</v>
          </cell>
          <cell r="AR2228">
            <v>38260</v>
          </cell>
          <cell r="AS2228">
            <v>38260</v>
          </cell>
          <cell r="AT2228">
            <v>0</v>
          </cell>
          <cell r="AU2228">
            <v>36965</v>
          </cell>
          <cell r="AV2228">
            <v>0</v>
          </cell>
        </row>
        <row r="2229">
          <cell r="B2229" t="str">
            <v>00002237</v>
          </cell>
          <cell r="C2229" t="str">
            <v>000000002227</v>
          </cell>
          <cell r="D2229" t="str">
            <v>3314B0</v>
          </cell>
          <cell r="E2229" t="str">
            <v>RT 15, LISBURN RD</v>
          </cell>
          <cell r="F2229" t="str">
            <v>In Service</v>
          </cell>
          <cell r="G2229" t="str">
            <v>3314B</v>
          </cell>
          <cell r="H2229" t="str">
            <v>Grp Member</v>
          </cell>
          <cell r="I2229">
            <v>1</v>
          </cell>
          <cell r="J2229" t="str">
            <v>Conversion</v>
          </cell>
          <cell r="K2229">
            <v>2576.48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 t="str">
            <v>C01D701_002</v>
          </cell>
          <cell r="Q2229">
            <v>0</v>
          </cell>
          <cell r="R2229" t="str">
            <v>WTDPD</v>
          </cell>
          <cell r="S2229" t="str">
            <v>3314B08DI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 t="str">
            <v>CORP</v>
          </cell>
          <cell r="Y2229">
            <v>38260</v>
          </cell>
          <cell r="Z2229">
            <v>0</v>
          </cell>
          <cell r="AA2229">
            <v>0</v>
          </cell>
          <cell r="AB2229" t="str">
            <v>N</v>
          </cell>
          <cell r="AD2229">
            <v>0</v>
          </cell>
          <cell r="AE2229" t="str">
            <v>RemVal</v>
          </cell>
          <cell r="AF2229" t="str">
            <v>Depreciate</v>
          </cell>
          <cell r="AG2229" t="str">
            <v>FM</v>
          </cell>
          <cell r="AH2229">
            <v>0</v>
          </cell>
          <cell r="AI2229">
            <v>0</v>
          </cell>
          <cell r="AJ2229">
            <v>1.9E-2</v>
          </cell>
          <cell r="AK2229">
            <v>0</v>
          </cell>
          <cell r="AL2229" t="str">
            <v>Flat Rate</v>
          </cell>
          <cell r="AM2229">
            <v>0</v>
          </cell>
          <cell r="AN2229" t="str">
            <v>GA3314B0</v>
          </cell>
          <cell r="AO2229">
            <v>0</v>
          </cell>
          <cell r="AP2229" t="str">
            <v>N</v>
          </cell>
          <cell r="AQ2229">
            <v>38261.13690972222</v>
          </cell>
          <cell r="AR2229">
            <v>38260</v>
          </cell>
          <cell r="AS2229">
            <v>38260</v>
          </cell>
          <cell r="AT2229">
            <v>0</v>
          </cell>
          <cell r="AU2229">
            <v>36965</v>
          </cell>
          <cell r="AV2229">
            <v>0</v>
          </cell>
        </row>
        <row r="2230">
          <cell r="B2230" t="str">
            <v>00002238</v>
          </cell>
          <cell r="C2230" t="str">
            <v>000000002228</v>
          </cell>
          <cell r="D2230" t="str">
            <v>3314P0</v>
          </cell>
          <cell r="E2230" t="str">
            <v>GLIME DRIVE</v>
          </cell>
          <cell r="F2230" t="str">
            <v>In Service</v>
          </cell>
          <cell r="G2230" t="str">
            <v>3314P</v>
          </cell>
          <cell r="H2230" t="str">
            <v>Grp Member</v>
          </cell>
          <cell r="I2230">
            <v>1</v>
          </cell>
          <cell r="J2230" t="str">
            <v>Conversion</v>
          </cell>
          <cell r="K2230">
            <v>3205.77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 t="str">
            <v>C00D332_002</v>
          </cell>
          <cell r="Q2230">
            <v>0</v>
          </cell>
          <cell r="R2230" t="str">
            <v>WTDPD</v>
          </cell>
          <cell r="S2230" t="str">
            <v>3314P02PV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 t="str">
            <v>CORP</v>
          </cell>
          <cell r="Y2230">
            <v>38260</v>
          </cell>
          <cell r="Z2230">
            <v>0</v>
          </cell>
          <cell r="AA2230">
            <v>0</v>
          </cell>
          <cell r="AB2230" t="str">
            <v>N</v>
          </cell>
          <cell r="AD2230">
            <v>0</v>
          </cell>
          <cell r="AE2230" t="str">
            <v>RemVal</v>
          </cell>
          <cell r="AF2230" t="str">
            <v>Depreciate</v>
          </cell>
          <cell r="AG2230" t="str">
            <v>FM</v>
          </cell>
          <cell r="AH2230">
            <v>0</v>
          </cell>
          <cell r="AI2230">
            <v>0</v>
          </cell>
          <cell r="AJ2230">
            <v>2.64E-2</v>
          </cell>
          <cell r="AK2230">
            <v>0</v>
          </cell>
          <cell r="AL2230" t="str">
            <v>Flat Rate</v>
          </cell>
          <cell r="AM2230">
            <v>0</v>
          </cell>
          <cell r="AN2230" t="str">
            <v>GA3314P0</v>
          </cell>
          <cell r="AO2230">
            <v>0</v>
          </cell>
          <cell r="AP2230" t="str">
            <v>N</v>
          </cell>
          <cell r="AQ2230">
            <v>38261.136967592596</v>
          </cell>
          <cell r="AR2230">
            <v>38260</v>
          </cell>
          <cell r="AS2230">
            <v>38260</v>
          </cell>
          <cell r="AT2230">
            <v>0</v>
          </cell>
          <cell r="AU2230">
            <v>36965</v>
          </cell>
          <cell r="AV2230">
            <v>0</v>
          </cell>
        </row>
        <row r="2231">
          <cell r="B2231" t="str">
            <v>00002239</v>
          </cell>
          <cell r="C2231" t="str">
            <v>000000002229</v>
          </cell>
          <cell r="D2231" t="str">
            <v>3314U0</v>
          </cell>
          <cell r="E2231" t="str">
            <v>AIRPORT INTERCONNECTION</v>
          </cell>
          <cell r="F2231" t="str">
            <v>In Service</v>
          </cell>
          <cell r="G2231" t="str">
            <v>3314U</v>
          </cell>
          <cell r="H2231" t="str">
            <v>Grp Member</v>
          </cell>
          <cell r="I2231">
            <v>1</v>
          </cell>
          <cell r="J2231" t="str">
            <v>Conversion</v>
          </cell>
          <cell r="K2231">
            <v>1333.61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 t="str">
            <v>C00D102_002</v>
          </cell>
          <cell r="Q2231">
            <v>0</v>
          </cell>
          <cell r="R2231" t="str">
            <v>WTDPD</v>
          </cell>
          <cell r="S2231" t="str">
            <v>3314U10VV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 t="str">
            <v>CORP</v>
          </cell>
          <cell r="Y2231">
            <v>38260</v>
          </cell>
          <cell r="Z2231">
            <v>0</v>
          </cell>
          <cell r="AA2231">
            <v>0</v>
          </cell>
          <cell r="AB2231" t="str">
            <v>N</v>
          </cell>
          <cell r="AD2231">
            <v>0</v>
          </cell>
          <cell r="AE2231" t="str">
            <v>RemVal</v>
          </cell>
          <cell r="AF2231" t="str">
            <v>Depreciate</v>
          </cell>
          <cell r="AG2231" t="str">
            <v>FM</v>
          </cell>
          <cell r="AH2231">
            <v>0</v>
          </cell>
          <cell r="AI2231">
            <v>0</v>
          </cell>
          <cell r="AJ2231">
            <v>1.35E-2</v>
          </cell>
          <cell r="AK2231">
            <v>0</v>
          </cell>
          <cell r="AL2231" t="str">
            <v>Flat Rate</v>
          </cell>
          <cell r="AM2231">
            <v>0</v>
          </cell>
          <cell r="AN2231" t="str">
            <v>GA3314U0</v>
          </cell>
          <cell r="AO2231">
            <v>0</v>
          </cell>
          <cell r="AP2231" t="str">
            <v>N</v>
          </cell>
          <cell r="AQ2231">
            <v>38261.137025462966</v>
          </cell>
          <cell r="AR2231">
            <v>38260</v>
          </cell>
          <cell r="AS2231">
            <v>38260</v>
          </cell>
          <cell r="AT2231">
            <v>0</v>
          </cell>
          <cell r="AU2231">
            <v>36996</v>
          </cell>
          <cell r="AV2231">
            <v>0</v>
          </cell>
        </row>
        <row r="2232">
          <cell r="B2232" t="str">
            <v>00002240</v>
          </cell>
          <cell r="C2232" t="str">
            <v>000000002230</v>
          </cell>
          <cell r="D2232" t="str">
            <v>3314T0</v>
          </cell>
          <cell r="E2232" t="str">
            <v>BEDFORD STREET / 63RD TO 65TH</v>
          </cell>
          <cell r="F2232" t="str">
            <v>In Service</v>
          </cell>
          <cell r="G2232" t="str">
            <v>3314T</v>
          </cell>
          <cell r="H2232" t="str">
            <v>Grp Member</v>
          </cell>
          <cell r="I2232">
            <v>1</v>
          </cell>
          <cell r="J2232" t="str">
            <v>Conversion</v>
          </cell>
          <cell r="K2232">
            <v>4414.3599999999997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 t="str">
            <v>C00D629_002</v>
          </cell>
          <cell r="Q2232">
            <v>0</v>
          </cell>
          <cell r="R2232" t="str">
            <v>WTDPD</v>
          </cell>
          <cell r="S2232" t="str">
            <v>3314T06VV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 t="str">
            <v>CORP</v>
          </cell>
          <cell r="Y2232">
            <v>38260</v>
          </cell>
          <cell r="Z2232">
            <v>0</v>
          </cell>
          <cell r="AA2232">
            <v>0</v>
          </cell>
          <cell r="AB2232" t="str">
            <v>N</v>
          </cell>
          <cell r="AD2232">
            <v>0</v>
          </cell>
          <cell r="AE2232" t="str">
            <v>RemVal</v>
          </cell>
          <cell r="AF2232" t="str">
            <v>Depreciate</v>
          </cell>
          <cell r="AG2232" t="str">
            <v>FM</v>
          </cell>
          <cell r="AH2232">
            <v>0</v>
          </cell>
          <cell r="AI2232">
            <v>0</v>
          </cell>
          <cell r="AJ2232">
            <v>1.3899999999999999E-2</v>
          </cell>
          <cell r="AK2232">
            <v>0</v>
          </cell>
          <cell r="AL2232" t="str">
            <v>Flat Rate</v>
          </cell>
          <cell r="AM2232">
            <v>0</v>
          </cell>
          <cell r="AN2232" t="str">
            <v>GA3314T0</v>
          </cell>
          <cell r="AO2232">
            <v>0</v>
          </cell>
          <cell r="AP2232" t="str">
            <v>N</v>
          </cell>
          <cell r="AQ2232">
            <v>38261.137083333335</v>
          </cell>
          <cell r="AR2232">
            <v>38260</v>
          </cell>
          <cell r="AS2232">
            <v>38260</v>
          </cell>
          <cell r="AT2232">
            <v>0</v>
          </cell>
          <cell r="AU2232">
            <v>36996</v>
          </cell>
          <cell r="AV2232">
            <v>0</v>
          </cell>
        </row>
        <row r="2233">
          <cell r="B2233" t="str">
            <v>00002241</v>
          </cell>
          <cell r="C2233" t="str">
            <v>000000002231</v>
          </cell>
          <cell r="D2233" t="str">
            <v>3314T0</v>
          </cell>
          <cell r="E2233" t="str">
            <v>BEDFORD STREET / 63RD TO 65TH</v>
          </cell>
          <cell r="F2233" t="str">
            <v>In Service</v>
          </cell>
          <cell r="G2233" t="str">
            <v>3314T</v>
          </cell>
          <cell r="H2233" t="str">
            <v>Grp Member</v>
          </cell>
          <cell r="I2233">
            <v>1</v>
          </cell>
          <cell r="J2233" t="str">
            <v>Conversion</v>
          </cell>
          <cell r="K2233">
            <v>3801.84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 t="str">
            <v>C00D629_002</v>
          </cell>
          <cell r="Q2233">
            <v>0</v>
          </cell>
          <cell r="R2233" t="str">
            <v>WTDPD</v>
          </cell>
          <cell r="S2233" t="str">
            <v>3314T08VV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 t="str">
            <v>CORP</v>
          </cell>
          <cell r="Y2233">
            <v>38260</v>
          </cell>
          <cell r="Z2233">
            <v>0</v>
          </cell>
          <cell r="AA2233">
            <v>0</v>
          </cell>
          <cell r="AB2233" t="str">
            <v>N</v>
          </cell>
          <cell r="AD2233">
            <v>0</v>
          </cell>
          <cell r="AE2233" t="str">
            <v>RemVal</v>
          </cell>
          <cell r="AF2233" t="str">
            <v>Depreciate</v>
          </cell>
          <cell r="AG2233" t="str">
            <v>FM</v>
          </cell>
          <cell r="AH2233">
            <v>0</v>
          </cell>
          <cell r="AI2233">
            <v>0</v>
          </cell>
          <cell r="AJ2233">
            <v>1.3899999999999999E-2</v>
          </cell>
          <cell r="AK2233">
            <v>0</v>
          </cell>
          <cell r="AL2233" t="str">
            <v>Flat Rate</v>
          </cell>
          <cell r="AM2233">
            <v>0</v>
          </cell>
          <cell r="AN2233" t="str">
            <v>GA3314T0</v>
          </cell>
          <cell r="AO2233">
            <v>0</v>
          </cell>
          <cell r="AP2233" t="str">
            <v>N</v>
          </cell>
          <cell r="AQ2233">
            <v>38261.137141203704</v>
          </cell>
          <cell r="AR2233">
            <v>38260</v>
          </cell>
          <cell r="AS2233">
            <v>38260</v>
          </cell>
          <cell r="AT2233">
            <v>0</v>
          </cell>
          <cell r="AU2233">
            <v>36996</v>
          </cell>
          <cell r="AV2233">
            <v>0</v>
          </cell>
        </row>
        <row r="2234">
          <cell r="B2234" t="str">
            <v>00002242</v>
          </cell>
          <cell r="C2234" t="str">
            <v>000000002232</v>
          </cell>
          <cell r="D2234" t="str">
            <v>3314T0</v>
          </cell>
          <cell r="E2234" t="str">
            <v>SOMERSET ST (64TH TO 65TH)</v>
          </cell>
          <cell r="F2234" t="str">
            <v>In Service</v>
          </cell>
          <cell r="G2234" t="str">
            <v>3314T</v>
          </cell>
          <cell r="H2234" t="str">
            <v>Grp Member</v>
          </cell>
          <cell r="I2234">
            <v>1</v>
          </cell>
          <cell r="J2234" t="str">
            <v>Conversion</v>
          </cell>
          <cell r="K2234">
            <v>2648.64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 t="str">
            <v>C00D630_002</v>
          </cell>
          <cell r="Q2234">
            <v>0</v>
          </cell>
          <cell r="R2234" t="str">
            <v>WTDPD</v>
          </cell>
          <cell r="S2234" t="str">
            <v>3314T06VV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 t="str">
            <v>CORP</v>
          </cell>
          <cell r="Y2234">
            <v>38260</v>
          </cell>
          <cell r="Z2234">
            <v>0</v>
          </cell>
          <cell r="AA2234">
            <v>0</v>
          </cell>
          <cell r="AB2234" t="str">
            <v>N</v>
          </cell>
          <cell r="AD2234">
            <v>0</v>
          </cell>
          <cell r="AE2234" t="str">
            <v>RemVal</v>
          </cell>
          <cell r="AF2234" t="str">
            <v>Depreciate</v>
          </cell>
          <cell r="AG2234" t="str">
            <v>FM</v>
          </cell>
          <cell r="AH2234">
            <v>0</v>
          </cell>
          <cell r="AI2234">
            <v>0</v>
          </cell>
          <cell r="AJ2234">
            <v>1.3899999999999999E-2</v>
          </cell>
          <cell r="AK2234">
            <v>0</v>
          </cell>
          <cell r="AL2234" t="str">
            <v>Flat Rate</v>
          </cell>
          <cell r="AM2234">
            <v>0</v>
          </cell>
          <cell r="AN2234" t="str">
            <v>GA3314T0</v>
          </cell>
          <cell r="AO2234">
            <v>0</v>
          </cell>
          <cell r="AP2234" t="str">
            <v>N</v>
          </cell>
          <cell r="AQ2234">
            <v>38261.137199074074</v>
          </cell>
          <cell r="AR2234">
            <v>38260</v>
          </cell>
          <cell r="AS2234">
            <v>38260</v>
          </cell>
          <cell r="AT2234">
            <v>0</v>
          </cell>
          <cell r="AU2234">
            <v>36996</v>
          </cell>
          <cell r="AV2234">
            <v>0</v>
          </cell>
        </row>
        <row r="2235">
          <cell r="B2235" t="str">
            <v>00002243</v>
          </cell>
          <cell r="C2235" t="str">
            <v>000000002233</v>
          </cell>
          <cell r="D2235" t="str">
            <v>3314T0</v>
          </cell>
          <cell r="E2235" t="str">
            <v>SOMERSET ST(64TH TO 65TH)</v>
          </cell>
          <cell r="F2235" t="str">
            <v>In Service</v>
          </cell>
          <cell r="G2235" t="str">
            <v>3314T</v>
          </cell>
          <cell r="H2235" t="str">
            <v>Grp Member</v>
          </cell>
          <cell r="I2235">
            <v>1</v>
          </cell>
          <cell r="J2235" t="str">
            <v>Conversion</v>
          </cell>
          <cell r="K2235">
            <v>2447.71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 t="str">
            <v>C00D630_002</v>
          </cell>
          <cell r="Q2235">
            <v>0</v>
          </cell>
          <cell r="R2235" t="str">
            <v>WTDPD</v>
          </cell>
          <cell r="S2235" t="str">
            <v>3314T08VV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 t="str">
            <v>CORP</v>
          </cell>
          <cell r="Y2235">
            <v>38260</v>
          </cell>
          <cell r="Z2235">
            <v>0</v>
          </cell>
          <cell r="AA2235">
            <v>0</v>
          </cell>
          <cell r="AB2235" t="str">
            <v>N</v>
          </cell>
          <cell r="AD2235">
            <v>0</v>
          </cell>
          <cell r="AE2235" t="str">
            <v>RemVal</v>
          </cell>
          <cell r="AF2235" t="str">
            <v>Depreciate</v>
          </cell>
          <cell r="AG2235" t="str">
            <v>FM</v>
          </cell>
          <cell r="AH2235">
            <v>0</v>
          </cell>
          <cell r="AI2235">
            <v>0</v>
          </cell>
          <cell r="AJ2235">
            <v>1.3899999999999999E-2</v>
          </cell>
          <cell r="AK2235">
            <v>0</v>
          </cell>
          <cell r="AL2235" t="str">
            <v>Flat Rate</v>
          </cell>
          <cell r="AM2235">
            <v>0</v>
          </cell>
          <cell r="AN2235" t="str">
            <v>GA3314T0</v>
          </cell>
          <cell r="AO2235">
            <v>0</v>
          </cell>
          <cell r="AP2235" t="str">
            <v>N</v>
          </cell>
          <cell r="AQ2235">
            <v>38261.137256944443</v>
          </cell>
          <cell r="AR2235">
            <v>38260</v>
          </cell>
          <cell r="AS2235">
            <v>38260</v>
          </cell>
          <cell r="AT2235">
            <v>0</v>
          </cell>
          <cell r="AU2235">
            <v>36996</v>
          </cell>
          <cell r="AV2235">
            <v>0</v>
          </cell>
        </row>
        <row r="2236">
          <cell r="B2236" t="str">
            <v>00002244</v>
          </cell>
          <cell r="C2236" t="str">
            <v>000000002234</v>
          </cell>
          <cell r="D2236" t="str">
            <v>3314C0</v>
          </cell>
          <cell r="E2236" t="str">
            <v>FULLING MILL ROAD</v>
          </cell>
          <cell r="F2236" t="str">
            <v>In Service</v>
          </cell>
          <cell r="G2236" t="str">
            <v>3314C</v>
          </cell>
          <cell r="H2236" t="str">
            <v>Grp Member</v>
          </cell>
          <cell r="I2236">
            <v>1</v>
          </cell>
          <cell r="J2236" t="str">
            <v>Conversion</v>
          </cell>
          <cell r="K2236">
            <v>18768.84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 t="str">
            <v>C00D705_002</v>
          </cell>
          <cell r="Q2236">
            <v>0</v>
          </cell>
          <cell r="R2236" t="str">
            <v>WTDPD</v>
          </cell>
          <cell r="S2236" t="str">
            <v>3314C12DI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 t="str">
            <v>CORP</v>
          </cell>
          <cell r="Y2236">
            <v>38260</v>
          </cell>
          <cell r="Z2236">
            <v>0</v>
          </cell>
          <cell r="AA2236">
            <v>0</v>
          </cell>
          <cell r="AB2236" t="str">
            <v>N</v>
          </cell>
          <cell r="AD2236">
            <v>0</v>
          </cell>
          <cell r="AE2236" t="str">
            <v>RemVal</v>
          </cell>
          <cell r="AF2236" t="str">
            <v>Depreciate</v>
          </cell>
          <cell r="AG2236" t="str">
            <v>FM</v>
          </cell>
          <cell r="AH2236">
            <v>0</v>
          </cell>
          <cell r="AI2236">
            <v>0</v>
          </cell>
          <cell r="AJ2236">
            <v>1.5900000000000001E-2</v>
          </cell>
          <cell r="AK2236">
            <v>0</v>
          </cell>
          <cell r="AL2236" t="str">
            <v>Flat Rate</v>
          </cell>
          <cell r="AM2236">
            <v>0</v>
          </cell>
          <cell r="AN2236" t="str">
            <v>GA3314C0</v>
          </cell>
          <cell r="AO2236">
            <v>0</v>
          </cell>
          <cell r="AP2236" t="str">
            <v>N</v>
          </cell>
          <cell r="AQ2236">
            <v>38261.137314814812</v>
          </cell>
          <cell r="AR2236">
            <v>38260</v>
          </cell>
          <cell r="AS2236">
            <v>38260</v>
          </cell>
          <cell r="AT2236">
            <v>0</v>
          </cell>
          <cell r="AU2236">
            <v>36996</v>
          </cell>
          <cell r="AV2236">
            <v>0</v>
          </cell>
        </row>
        <row r="2237">
          <cell r="B2237" t="str">
            <v>00002245</v>
          </cell>
          <cell r="C2237" t="str">
            <v>000000002235</v>
          </cell>
          <cell r="D2237" t="str">
            <v>3314T0</v>
          </cell>
          <cell r="E2237" t="str">
            <v>ROOP &amp; PENN STREETS</v>
          </cell>
          <cell r="F2237" t="str">
            <v>In Service</v>
          </cell>
          <cell r="G2237" t="str">
            <v>3314T</v>
          </cell>
          <cell r="H2237" t="str">
            <v>Grp Member</v>
          </cell>
          <cell r="I2237">
            <v>1</v>
          </cell>
          <cell r="J2237" t="str">
            <v>Conversion</v>
          </cell>
          <cell r="K2237">
            <v>1803.51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 t="str">
            <v>C01D601_002</v>
          </cell>
          <cell r="Q2237">
            <v>0</v>
          </cell>
          <cell r="R2237" t="str">
            <v>WTDPD</v>
          </cell>
          <cell r="S2237" t="str">
            <v>3314T06VV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 t="str">
            <v>CORP</v>
          </cell>
          <cell r="Y2237">
            <v>38260</v>
          </cell>
          <cell r="Z2237">
            <v>0</v>
          </cell>
          <cell r="AA2237">
            <v>0</v>
          </cell>
          <cell r="AB2237" t="str">
            <v>N</v>
          </cell>
          <cell r="AD2237">
            <v>0</v>
          </cell>
          <cell r="AE2237" t="str">
            <v>RemVal</v>
          </cell>
          <cell r="AF2237" t="str">
            <v>Depreciate</v>
          </cell>
          <cell r="AG2237" t="str">
            <v>FM</v>
          </cell>
          <cell r="AH2237">
            <v>0</v>
          </cell>
          <cell r="AI2237">
            <v>0</v>
          </cell>
          <cell r="AJ2237">
            <v>1.3899999999999999E-2</v>
          </cell>
          <cell r="AK2237">
            <v>0</v>
          </cell>
          <cell r="AL2237" t="str">
            <v>Flat Rate</v>
          </cell>
          <cell r="AM2237">
            <v>0</v>
          </cell>
          <cell r="AN2237" t="str">
            <v>GA3314T0</v>
          </cell>
          <cell r="AO2237">
            <v>0</v>
          </cell>
          <cell r="AP2237" t="str">
            <v>N</v>
          </cell>
          <cell r="AQ2237">
            <v>38261.137372685182</v>
          </cell>
          <cell r="AR2237">
            <v>38260</v>
          </cell>
          <cell r="AS2237">
            <v>38260</v>
          </cell>
          <cell r="AT2237">
            <v>0</v>
          </cell>
          <cell r="AU2237">
            <v>36996</v>
          </cell>
          <cell r="AV2237">
            <v>0</v>
          </cell>
        </row>
        <row r="2238">
          <cell r="B2238" t="str">
            <v>00002246</v>
          </cell>
          <cell r="C2238" t="str">
            <v>000000002236</v>
          </cell>
          <cell r="D2238" t="str">
            <v>3314T0</v>
          </cell>
          <cell r="E2238" t="str">
            <v>ROOP &amp; PENN STREETS</v>
          </cell>
          <cell r="F2238" t="str">
            <v>In Service</v>
          </cell>
          <cell r="G2238" t="str">
            <v>3314T</v>
          </cell>
          <cell r="H2238" t="str">
            <v>Grp Member</v>
          </cell>
          <cell r="I2238">
            <v>1</v>
          </cell>
          <cell r="J2238" t="str">
            <v>Conversion</v>
          </cell>
          <cell r="K2238">
            <v>1228.8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 t="str">
            <v>C01D601_002</v>
          </cell>
          <cell r="Q2238">
            <v>0</v>
          </cell>
          <cell r="R2238" t="str">
            <v>WTDPD</v>
          </cell>
          <cell r="S2238" t="str">
            <v>3314T08VV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 t="str">
            <v>CORP</v>
          </cell>
          <cell r="Y2238">
            <v>38260</v>
          </cell>
          <cell r="Z2238">
            <v>0</v>
          </cell>
          <cell r="AA2238">
            <v>0</v>
          </cell>
          <cell r="AB2238" t="str">
            <v>N</v>
          </cell>
          <cell r="AD2238">
            <v>0</v>
          </cell>
          <cell r="AE2238" t="str">
            <v>RemVal</v>
          </cell>
          <cell r="AF2238" t="str">
            <v>Depreciate</v>
          </cell>
          <cell r="AG2238" t="str">
            <v>FM</v>
          </cell>
          <cell r="AH2238">
            <v>0</v>
          </cell>
          <cell r="AI2238">
            <v>0</v>
          </cell>
          <cell r="AJ2238">
            <v>1.3899999999999999E-2</v>
          </cell>
          <cell r="AK2238">
            <v>0</v>
          </cell>
          <cell r="AL2238" t="str">
            <v>Flat Rate</v>
          </cell>
          <cell r="AM2238">
            <v>0</v>
          </cell>
          <cell r="AN2238" t="str">
            <v>GA3314T0</v>
          </cell>
          <cell r="AO2238">
            <v>0</v>
          </cell>
          <cell r="AP2238" t="str">
            <v>N</v>
          </cell>
          <cell r="AQ2238">
            <v>38261.137430555558</v>
          </cell>
          <cell r="AR2238">
            <v>38260</v>
          </cell>
          <cell r="AS2238">
            <v>38260</v>
          </cell>
          <cell r="AT2238">
            <v>0</v>
          </cell>
          <cell r="AU2238">
            <v>36996</v>
          </cell>
          <cell r="AV2238">
            <v>0</v>
          </cell>
        </row>
        <row r="2239">
          <cell r="B2239" t="str">
            <v>00002247</v>
          </cell>
          <cell r="C2239" t="str">
            <v>000000002237</v>
          </cell>
          <cell r="D2239" t="str">
            <v>3314T0</v>
          </cell>
          <cell r="E2239" t="str">
            <v>RT 15, LISBURN RD</v>
          </cell>
          <cell r="F2239" t="str">
            <v>In Service</v>
          </cell>
          <cell r="G2239" t="str">
            <v>3314T</v>
          </cell>
          <cell r="H2239" t="str">
            <v>Grp Member</v>
          </cell>
          <cell r="I2239">
            <v>1</v>
          </cell>
          <cell r="J2239" t="str">
            <v>Conversion</v>
          </cell>
          <cell r="K2239">
            <v>841.74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 t="str">
            <v>C01D701_002</v>
          </cell>
          <cell r="Q2239">
            <v>0</v>
          </cell>
          <cell r="R2239" t="str">
            <v>WTDPD</v>
          </cell>
          <cell r="S2239" t="str">
            <v>3314T08VV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 t="str">
            <v>CORP</v>
          </cell>
          <cell r="Y2239">
            <v>38260</v>
          </cell>
          <cell r="Z2239">
            <v>0</v>
          </cell>
          <cell r="AA2239">
            <v>0</v>
          </cell>
          <cell r="AB2239" t="str">
            <v>N</v>
          </cell>
          <cell r="AD2239">
            <v>0</v>
          </cell>
          <cell r="AE2239" t="str">
            <v>RemVal</v>
          </cell>
          <cell r="AF2239" t="str">
            <v>Depreciate</v>
          </cell>
          <cell r="AG2239" t="str">
            <v>FM</v>
          </cell>
          <cell r="AH2239">
            <v>0</v>
          </cell>
          <cell r="AI2239">
            <v>0</v>
          </cell>
          <cell r="AJ2239">
            <v>1.3899999999999999E-2</v>
          </cell>
          <cell r="AK2239">
            <v>0</v>
          </cell>
          <cell r="AL2239" t="str">
            <v>Flat Rate</v>
          </cell>
          <cell r="AM2239">
            <v>0</v>
          </cell>
          <cell r="AN2239" t="str">
            <v>GA3314T0</v>
          </cell>
          <cell r="AO2239">
            <v>0</v>
          </cell>
          <cell r="AP2239" t="str">
            <v>N</v>
          </cell>
          <cell r="AQ2239">
            <v>38261.137488425928</v>
          </cell>
          <cell r="AR2239">
            <v>38260</v>
          </cell>
          <cell r="AS2239">
            <v>38260</v>
          </cell>
          <cell r="AT2239">
            <v>0</v>
          </cell>
          <cell r="AU2239">
            <v>37008</v>
          </cell>
          <cell r="AV2239">
            <v>0</v>
          </cell>
        </row>
        <row r="2240">
          <cell r="B2240" t="str">
            <v>00002248</v>
          </cell>
          <cell r="C2240" t="str">
            <v>000000002238</v>
          </cell>
          <cell r="D2240" t="str">
            <v>3334B0</v>
          </cell>
          <cell r="E2240" t="str">
            <v>New Dom Svc 1" Copper</v>
          </cell>
          <cell r="F2240" t="str">
            <v>In Service</v>
          </cell>
          <cell r="G2240" t="str">
            <v>3334B</v>
          </cell>
          <cell r="H2240" t="str">
            <v>Grp Member</v>
          </cell>
          <cell r="I2240">
            <v>1</v>
          </cell>
          <cell r="J2240" t="str">
            <v>Conversion</v>
          </cell>
          <cell r="K2240">
            <v>4713.8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 t="str">
            <v>C01F001_002</v>
          </cell>
          <cell r="Q2240">
            <v>0</v>
          </cell>
          <cell r="R2240" t="str">
            <v>WTDPD</v>
          </cell>
          <cell r="S2240" t="str">
            <v>3334B01CP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 t="str">
            <v>CORP</v>
          </cell>
          <cell r="Y2240">
            <v>38260</v>
          </cell>
          <cell r="Z2240">
            <v>0</v>
          </cell>
          <cell r="AA2240">
            <v>0</v>
          </cell>
          <cell r="AB2240" t="str">
            <v>N</v>
          </cell>
          <cell r="AD2240">
            <v>0</v>
          </cell>
          <cell r="AE2240" t="str">
            <v>RemVal</v>
          </cell>
          <cell r="AF2240" t="str">
            <v>Depreciate</v>
          </cell>
          <cell r="AG2240" t="str">
            <v>FM</v>
          </cell>
          <cell r="AH2240">
            <v>0</v>
          </cell>
          <cell r="AI2240">
            <v>0</v>
          </cell>
          <cell r="AJ2240">
            <v>2.87E-2</v>
          </cell>
          <cell r="AK2240">
            <v>0</v>
          </cell>
          <cell r="AL2240" t="str">
            <v>Flat Rate</v>
          </cell>
          <cell r="AM2240">
            <v>0</v>
          </cell>
          <cell r="AN2240" t="str">
            <v>GA3334B0</v>
          </cell>
          <cell r="AO2240">
            <v>0</v>
          </cell>
          <cell r="AP2240" t="str">
            <v>N</v>
          </cell>
          <cell r="AQ2240">
            <v>38261.137546296297</v>
          </cell>
          <cell r="AR2240">
            <v>38260</v>
          </cell>
          <cell r="AS2240">
            <v>38260</v>
          </cell>
          <cell r="AT2240">
            <v>0</v>
          </cell>
          <cell r="AU2240">
            <v>36996</v>
          </cell>
          <cell r="AV2240">
            <v>0</v>
          </cell>
        </row>
        <row r="2241">
          <cell r="B2241" t="str">
            <v>00002249</v>
          </cell>
          <cell r="C2241" t="str">
            <v>000000002239</v>
          </cell>
          <cell r="D2241" t="str">
            <v>334400</v>
          </cell>
          <cell r="E2241" t="str">
            <v>Repl 4" Remote</v>
          </cell>
          <cell r="F2241" t="str">
            <v>In Service</v>
          </cell>
          <cell r="G2241" t="str">
            <v>33440</v>
          </cell>
          <cell r="H2241" t="str">
            <v>Grp Member</v>
          </cell>
          <cell r="I2241">
            <v>1</v>
          </cell>
          <cell r="J2241" t="str">
            <v>Conversion</v>
          </cell>
          <cell r="K2241">
            <v>1951.28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 t="str">
            <v>C01G501_002</v>
          </cell>
          <cell r="Q2241">
            <v>0</v>
          </cell>
          <cell r="R2241" t="str">
            <v>WTDPD</v>
          </cell>
          <cell r="S2241" t="str">
            <v>3344004RM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 t="str">
            <v>CORP</v>
          </cell>
          <cell r="Y2241">
            <v>38260</v>
          </cell>
          <cell r="Z2241">
            <v>0</v>
          </cell>
          <cell r="AA2241">
            <v>0</v>
          </cell>
          <cell r="AB2241" t="str">
            <v>N</v>
          </cell>
          <cell r="AD2241">
            <v>0</v>
          </cell>
          <cell r="AE2241" t="str">
            <v>RemVal</v>
          </cell>
          <cell r="AF2241" t="str">
            <v>Depreciate</v>
          </cell>
          <cell r="AG2241" t="str">
            <v>FM</v>
          </cell>
          <cell r="AH2241">
            <v>0</v>
          </cell>
          <cell r="AI2241">
            <v>0</v>
          </cell>
          <cell r="AJ2241">
            <v>6.0699999999999997E-2</v>
          </cell>
          <cell r="AK2241">
            <v>0</v>
          </cell>
          <cell r="AL2241" t="str">
            <v>Flat Rate</v>
          </cell>
          <cell r="AM2241">
            <v>0</v>
          </cell>
          <cell r="AN2241" t="str">
            <v>GA334400</v>
          </cell>
          <cell r="AO2241">
            <v>0</v>
          </cell>
          <cell r="AP2241" t="str">
            <v>N</v>
          </cell>
          <cell r="AQ2241">
            <v>38261.137604166666</v>
          </cell>
          <cell r="AR2241">
            <v>38260</v>
          </cell>
          <cell r="AS2241">
            <v>38260</v>
          </cell>
          <cell r="AT2241">
            <v>0</v>
          </cell>
          <cell r="AU2241">
            <v>36996</v>
          </cell>
          <cell r="AV2241">
            <v>0</v>
          </cell>
        </row>
        <row r="2242">
          <cell r="B2242" t="str">
            <v>00002250</v>
          </cell>
          <cell r="C2242" t="str">
            <v>000000002240</v>
          </cell>
          <cell r="D2242" t="str">
            <v>334400</v>
          </cell>
          <cell r="E2242" t="str">
            <v>6" REMOTE REPLACEMENT METER</v>
          </cell>
          <cell r="F2242" t="str">
            <v>In Service</v>
          </cell>
          <cell r="G2242" t="str">
            <v>33440</v>
          </cell>
          <cell r="H2242" t="str">
            <v>Grp Member</v>
          </cell>
          <cell r="I2242">
            <v>1</v>
          </cell>
          <cell r="J2242" t="str">
            <v>Conversion</v>
          </cell>
          <cell r="K2242">
            <v>2579.1799999999998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 t="str">
            <v>C01G501_002</v>
          </cell>
          <cell r="Q2242">
            <v>0</v>
          </cell>
          <cell r="R2242" t="str">
            <v>WTDPD</v>
          </cell>
          <cell r="S2242" t="str">
            <v>3344006RM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 t="str">
            <v>CORP</v>
          </cell>
          <cell r="Y2242">
            <v>38260</v>
          </cell>
          <cell r="Z2242">
            <v>0</v>
          </cell>
          <cell r="AA2242">
            <v>0</v>
          </cell>
          <cell r="AB2242" t="str">
            <v>N</v>
          </cell>
          <cell r="AD2242">
            <v>0</v>
          </cell>
          <cell r="AE2242" t="str">
            <v>RemVal</v>
          </cell>
          <cell r="AF2242" t="str">
            <v>Depreciate</v>
          </cell>
          <cell r="AG2242" t="str">
            <v>FM</v>
          </cell>
          <cell r="AH2242">
            <v>0</v>
          </cell>
          <cell r="AI2242">
            <v>0</v>
          </cell>
          <cell r="AJ2242">
            <v>6.0699999999999997E-2</v>
          </cell>
          <cell r="AK2242">
            <v>0</v>
          </cell>
          <cell r="AL2242" t="str">
            <v>Flat Rate</v>
          </cell>
          <cell r="AM2242">
            <v>0</v>
          </cell>
          <cell r="AN2242" t="str">
            <v>GA334400</v>
          </cell>
          <cell r="AO2242">
            <v>0</v>
          </cell>
          <cell r="AP2242" t="str">
            <v>N</v>
          </cell>
          <cell r="AQ2242">
            <v>38261.137662037036</v>
          </cell>
          <cell r="AR2242">
            <v>38260</v>
          </cell>
          <cell r="AS2242">
            <v>38260</v>
          </cell>
          <cell r="AT2242">
            <v>0</v>
          </cell>
          <cell r="AU2242">
            <v>36996</v>
          </cell>
          <cell r="AV2242">
            <v>0</v>
          </cell>
        </row>
        <row r="2243">
          <cell r="B2243" t="str">
            <v>00002251</v>
          </cell>
          <cell r="C2243" t="str">
            <v>000000002241</v>
          </cell>
          <cell r="D2243" t="str">
            <v>334400</v>
          </cell>
          <cell r="E2243" t="str">
            <v>Repl 1-1/2" Remote</v>
          </cell>
          <cell r="F2243" t="str">
            <v>In Service</v>
          </cell>
          <cell r="G2243" t="str">
            <v>33440</v>
          </cell>
          <cell r="H2243" t="str">
            <v>Grp Member</v>
          </cell>
          <cell r="I2243">
            <v>1</v>
          </cell>
          <cell r="J2243" t="str">
            <v>Conversion</v>
          </cell>
          <cell r="K2243">
            <v>679.73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 t="str">
            <v>C01G501_002</v>
          </cell>
          <cell r="Q2243">
            <v>0</v>
          </cell>
          <cell r="R2243" t="str">
            <v>WTDPD</v>
          </cell>
          <cell r="S2243" t="str">
            <v>3344015RM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 t="str">
            <v>CORP</v>
          </cell>
          <cell r="Y2243">
            <v>38260</v>
          </cell>
          <cell r="Z2243">
            <v>0</v>
          </cell>
          <cell r="AA2243">
            <v>0</v>
          </cell>
          <cell r="AB2243" t="str">
            <v>N</v>
          </cell>
          <cell r="AD2243">
            <v>0</v>
          </cell>
          <cell r="AE2243" t="str">
            <v>RemVal</v>
          </cell>
          <cell r="AF2243" t="str">
            <v>Depreciate</v>
          </cell>
          <cell r="AG2243" t="str">
            <v>FM</v>
          </cell>
          <cell r="AH2243">
            <v>0</v>
          </cell>
          <cell r="AI2243">
            <v>0</v>
          </cell>
          <cell r="AJ2243">
            <v>6.0699999999999997E-2</v>
          </cell>
          <cell r="AK2243">
            <v>0</v>
          </cell>
          <cell r="AL2243" t="str">
            <v>Flat Rate</v>
          </cell>
          <cell r="AM2243">
            <v>0</v>
          </cell>
          <cell r="AN2243" t="str">
            <v>GA334400</v>
          </cell>
          <cell r="AO2243">
            <v>0</v>
          </cell>
          <cell r="AP2243" t="str">
            <v>N</v>
          </cell>
          <cell r="AQ2243">
            <v>38261.137719907405</v>
          </cell>
          <cell r="AR2243">
            <v>38260</v>
          </cell>
          <cell r="AS2243">
            <v>38260</v>
          </cell>
          <cell r="AT2243">
            <v>0</v>
          </cell>
          <cell r="AU2243">
            <v>36996</v>
          </cell>
          <cell r="AV2243">
            <v>0</v>
          </cell>
        </row>
        <row r="2244">
          <cell r="B2244" t="str">
            <v>00002252</v>
          </cell>
          <cell r="C2244" t="str">
            <v>000000002242</v>
          </cell>
          <cell r="D2244" t="str">
            <v>346500</v>
          </cell>
          <cell r="E2244" t="str">
            <v>RESSERS COMMS CLEANUP</v>
          </cell>
          <cell r="F2244" t="str">
            <v>In Service</v>
          </cell>
          <cell r="G2244" t="str">
            <v>34650</v>
          </cell>
          <cell r="H2244" t="str">
            <v>Grp Member</v>
          </cell>
          <cell r="I2244">
            <v>1</v>
          </cell>
          <cell r="J2244" t="str">
            <v>Conversion</v>
          </cell>
          <cell r="K2244">
            <v>26252.99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 t="str">
            <v>C99C006_002</v>
          </cell>
          <cell r="Q2244">
            <v>0</v>
          </cell>
          <cell r="R2244" t="str">
            <v>WGPD</v>
          </cell>
          <cell r="S2244" t="str">
            <v>34650A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 t="str">
            <v>CORP</v>
          </cell>
          <cell r="Y2244">
            <v>38260</v>
          </cell>
          <cell r="Z2244">
            <v>0</v>
          </cell>
          <cell r="AA2244">
            <v>0</v>
          </cell>
          <cell r="AB2244" t="str">
            <v>N</v>
          </cell>
          <cell r="AD2244">
            <v>0</v>
          </cell>
          <cell r="AE2244" t="str">
            <v>RemVal</v>
          </cell>
          <cell r="AF2244" t="str">
            <v>Depreciate</v>
          </cell>
          <cell r="AG2244" t="str">
            <v>FM</v>
          </cell>
          <cell r="AH2244">
            <v>0</v>
          </cell>
          <cell r="AI2244">
            <v>0</v>
          </cell>
          <cell r="AJ2244">
            <v>4.2700000000000002E-2</v>
          </cell>
          <cell r="AK2244">
            <v>0</v>
          </cell>
          <cell r="AL2244" t="str">
            <v>Flat Rate</v>
          </cell>
          <cell r="AM2244">
            <v>0</v>
          </cell>
          <cell r="AN2244" t="str">
            <v>GA346500</v>
          </cell>
          <cell r="AO2244">
            <v>0</v>
          </cell>
          <cell r="AP2244" t="str">
            <v>N</v>
          </cell>
          <cell r="AQ2244">
            <v>38261.137777777774</v>
          </cell>
          <cell r="AR2244">
            <v>38260</v>
          </cell>
          <cell r="AS2244">
            <v>38260</v>
          </cell>
          <cell r="AT2244" t="str">
            <v>6900</v>
          </cell>
          <cell r="AU2244">
            <v>36980</v>
          </cell>
          <cell r="AV2244">
            <v>0</v>
          </cell>
        </row>
        <row r="2245">
          <cell r="B2245" t="str">
            <v>00002253</v>
          </cell>
          <cell r="C2245" t="str">
            <v>000000002243</v>
          </cell>
          <cell r="D2245" t="str">
            <v>346500</v>
          </cell>
          <cell r="E2245" t="str">
            <v>CHAMBERS HILL COMMS CLEANUP</v>
          </cell>
          <cell r="F2245" t="str">
            <v>In Service</v>
          </cell>
          <cell r="G2245" t="str">
            <v>34650</v>
          </cell>
          <cell r="H2245" t="str">
            <v>Grp Member</v>
          </cell>
          <cell r="I2245">
            <v>1</v>
          </cell>
          <cell r="J2245" t="str">
            <v>Conversion</v>
          </cell>
          <cell r="K2245">
            <v>7979.94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 t="str">
            <v>C99C006_002</v>
          </cell>
          <cell r="Q2245">
            <v>0</v>
          </cell>
          <cell r="R2245" t="str">
            <v>WGPD</v>
          </cell>
          <cell r="S2245" t="str">
            <v>34650B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 t="str">
            <v>CORP</v>
          </cell>
          <cell r="Y2245">
            <v>38260</v>
          </cell>
          <cell r="Z2245">
            <v>0</v>
          </cell>
          <cell r="AA2245">
            <v>0</v>
          </cell>
          <cell r="AB2245" t="str">
            <v>N</v>
          </cell>
          <cell r="AD2245">
            <v>0</v>
          </cell>
          <cell r="AE2245" t="str">
            <v>RemVal</v>
          </cell>
          <cell r="AF2245" t="str">
            <v>Depreciate</v>
          </cell>
          <cell r="AG2245" t="str">
            <v>FM</v>
          </cell>
          <cell r="AH2245">
            <v>0</v>
          </cell>
          <cell r="AI2245">
            <v>0</v>
          </cell>
          <cell r="AJ2245">
            <v>4.2700000000000002E-2</v>
          </cell>
          <cell r="AK2245">
            <v>0</v>
          </cell>
          <cell r="AL2245" t="str">
            <v>Flat Rate</v>
          </cell>
          <cell r="AM2245">
            <v>0</v>
          </cell>
          <cell r="AN2245" t="str">
            <v>GA346500</v>
          </cell>
          <cell r="AO2245">
            <v>0</v>
          </cell>
          <cell r="AP2245" t="str">
            <v>N</v>
          </cell>
          <cell r="AQ2245">
            <v>38261.137835648151</v>
          </cell>
          <cell r="AR2245">
            <v>38260</v>
          </cell>
          <cell r="AS2245">
            <v>38260</v>
          </cell>
          <cell r="AT2245" t="str">
            <v>4200</v>
          </cell>
          <cell r="AU2245">
            <v>36980</v>
          </cell>
          <cell r="AV2245">
            <v>0</v>
          </cell>
        </row>
        <row r="2246">
          <cell r="B2246" t="str">
            <v>00002254</v>
          </cell>
          <cell r="C2246" t="str">
            <v>000000002244</v>
          </cell>
          <cell r="D2246" t="str">
            <v>304300</v>
          </cell>
          <cell r="E2246" t="str">
            <v>HAND RAILING</v>
          </cell>
          <cell r="F2246" t="str">
            <v>In Service</v>
          </cell>
          <cell r="G2246" t="str">
            <v>30430</v>
          </cell>
          <cell r="H2246" t="str">
            <v>Grp Member</v>
          </cell>
          <cell r="I2246">
            <v>1</v>
          </cell>
          <cell r="J2246" t="str">
            <v>Conversion</v>
          </cell>
          <cell r="K2246">
            <v>1594.67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 t="str">
            <v>C00K020_002</v>
          </cell>
          <cell r="Q2246">
            <v>0</v>
          </cell>
          <cell r="R2246" t="str">
            <v>WWTPD</v>
          </cell>
          <cell r="S2246" t="str">
            <v>30430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 t="str">
            <v>CORP</v>
          </cell>
          <cell r="Y2246">
            <v>38260</v>
          </cell>
          <cell r="Z2246">
            <v>0</v>
          </cell>
          <cell r="AA2246">
            <v>0</v>
          </cell>
          <cell r="AB2246" t="str">
            <v>N</v>
          </cell>
          <cell r="AD2246">
            <v>0</v>
          </cell>
          <cell r="AE2246" t="str">
            <v>RemVal</v>
          </cell>
          <cell r="AF2246" t="str">
            <v>Depreciate</v>
          </cell>
          <cell r="AG2246" t="str">
            <v>FM</v>
          </cell>
          <cell r="AH2246">
            <v>0</v>
          </cell>
          <cell r="AI2246">
            <v>0</v>
          </cell>
          <cell r="AJ2246">
            <v>2.75E-2</v>
          </cell>
          <cell r="AK2246">
            <v>0</v>
          </cell>
          <cell r="AL2246" t="str">
            <v>Flat Rate</v>
          </cell>
          <cell r="AM2246">
            <v>0</v>
          </cell>
          <cell r="AN2246" t="str">
            <v>GA304300</v>
          </cell>
          <cell r="AO2246">
            <v>0</v>
          </cell>
          <cell r="AP2246" t="str">
            <v>N</v>
          </cell>
          <cell r="AQ2246">
            <v>38261.13789351852</v>
          </cell>
          <cell r="AR2246">
            <v>38260</v>
          </cell>
          <cell r="AS2246">
            <v>38260</v>
          </cell>
          <cell r="AT2246" t="str">
            <v>3101</v>
          </cell>
          <cell r="AU2246">
            <v>36763</v>
          </cell>
          <cell r="AV2246">
            <v>0</v>
          </cell>
        </row>
        <row r="2247">
          <cell r="B2247" t="str">
            <v>00002255</v>
          </cell>
          <cell r="C2247" t="str">
            <v>000000002245</v>
          </cell>
          <cell r="D2247" t="str">
            <v>346500</v>
          </cell>
          <cell r="E2247" t="str">
            <v>RADIO METERING, NUREMBERG</v>
          </cell>
          <cell r="F2247" t="str">
            <v>In Service</v>
          </cell>
          <cell r="G2247" t="str">
            <v>34650</v>
          </cell>
          <cell r="H2247" t="str">
            <v>Grp Member</v>
          </cell>
          <cell r="I2247">
            <v>1</v>
          </cell>
          <cell r="J2247" t="str">
            <v>Conversion</v>
          </cell>
          <cell r="K2247">
            <v>3556.44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 t="str">
            <v>C00K021_002</v>
          </cell>
          <cell r="Q2247">
            <v>0</v>
          </cell>
          <cell r="R2247" t="str">
            <v>WGPD</v>
          </cell>
          <cell r="S2247" t="str">
            <v>34650A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 t="str">
            <v>CORP</v>
          </cell>
          <cell r="Y2247">
            <v>38260</v>
          </cell>
          <cell r="Z2247">
            <v>0</v>
          </cell>
          <cell r="AA2247">
            <v>0</v>
          </cell>
          <cell r="AB2247" t="str">
            <v>N</v>
          </cell>
          <cell r="AD2247">
            <v>0</v>
          </cell>
          <cell r="AE2247" t="str">
            <v>RemVal</v>
          </cell>
          <cell r="AF2247" t="str">
            <v>Depreciate</v>
          </cell>
          <cell r="AG2247" t="str">
            <v>FM</v>
          </cell>
          <cell r="AH2247">
            <v>0</v>
          </cell>
          <cell r="AI2247">
            <v>0</v>
          </cell>
          <cell r="AJ2247">
            <v>4.2700000000000002E-2</v>
          </cell>
          <cell r="AK2247">
            <v>0</v>
          </cell>
          <cell r="AL2247" t="str">
            <v>Flat Rate</v>
          </cell>
          <cell r="AM2247">
            <v>0</v>
          </cell>
          <cell r="AN2247" t="str">
            <v>GA346500</v>
          </cell>
          <cell r="AO2247">
            <v>0</v>
          </cell>
          <cell r="AP2247" t="str">
            <v>N</v>
          </cell>
          <cell r="AQ2247">
            <v>38261.13795138889</v>
          </cell>
          <cell r="AR2247">
            <v>38260</v>
          </cell>
          <cell r="AS2247">
            <v>38260</v>
          </cell>
          <cell r="AT2247" t="str">
            <v>9100</v>
          </cell>
          <cell r="AU2247">
            <v>36739</v>
          </cell>
          <cell r="AV2247">
            <v>0</v>
          </cell>
        </row>
        <row r="2248">
          <cell r="B2248" t="str">
            <v>00002256</v>
          </cell>
          <cell r="C2248" t="str">
            <v>000000002246</v>
          </cell>
          <cell r="D2248" t="str">
            <v>346500</v>
          </cell>
          <cell r="E2248" t="str">
            <v>RADIO METERING,SCENIC KNOLL</v>
          </cell>
          <cell r="F2248" t="str">
            <v>In Service</v>
          </cell>
          <cell r="G2248" t="str">
            <v>34650</v>
          </cell>
          <cell r="H2248" t="str">
            <v>Grp Member</v>
          </cell>
          <cell r="I2248">
            <v>1</v>
          </cell>
          <cell r="J2248" t="str">
            <v>Conversion</v>
          </cell>
          <cell r="K2248">
            <v>3867.09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 t="str">
            <v>C00K021_002</v>
          </cell>
          <cell r="Q2248">
            <v>0</v>
          </cell>
          <cell r="R2248" t="str">
            <v>WGPD</v>
          </cell>
          <cell r="S2248" t="str">
            <v>34650B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 t="str">
            <v>CORP</v>
          </cell>
          <cell r="Y2248">
            <v>38260</v>
          </cell>
          <cell r="Z2248">
            <v>0</v>
          </cell>
          <cell r="AA2248">
            <v>0</v>
          </cell>
          <cell r="AB2248" t="str">
            <v>N</v>
          </cell>
          <cell r="AD2248">
            <v>0</v>
          </cell>
          <cell r="AE2248" t="str">
            <v>RemVal</v>
          </cell>
          <cell r="AF2248" t="str">
            <v>Depreciate</v>
          </cell>
          <cell r="AG2248" t="str">
            <v>FM</v>
          </cell>
          <cell r="AH2248">
            <v>0</v>
          </cell>
          <cell r="AI2248">
            <v>0</v>
          </cell>
          <cell r="AJ2248">
            <v>4.2700000000000002E-2</v>
          </cell>
          <cell r="AK2248">
            <v>0</v>
          </cell>
          <cell r="AL2248" t="str">
            <v>Flat Rate</v>
          </cell>
          <cell r="AM2248">
            <v>0</v>
          </cell>
          <cell r="AN2248" t="str">
            <v>GA346500</v>
          </cell>
          <cell r="AO2248">
            <v>0</v>
          </cell>
          <cell r="AP2248" t="str">
            <v>N</v>
          </cell>
          <cell r="AQ2248">
            <v>38261.138009259259</v>
          </cell>
          <cell r="AR2248">
            <v>38260</v>
          </cell>
          <cell r="AS2248">
            <v>38260</v>
          </cell>
          <cell r="AT2248" t="str">
            <v>9200</v>
          </cell>
          <cell r="AU2248">
            <v>36739</v>
          </cell>
          <cell r="AV2248">
            <v>0</v>
          </cell>
        </row>
        <row r="2249">
          <cell r="B2249" t="str">
            <v>00002257</v>
          </cell>
          <cell r="C2249" t="str">
            <v>000000002247</v>
          </cell>
          <cell r="D2249" t="str">
            <v>335400</v>
          </cell>
          <cell r="E2249" t="str">
            <v>New Fire Hydrants</v>
          </cell>
          <cell r="F2249" t="str">
            <v>In Service</v>
          </cell>
          <cell r="G2249" t="str">
            <v>33540</v>
          </cell>
          <cell r="H2249" t="str">
            <v>Grp Member</v>
          </cell>
          <cell r="I2249">
            <v>1</v>
          </cell>
          <cell r="J2249" t="str">
            <v>Conversion</v>
          </cell>
          <cell r="K2249">
            <v>5670.55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 t="str">
            <v>C01D001_002</v>
          </cell>
          <cell r="Q2249">
            <v>0</v>
          </cell>
          <cell r="R2249" t="str">
            <v>WTDPD</v>
          </cell>
          <cell r="S2249" t="str">
            <v>3354004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 t="str">
            <v>CORP</v>
          </cell>
          <cell r="Y2249">
            <v>38260</v>
          </cell>
          <cell r="Z2249">
            <v>0</v>
          </cell>
          <cell r="AA2249">
            <v>0</v>
          </cell>
          <cell r="AB2249" t="str">
            <v>N</v>
          </cell>
          <cell r="AD2249">
            <v>0</v>
          </cell>
          <cell r="AE2249" t="str">
            <v>RemVal</v>
          </cell>
          <cell r="AF2249" t="str">
            <v>Depreciate</v>
          </cell>
          <cell r="AG2249" t="str">
            <v>FM</v>
          </cell>
          <cell r="AH2249">
            <v>0</v>
          </cell>
          <cell r="AI2249">
            <v>0</v>
          </cell>
          <cell r="AJ2249">
            <v>2.2599999999999999E-2</v>
          </cell>
          <cell r="AK2249">
            <v>0</v>
          </cell>
          <cell r="AL2249" t="str">
            <v>Flat Rate</v>
          </cell>
          <cell r="AM2249">
            <v>0</v>
          </cell>
          <cell r="AN2249" t="str">
            <v>GA335400</v>
          </cell>
          <cell r="AO2249">
            <v>0</v>
          </cell>
          <cell r="AP2249" t="str">
            <v>N</v>
          </cell>
          <cell r="AQ2249">
            <v>38261.138067129628</v>
          </cell>
          <cell r="AR2249">
            <v>38260</v>
          </cell>
          <cell r="AS2249">
            <v>38260</v>
          </cell>
          <cell r="AT2249">
            <v>0</v>
          </cell>
          <cell r="AU2249">
            <v>36996</v>
          </cell>
          <cell r="AV2249">
            <v>0</v>
          </cell>
        </row>
        <row r="2250">
          <cell r="B2250" t="str">
            <v>00002258</v>
          </cell>
          <cell r="C2250" t="str">
            <v>000000002248</v>
          </cell>
          <cell r="D2250" t="str">
            <v>3314T0</v>
          </cell>
          <cell r="E2250" t="str">
            <v>6" Valve</v>
          </cell>
          <cell r="F2250" t="str">
            <v>In Service</v>
          </cell>
          <cell r="G2250" t="str">
            <v>3314T</v>
          </cell>
          <cell r="H2250" t="str">
            <v>Grp Member</v>
          </cell>
          <cell r="I2250">
            <v>1</v>
          </cell>
          <cell r="J2250" t="str">
            <v>Conversion</v>
          </cell>
          <cell r="K2250">
            <v>3639.68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 t="str">
            <v>C01D002_002</v>
          </cell>
          <cell r="Q2250">
            <v>0</v>
          </cell>
          <cell r="R2250" t="str">
            <v>WTDPD</v>
          </cell>
          <cell r="S2250" t="str">
            <v>3314T06VV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 t="str">
            <v>CORP</v>
          </cell>
          <cell r="Y2250">
            <v>38260</v>
          </cell>
          <cell r="Z2250">
            <v>0</v>
          </cell>
          <cell r="AA2250">
            <v>0</v>
          </cell>
          <cell r="AB2250" t="str">
            <v>N</v>
          </cell>
          <cell r="AD2250">
            <v>0</v>
          </cell>
          <cell r="AE2250" t="str">
            <v>RemVal</v>
          </cell>
          <cell r="AF2250" t="str">
            <v>Depreciate</v>
          </cell>
          <cell r="AG2250" t="str">
            <v>FM</v>
          </cell>
          <cell r="AH2250">
            <v>0</v>
          </cell>
          <cell r="AI2250">
            <v>0</v>
          </cell>
          <cell r="AJ2250">
            <v>1.3899999999999999E-2</v>
          </cell>
          <cell r="AK2250">
            <v>0</v>
          </cell>
          <cell r="AL2250" t="str">
            <v>Flat Rate</v>
          </cell>
          <cell r="AM2250">
            <v>0</v>
          </cell>
          <cell r="AN2250" t="str">
            <v>GA3314T0</v>
          </cell>
          <cell r="AO2250">
            <v>0</v>
          </cell>
          <cell r="AP2250" t="str">
            <v>N</v>
          </cell>
          <cell r="AQ2250">
            <v>38261.138124999998</v>
          </cell>
          <cell r="AR2250">
            <v>38260</v>
          </cell>
          <cell r="AS2250">
            <v>38260</v>
          </cell>
          <cell r="AT2250">
            <v>0</v>
          </cell>
          <cell r="AU2250">
            <v>36996</v>
          </cell>
          <cell r="AV2250">
            <v>0</v>
          </cell>
        </row>
        <row r="2251">
          <cell r="B2251" t="str">
            <v>00002259</v>
          </cell>
          <cell r="C2251" t="str">
            <v>000000002249</v>
          </cell>
          <cell r="D2251" t="str">
            <v>3314Q0</v>
          </cell>
          <cell r="E2251" t="str">
            <v>STRADFORD DRIVE</v>
          </cell>
          <cell r="F2251" t="str">
            <v>In Service</v>
          </cell>
          <cell r="G2251" t="str">
            <v>3314Q</v>
          </cell>
          <cell r="H2251" t="str">
            <v>Grp Member</v>
          </cell>
          <cell r="I2251">
            <v>1</v>
          </cell>
          <cell r="J2251" t="str">
            <v>Conversion</v>
          </cell>
          <cell r="K2251">
            <v>2064.69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 t="str">
            <v>C01D401_002</v>
          </cell>
          <cell r="Q2251">
            <v>0</v>
          </cell>
          <cell r="R2251" t="str">
            <v>WTDPD</v>
          </cell>
          <cell r="S2251" t="str">
            <v>3314Q06PV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 t="str">
            <v>CORP</v>
          </cell>
          <cell r="Y2251">
            <v>38260</v>
          </cell>
          <cell r="Z2251">
            <v>0</v>
          </cell>
          <cell r="AA2251">
            <v>0</v>
          </cell>
          <cell r="AB2251" t="str">
            <v>N</v>
          </cell>
          <cell r="AD2251">
            <v>0</v>
          </cell>
          <cell r="AE2251" t="str">
            <v>RemVal</v>
          </cell>
          <cell r="AF2251" t="str">
            <v>Depreciate</v>
          </cell>
          <cell r="AG2251" t="str">
            <v>FM</v>
          </cell>
          <cell r="AH2251">
            <v>0</v>
          </cell>
          <cell r="AI2251">
            <v>0</v>
          </cell>
          <cell r="AJ2251">
            <v>2.1899999999999999E-2</v>
          </cell>
          <cell r="AK2251">
            <v>0</v>
          </cell>
          <cell r="AL2251" t="str">
            <v>Flat Rate</v>
          </cell>
          <cell r="AM2251">
            <v>0</v>
          </cell>
          <cell r="AN2251" t="str">
            <v>GA3314Q0</v>
          </cell>
          <cell r="AO2251">
            <v>0</v>
          </cell>
          <cell r="AP2251" t="str">
            <v>N</v>
          </cell>
          <cell r="AQ2251">
            <v>38261.138182870367</v>
          </cell>
          <cell r="AR2251">
            <v>38260</v>
          </cell>
          <cell r="AS2251">
            <v>38260</v>
          </cell>
          <cell r="AT2251">
            <v>0</v>
          </cell>
          <cell r="AU2251">
            <v>36996</v>
          </cell>
          <cell r="AV2251">
            <v>0</v>
          </cell>
        </row>
        <row r="2252">
          <cell r="B2252" t="str">
            <v>00002260</v>
          </cell>
          <cell r="C2252" t="str">
            <v>000000002250</v>
          </cell>
          <cell r="D2252" t="str">
            <v>3314P0</v>
          </cell>
          <cell r="E2252" t="str">
            <v>REPLACE SHORT MAINS</v>
          </cell>
          <cell r="F2252" t="str">
            <v>In Service</v>
          </cell>
          <cell r="G2252" t="str">
            <v>3314P</v>
          </cell>
          <cell r="H2252" t="str">
            <v>Grp Member</v>
          </cell>
          <cell r="I2252">
            <v>1</v>
          </cell>
          <cell r="J2252" t="str">
            <v>Conversion</v>
          </cell>
          <cell r="K2252">
            <v>9232.11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 t="str">
            <v>C01D502_002</v>
          </cell>
          <cell r="Q2252">
            <v>0</v>
          </cell>
          <cell r="R2252" t="str">
            <v>WTDPD</v>
          </cell>
          <cell r="S2252" t="str">
            <v>3314P02PE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 t="str">
            <v>CORP</v>
          </cell>
          <cell r="Y2252">
            <v>38260</v>
          </cell>
          <cell r="Z2252">
            <v>0</v>
          </cell>
          <cell r="AA2252">
            <v>0</v>
          </cell>
          <cell r="AB2252" t="str">
            <v>N</v>
          </cell>
          <cell r="AD2252">
            <v>0</v>
          </cell>
          <cell r="AE2252" t="str">
            <v>RemVal</v>
          </cell>
          <cell r="AF2252" t="str">
            <v>Depreciate</v>
          </cell>
          <cell r="AG2252" t="str">
            <v>FM</v>
          </cell>
          <cell r="AH2252">
            <v>0</v>
          </cell>
          <cell r="AI2252">
            <v>0</v>
          </cell>
          <cell r="AJ2252">
            <v>2.64E-2</v>
          </cell>
          <cell r="AK2252">
            <v>0</v>
          </cell>
          <cell r="AL2252" t="str">
            <v>Flat Rate</v>
          </cell>
          <cell r="AM2252">
            <v>0</v>
          </cell>
          <cell r="AN2252" t="str">
            <v>GA3314P0</v>
          </cell>
          <cell r="AO2252">
            <v>0</v>
          </cell>
          <cell r="AP2252" t="str">
            <v>N</v>
          </cell>
          <cell r="AQ2252">
            <v>38261.138240740744</v>
          </cell>
          <cell r="AR2252">
            <v>38260</v>
          </cell>
          <cell r="AS2252">
            <v>38260</v>
          </cell>
          <cell r="AT2252">
            <v>0</v>
          </cell>
          <cell r="AU2252">
            <v>36996</v>
          </cell>
          <cell r="AV2252">
            <v>0</v>
          </cell>
        </row>
        <row r="2253">
          <cell r="B2253" t="str">
            <v>00002261</v>
          </cell>
          <cell r="C2253" t="str">
            <v>000000002251</v>
          </cell>
          <cell r="D2253" t="str">
            <v>3314S0</v>
          </cell>
          <cell r="E2253" t="str">
            <v>2" Valve</v>
          </cell>
          <cell r="F2253" t="str">
            <v>In Service</v>
          </cell>
          <cell r="G2253" t="str">
            <v>3314S</v>
          </cell>
          <cell r="H2253" t="str">
            <v>Grp Member</v>
          </cell>
          <cell r="I2253">
            <v>1</v>
          </cell>
          <cell r="J2253" t="str">
            <v>Conversion</v>
          </cell>
          <cell r="K2253">
            <v>5612.55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 t="str">
            <v>C01D502_002</v>
          </cell>
          <cell r="Q2253">
            <v>0</v>
          </cell>
          <cell r="R2253" t="str">
            <v>WTDPD</v>
          </cell>
          <cell r="S2253" t="str">
            <v>3314S02VV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 t="str">
            <v>CORP</v>
          </cell>
          <cell r="Y2253">
            <v>38260</v>
          </cell>
          <cell r="Z2253">
            <v>0</v>
          </cell>
          <cell r="AA2253">
            <v>0</v>
          </cell>
          <cell r="AB2253" t="str">
            <v>N</v>
          </cell>
          <cell r="AD2253">
            <v>0</v>
          </cell>
          <cell r="AE2253" t="str">
            <v>RemVal</v>
          </cell>
          <cell r="AF2253" t="str">
            <v>Depreciate</v>
          </cell>
          <cell r="AG2253" t="str">
            <v>FM</v>
          </cell>
          <cell r="AH2253">
            <v>0</v>
          </cell>
          <cell r="AI2253">
            <v>0</v>
          </cell>
          <cell r="AJ2253">
            <v>2.1299999999999999E-2</v>
          </cell>
          <cell r="AK2253">
            <v>0</v>
          </cell>
          <cell r="AL2253" t="str">
            <v>Flat Rate</v>
          </cell>
          <cell r="AM2253">
            <v>0</v>
          </cell>
          <cell r="AN2253" t="str">
            <v>GA3314S0</v>
          </cell>
          <cell r="AO2253">
            <v>0</v>
          </cell>
          <cell r="AP2253" t="str">
            <v>N</v>
          </cell>
          <cell r="AQ2253">
            <v>38261.138298611113</v>
          </cell>
          <cell r="AR2253">
            <v>38260</v>
          </cell>
          <cell r="AS2253">
            <v>38260</v>
          </cell>
          <cell r="AT2253">
            <v>0</v>
          </cell>
          <cell r="AU2253">
            <v>36996</v>
          </cell>
          <cell r="AV2253">
            <v>0</v>
          </cell>
        </row>
        <row r="2254">
          <cell r="B2254" t="str">
            <v>00002262</v>
          </cell>
          <cell r="C2254" t="str">
            <v>000000002252</v>
          </cell>
          <cell r="D2254" t="str">
            <v>3314S0</v>
          </cell>
          <cell r="E2254" t="str">
            <v>4" Valve</v>
          </cell>
          <cell r="F2254" t="str">
            <v>In Service</v>
          </cell>
          <cell r="G2254" t="str">
            <v>3314S</v>
          </cell>
          <cell r="H2254" t="str">
            <v>Grp Member</v>
          </cell>
          <cell r="I2254">
            <v>1</v>
          </cell>
          <cell r="J2254" t="str">
            <v>Conversion</v>
          </cell>
          <cell r="K2254">
            <v>1489.53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 t="str">
            <v>C01D502_002</v>
          </cell>
          <cell r="Q2254">
            <v>0</v>
          </cell>
          <cell r="R2254" t="str">
            <v>WTDPD</v>
          </cell>
          <cell r="S2254" t="str">
            <v>3314S04VV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 t="str">
            <v>CORP</v>
          </cell>
          <cell r="Y2254">
            <v>38260</v>
          </cell>
          <cell r="Z2254">
            <v>0</v>
          </cell>
          <cell r="AA2254">
            <v>0</v>
          </cell>
          <cell r="AB2254" t="str">
            <v>N</v>
          </cell>
          <cell r="AD2254">
            <v>0</v>
          </cell>
          <cell r="AE2254" t="str">
            <v>RemVal</v>
          </cell>
          <cell r="AF2254" t="str">
            <v>Depreciate</v>
          </cell>
          <cell r="AG2254" t="str">
            <v>FM</v>
          </cell>
          <cell r="AH2254">
            <v>0</v>
          </cell>
          <cell r="AI2254">
            <v>0</v>
          </cell>
          <cell r="AJ2254">
            <v>2.1299999999999999E-2</v>
          </cell>
          <cell r="AK2254">
            <v>0</v>
          </cell>
          <cell r="AL2254" t="str">
            <v>Flat Rate</v>
          </cell>
          <cell r="AM2254">
            <v>0</v>
          </cell>
          <cell r="AN2254" t="str">
            <v>GA3314S0</v>
          </cell>
          <cell r="AO2254">
            <v>0</v>
          </cell>
          <cell r="AP2254" t="str">
            <v>N</v>
          </cell>
          <cell r="AQ2254">
            <v>38261.138356481482</v>
          </cell>
          <cell r="AR2254">
            <v>38260</v>
          </cell>
          <cell r="AS2254">
            <v>38260</v>
          </cell>
          <cell r="AT2254">
            <v>0</v>
          </cell>
          <cell r="AU2254">
            <v>36996</v>
          </cell>
          <cell r="AV2254">
            <v>0</v>
          </cell>
        </row>
        <row r="2255">
          <cell r="B2255" t="str">
            <v>00002263</v>
          </cell>
          <cell r="C2255" t="str">
            <v>000000002253</v>
          </cell>
          <cell r="D2255" t="str">
            <v>3314T0</v>
          </cell>
          <cell r="E2255" t="str">
            <v>6" Valve</v>
          </cell>
          <cell r="F2255" t="str">
            <v>In Service</v>
          </cell>
          <cell r="G2255" t="str">
            <v>3314T</v>
          </cell>
          <cell r="H2255" t="str">
            <v>Grp Member</v>
          </cell>
          <cell r="I2255">
            <v>1</v>
          </cell>
          <cell r="J2255" t="str">
            <v>Conversion</v>
          </cell>
          <cell r="K2255">
            <v>1629.07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 t="str">
            <v>C01D502_002</v>
          </cell>
          <cell r="Q2255">
            <v>0</v>
          </cell>
          <cell r="R2255" t="str">
            <v>WTDPD</v>
          </cell>
          <cell r="S2255" t="str">
            <v>3314T06VV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 t="str">
            <v>CORP</v>
          </cell>
          <cell r="Y2255">
            <v>38260</v>
          </cell>
          <cell r="Z2255">
            <v>0</v>
          </cell>
          <cell r="AA2255">
            <v>0</v>
          </cell>
          <cell r="AB2255" t="str">
            <v>N</v>
          </cell>
          <cell r="AD2255">
            <v>0</v>
          </cell>
          <cell r="AE2255" t="str">
            <v>RemVal</v>
          </cell>
          <cell r="AF2255" t="str">
            <v>Depreciate</v>
          </cell>
          <cell r="AG2255" t="str">
            <v>FM</v>
          </cell>
          <cell r="AH2255">
            <v>0</v>
          </cell>
          <cell r="AI2255">
            <v>0</v>
          </cell>
          <cell r="AJ2255">
            <v>1.3899999999999999E-2</v>
          </cell>
          <cell r="AK2255">
            <v>0</v>
          </cell>
          <cell r="AL2255" t="str">
            <v>Flat Rate</v>
          </cell>
          <cell r="AM2255">
            <v>0</v>
          </cell>
          <cell r="AN2255" t="str">
            <v>GA3314T0</v>
          </cell>
          <cell r="AO2255">
            <v>0</v>
          </cell>
          <cell r="AP2255" t="str">
            <v>N</v>
          </cell>
          <cell r="AQ2255">
            <v>38261.138414351852</v>
          </cell>
          <cell r="AR2255">
            <v>38260</v>
          </cell>
          <cell r="AS2255">
            <v>38260</v>
          </cell>
          <cell r="AT2255">
            <v>0</v>
          </cell>
          <cell r="AU2255">
            <v>36996</v>
          </cell>
          <cell r="AV2255">
            <v>0</v>
          </cell>
        </row>
        <row r="2256">
          <cell r="B2256" t="str">
            <v>00002264</v>
          </cell>
          <cell r="C2256" t="str">
            <v>000000002254</v>
          </cell>
          <cell r="D2256" t="str">
            <v>3314T0</v>
          </cell>
          <cell r="E2256" t="str">
            <v>8" Valve</v>
          </cell>
          <cell r="F2256" t="str">
            <v>In Service</v>
          </cell>
          <cell r="G2256" t="str">
            <v>3314T</v>
          </cell>
          <cell r="H2256" t="str">
            <v>Grp Member</v>
          </cell>
          <cell r="I2256">
            <v>1</v>
          </cell>
          <cell r="J2256" t="str">
            <v>Conversion</v>
          </cell>
          <cell r="K2256">
            <v>5088.1400000000003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 t="str">
            <v>C01D502_002</v>
          </cell>
          <cell r="Q2256">
            <v>0</v>
          </cell>
          <cell r="R2256" t="str">
            <v>WTDPD</v>
          </cell>
          <cell r="S2256" t="str">
            <v>3314T08VV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 t="str">
            <v>CORP</v>
          </cell>
          <cell r="Y2256">
            <v>38260</v>
          </cell>
          <cell r="Z2256">
            <v>0</v>
          </cell>
          <cell r="AA2256">
            <v>0</v>
          </cell>
          <cell r="AB2256" t="str">
            <v>N</v>
          </cell>
          <cell r="AD2256">
            <v>0</v>
          </cell>
          <cell r="AE2256" t="str">
            <v>RemVal</v>
          </cell>
          <cell r="AF2256" t="str">
            <v>Depreciate</v>
          </cell>
          <cell r="AG2256" t="str">
            <v>FM</v>
          </cell>
          <cell r="AH2256">
            <v>0</v>
          </cell>
          <cell r="AI2256">
            <v>0</v>
          </cell>
          <cell r="AJ2256">
            <v>1.3899999999999999E-2</v>
          </cell>
          <cell r="AK2256">
            <v>0</v>
          </cell>
          <cell r="AL2256" t="str">
            <v>Flat Rate</v>
          </cell>
          <cell r="AM2256">
            <v>0</v>
          </cell>
          <cell r="AN2256" t="str">
            <v>GA3314T0</v>
          </cell>
          <cell r="AO2256">
            <v>0</v>
          </cell>
          <cell r="AP2256" t="str">
            <v>N</v>
          </cell>
          <cell r="AQ2256">
            <v>38261.138472222221</v>
          </cell>
          <cell r="AR2256">
            <v>38260</v>
          </cell>
          <cell r="AS2256">
            <v>38260</v>
          </cell>
          <cell r="AT2256">
            <v>0</v>
          </cell>
          <cell r="AU2256">
            <v>36996</v>
          </cell>
          <cell r="AV2256">
            <v>0</v>
          </cell>
        </row>
        <row r="2257">
          <cell r="B2257" t="str">
            <v>00002265</v>
          </cell>
          <cell r="C2257" t="str">
            <v>000000002255</v>
          </cell>
          <cell r="D2257" t="str">
            <v>3314U0</v>
          </cell>
          <cell r="E2257" t="str">
            <v>12" Valve</v>
          </cell>
          <cell r="F2257" t="str">
            <v>In Service</v>
          </cell>
          <cell r="G2257" t="str">
            <v>3314U</v>
          </cell>
          <cell r="H2257" t="str">
            <v>Grp Member</v>
          </cell>
          <cell r="I2257">
            <v>1</v>
          </cell>
          <cell r="J2257" t="str">
            <v>Conversion</v>
          </cell>
          <cell r="K2257">
            <v>313.72000000000003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 t="str">
            <v>C01D502_002</v>
          </cell>
          <cell r="Q2257">
            <v>0</v>
          </cell>
          <cell r="R2257" t="str">
            <v>WTDPD</v>
          </cell>
          <cell r="S2257" t="str">
            <v>3314U12VV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 t="str">
            <v>CORP</v>
          </cell>
          <cell r="Y2257">
            <v>38260</v>
          </cell>
          <cell r="Z2257">
            <v>0</v>
          </cell>
          <cell r="AA2257">
            <v>0</v>
          </cell>
          <cell r="AB2257" t="str">
            <v>N</v>
          </cell>
          <cell r="AD2257">
            <v>0</v>
          </cell>
          <cell r="AE2257" t="str">
            <v>RemVal</v>
          </cell>
          <cell r="AF2257" t="str">
            <v>Depreciate</v>
          </cell>
          <cell r="AG2257" t="str">
            <v>FM</v>
          </cell>
          <cell r="AH2257">
            <v>0</v>
          </cell>
          <cell r="AI2257">
            <v>0</v>
          </cell>
          <cell r="AJ2257">
            <v>1.35E-2</v>
          </cell>
          <cell r="AK2257">
            <v>0</v>
          </cell>
          <cell r="AL2257" t="str">
            <v>Flat Rate</v>
          </cell>
          <cell r="AM2257">
            <v>0</v>
          </cell>
          <cell r="AN2257" t="str">
            <v>GA3314U0</v>
          </cell>
          <cell r="AO2257">
            <v>0</v>
          </cell>
          <cell r="AP2257" t="str">
            <v>N</v>
          </cell>
          <cell r="AQ2257">
            <v>38261.13853009259</v>
          </cell>
          <cell r="AR2257">
            <v>38260</v>
          </cell>
          <cell r="AS2257">
            <v>38260</v>
          </cell>
          <cell r="AT2257">
            <v>0</v>
          </cell>
          <cell r="AU2257">
            <v>36996</v>
          </cell>
          <cell r="AV2257">
            <v>0</v>
          </cell>
        </row>
        <row r="2258">
          <cell r="B2258" t="str">
            <v>00002266</v>
          </cell>
          <cell r="C2258" t="str">
            <v>000000002256</v>
          </cell>
          <cell r="D2258" t="str">
            <v>3334B0</v>
          </cell>
          <cell r="E2258" t="str">
            <v>NEW 1-1/2" SERV</v>
          </cell>
          <cell r="F2258" t="str">
            <v>In Service</v>
          </cell>
          <cell r="G2258" t="str">
            <v>3334B</v>
          </cell>
          <cell r="H2258" t="str">
            <v>Grp Member</v>
          </cell>
          <cell r="I2258">
            <v>1</v>
          </cell>
          <cell r="J2258" t="str">
            <v>Conversion</v>
          </cell>
          <cell r="K2258">
            <v>746.26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 t="str">
            <v>C00F001_002</v>
          </cell>
          <cell r="Q2258">
            <v>0</v>
          </cell>
          <cell r="R2258" t="str">
            <v>WTDPD</v>
          </cell>
          <cell r="S2258" t="str">
            <v>3334B15CP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 t="str">
            <v>CORP</v>
          </cell>
          <cell r="Y2258">
            <v>38260</v>
          </cell>
          <cell r="Z2258">
            <v>0</v>
          </cell>
          <cell r="AA2258">
            <v>0</v>
          </cell>
          <cell r="AB2258" t="str">
            <v>N</v>
          </cell>
          <cell r="AD2258">
            <v>0</v>
          </cell>
          <cell r="AE2258" t="str">
            <v>RemVal</v>
          </cell>
          <cell r="AF2258" t="str">
            <v>Depreciate</v>
          </cell>
          <cell r="AG2258" t="str">
            <v>FM</v>
          </cell>
          <cell r="AH2258">
            <v>0</v>
          </cell>
          <cell r="AI2258">
            <v>0</v>
          </cell>
          <cell r="AJ2258">
            <v>2.87E-2</v>
          </cell>
          <cell r="AK2258">
            <v>0</v>
          </cell>
          <cell r="AL2258" t="str">
            <v>Flat Rate</v>
          </cell>
          <cell r="AM2258">
            <v>0</v>
          </cell>
          <cell r="AN2258" t="str">
            <v>GA3334B0</v>
          </cell>
          <cell r="AO2258">
            <v>0</v>
          </cell>
          <cell r="AP2258" t="str">
            <v>N</v>
          </cell>
          <cell r="AQ2258">
            <v>38261.13858796296</v>
          </cell>
          <cell r="AR2258">
            <v>38260</v>
          </cell>
          <cell r="AS2258">
            <v>38260</v>
          </cell>
          <cell r="AT2258">
            <v>0</v>
          </cell>
          <cell r="AU2258">
            <v>37026</v>
          </cell>
          <cell r="AV2258">
            <v>0</v>
          </cell>
        </row>
        <row r="2259">
          <cell r="B2259" t="str">
            <v>00002267</v>
          </cell>
          <cell r="C2259" t="str">
            <v>000000002257</v>
          </cell>
          <cell r="D2259" t="str">
            <v>3405S0</v>
          </cell>
          <cell r="E2259" t="str">
            <v>SERVER, BLOOM</v>
          </cell>
          <cell r="F2259" t="str">
            <v>Suspended</v>
          </cell>
          <cell r="G2259" t="str">
            <v>3405A</v>
          </cell>
          <cell r="H2259" t="str">
            <v>None</v>
          </cell>
          <cell r="I2259">
            <v>1</v>
          </cell>
          <cell r="J2259" t="str">
            <v>Conversion</v>
          </cell>
          <cell r="K2259">
            <v>11643.11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 t="str">
            <v>C00J957_002</v>
          </cell>
          <cell r="Q2259">
            <v>0</v>
          </cell>
          <cell r="R2259" t="str">
            <v>WGPD</v>
          </cell>
          <cell r="S2259" t="str">
            <v>3405AF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 t="str">
            <v>CORP</v>
          </cell>
          <cell r="Y2259">
            <v>37026</v>
          </cell>
          <cell r="Z2259">
            <v>5</v>
          </cell>
          <cell r="AA2259">
            <v>2001</v>
          </cell>
          <cell r="AB2259" t="str">
            <v>N</v>
          </cell>
          <cell r="AC2259">
            <v>37043</v>
          </cell>
          <cell r="AD2259">
            <v>0</v>
          </cell>
          <cell r="AE2259" t="str">
            <v>RemVal</v>
          </cell>
          <cell r="AF2259" t="str">
            <v>Non Depr</v>
          </cell>
          <cell r="AG2259" t="str">
            <v>FM</v>
          </cell>
          <cell r="AH2259">
            <v>0</v>
          </cell>
          <cell r="AI2259">
            <v>0</v>
          </cell>
          <cell r="AJ2259">
            <v>0.24840000000000001</v>
          </cell>
          <cell r="AK2259">
            <v>0</v>
          </cell>
          <cell r="AL2259" t="str">
            <v>Flat Rate</v>
          </cell>
          <cell r="AM2259" t="str">
            <v>Y</v>
          </cell>
          <cell r="AN2259">
            <v>0</v>
          </cell>
          <cell r="AO2259">
            <v>0</v>
          </cell>
          <cell r="AP2259" t="str">
            <v>N</v>
          </cell>
          <cell r="AQ2259">
            <v>38261.138645833336</v>
          </cell>
          <cell r="AR2259">
            <v>38362</v>
          </cell>
          <cell r="AS2259">
            <v>38605</v>
          </cell>
          <cell r="AT2259" t="str">
            <v>0001</v>
          </cell>
          <cell r="AU2259">
            <v>36754</v>
          </cell>
          <cell r="AV2259">
            <v>0</v>
          </cell>
        </row>
        <row r="2260">
          <cell r="B2260" t="str">
            <v>00002268</v>
          </cell>
          <cell r="C2260" t="str">
            <v>000000002258</v>
          </cell>
          <cell r="D2260" t="str">
            <v>3334A0</v>
          </cell>
          <cell r="E2260" t="str">
            <v>NEW DOMESTIC SVC 2" PV</v>
          </cell>
          <cell r="F2260" t="str">
            <v>In Service</v>
          </cell>
          <cell r="G2260" t="str">
            <v>3334A</v>
          </cell>
          <cell r="H2260" t="str">
            <v>Grp Member</v>
          </cell>
          <cell r="I2260">
            <v>1</v>
          </cell>
          <cell r="J2260" t="str">
            <v>Conversion</v>
          </cell>
          <cell r="K2260">
            <v>2919.08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 t="str">
            <v>C01F001_002</v>
          </cell>
          <cell r="Q2260">
            <v>0</v>
          </cell>
          <cell r="R2260" t="str">
            <v>WTDPD</v>
          </cell>
          <cell r="S2260" t="str">
            <v>3334A02PV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 t="str">
            <v>CORP</v>
          </cell>
          <cell r="Y2260">
            <v>38260</v>
          </cell>
          <cell r="Z2260">
            <v>0</v>
          </cell>
          <cell r="AA2260">
            <v>0</v>
          </cell>
          <cell r="AB2260" t="str">
            <v>N</v>
          </cell>
          <cell r="AD2260">
            <v>0</v>
          </cell>
          <cell r="AE2260" t="str">
            <v>RemVal</v>
          </cell>
          <cell r="AF2260" t="str">
            <v>Depreciate</v>
          </cell>
          <cell r="AG2260" t="str">
            <v>FM</v>
          </cell>
          <cell r="AH2260">
            <v>0</v>
          </cell>
          <cell r="AI2260">
            <v>0</v>
          </cell>
          <cell r="AJ2260">
            <v>2.4500000000000001E-2</v>
          </cell>
          <cell r="AK2260">
            <v>0</v>
          </cell>
          <cell r="AL2260" t="str">
            <v>Flat Rate</v>
          </cell>
          <cell r="AM2260">
            <v>0</v>
          </cell>
          <cell r="AN2260" t="str">
            <v>GA3334A0</v>
          </cell>
          <cell r="AO2260">
            <v>0</v>
          </cell>
          <cell r="AP2260" t="str">
            <v>N</v>
          </cell>
          <cell r="AQ2260">
            <v>38261.138703703706</v>
          </cell>
          <cell r="AR2260">
            <v>38260</v>
          </cell>
          <cell r="AS2260">
            <v>38260</v>
          </cell>
          <cell r="AT2260">
            <v>0</v>
          </cell>
          <cell r="AU2260">
            <v>37026</v>
          </cell>
          <cell r="AV2260">
            <v>0</v>
          </cell>
        </row>
        <row r="2261">
          <cell r="B2261" t="str">
            <v>00002269</v>
          </cell>
          <cell r="C2261" t="str">
            <v>000000002259</v>
          </cell>
          <cell r="D2261" t="str">
            <v>3334C0</v>
          </cell>
          <cell r="E2261" t="str">
            <v>New Fire Svc 6" DI</v>
          </cell>
          <cell r="F2261" t="str">
            <v>In Service</v>
          </cell>
          <cell r="G2261" t="str">
            <v>3334C</v>
          </cell>
          <cell r="H2261" t="str">
            <v>Grp Member</v>
          </cell>
          <cell r="I2261">
            <v>1</v>
          </cell>
          <cell r="J2261" t="str">
            <v>Conversion</v>
          </cell>
          <cell r="K2261">
            <v>435.43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 t="str">
            <v>C01F003_002</v>
          </cell>
          <cell r="Q2261">
            <v>0</v>
          </cell>
          <cell r="R2261" t="str">
            <v>WTDPD</v>
          </cell>
          <cell r="S2261" t="str">
            <v>3334C06DI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 t="str">
            <v>CORP</v>
          </cell>
          <cell r="Y2261">
            <v>38260</v>
          </cell>
          <cell r="Z2261">
            <v>0</v>
          </cell>
          <cell r="AA2261">
            <v>0</v>
          </cell>
          <cell r="AB2261" t="str">
            <v>N</v>
          </cell>
          <cell r="AD2261">
            <v>0</v>
          </cell>
          <cell r="AE2261" t="str">
            <v>RemVal</v>
          </cell>
          <cell r="AF2261" t="str">
            <v>Depreciate</v>
          </cell>
          <cell r="AG2261" t="str">
            <v>FM</v>
          </cell>
          <cell r="AH2261">
            <v>0</v>
          </cell>
          <cell r="AI2261">
            <v>0</v>
          </cell>
          <cell r="AJ2261">
            <v>2.5100000000000001E-2</v>
          </cell>
          <cell r="AK2261">
            <v>0</v>
          </cell>
          <cell r="AL2261" t="str">
            <v>Flat Rate</v>
          </cell>
          <cell r="AM2261">
            <v>0</v>
          </cell>
          <cell r="AN2261" t="str">
            <v>GA3334C0</v>
          </cell>
          <cell r="AO2261">
            <v>0</v>
          </cell>
          <cell r="AP2261" t="str">
            <v>N</v>
          </cell>
          <cell r="AQ2261">
            <v>38261.138761574075</v>
          </cell>
          <cell r="AR2261">
            <v>38260</v>
          </cell>
          <cell r="AS2261">
            <v>38260</v>
          </cell>
          <cell r="AT2261">
            <v>0</v>
          </cell>
          <cell r="AU2261">
            <v>37026</v>
          </cell>
          <cell r="AV2261">
            <v>0</v>
          </cell>
        </row>
        <row r="2262">
          <cell r="B2262" t="str">
            <v>00002270</v>
          </cell>
          <cell r="C2262" t="str">
            <v>000000002260</v>
          </cell>
          <cell r="D2262" t="str">
            <v>3334B0</v>
          </cell>
          <cell r="E2262" t="str">
            <v>Repl Dom Svc 1" Copper</v>
          </cell>
          <cell r="F2262" t="str">
            <v>In Service</v>
          </cell>
          <cell r="G2262" t="str">
            <v>3334B</v>
          </cell>
          <cell r="H2262" t="str">
            <v>Grp Member</v>
          </cell>
          <cell r="I2262">
            <v>1</v>
          </cell>
          <cell r="J2262" t="str">
            <v>Conversion</v>
          </cell>
          <cell r="K2262">
            <v>431.51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 t="str">
            <v>C01F501_002</v>
          </cell>
          <cell r="Q2262">
            <v>0</v>
          </cell>
          <cell r="R2262" t="str">
            <v>WTDPD</v>
          </cell>
          <cell r="S2262" t="str">
            <v>3334B01CP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 t="str">
            <v>CORP</v>
          </cell>
          <cell r="Y2262">
            <v>38260</v>
          </cell>
          <cell r="Z2262">
            <v>0</v>
          </cell>
          <cell r="AA2262">
            <v>0</v>
          </cell>
          <cell r="AB2262" t="str">
            <v>N</v>
          </cell>
          <cell r="AD2262">
            <v>0</v>
          </cell>
          <cell r="AE2262" t="str">
            <v>RemVal</v>
          </cell>
          <cell r="AF2262" t="str">
            <v>Depreciate</v>
          </cell>
          <cell r="AG2262" t="str">
            <v>FM</v>
          </cell>
          <cell r="AH2262">
            <v>0</v>
          </cell>
          <cell r="AI2262">
            <v>0</v>
          </cell>
          <cell r="AJ2262">
            <v>2.87E-2</v>
          </cell>
          <cell r="AK2262">
            <v>0</v>
          </cell>
          <cell r="AL2262" t="str">
            <v>Flat Rate</v>
          </cell>
          <cell r="AM2262">
            <v>0</v>
          </cell>
          <cell r="AN2262" t="str">
            <v>GA3334B0</v>
          </cell>
          <cell r="AO2262">
            <v>0</v>
          </cell>
          <cell r="AP2262" t="str">
            <v>N</v>
          </cell>
          <cell r="AQ2262">
            <v>38261.138819444444</v>
          </cell>
          <cell r="AR2262">
            <v>38260</v>
          </cell>
          <cell r="AS2262">
            <v>38260</v>
          </cell>
          <cell r="AT2262">
            <v>0</v>
          </cell>
          <cell r="AU2262">
            <v>37026</v>
          </cell>
          <cell r="AV2262">
            <v>0</v>
          </cell>
        </row>
        <row r="2263">
          <cell r="B2263" t="str">
            <v>00002271</v>
          </cell>
          <cell r="C2263" t="str">
            <v>000000002261</v>
          </cell>
          <cell r="D2263" t="str">
            <v>334400</v>
          </cell>
          <cell r="E2263" t="str">
            <v>New 1" Remote</v>
          </cell>
          <cell r="F2263" t="str">
            <v>In Service</v>
          </cell>
          <cell r="G2263" t="str">
            <v>33440</v>
          </cell>
          <cell r="H2263" t="str">
            <v>Grp Member</v>
          </cell>
          <cell r="I2263">
            <v>1</v>
          </cell>
          <cell r="J2263" t="str">
            <v>Conversion</v>
          </cell>
          <cell r="K2263">
            <v>400.33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 t="str">
            <v>C01G001_002</v>
          </cell>
          <cell r="Q2263">
            <v>0</v>
          </cell>
          <cell r="R2263" t="str">
            <v>WTDPD</v>
          </cell>
          <cell r="S2263" t="str">
            <v>3344001RM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 t="str">
            <v>CORP</v>
          </cell>
          <cell r="Y2263">
            <v>38260</v>
          </cell>
          <cell r="Z2263">
            <v>0</v>
          </cell>
          <cell r="AA2263">
            <v>0</v>
          </cell>
          <cell r="AB2263" t="str">
            <v>N</v>
          </cell>
          <cell r="AD2263">
            <v>0</v>
          </cell>
          <cell r="AE2263" t="str">
            <v>RemVal</v>
          </cell>
          <cell r="AF2263" t="str">
            <v>Depreciate</v>
          </cell>
          <cell r="AG2263" t="str">
            <v>FM</v>
          </cell>
          <cell r="AH2263">
            <v>0</v>
          </cell>
          <cell r="AI2263">
            <v>0</v>
          </cell>
          <cell r="AJ2263">
            <v>6.0699999999999997E-2</v>
          </cell>
          <cell r="AK2263">
            <v>0</v>
          </cell>
          <cell r="AL2263" t="str">
            <v>Flat Rate</v>
          </cell>
          <cell r="AM2263">
            <v>0</v>
          </cell>
          <cell r="AN2263" t="str">
            <v>GA334400</v>
          </cell>
          <cell r="AO2263">
            <v>0</v>
          </cell>
          <cell r="AP2263" t="str">
            <v>N</v>
          </cell>
          <cell r="AQ2263">
            <v>38261.138877314814</v>
          </cell>
          <cell r="AR2263">
            <v>38260</v>
          </cell>
          <cell r="AS2263">
            <v>38260</v>
          </cell>
          <cell r="AT2263">
            <v>0</v>
          </cell>
          <cell r="AU2263">
            <v>37026</v>
          </cell>
          <cell r="AV2263">
            <v>0</v>
          </cell>
        </row>
        <row r="2264">
          <cell r="B2264" t="str">
            <v>00002272</v>
          </cell>
          <cell r="C2264" t="str">
            <v>000000002262</v>
          </cell>
          <cell r="D2264" t="str">
            <v>334400</v>
          </cell>
          <cell r="E2264" t="str">
            <v>New 2" Remote</v>
          </cell>
          <cell r="F2264" t="str">
            <v>In Service</v>
          </cell>
          <cell r="G2264" t="str">
            <v>33440</v>
          </cell>
          <cell r="H2264" t="str">
            <v>Grp Member</v>
          </cell>
          <cell r="I2264">
            <v>1</v>
          </cell>
          <cell r="J2264" t="str">
            <v>Conversion</v>
          </cell>
          <cell r="K2264">
            <v>505.93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 t="str">
            <v>C01G001_002</v>
          </cell>
          <cell r="Q2264">
            <v>0</v>
          </cell>
          <cell r="R2264" t="str">
            <v>WTDPD</v>
          </cell>
          <cell r="S2264" t="str">
            <v>3344002RM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 t="str">
            <v>CORP</v>
          </cell>
          <cell r="Y2264">
            <v>38260</v>
          </cell>
          <cell r="Z2264">
            <v>0</v>
          </cell>
          <cell r="AA2264">
            <v>0</v>
          </cell>
          <cell r="AB2264" t="str">
            <v>N</v>
          </cell>
          <cell r="AD2264">
            <v>0</v>
          </cell>
          <cell r="AE2264" t="str">
            <v>RemVal</v>
          </cell>
          <cell r="AF2264" t="str">
            <v>Depreciate</v>
          </cell>
          <cell r="AG2264" t="str">
            <v>FM</v>
          </cell>
          <cell r="AH2264">
            <v>0</v>
          </cell>
          <cell r="AI2264">
            <v>0</v>
          </cell>
          <cell r="AJ2264">
            <v>6.0699999999999997E-2</v>
          </cell>
          <cell r="AK2264">
            <v>0</v>
          </cell>
          <cell r="AL2264" t="str">
            <v>Flat Rate</v>
          </cell>
          <cell r="AM2264">
            <v>0</v>
          </cell>
          <cell r="AN2264" t="str">
            <v>GA334400</v>
          </cell>
          <cell r="AO2264">
            <v>0</v>
          </cell>
          <cell r="AP2264" t="str">
            <v>N</v>
          </cell>
          <cell r="AQ2264">
            <v>38261.138935185183</v>
          </cell>
          <cell r="AR2264">
            <v>38260</v>
          </cell>
          <cell r="AS2264">
            <v>38260</v>
          </cell>
          <cell r="AT2264">
            <v>0</v>
          </cell>
          <cell r="AU2264">
            <v>37026</v>
          </cell>
          <cell r="AV2264">
            <v>0</v>
          </cell>
        </row>
        <row r="2265">
          <cell r="B2265" t="str">
            <v>00002273</v>
          </cell>
          <cell r="C2265" t="str">
            <v>000000002263</v>
          </cell>
          <cell r="D2265" t="str">
            <v>334400</v>
          </cell>
          <cell r="E2265" t="str">
            <v>NEW 8'' REMOTE</v>
          </cell>
          <cell r="F2265" t="str">
            <v>In Service</v>
          </cell>
          <cell r="G2265" t="str">
            <v>33440</v>
          </cell>
          <cell r="H2265" t="str">
            <v>Grp Member</v>
          </cell>
          <cell r="I2265">
            <v>1</v>
          </cell>
          <cell r="J2265" t="str">
            <v>Conversion</v>
          </cell>
          <cell r="K2265">
            <v>8589.6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 t="str">
            <v>C01G001_002</v>
          </cell>
          <cell r="Q2265">
            <v>0</v>
          </cell>
          <cell r="R2265" t="str">
            <v>WTDPD</v>
          </cell>
          <cell r="S2265" t="str">
            <v>3344008RM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 t="str">
            <v>CORP</v>
          </cell>
          <cell r="Y2265">
            <v>38260</v>
          </cell>
          <cell r="Z2265">
            <v>0</v>
          </cell>
          <cell r="AA2265">
            <v>0</v>
          </cell>
          <cell r="AB2265" t="str">
            <v>N</v>
          </cell>
          <cell r="AD2265">
            <v>0</v>
          </cell>
          <cell r="AE2265" t="str">
            <v>RemVal</v>
          </cell>
          <cell r="AF2265" t="str">
            <v>Depreciate</v>
          </cell>
          <cell r="AG2265" t="str">
            <v>FM</v>
          </cell>
          <cell r="AH2265">
            <v>0</v>
          </cell>
          <cell r="AI2265">
            <v>0</v>
          </cell>
          <cell r="AJ2265">
            <v>6.0699999999999997E-2</v>
          </cell>
          <cell r="AK2265">
            <v>0</v>
          </cell>
          <cell r="AL2265" t="str">
            <v>Flat Rate</v>
          </cell>
          <cell r="AM2265">
            <v>0</v>
          </cell>
          <cell r="AN2265" t="str">
            <v>GA334400</v>
          </cell>
          <cell r="AO2265">
            <v>0</v>
          </cell>
          <cell r="AP2265" t="str">
            <v>N</v>
          </cell>
          <cell r="AQ2265">
            <v>38261.138993055552</v>
          </cell>
          <cell r="AR2265">
            <v>38260</v>
          </cell>
          <cell r="AS2265">
            <v>38260</v>
          </cell>
          <cell r="AT2265">
            <v>0</v>
          </cell>
          <cell r="AU2265">
            <v>37026</v>
          </cell>
          <cell r="AV2265">
            <v>0</v>
          </cell>
        </row>
        <row r="2266">
          <cell r="B2266" t="str">
            <v>00002274</v>
          </cell>
          <cell r="C2266" t="str">
            <v>000000002264</v>
          </cell>
          <cell r="D2266" t="str">
            <v>334400</v>
          </cell>
          <cell r="E2266" t="str">
            <v>New 1-1/2" Remote</v>
          </cell>
          <cell r="F2266" t="str">
            <v>In Service</v>
          </cell>
          <cell r="G2266" t="str">
            <v>33440</v>
          </cell>
          <cell r="H2266" t="str">
            <v>Grp Member</v>
          </cell>
          <cell r="I2266">
            <v>1</v>
          </cell>
          <cell r="J2266" t="str">
            <v>Conversion</v>
          </cell>
          <cell r="K2266">
            <v>311.76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 t="str">
            <v>C01G001_002</v>
          </cell>
          <cell r="Q2266">
            <v>0</v>
          </cell>
          <cell r="R2266" t="str">
            <v>WTDPD</v>
          </cell>
          <cell r="S2266" t="str">
            <v>3344015RM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 t="str">
            <v>CORP</v>
          </cell>
          <cell r="Y2266">
            <v>38260</v>
          </cell>
          <cell r="Z2266">
            <v>0</v>
          </cell>
          <cell r="AA2266">
            <v>0</v>
          </cell>
          <cell r="AB2266" t="str">
            <v>N</v>
          </cell>
          <cell r="AD2266">
            <v>0</v>
          </cell>
          <cell r="AE2266" t="str">
            <v>RemVal</v>
          </cell>
          <cell r="AF2266" t="str">
            <v>Depreciate</v>
          </cell>
          <cell r="AG2266" t="str">
            <v>FM</v>
          </cell>
          <cell r="AH2266">
            <v>0</v>
          </cell>
          <cell r="AI2266">
            <v>0</v>
          </cell>
          <cell r="AJ2266">
            <v>6.0699999999999997E-2</v>
          </cell>
          <cell r="AK2266">
            <v>0</v>
          </cell>
          <cell r="AL2266" t="str">
            <v>Flat Rate</v>
          </cell>
          <cell r="AM2266">
            <v>0</v>
          </cell>
          <cell r="AN2266" t="str">
            <v>GA334400</v>
          </cell>
          <cell r="AO2266">
            <v>0</v>
          </cell>
          <cell r="AP2266" t="str">
            <v>N</v>
          </cell>
          <cell r="AQ2266">
            <v>38261.139050925929</v>
          </cell>
          <cell r="AR2266">
            <v>38260</v>
          </cell>
          <cell r="AS2266">
            <v>38260</v>
          </cell>
          <cell r="AT2266">
            <v>0</v>
          </cell>
          <cell r="AU2266">
            <v>37026</v>
          </cell>
          <cell r="AV2266">
            <v>0</v>
          </cell>
        </row>
        <row r="2267">
          <cell r="B2267" t="str">
            <v>00002275</v>
          </cell>
          <cell r="C2267" t="str">
            <v>000000002265</v>
          </cell>
          <cell r="D2267" t="str">
            <v>3314C0</v>
          </cell>
          <cell r="E2267" t="str">
            <v>105',PAXTON TOWNE CENTRE</v>
          </cell>
          <cell r="F2267" t="str">
            <v>In Service</v>
          </cell>
          <cell r="G2267" t="str">
            <v>3314C</v>
          </cell>
          <cell r="H2267" t="str">
            <v>Grp Member</v>
          </cell>
          <cell r="I2267">
            <v>1</v>
          </cell>
          <cell r="J2267" t="str">
            <v>Conversion</v>
          </cell>
          <cell r="K2267">
            <v>428.84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 t="str">
            <v>C99D309_002</v>
          </cell>
          <cell r="Q2267">
            <v>0</v>
          </cell>
          <cell r="R2267" t="str">
            <v>WTDPD</v>
          </cell>
          <cell r="S2267" t="str">
            <v>3314C12DI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 t="str">
            <v>CORP</v>
          </cell>
          <cell r="Y2267">
            <v>38260</v>
          </cell>
          <cell r="Z2267">
            <v>0</v>
          </cell>
          <cell r="AA2267">
            <v>0</v>
          </cell>
          <cell r="AB2267" t="str">
            <v>N</v>
          </cell>
          <cell r="AD2267">
            <v>0</v>
          </cell>
          <cell r="AE2267" t="str">
            <v>RemVal</v>
          </cell>
          <cell r="AF2267" t="str">
            <v>Depreciate</v>
          </cell>
          <cell r="AG2267" t="str">
            <v>FM</v>
          </cell>
          <cell r="AH2267">
            <v>0</v>
          </cell>
          <cell r="AI2267">
            <v>0</v>
          </cell>
          <cell r="AJ2267">
            <v>1.5900000000000001E-2</v>
          </cell>
          <cell r="AK2267">
            <v>0</v>
          </cell>
          <cell r="AL2267" t="str">
            <v>Flat Rate</v>
          </cell>
          <cell r="AM2267">
            <v>0</v>
          </cell>
          <cell r="AN2267" t="str">
            <v>GA3314C0</v>
          </cell>
          <cell r="AO2267">
            <v>0</v>
          </cell>
          <cell r="AP2267" t="str">
            <v>N</v>
          </cell>
          <cell r="AQ2267">
            <v>38261.139108796298</v>
          </cell>
          <cell r="AR2267">
            <v>38260</v>
          </cell>
          <cell r="AS2267">
            <v>38260</v>
          </cell>
          <cell r="AT2267">
            <v>0</v>
          </cell>
          <cell r="AU2267">
            <v>37026</v>
          </cell>
          <cell r="AV2267">
            <v>0</v>
          </cell>
        </row>
        <row r="2268">
          <cell r="B2268" t="str">
            <v>00002276</v>
          </cell>
          <cell r="C2268" t="str">
            <v>000000002266</v>
          </cell>
          <cell r="D2268" t="str">
            <v>3314C0</v>
          </cell>
          <cell r="E2268" t="str">
            <v>GRAYSON RD</v>
          </cell>
          <cell r="F2268" t="str">
            <v>In Service</v>
          </cell>
          <cell r="G2268" t="str">
            <v>3314C</v>
          </cell>
          <cell r="H2268" t="str">
            <v>Grp Member</v>
          </cell>
          <cell r="I2268">
            <v>1</v>
          </cell>
          <cell r="J2268" t="str">
            <v>Conversion</v>
          </cell>
          <cell r="K2268">
            <v>1225.19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 t="str">
            <v>C01D311_002</v>
          </cell>
          <cell r="Q2268">
            <v>0</v>
          </cell>
          <cell r="R2268" t="str">
            <v>WTDPD</v>
          </cell>
          <cell r="S2268" t="str">
            <v>3314C16DI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 t="str">
            <v>CORP</v>
          </cell>
          <cell r="Y2268">
            <v>38260</v>
          </cell>
          <cell r="Z2268">
            <v>0</v>
          </cell>
          <cell r="AA2268">
            <v>0</v>
          </cell>
          <cell r="AB2268" t="str">
            <v>N</v>
          </cell>
          <cell r="AD2268">
            <v>0</v>
          </cell>
          <cell r="AE2268" t="str">
            <v>RemVal</v>
          </cell>
          <cell r="AF2268" t="str">
            <v>Depreciate</v>
          </cell>
          <cell r="AG2268" t="str">
            <v>FM</v>
          </cell>
          <cell r="AH2268">
            <v>0</v>
          </cell>
          <cell r="AI2268">
            <v>0</v>
          </cell>
          <cell r="AJ2268">
            <v>1.5900000000000001E-2</v>
          </cell>
          <cell r="AK2268">
            <v>0</v>
          </cell>
          <cell r="AL2268" t="str">
            <v>Flat Rate</v>
          </cell>
          <cell r="AM2268">
            <v>0</v>
          </cell>
          <cell r="AN2268" t="str">
            <v>GA3314C0</v>
          </cell>
          <cell r="AO2268">
            <v>0</v>
          </cell>
          <cell r="AP2268" t="str">
            <v>N</v>
          </cell>
          <cell r="AQ2268">
            <v>38261.139166666668</v>
          </cell>
          <cell r="AR2268">
            <v>38260</v>
          </cell>
          <cell r="AS2268">
            <v>38260</v>
          </cell>
          <cell r="AT2268">
            <v>0</v>
          </cell>
          <cell r="AU2268">
            <v>37026</v>
          </cell>
          <cell r="AV2268">
            <v>0</v>
          </cell>
        </row>
        <row r="2269">
          <cell r="B2269" t="str">
            <v>00002277</v>
          </cell>
          <cell r="C2269" t="str">
            <v>000000002267</v>
          </cell>
          <cell r="D2269" t="str">
            <v>3304A0</v>
          </cell>
          <cell r="E2269" t="str">
            <v>VALVE, ROSS 40 AWR-S</v>
          </cell>
          <cell r="F2269" t="str">
            <v>In Service</v>
          </cell>
          <cell r="G2269" t="str">
            <v>3304A</v>
          </cell>
          <cell r="H2269" t="str">
            <v>Grp Member</v>
          </cell>
          <cell r="I2269">
            <v>1</v>
          </cell>
          <cell r="J2269" t="str">
            <v>Conversion</v>
          </cell>
          <cell r="K2269">
            <v>6573.28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 t="str">
            <v>C01E001_002</v>
          </cell>
          <cell r="Q2269">
            <v>0</v>
          </cell>
          <cell r="R2269" t="str">
            <v>WTDPD</v>
          </cell>
          <cell r="S2269" t="str">
            <v>3304A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 t="str">
            <v>CORP</v>
          </cell>
          <cell r="Y2269">
            <v>38260</v>
          </cell>
          <cell r="Z2269">
            <v>0</v>
          </cell>
          <cell r="AA2269">
            <v>0</v>
          </cell>
          <cell r="AB2269" t="str">
            <v>N</v>
          </cell>
          <cell r="AD2269">
            <v>0</v>
          </cell>
          <cell r="AE2269" t="str">
            <v>RemVal</v>
          </cell>
          <cell r="AF2269" t="str">
            <v>Depreciate</v>
          </cell>
          <cell r="AG2269" t="str">
            <v>FM</v>
          </cell>
          <cell r="AH2269">
            <v>0</v>
          </cell>
          <cell r="AI2269">
            <v>0</v>
          </cell>
          <cell r="AJ2269">
            <v>4.2200000000000001E-2</v>
          </cell>
          <cell r="AK2269">
            <v>0</v>
          </cell>
          <cell r="AL2269" t="str">
            <v>Flat Rate</v>
          </cell>
          <cell r="AM2269">
            <v>0</v>
          </cell>
          <cell r="AN2269" t="str">
            <v>GA3304A0</v>
          </cell>
          <cell r="AO2269">
            <v>0</v>
          </cell>
          <cell r="AP2269" t="str">
            <v>N</v>
          </cell>
          <cell r="AQ2269">
            <v>38261.139224537037</v>
          </cell>
          <cell r="AR2269">
            <v>38260</v>
          </cell>
          <cell r="AS2269">
            <v>38260</v>
          </cell>
          <cell r="AT2269" t="str">
            <v>0101</v>
          </cell>
          <cell r="AU2269">
            <v>36913</v>
          </cell>
          <cell r="AV2269">
            <v>0</v>
          </cell>
        </row>
        <row r="2270">
          <cell r="B2270" t="str">
            <v>00002278</v>
          </cell>
          <cell r="C2270" t="str">
            <v>000000002268</v>
          </cell>
          <cell r="D2270" t="str">
            <v>3435B0</v>
          </cell>
          <cell r="E2270" t="str">
            <v>DECHLORINATOR, LINE PURGE</v>
          </cell>
          <cell r="F2270" t="str">
            <v>In Service</v>
          </cell>
          <cell r="G2270" t="str">
            <v>3435B</v>
          </cell>
          <cell r="H2270" t="str">
            <v>Grp Member</v>
          </cell>
          <cell r="I2270">
            <v>1</v>
          </cell>
          <cell r="J2270" t="str">
            <v>Conversion</v>
          </cell>
          <cell r="K2270">
            <v>3454.21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 t="str">
            <v>C01K006_002</v>
          </cell>
          <cell r="Q2270">
            <v>0</v>
          </cell>
          <cell r="R2270" t="str">
            <v>WGPD</v>
          </cell>
          <cell r="S2270" t="str">
            <v>3435B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 t="str">
            <v>CORP</v>
          </cell>
          <cell r="Y2270">
            <v>38260</v>
          </cell>
          <cell r="Z2270">
            <v>0</v>
          </cell>
          <cell r="AA2270">
            <v>0</v>
          </cell>
          <cell r="AB2270" t="str">
            <v>N</v>
          </cell>
          <cell r="AD2270">
            <v>0</v>
          </cell>
          <cell r="AE2270" t="str">
            <v>RemVal</v>
          </cell>
          <cell r="AF2270" t="str">
            <v>Depreciate</v>
          </cell>
          <cell r="AG2270" t="str">
            <v>FM</v>
          </cell>
          <cell r="AH2270">
            <v>0</v>
          </cell>
          <cell r="AI2270">
            <v>0</v>
          </cell>
          <cell r="AJ2270">
            <v>0.1056</v>
          </cell>
          <cell r="AK2270">
            <v>0</v>
          </cell>
          <cell r="AL2270" t="str">
            <v>Flat Rate</v>
          </cell>
          <cell r="AM2270">
            <v>0</v>
          </cell>
          <cell r="AN2270" t="str">
            <v>GA3435B0</v>
          </cell>
          <cell r="AO2270">
            <v>0</v>
          </cell>
          <cell r="AP2270" t="str">
            <v>N</v>
          </cell>
          <cell r="AQ2270">
            <v>38261.139282407406</v>
          </cell>
          <cell r="AR2270">
            <v>38260</v>
          </cell>
          <cell r="AS2270">
            <v>38260</v>
          </cell>
          <cell r="AT2270" t="str">
            <v>7200</v>
          </cell>
          <cell r="AU2270">
            <v>36917</v>
          </cell>
          <cell r="AV2270">
            <v>0</v>
          </cell>
        </row>
        <row r="2271">
          <cell r="B2271" t="str">
            <v>00002279</v>
          </cell>
          <cell r="C2271" t="str">
            <v>000000002269</v>
          </cell>
          <cell r="D2271" t="str">
            <v>3045A0</v>
          </cell>
          <cell r="E2271" t="str">
            <v>CARD ACCESS SYSTEM,FRONT DOOR</v>
          </cell>
          <cell r="F2271" t="str">
            <v>In Service</v>
          </cell>
          <cell r="G2271" t="str">
            <v>3045A</v>
          </cell>
          <cell r="H2271" t="str">
            <v>Grp Member</v>
          </cell>
          <cell r="I2271">
            <v>1</v>
          </cell>
          <cell r="J2271" t="str">
            <v>Conversion</v>
          </cell>
          <cell r="K2271">
            <v>2263.73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 t="str">
            <v>C01K007_002</v>
          </cell>
          <cell r="Q2271">
            <v>0</v>
          </cell>
          <cell r="R2271" t="str">
            <v>WGPD</v>
          </cell>
          <cell r="S2271" t="str">
            <v>3045AA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 t="str">
            <v>CORP</v>
          </cell>
          <cell r="Y2271">
            <v>38260</v>
          </cell>
          <cell r="Z2271">
            <v>0</v>
          </cell>
          <cell r="AA2271">
            <v>0</v>
          </cell>
          <cell r="AB2271" t="str">
            <v>N</v>
          </cell>
          <cell r="AD2271">
            <v>0</v>
          </cell>
          <cell r="AE2271" t="str">
            <v>RemVal</v>
          </cell>
          <cell r="AF2271" t="str">
            <v>Depreciate</v>
          </cell>
          <cell r="AG2271" t="str">
            <v>FM</v>
          </cell>
          <cell r="AH2271">
            <v>0</v>
          </cell>
          <cell r="AI2271">
            <v>0</v>
          </cell>
          <cell r="AJ2271">
            <v>2.5499999999999998E-2</v>
          </cell>
          <cell r="AK2271">
            <v>0</v>
          </cell>
          <cell r="AL2271" t="str">
            <v>Flat Rate</v>
          </cell>
          <cell r="AM2271">
            <v>0</v>
          </cell>
          <cell r="AN2271" t="str">
            <v>GA3045A0</v>
          </cell>
          <cell r="AO2271">
            <v>0</v>
          </cell>
          <cell r="AP2271" t="str">
            <v>N</v>
          </cell>
          <cell r="AQ2271">
            <v>38261.139340277776</v>
          </cell>
          <cell r="AR2271">
            <v>38260</v>
          </cell>
          <cell r="AS2271">
            <v>38260</v>
          </cell>
          <cell r="AT2271" t="str">
            <v>7201</v>
          </cell>
          <cell r="AU2271">
            <v>36923</v>
          </cell>
          <cell r="AV2271">
            <v>0</v>
          </cell>
        </row>
        <row r="2272">
          <cell r="B2272" t="str">
            <v>00002280</v>
          </cell>
          <cell r="C2272" t="str">
            <v>000000002270</v>
          </cell>
          <cell r="D2272" t="str">
            <v>3045A0</v>
          </cell>
          <cell r="E2272" t="str">
            <v>CARD ACCESS SYSTEM,REAR DOOR</v>
          </cell>
          <cell r="F2272" t="str">
            <v>In Service</v>
          </cell>
          <cell r="G2272" t="str">
            <v>3045A</v>
          </cell>
          <cell r="H2272" t="str">
            <v>Grp Member</v>
          </cell>
          <cell r="I2272">
            <v>1</v>
          </cell>
          <cell r="J2272" t="str">
            <v>Conversion</v>
          </cell>
          <cell r="K2272">
            <v>1867.94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 t="str">
            <v>C01K007_002</v>
          </cell>
          <cell r="Q2272">
            <v>0</v>
          </cell>
          <cell r="R2272" t="str">
            <v>WGPD</v>
          </cell>
          <cell r="S2272" t="str">
            <v>3045AB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 t="str">
            <v>CORP</v>
          </cell>
          <cell r="Y2272">
            <v>38260</v>
          </cell>
          <cell r="Z2272">
            <v>0</v>
          </cell>
          <cell r="AA2272">
            <v>0</v>
          </cell>
          <cell r="AB2272" t="str">
            <v>N</v>
          </cell>
          <cell r="AD2272">
            <v>0</v>
          </cell>
          <cell r="AE2272" t="str">
            <v>RemVal</v>
          </cell>
          <cell r="AF2272" t="str">
            <v>Depreciate</v>
          </cell>
          <cell r="AG2272" t="str">
            <v>FM</v>
          </cell>
          <cell r="AH2272">
            <v>0</v>
          </cell>
          <cell r="AI2272">
            <v>0</v>
          </cell>
          <cell r="AJ2272">
            <v>2.5499999999999998E-2</v>
          </cell>
          <cell r="AK2272">
            <v>0</v>
          </cell>
          <cell r="AL2272" t="str">
            <v>Flat Rate</v>
          </cell>
          <cell r="AM2272">
            <v>0</v>
          </cell>
          <cell r="AN2272" t="str">
            <v>GA3045A0</v>
          </cell>
          <cell r="AO2272">
            <v>0</v>
          </cell>
          <cell r="AP2272" t="str">
            <v>N</v>
          </cell>
          <cell r="AQ2272">
            <v>38261.139398148145</v>
          </cell>
          <cell r="AR2272">
            <v>38260</v>
          </cell>
          <cell r="AS2272">
            <v>38260</v>
          </cell>
          <cell r="AT2272" t="str">
            <v>7201</v>
          </cell>
          <cell r="AU2272">
            <v>36923</v>
          </cell>
          <cell r="AV2272">
            <v>0</v>
          </cell>
        </row>
        <row r="2273">
          <cell r="B2273" t="str">
            <v>00002281</v>
          </cell>
          <cell r="C2273" t="str">
            <v>000000002271</v>
          </cell>
          <cell r="D2273" t="str">
            <v>3405B0</v>
          </cell>
          <cell r="E2273" t="str">
            <v>OFFICE FURNITURE, EAST PARK</v>
          </cell>
          <cell r="F2273" t="str">
            <v>In Service</v>
          </cell>
          <cell r="G2273" t="str">
            <v>3405B</v>
          </cell>
          <cell r="H2273" t="str">
            <v>Grp Member</v>
          </cell>
          <cell r="I2273">
            <v>1</v>
          </cell>
          <cell r="J2273" t="str">
            <v>Conversion</v>
          </cell>
          <cell r="K2273">
            <v>10654.21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 t="str">
            <v>C01K008_002</v>
          </cell>
          <cell r="Q2273">
            <v>0</v>
          </cell>
          <cell r="R2273" t="str">
            <v>WGPD</v>
          </cell>
          <cell r="S2273" t="str">
            <v>3405B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 t="str">
            <v>CORP</v>
          </cell>
          <cell r="Y2273">
            <v>38260</v>
          </cell>
          <cell r="Z2273">
            <v>0</v>
          </cell>
          <cell r="AA2273">
            <v>0</v>
          </cell>
          <cell r="AB2273" t="str">
            <v>N</v>
          </cell>
          <cell r="AD2273">
            <v>0</v>
          </cell>
          <cell r="AE2273" t="str">
            <v>RemVal</v>
          </cell>
          <cell r="AF2273" t="str">
            <v>Depreciate</v>
          </cell>
          <cell r="AG2273" t="str">
            <v>FM</v>
          </cell>
          <cell r="AH2273">
            <v>0</v>
          </cell>
          <cell r="AI2273">
            <v>0</v>
          </cell>
          <cell r="AJ2273">
            <v>0.04</v>
          </cell>
          <cell r="AK2273">
            <v>0</v>
          </cell>
          <cell r="AL2273" t="str">
            <v>Flat Rate</v>
          </cell>
          <cell r="AM2273">
            <v>0</v>
          </cell>
          <cell r="AN2273" t="str">
            <v>GA3405B0</v>
          </cell>
          <cell r="AO2273">
            <v>0</v>
          </cell>
          <cell r="AP2273" t="str">
            <v>N</v>
          </cell>
          <cell r="AQ2273">
            <v>38261.139456018522</v>
          </cell>
          <cell r="AR2273">
            <v>38260</v>
          </cell>
          <cell r="AS2273">
            <v>38260</v>
          </cell>
          <cell r="AT2273" t="str">
            <v>7201</v>
          </cell>
          <cell r="AU2273">
            <v>36977</v>
          </cell>
          <cell r="AV2273">
            <v>0</v>
          </cell>
        </row>
        <row r="2274">
          <cell r="B2274" t="str">
            <v>00002282</v>
          </cell>
          <cell r="C2274" t="str">
            <v>000000002272</v>
          </cell>
          <cell r="D2274" t="str">
            <v>3304A0</v>
          </cell>
          <cell r="E2274" t="str">
            <v>2000 AFUDC Adjustment</v>
          </cell>
          <cell r="F2274" t="str">
            <v>In Service</v>
          </cell>
          <cell r="G2274" t="str">
            <v>3304A</v>
          </cell>
          <cell r="H2274" t="str">
            <v>Grp Member</v>
          </cell>
          <cell r="I2274">
            <v>1</v>
          </cell>
          <cell r="J2274" t="str">
            <v>Conversion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 t="str">
            <v>WTDPD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 t="str">
            <v>CORP</v>
          </cell>
          <cell r="Y2274">
            <v>38260</v>
          </cell>
          <cell r="Z2274">
            <v>0</v>
          </cell>
          <cell r="AA2274">
            <v>0</v>
          </cell>
          <cell r="AB2274" t="str">
            <v>N</v>
          </cell>
          <cell r="AD2274">
            <v>0</v>
          </cell>
          <cell r="AE2274" t="str">
            <v>RemVal</v>
          </cell>
          <cell r="AF2274" t="str">
            <v>Depreciate</v>
          </cell>
          <cell r="AG2274" t="str">
            <v>FM</v>
          </cell>
          <cell r="AH2274">
            <v>0</v>
          </cell>
          <cell r="AI2274">
            <v>0</v>
          </cell>
          <cell r="AJ2274">
            <v>4.2200000000000001E-2</v>
          </cell>
          <cell r="AK2274">
            <v>0</v>
          </cell>
          <cell r="AL2274" t="str">
            <v>Flat Rate</v>
          </cell>
          <cell r="AM2274">
            <v>0</v>
          </cell>
          <cell r="AN2274" t="str">
            <v>GA3304A0</v>
          </cell>
          <cell r="AO2274">
            <v>0</v>
          </cell>
          <cell r="AP2274" t="str">
            <v>N</v>
          </cell>
          <cell r="AQ2274">
            <v>38261.139513888891</v>
          </cell>
          <cell r="AR2274">
            <v>38260</v>
          </cell>
          <cell r="AS2274">
            <v>38260</v>
          </cell>
          <cell r="AT2274">
            <v>0</v>
          </cell>
          <cell r="AU2274">
            <v>36891</v>
          </cell>
          <cell r="AV2274">
            <v>0</v>
          </cell>
        </row>
        <row r="2275">
          <cell r="B2275" t="str">
            <v>00002283</v>
          </cell>
          <cell r="C2275" t="str">
            <v>000000002273</v>
          </cell>
          <cell r="D2275" t="str">
            <v>3304A0</v>
          </cell>
          <cell r="E2275" t="str">
            <v>2000 CIAC Adjustment</v>
          </cell>
          <cell r="F2275" t="str">
            <v>In Service</v>
          </cell>
          <cell r="G2275" t="str">
            <v>3304A</v>
          </cell>
          <cell r="H2275" t="str">
            <v>Grp Member</v>
          </cell>
          <cell r="I2275">
            <v>1</v>
          </cell>
          <cell r="J2275" t="str">
            <v>Conversion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 t="str">
            <v>WTDPD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 t="str">
            <v>CORP</v>
          </cell>
          <cell r="Y2275">
            <v>38260</v>
          </cell>
          <cell r="Z2275">
            <v>0</v>
          </cell>
          <cell r="AA2275">
            <v>0</v>
          </cell>
          <cell r="AB2275" t="str">
            <v>N</v>
          </cell>
          <cell r="AD2275">
            <v>0</v>
          </cell>
          <cell r="AE2275" t="str">
            <v>RemVal</v>
          </cell>
          <cell r="AF2275" t="str">
            <v>Depreciate</v>
          </cell>
          <cell r="AG2275" t="str">
            <v>FM</v>
          </cell>
          <cell r="AH2275">
            <v>0</v>
          </cell>
          <cell r="AI2275">
            <v>0</v>
          </cell>
          <cell r="AJ2275">
            <v>4.2200000000000001E-2</v>
          </cell>
          <cell r="AK2275">
            <v>0</v>
          </cell>
          <cell r="AL2275" t="str">
            <v>Flat Rate</v>
          </cell>
          <cell r="AM2275">
            <v>0</v>
          </cell>
          <cell r="AN2275" t="str">
            <v>GA3304A0</v>
          </cell>
          <cell r="AO2275">
            <v>0</v>
          </cell>
          <cell r="AP2275" t="str">
            <v>N</v>
          </cell>
          <cell r="AQ2275">
            <v>38261.13957175926</v>
          </cell>
          <cell r="AR2275">
            <v>38260</v>
          </cell>
          <cell r="AS2275">
            <v>38260</v>
          </cell>
          <cell r="AT2275">
            <v>0</v>
          </cell>
          <cell r="AU2275">
            <v>36891</v>
          </cell>
          <cell r="AV2275">
            <v>0</v>
          </cell>
        </row>
        <row r="2276">
          <cell r="B2276" t="str">
            <v>00002284</v>
          </cell>
          <cell r="C2276" t="str">
            <v>000000002274</v>
          </cell>
          <cell r="D2276" t="str">
            <v>3314Q0</v>
          </cell>
          <cell r="E2276" t="str">
            <v>APACHE TRAIL</v>
          </cell>
          <cell r="F2276" t="str">
            <v>In Service</v>
          </cell>
          <cell r="G2276" t="str">
            <v>3314Q</v>
          </cell>
          <cell r="H2276" t="str">
            <v>Grp Member</v>
          </cell>
          <cell r="I2276">
            <v>1</v>
          </cell>
          <cell r="J2276" t="str">
            <v>Conversion</v>
          </cell>
          <cell r="K2276">
            <v>1425.96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 t="str">
            <v>C00D328_002</v>
          </cell>
          <cell r="Q2276">
            <v>0</v>
          </cell>
          <cell r="R2276" t="str">
            <v>WTDPD</v>
          </cell>
          <cell r="S2276" t="str">
            <v>3314Q08PV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 t="str">
            <v>CORP</v>
          </cell>
          <cell r="Y2276">
            <v>38260</v>
          </cell>
          <cell r="Z2276">
            <v>0</v>
          </cell>
          <cell r="AA2276">
            <v>0</v>
          </cell>
          <cell r="AB2276" t="str">
            <v>N</v>
          </cell>
          <cell r="AD2276">
            <v>0</v>
          </cell>
          <cell r="AE2276" t="str">
            <v>RemVal</v>
          </cell>
          <cell r="AF2276" t="str">
            <v>Depreciate</v>
          </cell>
          <cell r="AG2276" t="str">
            <v>FM</v>
          </cell>
          <cell r="AH2276">
            <v>0</v>
          </cell>
          <cell r="AI2276">
            <v>0</v>
          </cell>
          <cell r="AJ2276">
            <v>2.1899999999999999E-2</v>
          </cell>
          <cell r="AK2276">
            <v>0</v>
          </cell>
          <cell r="AL2276" t="str">
            <v>Flat Rate</v>
          </cell>
          <cell r="AM2276">
            <v>0</v>
          </cell>
          <cell r="AN2276" t="str">
            <v>GA3314Q0</v>
          </cell>
          <cell r="AO2276">
            <v>0</v>
          </cell>
          <cell r="AP2276" t="str">
            <v>N</v>
          </cell>
          <cell r="AQ2276">
            <v>38261.13962962963</v>
          </cell>
          <cell r="AR2276">
            <v>38260</v>
          </cell>
          <cell r="AS2276">
            <v>38260</v>
          </cell>
          <cell r="AT2276">
            <v>0</v>
          </cell>
          <cell r="AU2276">
            <v>37057</v>
          </cell>
          <cell r="AV2276">
            <v>0</v>
          </cell>
        </row>
        <row r="2277">
          <cell r="B2277" t="str">
            <v>00002285</v>
          </cell>
          <cell r="C2277" t="str">
            <v>000000002275</v>
          </cell>
          <cell r="D2277" t="str">
            <v>3314P0</v>
          </cell>
          <cell r="E2277" t="str">
            <v>ALDO LANE</v>
          </cell>
          <cell r="F2277" t="str">
            <v>In Service</v>
          </cell>
          <cell r="G2277" t="str">
            <v>3314P</v>
          </cell>
          <cell r="H2277" t="str">
            <v>Grp Member</v>
          </cell>
          <cell r="I2277">
            <v>1</v>
          </cell>
          <cell r="J2277" t="str">
            <v>Conversion</v>
          </cell>
          <cell r="K2277">
            <v>8158.09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 t="str">
            <v>C01D312_002</v>
          </cell>
          <cell r="Q2277">
            <v>0</v>
          </cell>
          <cell r="R2277" t="str">
            <v>WTDPD</v>
          </cell>
          <cell r="S2277" t="str">
            <v>3314S02PV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 t="str">
            <v>CORP</v>
          </cell>
          <cell r="Y2277">
            <v>38260</v>
          </cell>
          <cell r="Z2277">
            <v>0</v>
          </cell>
          <cell r="AA2277">
            <v>0</v>
          </cell>
          <cell r="AB2277" t="str">
            <v>N</v>
          </cell>
          <cell r="AD2277">
            <v>0</v>
          </cell>
          <cell r="AE2277" t="str">
            <v>RemVal</v>
          </cell>
          <cell r="AF2277" t="str">
            <v>Depreciate</v>
          </cell>
          <cell r="AG2277" t="str">
            <v>FM</v>
          </cell>
          <cell r="AH2277">
            <v>0</v>
          </cell>
          <cell r="AI2277">
            <v>0</v>
          </cell>
          <cell r="AJ2277">
            <v>2.64E-2</v>
          </cell>
          <cell r="AK2277">
            <v>0</v>
          </cell>
          <cell r="AL2277" t="str">
            <v>Flat Rate</v>
          </cell>
          <cell r="AM2277">
            <v>0</v>
          </cell>
          <cell r="AN2277" t="str">
            <v>GA3314P0</v>
          </cell>
          <cell r="AO2277">
            <v>0</v>
          </cell>
          <cell r="AP2277" t="str">
            <v>N</v>
          </cell>
          <cell r="AQ2277">
            <v>38261.139687499999</v>
          </cell>
          <cell r="AR2277">
            <v>38260</v>
          </cell>
          <cell r="AS2277">
            <v>38260</v>
          </cell>
          <cell r="AT2277">
            <v>0</v>
          </cell>
          <cell r="AU2277">
            <v>37057</v>
          </cell>
          <cell r="AV2277">
            <v>0</v>
          </cell>
        </row>
        <row r="2278">
          <cell r="B2278" t="str">
            <v>00002286</v>
          </cell>
          <cell r="C2278" t="str">
            <v>000000002276</v>
          </cell>
          <cell r="D2278" t="str">
            <v>3314S0</v>
          </cell>
          <cell r="E2278" t="str">
            <v>ALDO LANE</v>
          </cell>
          <cell r="F2278" t="str">
            <v>In Service</v>
          </cell>
          <cell r="G2278" t="str">
            <v>3314S</v>
          </cell>
          <cell r="H2278" t="str">
            <v>Grp Member</v>
          </cell>
          <cell r="I2278">
            <v>1</v>
          </cell>
          <cell r="J2278" t="str">
            <v>Conversion</v>
          </cell>
          <cell r="K2278">
            <v>678.92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 t="str">
            <v>C01D312_002</v>
          </cell>
          <cell r="Q2278">
            <v>0</v>
          </cell>
          <cell r="R2278" t="str">
            <v>WTDPD</v>
          </cell>
          <cell r="S2278" t="str">
            <v>3314S02VV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 t="str">
            <v>CORP</v>
          </cell>
          <cell r="Y2278">
            <v>38260</v>
          </cell>
          <cell r="Z2278">
            <v>0</v>
          </cell>
          <cell r="AA2278">
            <v>0</v>
          </cell>
          <cell r="AB2278" t="str">
            <v>N</v>
          </cell>
          <cell r="AD2278">
            <v>0</v>
          </cell>
          <cell r="AE2278" t="str">
            <v>RemVal</v>
          </cell>
          <cell r="AF2278" t="str">
            <v>Depreciate</v>
          </cell>
          <cell r="AG2278" t="str">
            <v>FM</v>
          </cell>
          <cell r="AH2278">
            <v>0</v>
          </cell>
          <cell r="AI2278">
            <v>0</v>
          </cell>
          <cell r="AJ2278">
            <v>2.1299999999999999E-2</v>
          </cell>
          <cell r="AK2278">
            <v>0</v>
          </cell>
          <cell r="AL2278" t="str">
            <v>Flat Rate</v>
          </cell>
          <cell r="AM2278">
            <v>0</v>
          </cell>
          <cell r="AN2278" t="str">
            <v>GA3314S0</v>
          </cell>
          <cell r="AO2278">
            <v>0</v>
          </cell>
          <cell r="AP2278" t="str">
            <v>N</v>
          </cell>
          <cell r="AQ2278">
            <v>38261.139745370368</v>
          </cell>
          <cell r="AR2278">
            <v>38260</v>
          </cell>
          <cell r="AS2278">
            <v>38260</v>
          </cell>
          <cell r="AT2278">
            <v>0</v>
          </cell>
          <cell r="AU2278">
            <v>37057</v>
          </cell>
          <cell r="AV2278">
            <v>0</v>
          </cell>
        </row>
        <row r="2279">
          <cell r="B2279" t="str">
            <v>00002287</v>
          </cell>
          <cell r="C2279" t="str">
            <v>000000002277</v>
          </cell>
          <cell r="D2279" t="str">
            <v>3435B0</v>
          </cell>
          <cell r="E2279" t="str">
            <v>PRESSURE RECORDER, HYDRANT</v>
          </cell>
          <cell r="F2279" t="str">
            <v>In Service</v>
          </cell>
          <cell r="G2279" t="str">
            <v>3435B</v>
          </cell>
          <cell r="H2279" t="str">
            <v>Grp Member</v>
          </cell>
          <cell r="I2279">
            <v>1</v>
          </cell>
          <cell r="J2279" t="str">
            <v>Conversion</v>
          </cell>
          <cell r="K2279">
            <v>4582.74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 t="str">
            <v>C01K004_002</v>
          </cell>
          <cell r="Q2279">
            <v>0</v>
          </cell>
          <cell r="R2279" t="str">
            <v>WGPD</v>
          </cell>
          <cell r="S2279" t="str">
            <v>3435B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 t="str">
            <v>CORP</v>
          </cell>
          <cell r="Y2279">
            <v>38260</v>
          </cell>
          <cell r="Z2279">
            <v>0</v>
          </cell>
          <cell r="AA2279">
            <v>0</v>
          </cell>
          <cell r="AB2279" t="str">
            <v>N</v>
          </cell>
          <cell r="AD2279">
            <v>0</v>
          </cell>
          <cell r="AE2279" t="str">
            <v>RemVal</v>
          </cell>
          <cell r="AF2279" t="str">
            <v>Depreciate</v>
          </cell>
          <cell r="AG2279" t="str">
            <v>FM</v>
          </cell>
          <cell r="AH2279">
            <v>0</v>
          </cell>
          <cell r="AI2279">
            <v>0</v>
          </cell>
          <cell r="AJ2279">
            <v>0.1056</v>
          </cell>
          <cell r="AK2279">
            <v>0</v>
          </cell>
          <cell r="AL2279" t="str">
            <v>Flat Rate</v>
          </cell>
          <cell r="AM2279">
            <v>0</v>
          </cell>
          <cell r="AN2279" t="str">
            <v>GA3435B0</v>
          </cell>
          <cell r="AO2279">
            <v>0</v>
          </cell>
          <cell r="AP2279" t="str">
            <v>N</v>
          </cell>
          <cell r="AQ2279">
            <v>38261.139803240738</v>
          </cell>
          <cell r="AR2279">
            <v>38260</v>
          </cell>
          <cell r="AS2279">
            <v>38260</v>
          </cell>
          <cell r="AT2279" t="str">
            <v>7200</v>
          </cell>
          <cell r="AU2279">
            <v>36969</v>
          </cell>
          <cell r="AV2279">
            <v>0</v>
          </cell>
        </row>
        <row r="2280">
          <cell r="B2280" t="str">
            <v>00002288</v>
          </cell>
          <cell r="C2280" t="str">
            <v>000000002278</v>
          </cell>
          <cell r="D2280" t="str">
            <v>3045A0</v>
          </cell>
          <cell r="E2280" t="str">
            <v>OFFICE RENOVATIONS, MISC</v>
          </cell>
          <cell r="F2280" t="str">
            <v>In Service</v>
          </cell>
          <cell r="G2280" t="str">
            <v>3045A</v>
          </cell>
          <cell r="H2280" t="str">
            <v>Grp Member</v>
          </cell>
          <cell r="I2280">
            <v>1</v>
          </cell>
          <cell r="J2280" t="str">
            <v>Conversion</v>
          </cell>
          <cell r="K2280">
            <v>4036.89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 t="str">
            <v>C01K010_002</v>
          </cell>
          <cell r="Q2280">
            <v>0</v>
          </cell>
          <cell r="R2280" t="str">
            <v>WGPD</v>
          </cell>
          <cell r="S2280" t="str">
            <v>3045A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 t="str">
            <v>CORP</v>
          </cell>
          <cell r="Y2280">
            <v>38260</v>
          </cell>
          <cell r="Z2280">
            <v>0</v>
          </cell>
          <cell r="AA2280">
            <v>0</v>
          </cell>
          <cell r="AB2280" t="str">
            <v>N</v>
          </cell>
          <cell r="AD2280">
            <v>0</v>
          </cell>
          <cell r="AE2280" t="str">
            <v>RemVal</v>
          </cell>
          <cell r="AF2280" t="str">
            <v>Depreciate</v>
          </cell>
          <cell r="AG2280" t="str">
            <v>FM</v>
          </cell>
          <cell r="AH2280">
            <v>0</v>
          </cell>
          <cell r="AI2280">
            <v>0</v>
          </cell>
          <cell r="AJ2280">
            <v>2.5499999999999998E-2</v>
          </cell>
          <cell r="AK2280">
            <v>0</v>
          </cell>
          <cell r="AL2280" t="str">
            <v>Flat Rate</v>
          </cell>
          <cell r="AM2280">
            <v>0</v>
          </cell>
          <cell r="AN2280" t="str">
            <v>GA3045A0</v>
          </cell>
          <cell r="AO2280">
            <v>0</v>
          </cell>
          <cell r="AP2280" t="str">
            <v>N</v>
          </cell>
          <cell r="AQ2280">
            <v>38261.139861111114</v>
          </cell>
          <cell r="AR2280">
            <v>38260</v>
          </cell>
          <cell r="AS2280">
            <v>38260</v>
          </cell>
          <cell r="AT2280" t="str">
            <v>7201</v>
          </cell>
          <cell r="AU2280">
            <v>37000</v>
          </cell>
          <cell r="AV2280">
            <v>0</v>
          </cell>
        </row>
        <row r="2281">
          <cell r="B2281" t="str">
            <v>00002289</v>
          </cell>
          <cell r="C2281" t="str">
            <v>000000002279</v>
          </cell>
          <cell r="D2281" t="str">
            <v>3334C0</v>
          </cell>
          <cell r="E2281" t="str">
            <v>8" Di Service</v>
          </cell>
          <cell r="F2281" t="str">
            <v>In Service</v>
          </cell>
          <cell r="G2281" t="str">
            <v>3334C</v>
          </cell>
          <cell r="H2281" t="str">
            <v>Grp Member</v>
          </cell>
          <cell r="I2281">
            <v>1</v>
          </cell>
          <cell r="J2281" t="str">
            <v>Conversion</v>
          </cell>
          <cell r="K2281">
            <v>1697.48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 t="str">
            <v>C01F003_002</v>
          </cell>
          <cell r="Q2281">
            <v>0</v>
          </cell>
          <cell r="R2281" t="str">
            <v>WTDPD</v>
          </cell>
          <cell r="S2281" t="str">
            <v>3334C08DI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 t="str">
            <v>CORP</v>
          </cell>
          <cell r="Y2281">
            <v>38260</v>
          </cell>
          <cell r="Z2281">
            <v>0</v>
          </cell>
          <cell r="AA2281">
            <v>0</v>
          </cell>
          <cell r="AB2281" t="str">
            <v>N</v>
          </cell>
          <cell r="AD2281">
            <v>0</v>
          </cell>
          <cell r="AE2281" t="str">
            <v>RemVal</v>
          </cell>
          <cell r="AF2281" t="str">
            <v>Depreciate</v>
          </cell>
          <cell r="AG2281" t="str">
            <v>FM</v>
          </cell>
          <cell r="AH2281">
            <v>0</v>
          </cell>
          <cell r="AI2281">
            <v>0</v>
          </cell>
          <cell r="AJ2281">
            <v>2.5100000000000001E-2</v>
          </cell>
          <cell r="AK2281">
            <v>0</v>
          </cell>
          <cell r="AL2281" t="str">
            <v>Flat Rate</v>
          </cell>
          <cell r="AM2281">
            <v>0</v>
          </cell>
          <cell r="AN2281" t="str">
            <v>GA3334C0</v>
          </cell>
          <cell r="AO2281">
            <v>0</v>
          </cell>
          <cell r="AP2281" t="str">
            <v>N</v>
          </cell>
          <cell r="AQ2281">
            <v>38261.139918981484</v>
          </cell>
          <cell r="AR2281">
            <v>38260</v>
          </cell>
          <cell r="AS2281">
            <v>38260</v>
          </cell>
          <cell r="AT2281">
            <v>0</v>
          </cell>
          <cell r="AU2281">
            <v>37057</v>
          </cell>
          <cell r="AV2281">
            <v>0</v>
          </cell>
        </row>
        <row r="2282">
          <cell r="B2282" t="str">
            <v>00002350</v>
          </cell>
          <cell r="C2282" t="str">
            <v>000000002340</v>
          </cell>
          <cell r="D2282" t="str">
            <v>3314T0</v>
          </cell>
          <cell r="E2282" t="str">
            <v>APACHE TRAIL</v>
          </cell>
          <cell r="F2282" t="str">
            <v>In Service</v>
          </cell>
          <cell r="G2282" t="str">
            <v>3314T</v>
          </cell>
          <cell r="H2282" t="str">
            <v>Grp Member</v>
          </cell>
          <cell r="I2282">
            <v>1</v>
          </cell>
          <cell r="J2282" t="str">
            <v>Conversion</v>
          </cell>
          <cell r="K2282">
            <v>1249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 t="str">
            <v>C00D328_002</v>
          </cell>
          <cell r="Q2282">
            <v>0</v>
          </cell>
          <cell r="R2282" t="str">
            <v>WTDPD</v>
          </cell>
          <cell r="S2282" t="str">
            <v>3314T08VV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 t="str">
            <v>CORP</v>
          </cell>
          <cell r="Y2282">
            <v>38260</v>
          </cell>
          <cell r="Z2282">
            <v>0</v>
          </cell>
          <cell r="AA2282">
            <v>0</v>
          </cell>
          <cell r="AB2282" t="str">
            <v>N</v>
          </cell>
          <cell r="AD2282">
            <v>0</v>
          </cell>
          <cell r="AE2282" t="str">
            <v>RemVal</v>
          </cell>
          <cell r="AF2282" t="str">
            <v>Depreciate</v>
          </cell>
          <cell r="AG2282" t="str">
            <v>FM</v>
          </cell>
          <cell r="AH2282">
            <v>0</v>
          </cell>
          <cell r="AI2282">
            <v>0</v>
          </cell>
          <cell r="AJ2282">
            <v>1.3899999999999999E-2</v>
          </cell>
          <cell r="AK2282">
            <v>0</v>
          </cell>
          <cell r="AL2282" t="str">
            <v>Flat Rate</v>
          </cell>
          <cell r="AM2282">
            <v>0</v>
          </cell>
          <cell r="AN2282" t="str">
            <v>GA3314T0</v>
          </cell>
          <cell r="AO2282">
            <v>0</v>
          </cell>
          <cell r="AP2282" t="str">
            <v>N</v>
          </cell>
          <cell r="AQ2282">
            <v>38261.143449074072</v>
          </cell>
          <cell r="AR2282">
            <v>38260</v>
          </cell>
          <cell r="AS2282">
            <v>38260</v>
          </cell>
          <cell r="AT2282">
            <v>0</v>
          </cell>
          <cell r="AU2282">
            <v>37087</v>
          </cell>
          <cell r="AV2282">
            <v>0</v>
          </cell>
        </row>
        <row r="2283">
          <cell r="B2283" t="str">
            <v>00002351</v>
          </cell>
          <cell r="C2283" t="str">
            <v>000000002341</v>
          </cell>
          <cell r="D2283" t="str">
            <v>335400</v>
          </cell>
          <cell r="E2283" t="str">
            <v>APACHE TRAIL</v>
          </cell>
          <cell r="F2283" t="str">
            <v>In Service</v>
          </cell>
          <cell r="G2283" t="str">
            <v>33540</v>
          </cell>
          <cell r="H2283" t="str">
            <v>Grp Member</v>
          </cell>
          <cell r="I2283">
            <v>1</v>
          </cell>
          <cell r="J2283" t="str">
            <v>Conversion</v>
          </cell>
          <cell r="K2283">
            <v>1852.2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 t="str">
            <v>C00D328_002</v>
          </cell>
          <cell r="Q2283">
            <v>0</v>
          </cell>
          <cell r="R2283" t="str">
            <v>WTDPD</v>
          </cell>
          <cell r="S2283" t="str">
            <v>3354006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 t="str">
            <v>CORP</v>
          </cell>
          <cell r="Y2283">
            <v>38260</v>
          </cell>
          <cell r="Z2283">
            <v>0</v>
          </cell>
          <cell r="AA2283">
            <v>0</v>
          </cell>
          <cell r="AB2283" t="str">
            <v>N</v>
          </cell>
          <cell r="AD2283">
            <v>0</v>
          </cell>
          <cell r="AE2283" t="str">
            <v>RemVal</v>
          </cell>
          <cell r="AF2283" t="str">
            <v>Depreciate</v>
          </cell>
          <cell r="AG2283" t="str">
            <v>FM</v>
          </cell>
          <cell r="AH2283">
            <v>0</v>
          </cell>
          <cell r="AI2283">
            <v>0</v>
          </cell>
          <cell r="AJ2283">
            <v>2.2599999999999999E-2</v>
          </cell>
          <cell r="AK2283">
            <v>0</v>
          </cell>
          <cell r="AL2283" t="str">
            <v>Flat Rate</v>
          </cell>
          <cell r="AM2283">
            <v>0</v>
          </cell>
          <cell r="AN2283" t="str">
            <v>GA335400</v>
          </cell>
          <cell r="AO2283">
            <v>0</v>
          </cell>
          <cell r="AP2283" t="str">
            <v>N</v>
          </cell>
          <cell r="AQ2283">
            <v>38261.143506944441</v>
          </cell>
          <cell r="AR2283">
            <v>38260</v>
          </cell>
          <cell r="AS2283">
            <v>38260</v>
          </cell>
          <cell r="AT2283">
            <v>0</v>
          </cell>
          <cell r="AU2283">
            <v>37087</v>
          </cell>
          <cell r="AV2283">
            <v>0</v>
          </cell>
        </row>
        <row r="2284">
          <cell r="B2284" t="str">
            <v>00002352</v>
          </cell>
          <cell r="C2284" t="str">
            <v>000000002342</v>
          </cell>
          <cell r="D2284" t="str">
            <v>3334C0</v>
          </cell>
          <cell r="E2284" t="str">
            <v>New Fire Svc 4" DI</v>
          </cell>
          <cell r="F2284" t="str">
            <v>In Service</v>
          </cell>
          <cell r="G2284" t="str">
            <v>3334C</v>
          </cell>
          <cell r="H2284" t="str">
            <v>Grp Member</v>
          </cell>
          <cell r="I2284">
            <v>1</v>
          </cell>
          <cell r="J2284" t="str">
            <v>Conversion</v>
          </cell>
          <cell r="K2284">
            <v>1404.9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 t="str">
            <v>C00F003_002</v>
          </cell>
          <cell r="Q2284">
            <v>0</v>
          </cell>
          <cell r="R2284" t="str">
            <v>WTDPD</v>
          </cell>
          <cell r="S2284" t="str">
            <v>3334C04DI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 t="str">
            <v>CORP</v>
          </cell>
          <cell r="Y2284">
            <v>38260</v>
          </cell>
          <cell r="Z2284">
            <v>0</v>
          </cell>
          <cell r="AA2284">
            <v>0</v>
          </cell>
          <cell r="AB2284" t="str">
            <v>N</v>
          </cell>
          <cell r="AD2284">
            <v>0</v>
          </cell>
          <cell r="AE2284" t="str">
            <v>RemVal</v>
          </cell>
          <cell r="AF2284" t="str">
            <v>Depreciate</v>
          </cell>
          <cell r="AG2284" t="str">
            <v>FM</v>
          </cell>
          <cell r="AH2284">
            <v>0</v>
          </cell>
          <cell r="AI2284">
            <v>0</v>
          </cell>
          <cell r="AJ2284">
            <v>2.5100000000000001E-2</v>
          </cell>
          <cell r="AK2284">
            <v>0</v>
          </cell>
          <cell r="AL2284" t="str">
            <v>Flat Rate</v>
          </cell>
          <cell r="AM2284">
            <v>0</v>
          </cell>
          <cell r="AN2284" t="str">
            <v>GA3334C0</v>
          </cell>
          <cell r="AO2284">
            <v>0</v>
          </cell>
          <cell r="AP2284" t="str">
            <v>N</v>
          </cell>
          <cell r="AQ2284">
            <v>38261.143564814818</v>
          </cell>
          <cell r="AR2284">
            <v>38260</v>
          </cell>
          <cell r="AS2284">
            <v>38260</v>
          </cell>
          <cell r="AT2284">
            <v>0</v>
          </cell>
          <cell r="AU2284">
            <v>37087</v>
          </cell>
          <cell r="AV2284">
            <v>0</v>
          </cell>
        </row>
        <row r="2285">
          <cell r="B2285" t="str">
            <v>00002353</v>
          </cell>
          <cell r="C2285" t="str">
            <v>000000002343</v>
          </cell>
          <cell r="D2285" t="str">
            <v>3314Q0</v>
          </cell>
          <cell r="E2285" t="str">
            <v>Replacement Short Mains</v>
          </cell>
          <cell r="F2285" t="str">
            <v>In Service</v>
          </cell>
          <cell r="G2285" t="str">
            <v>3314Q</v>
          </cell>
          <cell r="H2285" t="str">
            <v>Grp Member</v>
          </cell>
          <cell r="I2285">
            <v>1</v>
          </cell>
          <cell r="J2285" t="str">
            <v>Conversion</v>
          </cell>
          <cell r="K2285">
            <v>2790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 t="str">
            <v>C01D502_002</v>
          </cell>
          <cell r="Q2285">
            <v>0</v>
          </cell>
          <cell r="R2285" t="str">
            <v>WTDPD</v>
          </cell>
          <cell r="S2285" t="str">
            <v>3314Q08PV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 t="str">
            <v>CORP</v>
          </cell>
          <cell r="Y2285">
            <v>38260</v>
          </cell>
          <cell r="Z2285">
            <v>0</v>
          </cell>
          <cell r="AA2285">
            <v>0</v>
          </cell>
          <cell r="AB2285" t="str">
            <v>N</v>
          </cell>
          <cell r="AD2285">
            <v>0</v>
          </cell>
          <cell r="AE2285" t="str">
            <v>RemVal</v>
          </cell>
          <cell r="AF2285" t="str">
            <v>Depreciate</v>
          </cell>
          <cell r="AG2285" t="str">
            <v>FM</v>
          </cell>
          <cell r="AH2285">
            <v>0</v>
          </cell>
          <cell r="AI2285">
            <v>0</v>
          </cell>
          <cell r="AJ2285">
            <v>2.1899999999999999E-2</v>
          </cell>
          <cell r="AK2285">
            <v>0</v>
          </cell>
          <cell r="AL2285" t="str">
            <v>Flat Rate</v>
          </cell>
          <cell r="AM2285">
            <v>0</v>
          </cell>
          <cell r="AN2285" t="str">
            <v>GA3314Q0</v>
          </cell>
          <cell r="AO2285">
            <v>0</v>
          </cell>
          <cell r="AP2285" t="str">
            <v>N</v>
          </cell>
          <cell r="AQ2285">
            <v>38261.143622685187</v>
          </cell>
          <cell r="AR2285">
            <v>38260</v>
          </cell>
          <cell r="AS2285">
            <v>38260</v>
          </cell>
          <cell r="AT2285">
            <v>0</v>
          </cell>
          <cell r="AU2285">
            <v>37087</v>
          </cell>
          <cell r="AV2285">
            <v>0</v>
          </cell>
        </row>
        <row r="2286">
          <cell r="B2286" t="str">
            <v>00002354</v>
          </cell>
          <cell r="C2286" t="str">
            <v>000000002344</v>
          </cell>
          <cell r="D2286" t="str">
            <v>3112A0</v>
          </cell>
          <cell r="E2286" t="str">
            <v>PUMP,SUBMEARSIBLE 5HP</v>
          </cell>
          <cell r="F2286" t="str">
            <v>In Service</v>
          </cell>
          <cell r="G2286" t="str">
            <v>3112A</v>
          </cell>
          <cell r="H2286" t="str">
            <v>Grp Member</v>
          </cell>
          <cell r="I2286">
            <v>1</v>
          </cell>
          <cell r="J2286" t="str">
            <v>Conversion</v>
          </cell>
          <cell r="K2286">
            <v>3696.75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 t="str">
            <v>C01C509_002</v>
          </cell>
          <cell r="Q2286">
            <v>0</v>
          </cell>
          <cell r="R2286" t="str">
            <v>WPPD</v>
          </cell>
          <cell r="S2286" t="str">
            <v>3112A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 t="str">
            <v>CORP</v>
          </cell>
          <cell r="Y2286">
            <v>38260</v>
          </cell>
          <cell r="Z2286">
            <v>0</v>
          </cell>
          <cell r="AA2286">
            <v>0</v>
          </cell>
          <cell r="AB2286" t="str">
            <v>N</v>
          </cell>
          <cell r="AD2286">
            <v>0</v>
          </cell>
          <cell r="AE2286" t="str">
            <v>RemVal</v>
          </cell>
          <cell r="AF2286" t="str">
            <v>Depreciate</v>
          </cell>
          <cell r="AG2286" t="str">
            <v>FM</v>
          </cell>
          <cell r="AH2286">
            <v>0</v>
          </cell>
          <cell r="AI2286">
            <v>0</v>
          </cell>
          <cell r="AJ2286">
            <v>6.5299999999999997E-2</v>
          </cell>
          <cell r="AK2286">
            <v>0</v>
          </cell>
          <cell r="AL2286" t="str">
            <v>Flat Rate</v>
          </cell>
          <cell r="AM2286">
            <v>0</v>
          </cell>
          <cell r="AN2286" t="str">
            <v>GA3112A0</v>
          </cell>
          <cell r="AO2286">
            <v>0</v>
          </cell>
          <cell r="AP2286" t="str">
            <v>N</v>
          </cell>
          <cell r="AQ2286">
            <v>38261.143680555557</v>
          </cell>
          <cell r="AR2286">
            <v>38260</v>
          </cell>
          <cell r="AS2286">
            <v>38260</v>
          </cell>
          <cell r="AT2286" t="str">
            <v>1600</v>
          </cell>
          <cell r="AU2286">
            <v>36990</v>
          </cell>
          <cell r="AV2286">
            <v>0</v>
          </cell>
        </row>
        <row r="2287">
          <cell r="B2287" t="str">
            <v>00002355</v>
          </cell>
          <cell r="C2287" t="str">
            <v>000000002345</v>
          </cell>
          <cell r="D2287" t="str">
            <v>3314Q0</v>
          </cell>
          <cell r="E2287" t="str">
            <v>WILMINTON DRIVE</v>
          </cell>
          <cell r="F2287" t="str">
            <v>In Service</v>
          </cell>
          <cell r="G2287" t="str">
            <v>3314Q</v>
          </cell>
          <cell r="H2287" t="str">
            <v>Grp Member</v>
          </cell>
          <cell r="I2287">
            <v>1</v>
          </cell>
          <cell r="J2287" t="str">
            <v>Conversion</v>
          </cell>
          <cell r="K2287">
            <v>737.29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 t="str">
            <v>C01D301_002</v>
          </cell>
          <cell r="Q2287">
            <v>0</v>
          </cell>
          <cell r="R2287" t="str">
            <v>WTDPD</v>
          </cell>
          <cell r="S2287" t="str">
            <v>3314Q08PV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 t="str">
            <v>CORP</v>
          </cell>
          <cell r="Y2287">
            <v>38260</v>
          </cell>
          <cell r="Z2287">
            <v>0</v>
          </cell>
          <cell r="AA2287">
            <v>0</v>
          </cell>
          <cell r="AB2287" t="str">
            <v>N</v>
          </cell>
          <cell r="AD2287">
            <v>0</v>
          </cell>
          <cell r="AE2287" t="str">
            <v>RemVal</v>
          </cell>
          <cell r="AF2287" t="str">
            <v>Depreciate</v>
          </cell>
          <cell r="AG2287" t="str">
            <v>FM</v>
          </cell>
          <cell r="AH2287">
            <v>0</v>
          </cell>
          <cell r="AI2287">
            <v>0</v>
          </cell>
          <cell r="AJ2287">
            <v>2.1899999999999999E-2</v>
          </cell>
          <cell r="AK2287">
            <v>0</v>
          </cell>
          <cell r="AL2287" t="str">
            <v>Flat Rate</v>
          </cell>
          <cell r="AM2287">
            <v>0</v>
          </cell>
          <cell r="AN2287" t="str">
            <v>GA3314Q0</v>
          </cell>
          <cell r="AO2287">
            <v>0</v>
          </cell>
          <cell r="AP2287" t="str">
            <v>N</v>
          </cell>
          <cell r="AQ2287">
            <v>38261.143738425926</v>
          </cell>
          <cell r="AR2287">
            <v>38260</v>
          </cell>
          <cell r="AS2287">
            <v>38260</v>
          </cell>
          <cell r="AT2287">
            <v>0</v>
          </cell>
          <cell r="AU2287">
            <v>37087</v>
          </cell>
          <cell r="AV2287">
            <v>0</v>
          </cell>
        </row>
        <row r="2288">
          <cell r="B2288" t="str">
            <v>00002356</v>
          </cell>
          <cell r="C2288" t="str">
            <v>000000002346</v>
          </cell>
          <cell r="D2288" t="str">
            <v>3314Q0</v>
          </cell>
          <cell r="E2288" t="str">
            <v>HILLSIDE ROAD</v>
          </cell>
          <cell r="F2288" t="str">
            <v>In Service</v>
          </cell>
          <cell r="G2288" t="str">
            <v>3314Q</v>
          </cell>
          <cell r="H2288" t="str">
            <v>Grp Member</v>
          </cell>
          <cell r="I2288">
            <v>1</v>
          </cell>
          <cell r="J2288" t="str">
            <v>Conversion</v>
          </cell>
          <cell r="K2288">
            <v>669.7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 t="str">
            <v>C01D317_002</v>
          </cell>
          <cell r="Q2288">
            <v>0</v>
          </cell>
          <cell r="R2288" t="str">
            <v>WTDPD</v>
          </cell>
          <cell r="S2288" t="str">
            <v>3314Q08PV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 t="str">
            <v>CORP</v>
          </cell>
          <cell r="Y2288">
            <v>38260</v>
          </cell>
          <cell r="Z2288">
            <v>0</v>
          </cell>
          <cell r="AA2288">
            <v>0</v>
          </cell>
          <cell r="AB2288" t="str">
            <v>N</v>
          </cell>
          <cell r="AD2288">
            <v>0</v>
          </cell>
          <cell r="AE2288" t="str">
            <v>RemVal</v>
          </cell>
          <cell r="AF2288" t="str">
            <v>Depreciate</v>
          </cell>
          <cell r="AG2288" t="str">
            <v>FM</v>
          </cell>
          <cell r="AH2288">
            <v>0</v>
          </cell>
          <cell r="AI2288">
            <v>0</v>
          </cell>
          <cell r="AJ2288">
            <v>2.1899999999999999E-2</v>
          </cell>
          <cell r="AK2288">
            <v>0</v>
          </cell>
          <cell r="AL2288" t="str">
            <v>Flat Rate</v>
          </cell>
          <cell r="AM2288">
            <v>0</v>
          </cell>
          <cell r="AN2288" t="str">
            <v>GA3314Q0</v>
          </cell>
          <cell r="AO2288">
            <v>0</v>
          </cell>
          <cell r="AP2288" t="str">
            <v>N</v>
          </cell>
          <cell r="AQ2288">
            <v>38261.143796296295</v>
          </cell>
          <cell r="AR2288">
            <v>38260</v>
          </cell>
          <cell r="AS2288">
            <v>38260</v>
          </cell>
          <cell r="AT2288">
            <v>0</v>
          </cell>
          <cell r="AU2288">
            <v>37087</v>
          </cell>
          <cell r="AV2288">
            <v>0</v>
          </cell>
        </row>
        <row r="2289">
          <cell r="B2289" t="str">
            <v>00002357</v>
          </cell>
          <cell r="C2289" t="str">
            <v>000000002347</v>
          </cell>
          <cell r="D2289" t="str">
            <v>3314Q0</v>
          </cell>
          <cell r="E2289" t="str">
            <v>5TH AVENUE, OBERLIN</v>
          </cell>
          <cell r="F2289" t="str">
            <v>In Service</v>
          </cell>
          <cell r="G2289" t="str">
            <v>3314Q</v>
          </cell>
          <cell r="H2289" t="str">
            <v>Grp Member</v>
          </cell>
          <cell r="I2289">
            <v>1</v>
          </cell>
          <cell r="J2289" t="str">
            <v>Conversion</v>
          </cell>
          <cell r="K2289">
            <v>20550.400000000001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 t="str">
            <v>C01D611_002</v>
          </cell>
          <cell r="Q2289">
            <v>0</v>
          </cell>
          <cell r="R2289" t="str">
            <v>WTDPD</v>
          </cell>
          <cell r="S2289" t="str">
            <v>3314Q08PV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 t="str">
            <v>CORP</v>
          </cell>
          <cell r="Y2289">
            <v>38260</v>
          </cell>
          <cell r="Z2289">
            <v>0</v>
          </cell>
          <cell r="AA2289">
            <v>0</v>
          </cell>
          <cell r="AB2289" t="str">
            <v>N</v>
          </cell>
          <cell r="AD2289">
            <v>0</v>
          </cell>
          <cell r="AE2289" t="str">
            <v>RemVal</v>
          </cell>
          <cell r="AF2289" t="str">
            <v>Depreciate</v>
          </cell>
          <cell r="AG2289" t="str">
            <v>FM</v>
          </cell>
          <cell r="AH2289">
            <v>0</v>
          </cell>
          <cell r="AI2289">
            <v>0</v>
          </cell>
          <cell r="AJ2289">
            <v>2.1899999999999999E-2</v>
          </cell>
          <cell r="AK2289">
            <v>0</v>
          </cell>
          <cell r="AL2289" t="str">
            <v>Flat Rate</v>
          </cell>
          <cell r="AM2289">
            <v>0</v>
          </cell>
          <cell r="AN2289" t="str">
            <v>GA3314Q0</v>
          </cell>
          <cell r="AO2289">
            <v>0</v>
          </cell>
          <cell r="AP2289" t="str">
            <v>N</v>
          </cell>
          <cell r="AQ2289">
            <v>38261.143854166665</v>
          </cell>
          <cell r="AR2289">
            <v>38260</v>
          </cell>
          <cell r="AS2289">
            <v>38260</v>
          </cell>
          <cell r="AT2289">
            <v>0</v>
          </cell>
          <cell r="AU2289">
            <v>37087</v>
          </cell>
          <cell r="AV2289">
            <v>0</v>
          </cell>
        </row>
        <row r="2290">
          <cell r="B2290" t="str">
            <v>00002358</v>
          </cell>
          <cell r="C2290" t="str">
            <v>000000002348</v>
          </cell>
          <cell r="D2290" t="str">
            <v>3314T0</v>
          </cell>
          <cell r="E2290" t="str">
            <v>5TH AVENUE, OBERLIN</v>
          </cell>
          <cell r="F2290" t="str">
            <v>In Service</v>
          </cell>
          <cell r="G2290" t="str">
            <v>3314T</v>
          </cell>
          <cell r="H2290" t="str">
            <v>Grp Member</v>
          </cell>
          <cell r="I2290">
            <v>1</v>
          </cell>
          <cell r="J2290" t="str">
            <v>Conversion</v>
          </cell>
          <cell r="K2290">
            <v>577.55999999999995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 t="str">
            <v>C01D611_002</v>
          </cell>
          <cell r="Q2290">
            <v>0</v>
          </cell>
          <cell r="R2290" t="str">
            <v>WTDPD</v>
          </cell>
          <cell r="S2290" t="str">
            <v>3314T06VV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 t="str">
            <v>CORP</v>
          </cell>
          <cell r="Y2290">
            <v>38260</v>
          </cell>
          <cell r="Z2290">
            <v>0</v>
          </cell>
          <cell r="AA2290">
            <v>0</v>
          </cell>
          <cell r="AB2290" t="str">
            <v>N</v>
          </cell>
          <cell r="AD2290">
            <v>0</v>
          </cell>
          <cell r="AE2290" t="str">
            <v>RemVal</v>
          </cell>
          <cell r="AF2290" t="str">
            <v>Depreciate</v>
          </cell>
          <cell r="AG2290" t="str">
            <v>FM</v>
          </cell>
          <cell r="AH2290">
            <v>0</v>
          </cell>
          <cell r="AI2290">
            <v>0</v>
          </cell>
          <cell r="AJ2290">
            <v>1.3899999999999999E-2</v>
          </cell>
          <cell r="AK2290">
            <v>0</v>
          </cell>
          <cell r="AL2290" t="str">
            <v>Flat Rate</v>
          </cell>
          <cell r="AM2290">
            <v>0</v>
          </cell>
          <cell r="AN2290" t="str">
            <v>GA3314T0</v>
          </cell>
          <cell r="AO2290">
            <v>0</v>
          </cell>
          <cell r="AP2290" t="str">
            <v>N</v>
          </cell>
          <cell r="AQ2290">
            <v>38261.143912037034</v>
          </cell>
          <cell r="AR2290">
            <v>38260</v>
          </cell>
          <cell r="AS2290">
            <v>38260</v>
          </cell>
          <cell r="AT2290">
            <v>0</v>
          </cell>
          <cell r="AU2290">
            <v>37087</v>
          </cell>
          <cell r="AV2290">
            <v>0</v>
          </cell>
        </row>
        <row r="2291">
          <cell r="B2291" t="str">
            <v>00002359</v>
          </cell>
          <cell r="C2291" t="str">
            <v>000000002349</v>
          </cell>
          <cell r="D2291" t="str">
            <v>3314T0</v>
          </cell>
          <cell r="E2291" t="str">
            <v>5TH AVENUE,OBERLIN</v>
          </cell>
          <cell r="F2291" t="str">
            <v>In Service</v>
          </cell>
          <cell r="G2291" t="str">
            <v>3314T</v>
          </cell>
          <cell r="H2291" t="str">
            <v>Grp Member</v>
          </cell>
          <cell r="I2291">
            <v>1</v>
          </cell>
          <cell r="J2291" t="str">
            <v>Conversion</v>
          </cell>
          <cell r="K2291">
            <v>1732.72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 t="str">
            <v>C01D611_002</v>
          </cell>
          <cell r="Q2291">
            <v>0</v>
          </cell>
          <cell r="R2291" t="str">
            <v>WTDPD</v>
          </cell>
          <cell r="S2291" t="str">
            <v>3314T08VV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 t="str">
            <v>CORP</v>
          </cell>
          <cell r="Y2291">
            <v>38260</v>
          </cell>
          <cell r="Z2291">
            <v>0</v>
          </cell>
          <cell r="AA2291">
            <v>0</v>
          </cell>
          <cell r="AB2291" t="str">
            <v>N</v>
          </cell>
          <cell r="AD2291">
            <v>0</v>
          </cell>
          <cell r="AE2291" t="str">
            <v>RemVal</v>
          </cell>
          <cell r="AF2291" t="str">
            <v>Depreciate</v>
          </cell>
          <cell r="AG2291" t="str">
            <v>FM</v>
          </cell>
          <cell r="AH2291">
            <v>0</v>
          </cell>
          <cell r="AI2291">
            <v>0</v>
          </cell>
          <cell r="AJ2291">
            <v>1.3899999999999999E-2</v>
          </cell>
          <cell r="AK2291">
            <v>0</v>
          </cell>
          <cell r="AL2291" t="str">
            <v>Flat Rate</v>
          </cell>
          <cell r="AM2291">
            <v>0</v>
          </cell>
          <cell r="AN2291" t="str">
            <v>GA3314T0</v>
          </cell>
          <cell r="AO2291">
            <v>0</v>
          </cell>
          <cell r="AP2291" t="str">
            <v>N</v>
          </cell>
          <cell r="AQ2291">
            <v>38261.143969907411</v>
          </cell>
          <cell r="AR2291">
            <v>38260</v>
          </cell>
          <cell r="AS2291">
            <v>38260</v>
          </cell>
          <cell r="AT2291">
            <v>0</v>
          </cell>
          <cell r="AU2291">
            <v>37087</v>
          </cell>
          <cell r="AV2291">
            <v>0</v>
          </cell>
        </row>
        <row r="2292">
          <cell r="B2292" t="str">
            <v>00002360</v>
          </cell>
          <cell r="C2292" t="str">
            <v>000000002350</v>
          </cell>
          <cell r="D2292" t="str">
            <v>3314Q0</v>
          </cell>
          <cell r="E2292" t="str">
            <v>SPEYER ROAD</v>
          </cell>
          <cell r="F2292" t="str">
            <v>In Service</v>
          </cell>
          <cell r="G2292" t="str">
            <v>3314Q</v>
          </cell>
          <cell r="H2292" t="str">
            <v>Grp Member</v>
          </cell>
          <cell r="I2292">
            <v>1</v>
          </cell>
          <cell r="J2292" t="str">
            <v>Conversion</v>
          </cell>
          <cell r="K2292">
            <v>5891.71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 t="str">
            <v>C01D618_002</v>
          </cell>
          <cell r="Q2292">
            <v>0</v>
          </cell>
          <cell r="R2292" t="str">
            <v>WTDPD</v>
          </cell>
          <cell r="S2292" t="str">
            <v>3314Q08PV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 t="str">
            <v>CORP</v>
          </cell>
          <cell r="Y2292">
            <v>38260</v>
          </cell>
          <cell r="Z2292">
            <v>0</v>
          </cell>
          <cell r="AA2292">
            <v>0</v>
          </cell>
          <cell r="AB2292" t="str">
            <v>N</v>
          </cell>
          <cell r="AD2292">
            <v>0</v>
          </cell>
          <cell r="AE2292" t="str">
            <v>RemVal</v>
          </cell>
          <cell r="AF2292" t="str">
            <v>Depreciate</v>
          </cell>
          <cell r="AG2292" t="str">
            <v>FM</v>
          </cell>
          <cell r="AH2292">
            <v>0</v>
          </cell>
          <cell r="AI2292">
            <v>0</v>
          </cell>
          <cell r="AJ2292">
            <v>2.1899999999999999E-2</v>
          </cell>
          <cell r="AK2292">
            <v>0</v>
          </cell>
          <cell r="AL2292" t="str">
            <v>Flat Rate</v>
          </cell>
          <cell r="AM2292">
            <v>0</v>
          </cell>
          <cell r="AN2292" t="str">
            <v>GA3314Q0</v>
          </cell>
          <cell r="AO2292">
            <v>0</v>
          </cell>
          <cell r="AP2292" t="str">
            <v>N</v>
          </cell>
          <cell r="AQ2292">
            <v>38261.14402777778</v>
          </cell>
          <cell r="AR2292">
            <v>38260</v>
          </cell>
          <cell r="AS2292">
            <v>38260</v>
          </cell>
          <cell r="AT2292">
            <v>0</v>
          </cell>
          <cell r="AU2292">
            <v>37087</v>
          </cell>
          <cell r="AV2292">
            <v>0</v>
          </cell>
        </row>
        <row r="2293">
          <cell r="B2293" t="str">
            <v>00002361</v>
          </cell>
          <cell r="C2293" t="str">
            <v>000000002351</v>
          </cell>
          <cell r="D2293" t="str">
            <v>304300</v>
          </cell>
          <cell r="E2293" t="str">
            <v>FENCE,CHAIN LINK 6'</v>
          </cell>
          <cell r="F2293" t="str">
            <v>In Service</v>
          </cell>
          <cell r="G2293" t="str">
            <v>30430</v>
          </cell>
          <cell r="H2293" t="str">
            <v>Grp Member</v>
          </cell>
          <cell r="I2293">
            <v>1</v>
          </cell>
          <cell r="J2293" t="str">
            <v>Conversion</v>
          </cell>
          <cell r="K2293">
            <v>6440.7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 t="str">
            <v>C01K502_002</v>
          </cell>
          <cell r="Q2293">
            <v>0</v>
          </cell>
          <cell r="R2293" t="str">
            <v>WWTPD</v>
          </cell>
          <cell r="S2293" t="str">
            <v>30430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 t="str">
            <v>CORP</v>
          </cell>
          <cell r="Y2293">
            <v>38260</v>
          </cell>
          <cell r="Z2293">
            <v>0</v>
          </cell>
          <cell r="AA2293">
            <v>0</v>
          </cell>
          <cell r="AB2293" t="str">
            <v>N</v>
          </cell>
          <cell r="AD2293">
            <v>0</v>
          </cell>
          <cell r="AE2293" t="str">
            <v>RemVal</v>
          </cell>
          <cell r="AF2293" t="str">
            <v>Depreciate</v>
          </cell>
          <cell r="AG2293" t="str">
            <v>FM</v>
          </cell>
          <cell r="AH2293">
            <v>0</v>
          </cell>
          <cell r="AI2293">
            <v>0</v>
          </cell>
          <cell r="AJ2293">
            <v>2.75E-2</v>
          </cell>
          <cell r="AK2293">
            <v>0</v>
          </cell>
          <cell r="AL2293" t="str">
            <v>Flat Rate</v>
          </cell>
          <cell r="AM2293">
            <v>0</v>
          </cell>
          <cell r="AN2293" t="str">
            <v>GA304300</v>
          </cell>
          <cell r="AO2293">
            <v>0</v>
          </cell>
          <cell r="AP2293" t="str">
            <v>N</v>
          </cell>
          <cell r="AQ2293">
            <v>38261.144085648149</v>
          </cell>
          <cell r="AR2293">
            <v>38260</v>
          </cell>
          <cell r="AS2293">
            <v>38260</v>
          </cell>
          <cell r="AT2293" t="str">
            <v>7500</v>
          </cell>
          <cell r="AU2293">
            <v>36992</v>
          </cell>
          <cell r="AV2293">
            <v>0</v>
          </cell>
        </row>
        <row r="2294">
          <cell r="B2294" t="str">
            <v>00002362</v>
          </cell>
          <cell r="C2294" t="str">
            <v>000000002352</v>
          </cell>
          <cell r="D2294" t="str">
            <v>3042B0</v>
          </cell>
          <cell r="E2294" t="str">
            <v>SLIDING/GUTTERS</v>
          </cell>
          <cell r="F2294" t="str">
            <v>In Service</v>
          </cell>
          <cell r="G2294" t="str">
            <v>3042B</v>
          </cell>
          <cell r="H2294" t="str">
            <v>Grp Member</v>
          </cell>
          <cell r="I2294">
            <v>1</v>
          </cell>
          <cell r="J2294" t="str">
            <v>Conversion</v>
          </cell>
          <cell r="K2294">
            <v>1986.24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 t="str">
            <v>C01K507_002</v>
          </cell>
          <cell r="Q2294">
            <v>0</v>
          </cell>
          <cell r="R2294" t="str">
            <v>WPPD</v>
          </cell>
          <cell r="S2294" t="str">
            <v>3042B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 t="str">
            <v>CORP</v>
          </cell>
          <cell r="Y2294">
            <v>38260</v>
          </cell>
          <cell r="Z2294">
            <v>0</v>
          </cell>
          <cell r="AA2294">
            <v>0</v>
          </cell>
          <cell r="AB2294" t="str">
            <v>N</v>
          </cell>
          <cell r="AD2294">
            <v>0</v>
          </cell>
          <cell r="AE2294" t="str">
            <v>RemVal</v>
          </cell>
          <cell r="AF2294" t="str">
            <v>Depreciate</v>
          </cell>
          <cell r="AG2294" t="str">
            <v>FM</v>
          </cell>
          <cell r="AH2294">
            <v>0</v>
          </cell>
          <cell r="AI2294">
            <v>0</v>
          </cell>
          <cell r="AJ2294">
            <v>3.5499999999999997E-2</v>
          </cell>
          <cell r="AK2294">
            <v>0</v>
          </cell>
          <cell r="AL2294" t="str">
            <v>Flat Rate</v>
          </cell>
          <cell r="AM2294">
            <v>0</v>
          </cell>
          <cell r="AN2294" t="str">
            <v>GA3042B0</v>
          </cell>
          <cell r="AO2294">
            <v>0</v>
          </cell>
          <cell r="AP2294" t="str">
            <v>N</v>
          </cell>
          <cell r="AQ2294">
            <v>38261.144143518519</v>
          </cell>
          <cell r="AR2294">
            <v>38260</v>
          </cell>
          <cell r="AS2294">
            <v>38260</v>
          </cell>
          <cell r="AT2294" t="str">
            <v>7260</v>
          </cell>
          <cell r="AU2294">
            <v>36970</v>
          </cell>
          <cell r="AV2294">
            <v>0</v>
          </cell>
        </row>
        <row r="2295">
          <cell r="B2295" t="str">
            <v>00002363</v>
          </cell>
          <cell r="C2295" t="str">
            <v>000000002353</v>
          </cell>
          <cell r="D2295" t="str">
            <v>3042B0</v>
          </cell>
          <cell r="E2295" t="str">
            <v>SLIDING/GUTTERS</v>
          </cell>
          <cell r="F2295" t="str">
            <v>In Service</v>
          </cell>
          <cell r="G2295" t="str">
            <v>3042B</v>
          </cell>
          <cell r="H2295" t="str">
            <v>Grp Member</v>
          </cell>
          <cell r="I2295">
            <v>1</v>
          </cell>
          <cell r="J2295" t="str">
            <v>Conversion</v>
          </cell>
          <cell r="K2295">
            <v>1986.25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 t="str">
            <v>C01K507_002</v>
          </cell>
          <cell r="Q2295">
            <v>0</v>
          </cell>
          <cell r="R2295" t="str">
            <v>WPPD</v>
          </cell>
          <cell r="S2295" t="str">
            <v>3042BA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 t="str">
            <v>CORP</v>
          </cell>
          <cell r="Y2295">
            <v>38260</v>
          </cell>
          <cell r="Z2295">
            <v>0</v>
          </cell>
          <cell r="AA2295">
            <v>0</v>
          </cell>
          <cell r="AB2295" t="str">
            <v>N</v>
          </cell>
          <cell r="AD2295">
            <v>0</v>
          </cell>
          <cell r="AE2295" t="str">
            <v>RemVal</v>
          </cell>
          <cell r="AF2295" t="str">
            <v>Depreciate</v>
          </cell>
          <cell r="AG2295" t="str">
            <v>FM</v>
          </cell>
          <cell r="AH2295">
            <v>0</v>
          </cell>
          <cell r="AI2295">
            <v>0</v>
          </cell>
          <cell r="AJ2295">
            <v>3.5499999999999997E-2</v>
          </cell>
          <cell r="AK2295">
            <v>0</v>
          </cell>
          <cell r="AL2295" t="str">
            <v>Flat Rate</v>
          </cell>
          <cell r="AM2295">
            <v>0</v>
          </cell>
          <cell r="AN2295" t="str">
            <v>GA3042B0</v>
          </cell>
          <cell r="AO2295">
            <v>0</v>
          </cell>
          <cell r="AP2295" t="str">
            <v>N</v>
          </cell>
          <cell r="AQ2295">
            <v>38261.144201388888</v>
          </cell>
          <cell r="AR2295">
            <v>38260</v>
          </cell>
          <cell r="AS2295">
            <v>38260</v>
          </cell>
          <cell r="AT2295" t="str">
            <v>7270</v>
          </cell>
          <cell r="AU2295">
            <v>36970</v>
          </cell>
          <cell r="AV2295">
            <v>0</v>
          </cell>
        </row>
        <row r="2296">
          <cell r="B2296" t="str">
            <v>00002364</v>
          </cell>
          <cell r="C2296" t="str">
            <v>000000002354</v>
          </cell>
          <cell r="D2296" t="str">
            <v>3314Q0</v>
          </cell>
          <cell r="E2296" t="str">
            <v>SHORT MAINS AND VALVES</v>
          </cell>
          <cell r="F2296" t="str">
            <v>In Service</v>
          </cell>
          <cell r="G2296" t="str">
            <v>3314Q</v>
          </cell>
          <cell r="H2296" t="str">
            <v>Grp Member</v>
          </cell>
          <cell r="I2296">
            <v>1</v>
          </cell>
          <cell r="J2296" t="str">
            <v>Conversion</v>
          </cell>
          <cell r="K2296">
            <v>3076.92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 t="str">
            <v>C01D002_002</v>
          </cell>
          <cell r="Q2296">
            <v>0</v>
          </cell>
          <cell r="R2296" t="str">
            <v>WTDPD</v>
          </cell>
          <cell r="S2296" t="str">
            <v>3314Q08PV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 t="str">
            <v>CORP</v>
          </cell>
          <cell r="Y2296">
            <v>38260</v>
          </cell>
          <cell r="Z2296">
            <v>0</v>
          </cell>
          <cell r="AA2296">
            <v>0</v>
          </cell>
          <cell r="AB2296" t="str">
            <v>N</v>
          </cell>
          <cell r="AD2296">
            <v>0</v>
          </cell>
          <cell r="AE2296" t="str">
            <v>RemVal</v>
          </cell>
          <cell r="AF2296" t="str">
            <v>Depreciate</v>
          </cell>
          <cell r="AG2296" t="str">
            <v>FM</v>
          </cell>
          <cell r="AH2296">
            <v>0</v>
          </cell>
          <cell r="AI2296">
            <v>0</v>
          </cell>
          <cell r="AJ2296">
            <v>2.1899999999999999E-2</v>
          </cell>
          <cell r="AK2296">
            <v>0</v>
          </cell>
          <cell r="AL2296" t="str">
            <v>Flat Rate</v>
          </cell>
          <cell r="AM2296">
            <v>0</v>
          </cell>
          <cell r="AN2296" t="str">
            <v>GA3314Q0</v>
          </cell>
          <cell r="AO2296">
            <v>0</v>
          </cell>
          <cell r="AP2296" t="str">
            <v>N</v>
          </cell>
          <cell r="AQ2296">
            <v>38261.144259259258</v>
          </cell>
          <cell r="AR2296">
            <v>38260</v>
          </cell>
          <cell r="AS2296">
            <v>38260</v>
          </cell>
          <cell r="AT2296">
            <v>0</v>
          </cell>
          <cell r="AU2296">
            <v>37118</v>
          </cell>
          <cell r="AV2296">
            <v>0</v>
          </cell>
        </row>
        <row r="2297">
          <cell r="B2297" t="str">
            <v>00002365</v>
          </cell>
          <cell r="C2297" t="str">
            <v>000000002355</v>
          </cell>
          <cell r="D2297" t="str">
            <v>3314T0</v>
          </cell>
          <cell r="E2297" t="str">
            <v>8" Valve</v>
          </cell>
          <cell r="F2297" t="str">
            <v>In Service</v>
          </cell>
          <cell r="G2297" t="str">
            <v>3314T</v>
          </cell>
          <cell r="H2297" t="str">
            <v>Grp Member</v>
          </cell>
          <cell r="I2297">
            <v>1</v>
          </cell>
          <cell r="J2297" t="str">
            <v>Conversion</v>
          </cell>
          <cell r="K2297">
            <v>456.45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 t="str">
            <v>C01D002_002</v>
          </cell>
          <cell r="Q2297">
            <v>0</v>
          </cell>
          <cell r="R2297" t="str">
            <v>WTDPD</v>
          </cell>
          <cell r="S2297" t="str">
            <v>3314T08VV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 t="str">
            <v>CORP</v>
          </cell>
          <cell r="Y2297">
            <v>38260</v>
          </cell>
          <cell r="Z2297">
            <v>0</v>
          </cell>
          <cell r="AA2297">
            <v>0</v>
          </cell>
          <cell r="AB2297" t="str">
            <v>N</v>
          </cell>
          <cell r="AD2297">
            <v>0</v>
          </cell>
          <cell r="AE2297" t="str">
            <v>RemVal</v>
          </cell>
          <cell r="AF2297" t="str">
            <v>Depreciate</v>
          </cell>
          <cell r="AG2297" t="str">
            <v>FM</v>
          </cell>
          <cell r="AH2297">
            <v>0</v>
          </cell>
          <cell r="AI2297">
            <v>0</v>
          </cell>
          <cell r="AJ2297">
            <v>1.3899999999999999E-2</v>
          </cell>
          <cell r="AK2297">
            <v>0</v>
          </cell>
          <cell r="AL2297" t="str">
            <v>Flat Rate</v>
          </cell>
          <cell r="AM2297">
            <v>0</v>
          </cell>
          <cell r="AN2297" t="str">
            <v>GA3314T0</v>
          </cell>
          <cell r="AO2297">
            <v>0</v>
          </cell>
          <cell r="AP2297" t="str">
            <v>N</v>
          </cell>
          <cell r="AQ2297">
            <v>38261.144317129627</v>
          </cell>
          <cell r="AR2297">
            <v>38260</v>
          </cell>
          <cell r="AS2297">
            <v>38260</v>
          </cell>
          <cell r="AT2297">
            <v>0</v>
          </cell>
          <cell r="AU2297">
            <v>37118</v>
          </cell>
          <cell r="AV2297">
            <v>0</v>
          </cell>
        </row>
        <row r="2298">
          <cell r="B2298" t="str">
            <v>00002366</v>
          </cell>
          <cell r="C2298" t="str">
            <v>000000002356</v>
          </cell>
          <cell r="D2298" t="str">
            <v>3314T0</v>
          </cell>
          <cell r="E2298" t="str">
            <v>WILMINTON DRIVE</v>
          </cell>
          <cell r="F2298" t="str">
            <v>In Service</v>
          </cell>
          <cell r="G2298" t="str">
            <v>3314T</v>
          </cell>
          <cell r="H2298" t="str">
            <v>Grp Member</v>
          </cell>
          <cell r="I2298">
            <v>1</v>
          </cell>
          <cell r="J2298" t="str">
            <v>Conversion</v>
          </cell>
          <cell r="K2298">
            <v>5408.4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 t="str">
            <v>C01D301_002</v>
          </cell>
          <cell r="Q2298">
            <v>0</v>
          </cell>
          <cell r="R2298" t="str">
            <v>WTDPD</v>
          </cell>
          <cell r="S2298" t="str">
            <v>3314T08VV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 t="str">
            <v>CORP</v>
          </cell>
          <cell r="Y2298">
            <v>38260</v>
          </cell>
          <cell r="Z2298">
            <v>0</v>
          </cell>
          <cell r="AA2298">
            <v>0</v>
          </cell>
          <cell r="AB2298" t="str">
            <v>N</v>
          </cell>
          <cell r="AD2298">
            <v>0</v>
          </cell>
          <cell r="AE2298" t="str">
            <v>RemVal</v>
          </cell>
          <cell r="AF2298" t="str">
            <v>Depreciate</v>
          </cell>
          <cell r="AG2298" t="str">
            <v>FM</v>
          </cell>
          <cell r="AH2298">
            <v>0</v>
          </cell>
          <cell r="AI2298">
            <v>0</v>
          </cell>
          <cell r="AJ2298">
            <v>1.3899999999999999E-2</v>
          </cell>
          <cell r="AK2298">
            <v>0</v>
          </cell>
          <cell r="AL2298" t="str">
            <v>Flat Rate</v>
          </cell>
          <cell r="AM2298">
            <v>0</v>
          </cell>
          <cell r="AN2298" t="str">
            <v>GA3314T0</v>
          </cell>
          <cell r="AO2298">
            <v>0</v>
          </cell>
          <cell r="AP2298" t="str">
            <v>N</v>
          </cell>
          <cell r="AQ2298">
            <v>38261.144375000003</v>
          </cell>
          <cell r="AR2298">
            <v>38260</v>
          </cell>
          <cell r="AS2298">
            <v>38260</v>
          </cell>
          <cell r="AT2298">
            <v>0</v>
          </cell>
          <cell r="AU2298">
            <v>37118</v>
          </cell>
          <cell r="AV2298">
            <v>0</v>
          </cell>
        </row>
        <row r="2299">
          <cell r="B2299" t="str">
            <v>00002367</v>
          </cell>
          <cell r="C2299" t="str">
            <v>000000002357</v>
          </cell>
          <cell r="D2299" t="str">
            <v>335400</v>
          </cell>
          <cell r="E2299" t="str">
            <v>WILMINTON DRIVE</v>
          </cell>
          <cell r="F2299" t="str">
            <v>In Service</v>
          </cell>
          <cell r="G2299" t="str">
            <v>33540</v>
          </cell>
          <cell r="H2299" t="str">
            <v>Grp Member</v>
          </cell>
          <cell r="I2299">
            <v>1</v>
          </cell>
          <cell r="J2299" t="str">
            <v>Conversion</v>
          </cell>
          <cell r="K2299">
            <v>8406.56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 t="str">
            <v>C01D301_002</v>
          </cell>
          <cell r="Q2299">
            <v>0</v>
          </cell>
          <cell r="R2299" t="str">
            <v>WTDPD</v>
          </cell>
          <cell r="S2299" t="str">
            <v>3354006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 t="str">
            <v>CORP</v>
          </cell>
          <cell r="Y2299">
            <v>38260</v>
          </cell>
          <cell r="Z2299">
            <v>0</v>
          </cell>
          <cell r="AA2299">
            <v>0</v>
          </cell>
          <cell r="AB2299" t="str">
            <v>N</v>
          </cell>
          <cell r="AD2299">
            <v>0</v>
          </cell>
          <cell r="AE2299" t="str">
            <v>RemVal</v>
          </cell>
          <cell r="AF2299" t="str">
            <v>Depreciate</v>
          </cell>
          <cell r="AG2299" t="str">
            <v>FM</v>
          </cell>
          <cell r="AH2299">
            <v>0</v>
          </cell>
          <cell r="AI2299">
            <v>0</v>
          </cell>
          <cell r="AJ2299">
            <v>2.2599999999999999E-2</v>
          </cell>
          <cell r="AK2299">
            <v>0</v>
          </cell>
          <cell r="AL2299" t="str">
            <v>Flat Rate</v>
          </cell>
          <cell r="AM2299">
            <v>0</v>
          </cell>
          <cell r="AN2299" t="str">
            <v>GA335400</v>
          </cell>
          <cell r="AO2299">
            <v>0</v>
          </cell>
          <cell r="AP2299" t="str">
            <v>N</v>
          </cell>
          <cell r="AQ2299">
            <v>38261.144432870373</v>
          </cell>
          <cell r="AR2299">
            <v>38260</v>
          </cell>
          <cell r="AS2299">
            <v>38260</v>
          </cell>
          <cell r="AT2299">
            <v>0</v>
          </cell>
          <cell r="AU2299">
            <v>37118</v>
          </cell>
          <cell r="AV2299">
            <v>0</v>
          </cell>
        </row>
        <row r="2300">
          <cell r="B2300" t="str">
            <v>00002368</v>
          </cell>
          <cell r="C2300" t="str">
            <v>000000002358</v>
          </cell>
          <cell r="D2300" t="str">
            <v>3314Q0</v>
          </cell>
          <cell r="E2300" t="str">
            <v>HILLSIDE ROAD</v>
          </cell>
          <cell r="F2300" t="str">
            <v>In Service</v>
          </cell>
          <cell r="G2300" t="str">
            <v>3314Q</v>
          </cell>
          <cell r="H2300" t="str">
            <v>Grp Member</v>
          </cell>
          <cell r="I2300">
            <v>1</v>
          </cell>
          <cell r="J2300" t="str">
            <v>Conversion</v>
          </cell>
          <cell r="K2300">
            <v>4577.53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 t="str">
            <v>C01D317_002</v>
          </cell>
          <cell r="Q2300">
            <v>0</v>
          </cell>
          <cell r="R2300" t="str">
            <v>WTDPD</v>
          </cell>
          <cell r="S2300" t="str">
            <v>3314Q06PV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 t="str">
            <v>CORP</v>
          </cell>
          <cell r="Y2300">
            <v>38260</v>
          </cell>
          <cell r="Z2300">
            <v>0</v>
          </cell>
          <cell r="AA2300">
            <v>0</v>
          </cell>
          <cell r="AB2300" t="str">
            <v>N</v>
          </cell>
          <cell r="AD2300">
            <v>0</v>
          </cell>
          <cell r="AE2300" t="str">
            <v>RemVal</v>
          </cell>
          <cell r="AF2300" t="str">
            <v>Depreciate</v>
          </cell>
          <cell r="AG2300" t="str">
            <v>FM</v>
          </cell>
          <cell r="AH2300">
            <v>0</v>
          </cell>
          <cell r="AI2300">
            <v>0</v>
          </cell>
          <cell r="AJ2300">
            <v>2.1899999999999999E-2</v>
          </cell>
          <cell r="AK2300">
            <v>0</v>
          </cell>
          <cell r="AL2300" t="str">
            <v>Flat Rate</v>
          </cell>
          <cell r="AM2300">
            <v>0</v>
          </cell>
          <cell r="AN2300" t="str">
            <v>GA3314Q0</v>
          </cell>
          <cell r="AO2300">
            <v>0</v>
          </cell>
          <cell r="AP2300" t="str">
            <v>N</v>
          </cell>
          <cell r="AQ2300">
            <v>38261.144490740742</v>
          </cell>
          <cell r="AR2300">
            <v>38260</v>
          </cell>
          <cell r="AS2300">
            <v>38260</v>
          </cell>
          <cell r="AT2300">
            <v>0</v>
          </cell>
          <cell r="AU2300">
            <v>37118</v>
          </cell>
          <cell r="AV2300">
            <v>0</v>
          </cell>
        </row>
        <row r="2301">
          <cell r="B2301" t="str">
            <v>00002369</v>
          </cell>
          <cell r="C2301" t="str">
            <v>000000002359</v>
          </cell>
          <cell r="D2301" t="str">
            <v>3314T0</v>
          </cell>
          <cell r="E2301" t="str">
            <v>HILLSIDE ROAD</v>
          </cell>
          <cell r="F2301" t="str">
            <v>In Service</v>
          </cell>
          <cell r="G2301" t="str">
            <v>3314T</v>
          </cell>
          <cell r="H2301" t="str">
            <v>Grp Member</v>
          </cell>
          <cell r="I2301">
            <v>1</v>
          </cell>
          <cell r="J2301" t="str">
            <v>Conversion</v>
          </cell>
          <cell r="K2301">
            <v>639.24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 t="str">
            <v>C01D317_002</v>
          </cell>
          <cell r="Q2301">
            <v>0</v>
          </cell>
          <cell r="R2301" t="str">
            <v>WTDPD</v>
          </cell>
          <cell r="S2301" t="str">
            <v>3314T06VV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 t="str">
            <v>CORP</v>
          </cell>
          <cell r="Y2301">
            <v>38260</v>
          </cell>
          <cell r="Z2301">
            <v>0</v>
          </cell>
          <cell r="AA2301">
            <v>0</v>
          </cell>
          <cell r="AB2301" t="str">
            <v>N</v>
          </cell>
          <cell r="AD2301">
            <v>0</v>
          </cell>
          <cell r="AE2301" t="str">
            <v>RemVal</v>
          </cell>
          <cell r="AF2301" t="str">
            <v>Depreciate</v>
          </cell>
          <cell r="AG2301" t="str">
            <v>FM</v>
          </cell>
          <cell r="AH2301">
            <v>0</v>
          </cell>
          <cell r="AI2301">
            <v>0</v>
          </cell>
          <cell r="AJ2301">
            <v>1.3899999999999999E-2</v>
          </cell>
          <cell r="AK2301">
            <v>0</v>
          </cell>
          <cell r="AL2301" t="str">
            <v>Flat Rate</v>
          </cell>
          <cell r="AM2301">
            <v>0</v>
          </cell>
          <cell r="AN2301" t="str">
            <v>GA3314T0</v>
          </cell>
          <cell r="AO2301">
            <v>0</v>
          </cell>
          <cell r="AP2301" t="str">
            <v>N</v>
          </cell>
          <cell r="AQ2301">
            <v>38261.144548611112</v>
          </cell>
          <cell r="AR2301">
            <v>38260</v>
          </cell>
          <cell r="AS2301">
            <v>38260</v>
          </cell>
          <cell r="AT2301">
            <v>0</v>
          </cell>
          <cell r="AU2301">
            <v>37118</v>
          </cell>
          <cell r="AV2301">
            <v>0</v>
          </cell>
        </row>
        <row r="2302">
          <cell r="B2302" t="str">
            <v>00002370</v>
          </cell>
          <cell r="C2302" t="str">
            <v>000000002360</v>
          </cell>
          <cell r="D2302" t="str">
            <v>3314T0</v>
          </cell>
          <cell r="E2302" t="str">
            <v>HILLSIDE ROAD</v>
          </cell>
          <cell r="F2302" t="str">
            <v>In Service</v>
          </cell>
          <cell r="G2302" t="str">
            <v>3314T</v>
          </cell>
          <cell r="H2302" t="str">
            <v>Grp Member</v>
          </cell>
          <cell r="I2302">
            <v>1</v>
          </cell>
          <cell r="J2302" t="str">
            <v>Conversion</v>
          </cell>
          <cell r="K2302">
            <v>1777.13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 t="str">
            <v>C01D317_002</v>
          </cell>
          <cell r="Q2302">
            <v>0</v>
          </cell>
          <cell r="R2302" t="str">
            <v>WTDPD</v>
          </cell>
          <cell r="S2302" t="str">
            <v>3314T08VV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 t="str">
            <v>CORP</v>
          </cell>
          <cell r="Y2302">
            <v>38260</v>
          </cell>
          <cell r="Z2302">
            <v>0</v>
          </cell>
          <cell r="AA2302">
            <v>0</v>
          </cell>
          <cell r="AB2302" t="str">
            <v>N</v>
          </cell>
          <cell r="AD2302">
            <v>0</v>
          </cell>
          <cell r="AE2302" t="str">
            <v>RemVal</v>
          </cell>
          <cell r="AF2302" t="str">
            <v>Depreciate</v>
          </cell>
          <cell r="AG2302" t="str">
            <v>FM</v>
          </cell>
          <cell r="AH2302">
            <v>0</v>
          </cell>
          <cell r="AI2302">
            <v>0</v>
          </cell>
          <cell r="AJ2302">
            <v>1.3899999999999999E-2</v>
          </cell>
          <cell r="AK2302">
            <v>0</v>
          </cell>
          <cell r="AL2302" t="str">
            <v>Flat Rate</v>
          </cell>
          <cell r="AM2302">
            <v>0</v>
          </cell>
          <cell r="AN2302" t="str">
            <v>GA3314T0</v>
          </cell>
          <cell r="AO2302">
            <v>0</v>
          </cell>
          <cell r="AP2302" t="str">
            <v>N</v>
          </cell>
          <cell r="AQ2302">
            <v>38261.144606481481</v>
          </cell>
          <cell r="AR2302">
            <v>38260</v>
          </cell>
          <cell r="AS2302">
            <v>38260</v>
          </cell>
          <cell r="AT2302">
            <v>0</v>
          </cell>
          <cell r="AU2302">
            <v>37118</v>
          </cell>
          <cell r="AV2302">
            <v>0</v>
          </cell>
        </row>
        <row r="2303">
          <cell r="B2303" t="str">
            <v>00002371</v>
          </cell>
          <cell r="C2303" t="str">
            <v>000000002361</v>
          </cell>
          <cell r="D2303" t="str">
            <v>335400</v>
          </cell>
          <cell r="E2303" t="str">
            <v>HILLSIDE ROAD</v>
          </cell>
          <cell r="F2303" t="str">
            <v>In Service</v>
          </cell>
          <cell r="G2303" t="str">
            <v>33540</v>
          </cell>
          <cell r="H2303" t="str">
            <v>Grp Member</v>
          </cell>
          <cell r="I2303">
            <v>1</v>
          </cell>
          <cell r="J2303" t="str">
            <v>Conversion</v>
          </cell>
          <cell r="K2303">
            <v>2138.91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 t="str">
            <v>C01D317_002</v>
          </cell>
          <cell r="Q2303">
            <v>0</v>
          </cell>
          <cell r="R2303" t="str">
            <v>WTDPD</v>
          </cell>
          <cell r="S2303" t="str">
            <v>3354006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 t="str">
            <v>CORP</v>
          </cell>
          <cell r="Y2303">
            <v>38260</v>
          </cell>
          <cell r="Z2303">
            <v>0</v>
          </cell>
          <cell r="AA2303">
            <v>0</v>
          </cell>
          <cell r="AB2303" t="str">
            <v>N</v>
          </cell>
          <cell r="AD2303">
            <v>0</v>
          </cell>
          <cell r="AE2303" t="str">
            <v>RemVal</v>
          </cell>
          <cell r="AF2303" t="str">
            <v>Depreciate</v>
          </cell>
          <cell r="AG2303" t="str">
            <v>FM</v>
          </cell>
          <cell r="AH2303">
            <v>0</v>
          </cell>
          <cell r="AI2303">
            <v>0</v>
          </cell>
          <cell r="AJ2303">
            <v>2.2599999999999999E-2</v>
          </cell>
          <cell r="AK2303">
            <v>0</v>
          </cell>
          <cell r="AL2303" t="str">
            <v>Flat Rate</v>
          </cell>
          <cell r="AM2303">
            <v>0</v>
          </cell>
          <cell r="AN2303" t="str">
            <v>GA335400</v>
          </cell>
          <cell r="AO2303">
            <v>0</v>
          </cell>
          <cell r="AP2303" t="str">
            <v>N</v>
          </cell>
          <cell r="AQ2303">
            <v>38261.14466435185</v>
          </cell>
          <cell r="AR2303">
            <v>38260</v>
          </cell>
          <cell r="AS2303">
            <v>38260</v>
          </cell>
          <cell r="AT2303">
            <v>0</v>
          </cell>
          <cell r="AU2303">
            <v>37118</v>
          </cell>
          <cell r="AV2303">
            <v>0</v>
          </cell>
        </row>
        <row r="2304">
          <cell r="B2304" t="str">
            <v>00002372</v>
          </cell>
          <cell r="C2304" t="str">
            <v>000000002362</v>
          </cell>
          <cell r="D2304" t="str">
            <v>3314P0</v>
          </cell>
          <cell r="E2304" t="str">
            <v>Replacement Short Mains</v>
          </cell>
          <cell r="F2304" t="str">
            <v>In Service</v>
          </cell>
          <cell r="G2304" t="str">
            <v>3314P</v>
          </cell>
          <cell r="H2304" t="str">
            <v>Grp Member</v>
          </cell>
          <cell r="I2304">
            <v>1</v>
          </cell>
          <cell r="J2304" t="str">
            <v>Conversion</v>
          </cell>
          <cell r="K2304">
            <v>6241.75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 t="str">
            <v>C01D502_002</v>
          </cell>
          <cell r="Q2304">
            <v>0</v>
          </cell>
          <cell r="R2304" t="str">
            <v>WTDPD</v>
          </cell>
          <cell r="S2304" t="str">
            <v>3314P02PV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 t="str">
            <v>CORP</v>
          </cell>
          <cell r="Y2304">
            <v>38260</v>
          </cell>
          <cell r="Z2304">
            <v>0</v>
          </cell>
          <cell r="AA2304">
            <v>0</v>
          </cell>
          <cell r="AB2304" t="str">
            <v>N</v>
          </cell>
          <cell r="AD2304">
            <v>0</v>
          </cell>
          <cell r="AE2304" t="str">
            <v>RemVal</v>
          </cell>
          <cell r="AF2304" t="str">
            <v>Depreciate</v>
          </cell>
          <cell r="AG2304" t="str">
            <v>FM</v>
          </cell>
          <cell r="AH2304">
            <v>0</v>
          </cell>
          <cell r="AI2304">
            <v>0</v>
          </cell>
          <cell r="AJ2304">
            <v>2.64E-2</v>
          </cell>
          <cell r="AK2304">
            <v>0</v>
          </cell>
          <cell r="AL2304" t="str">
            <v>Flat Rate</v>
          </cell>
          <cell r="AM2304">
            <v>0</v>
          </cell>
          <cell r="AN2304" t="str">
            <v>GA3314P0</v>
          </cell>
          <cell r="AO2304">
            <v>0</v>
          </cell>
          <cell r="AP2304" t="str">
            <v>N</v>
          </cell>
          <cell r="AQ2304">
            <v>38261.14472222222</v>
          </cell>
          <cell r="AR2304">
            <v>38260</v>
          </cell>
          <cell r="AS2304">
            <v>38260</v>
          </cell>
          <cell r="AT2304">
            <v>0</v>
          </cell>
          <cell r="AU2304">
            <v>37118</v>
          </cell>
          <cell r="AV2304">
            <v>0</v>
          </cell>
        </row>
        <row r="2305">
          <cell r="B2305" t="str">
            <v>00002373</v>
          </cell>
          <cell r="C2305" t="str">
            <v>000000002363</v>
          </cell>
          <cell r="D2305" t="str">
            <v>3314Q0</v>
          </cell>
          <cell r="E2305" t="str">
            <v>REPLACEMENT SHORT MAINS</v>
          </cell>
          <cell r="F2305" t="str">
            <v>In Service</v>
          </cell>
          <cell r="G2305" t="str">
            <v>3314Q</v>
          </cell>
          <cell r="H2305" t="str">
            <v>Grp Member</v>
          </cell>
          <cell r="I2305">
            <v>1</v>
          </cell>
          <cell r="J2305" t="str">
            <v>Conversion</v>
          </cell>
          <cell r="K2305">
            <v>1325.14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 t="str">
            <v>C01D502_002</v>
          </cell>
          <cell r="Q2305">
            <v>0</v>
          </cell>
          <cell r="R2305" t="str">
            <v>WTDPD</v>
          </cell>
          <cell r="S2305" t="str">
            <v>3314Q06PV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 t="str">
            <v>CORP</v>
          </cell>
          <cell r="Y2305">
            <v>38260</v>
          </cell>
          <cell r="Z2305">
            <v>0</v>
          </cell>
          <cell r="AA2305">
            <v>0</v>
          </cell>
          <cell r="AB2305" t="str">
            <v>N</v>
          </cell>
          <cell r="AD2305">
            <v>0</v>
          </cell>
          <cell r="AE2305" t="str">
            <v>RemVal</v>
          </cell>
          <cell r="AF2305" t="str">
            <v>Depreciate</v>
          </cell>
          <cell r="AG2305" t="str">
            <v>FM</v>
          </cell>
          <cell r="AH2305">
            <v>0</v>
          </cell>
          <cell r="AI2305">
            <v>0</v>
          </cell>
          <cell r="AJ2305">
            <v>2.1899999999999999E-2</v>
          </cell>
          <cell r="AK2305">
            <v>0</v>
          </cell>
          <cell r="AL2305" t="str">
            <v>Flat Rate</v>
          </cell>
          <cell r="AM2305">
            <v>0</v>
          </cell>
          <cell r="AN2305" t="str">
            <v>GA3314Q0</v>
          </cell>
          <cell r="AO2305">
            <v>0</v>
          </cell>
          <cell r="AP2305" t="str">
            <v>N</v>
          </cell>
          <cell r="AQ2305">
            <v>38261.144780092596</v>
          </cell>
          <cell r="AR2305">
            <v>38260</v>
          </cell>
          <cell r="AS2305">
            <v>38260</v>
          </cell>
          <cell r="AT2305">
            <v>0</v>
          </cell>
          <cell r="AU2305">
            <v>37118</v>
          </cell>
          <cell r="AV2305">
            <v>0</v>
          </cell>
        </row>
        <row r="2306">
          <cell r="B2306" t="str">
            <v>00002374</v>
          </cell>
          <cell r="C2306" t="str">
            <v>000000002364</v>
          </cell>
          <cell r="D2306" t="str">
            <v>3314T0</v>
          </cell>
          <cell r="E2306" t="str">
            <v>SPEYER ROAD</v>
          </cell>
          <cell r="F2306" t="str">
            <v>In Service</v>
          </cell>
          <cell r="G2306" t="str">
            <v>3314T</v>
          </cell>
          <cell r="H2306" t="str">
            <v>Grp Member</v>
          </cell>
          <cell r="I2306">
            <v>1</v>
          </cell>
          <cell r="J2306" t="str">
            <v>Conversion</v>
          </cell>
          <cell r="K2306">
            <v>826.17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 t="str">
            <v>C01D618_002</v>
          </cell>
          <cell r="Q2306">
            <v>0</v>
          </cell>
          <cell r="R2306" t="str">
            <v>WTDPD</v>
          </cell>
          <cell r="S2306" t="str">
            <v>3314T06VV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 t="str">
            <v>CORP</v>
          </cell>
          <cell r="Y2306">
            <v>38260</v>
          </cell>
          <cell r="Z2306">
            <v>0</v>
          </cell>
          <cell r="AA2306">
            <v>0</v>
          </cell>
          <cell r="AB2306" t="str">
            <v>N</v>
          </cell>
          <cell r="AD2306">
            <v>0</v>
          </cell>
          <cell r="AE2306" t="str">
            <v>RemVal</v>
          </cell>
          <cell r="AF2306" t="str">
            <v>Depreciate</v>
          </cell>
          <cell r="AG2306" t="str">
            <v>FM</v>
          </cell>
          <cell r="AH2306">
            <v>0</v>
          </cell>
          <cell r="AI2306">
            <v>0</v>
          </cell>
          <cell r="AJ2306">
            <v>1.3899999999999999E-2</v>
          </cell>
          <cell r="AK2306">
            <v>0</v>
          </cell>
          <cell r="AL2306" t="str">
            <v>Flat Rate</v>
          </cell>
          <cell r="AM2306">
            <v>0</v>
          </cell>
          <cell r="AN2306" t="str">
            <v>GA3314T0</v>
          </cell>
          <cell r="AO2306">
            <v>0</v>
          </cell>
          <cell r="AP2306" t="str">
            <v>N</v>
          </cell>
          <cell r="AQ2306">
            <v>38261.144837962966</v>
          </cell>
          <cell r="AR2306">
            <v>38260</v>
          </cell>
          <cell r="AS2306">
            <v>38260</v>
          </cell>
          <cell r="AT2306">
            <v>0</v>
          </cell>
          <cell r="AU2306">
            <v>37118</v>
          </cell>
          <cell r="AV2306">
            <v>0</v>
          </cell>
        </row>
        <row r="2307">
          <cell r="B2307" t="str">
            <v>00002375</v>
          </cell>
          <cell r="C2307" t="str">
            <v>000000002365</v>
          </cell>
          <cell r="D2307" t="str">
            <v>3314T0</v>
          </cell>
          <cell r="E2307" t="str">
            <v>SPEYER ROAD</v>
          </cell>
          <cell r="F2307" t="str">
            <v>In Service</v>
          </cell>
          <cell r="G2307" t="str">
            <v>3314T</v>
          </cell>
          <cell r="H2307" t="str">
            <v>Grp Member</v>
          </cell>
          <cell r="I2307">
            <v>1</v>
          </cell>
          <cell r="J2307" t="str">
            <v>Conversion</v>
          </cell>
          <cell r="K2307">
            <v>1374.5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 t="str">
            <v>C01D618_002</v>
          </cell>
          <cell r="Q2307">
            <v>0</v>
          </cell>
          <cell r="R2307" t="str">
            <v>WTDPD</v>
          </cell>
          <cell r="S2307" t="str">
            <v>3314T08VV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 t="str">
            <v>CORP</v>
          </cell>
          <cell r="Y2307">
            <v>38260</v>
          </cell>
          <cell r="Z2307">
            <v>0</v>
          </cell>
          <cell r="AA2307">
            <v>0</v>
          </cell>
          <cell r="AB2307" t="str">
            <v>N</v>
          </cell>
          <cell r="AD2307">
            <v>0</v>
          </cell>
          <cell r="AE2307" t="str">
            <v>RemVal</v>
          </cell>
          <cell r="AF2307" t="str">
            <v>Depreciate</v>
          </cell>
          <cell r="AG2307" t="str">
            <v>FM</v>
          </cell>
          <cell r="AH2307">
            <v>0</v>
          </cell>
          <cell r="AI2307">
            <v>0</v>
          </cell>
          <cell r="AJ2307">
            <v>1.3899999999999999E-2</v>
          </cell>
          <cell r="AK2307">
            <v>0</v>
          </cell>
          <cell r="AL2307" t="str">
            <v>Flat Rate</v>
          </cell>
          <cell r="AM2307">
            <v>0</v>
          </cell>
          <cell r="AN2307" t="str">
            <v>GA3314T0</v>
          </cell>
          <cell r="AO2307">
            <v>0</v>
          </cell>
          <cell r="AP2307" t="str">
            <v>N</v>
          </cell>
          <cell r="AQ2307">
            <v>38261.144895833335</v>
          </cell>
          <cell r="AR2307">
            <v>38260</v>
          </cell>
          <cell r="AS2307">
            <v>38260</v>
          </cell>
          <cell r="AT2307">
            <v>0</v>
          </cell>
          <cell r="AU2307">
            <v>37118</v>
          </cell>
          <cell r="AV2307">
            <v>0</v>
          </cell>
        </row>
        <row r="2308">
          <cell r="B2308" t="str">
            <v>00002376</v>
          </cell>
          <cell r="C2308" t="str">
            <v>000000002366</v>
          </cell>
          <cell r="D2308" t="str">
            <v>307200</v>
          </cell>
          <cell r="E2308" t="str">
            <v>PUMP,GOULDS/33GS50432</v>
          </cell>
          <cell r="F2308" t="str">
            <v>In Service</v>
          </cell>
          <cell r="G2308" t="str">
            <v>30720</v>
          </cell>
          <cell r="H2308" t="str">
            <v>Grp Member</v>
          </cell>
          <cell r="I2308">
            <v>1</v>
          </cell>
          <cell r="J2308" t="str">
            <v>Conversion</v>
          </cell>
          <cell r="K2308">
            <v>4198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 t="str">
            <v>C01A502_002</v>
          </cell>
          <cell r="Q2308">
            <v>0</v>
          </cell>
          <cell r="R2308" t="str">
            <v>WSOSD</v>
          </cell>
          <cell r="S2308" t="str">
            <v>30720A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 t="str">
            <v>CORP</v>
          </cell>
          <cell r="Y2308">
            <v>38260</v>
          </cell>
          <cell r="Z2308">
            <v>0</v>
          </cell>
          <cell r="AA2308">
            <v>0</v>
          </cell>
          <cell r="AB2308" t="str">
            <v>N</v>
          </cell>
          <cell r="AD2308">
            <v>0</v>
          </cell>
          <cell r="AE2308" t="str">
            <v>RemVal</v>
          </cell>
          <cell r="AF2308" t="str">
            <v>Depreciate</v>
          </cell>
          <cell r="AG2308" t="str">
            <v>FM</v>
          </cell>
          <cell r="AH2308">
            <v>0</v>
          </cell>
          <cell r="AI2308">
            <v>0</v>
          </cell>
          <cell r="AJ2308">
            <v>4.5900000000000003E-2</v>
          </cell>
          <cell r="AK2308">
            <v>0</v>
          </cell>
          <cell r="AL2308" t="str">
            <v>Flat Rate</v>
          </cell>
          <cell r="AM2308">
            <v>0</v>
          </cell>
          <cell r="AN2308" t="str">
            <v>GA307200</v>
          </cell>
          <cell r="AO2308">
            <v>0</v>
          </cell>
          <cell r="AP2308" t="str">
            <v>N</v>
          </cell>
          <cell r="AQ2308">
            <v>38261.144953703704</v>
          </cell>
          <cell r="AR2308">
            <v>38260</v>
          </cell>
          <cell r="AS2308">
            <v>38260</v>
          </cell>
          <cell r="AT2308" t="str">
            <v>9100</v>
          </cell>
          <cell r="AU2308">
            <v>37022</v>
          </cell>
          <cell r="AV2308">
            <v>0</v>
          </cell>
        </row>
        <row r="2309">
          <cell r="B2309" t="str">
            <v>00002377</v>
          </cell>
          <cell r="C2309" t="str">
            <v>000000002367</v>
          </cell>
          <cell r="D2309" t="str">
            <v>307200</v>
          </cell>
          <cell r="E2309" t="str">
            <v>PUMP, GOULDS/25GS30</v>
          </cell>
          <cell r="F2309" t="str">
            <v>In Service</v>
          </cell>
          <cell r="G2309" t="str">
            <v>30720</v>
          </cell>
          <cell r="H2309" t="str">
            <v>Grp Member</v>
          </cell>
          <cell r="I2309">
            <v>1</v>
          </cell>
          <cell r="J2309" t="str">
            <v>Conversion</v>
          </cell>
          <cell r="K2309">
            <v>3310.01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 t="str">
            <v>C01A502_002</v>
          </cell>
          <cell r="Q2309">
            <v>0</v>
          </cell>
          <cell r="R2309" t="str">
            <v>WSOSD</v>
          </cell>
          <cell r="S2309" t="str">
            <v>30720B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 t="str">
            <v>CORP</v>
          </cell>
          <cell r="Y2309">
            <v>38260</v>
          </cell>
          <cell r="Z2309">
            <v>0</v>
          </cell>
          <cell r="AA2309">
            <v>0</v>
          </cell>
          <cell r="AB2309" t="str">
            <v>N</v>
          </cell>
          <cell r="AD2309">
            <v>0</v>
          </cell>
          <cell r="AE2309" t="str">
            <v>RemVal</v>
          </cell>
          <cell r="AF2309" t="str">
            <v>Depreciate</v>
          </cell>
          <cell r="AG2309" t="str">
            <v>FM</v>
          </cell>
          <cell r="AH2309">
            <v>0</v>
          </cell>
          <cell r="AI2309">
            <v>0</v>
          </cell>
          <cell r="AJ2309">
            <v>4.5900000000000003E-2</v>
          </cell>
          <cell r="AK2309">
            <v>0</v>
          </cell>
          <cell r="AL2309" t="str">
            <v>Flat Rate</v>
          </cell>
          <cell r="AM2309">
            <v>0</v>
          </cell>
          <cell r="AN2309" t="str">
            <v>GA307200</v>
          </cell>
          <cell r="AO2309">
            <v>0</v>
          </cell>
          <cell r="AP2309" t="str">
            <v>N</v>
          </cell>
          <cell r="AQ2309">
            <v>38261.145011574074</v>
          </cell>
          <cell r="AR2309">
            <v>38260</v>
          </cell>
          <cell r="AS2309">
            <v>38260</v>
          </cell>
          <cell r="AT2309" t="str">
            <v>9100</v>
          </cell>
          <cell r="AU2309">
            <v>37022</v>
          </cell>
          <cell r="AV2309">
            <v>0</v>
          </cell>
        </row>
        <row r="2310">
          <cell r="B2310" t="str">
            <v>00002378</v>
          </cell>
          <cell r="C2310" t="str">
            <v>000000002368</v>
          </cell>
          <cell r="D2310" t="str">
            <v>3314Q0</v>
          </cell>
          <cell r="E2310" t="str">
            <v>GEORGETOWN RD/JEFFERSON DR</v>
          </cell>
          <cell r="F2310" t="str">
            <v>In Service</v>
          </cell>
          <cell r="G2310" t="str">
            <v>3314Q</v>
          </cell>
          <cell r="H2310" t="str">
            <v>Grp Member</v>
          </cell>
          <cell r="I2310">
            <v>1</v>
          </cell>
          <cell r="J2310" t="str">
            <v>Conversion</v>
          </cell>
          <cell r="K2310">
            <v>841.68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 t="str">
            <v>C01D307_002</v>
          </cell>
          <cell r="Q2310">
            <v>0</v>
          </cell>
          <cell r="R2310" t="str">
            <v>WTDPD</v>
          </cell>
          <cell r="S2310" t="str">
            <v>3314Q08PV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 t="str">
            <v>CORP</v>
          </cell>
          <cell r="Y2310">
            <v>38260</v>
          </cell>
          <cell r="Z2310">
            <v>0</v>
          </cell>
          <cell r="AA2310">
            <v>0</v>
          </cell>
          <cell r="AB2310" t="str">
            <v>N</v>
          </cell>
          <cell r="AD2310">
            <v>0</v>
          </cell>
          <cell r="AE2310" t="str">
            <v>RemVal</v>
          </cell>
          <cell r="AF2310" t="str">
            <v>Depreciate</v>
          </cell>
          <cell r="AG2310" t="str">
            <v>FM</v>
          </cell>
          <cell r="AH2310">
            <v>0</v>
          </cell>
          <cell r="AI2310">
            <v>0</v>
          </cell>
          <cell r="AJ2310">
            <v>2.1899999999999999E-2</v>
          </cell>
          <cell r="AK2310">
            <v>0</v>
          </cell>
          <cell r="AL2310" t="str">
            <v>Flat Rate</v>
          </cell>
          <cell r="AM2310">
            <v>0</v>
          </cell>
          <cell r="AN2310" t="str">
            <v>GA3314Q0</v>
          </cell>
          <cell r="AO2310">
            <v>0</v>
          </cell>
          <cell r="AP2310" t="str">
            <v>N</v>
          </cell>
          <cell r="AQ2310">
            <v>38261.145069444443</v>
          </cell>
          <cell r="AR2310">
            <v>38260</v>
          </cell>
          <cell r="AS2310">
            <v>38260</v>
          </cell>
          <cell r="AT2310">
            <v>0</v>
          </cell>
          <cell r="AU2310">
            <v>37118</v>
          </cell>
          <cell r="AV2310">
            <v>0</v>
          </cell>
        </row>
        <row r="2311">
          <cell r="B2311" t="str">
            <v>00002379</v>
          </cell>
          <cell r="C2311" t="str">
            <v>000000002369</v>
          </cell>
          <cell r="D2311" t="str">
            <v>3314Q0</v>
          </cell>
          <cell r="E2311" t="str">
            <v>HOLLY HILLS DRIVE</v>
          </cell>
          <cell r="F2311" t="str">
            <v>In Service</v>
          </cell>
          <cell r="G2311" t="str">
            <v>3314Q</v>
          </cell>
          <cell r="H2311" t="str">
            <v>Grp Member</v>
          </cell>
          <cell r="I2311">
            <v>1</v>
          </cell>
          <cell r="J2311" t="str">
            <v>Conversion</v>
          </cell>
          <cell r="K2311">
            <v>754.36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 t="str">
            <v>C01D315_002</v>
          </cell>
          <cell r="Q2311">
            <v>0</v>
          </cell>
          <cell r="R2311" t="str">
            <v>WTDPD</v>
          </cell>
          <cell r="S2311" t="str">
            <v>3314Q08PV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 t="str">
            <v>CORP</v>
          </cell>
          <cell r="Y2311">
            <v>38260</v>
          </cell>
          <cell r="Z2311">
            <v>0</v>
          </cell>
          <cell r="AA2311">
            <v>0</v>
          </cell>
          <cell r="AB2311" t="str">
            <v>N</v>
          </cell>
          <cell r="AD2311">
            <v>0</v>
          </cell>
          <cell r="AE2311" t="str">
            <v>RemVal</v>
          </cell>
          <cell r="AF2311" t="str">
            <v>Depreciate</v>
          </cell>
          <cell r="AG2311" t="str">
            <v>FM</v>
          </cell>
          <cell r="AH2311">
            <v>0</v>
          </cell>
          <cell r="AI2311">
            <v>0</v>
          </cell>
          <cell r="AJ2311">
            <v>2.1899999999999999E-2</v>
          </cell>
          <cell r="AK2311">
            <v>0</v>
          </cell>
          <cell r="AL2311" t="str">
            <v>Flat Rate</v>
          </cell>
          <cell r="AM2311">
            <v>0</v>
          </cell>
          <cell r="AN2311" t="str">
            <v>GA3314Q0</v>
          </cell>
          <cell r="AO2311">
            <v>0</v>
          </cell>
          <cell r="AP2311" t="str">
            <v>N</v>
          </cell>
          <cell r="AQ2311">
            <v>38261.145127314812</v>
          </cell>
          <cell r="AR2311">
            <v>38260</v>
          </cell>
          <cell r="AS2311">
            <v>38260</v>
          </cell>
          <cell r="AT2311">
            <v>0</v>
          </cell>
          <cell r="AU2311">
            <v>37118</v>
          </cell>
          <cell r="AV2311">
            <v>0</v>
          </cell>
        </row>
        <row r="2312">
          <cell r="B2312" t="str">
            <v>00002380</v>
          </cell>
          <cell r="C2312" t="str">
            <v>000000002370</v>
          </cell>
          <cell r="D2312" t="str">
            <v>3314P0</v>
          </cell>
          <cell r="E2312" t="str">
            <v>MILL STREET</v>
          </cell>
          <cell r="F2312" t="str">
            <v>In Service</v>
          </cell>
          <cell r="G2312" t="str">
            <v>3314P</v>
          </cell>
          <cell r="H2312" t="str">
            <v>Grp Member</v>
          </cell>
          <cell r="I2312">
            <v>1</v>
          </cell>
          <cell r="J2312" t="str">
            <v>Conversion</v>
          </cell>
          <cell r="K2312">
            <v>3634.86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 t="str">
            <v>C01D604_002</v>
          </cell>
          <cell r="Q2312">
            <v>0</v>
          </cell>
          <cell r="R2312" t="str">
            <v>WTDPD</v>
          </cell>
          <cell r="S2312" t="str">
            <v>3314P02PV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 t="str">
            <v>CORP</v>
          </cell>
          <cell r="Y2312">
            <v>38260</v>
          </cell>
          <cell r="Z2312">
            <v>0</v>
          </cell>
          <cell r="AA2312">
            <v>0</v>
          </cell>
          <cell r="AB2312" t="str">
            <v>N</v>
          </cell>
          <cell r="AD2312">
            <v>0</v>
          </cell>
          <cell r="AE2312" t="str">
            <v>RemVal</v>
          </cell>
          <cell r="AF2312" t="str">
            <v>Depreciate</v>
          </cell>
          <cell r="AG2312" t="str">
            <v>FM</v>
          </cell>
          <cell r="AH2312">
            <v>0</v>
          </cell>
          <cell r="AI2312">
            <v>0</v>
          </cell>
          <cell r="AJ2312">
            <v>2.64E-2</v>
          </cell>
          <cell r="AK2312">
            <v>0</v>
          </cell>
          <cell r="AL2312" t="str">
            <v>Flat Rate</v>
          </cell>
          <cell r="AM2312">
            <v>0</v>
          </cell>
          <cell r="AN2312" t="str">
            <v>GA3314P0</v>
          </cell>
          <cell r="AO2312">
            <v>0</v>
          </cell>
          <cell r="AP2312" t="str">
            <v>N</v>
          </cell>
          <cell r="AQ2312">
            <v>38261.145185185182</v>
          </cell>
          <cell r="AR2312">
            <v>38260</v>
          </cell>
          <cell r="AS2312">
            <v>38260</v>
          </cell>
          <cell r="AT2312">
            <v>0</v>
          </cell>
          <cell r="AU2312">
            <v>37118</v>
          </cell>
          <cell r="AV2312">
            <v>0</v>
          </cell>
        </row>
        <row r="2313">
          <cell r="B2313" t="str">
            <v>00002381</v>
          </cell>
          <cell r="C2313" t="str">
            <v>000000002371</v>
          </cell>
          <cell r="D2313" t="str">
            <v>3314Q0</v>
          </cell>
          <cell r="E2313" t="str">
            <v>MILL STREET</v>
          </cell>
          <cell r="F2313" t="str">
            <v>In Service</v>
          </cell>
          <cell r="G2313" t="str">
            <v>3314Q</v>
          </cell>
          <cell r="H2313" t="str">
            <v>Grp Member</v>
          </cell>
          <cell r="I2313">
            <v>1</v>
          </cell>
          <cell r="J2313" t="str">
            <v>Conversion</v>
          </cell>
          <cell r="K2313">
            <v>28181.89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 t="str">
            <v>C01D604_002</v>
          </cell>
          <cell r="Q2313">
            <v>0</v>
          </cell>
          <cell r="R2313" t="str">
            <v>WTDPD</v>
          </cell>
          <cell r="S2313" t="str">
            <v>3314Q08PV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 t="str">
            <v>CORP</v>
          </cell>
          <cell r="Y2313">
            <v>38260</v>
          </cell>
          <cell r="Z2313">
            <v>0</v>
          </cell>
          <cell r="AA2313">
            <v>0</v>
          </cell>
          <cell r="AB2313" t="str">
            <v>N</v>
          </cell>
          <cell r="AD2313">
            <v>0</v>
          </cell>
          <cell r="AE2313" t="str">
            <v>RemVal</v>
          </cell>
          <cell r="AF2313" t="str">
            <v>Depreciate</v>
          </cell>
          <cell r="AG2313" t="str">
            <v>FM</v>
          </cell>
          <cell r="AH2313">
            <v>0</v>
          </cell>
          <cell r="AI2313">
            <v>0</v>
          </cell>
          <cell r="AJ2313">
            <v>2.1899999999999999E-2</v>
          </cell>
          <cell r="AK2313">
            <v>0</v>
          </cell>
          <cell r="AL2313" t="str">
            <v>Flat Rate</v>
          </cell>
          <cell r="AM2313">
            <v>0</v>
          </cell>
          <cell r="AN2313" t="str">
            <v>GA3314Q0</v>
          </cell>
          <cell r="AO2313">
            <v>0</v>
          </cell>
          <cell r="AP2313" t="str">
            <v>N</v>
          </cell>
          <cell r="AQ2313">
            <v>38261.145243055558</v>
          </cell>
          <cell r="AR2313">
            <v>38260</v>
          </cell>
          <cell r="AS2313">
            <v>38260</v>
          </cell>
          <cell r="AT2313">
            <v>0</v>
          </cell>
          <cell r="AU2313">
            <v>37118</v>
          </cell>
          <cell r="AV2313">
            <v>0</v>
          </cell>
        </row>
        <row r="2314">
          <cell r="B2314" t="str">
            <v>00002382</v>
          </cell>
          <cell r="C2314" t="str">
            <v>000000002372</v>
          </cell>
          <cell r="D2314" t="str">
            <v>3314T0</v>
          </cell>
          <cell r="E2314" t="str">
            <v>MILL STREET</v>
          </cell>
          <cell r="F2314" t="str">
            <v>In Service</v>
          </cell>
          <cell r="G2314" t="str">
            <v>3314T</v>
          </cell>
          <cell r="H2314" t="str">
            <v>Grp Member</v>
          </cell>
          <cell r="I2314">
            <v>1</v>
          </cell>
          <cell r="J2314" t="str">
            <v>Conversion</v>
          </cell>
          <cell r="K2314">
            <v>557.6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 t="str">
            <v>C01D604_002</v>
          </cell>
          <cell r="Q2314">
            <v>0</v>
          </cell>
          <cell r="R2314" t="str">
            <v>WTDPD</v>
          </cell>
          <cell r="S2314" t="str">
            <v>3314T08VV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 t="str">
            <v>CORP</v>
          </cell>
          <cell r="Y2314">
            <v>38260</v>
          </cell>
          <cell r="Z2314">
            <v>0</v>
          </cell>
          <cell r="AA2314">
            <v>0</v>
          </cell>
          <cell r="AB2314" t="str">
            <v>N</v>
          </cell>
          <cell r="AD2314">
            <v>0</v>
          </cell>
          <cell r="AE2314" t="str">
            <v>RemVal</v>
          </cell>
          <cell r="AF2314" t="str">
            <v>Depreciate</v>
          </cell>
          <cell r="AG2314" t="str">
            <v>FM</v>
          </cell>
          <cell r="AH2314">
            <v>0</v>
          </cell>
          <cell r="AI2314">
            <v>0</v>
          </cell>
          <cell r="AJ2314">
            <v>1.3899999999999999E-2</v>
          </cell>
          <cell r="AK2314">
            <v>0</v>
          </cell>
          <cell r="AL2314" t="str">
            <v>Flat Rate</v>
          </cell>
          <cell r="AM2314">
            <v>0</v>
          </cell>
          <cell r="AN2314" t="str">
            <v>GA3314T0</v>
          </cell>
          <cell r="AO2314">
            <v>0</v>
          </cell>
          <cell r="AP2314" t="str">
            <v>N</v>
          </cell>
          <cell r="AQ2314">
            <v>38261.145300925928</v>
          </cell>
          <cell r="AR2314">
            <v>38260</v>
          </cell>
          <cell r="AS2314">
            <v>38260</v>
          </cell>
          <cell r="AT2314">
            <v>0</v>
          </cell>
          <cell r="AU2314">
            <v>37118</v>
          </cell>
          <cell r="AV2314">
            <v>0</v>
          </cell>
        </row>
        <row r="2315">
          <cell r="B2315" t="str">
            <v>00002383</v>
          </cell>
          <cell r="C2315" t="str">
            <v>000000002373</v>
          </cell>
          <cell r="D2315" t="str">
            <v>3314Q0</v>
          </cell>
          <cell r="E2315" t="str">
            <v>MYRTLE STREET</v>
          </cell>
          <cell r="F2315" t="str">
            <v>In Service</v>
          </cell>
          <cell r="G2315" t="str">
            <v>3314Q</v>
          </cell>
          <cell r="H2315" t="str">
            <v>Grp Member</v>
          </cell>
          <cell r="I2315">
            <v>1</v>
          </cell>
          <cell r="J2315" t="str">
            <v>Conversion</v>
          </cell>
          <cell r="K2315">
            <v>34623.75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 t="str">
            <v>C01D607_002</v>
          </cell>
          <cell r="Q2315">
            <v>0</v>
          </cell>
          <cell r="R2315" t="str">
            <v>WTDPD</v>
          </cell>
          <cell r="S2315" t="str">
            <v>3314Q08PV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 t="str">
            <v>CORP</v>
          </cell>
          <cell r="Y2315">
            <v>38260</v>
          </cell>
          <cell r="Z2315">
            <v>0</v>
          </cell>
          <cell r="AA2315">
            <v>0</v>
          </cell>
          <cell r="AB2315" t="str">
            <v>N</v>
          </cell>
          <cell r="AD2315">
            <v>0</v>
          </cell>
          <cell r="AE2315" t="str">
            <v>RemVal</v>
          </cell>
          <cell r="AF2315" t="str">
            <v>Depreciate</v>
          </cell>
          <cell r="AG2315" t="str">
            <v>FM</v>
          </cell>
          <cell r="AH2315">
            <v>0</v>
          </cell>
          <cell r="AI2315">
            <v>0</v>
          </cell>
          <cell r="AJ2315">
            <v>2.1899999999999999E-2</v>
          </cell>
          <cell r="AK2315">
            <v>0</v>
          </cell>
          <cell r="AL2315" t="str">
            <v>Flat Rate</v>
          </cell>
          <cell r="AM2315">
            <v>0</v>
          </cell>
          <cell r="AN2315" t="str">
            <v>GA3314Q0</v>
          </cell>
          <cell r="AO2315">
            <v>0</v>
          </cell>
          <cell r="AP2315" t="str">
            <v>N</v>
          </cell>
          <cell r="AQ2315">
            <v>38261.145358796297</v>
          </cell>
          <cell r="AR2315">
            <v>38260</v>
          </cell>
          <cell r="AS2315">
            <v>38260</v>
          </cell>
          <cell r="AT2315">
            <v>0</v>
          </cell>
          <cell r="AU2315">
            <v>37118</v>
          </cell>
          <cell r="AV2315">
            <v>0</v>
          </cell>
        </row>
        <row r="2316">
          <cell r="B2316" t="str">
            <v>00002384</v>
          </cell>
          <cell r="C2316" t="str">
            <v>000000002374</v>
          </cell>
          <cell r="D2316" t="str">
            <v>3314T0</v>
          </cell>
          <cell r="E2316" t="str">
            <v>MYRTLE STREET</v>
          </cell>
          <cell r="F2316" t="str">
            <v>In Service</v>
          </cell>
          <cell r="G2316" t="str">
            <v>3314T</v>
          </cell>
          <cell r="H2316" t="str">
            <v>Grp Member</v>
          </cell>
          <cell r="I2316">
            <v>1</v>
          </cell>
          <cell r="J2316" t="str">
            <v>Conversion</v>
          </cell>
          <cell r="K2316">
            <v>1236.72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 t="str">
            <v>C01D607_002</v>
          </cell>
          <cell r="Q2316">
            <v>0</v>
          </cell>
          <cell r="R2316" t="str">
            <v>WTDPD</v>
          </cell>
          <cell r="S2316" t="str">
            <v>3314T08VV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 t="str">
            <v>CORP</v>
          </cell>
          <cell r="Y2316">
            <v>38260</v>
          </cell>
          <cell r="Z2316">
            <v>0</v>
          </cell>
          <cell r="AA2316">
            <v>0</v>
          </cell>
          <cell r="AB2316" t="str">
            <v>N</v>
          </cell>
          <cell r="AD2316">
            <v>0</v>
          </cell>
          <cell r="AE2316" t="str">
            <v>RemVal</v>
          </cell>
          <cell r="AF2316" t="str">
            <v>Depreciate</v>
          </cell>
          <cell r="AG2316" t="str">
            <v>FM</v>
          </cell>
          <cell r="AH2316">
            <v>0</v>
          </cell>
          <cell r="AI2316">
            <v>0</v>
          </cell>
          <cell r="AJ2316">
            <v>1.3899999999999999E-2</v>
          </cell>
          <cell r="AK2316">
            <v>0</v>
          </cell>
          <cell r="AL2316" t="str">
            <v>Flat Rate</v>
          </cell>
          <cell r="AM2316">
            <v>0</v>
          </cell>
          <cell r="AN2316" t="str">
            <v>GA3314T0</v>
          </cell>
          <cell r="AO2316">
            <v>0</v>
          </cell>
          <cell r="AP2316" t="str">
            <v>N</v>
          </cell>
          <cell r="AQ2316">
            <v>38261.145416666666</v>
          </cell>
          <cell r="AR2316">
            <v>38260</v>
          </cell>
          <cell r="AS2316">
            <v>38260</v>
          </cell>
          <cell r="AT2316">
            <v>0</v>
          </cell>
          <cell r="AU2316">
            <v>37118</v>
          </cell>
          <cell r="AV2316">
            <v>0</v>
          </cell>
        </row>
        <row r="2317">
          <cell r="B2317" t="str">
            <v>00002385</v>
          </cell>
          <cell r="C2317" t="str">
            <v>000000002375</v>
          </cell>
          <cell r="D2317" t="str">
            <v>3314C0</v>
          </cell>
          <cell r="E2317" t="str">
            <v>FRANKLIN AVENUE</v>
          </cell>
          <cell r="F2317" t="str">
            <v>In Service</v>
          </cell>
          <cell r="G2317" t="str">
            <v>3314C</v>
          </cell>
          <cell r="H2317" t="str">
            <v>Grp Member</v>
          </cell>
          <cell r="I2317">
            <v>1</v>
          </cell>
          <cell r="J2317" t="str">
            <v>Conversion</v>
          </cell>
          <cell r="K2317">
            <v>1175.04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 t="str">
            <v>C01D608_002</v>
          </cell>
          <cell r="Q2317">
            <v>0</v>
          </cell>
          <cell r="R2317" t="str">
            <v>WTDPD</v>
          </cell>
          <cell r="S2317" t="str">
            <v>3314C12DI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 t="str">
            <v>CORP</v>
          </cell>
          <cell r="Y2317">
            <v>38260</v>
          </cell>
          <cell r="Z2317">
            <v>0</v>
          </cell>
          <cell r="AA2317">
            <v>0</v>
          </cell>
          <cell r="AB2317" t="str">
            <v>N</v>
          </cell>
          <cell r="AD2317">
            <v>0</v>
          </cell>
          <cell r="AE2317" t="str">
            <v>RemVal</v>
          </cell>
          <cell r="AF2317" t="str">
            <v>Depreciate</v>
          </cell>
          <cell r="AG2317" t="str">
            <v>FM</v>
          </cell>
          <cell r="AH2317">
            <v>0</v>
          </cell>
          <cell r="AI2317">
            <v>0</v>
          </cell>
          <cell r="AJ2317">
            <v>1.5900000000000001E-2</v>
          </cell>
          <cell r="AK2317">
            <v>0</v>
          </cell>
          <cell r="AL2317" t="str">
            <v>Flat Rate</v>
          </cell>
          <cell r="AM2317">
            <v>0</v>
          </cell>
          <cell r="AN2317" t="str">
            <v>GA3314C0</v>
          </cell>
          <cell r="AO2317">
            <v>0</v>
          </cell>
          <cell r="AP2317" t="str">
            <v>N</v>
          </cell>
          <cell r="AQ2317">
            <v>38261.145474537036</v>
          </cell>
          <cell r="AR2317">
            <v>38260</v>
          </cell>
          <cell r="AS2317">
            <v>38260</v>
          </cell>
          <cell r="AT2317">
            <v>0</v>
          </cell>
          <cell r="AU2317">
            <v>37118</v>
          </cell>
          <cell r="AV2317">
            <v>0</v>
          </cell>
        </row>
        <row r="2318">
          <cell r="B2318" t="str">
            <v>00002386</v>
          </cell>
          <cell r="C2318" t="str">
            <v>000000002376</v>
          </cell>
          <cell r="D2318" t="str">
            <v>3314Q0</v>
          </cell>
          <cell r="E2318" t="str">
            <v>BRISBAN STREET, PAXTANG</v>
          </cell>
          <cell r="F2318" t="str">
            <v>In Service</v>
          </cell>
          <cell r="G2318" t="str">
            <v>3314Q</v>
          </cell>
          <cell r="H2318" t="str">
            <v>Grp Member</v>
          </cell>
          <cell r="I2318">
            <v>1</v>
          </cell>
          <cell r="J2318" t="str">
            <v>Conversion</v>
          </cell>
          <cell r="K2318">
            <v>13967.38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 t="str">
            <v>C01D610_002</v>
          </cell>
          <cell r="Q2318">
            <v>0</v>
          </cell>
          <cell r="R2318" t="str">
            <v>WTDPD</v>
          </cell>
          <cell r="S2318" t="str">
            <v>3314Q08PV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 t="str">
            <v>CORP</v>
          </cell>
          <cell r="Y2318">
            <v>38260</v>
          </cell>
          <cell r="Z2318">
            <v>0</v>
          </cell>
          <cell r="AA2318">
            <v>0</v>
          </cell>
          <cell r="AB2318" t="str">
            <v>N</v>
          </cell>
          <cell r="AD2318">
            <v>0</v>
          </cell>
          <cell r="AE2318" t="str">
            <v>RemVal</v>
          </cell>
          <cell r="AF2318" t="str">
            <v>Depreciate</v>
          </cell>
          <cell r="AG2318" t="str">
            <v>FM</v>
          </cell>
          <cell r="AH2318">
            <v>0</v>
          </cell>
          <cell r="AI2318">
            <v>0</v>
          </cell>
          <cell r="AJ2318">
            <v>2.1899999999999999E-2</v>
          </cell>
          <cell r="AK2318">
            <v>0</v>
          </cell>
          <cell r="AL2318" t="str">
            <v>Flat Rate</v>
          </cell>
          <cell r="AM2318">
            <v>0</v>
          </cell>
          <cell r="AN2318" t="str">
            <v>GA3314Q0</v>
          </cell>
          <cell r="AO2318">
            <v>0</v>
          </cell>
          <cell r="AP2318" t="str">
            <v>N</v>
          </cell>
          <cell r="AQ2318">
            <v>38261.145532407405</v>
          </cell>
          <cell r="AR2318">
            <v>38260</v>
          </cell>
          <cell r="AS2318">
            <v>38260</v>
          </cell>
          <cell r="AT2318">
            <v>0</v>
          </cell>
          <cell r="AU2318">
            <v>37118</v>
          </cell>
          <cell r="AV2318">
            <v>0</v>
          </cell>
        </row>
        <row r="2319">
          <cell r="B2319" t="str">
            <v>00002387</v>
          </cell>
          <cell r="C2319" t="str">
            <v>000000002377</v>
          </cell>
          <cell r="D2319" t="str">
            <v>3314S0</v>
          </cell>
          <cell r="E2319" t="str">
            <v>BRISBAN STREET, PAXTANG</v>
          </cell>
          <cell r="F2319" t="str">
            <v>In Service</v>
          </cell>
          <cell r="G2319" t="str">
            <v>3314S</v>
          </cell>
          <cell r="H2319" t="str">
            <v>Grp Member</v>
          </cell>
          <cell r="I2319">
            <v>1</v>
          </cell>
          <cell r="J2319" t="str">
            <v>Conversion</v>
          </cell>
          <cell r="K2319">
            <v>1427.34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 t="str">
            <v>C01D610_002</v>
          </cell>
          <cell r="Q2319">
            <v>0</v>
          </cell>
          <cell r="R2319" t="str">
            <v>WTDPD</v>
          </cell>
          <cell r="S2319" t="str">
            <v>3314S04VV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 t="str">
            <v>CORP</v>
          </cell>
          <cell r="Y2319">
            <v>38260</v>
          </cell>
          <cell r="Z2319">
            <v>0</v>
          </cell>
          <cell r="AA2319">
            <v>0</v>
          </cell>
          <cell r="AB2319" t="str">
            <v>N</v>
          </cell>
          <cell r="AD2319">
            <v>0</v>
          </cell>
          <cell r="AE2319" t="str">
            <v>RemVal</v>
          </cell>
          <cell r="AF2319" t="str">
            <v>Depreciate</v>
          </cell>
          <cell r="AG2319" t="str">
            <v>FM</v>
          </cell>
          <cell r="AH2319">
            <v>0</v>
          </cell>
          <cell r="AI2319">
            <v>0</v>
          </cell>
          <cell r="AJ2319">
            <v>2.1299999999999999E-2</v>
          </cell>
          <cell r="AK2319">
            <v>0</v>
          </cell>
          <cell r="AL2319" t="str">
            <v>Flat Rate</v>
          </cell>
          <cell r="AM2319">
            <v>0</v>
          </cell>
          <cell r="AN2319" t="str">
            <v>GA3314S0</v>
          </cell>
          <cell r="AO2319">
            <v>0</v>
          </cell>
          <cell r="AP2319" t="str">
            <v>N</v>
          </cell>
          <cell r="AQ2319">
            <v>38261.145590277774</v>
          </cell>
          <cell r="AR2319">
            <v>38260</v>
          </cell>
          <cell r="AS2319">
            <v>38260</v>
          </cell>
          <cell r="AT2319">
            <v>0</v>
          </cell>
          <cell r="AU2319">
            <v>37118</v>
          </cell>
          <cell r="AV2319">
            <v>0</v>
          </cell>
        </row>
        <row r="2320">
          <cell r="B2320" t="str">
            <v>00002388</v>
          </cell>
          <cell r="C2320" t="str">
            <v>000000002378</v>
          </cell>
          <cell r="D2320" t="str">
            <v>3314Q0</v>
          </cell>
          <cell r="E2320" t="str">
            <v>ORCHARD ST</v>
          </cell>
          <cell r="F2320" t="str">
            <v>In Service</v>
          </cell>
          <cell r="G2320" t="str">
            <v>3314Q</v>
          </cell>
          <cell r="H2320" t="str">
            <v>Grp Member</v>
          </cell>
          <cell r="I2320">
            <v>1</v>
          </cell>
          <cell r="J2320" t="str">
            <v>Conversion</v>
          </cell>
          <cell r="K2320">
            <v>6312.97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 t="str">
            <v>C01D617_002</v>
          </cell>
          <cell r="Q2320">
            <v>0</v>
          </cell>
          <cell r="R2320" t="str">
            <v>WTDPD</v>
          </cell>
          <cell r="S2320" t="str">
            <v>3314Q08PV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 t="str">
            <v>CORP</v>
          </cell>
          <cell r="Y2320">
            <v>38260</v>
          </cell>
          <cell r="Z2320">
            <v>0</v>
          </cell>
          <cell r="AA2320">
            <v>0</v>
          </cell>
          <cell r="AB2320" t="str">
            <v>N</v>
          </cell>
          <cell r="AD2320">
            <v>0</v>
          </cell>
          <cell r="AE2320" t="str">
            <v>RemVal</v>
          </cell>
          <cell r="AF2320" t="str">
            <v>Depreciate</v>
          </cell>
          <cell r="AG2320" t="str">
            <v>FM</v>
          </cell>
          <cell r="AH2320">
            <v>0</v>
          </cell>
          <cell r="AI2320">
            <v>0</v>
          </cell>
          <cell r="AJ2320">
            <v>2.1899999999999999E-2</v>
          </cell>
          <cell r="AK2320">
            <v>0</v>
          </cell>
          <cell r="AL2320" t="str">
            <v>Flat Rate</v>
          </cell>
          <cell r="AM2320">
            <v>0</v>
          </cell>
          <cell r="AN2320" t="str">
            <v>GA3314Q0</v>
          </cell>
          <cell r="AO2320">
            <v>0</v>
          </cell>
          <cell r="AP2320" t="str">
            <v>N</v>
          </cell>
          <cell r="AQ2320">
            <v>38261.145648148151</v>
          </cell>
          <cell r="AR2320">
            <v>38260</v>
          </cell>
          <cell r="AS2320">
            <v>38260</v>
          </cell>
          <cell r="AT2320">
            <v>0</v>
          </cell>
          <cell r="AU2320">
            <v>37118</v>
          </cell>
          <cell r="AV2320">
            <v>0</v>
          </cell>
        </row>
        <row r="2321">
          <cell r="B2321" t="str">
            <v>00002389</v>
          </cell>
          <cell r="C2321" t="str">
            <v>000000002379</v>
          </cell>
          <cell r="D2321" t="str">
            <v>3314S0</v>
          </cell>
          <cell r="E2321" t="str">
            <v>ORCHARD ST</v>
          </cell>
          <cell r="F2321" t="str">
            <v>In Service</v>
          </cell>
          <cell r="G2321" t="str">
            <v>3314S</v>
          </cell>
          <cell r="H2321" t="str">
            <v>Grp Member</v>
          </cell>
          <cell r="I2321">
            <v>1</v>
          </cell>
          <cell r="J2321" t="str">
            <v>Conversion</v>
          </cell>
          <cell r="K2321">
            <v>449.11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 t="str">
            <v>C01D617_002</v>
          </cell>
          <cell r="Q2321">
            <v>0</v>
          </cell>
          <cell r="R2321" t="str">
            <v>WTDPD</v>
          </cell>
          <cell r="S2321" t="str">
            <v>3314S04VV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 t="str">
            <v>CORP</v>
          </cell>
          <cell r="Y2321">
            <v>38260</v>
          </cell>
          <cell r="Z2321">
            <v>0</v>
          </cell>
          <cell r="AA2321">
            <v>0</v>
          </cell>
          <cell r="AB2321" t="str">
            <v>N</v>
          </cell>
          <cell r="AD2321">
            <v>0</v>
          </cell>
          <cell r="AE2321" t="str">
            <v>RemVal</v>
          </cell>
          <cell r="AF2321" t="str">
            <v>Depreciate</v>
          </cell>
          <cell r="AG2321" t="str">
            <v>FM</v>
          </cell>
          <cell r="AH2321">
            <v>0</v>
          </cell>
          <cell r="AI2321">
            <v>0</v>
          </cell>
          <cell r="AJ2321">
            <v>2.1299999999999999E-2</v>
          </cell>
          <cell r="AK2321">
            <v>0</v>
          </cell>
          <cell r="AL2321" t="str">
            <v>Flat Rate</v>
          </cell>
          <cell r="AM2321">
            <v>0</v>
          </cell>
          <cell r="AN2321" t="str">
            <v>GA3314S0</v>
          </cell>
          <cell r="AO2321">
            <v>0</v>
          </cell>
          <cell r="AP2321" t="str">
            <v>N</v>
          </cell>
          <cell r="AQ2321">
            <v>38261.14570601852</v>
          </cell>
          <cell r="AR2321">
            <v>38260</v>
          </cell>
          <cell r="AS2321">
            <v>38260</v>
          </cell>
          <cell r="AT2321">
            <v>0</v>
          </cell>
          <cell r="AU2321">
            <v>37118</v>
          </cell>
          <cell r="AV2321">
            <v>0</v>
          </cell>
        </row>
        <row r="2322">
          <cell r="B2322" t="str">
            <v>00002390</v>
          </cell>
          <cell r="C2322" t="str">
            <v>000000002380</v>
          </cell>
          <cell r="D2322" t="str">
            <v>3314T0</v>
          </cell>
          <cell r="E2322" t="str">
            <v>ORCHARD ST</v>
          </cell>
          <cell r="F2322" t="str">
            <v>In Service</v>
          </cell>
          <cell r="G2322" t="str">
            <v>3314T</v>
          </cell>
          <cell r="H2322" t="str">
            <v>Grp Member</v>
          </cell>
          <cell r="I2322">
            <v>1</v>
          </cell>
          <cell r="J2322" t="str">
            <v>Conversion</v>
          </cell>
          <cell r="K2322">
            <v>848.77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 t="str">
            <v>C01D617_002</v>
          </cell>
          <cell r="Q2322">
            <v>0</v>
          </cell>
          <cell r="R2322" t="str">
            <v>WTDPD</v>
          </cell>
          <cell r="S2322" t="str">
            <v>3314T06VV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 t="str">
            <v>CORP</v>
          </cell>
          <cell r="Y2322">
            <v>38260</v>
          </cell>
          <cell r="Z2322">
            <v>0</v>
          </cell>
          <cell r="AA2322">
            <v>0</v>
          </cell>
          <cell r="AB2322" t="str">
            <v>N</v>
          </cell>
          <cell r="AD2322">
            <v>0</v>
          </cell>
          <cell r="AE2322" t="str">
            <v>RemVal</v>
          </cell>
          <cell r="AF2322" t="str">
            <v>Depreciate</v>
          </cell>
          <cell r="AG2322" t="str">
            <v>FM</v>
          </cell>
          <cell r="AH2322">
            <v>0</v>
          </cell>
          <cell r="AI2322">
            <v>0</v>
          </cell>
          <cell r="AJ2322">
            <v>1.3899999999999999E-2</v>
          </cell>
          <cell r="AK2322">
            <v>0</v>
          </cell>
          <cell r="AL2322" t="str">
            <v>Flat Rate</v>
          </cell>
          <cell r="AM2322">
            <v>0</v>
          </cell>
          <cell r="AN2322" t="str">
            <v>GA3314T0</v>
          </cell>
          <cell r="AO2322">
            <v>0</v>
          </cell>
          <cell r="AP2322" t="str">
            <v>N</v>
          </cell>
          <cell r="AQ2322">
            <v>38261.14576388889</v>
          </cell>
          <cell r="AR2322">
            <v>38260</v>
          </cell>
          <cell r="AS2322">
            <v>38260</v>
          </cell>
          <cell r="AT2322">
            <v>0</v>
          </cell>
          <cell r="AU2322">
            <v>37118</v>
          </cell>
          <cell r="AV2322">
            <v>0</v>
          </cell>
        </row>
        <row r="2323">
          <cell r="B2323" t="str">
            <v>00002391</v>
          </cell>
          <cell r="C2323" t="str">
            <v>000000002381</v>
          </cell>
          <cell r="D2323" t="str">
            <v>3304A0</v>
          </cell>
          <cell r="E2323" t="str">
            <v>36'' MANWAY</v>
          </cell>
          <cell r="F2323" t="str">
            <v>In Service</v>
          </cell>
          <cell r="G2323" t="str">
            <v>3304A</v>
          </cell>
          <cell r="H2323" t="str">
            <v>Grp Member</v>
          </cell>
          <cell r="I2323">
            <v>1</v>
          </cell>
          <cell r="J2323" t="str">
            <v>Conversion</v>
          </cell>
          <cell r="K2323">
            <v>5735.93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 t="str">
            <v>C01E504_002</v>
          </cell>
          <cell r="Q2323">
            <v>0</v>
          </cell>
          <cell r="R2323" t="str">
            <v>WTDPD</v>
          </cell>
          <cell r="S2323" t="str">
            <v>3304AA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 t="str">
            <v>CORP</v>
          </cell>
          <cell r="Y2323">
            <v>38260</v>
          </cell>
          <cell r="Z2323">
            <v>0</v>
          </cell>
          <cell r="AA2323">
            <v>0</v>
          </cell>
          <cell r="AB2323" t="str">
            <v>N</v>
          </cell>
          <cell r="AD2323">
            <v>0</v>
          </cell>
          <cell r="AE2323" t="str">
            <v>RemVal</v>
          </cell>
          <cell r="AF2323" t="str">
            <v>Depreciate</v>
          </cell>
          <cell r="AG2323" t="str">
            <v>FM</v>
          </cell>
          <cell r="AH2323">
            <v>0</v>
          </cell>
          <cell r="AI2323">
            <v>0</v>
          </cell>
          <cell r="AJ2323">
            <v>4.2200000000000001E-2</v>
          </cell>
          <cell r="AK2323">
            <v>0</v>
          </cell>
          <cell r="AL2323" t="str">
            <v>Flat Rate</v>
          </cell>
          <cell r="AM2323">
            <v>0</v>
          </cell>
          <cell r="AN2323" t="str">
            <v>GA3304A0</v>
          </cell>
          <cell r="AO2323">
            <v>0</v>
          </cell>
          <cell r="AP2323" t="str">
            <v>N</v>
          </cell>
          <cell r="AQ2323">
            <v>38261.145821759259</v>
          </cell>
          <cell r="AR2323">
            <v>38260</v>
          </cell>
          <cell r="AS2323">
            <v>38260</v>
          </cell>
          <cell r="AT2323" t="str">
            <v>3400</v>
          </cell>
          <cell r="AU2323">
            <v>37113</v>
          </cell>
          <cell r="AV2323">
            <v>0</v>
          </cell>
        </row>
        <row r="2324">
          <cell r="B2324" t="str">
            <v>00002392</v>
          </cell>
          <cell r="C2324" t="str">
            <v>000000002382</v>
          </cell>
          <cell r="D2324" t="str">
            <v>3304A0</v>
          </cell>
          <cell r="E2324" t="str">
            <v>WINDRAILS</v>
          </cell>
          <cell r="F2324" t="str">
            <v>In Service</v>
          </cell>
          <cell r="G2324" t="str">
            <v>3304A</v>
          </cell>
          <cell r="H2324" t="str">
            <v>Grp Member</v>
          </cell>
          <cell r="I2324">
            <v>1</v>
          </cell>
          <cell r="J2324" t="str">
            <v>Conversion</v>
          </cell>
          <cell r="K2324">
            <v>3128.69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 t="str">
            <v>C01E504_002</v>
          </cell>
          <cell r="Q2324">
            <v>0</v>
          </cell>
          <cell r="R2324" t="str">
            <v>WTDPD</v>
          </cell>
          <cell r="S2324" t="str">
            <v>3304AB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 t="str">
            <v>CORP</v>
          </cell>
          <cell r="Y2324">
            <v>38260</v>
          </cell>
          <cell r="Z2324">
            <v>0</v>
          </cell>
          <cell r="AA2324">
            <v>0</v>
          </cell>
          <cell r="AB2324" t="str">
            <v>N</v>
          </cell>
          <cell r="AD2324">
            <v>0</v>
          </cell>
          <cell r="AE2324" t="str">
            <v>RemVal</v>
          </cell>
          <cell r="AF2324" t="str">
            <v>Depreciate</v>
          </cell>
          <cell r="AG2324" t="str">
            <v>FM</v>
          </cell>
          <cell r="AH2324">
            <v>0</v>
          </cell>
          <cell r="AI2324">
            <v>0</v>
          </cell>
          <cell r="AJ2324">
            <v>4.2200000000000001E-2</v>
          </cell>
          <cell r="AK2324">
            <v>0</v>
          </cell>
          <cell r="AL2324" t="str">
            <v>Flat Rate</v>
          </cell>
          <cell r="AM2324">
            <v>0</v>
          </cell>
          <cell r="AN2324" t="str">
            <v>GA3304A0</v>
          </cell>
          <cell r="AO2324">
            <v>0</v>
          </cell>
          <cell r="AP2324" t="str">
            <v>N</v>
          </cell>
          <cell r="AQ2324">
            <v>38261.145879629628</v>
          </cell>
          <cell r="AR2324">
            <v>38260</v>
          </cell>
          <cell r="AS2324">
            <v>38260</v>
          </cell>
          <cell r="AT2324" t="str">
            <v>3400</v>
          </cell>
          <cell r="AU2324">
            <v>37113</v>
          </cell>
          <cell r="AV2324">
            <v>0</v>
          </cell>
        </row>
        <row r="2325">
          <cell r="B2325" t="str">
            <v>00002393</v>
          </cell>
          <cell r="C2325" t="str">
            <v>000000002383</v>
          </cell>
          <cell r="D2325" t="str">
            <v>3304A0</v>
          </cell>
          <cell r="E2325" t="str">
            <v>ACCESS PLATFORM</v>
          </cell>
          <cell r="F2325" t="str">
            <v>In Service</v>
          </cell>
          <cell r="G2325" t="str">
            <v>3304A</v>
          </cell>
          <cell r="H2325" t="str">
            <v>Grp Member</v>
          </cell>
          <cell r="I2325">
            <v>1</v>
          </cell>
          <cell r="J2325" t="str">
            <v>Conversion</v>
          </cell>
          <cell r="K2325">
            <v>3128.69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 t="str">
            <v>C01E504_002</v>
          </cell>
          <cell r="Q2325">
            <v>0</v>
          </cell>
          <cell r="R2325" t="str">
            <v>WTDPD</v>
          </cell>
          <cell r="S2325" t="str">
            <v>3304AC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 t="str">
            <v>CORP</v>
          </cell>
          <cell r="Y2325">
            <v>38260</v>
          </cell>
          <cell r="Z2325">
            <v>0</v>
          </cell>
          <cell r="AA2325">
            <v>0</v>
          </cell>
          <cell r="AB2325" t="str">
            <v>N</v>
          </cell>
          <cell r="AD2325">
            <v>0</v>
          </cell>
          <cell r="AE2325" t="str">
            <v>RemVal</v>
          </cell>
          <cell r="AF2325" t="str">
            <v>Depreciate</v>
          </cell>
          <cell r="AG2325" t="str">
            <v>FM</v>
          </cell>
          <cell r="AH2325">
            <v>0</v>
          </cell>
          <cell r="AI2325">
            <v>0</v>
          </cell>
          <cell r="AJ2325">
            <v>4.2200000000000001E-2</v>
          </cell>
          <cell r="AK2325">
            <v>0</v>
          </cell>
          <cell r="AL2325" t="str">
            <v>Flat Rate</v>
          </cell>
          <cell r="AM2325">
            <v>0</v>
          </cell>
          <cell r="AN2325" t="str">
            <v>GA3304A0</v>
          </cell>
          <cell r="AO2325">
            <v>0</v>
          </cell>
          <cell r="AP2325" t="str">
            <v>N</v>
          </cell>
          <cell r="AQ2325">
            <v>38261.145937499998</v>
          </cell>
          <cell r="AR2325">
            <v>38260</v>
          </cell>
          <cell r="AS2325">
            <v>38260</v>
          </cell>
          <cell r="AT2325" t="str">
            <v>3400</v>
          </cell>
          <cell r="AU2325">
            <v>37113</v>
          </cell>
          <cell r="AV2325">
            <v>0</v>
          </cell>
        </row>
        <row r="2326">
          <cell r="B2326" t="str">
            <v>00002394</v>
          </cell>
          <cell r="C2326" t="str">
            <v>000000002384</v>
          </cell>
          <cell r="D2326" t="str">
            <v>304300</v>
          </cell>
          <cell r="E2326" t="str">
            <v>GATES &amp; PICKETS, CLARIFIERS</v>
          </cell>
          <cell r="F2326" t="str">
            <v>In Service</v>
          </cell>
          <cell r="G2326" t="str">
            <v>30430</v>
          </cell>
          <cell r="H2326" t="str">
            <v>Grp Member</v>
          </cell>
          <cell r="I2326">
            <v>1</v>
          </cell>
          <cell r="J2326" t="str">
            <v>Conversion</v>
          </cell>
          <cell r="K2326">
            <v>2000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 t="str">
            <v>C01K012_002</v>
          </cell>
          <cell r="Q2326">
            <v>0</v>
          </cell>
          <cell r="R2326" t="str">
            <v>WWTPD</v>
          </cell>
          <cell r="S2326" t="str">
            <v>30430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 t="str">
            <v>CORP</v>
          </cell>
          <cell r="Y2326">
            <v>38260</v>
          </cell>
          <cell r="Z2326">
            <v>0</v>
          </cell>
          <cell r="AA2326">
            <v>0</v>
          </cell>
          <cell r="AB2326" t="str">
            <v>N</v>
          </cell>
          <cell r="AD2326">
            <v>0</v>
          </cell>
          <cell r="AE2326" t="str">
            <v>RemVal</v>
          </cell>
          <cell r="AF2326" t="str">
            <v>Depreciate</v>
          </cell>
          <cell r="AG2326" t="str">
            <v>FM</v>
          </cell>
          <cell r="AH2326">
            <v>0</v>
          </cell>
          <cell r="AI2326">
            <v>0</v>
          </cell>
          <cell r="AJ2326">
            <v>2.75E-2</v>
          </cell>
          <cell r="AK2326">
            <v>0</v>
          </cell>
          <cell r="AL2326" t="str">
            <v>Flat Rate</v>
          </cell>
          <cell r="AM2326">
            <v>0</v>
          </cell>
          <cell r="AN2326" t="str">
            <v>GA304300</v>
          </cell>
          <cell r="AO2326">
            <v>0</v>
          </cell>
          <cell r="AP2326" t="str">
            <v>N</v>
          </cell>
          <cell r="AQ2326">
            <v>38261.145995370367</v>
          </cell>
          <cell r="AR2326">
            <v>38260</v>
          </cell>
          <cell r="AS2326">
            <v>38260</v>
          </cell>
          <cell r="AT2326" t="str">
            <v>7300</v>
          </cell>
          <cell r="AU2326">
            <v>37090</v>
          </cell>
          <cell r="AV2326">
            <v>0</v>
          </cell>
        </row>
        <row r="2327">
          <cell r="B2327" t="str">
            <v>00002395</v>
          </cell>
          <cell r="C2327" t="str">
            <v>000000002385</v>
          </cell>
          <cell r="D2327" t="str">
            <v>3112A0</v>
          </cell>
          <cell r="E2327" t="str">
            <v>50 HP VFD INTAKE PUMP #1</v>
          </cell>
          <cell r="F2327" t="str">
            <v>In Service</v>
          </cell>
          <cell r="G2327" t="str">
            <v>3112A</v>
          </cell>
          <cell r="H2327" t="str">
            <v>Grp Member</v>
          </cell>
          <cell r="I2327">
            <v>1</v>
          </cell>
          <cell r="J2327" t="str">
            <v>Conversion</v>
          </cell>
          <cell r="K2327">
            <v>16905.29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 t="str">
            <v>C00C013_002</v>
          </cell>
          <cell r="Q2327">
            <v>0</v>
          </cell>
          <cell r="R2327" t="str">
            <v>WPPD</v>
          </cell>
          <cell r="S2327" t="str">
            <v>3112A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 t="str">
            <v>CORP</v>
          </cell>
          <cell r="Y2327">
            <v>38260</v>
          </cell>
          <cell r="Z2327">
            <v>0</v>
          </cell>
          <cell r="AA2327">
            <v>0</v>
          </cell>
          <cell r="AB2327" t="str">
            <v>N</v>
          </cell>
          <cell r="AD2327">
            <v>0</v>
          </cell>
          <cell r="AE2327" t="str">
            <v>RemVal</v>
          </cell>
          <cell r="AF2327" t="str">
            <v>Depreciate</v>
          </cell>
          <cell r="AG2327" t="str">
            <v>FM</v>
          </cell>
          <cell r="AH2327">
            <v>0</v>
          </cell>
          <cell r="AI2327">
            <v>0</v>
          </cell>
          <cell r="AJ2327">
            <v>6.5299999999999997E-2</v>
          </cell>
          <cell r="AK2327">
            <v>0</v>
          </cell>
          <cell r="AL2327" t="str">
            <v>Flat Rate</v>
          </cell>
          <cell r="AM2327">
            <v>0</v>
          </cell>
          <cell r="AN2327" t="str">
            <v>GA3112A0</v>
          </cell>
          <cell r="AO2327">
            <v>0</v>
          </cell>
          <cell r="AP2327" t="str">
            <v>N</v>
          </cell>
          <cell r="AQ2327">
            <v>38261.146053240744</v>
          </cell>
          <cell r="AR2327">
            <v>38260</v>
          </cell>
          <cell r="AS2327">
            <v>38260</v>
          </cell>
          <cell r="AT2327" t="str">
            <v>0100</v>
          </cell>
          <cell r="AU2327">
            <v>36858</v>
          </cell>
          <cell r="AV2327">
            <v>0</v>
          </cell>
        </row>
        <row r="2328">
          <cell r="B2328" t="str">
            <v>00002396</v>
          </cell>
          <cell r="C2328" t="str">
            <v>000000002386</v>
          </cell>
          <cell r="D2328" t="str">
            <v>3203A0</v>
          </cell>
          <cell r="E2328" t="str">
            <v>FILTER VALVES,FILTER</v>
          </cell>
          <cell r="F2328" t="str">
            <v>In Service</v>
          </cell>
          <cell r="G2328" t="str">
            <v>3203A</v>
          </cell>
          <cell r="H2328" t="str">
            <v>Grp Member</v>
          </cell>
          <cell r="I2328">
            <v>1</v>
          </cell>
          <cell r="J2328" t="str">
            <v>Conversion</v>
          </cell>
          <cell r="K2328">
            <v>22464.52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 t="str">
            <v>C00C013_002</v>
          </cell>
          <cell r="Q2328">
            <v>0</v>
          </cell>
          <cell r="R2328" t="str">
            <v>WWTPD</v>
          </cell>
          <cell r="S2328" t="str">
            <v>3203AA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 t="str">
            <v>CORP</v>
          </cell>
          <cell r="Y2328">
            <v>38260</v>
          </cell>
          <cell r="Z2328">
            <v>0</v>
          </cell>
          <cell r="AA2328">
            <v>0</v>
          </cell>
          <cell r="AB2328" t="str">
            <v>N</v>
          </cell>
          <cell r="AD2328">
            <v>0</v>
          </cell>
          <cell r="AE2328" t="str">
            <v>RemVal</v>
          </cell>
          <cell r="AF2328" t="str">
            <v>Depreciate</v>
          </cell>
          <cell r="AG2328" t="str">
            <v>FM</v>
          </cell>
          <cell r="AH2328">
            <v>0</v>
          </cell>
          <cell r="AI2328">
            <v>0</v>
          </cell>
          <cell r="AJ2328">
            <v>3.8199999999999998E-2</v>
          </cell>
          <cell r="AK2328">
            <v>0</v>
          </cell>
          <cell r="AL2328" t="str">
            <v>Flat Rate</v>
          </cell>
          <cell r="AM2328">
            <v>0</v>
          </cell>
          <cell r="AN2328" t="str">
            <v>GA3203A0</v>
          </cell>
          <cell r="AO2328">
            <v>0</v>
          </cell>
          <cell r="AP2328" t="str">
            <v>N</v>
          </cell>
          <cell r="AQ2328">
            <v>38261.146134259259</v>
          </cell>
          <cell r="AR2328">
            <v>38260</v>
          </cell>
          <cell r="AS2328">
            <v>38260</v>
          </cell>
          <cell r="AT2328" t="str">
            <v>0100</v>
          </cell>
          <cell r="AU2328">
            <v>36858</v>
          </cell>
          <cell r="AV2328">
            <v>0</v>
          </cell>
        </row>
        <row r="2329">
          <cell r="B2329" t="str">
            <v>00002397</v>
          </cell>
          <cell r="C2329" t="str">
            <v>000000002387</v>
          </cell>
          <cell r="D2329" t="str">
            <v>3203C0</v>
          </cell>
          <cell r="E2329" t="str">
            <v>CHEMICAL FEED CAUSTIC SODA</v>
          </cell>
          <cell r="F2329" t="str">
            <v>In Service</v>
          </cell>
          <cell r="G2329" t="str">
            <v>3203C</v>
          </cell>
          <cell r="H2329" t="str">
            <v>Grp Member</v>
          </cell>
          <cell r="I2329">
            <v>1</v>
          </cell>
          <cell r="J2329" t="str">
            <v>Conversion</v>
          </cell>
          <cell r="K2329">
            <v>4335.51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 t="str">
            <v>C00C013_002</v>
          </cell>
          <cell r="Q2329">
            <v>0</v>
          </cell>
          <cell r="R2329" t="str">
            <v>WWTPD</v>
          </cell>
          <cell r="S2329" t="str">
            <v>3203CB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 t="str">
            <v>CORP</v>
          </cell>
          <cell r="Y2329">
            <v>38260</v>
          </cell>
          <cell r="Z2329">
            <v>0</v>
          </cell>
          <cell r="AA2329">
            <v>0</v>
          </cell>
          <cell r="AB2329" t="str">
            <v>N</v>
          </cell>
          <cell r="AD2329">
            <v>0</v>
          </cell>
          <cell r="AE2329" t="str">
            <v>RemVal</v>
          </cell>
          <cell r="AF2329" t="str">
            <v>Depreciate</v>
          </cell>
          <cell r="AG2329" t="str">
            <v>FM</v>
          </cell>
          <cell r="AH2329">
            <v>0</v>
          </cell>
          <cell r="AI2329">
            <v>0</v>
          </cell>
          <cell r="AJ2329">
            <v>5.1400000000000001E-2</v>
          </cell>
          <cell r="AK2329">
            <v>0</v>
          </cell>
          <cell r="AL2329" t="str">
            <v>Flat Rate</v>
          </cell>
          <cell r="AM2329">
            <v>0</v>
          </cell>
          <cell r="AN2329" t="str">
            <v>GA3203C0</v>
          </cell>
          <cell r="AO2329">
            <v>0</v>
          </cell>
          <cell r="AP2329" t="str">
            <v>N</v>
          </cell>
          <cell r="AQ2329">
            <v>38261.146226851852</v>
          </cell>
          <cell r="AR2329">
            <v>38260</v>
          </cell>
          <cell r="AS2329">
            <v>38260</v>
          </cell>
          <cell r="AT2329" t="str">
            <v>0100</v>
          </cell>
          <cell r="AU2329">
            <v>36858</v>
          </cell>
          <cell r="AV2329">
            <v>0</v>
          </cell>
        </row>
        <row r="2330">
          <cell r="B2330" t="str">
            <v>00002398</v>
          </cell>
          <cell r="C2330" t="str">
            <v>000000002388</v>
          </cell>
          <cell r="D2330" t="str">
            <v>3203C0</v>
          </cell>
          <cell r="E2330" t="str">
            <v>CHEMICAL FEED C-39 PHOSPHATE</v>
          </cell>
          <cell r="F2330" t="str">
            <v>In Service</v>
          </cell>
          <cell r="G2330" t="str">
            <v>3203C</v>
          </cell>
          <cell r="H2330" t="str">
            <v>Grp Member</v>
          </cell>
          <cell r="I2330">
            <v>1</v>
          </cell>
          <cell r="J2330" t="str">
            <v>Conversion</v>
          </cell>
          <cell r="K2330">
            <v>3687.57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 t="str">
            <v>C00C013_002</v>
          </cell>
          <cell r="Q2330">
            <v>0</v>
          </cell>
          <cell r="R2330" t="str">
            <v>WWTPD</v>
          </cell>
          <cell r="S2330" t="str">
            <v>3203CC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 t="str">
            <v>CORP</v>
          </cell>
          <cell r="Y2330">
            <v>38260</v>
          </cell>
          <cell r="Z2330">
            <v>0</v>
          </cell>
          <cell r="AA2330">
            <v>0</v>
          </cell>
          <cell r="AB2330" t="str">
            <v>N</v>
          </cell>
          <cell r="AD2330">
            <v>0</v>
          </cell>
          <cell r="AE2330" t="str">
            <v>RemVal</v>
          </cell>
          <cell r="AF2330" t="str">
            <v>Depreciate</v>
          </cell>
          <cell r="AG2330" t="str">
            <v>FM</v>
          </cell>
          <cell r="AH2330">
            <v>0</v>
          </cell>
          <cell r="AI2330">
            <v>0</v>
          </cell>
          <cell r="AJ2330">
            <v>5.1400000000000001E-2</v>
          </cell>
          <cell r="AK2330">
            <v>0</v>
          </cell>
          <cell r="AL2330" t="str">
            <v>Flat Rate</v>
          </cell>
          <cell r="AM2330">
            <v>0</v>
          </cell>
          <cell r="AN2330" t="str">
            <v>GA3203C0</v>
          </cell>
          <cell r="AO2330">
            <v>0</v>
          </cell>
          <cell r="AP2330" t="str">
            <v>N</v>
          </cell>
          <cell r="AQ2330">
            <v>38261.146284722221</v>
          </cell>
          <cell r="AR2330">
            <v>38260</v>
          </cell>
          <cell r="AS2330">
            <v>38260</v>
          </cell>
          <cell r="AT2330" t="str">
            <v>0100</v>
          </cell>
          <cell r="AU2330">
            <v>36858</v>
          </cell>
          <cell r="AV2330">
            <v>0</v>
          </cell>
        </row>
        <row r="2331">
          <cell r="B2331" t="str">
            <v>00002399</v>
          </cell>
          <cell r="C2331" t="str">
            <v>000000002389</v>
          </cell>
          <cell r="D2331" t="str">
            <v>3203C0</v>
          </cell>
          <cell r="E2331" t="str">
            <v>CHEMICAL FEED CHLORINE GAS</v>
          </cell>
          <cell r="F2331" t="str">
            <v>In Service</v>
          </cell>
          <cell r="G2331" t="str">
            <v>3203C</v>
          </cell>
          <cell r="H2331" t="str">
            <v>Grp Member</v>
          </cell>
          <cell r="I2331">
            <v>1</v>
          </cell>
          <cell r="J2331" t="str">
            <v>Conversion</v>
          </cell>
          <cell r="K2331">
            <v>5453.05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 t="str">
            <v>C00C013_002</v>
          </cell>
          <cell r="Q2331">
            <v>0</v>
          </cell>
          <cell r="R2331" t="str">
            <v>WWTPD</v>
          </cell>
          <cell r="S2331" t="str">
            <v>3203CD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 t="str">
            <v>CORP</v>
          </cell>
          <cell r="Y2331">
            <v>38260</v>
          </cell>
          <cell r="Z2331">
            <v>0</v>
          </cell>
          <cell r="AA2331">
            <v>0</v>
          </cell>
          <cell r="AB2331" t="str">
            <v>N</v>
          </cell>
          <cell r="AD2331">
            <v>0</v>
          </cell>
          <cell r="AE2331" t="str">
            <v>RemVal</v>
          </cell>
          <cell r="AF2331" t="str">
            <v>Depreciate</v>
          </cell>
          <cell r="AG2331" t="str">
            <v>FM</v>
          </cell>
          <cell r="AH2331">
            <v>0</v>
          </cell>
          <cell r="AI2331">
            <v>0</v>
          </cell>
          <cell r="AJ2331">
            <v>5.1400000000000001E-2</v>
          </cell>
          <cell r="AK2331">
            <v>0</v>
          </cell>
          <cell r="AL2331" t="str">
            <v>Flat Rate</v>
          </cell>
          <cell r="AM2331">
            <v>0</v>
          </cell>
          <cell r="AN2331" t="str">
            <v>GA3203C0</v>
          </cell>
          <cell r="AO2331">
            <v>0</v>
          </cell>
          <cell r="AP2331" t="str">
            <v>N</v>
          </cell>
          <cell r="AQ2331">
            <v>38261.14634259259</v>
          </cell>
          <cell r="AR2331">
            <v>38260</v>
          </cell>
          <cell r="AS2331">
            <v>38260</v>
          </cell>
          <cell r="AT2331" t="str">
            <v>0100</v>
          </cell>
          <cell r="AU2331">
            <v>36858</v>
          </cell>
          <cell r="AV2331">
            <v>0</v>
          </cell>
        </row>
        <row r="2332">
          <cell r="B2332" t="str">
            <v>00002400</v>
          </cell>
          <cell r="C2332" t="str">
            <v>000000002390</v>
          </cell>
          <cell r="D2332" t="str">
            <v>3314D0</v>
          </cell>
          <cell r="E2332" t="str">
            <v>(120)RT.22/322</v>
          </cell>
          <cell r="F2332" t="str">
            <v>In Service</v>
          </cell>
          <cell r="G2332" t="str">
            <v>3314D</v>
          </cell>
          <cell r="H2332" t="str">
            <v>Grp Member</v>
          </cell>
          <cell r="I2332">
            <v>1</v>
          </cell>
          <cell r="J2332" t="str">
            <v>Conversion</v>
          </cell>
          <cell r="K2332">
            <v>4818.09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 t="str">
            <v>C00D703_002</v>
          </cell>
          <cell r="Q2332">
            <v>0</v>
          </cell>
          <cell r="R2332" t="str">
            <v>WTDPD</v>
          </cell>
          <cell r="S2332" t="str">
            <v>3314D02401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 t="str">
            <v>CORP</v>
          </cell>
          <cell r="Y2332">
            <v>38260</v>
          </cell>
          <cell r="Z2332">
            <v>0</v>
          </cell>
          <cell r="AA2332">
            <v>0</v>
          </cell>
          <cell r="AB2332" t="str">
            <v>N</v>
          </cell>
          <cell r="AD2332">
            <v>0</v>
          </cell>
          <cell r="AE2332" t="str">
            <v>RemVal</v>
          </cell>
          <cell r="AF2332" t="str">
            <v>Depreciate</v>
          </cell>
          <cell r="AG2332" t="str">
            <v>FM</v>
          </cell>
          <cell r="AH2332">
            <v>0</v>
          </cell>
          <cell r="AI2332">
            <v>0</v>
          </cell>
          <cell r="AJ2332">
            <v>1.21E-2</v>
          </cell>
          <cell r="AK2332">
            <v>0</v>
          </cell>
          <cell r="AL2332" t="str">
            <v>Flat Rate</v>
          </cell>
          <cell r="AM2332">
            <v>0</v>
          </cell>
          <cell r="AN2332" t="str">
            <v>GA3314D0</v>
          </cell>
          <cell r="AO2332">
            <v>0</v>
          </cell>
          <cell r="AP2332" t="str">
            <v>N</v>
          </cell>
          <cell r="AQ2332">
            <v>38261.14640046296</v>
          </cell>
          <cell r="AR2332">
            <v>38260</v>
          </cell>
          <cell r="AS2332">
            <v>38260</v>
          </cell>
          <cell r="AT2332">
            <v>0</v>
          </cell>
          <cell r="AU2332">
            <v>37120</v>
          </cell>
          <cell r="AV2332">
            <v>0</v>
          </cell>
        </row>
        <row r="2333">
          <cell r="B2333" t="str">
            <v>00002401</v>
          </cell>
          <cell r="C2333" t="str">
            <v>000000002391</v>
          </cell>
          <cell r="D2333" t="str">
            <v>3203C0</v>
          </cell>
          <cell r="E2333" t="str">
            <v>CHLORINE ANALYZER</v>
          </cell>
          <cell r="F2333" t="str">
            <v>In Service</v>
          </cell>
          <cell r="G2333" t="str">
            <v>3203C</v>
          </cell>
          <cell r="H2333" t="str">
            <v>Grp Member</v>
          </cell>
          <cell r="I2333">
            <v>1</v>
          </cell>
          <cell r="J2333" t="str">
            <v>Conversion</v>
          </cell>
          <cell r="K2333">
            <v>5096.6099999999997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 t="str">
            <v>C01B006_002</v>
          </cell>
          <cell r="Q2333">
            <v>0</v>
          </cell>
          <cell r="R2333" t="str">
            <v>WWTPD</v>
          </cell>
          <cell r="S2333" t="str">
            <v>3203C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 t="str">
            <v>CORP</v>
          </cell>
          <cell r="Y2333">
            <v>38260</v>
          </cell>
          <cell r="Z2333">
            <v>0</v>
          </cell>
          <cell r="AA2333">
            <v>0</v>
          </cell>
          <cell r="AB2333" t="str">
            <v>N</v>
          </cell>
          <cell r="AD2333">
            <v>0</v>
          </cell>
          <cell r="AE2333" t="str">
            <v>RemVal</v>
          </cell>
          <cell r="AF2333" t="str">
            <v>Depreciate</v>
          </cell>
          <cell r="AG2333" t="str">
            <v>FM</v>
          </cell>
          <cell r="AH2333">
            <v>0</v>
          </cell>
          <cell r="AI2333">
            <v>0</v>
          </cell>
          <cell r="AJ2333">
            <v>5.1400000000000001E-2</v>
          </cell>
          <cell r="AK2333">
            <v>0</v>
          </cell>
          <cell r="AL2333" t="str">
            <v>Flat Rate</v>
          </cell>
          <cell r="AM2333">
            <v>0</v>
          </cell>
          <cell r="AN2333" t="str">
            <v>GA3203C0</v>
          </cell>
          <cell r="AO2333">
            <v>0</v>
          </cell>
          <cell r="AP2333" t="str">
            <v>N</v>
          </cell>
          <cell r="AQ2333">
            <v>38261.146458333336</v>
          </cell>
          <cell r="AR2333">
            <v>38260</v>
          </cell>
          <cell r="AS2333">
            <v>38260</v>
          </cell>
          <cell r="AT2333" t="str">
            <v>3000</v>
          </cell>
          <cell r="AU2333">
            <v>37025</v>
          </cell>
          <cell r="AV2333">
            <v>0</v>
          </cell>
        </row>
        <row r="2334">
          <cell r="B2334" t="str">
            <v>00002402</v>
          </cell>
          <cell r="C2334" t="str">
            <v>000000002392</v>
          </cell>
          <cell r="D2334" t="str">
            <v>3203A0</v>
          </cell>
          <cell r="E2334" t="str">
            <v>FLOWMETER,SINGLE CHANNEL</v>
          </cell>
          <cell r="F2334" t="str">
            <v>In Service</v>
          </cell>
          <cell r="G2334" t="str">
            <v>3203A</v>
          </cell>
          <cell r="H2334" t="str">
            <v>Grp Member</v>
          </cell>
          <cell r="I2334">
            <v>1</v>
          </cell>
          <cell r="J2334" t="str">
            <v>Conversion</v>
          </cell>
          <cell r="K2334">
            <v>4984.45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 t="str">
            <v>C01B504_002</v>
          </cell>
          <cell r="Q2334">
            <v>0</v>
          </cell>
          <cell r="R2334" t="str">
            <v>WWTPD</v>
          </cell>
          <cell r="S2334" t="str">
            <v>3203A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 t="str">
            <v>CORP</v>
          </cell>
          <cell r="Y2334">
            <v>38260</v>
          </cell>
          <cell r="Z2334">
            <v>0</v>
          </cell>
          <cell r="AA2334">
            <v>0</v>
          </cell>
          <cell r="AB2334" t="str">
            <v>N</v>
          </cell>
          <cell r="AD2334">
            <v>0</v>
          </cell>
          <cell r="AE2334" t="str">
            <v>RemVal</v>
          </cell>
          <cell r="AF2334" t="str">
            <v>Depreciate</v>
          </cell>
          <cell r="AG2334" t="str">
            <v>FM</v>
          </cell>
          <cell r="AH2334">
            <v>0</v>
          </cell>
          <cell r="AI2334">
            <v>0</v>
          </cell>
          <cell r="AJ2334">
            <v>3.8199999999999998E-2</v>
          </cell>
          <cell r="AK2334">
            <v>0</v>
          </cell>
          <cell r="AL2334" t="str">
            <v>Flat Rate</v>
          </cell>
          <cell r="AM2334">
            <v>0</v>
          </cell>
          <cell r="AN2334" t="str">
            <v>GA3203A0</v>
          </cell>
          <cell r="AO2334">
            <v>0</v>
          </cell>
          <cell r="AP2334" t="str">
            <v>N</v>
          </cell>
          <cell r="AQ2334">
            <v>38261.146516203706</v>
          </cell>
          <cell r="AR2334">
            <v>38260</v>
          </cell>
          <cell r="AS2334">
            <v>38260</v>
          </cell>
          <cell r="AT2334" t="str">
            <v>3100</v>
          </cell>
          <cell r="AU2334">
            <v>36930</v>
          </cell>
          <cell r="AV2334">
            <v>0</v>
          </cell>
        </row>
        <row r="2335">
          <cell r="B2335" t="str">
            <v>00002403</v>
          </cell>
          <cell r="C2335" t="str">
            <v>000000002393</v>
          </cell>
          <cell r="D2335" t="str">
            <v>346500</v>
          </cell>
          <cell r="E2335" t="str">
            <v>TRANSDUCER</v>
          </cell>
          <cell r="F2335" t="str">
            <v>In Service</v>
          </cell>
          <cell r="G2335" t="str">
            <v>34650</v>
          </cell>
          <cell r="H2335" t="str">
            <v>Grp Member</v>
          </cell>
          <cell r="I2335">
            <v>1</v>
          </cell>
          <cell r="J2335" t="str">
            <v>Conversion</v>
          </cell>
          <cell r="K2335">
            <v>1544.37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 t="str">
            <v>C01B504_002</v>
          </cell>
          <cell r="Q2335">
            <v>0</v>
          </cell>
          <cell r="R2335" t="str">
            <v>WGPD</v>
          </cell>
          <cell r="S2335" t="str">
            <v>34650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 t="str">
            <v>CORP</v>
          </cell>
          <cell r="Y2335">
            <v>38260</v>
          </cell>
          <cell r="Z2335">
            <v>0</v>
          </cell>
          <cell r="AA2335">
            <v>0</v>
          </cell>
          <cell r="AB2335" t="str">
            <v>N</v>
          </cell>
          <cell r="AD2335">
            <v>0</v>
          </cell>
          <cell r="AE2335" t="str">
            <v>RemVal</v>
          </cell>
          <cell r="AF2335" t="str">
            <v>Depreciate</v>
          </cell>
          <cell r="AG2335" t="str">
            <v>FM</v>
          </cell>
          <cell r="AH2335">
            <v>0</v>
          </cell>
          <cell r="AI2335">
            <v>0</v>
          </cell>
          <cell r="AJ2335">
            <v>4.2700000000000002E-2</v>
          </cell>
          <cell r="AK2335">
            <v>0</v>
          </cell>
          <cell r="AL2335" t="str">
            <v>Flat Rate</v>
          </cell>
          <cell r="AM2335">
            <v>0</v>
          </cell>
          <cell r="AN2335" t="str">
            <v>GA346500</v>
          </cell>
          <cell r="AO2335">
            <v>0</v>
          </cell>
          <cell r="AP2335" t="str">
            <v>N</v>
          </cell>
          <cell r="AQ2335">
            <v>38261.146574074075</v>
          </cell>
          <cell r="AR2335">
            <v>38260</v>
          </cell>
          <cell r="AS2335">
            <v>38260</v>
          </cell>
          <cell r="AT2335" t="str">
            <v>3100</v>
          </cell>
          <cell r="AU2335">
            <v>36930</v>
          </cell>
          <cell r="AV2335">
            <v>0</v>
          </cell>
        </row>
        <row r="2336">
          <cell r="B2336" t="str">
            <v>00002404</v>
          </cell>
          <cell r="C2336" t="str">
            <v>000000002394</v>
          </cell>
          <cell r="D2336" t="str">
            <v>3203C0</v>
          </cell>
          <cell r="E2336" t="str">
            <v>SCREEN, CLORTEC TOUCH</v>
          </cell>
          <cell r="F2336" t="str">
            <v>In Service</v>
          </cell>
          <cell r="G2336" t="str">
            <v>3203C</v>
          </cell>
          <cell r="H2336" t="str">
            <v>Grp Member</v>
          </cell>
          <cell r="I2336">
            <v>1</v>
          </cell>
          <cell r="J2336" t="str">
            <v>Conversion</v>
          </cell>
          <cell r="K2336">
            <v>2700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 t="str">
            <v>C01B510_002</v>
          </cell>
          <cell r="Q2336">
            <v>0</v>
          </cell>
          <cell r="R2336" t="str">
            <v>WWTPD</v>
          </cell>
          <cell r="S2336" t="str">
            <v>3203C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 t="str">
            <v>CORP</v>
          </cell>
          <cell r="Y2336">
            <v>38260</v>
          </cell>
          <cell r="Z2336">
            <v>0</v>
          </cell>
          <cell r="AA2336">
            <v>0</v>
          </cell>
          <cell r="AB2336" t="str">
            <v>N</v>
          </cell>
          <cell r="AD2336">
            <v>0</v>
          </cell>
          <cell r="AE2336" t="str">
            <v>RemVal</v>
          </cell>
          <cell r="AF2336" t="str">
            <v>Depreciate</v>
          </cell>
          <cell r="AG2336" t="str">
            <v>FM</v>
          </cell>
          <cell r="AH2336">
            <v>0</v>
          </cell>
          <cell r="AI2336">
            <v>0</v>
          </cell>
          <cell r="AJ2336">
            <v>5.1400000000000001E-2</v>
          </cell>
          <cell r="AK2336">
            <v>0</v>
          </cell>
          <cell r="AL2336" t="str">
            <v>Flat Rate</v>
          </cell>
          <cell r="AM2336">
            <v>0</v>
          </cell>
          <cell r="AN2336" t="str">
            <v>GA3203C0</v>
          </cell>
          <cell r="AO2336">
            <v>0</v>
          </cell>
          <cell r="AP2336" t="str">
            <v>N</v>
          </cell>
          <cell r="AQ2336">
            <v>38261.146631944444</v>
          </cell>
          <cell r="AR2336">
            <v>38260</v>
          </cell>
          <cell r="AS2336">
            <v>38260</v>
          </cell>
          <cell r="AT2336" t="str">
            <v>3100</v>
          </cell>
          <cell r="AU2336">
            <v>37126</v>
          </cell>
          <cell r="AV2336">
            <v>0</v>
          </cell>
        </row>
        <row r="2337">
          <cell r="B2337" t="str">
            <v>00002405</v>
          </cell>
          <cell r="C2337" t="str">
            <v>000000002395</v>
          </cell>
          <cell r="D2337" t="str">
            <v>3112A0</v>
          </cell>
          <cell r="E2337" t="str">
            <v>VFD,YASKAWA ELECTRIC 250HP</v>
          </cell>
          <cell r="F2337" t="str">
            <v>In Service</v>
          </cell>
          <cell r="G2337" t="str">
            <v>3112A</v>
          </cell>
          <cell r="H2337" t="str">
            <v>Grp Member</v>
          </cell>
          <cell r="I2337">
            <v>1</v>
          </cell>
          <cell r="J2337" t="str">
            <v>Conversion</v>
          </cell>
          <cell r="K2337">
            <v>22475.599999999999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 t="str">
            <v>C01C005_002</v>
          </cell>
          <cell r="Q2337">
            <v>0</v>
          </cell>
          <cell r="R2337" t="str">
            <v>WPPD</v>
          </cell>
          <cell r="S2337" t="str">
            <v>3112A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 t="str">
            <v>CORP</v>
          </cell>
          <cell r="Y2337">
            <v>38260</v>
          </cell>
          <cell r="Z2337">
            <v>0</v>
          </cell>
          <cell r="AA2337">
            <v>0</v>
          </cell>
          <cell r="AB2337" t="str">
            <v>N</v>
          </cell>
          <cell r="AD2337">
            <v>0</v>
          </cell>
          <cell r="AE2337" t="str">
            <v>RemVal</v>
          </cell>
          <cell r="AF2337" t="str">
            <v>Depreciate</v>
          </cell>
          <cell r="AG2337" t="str">
            <v>FM</v>
          </cell>
          <cell r="AH2337">
            <v>0</v>
          </cell>
          <cell r="AI2337">
            <v>0</v>
          </cell>
          <cell r="AJ2337">
            <v>6.5299999999999997E-2</v>
          </cell>
          <cell r="AK2337">
            <v>0</v>
          </cell>
          <cell r="AL2337" t="str">
            <v>Flat Rate</v>
          </cell>
          <cell r="AM2337">
            <v>0</v>
          </cell>
          <cell r="AN2337" t="str">
            <v>GA3112A0</v>
          </cell>
          <cell r="AO2337">
            <v>0</v>
          </cell>
          <cell r="AP2337" t="str">
            <v>N</v>
          </cell>
          <cell r="AQ2337">
            <v>38261.146689814814</v>
          </cell>
          <cell r="AR2337">
            <v>38260</v>
          </cell>
          <cell r="AS2337">
            <v>38260</v>
          </cell>
          <cell r="AT2337" t="str">
            <v>2901</v>
          </cell>
          <cell r="AU2337">
            <v>36969</v>
          </cell>
          <cell r="AV2337">
            <v>0</v>
          </cell>
        </row>
        <row r="2338">
          <cell r="B2338" t="str">
            <v>00002406</v>
          </cell>
          <cell r="C2338" t="str">
            <v>000000002396</v>
          </cell>
          <cell r="D2338" t="str">
            <v>304300</v>
          </cell>
          <cell r="E2338" t="str">
            <v>SECUTITY EQUIPMENT</v>
          </cell>
          <cell r="F2338" t="str">
            <v>In Service</v>
          </cell>
          <cell r="G2338" t="str">
            <v>30430</v>
          </cell>
          <cell r="H2338" t="str">
            <v>Grp Member</v>
          </cell>
          <cell r="I2338">
            <v>1</v>
          </cell>
          <cell r="J2338" t="str">
            <v>Conversion</v>
          </cell>
          <cell r="K2338">
            <v>95.96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 t="str">
            <v>C01C009_002</v>
          </cell>
          <cell r="Q2338">
            <v>0</v>
          </cell>
          <cell r="R2338" t="str">
            <v>WWTPD</v>
          </cell>
          <cell r="S2338" t="str">
            <v>30430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 t="str">
            <v>CORP</v>
          </cell>
          <cell r="Y2338">
            <v>38260</v>
          </cell>
          <cell r="Z2338">
            <v>0</v>
          </cell>
          <cell r="AA2338">
            <v>0</v>
          </cell>
          <cell r="AB2338" t="str">
            <v>N</v>
          </cell>
          <cell r="AD2338">
            <v>0</v>
          </cell>
          <cell r="AE2338" t="str">
            <v>RemVal</v>
          </cell>
          <cell r="AF2338" t="str">
            <v>Depreciate</v>
          </cell>
          <cell r="AG2338" t="str">
            <v>FM</v>
          </cell>
          <cell r="AH2338">
            <v>0</v>
          </cell>
          <cell r="AI2338">
            <v>0</v>
          </cell>
          <cell r="AJ2338">
            <v>2.75E-2</v>
          </cell>
          <cell r="AK2338">
            <v>0</v>
          </cell>
          <cell r="AL2338" t="str">
            <v>Flat Rate</v>
          </cell>
          <cell r="AM2338">
            <v>0</v>
          </cell>
          <cell r="AN2338" t="str">
            <v>GA304300</v>
          </cell>
          <cell r="AO2338">
            <v>0</v>
          </cell>
          <cell r="AP2338" t="str">
            <v>N</v>
          </cell>
          <cell r="AQ2338">
            <v>38261.146747685183</v>
          </cell>
          <cell r="AR2338">
            <v>38260</v>
          </cell>
          <cell r="AS2338">
            <v>38260</v>
          </cell>
          <cell r="AT2338" t="str">
            <v>0100</v>
          </cell>
          <cell r="AU2338">
            <v>37036</v>
          </cell>
          <cell r="AV2338">
            <v>0</v>
          </cell>
        </row>
        <row r="2339">
          <cell r="B2339" t="str">
            <v>00002407</v>
          </cell>
          <cell r="C2339" t="str">
            <v>000000002397</v>
          </cell>
          <cell r="D2339" t="str">
            <v>3203C0</v>
          </cell>
          <cell r="E2339" t="str">
            <v>INSTRUMENTS, LEVEL CONTROL</v>
          </cell>
          <cell r="F2339" t="str">
            <v>In Service</v>
          </cell>
          <cell r="G2339" t="str">
            <v>3203C</v>
          </cell>
          <cell r="H2339" t="str">
            <v>Grp Member</v>
          </cell>
          <cell r="I2339">
            <v>1</v>
          </cell>
          <cell r="J2339" t="str">
            <v>Conversion</v>
          </cell>
          <cell r="K2339">
            <v>17448.95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 t="str">
            <v>C01C009_002</v>
          </cell>
          <cell r="Q2339">
            <v>0</v>
          </cell>
          <cell r="R2339" t="str">
            <v>WWTPD</v>
          </cell>
          <cell r="S2339" t="str">
            <v>3203CA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 t="str">
            <v>CORP</v>
          </cell>
          <cell r="Y2339">
            <v>38260</v>
          </cell>
          <cell r="Z2339">
            <v>0</v>
          </cell>
          <cell r="AA2339">
            <v>0</v>
          </cell>
          <cell r="AB2339" t="str">
            <v>N</v>
          </cell>
          <cell r="AD2339">
            <v>0</v>
          </cell>
          <cell r="AE2339" t="str">
            <v>RemVal</v>
          </cell>
          <cell r="AF2339" t="str">
            <v>Depreciate</v>
          </cell>
          <cell r="AG2339" t="str">
            <v>FM</v>
          </cell>
          <cell r="AH2339">
            <v>0</v>
          </cell>
          <cell r="AI2339">
            <v>0</v>
          </cell>
          <cell r="AJ2339">
            <v>5.1400000000000001E-2</v>
          </cell>
          <cell r="AK2339">
            <v>0</v>
          </cell>
          <cell r="AL2339" t="str">
            <v>Flat Rate</v>
          </cell>
          <cell r="AM2339">
            <v>0</v>
          </cell>
          <cell r="AN2339" t="str">
            <v>GA3203C0</v>
          </cell>
          <cell r="AO2339">
            <v>0</v>
          </cell>
          <cell r="AP2339" t="str">
            <v>N</v>
          </cell>
          <cell r="AQ2339">
            <v>38261.146805555552</v>
          </cell>
          <cell r="AR2339">
            <v>38260</v>
          </cell>
          <cell r="AS2339">
            <v>38260</v>
          </cell>
          <cell r="AT2339" t="str">
            <v>0100</v>
          </cell>
          <cell r="AU2339">
            <v>37036</v>
          </cell>
          <cell r="AV2339">
            <v>0</v>
          </cell>
        </row>
        <row r="2340">
          <cell r="B2340" t="str">
            <v>00002408</v>
          </cell>
          <cell r="C2340" t="str">
            <v>000000002398</v>
          </cell>
          <cell r="D2340" t="str">
            <v>3203C0</v>
          </cell>
          <cell r="E2340" t="str">
            <v>INSTRUMENTS,PROCESS CONTROLL</v>
          </cell>
          <cell r="F2340" t="str">
            <v>In Service</v>
          </cell>
          <cell r="G2340" t="str">
            <v>3203C</v>
          </cell>
          <cell r="H2340" t="str">
            <v>Grp Member</v>
          </cell>
          <cell r="I2340">
            <v>1</v>
          </cell>
          <cell r="J2340" t="str">
            <v>Conversion</v>
          </cell>
          <cell r="K2340">
            <v>20442.169999999998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 t="str">
            <v>C01C009_002</v>
          </cell>
          <cell r="Q2340">
            <v>0</v>
          </cell>
          <cell r="R2340" t="str">
            <v>WWTPD</v>
          </cell>
          <cell r="S2340" t="str">
            <v>3203CB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 t="str">
            <v>CORP</v>
          </cell>
          <cell r="Y2340">
            <v>38260</v>
          </cell>
          <cell r="Z2340">
            <v>0</v>
          </cell>
          <cell r="AA2340">
            <v>0</v>
          </cell>
          <cell r="AB2340" t="str">
            <v>N</v>
          </cell>
          <cell r="AD2340">
            <v>0</v>
          </cell>
          <cell r="AE2340" t="str">
            <v>RemVal</v>
          </cell>
          <cell r="AF2340" t="str">
            <v>Depreciate</v>
          </cell>
          <cell r="AG2340" t="str">
            <v>FM</v>
          </cell>
          <cell r="AH2340">
            <v>0</v>
          </cell>
          <cell r="AI2340">
            <v>0</v>
          </cell>
          <cell r="AJ2340">
            <v>5.1400000000000001E-2</v>
          </cell>
          <cell r="AK2340">
            <v>0</v>
          </cell>
          <cell r="AL2340" t="str">
            <v>Flat Rate</v>
          </cell>
          <cell r="AM2340">
            <v>0</v>
          </cell>
          <cell r="AN2340" t="str">
            <v>GA3203C0</v>
          </cell>
          <cell r="AO2340">
            <v>0</v>
          </cell>
          <cell r="AP2340" t="str">
            <v>N</v>
          </cell>
          <cell r="AQ2340">
            <v>38261.146863425929</v>
          </cell>
          <cell r="AR2340">
            <v>38260</v>
          </cell>
          <cell r="AS2340">
            <v>38260</v>
          </cell>
          <cell r="AT2340" t="str">
            <v>0100</v>
          </cell>
          <cell r="AU2340">
            <v>37036</v>
          </cell>
          <cell r="AV2340">
            <v>0</v>
          </cell>
        </row>
        <row r="2341">
          <cell r="B2341" t="str">
            <v>00002409</v>
          </cell>
          <cell r="C2341" t="str">
            <v>000000002399</v>
          </cell>
          <cell r="D2341" t="str">
            <v>3405S0</v>
          </cell>
          <cell r="E2341" t="str">
            <v>COMPUTER HARDWARE, SCADA</v>
          </cell>
          <cell r="F2341" t="str">
            <v>Suspended</v>
          </cell>
          <cell r="G2341" t="str">
            <v>3405A</v>
          </cell>
          <cell r="H2341" t="str">
            <v>None</v>
          </cell>
          <cell r="I2341">
            <v>1</v>
          </cell>
          <cell r="J2341" t="str">
            <v>Conversion</v>
          </cell>
          <cell r="K2341">
            <v>13547.3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 t="str">
            <v>C01C009_002</v>
          </cell>
          <cell r="Q2341">
            <v>0</v>
          </cell>
          <cell r="R2341" t="str">
            <v>WGPD</v>
          </cell>
          <cell r="S2341" t="str">
            <v>3405AA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 t="str">
            <v>CORP</v>
          </cell>
          <cell r="Y2341">
            <v>37120</v>
          </cell>
          <cell r="Z2341">
            <v>8</v>
          </cell>
          <cell r="AA2341">
            <v>2001</v>
          </cell>
          <cell r="AB2341" t="str">
            <v>N</v>
          </cell>
          <cell r="AC2341">
            <v>37135</v>
          </cell>
          <cell r="AD2341">
            <v>0</v>
          </cell>
          <cell r="AE2341" t="str">
            <v>RemVal</v>
          </cell>
          <cell r="AF2341" t="str">
            <v>Non Depr</v>
          </cell>
          <cell r="AG2341" t="str">
            <v>FM</v>
          </cell>
          <cell r="AH2341">
            <v>0</v>
          </cell>
          <cell r="AI2341">
            <v>0</v>
          </cell>
          <cell r="AJ2341">
            <v>0.24840000000000001</v>
          </cell>
          <cell r="AK2341">
            <v>0</v>
          </cell>
          <cell r="AL2341" t="str">
            <v>Flat Rate</v>
          </cell>
          <cell r="AM2341" t="str">
            <v>Y</v>
          </cell>
          <cell r="AN2341">
            <v>0</v>
          </cell>
          <cell r="AO2341">
            <v>0</v>
          </cell>
          <cell r="AP2341" t="str">
            <v>N</v>
          </cell>
          <cell r="AQ2341">
            <v>38261.146921296298</v>
          </cell>
          <cell r="AR2341">
            <v>38574</v>
          </cell>
          <cell r="AS2341">
            <v>38607</v>
          </cell>
          <cell r="AT2341" t="str">
            <v>0100</v>
          </cell>
          <cell r="AU2341">
            <v>37036</v>
          </cell>
          <cell r="AV2341">
            <v>0</v>
          </cell>
        </row>
        <row r="2342">
          <cell r="B2342" t="str">
            <v>00002410</v>
          </cell>
          <cell r="C2342" t="str">
            <v>000000002400</v>
          </cell>
          <cell r="D2342" t="str">
            <v>3405S0</v>
          </cell>
          <cell r="E2342" t="str">
            <v>INTELLUTION SOFTWARE LICENSING</v>
          </cell>
          <cell r="F2342" t="str">
            <v>Suspended</v>
          </cell>
          <cell r="G2342" t="str">
            <v>3405A</v>
          </cell>
          <cell r="H2342" t="str">
            <v>None</v>
          </cell>
          <cell r="I2342">
            <v>1</v>
          </cell>
          <cell r="J2342" t="str">
            <v>Conversion</v>
          </cell>
          <cell r="K2342">
            <v>25447.69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 t="str">
            <v>C01C009_002</v>
          </cell>
          <cell r="Q2342">
            <v>0</v>
          </cell>
          <cell r="R2342" t="str">
            <v>WGPD</v>
          </cell>
          <cell r="S2342" t="str">
            <v>3405AB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 t="str">
            <v>CORP</v>
          </cell>
          <cell r="Y2342">
            <v>37120</v>
          </cell>
          <cell r="Z2342">
            <v>0</v>
          </cell>
          <cell r="AA2342">
            <v>0</v>
          </cell>
          <cell r="AB2342" t="str">
            <v>N</v>
          </cell>
          <cell r="AD2342">
            <v>0</v>
          </cell>
          <cell r="AE2342" t="str">
            <v>RemVal</v>
          </cell>
          <cell r="AF2342" t="str">
            <v>Non Depr</v>
          </cell>
          <cell r="AG2342" t="str">
            <v>FM</v>
          </cell>
          <cell r="AH2342">
            <v>0</v>
          </cell>
          <cell r="AI2342">
            <v>0</v>
          </cell>
          <cell r="AJ2342">
            <v>0.24840000000000001</v>
          </cell>
          <cell r="AK2342">
            <v>0</v>
          </cell>
          <cell r="AL2342" t="str">
            <v>Flat Rate</v>
          </cell>
          <cell r="AM2342" t="str">
            <v>Y</v>
          </cell>
          <cell r="AN2342">
            <v>0</v>
          </cell>
          <cell r="AO2342">
            <v>0</v>
          </cell>
          <cell r="AP2342" t="str">
            <v>N</v>
          </cell>
          <cell r="AQ2342">
            <v>38261.146979166668</v>
          </cell>
          <cell r="AR2342">
            <v>38260</v>
          </cell>
          <cell r="AS2342">
            <v>38260</v>
          </cell>
          <cell r="AT2342" t="str">
            <v>0100</v>
          </cell>
          <cell r="AU2342">
            <v>37036</v>
          </cell>
          <cell r="AV2342">
            <v>0</v>
          </cell>
        </row>
        <row r="2343">
          <cell r="B2343" t="str">
            <v>00002411</v>
          </cell>
          <cell r="C2343" t="str">
            <v>000000002401</v>
          </cell>
          <cell r="D2343" t="str">
            <v>346500</v>
          </cell>
          <cell r="E2343" t="str">
            <v>RTU 3305,BRISTOL BABCOCK</v>
          </cell>
          <cell r="F2343" t="str">
            <v>In Service</v>
          </cell>
          <cell r="G2343" t="str">
            <v>34650</v>
          </cell>
          <cell r="H2343" t="str">
            <v>Grp Member</v>
          </cell>
          <cell r="I2343">
            <v>1</v>
          </cell>
          <cell r="J2343" t="str">
            <v>Conversion</v>
          </cell>
          <cell r="K2343">
            <v>7304.28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 t="str">
            <v>C01C009_002</v>
          </cell>
          <cell r="Q2343">
            <v>0</v>
          </cell>
          <cell r="R2343" t="str">
            <v>WGPD</v>
          </cell>
          <cell r="S2343" t="str">
            <v>34650A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 t="str">
            <v>CORP</v>
          </cell>
          <cell r="Y2343">
            <v>38260</v>
          </cell>
          <cell r="Z2343">
            <v>0</v>
          </cell>
          <cell r="AA2343">
            <v>0</v>
          </cell>
          <cell r="AB2343" t="str">
            <v>N</v>
          </cell>
          <cell r="AD2343">
            <v>0</v>
          </cell>
          <cell r="AE2343" t="str">
            <v>RemVal</v>
          </cell>
          <cell r="AF2343" t="str">
            <v>Depreciate</v>
          </cell>
          <cell r="AG2343" t="str">
            <v>FM</v>
          </cell>
          <cell r="AH2343">
            <v>0</v>
          </cell>
          <cell r="AI2343">
            <v>0</v>
          </cell>
          <cell r="AJ2343">
            <v>4.2700000000000002E-2</v>
          </cell>
          <cell r="AK2343">
            <v>0</v>
          </cell>
          <cell r="AL2343" t="str">
            <v>Flat Rate</v>
          </cell>
          <cell r="AM2343">
            <v>0</v>
          </cell>
          <cell r="AN2343" t="str">
            <v>GA346500</v>
          </cell>
          <cell r="AO2343">
            <v>0</v>
          </cell>
          <cell r="AP2343" t="str">
            <v>N</v>
          </cell>
          <cell r="AQ2343">
            <v>38261.147037037037</v>
          </cell>
          <cell r="AR2343">
            <v>38260</v>
          </cell>
          <cell r="AS2343">
            <v>38260</v>
          </cell>
          <cell r="AT2343" t="str">
            <v>0100</v>
          </cell>
          <cell r="AU2343">
            <v>37036</v>
          </cell>
          <cell r="AV2343">
            <v>0</v>
          </cell>
        </row>
        <row r="2344">
          <cell r="B2344" t="str">
            <v>00002412</v>
          </cell>
          <cell r="C2344" t="str">
            <v>000000002402</v>
          </cell>
          <cell r="D2344" t="str">
            <v>346500</v>
          </cell>
          <cell r="E2344" t="str">
            <v>DPC 3330, 12-SLOT, BRISTOL BAB</v>
          </cell>
          <cell r="F2344" t="str">
            <v>In Service</v>
          </cell>
          <cell r="G2344" t="str">
            <v>34650</v>
          </cell>
          <cell r="H2344" t="str">
            <v>Grp Member</v>
          </cell>
          <cell r="I2344">
            <v>1</v>
          </cell>
          <cell r="J2344" t="str">
            <v>Conversion</v>
          </cell>
          <cell r="K2344">
            <v>38769.25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 t="str">
            <v>C01C009_002</v>
          </cell>
          <cell r="Q2344">
            <v>0</v>
          </cell>
          <cell r="R2344" t="str">
            <v>WGPD</v>
          </cell>
          <cell r="S2344" t="str">
            <v>34650B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 t="str">
            <v>CORP</v>
          </cell>
          <cell r="Y2344">
            <v>38260</v>
          </cell>
          <cell r="Z2344">
            <v>0</v>
          </cell>
          <cell r="AA2344">
            <v>0</v>
          </cell>
          <cell r="AB2344" t="str">
            <v>N</v>
          </cell>
          <cell r="AD2344">
            <v>0</v>
          </cell>
          <cell r="AE2344" t="str">
            <v>RemVal</v>
          </cell>
          <cell r="AF2344" t="str">
            <v>Depreciate</v>
          </cell>
          <cell r="AG2344" t="str">
            <v>FM</v>
          </cell>
          <cell r="AH2344">
            <v>0</v>
          </cell>
          <cell r="AI2344">
            <v>0</v>
          </cell>
          <cell r="AJ2344">
            <v>4.2700000000000002E-2</v>
          </cell>
          <cell r="AK2344">
            <v>0</v>
          </cell>
          <cell r="AL2344" t="str">
            <v>Flat Rate</v>
          </cell>
          <cell r="AM2344">
            <v>0</v>
          </cell>
          <cell r="AN2344" t="str">
            <v>GA346500</v>
          </cell>
          <cell r="AO2344">
            <v>0</v>
          </cell>
          <cell r="AP2344" t="str">
            <v>N</v>
          </cell>
          <cell r="AQ2344">
            <v>38261.147094907406</v>
          </cell>
          <cell r="AR2344">
            <v>38260</v>
          </cell>
          <cell r="AS2344">
            <v>38260</v>
          </cell>
          <cell r="AT2344">
            <v>0</v>
          </cell>
          <cell r="AU2344">
            <v>37120</v>
          </cell>
          <cell r="AV2344">
            <v>0</v>
          </cell>
        </row>
        <row r="2345">
          <cell r="B2345" t="str">
            <v>00002413</v>
          </cell>
          <cell r="C2345" t="str">
            <v>000000002403</v>
          </cell>
          <cell r="D2345" t="str">
            <v>346500</v>
          </cell>
          <cell r="E2345" t="str">
            <v>DPC 3330, 6 -SLOT,BRISTOL BAB</v>
          </cell>
          <cell r="F2345" t="str">
            <v>In Service</v>
          </cell>
          <cell r="G2345" t="str">
            <v>34650</v>
          </cell>
          <cell r="H2345" t="str">
            <v>Grp Member</v>
          </cell>
          <cell r="I2345">
            <v>1</v>
          </cell>
          <cell r="J2345" t="str">
            <v>Conversion</v>
          </cell>
          <cell r="K2345">
            <v>22337.17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 t="str">
            <v>C01C009_002</v>
          </cell>
          <cell r="Q2345">
            <v>0</v>
          </cell>
          <cell r="R2345" t="str">
            <v>WGPD</v>
          </cell>
          <cell r="S2345" t="str">
            <v>34650C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 t="str">
            <v>CORP</v>
          </cell>
          <cell r="Y2345">
            <v>38260</v>
          </cell>
          <cell r="Z2345">
            <v>0</v>
          </cell>
          <cell r="AA2345">
            <v>0</v>
          </cell>
          <cell r="AB2345" t="str">
            <v>N</v>
          </cell>
          <cell r="AD2345">
            <v>0</v>
          </cell>
          <cell r="AE2345" t="str">
            <v>RemVal</v>
          </cell>
          <cell r="AF2345" t="str">
            <v>Depreciate</v>
          </cell>
          <cell r="AG2345" t="str">
            <v>FM</v>
          </cell>
          <cell r="AH2345">
            <v>0</v>
          </cell>
          <cell r="AI2345">
            <v>0</v>
          </cell>
          <cell r="AJ2345">
            <v>4.2700000000000002E-2</v>
          </cell>
          <cell r="AK2345">
            <v>0</v>
          </cell>
          <cell r="AL2345" t="str">
            <v>Flat Rate</v>
          </cell>
          <cell r="AM2345">
            <v>0</v>
          </cell>
          <cell r="AN2345" t="str">
            <v>GA346500</v>
          </cell>
          <cell r="AO2345">
            <v>0</v>
          </cell>
          <cell r="AP2345" t="str">
            <v>N</v>
          </cell>
          <cell r="AQ2345">
            <v>38261.147152777776</v>
          </cell>
          <cell r="AR2345">
            <v>38260</v>
          </cell>
          <cell r="AS2345">
            <v>38260</v>
          </cell>
          <cell r="AT2345" t="str">
            <v>0100</v>
          </cell>
          <cell r="AU2345">
            <v>37036</v>
          </cell>
          <cell r="AV2345">
            <v>0</v>
          </cell>
        </row>
        <row r="2346">
          <cell r="B2346" t="str">
            <v>00002414</v>
          </cell>
          <cell r="C2346" t="str">
            <v>000000002404</v>
          </cell>
          <cell r="D2346" t="str">
            <v>346500</v>
          </cell>
          <cell r="E2346" t="str">
            <v>RTU SOFTWARE</v>
          </cell>
          <cell r="F2346" t="str">
            <v>In Service</v>
          </cell>
          <cell r="G2346" t="str">
            <v>34650</v>
          </cell>
          <cell r="H2346" t="str">
            <v>Grp Member</v>
          </cell>
          <cell r="I2346">
            <v>1</v>
          </cell>
          <cell r="J2346" t="str">
            <v>Conversion</v>
          </cell>
          <cell r="K2346">
            <v>6368.14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 t="str">
            <v>C01C009_002</v>
          </cell>
          <cell r="Q2346">
            <v>0</v>
          </cell>
          <cell r="R2346" t="str">
            <v>WGPD</v>
          </cell>
          <cell r="S2346" t="str">
            <v>34650D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 t="str">
            <v>CORP</v>
          </cell>
          <cell r="Y2346">
            <v>38260</v>
          </cell>
          <cell r="Z2346">
            <v>0</v>
          </cell>
          <cell r="AA2346">
            <v>0</v>
          </cell>
          <cell r="AB2346" t="str">
            <v>N</v>
          </cell>
          <cell r="AD2346">
            <v>0</v>
          </cell>
          <cell r="AE2346" t="str">
            <v>RemVal</v>
          </cell>
          <cell r="AF2346" t="str">
            <v>Depreciate</v>
          </cell>
          <cell r="AG2346" t="str">
            <v>FM</v>
          </cell>
          <cell r="AH2346">
            <v>0</v>
          </cell>
          <cell r="AI2346">
            <v>0</v>
          </cell>
          <cell r="AJ2346">
            <v>4.2700000000000002E-2</v>
          </cell>
          <cell r="AK2346">
            <v>0</v>
          </cell>
          <cell r="AL2346" t="str">
            <v>Flat Rate</v>
          </cell>
          <cell r="AM2346">
            <v>0</v>
          </cell>
          <cell r="AN2346" t="str">
            <v>GA346500</v>
          </cell>
          <cell r="AO2346">
            <v>0</v>
          </cell>
          <cell r="AP2346" t="str">
            <v>N</v>
          </cell>
          <cell r="AQ2346">
            <v>38261.147210648145</v>
          </cell>
          <cell r="AR2346">
            <v>38260</v>
          </cell>
          <cell r="AS2346">
            <v>38260</v>
          </cell>
          <cell r="AT2346" t="str">
            <v>0100</v>
          </cell>
          <cell r="AU2346">
            <v>37036</v>
          </cell>
          <cell r="AV2346">
            <v>0</v>
          </cell>
        </row>
        <row r="2347">
          <cell r="B2347" t="str">
            <v>00002415</v>
          </cell>
          <cell r="C2347" t="str">
            <v>000000002405</v>
          </cell>
          <cell r="D2347" t="str">
            <v>346500</v>
          </cell>
          <cell r="E2347" t="str">
            <v>ELECTRICAL, SCADA</v>
          </cell>
          <cell r="F2347" t="str">
            <v>In Service</v>
          </cell>
          <cell r="G2347" t="str">
            <v>34650</v>
          </cell>
          <cell r="H2347" t="str">
            <v>Grp Member</v>
          </cell>
          <cell r="I2347">
            <v>1</v>
          </cell>
          <cell r="J2347" t="str">
            <v>Conversion</v>
          </cell>
          <cell r="K2347">
            <v>16029.63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 t="str">
            <v>C01C009_002</v>
          </cell>
          <cell r="Q2347">
            <v>0</v>
          </cell>
          <cell r="R2347" t="str">
            <v>WGPD</v>
          </cell>
          <cell r="S2347" t="str">
            <v>34650E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 t="str">
            <v>CORP</v>
          </cell>
          <cell r="Y2347">
            <v>38260</v>
          </cell>
          <cell r="Z2347">
            <v>0</v>
          </cell>
          <cell r="AA2347">
            <v>0</v>
          </cell>
          <cell r="AB2347" t="str">
            <v>N</v>
          </cell>
          <cell r="AD2347">
            <v>0</v>
          </cell>
          <cell r="AE2347" t="str">
            <v>RemVal</v>
          </cell>
          <cell r="AF2347" t="str">
            <v>Depreciate</v>
          </cell>
          <cell r="AG2347" t="str">
            <v>FM</v>
          </cell>
          <cell r="AH2347">
            <v>0</v>
          </cell>
          <cell r="AI2347">
            <v>0</v>
          </cell>
          <cell r="AJ2347">
            <v>4.2700000000000002E-2</v>
          </cell>
          <cell r="AK2347">
            <v>0</v>
          </cell>
          <cell r="AL2347" t="str">
            <v>Flat Rate</v>
          </cell>
          <cell r="AM2347">
            <v>0</v>
          </cell>
          <cell r="AN2347" t="str">
            <v>GA346500</v>
          </cell>
          <cell r="AO2347">
            <v>0</v>
          </cell>
          <cell r="AP2347" t="str">
            <v>N</v>
          </cell>
          <cell r="AQ2347">
            <v>38261.147268518522</v>
          </cell>
          <cell r="AR2347">
            <v>38260</v>
          </cell>
          <cell r="AS2347">
            <v>38260</v>
          </cell>
          <cell r="AT2347" t="str">
            <v>0100</v>
          </cell>
          <cell r="AU2347">
            <v>37036</v>
          </cell>
          <cell r="AV2347">
            <v>0</v>
          </cell>
        </row>
        <row r="2348">
          <cell r="B2348" t="str">
            <v>00002416</v>
          </cell>
          <cell r="C2348" t="str">
            <v>000000002406</v>
          </cell>
          <cell r="D2348" t="str">
            <v>3112A0</v>
          </cell>
          <cell r="E2348" t="str">
            <v>VFD, AIRPORT PUMP STATION #2</v>
          </cell>
          <cell r="F2348" t="str">
            <v>In Service</v>
          </cell>
          <cell r="G2348" t="str">
            <v>3112A</v>
          </cell>
          <cell r="H2348" t="str">
            <v>Grp Member</v>
          </cell>
          <cell r="I2348">
            <v>1</v>
          </cell>
          <cell r="J2348" t="str">
            <v>Conversion</v>
          </cell>
          <cell r="K2348">
            <v>5437.13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 t="str">
            <v>C01C010_002</v>
          </cell>
          <cell r="Q2348">
            <v>0</v>
          </cell>
          <cell r="R2348" t="str">
            <v>WPPD</v>
          </cell>
          <cell r="S2348" t="str">
            <v>3112A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 t="str">
            <v>CORP</v>
          </cell>
          <cell r="Y2348">
            <v>38260</v>
          </cell>
          <cell r="Z2348">
            <v>0</v>
          </cell>
          <cell r="AA2348">
            <v>0</v>
          </cell>
          <cell r="AB2348" t="str">
            <v>N</v>
          </cell>
          <cell r="AD2348">
            <v>0</v>
          </cell>
          <cell r="AE2348" t="str">
            <v>RemVal</v>
          </cell>
          <cell r="AF2348" t="str">
            <v>Depreciate</v>
          </cell>
          <cell r="AG2348" t="str">
            <v>FM</v>
          </cell>
          <cell r="AH2348">
            <v>0</v>
          </cell>
          <cell r="AI2348">
            <v>0</v>
          </cell>
          <cell r="AJ2348">
            <v>6.5299999999999997E-2</v>
          </cell>
          <cell r="AK2348">
            <v>0</v>
          </cell>
          <cell r="AL2348" t="str">
            <v>Flat Rate</v>
          </cell>
          <cell r="AM2348">
            <v>0</v>
          </cell>
          <cell r="AN2348" t="str">
            <v>GA3112A0</v>
          </cell>
          <cell r="AO2348">
            <v>0</v>
          </cell>
          <cell r="AP2348" t="str">
            <v>N</v>
          </cell>
          <cell r="AQ2348">
            <v>38261.147326388891</v>
          </cell>
          <cell r="AR2348">
            <v>38260</v>
          </cell>
          <cell r="AS2348">
            <v>38260</v>
          </cell>
          <cell r="AT2348" t="str">
            <v>7270</v>
          </cell>
          <cell r="AU2348">
            <v>37022</v>
          </cell>
          <cell r="AV2348">
            <v>0</v>
          </cell>
        </row>
        <row r="2349">
          <cell r="B2349" t="str">
            <v>00002417</v>
          </cell>
          <cell r="C2349" t="str">
            <v>000000002407</v>
          </cell>
          <cell r="D2349" t="str">
            <v>3112A0</v>
          </cell>
          <cell r="E2349" t="str">
            <v>SEALS, H.S. PUMP # 1</v>
          </cell>
          <cell r="F2349" t="str">
            <v>In Service</v>
          </cell>
          <cell r="G2349" t="str">
            <v>3112A</v>
          </cell>
          <cell r="H2349" t="str">
            <v>Grp Member</v>
          </cell>
          <cell r="I2349">
            <v>1</v>
          </cell>
          <cell r="J2349" t="str">
            <v>Conversion</v>
          </cell>
          <cell r="K2349">
            <v>4525.59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 t="str">
            <v>C01C510_002</v>
          </cell>
          <cell r="Q2349">
            <v>0</v>
          </cell>
          <cell r="R2349" t="str">
            <v>WPPD</v>
          </cell>
          <cell r="S2349" t="str">
            <v>3112A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 t="str">
            <v>CORP</v>
          </cell>
          <cell r="Y2349">
            <v>38260</v>
          </cell>
          <cell r="Z2349">
            <v>0</v>
          </cell>
          <cell r="AA2349">
            <v>0</v>
          </cell>
          <cell r="AB2349" t="str">
            <v>N</v>
          </cell>
          <cell r="AD2349">
            <v>0</v>
          </cell>
          <cell r="AE2349" t="str">
            <v>RemVal</v>
          </cell>
          <cell r="AF2349" t="str">
            <v>Depreciate</v>
          </cell>
          <cell r="AG2349" t="str">
            <v>FM</v>
          </cell>
          <cell r="AH2349">
            <v>0</v>
          </cell>
          <cell r="AI2349">
            <v>0</v>
          </cell>
          <cell r="AJ2349">
            <v>6.5299999999999997E-2</v>
          </cell>
          <cell r="AK2349">
            <v>0</v>
          </cell>
          <cell r="AL2349" t="str">
            <v>Flat Rate</v>
          </cell>
          <cell r="AM2349">
            <v>0</v>
          </cell>
          <cell r="AN2349" t="str">
            <v>GA3112A0</v>
          </cell>
          <cell r="AO2349">
            <v>0</v>
          </cell>
          <cell r="AP2349" t="str">
            <v>N</v>
          </cell>
          <cell r="AQ2349">
            <v>38261.14738425926</v>
          </cell>
          <cell r="AR2349">
            <v>38260</v>
          </cell>
          <cell r="AS2349">
            <v>38260</v>
          </cell>
          <cell r="AT2349" t="str">
            <v>3000</v>
          </cell>
          <cell r="AU2349">
            <v>37011</v>
          </cell>
          <cell r="AV2349">
            <v>0</v>
          </cell>
        </row>
        <row r="2350">
          <cell r="B2350" t="str">
            <v>00002418</v>
          </cell>
          <cell r="C2350" t="str">
            <v>000000002408</v>
          </cell>
          <cell r="D2350" t="str">
            <v>3314Q0</v>
          </cell>
          <cell r="E2350" t="str">
            <v>SOUTH HARRISBURG STREET</v>
          </cell>
          <cell r="F2350" t="str">
            <v>In Service</v>
          </cell>
          <cell r="G2350" t="str">
            <v>3314Q</v>
          </cell>
          <cell r="H2350" t="str">
            <v>Grp Member</v>
          </cell>
          <cell r="I2350">
            <v>1</v>
          </cell>
          <cell r="J2350" t="str">
            <v>Conversion</v>
          </cell>
          <cell r="K2350">
            <v>33223.199999999997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 t="str">
            <v>C01D305_002</v>
          </cell>
          <cell r="Q2350">
            <v>0</v>
          </cell>
          <cell r="R2350" t="str">
            <v>WTDPD</v>
          </cell>
          <cell r="S2350" t="str">
            <v>3314Q08PV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 t="str">
            <v>CORP</v>
          </cell>
          <cell r="Y2350">
            <v>38260</v>
          </cell>
          <cell r="Z2350">
            <v>0</v>
          </cell>
          <cell r="AA2350">
            <v>0</v>
          </cell>
          <cell r="AB2350" t="str">
            <v>N</v>
          </cell>
          <cell r="AD2350">
            <v>0</v>
          </cell>
          <cell r="AE2350" t="str">
            <v>RemVal</v>
          </cell>
          <cell r="AF2350" t="str">
            <v>Depreciate</v>
          </cell>
          <cell r="AG2350" t="str">
            <v>FM</v>
          </cell>
          <cell r="AH2350">
            <v>0</v>
          </cell>
          <cell r="AI2350">
            <v>0</v>
          </cell>
          <cell r="AJ2350">
            <v>2.1899999999999999E-2</v>
          </cell>
          <cell r="AK2350">
            <v>0</v>
          </cell>
          <cell r="AL2350" t="str">
            <v>Flat Rate</v>
          </cell>
          <cell r="AM2350">
            <v>0</v>
          </cell>
          <cell r="AN2350" t="str">
            <v>GA3314Q0</v>
          </cell>
          <cell r="AO2350">
            <v>0</v>
          </cell>
          <cell r="AP2350" t="str">
            <v>N</v>
          </cell>
          <cell r="AQ2350">
            <v>38261.14744212963</v>
          </cell>
          <cell r="AR2350">
            <v>38260</v>
          </cell>
          <cell r="AS2350">
            <v>38260</v>
          </cell>
          <cell r="AT2350">
            <v>0</v>
          </cell>
          <cell r="AU2350">
            <v>37120</v>
          </cell>
          <cell r="AV2350">
            <v>0</v>
          </cell>
        </row>
        <row r="2351">
          <cell r="B2351" t="str">
            <v>00002419</v>
          </cell>
          <cell r="C2351" t="str">
            <v>000000002409</v>
          </cell>
          <cell r="D2351" t="str">
            <v>3314T0</v>
          </cell>
          <cell r="E2351" t="str">
            <v>SOUTH HARRISBURG STREET</v>
          </cell>
          <cell r="F2351" t="str">
            <v>In Service</v>
          </cell>
          <cell r="G2351" t="str">
            <v>3314T</v>
          </cell>
          <cell r="H2351" t="str">
            <v>Grp Member</v>
          </cell>
          <cell r="I2351">
            <v>1</v>
          </cell>
          <cell r="J2351" t="str">
            <v>Conversion</v>
          </cell>
          <cell r="K2351">
            <v>3963.48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 t="str">
            <v>C01D305_002</v>
          </cell>
          <cell r="Q2351">
            <v>0</v>
          </cell>
          <cell r="R2351" t="str">
            <v>WTDPD</v>
          </cell>
          <cell r="S2351" t="str">
            <v>3314T08VV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 t="str">
            <v>CORP</v>
          </cell>
          <cell r="Y2351">
            <v>38260</v>
          </cell>
          <cell r="Z2351">
            <v>0</v>
          </cell>
          <cell r="AA2351">
            <v>0</v>
          </cell>
          <cell r="AB2351" t="str">
            <v>N</v>
          </cell>
          <cell r="AD2351">
            <v>0</v>
          </cell>
          <cell r="AE2351" t="str">
            <v>RemVal</v>
          </cell>
          <cell r="AF2351" t="str">
            <v>Depreciate</v>
          </cell>
          <cell r="AG2351" t="str">
            <v>FM</v>
          </cell>
          <cell r="AH2351">
            <v>0</v>
          </cell>
          <cell r="AI2351">
            <v>0</v>
          </cell>
          <cell r="AJ2351">
            <v>1.3899999999999999E-2</v>
          </cell>
          <cell r="AK2351">
            <v>0</v>
          </cell>
          <cell r="AL2351" t="str">
            <v>Flat Rate</v>
          </cell>
          <cell r="AM2351">
            <v>0</v>
          </cell>
          <cell r="AN2351" t="str">
            <v>GA3314T0</v>
          </cell>
          <cell r="AO2351">
            <v>0</v>
          </cell>
          <cell r="AP2351" t="str">
            <v>N</v>
          </cell>
          <cell r="AQ2351">
            <v>38261.147499999999</v>
          </cell>
          <cell r="AR2351">
            <v>38260</v>
          </cell>
          <cell r="AS2351">
            <v>38260</v>
          </cell>
          <cell r="AT2351">
            <v>0</v>
          </cell>
          <cell r="AU2351">
            <v>37120</v>
          </cell>
          <cell r="AV2351">
            <v>0</v>
          </cell>
        </row>
        <row r="2352">
          <cell r="B2352" t="str">
            <v>00002420</v>
          </cell>
          <cell r="C2352" t="str">
            <v>000000002410</v>
          </cell>
          <cell r="D2352" t="str">
            <v>3334C0</v>
          </cell>
          <cell r="E2352" t="str">
            <v>6" DI FIRE SVC REPLACEMENT</v>
          </cell>
          <cell r="F2352" t="str">
            <v>In Service</v>
          </cell>
          <cell r="G2352" t="str">
            <v>3334C</v>
          </cell>
          <cell r="H2352" t="str">
            <v>Grp Member</v>
          </cell>
          <cell r="I2352">
            <v>1</v>
          </cell>
          <cell r="J2352" t="str">
            <v>Conversion</v>
          </cell>
          <cell r="K2352">
            <v>1376.6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 t="str">
            <v>C01F503_002</v>
          </cell>
          <cell r="Q2352">
            <v>0</v>
          </cell>
          <cell r="R2352" t="str">
            <v>WTDPD</v>
          </cell>
          <cell r="S2352" t="str">
            <v>3334C06DI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 t="str">
            <v>CORP</v>
          </cell>
          <cell r="Y2352">
            <v>38260</v>
          </cell>
          <cell r="Z2352">
            <v>0</v>
          </cell>
          <cell r="AA2352">
            <v>0</v>
          </cell>
          <cell r="AB2352" t="str">
            <v>N</v>
          </cell>
          <cell r="AD2352">
            <v>0</v>
          </cell>
          <cell r="AE2352" t="str">
            <v>RemVal</v>
          </cell>
          <cell r="AF2352" t="str">
            <v>Depreciate</v>
          </cell>
          <cell r="AG2352" t="str">
            <v>FM</v>
          </cell>
          <cell r="AH2352">
            <v>0</v>
          </cell>
          <cell r="AI2352">
            <v>0</v>
          </cell>
          <cell r="AJ2352">
            <v>2.5100000000000001E-2</v>
          </cell>
          <cell r="AK2352">
            <v>0</v>
          </cell>
          <cell r="AL2352" t="str">
            <v>Flat Rate</v>
          </cell>
          <cell r="AM2352">
            <v>0</v>
          </cell>
          <cell r="AN2352" t="str">
            <v>GA3334C0</v>
          </cell>
          <cell r="AO2352">
            <v>0</v>
          </cell>
          <cell r="AP2352" t="str">
            <v>N</v>
          </cell>
          <cell r="AQ2352">
            <v>38261.147557870368</v>
          </cell>
          <cell r="AR2352">
            <v>38260</v>
          </cell>
          <cell r="AS2352">
            <v>38260</v>
          </cell>
          <cell r="AT2352">
            <v>0</v>
          </cell>
          <cell r="AU2352">
            <v>37120</v>
          </cell>
          <cell r="AV2352">
            <v>0</v>
          </cell>
        </row>
        <row r="2353">
          <cell r="B2353" t="str">
            <v>00002421</v>
          </cell>
          <cell r="C2353" t="str">
            <v>000000002411</v>
          </cell>
          <cell r="D2353" t="str">
            <v>3435B0</v>
          </cell>
          <cell r="E2353" t="str">
            <v>RAIN TENT</v>
          </cell>
          <cell r="F2353" t="str">
            <v>In Service</v>
          </cell>
          <cell r="G2353" t="str">
            <v>3435B</v>
          </cell>
          <cell r="H2353" t="str">
            <v>Grp Member</v>
          </cell>
          <cell r="I2353">
            <v>1</v>
          </cell>
          <cell r="J2353" t="str">
            <v>Conversion</v>
          </cell>
          <cell r="K2353">
            <v>3200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 t="str">
            <v>C01K003_002</v>
          </cell>
          <cell r="Q2353">
            <v>0</v>
          </cell>
          <cell r="R2353" t="str">
            <v>WGPD</v>
          </cell>
          <cell r="S2353" t="str">
            <v>3435BG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 t="str">
            <v>CORP</v>
          </cell>
          <cell r="Y2353">
            <v>38260</v>
          </cell>
          <cell r="Z2353">
            <v>0</v>
          </cell>
          <cell r="AA2353">
            <v>0</v>
          </cell>
          <cell r="AB2353" t="str">
            <v>N</v>
          </cell>
          <cell r="AD2353">
            <v>0</v>
          </cell>
          <cell r="AE2353" t="str">
            <v>RemVal</v>
          </cell>
          <cell r="AF2353" t="str">
            <v>Depreciate</v>
          </cell>
          <cell r="AG2353" t="str">
            <v>FM</v>
          </cell>
          <cell r="AH2353">
            <v>0</v>
          </cell>
          <cell r="AI2353">
            <v>0</v>
          </cell>
          <cell r="AJ2353">
            <v>0.1056</v>
          </cell>
          <cell r="AK2353">
            <v>0</v>
          </cell>
          <cell r="AL2353" t="str">
            <v>Flat Rate</v>
          </cell>
          <cell r="AM2353">
            <v>0</v>
          </cell>
          <cell r="AN2353" t="str">
            <v>GA3435B0</v>
          </cell>
          <cell r="AO2353">
            <v>0</v>
          </cell>
          <cell r="AP2353" t="str">
            <v>N</v>
          </cell>
          <cell r="AQ2353">
            <v>38261.147615740738</v>
          </cell>
          <cell r="AR2353">
            <v>38260</v>
          </cell>
          <cell r="AS2353">
            <v>38260</v>
          </cell>
          <cell r="AT2353" t="str">
            <v>7201</v>
          </cell>
          <cell r="AU2353">
            <v>37123</v>
          </cell>
          <cell r="AV2353">
            <v>0</v>
          </cell>
        </row>
        <row r="2354">
          <cell r="B2354" t="str">
            <v>00002422</v>
          </cell>
          <cell r="C2354" t="str">
            <v>000000002412</v>
          </cell>
          <cell r="D2354" t="str">
            <v>3405C0</v>
          </cell>
          <cell r="E2354" t="str">
            <v>LCD PROJECTOR</v>
          </cell>
          <cell r="F2354" t="str">
            <v>In Service</v>
          </cell>
          <cell r="G2354" t="str">
            <v>3405C</v>
          </cell>
          <cell r="H2354" t="str">
            <v>Grp Member</v>
          </cell>
          <cell r="I2354">
            <v>1</v>
          </cell>
          <cell r="J2354" t="str">
            <v>Conversion</v>
          </cell>
          <cell r="K2354">
            <v>5038.68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 t="str">
            <v>C01K011_002</v>
          </cell>
          <cell r="Q2354">
            <v>0</v>
          </cell>
          <cell r="R2354" t="str">
            <v>WGPD</v>
          </cell>
          <cell r="S2354" t="str">
            <v>3405C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 t="str">
            <v>CORP</v>
          </cell>
          <cell r="Y2354">
            <v>38260</v>
          </cell>
          <cell r="Z2354">
            <v>0</v>
          </cell>
          <cell r="AA2354">
            <v>0</v>
          </cell>
          <cell r="AB2354" t="str">
            <v>N</v>
          </cell>
          <cell r="AD2354">
            <v>0</v>
          </cell>
          <cell r="AE2354" t="str">
            <v>RemVal</v>
          </cell>
          <cell r="AF2354" t="str">
            <v>Depreciate</v>
          </cell>
          <cell r="AG2354" t="str">
            <v>FM</v>
          </cell>
          <cell r="AH2354">
            <v>0</v>
          </cell>
          <cell r="AI2354">
            <v>0</v>
          </cell>
          <cell r="AJ2354">
            <v>0.14949999999999999</v>
          </cell>
          <cell r="AK2354">
            <v>0</v>
          </cell>
          <cell r="AL2354" t="str">
            <v>Flat Rate</v>
          </cell>
          <cell r="AM2354">
            <v>0</v>
          </cell>
          <cell r="AN2354" t="str">
            <v>GA3405C0</v>
          </cell>
          <cell r="AO2354">
            <v>0</v>
          </cell>
          <cell r="AP2354" t="str">
            <v>N</v>
          </cell>
          <cell r="AQ2354">
            <v>38261.147673611114</v>
          </cell>
          <cell r="AR2354">
            <v>38260</v>
          </cell>
          <cell r="AS2354">
            <v>38260</v>
          </cell>
          <cell r="AT2354" t="str">
            <v>0200</v>
          </cell>
          <cell r="AU2354">
            <v>37028</v>
          </cell>
          <cell r="AV2354">
            <v>0</v>
          </cell>
        </row>
        <row r="2355">
          <cell r="B2355" t="str">
            <v>00002423</v>
          </cell>
          <cell r="C2355" t="str">
            <v>000000002413</v>
          </cell>
          <cell r="D2355" t="str">
            <v>304300</v>
          </cell>
          <cell r="E2355" t="str">
            <v>AIR CONDITIONER UNIT</v>
          </cell>
          <cell r="F2355" t="str">
            <v>In Service</v>
          </cell>
          <cell r="G2355" t="str">
            <v>30430</v>
          </cell>
          <cell r="H2355" t="str">
            <v>Grp Member</v>
          </cell>
          <cell r="I2355">
            <v>1</v>
          </cell>
          <cell r="J2355" t="str">
            <v>Conversion</v>
          </cell>
          <cell r="K2355">
            <v>3257.26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 t="str">
            <v>C01K013_002</v>
          </cell>
          <cell r="Q2355">
            <v>0</v>
          </cell>
          <cell r="R2355" t="str">
            <v>WWTPD</v>
          </cell>
          <cell r="S2355" t="str">
            <v>30430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 t="str">
            <v>CORP</v>
          </cell>
          <cell r="Y2355">
            <v>38260</v>
          </cell>
          <cell r="Z2355">
            <v>0</v>
          </cell>
          <cell r="AA2355">
            <v>0</v>
          </cell>
          <cell r="AB2355" t="str">
            <v>N</v>
          </cell>
          <cell r="AD2355">
            <v>0</v>
          </cell>
          <cell r="AE2355" t="str">
            <v>RemVal</v>
          </cell>
          <cell r="AF2355" t="str">
            <v>Depreciate</v>
          </cell>
          <cell r="AG2355" t="str">
            <v>FM</v>
          </cell>
          <cell r="AH2355">
            <v>0</v>
          </cell>
          <cell r="AI2355">
            <v>0</v>
          </cell>
          <cell r="AJ2355">
            <v>2.75E-2</v>
          </cell>
          <cell r="AK2355">
            <v>0</v>
          </cell>
          <cell r="AL2355" t="str">
            <v>Flat Rate</v>
          </cell>
          <cell r="AM2355">
            <v>0</v>
          </cell>
          <cell r="AN2355" t="str">
            <v>GA304300</v>
          </cell>
          <cell r="AO2355">
            <v>0</v>
          </cell>
          <cell r="AP2355" t="str">
            <v>N</v>
          </cell>
          <cell r="AQ2355">
            <v>38261.147731481484</v>
          </cell>
          <cell r="AR2355">
            <v>38260</v>
          </cell>
          <cell r="AS2355">
            <v>38260</v>
          </cell>
          <cell r="AT2355" t="str">
            <v>7300</v>
          </cell>
          <cell r="AU2355">
            <v>37081</v>
          </cell>
          <cell r="AV2355">
            <v>0</v>
          </cell>
        </row>
        <row r="2356">
          <cell r="B2356" t="str">
            <v>00002424</v>
          </cell>
          <cell r="C2356" t="str">
            <v>000000002414</v>
          </cell>
          <cell r="D2356" t="str">
            <v>3405C0</v>
          </cell>
          <cell r="E2356" t="str">
            <v>COPIER,CANON C130F,DESKTOP</v>
          </cell>
          <cell r="F2356" t="str">
            <v>In Service</v>
          </cell>
          <cell r="G2356" t="str">
            <v>3405C</v>
          </cell>
          <cell r="H2356" t="str">
            <v>Grp Member</v>
          </cell>
          <cell r="I2356">
            <v>1</v>
          </cell>
          <cell r="J2356" t="str">
            <v>Conversion</v>
          </cell>
          <cell r="K2356">
            <v>1853.94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 t="str">
            <v>C01K508_002</v>
          </cell>
          <cell r="Q2356">
            <v>0</v>
          </cell>
          <cell r="R2356" t="str">
            <v>WGPD</v>
          </cell>
          <cell r="S2356" t="str">
            <v>3405CA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 t="str">
            <v>CORP</v>
          </cell>
          <cell r="Y2356">
            <v>38260</v>
          </cell>
          <cell r="Z2356">
            <v>0</v>
          </cell>
          <cell r="AA2356">
            <v>0</v>
          </cell>
          <cell r="AB2356" t="str">
            <v>N</v>
          </cell>
          <cell r="AD2356">
            <v>0</v>
          </cell>
          <cell r="AE2356" t="str">
            <v>RemVal</v>
          </cell>
          <cell r="AF2356" t="str">
            <v>Depreciate</v>
          </cell>
          <cell r="AG2356" t="str">
            <v>FM</v>
          </cell>
          <cell r="AH2356">
            <v>0</v>
          </cell>
          <cell r="AI2356">
            <v>0</v>
          </cell>
          <cell r="AJ2356">
            <v>0.14949999999999999</v>
          </cell>
          <cell r="AK2356">
            <v>0</v>
          </cell>
          <cell r="AL2356" t="str">
            <v>Flat Rate</v>
          </cell>
          <cell r="AM2356">
            <v>0</v>
          </cell>
          <cell r="AN2356" t="str">
            <v>GA3405C0</v>
          </cell>
          <cell r="AO2356">
            <v>0</v>
          </cell>
          <cell r="AP2356" t="str">
            <v>N</v>
          </cell>
          <cell r="AQ2356">
            <v>38261.147789351853</v>
          </cell>
          <cell r="AR2356">
            <v>38260</v>
          </cell>
          <cell r="AS2356">
            <v>38260</v>
          </cell>
          <cell r="AT2356" t="str">
            <v>7500</v>
          </cell>
          <cell r="AU2356">
            <v>37104</v>
          </cell>
          <cell r="AV2356">
            <v>0</v>
          </cell>
        </row>
        <row r="2357">
          <cell r="B2357" t="str">
            <v>00002425</v>
          </cell>
          <cell r="C2357" t="str">
            <v>000000002415</v>
          </cell>
          <cell r="D2357" t="str">
            <v>3314T0</v>
          </cell>
          <cell r="E2357" t="str">
            <v>HOLLY HILLS DRIVE</v>
          </cell>
          <cell r="F2357" t="str">
            <v>In Service</v>
          </cell>
          <cell r="G2357" t="str">
            <v>3314T</v>
          </cell>
          <cell r="H2357" t="str">
            <v>Grp Member</v>
          </cell>
          <cell r="I2357">
            <v>1</v>
          </cell>
          <cell r="J2357" t="str">
            <v>Conversion</v>
          </cell>
          <cell r="K2357">
            <v>2842.3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 t="str">
            <v>C01D315_002</v>
          </cell>
          <cell r="Q2357">
            <v>0</v>
          </cell>
          <cell r="R2357" t="str">
            <v>WTDPD</v>
          </cell>
          <cell r="S2357" t="str">
            <v>3314T08VV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 t="str">
            <v>CORP</v>
          </cell>
          <cell r="Y2357">
            <v>38260</v>
          </cell>
          <cell r="Z2357">
            <v>0</v>
          </cell>
          <cell r="AA2357">
            <v>0</v>
          </cell>
          <cell r="AB2357" t="str">
            <v>N</v>
          </cell>
          <cell r="AD2357">
            <v>0</v>
          </cell>
          <cell r="AE2357" t="str">
            <v>RemVal</v>
          </cell>
          <cell r="AF2357" t="str">
            <v>Depreciate</v>
          </cell>
          <cell r="AG2357" t="str">
            <v>FM</v>
          </cell>
          <cell r="AH2357">
            <v>0</v>
          </cell>
          <cell r="AI2357">
            <v>0</v>
          </cell>
          <cell r="AJ2357">
            <v>1.3899999999999999E-2</v>
          </cell>
          <cell r="AK2357">
            <v>0</v>
          </cell>
          <cell r="AL2357" t="str">
            <v>Flat Rate</v>
          </cell>
          <cell r="AM2357">
            <v>0</v>
          </cell>
          <cell r="AN2357" t="str">
            <v>GA3314T0</v>
          </cell>
          <cell r="AO2357">
            <v>0</v>
          </cell>
          <cell r="AP2357" t="str">
            <v>N</v>
          </cell>
          <cell r="AQ2357">
            <v>38261.147847222222</v>
          </cell>
          <cell r="AR2357">
            <v>38260</v>
          </cell>
          <cell r="AS2357">
            <v>38260</v>
          </cell>
          <cell r="AT2357">
            <v>0</v>
          </cell>
          <cell r="AU2357">
            <v>37120</v>
          </cell>
          <cell r="AV2357">
            <v>0</v>
          </cell>
        </row>
        <row r="2358">
          <cell r="B2358" t="str">
            <v>00002426</v>
          </cell>
          <cell r="C2358" t="str">
            <v>000000002416</v>
          </cell>
          <cell r="D2358" t="str">
            <v>335400</v>
          </cell>
          <cell r="E2358" t="str">
            <v>HOLLY HILLS DRIVE</v>
          </cell>
          <cell r="F2358" t="str">
            <v>In Service</v>
          </cell>
          <cell r="G2358" t="str">
            <v>33540</v>
          </cell>
          <cell r="H2358" t="str">
            <v>Grp Member</v>
          </cell>
          <cell r="I2358">
            <v>1</v>
          </cell>
          <cell r="J2358" t="str">
            <v>Conversion</v>
          </cell>
          <cell r="K2358">
            <v>4969.96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 t="str">
            <v>C01D315_002</v>
          </cell>
          <cell r="Q2358">
            <v>0</v>
          </cell>
          <cell r="R2358" t="str">
            <v>WTDPD</v>
          </cell>
          <cell r="S2358" t="str">
            <v>3354006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 t="str">
            <v>CORP</v>
          </cell>
          <cell r="Y2358">
            <v>38260</v>
          </cell>
          <cell r="Z2358">
            <v>0</v>
          </cell>
          <cell r="AA2358">
            <v>0</v>
          </cell>
          <cell r="AB2358" t="str">
            <v>N</v>
          </cell>
          <cell r="AD2358">
            <v>0</v>
          </cell>
          <cell r="AE2358" t="str">
            <v>RemVal</v>
          </cell>
          <cell r="AF2358" t="str">
            <v>Depreciate</v>
          </cell>
          <cell r="AG2358" t="str">
            <v>FM</v>
          </cell>
          <cell r="AH2358">
            <v>0</v>
          </cell>
          <cell r="AI2358">
            <v>0</v>
          </cell>
          <cell r="AJ2358">
            <v>2.2599999999999999E-2</v>
          </cell>
          <cell r="AK2358">
            <v>0</v>
          </cell>
          <cell r="AL2358" t="str">
            <v>Flat Rate</v>
          </cell>
          <cell r="AM2358">
            <v>0</v>
          </cell>
          <cell r="AN2358" t="str">
            <v>GA335400</v>
          </cell>
          <cell r="AO2358">
            <v>0</v>
          </cell>
          <cell r="AP2358" t="str">
            <v>N</v>
          </cell>
          <cell r="AQ2358">
            <v>38261.147905092592</v>
          </cell>
          <cell r="AR2358">
            <v>38260</v>
          </cell>
          <cell r="AS2358">
            <v>38260</v>
          </cell>
          <cell r="AT2358">
            <v>0</v>
          </cell>
          <cell r="AU2358">
            <v>37120</v>
          </cell>
          <cell r="AV2358">
            <v>0</v>
          </cell>
        </row>
        <row r="2359">
          <cell r="B2359" t="str">
            <v>00002427</v>
          </cell>
          <cell r="C2359" t="str">
            <v>000000002417</v>
          </cell>
          <cell r="D2359" t="str">
            <v>3314Q0</v>
          </cell>
          <cell r="E2359" t="str">
            <v>ORCHARD ST</v>
          </cell>
          <cell r="F2359" t="str">
            <v>In Service</v>
          </cell>
          <cell r="G2359" t="str">
            <v>3314Q</v>
          </cell>
          <cell r="H2359" t="str">
            <v>Grp Member</v>
          </cell>
          <cell r="I2359">
            <v>1</v>
          </cell>
          <cell r="J2359" t="str">
            <v>Conversion</v>
          </cell>
          <cell r="K2359">
            <v>757.65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 t="str">
            <v>C01D617_002</v>
          </cell>
          <cell r="Q2359">
            <v>0</v>
          </cell>
          <cell r="R2359" t="str">
            <v>WTDPD</v>
          </cell>
          <cell r="S2359" t="str">
            <v>3314Q08VV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 t="str">
            <v>CORP</v>
          </cell>
          <cell r="Y2359">
            <v>38260</v>
          </cell>
          <cell r="Z2359">
            <v>0</v>
          </cell>
          <cell r="AA2359">
            <v>0</v>
          </cell>
          <cell r="AB2359" t="str">
            <v>N</v>
          </cell>
          <cell r="AD2359">
            <v>0</v>
          </cell>
          <cell r="AE2359" t="str">
            <v>RemVal</v>
          </cell>
          <cell r="AF2359" t="str">
            <v>Depreciate</v>
          </cell>
          <cell r="AG2359" t="str">
            <v>FM</v>
          </cell>
          <cell r="AH2359">
            <v>0</v>
          </cell>
          <cell r="AI2359">
            <v>0</v>
          </cell>
          <cell r="AJ2359">
            <v>2.1899999999999999E-2</v>
          </cell>
          <cell r="AK2359">
            <v>0</v>
          </cell>
          <cell r="AL2359" t="str">
            <v>Flat Rate</v>
          </cell>
          <cell r="AM2359">
            <v>0</v>
          </cell>
          <cell r="AN2359" t="str">
            <v>GA3314Q0</v>
          </cell>
          <cell r="AO2359">
            <v>0</v>
          </cell>
          <cell r="AP2359" t="str">
            <v>N</v>
          </cell>
          <cell r="AQ2359">
            <v>38261.147962962961</v>
          </cell>
          <cell r="AR2359">
            <v>38260</v>
          </cell>
          <cell r="AS2359">
            <v>38260</v>
          </cell>
          <cell r="AT2359">
            <v>0</v>
          </cell>
          <cell r="AU2359">
            <v>37120</v>
          </cell>
          <cell r="AV2359">
            <v>0</v>
          </cell>
        </row>
        <row r="2360">
          <cell r="B2360" t="str">
            <v>00002428</v>
          </cell>
          <cell r="C2360" t="str">
            <v>000000002418</v>
          </cell>
          <cell r="D2360" t="str">
            <v>3334A0</v>
          </cell>
          <cell r="E2360" t="str">
            <v>Repl Dom Svc 1-1/2" PE</v>
          </cell>
          <cell r="F2360" t="str">
            <v>In Service</v>
          </cell>
          <cell r="G2360" t="str">
            <v>3334A</v>
          </cell>
          <cell r="H2360" t="str">
            <v>Grp Member</v>
          </cell>
          <cell r="I2360">
            <v>1</v>
          </cell>
          <cell r="J2360" t="str">
            <v>Conversion</v>
          </cell>
          <cell r="K2360">
            <v>922.76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 t="str">
            <v>C01F501_002</v>
          </cell>
          <cell r="Q2360">
            <v>0</v>
          </cell>
          <cell r="R2360" t="str">
            <v>WTDPD</v>
          </cell>
          <cell r="S2360" t="str">
            <v>3334A15PE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 t="str">
            <v>CORP</v>
          </cell>
          <cell r="Y2360">
            <v>38260</v>
          </cell>
          <cell r="Z2360">
            <v>0</v>
          </cell>
          <cell r="AA2360">
            <v>0</v>
          </cell>
          <cell r="AB2360" t="str">
            <v>N</v>
          </cell>
          <cell r="AD2360">
            <v>0</v>
          </cell>
          <cell r="AE2360" t="str">
            <v>RemVal</v>
          </cell>
          <cell r="AF2360" t="str">
            <v>Depreciate</v>
          </cell>
          <cell r="AG2360" t="str">
            <v>FM</v>
          </cell>
          <cell r="AH2360">
            <v>0</v>
          </cell>
          <cell r="AI2360">
            <v>0</v>
          </cell>
          <cell r="AJ2360">
            <v>2.4500000000000001E-2</v>
          </cell>
          <cell r="AK2360">
            <v>0</v>
          </cell>
          <cell r="AL2360" t="str">
            <v>Flat Rate</v>
          </cell>
          <cell r="AM2360">
            <v>0</v>
          </cell>
          <cell r="AN2360" t="str">
            <v>GA3334A0</v>
          </cell>
          <cell r="AO2360">
            <v>0</v>
          </cell>
          <cell r="AP2360" t="str">
            <v>N</v>
          </cell>
          <cell r="AQ2360">
            <v>38261.148020833331</v>
          </cell>
          <cell r="AR2360">
            <v>38260</v>
          </cell>
          <cell r="AS2360">
            <v>38260</v>
          </cell>
          <cell r="AT2360">
            <v>0</v>
          </cell>
          <cell r="AU2360">
            <v>37120</v>
          </cell>
          <cell r="AV2360">
            <v>0</v>
          </cell>
        </row>
        <row r="2361">
          <cell r="B2361" t="str">
            <v>00002429</v>
          </cell>
          <cell r="C2361" t="str">
            <v>000000002419</v>
          </cell>
          <cell r="D2361" t="str">
            <v>3314U0</v>
          </cell>
          <cell r="E2361" t="str">
            <v>10" Valve</v>
          </cell>
          <cell r="F2361" t="str">
            <v>In Service</v>
          </cell>
          <cell r="G2361" t="str">
            <v>3314U</v>
          </cell>
          <cell r="H2361" t="str">
            <v>Grp Member</v>
          </cell>
          <cell r="I2361">
            <v>1</v>
          </cell>
          <cell r="J2361" t="str">
            <v>Conversion</v>
          </cell>
          <cell r="K2361">
            <v>5600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 t="str">
            <v>C01D502_002</v>
          </cell>
          <cell r="Q2361">
            <v>0</v>
          </cell>
          <cell r="R2361" t="str">
            <v>WTDPD</v>
          </cell>
          <cell r="S2361" t="str">
            <v>3314U10VV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 t="str">
            <v>CORP</v>
          </cell>
          <cell r="Y2361">
            <v>38260</v>
          </cell>
          <cell r="Z2361">
            <v>0</v>
          </cell>
          <cell r="AA2361">
            <v>0</v>
          </cell>
          <cell r="AB2361" t="str">
            <v>N</v>
          </cell>
          <cell r="AD2361">
            <v>0</v>
          </cell>
          <cell r="AE2361" t="str">
            <v>RemVal</v>
          </cell>
          <cell r="AF2361" t="str">
            <v>Depreciate</v>
          </cell>
          <cell r="AG2361" t="str">
            <v>FM</v>
          </cell>
          <cell r="AH2361">
            <v>0</v>
          </cell>
          <cell r="AI2361">
            <v>0</v>
          </cell>
          <cell r="AJ2361">
            <v>1.35E-2</v>
          </cell>
          <cell r="AK2361">
            <v>0</v>
          </cell>
          <cell r="AL2361" t="str">
            <v>Flat Rate</v>
          </cell>
          <cell r="AM2361">
            <v>0</v>
          </cell>
          <cell r="AN2361" t="str">
            <v>GA3314U0</v>
          </cell>
          <cell r="AO2361">
            <v>0</v>
          </cell>
          <cell r="AP2361" t="str">
            <v>N</v>
          </cell>
          <cell r="AQ2361">
            <v>38261.148078703707</v>
          </cell>
          <cell r="AR2361">
            <v>38260</v>
          </cell>
          <cell r="AS2361">
            <v>38260</v>
          </cell>
          <cell r="AT2361">
            <v>0</v>
          </cell>
          <cell r="AU2361">
            <v>37149</v>
          </cell>
          <cell r="AV2361">
            <v>0</v>
          </cell>
        </row>
        <row r="2362">
          <cell r="B2362" t="str">
            <v>00002430</v>
          </cell>
          <cell r="C2362" t="str">
            <v>000000002420</v>
          </cell>
          <cell r="D2362" t="str">
            <v>3314T0</v>
          </cell>
          <cell r="E2362" t="str">
            <v>FRANKLIN AVENUE</v>
          </cell>
          <cell r="F2362" t="str">
            <v>In Service</v>
          </cell>
          <cell r="G2362" t="str">
            <v>3314T</v>
          </cell>
          <cell r="H2362" t="str">
            <v>Grp Member</v>
          </cell>
          <cell r="I2362">
            <v>1</v>
          </cell>
          <cell r="J2362" t="str">
            <v>Conversion</v>
          </cell>
          <cell r="K2362">
            <v>652.16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 t="str">
            <v>C01D608_002</v>
          </cell>
          <cell r="Q2362">
            <v>0</v>
          </cell>
          <cell r="R2362" t="str">
            <v>WTDPD</v>
          </cell>
          <cell r="S2362" t="str">
            <v>3314T06VV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 t="str">
            <v>CORP</v>
          </cell>
          <cell r="Y2362">
            <v>38260</v>
          </cell>
          <cell r="Z2362">
            <v>0</v>
          </cell>
          <cell r="AA2362">
            <v>0</v>
          </cell>
          <cell r="AB2362" t="str">
            <v>N</v>
          </cell>
          <cell r="AD2362">
            <v>0</v>
          </cell>
          <cell r="AE2362" t="str">
            <v>RemVal</v>
          </cell>
          <cell r="AF2362" t="str">
            <v>Depreciate</v>
          </cell>
          <cell r="AG2362" t="str">
            <v>FM</v>
          </cell>
          <cell r="AH2362">
            <v>0</v>
          </cell>
          <cell r="AI2362">
            <v>0</v>
          </cell>
          <cell r="AJ2362">
            <v>1.3899999999999999E-2</v>
          </cell>
          <cell r="AK2362">
            <v>0</v>
          </cell>
          <cell r="AL2362" t="str">
            <v>Flat Rate</v>
          </cell>
          <cell r="AM2362">
            <v>0</v>
          </cell>
          <cell r="AN2362" t="str">
            <v>GA3314T0</v>
          </cell>
          <cell r="AO2362">
            <v>0</v>
          </cell>
          <cell r="AP2362" t="str">
            <v>N</v>
          </cell>
          <cell r="AQ2362">
            <v>38261.148136574076</v>
          </cell>
          <cell r="AR2362">
            <v>38260</v>
          </cell>
          <cell r="AS2362">
            <v>38260</v>
          </cell>
          <cell r="AT2362">
            <v>0</v>
          </cell>
          <cell r="AU2362">
            <v>37149</v>
          </cell>
          <cell r="AV2362">
            <v>0</v>
          </cell>
        </row>
        <row r="2363">
          <cell r="B2363" t="str">
            <v>00002431</v>
          </cell>
          <cell r="C2363" t="str">
            <v>000000002421</v>
          </cell>
          <cell r="D2363" t="str">
            <v>3314U0</v>
          </cell>
          <cell r="E2363" t="str">
            <v>FRANKLIN AVENUE</v>
          </cell>
          <cell r="F2363" t="str">
            <v>In Service</v>
          </cell>
          <cell r="G2363" t="str">
            <v>3314U</v>
          </cell>
          <cell r="H2363" t="str">
            <v>Grp Member</v>
          </cell>
          <cell r="I2363">
            <v>1</v>
          </cell>
          <cell r="J2363" t="str">
            <v>Conversion</v>
          </cell>
          <cell r="K2363">
            <v>652.15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 t="str">
            <v>C01D608_002</v>
          </cell>
          <cell r="Q2363">
            <v>0</v>
          </cell>
          <cell r="R2363" t="str">
            <v>WTDPD</v>
          </cell>
          <cell r="S2363" t="str">
            <v>3314U10VV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 t="str">
            <v>CORP</v>
          </cell>
          <cell r="Y2363">
            <v>38260</v>
          </cell>
          <cell r="Z2363">
            <v>0</v>
          </cell>
          <cell r="AA2363">
            <v>0</v>
          </cell>
          <cell r="AB2363" t="str">
            <v>N</v>
          </cell>
          <cell r="AD2363">
            <v>0</v>
          </cell>
          <cell r="AE2363" t="str">
            <v>RemVal</v>
          </cell>
          <cell r="AF2363" t="str">
            <v>Depreciate</v>
          </cell>
          <cell r="AG2363" t="str">
            <v>FM</v>
          </cell>
          <cell r="AH2363">
            <v>0</v>
          </cell>
          <cell r="AI2363">
            <v>0</v>
          </cell>
          <cell r="AJ2363">
            <v>1.35E-2</v>
          </cell>
          <cell r="AK2363">
            <v>0</v>
          </cell>
          <cell r="AL2363" t="str">
            <v>Flat Rate</v>
          </cell>
          <cell r="AM2363">
            <v>0</v>
          </cell>
          <cell r="AN2363" t="str">
            <v>GA3314U0</v>
          </cell>
          <cell r="AO2363">
            <v>0</v>
          </cell>
          <cell r="AP2363" t="str">
            <v>N</v>
          </cell>
          <cell r="AQ2363">
            <v>38261.148194444446</v>
          </cell>
          <cell r="AR2363">
            <v>38260</v>
          </cell>
          <cell r="AS2363">
            <v>38260</v>
          </cell>
          <cell r="AT2363">
            <v>0</v>
          </cell>
          <cell r="AU2363">
            <v>37149</v>
          </cell>
          <cell r="AV2363">
            <v>0</v>
          </cell>
        </row>
        <row r="2364">
          <cell r="B2364" t="str">
            <v>00002432</v>
          </cell>
          <cell r="C2364" t="str">
            <v>000000002422</v>
          </cell>
          <cell r="D2364" t="str">
            <v>3314P0</v>
          </cell>
          <cell r="E2364" t="str">
            <v>BRISBAN STREET, PAXTANG</v>
          </cell>
          <cell r="F2364" t="str">
            <v>In Service</v>
          </cell>
          <cell r="G2364" t="str">
            <v>3314P</v>
          </cell>
          <cell r="H2364" t="str">
            <v>Grp Member</v>
          </cell>
          <cell r="I2364">
            <v>1</v>
          </cell>
          <cell r="J2364" t="str">
            <v>Conversion</v>
          </cell>
          <cell r="K2364">
            <v>189.65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 t="str">
            <v>C01D610_002</v>
          </cell>
          <cell r="Q2364">
            <v>0</v>
          </cell>
          <cell r="R2364" t="str">
            <v>WTDPD</v>
          </cell>
          <cell r="S2364" t="str">
            <v>3314P04PV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 t="str">
            <v>CORP</v>
          </cell>
          <cell r="Y2364">
            <v>38260</v>
          </cell>
          <cell r="Z2364">
            <v>0</v>
          </cell>
          <cell r="AA2364">
            <v>0</v>
          </cell>
          <cell r="AB2364" t="str">
            <v>N</v>
          </cell>
          <cell r="AD2364">
            <v>0</v>
          </cell>
          <cell r="AE2364" t="str">
            <v>RemVal</v>
          </cell>
          <cell r="AF2364" t="str">
            <v>Depreciate</v>
          </cell>
          <cell r="AG2364" t="str">
            <v>FM</v>
          </cell>
          <cell r="AH2364">
            <v>0</v>
          </cell>
          <cell r="AI2364">
            <v>0</v>
          </cell>
          <cell r="AJ2364">
            <v>2.64E-2</v>
          </cell>
          <cell r="AK2364">
            <v>0</v>
          </cell>
          <cell r="AL2364" t="str">
            <v>Flat Rate</v>
          </cell>
          <cell r="AM2364">
            <v>0</v>
          </cell>
          <cell r="AN2364" t="str">
            <v>GA3314P0</v>
          </cell>
          <cell r="AO2364">
            <v>0</v>
          </cell>
          <cell r="AP2364" t="str">
            <v>N</v>
          </cell>
          <cell r="AQ2364">
            <v>38261.148252314815</v>
          </cell>
          <cell r="AR2364">
            <v>38260</v>
          </cell>
          <cell r="AS2364">
            <v>38260</v>
          </cell>
          <cell r="AT2364">
            <v>0</v>
          </cell>
          <cell r="AU2364">
            <v>37149</v>
          </cell>
          <cell r="AV2364">
            <v>0</v>
          </cell>
        </row>
        <row r="2365">
          <cell r="B2365" t="str">
            <v>00002433</v>
          </cell>
          <cell r="C2365" t="str">
            <v>000000002423</v>
          </cell>
          <cell r="D2365" t="str">
            <v>3304B0</v>
          </cell>
          <cell r="E2365" t="str">
            <v>PAINTING, FORREST HILLS TANK</v>
          </cell>
          <cell r="F2365" t="str">
            <v>In Service</v>
          </cell>
          <cell r="G2365" t="str">
            <v>3304B</v>
          </cell>
          <cell r="H2365" t="str">
            <v>Grp Member</v>
          </cell>
          <cell r="I2365">
            <v>1</v>
          </cell>
          <cell r="J2365" t="str">
            <v>Conversion</v>
          </cell>
          <cell r="K2365">
            <v>31890.84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 t="str">
            <v>C01E504_002</v>
          </cell>
          <cell r="Q2365">
            <v>0</v>
          </cell>
          <cell r="R2365" t="str">
            <v>WTDPD</v>
          </cell>
          <cell r="S2365" t="str">
            <v>3304B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 t="str">
            <v>CORP</v>
          </cell>
          <cell r="Y2365">
            <v>38260</v>
          </cell>
          <cell r="Z2365">
            <v>0</v>
          </cell>
          <cell r="AA2365">
            <v>0</v>
          </cell>
          <cell r="AB2365" t="str">
            <v>N</v>
          </cell>
          <cell r="AD2365">
            <v>0</v>
          </cell>
          <cell r="AE2365" t="str">
            <v>RemVal</v>
          </cell>
          <cell r="AF2365" t="str">
            <v>Depreciate</v>
          </cell>
          <cell r="AG2365" t="str">
            <v>FM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 t="str">
            <v>Flat Rate</v>
          </cell>
          <cell r="AM2365">
            <v>0</v>
          </cell>
          <cell r="AN2365" t="str">
            <v>GA3304B0</v>
          </cell>
          <cell r="AO2365">
            <v>0</v>
          </cell>
          <cell r="AP2365" t="str">
            <v>N</v>
          </cell>
          <cell r="AQ2365">
            <v>38261.148310185185</v>
          </cell>
          <cell r="AR2365">
            <v>38260</v>
          </cell>
          <cell r="AS2365">
            <v>38260</v>
          </cell>
          <cell r="AT2365" t="str">
            <v>3400</v>
          </cell>
          <cell r="AU2365">
            <v>37113</v>
          </cell>
          <cell r="AV2365">
            <v>0</v>
          </cell>
        </row>
        <row r="2366">
          <cell r="B2366" t="str">
            <v>00002434</v>
          </cell>
          <cell r="C2366" t="str">
            <v>000000002424</v>
          </cell>
          <cell r="D2366" t="str">
            <v>3405B0</v>
          </cell>
          <cell r="E2366" t="str">
            <v>AIR CONDITIONER/HEATER UNIT</v>
          </cell>
          <cell r="F2366" t="str">
            <v>In Service</v>
          </cell>
          <cell r="G2366" t="str">
            <v>3405B</v>
          </cell>
          <cell r="H2366" t="str">
            <v>Grp Member</v>
          </cell>
          <cell r="I2366">
            <v>1</v>
          </cell>
          <cell r="J2366" t="str">
            <v>Conversion</v>
          </cell>
          <cell r="K2366">
            <v>795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 t="str">
            <v>C01K003_002</v>
          </cell>
          <cell r="Q2366">
            <v>0</v>
          </cell>
          <cell r="R2366" t="str">
            <v>WGPD</v>
          </cell>
          <cell r="S2366" t="str">
            <v>3405B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 t="str">
            <v>CORP</v>
          </cell>
          <cell r="Y2366">
            <v>38260</v>
          </cell>
          <cell r="Z2366">
            <v>0</v>
          </cell>
          <cell r="AA2366">
            <v>0</v>
          </cell>
          <cell r="AB2366" t="str">
            <v>N</v>
          </cell>
          <cell r="AD2366">
            <v>0</v>
          </cell>
          <cell r="AE2366" t="str">
            <v>RemVal</v>
          </cell>
          <cell r="AF2366" t="str">
            <v>Depreciate</v>
          </cell>
          <cell r="AG2366" t="str">
            <v>FM</v>
          </cell>
          <cell r="AH2366">
            <v>0</v>
          </cell>
          <cell r="AI2366">
            <v>0</v>
          </cell>
          <cell r="AJ2366">
            <v>0.04</v>
          </cell>
          <cell r="AK2366">
            <v>0</v>
          </cell>
          <cell r="AL2366" t="str">
            <v>Flat Rate</v>
          </cell>
          <cell r="AM2366">
            <v>0</v>
          </cell>
          <cell r="AN2366" t="str">
            <v>GA3405B0</v>
          </cell>
          <cell r="AO2366">
            <v>0</v>
          </cell>
          <cell r="AP2366" t="str">
            <v>N</v>
          </cell>
          <cell r="AQ2366">
            <v>38261.148368055554</v>
          </cell>
          <cell r="AR2366">
            <v>38260</v>
          </cell>
          <cell r="AS2366">
            <v>38260</v>
          </cell>
          <cell r="AT2366" t="str">
            <v>0190</v>
          </cell>
          <cell r="AU2366">
            <v>37123</v>
          </cell>
          <cell r="AV2366">
            <v>0</v>
          </cell>
        </row>
        <row r="2367">
          <cell r="B2367" t="str">
            <v>00002435</v>
          </cell>
          <cell r="C2367" t="str">
            <v>000000002425</v>
          </cell>
          <cell r="D2367" t="str">
            <v>3435B0</v>
          </cell>
          <cell r="E2367" t="str">
            <v>PRESSURE RECORDER, HYDRANT</v>
          </cell>
          <cell r="F2367" t="str">
            <v>In Service</v>
          </cell>
          <cell r="G2367" t="str">
            <v>3435B</v>
          </cell>
          <cell r="H2367" t="str">
            <v>Grp Member</v>
          </cell>
          <cell r="I2367">
            <v>1</v>
          </cell>
          <cell r="J2367" t="str">
            <v>Conversion</v>
          </cell>
          <cell r="K2367">
            <v>4295.25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 t="str">
            <v>C01K003_002</v>
          </cell>
          <cell r="Q2367">
            <v>0</v>
          </cell>
          <cell r="R2367" t="str">
            <v>WGPD</v>
          </cell>
          <cell r="S2367" t="str">
            <v>3435BA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 t="str">
            <v>CORP</v>
          </cell>
          <cell r="Y2367">
            <v>38260</v>
          </cell>
          <cell r="Z2367">
            <v>0</v>
          </cell>
          <cell r="AA2367">
            <v>0</v>
          </cell>
          <cell r="AB2367" t="str">
            <v>N</v>
          </cell>
          <cell r="AD2367">
            <v>0</v>
          </cell>
          <cell r="AE2367" t="str">
            <v>RemVal</v>
          </cell>
          <cell r="AF2367" t="str">
            <v>Depreciate</v>
          </cell>
          <cell r="AG2367" t="str">
            <v>FM</v>
          </cell>
          <cell r="AH2367">
            <v>0</v>
          </cell>
          <cell r="AI2367">
            <v>0</v>
          </cell>
          <cell r="AJ2367">
            <v>0.1056</v>
          </cell>
          <cell r="AK2367">
            <v>0</v>
          </cell>
          <cell r="AL2367" t="str">
            <v>Flat Rate</v>
          </cell>
          <cell r="AM2367">
            <v>0</v>
          </cell>
          <cell r="AN2367" t="str">
            <v>GA3435B0</v>
          </cell>
          <cell r="AO2367">
            <v>0</v>
          </cell>
          <cell r="AP2367" t="str">
            <v>N</v>
          </cell>
          <cell r="AQ2367">
            <v>38261.148425925923</v>
          </cell>
          <cell r="AR2367">
            <v>38260</v>
          </cell>
          <cell r="AS2367">
            <v>38260</v>
          </cell>
          <cell r="AT2367" t="str">
            <v>3000</v>
          </cell>
          <cell r="AU2367">
            <v>37123</v>
          </cell>
          <cell r="AV2367">
            <v>0</v>
          </cell>
        </row>
        <row r="2368">
          <cell r="B2368" t="str">
            <v>00002436</v>
          </cell>
          <cell r="C2368" t="str">
            <v>000000002426</v>
          </cell>
          <cell r="D2368" t="str">
            <v>3435B0</v>
          </cell>
          <cell r="E2368" t="str">
            <v>PIPE FREEZING UNIT,RIGID SUPER</v>
          </cell>
          <cell r="F2368" t="str">
            <v>In Service</v>
          </cell>
          <cell r="G2368" t="str">
            <v>3435B</v>
          </cell>
          <cell r="H2368" t="str">
            <v>Grp Member</v>
          </cell>
          <cell r="I2368">
            <v>1</v>
          </cell>
          <cell r="J2368" t="str">
            <v>Conversion</v>
          </cell>
          <cell r="K2368">
            <v>2258.88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 t="str">
            <v>C01K003_002</v>
          </cell>
          <cell r="Q2368">
            <v>0</v>
          </cell>
          <cell r="R2368" t="str">
            <v>WGPD</v>
          </cell>
          <cell r="S2368" t="str">
            <v>3435BM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 t="str">
            <v>CORP</v>
          </cell>
          <cell r="Y2368">
            <v>38260</v>
          </cell>
          <cell r="Z2368">
            <v>0</v>
          </cell>
          <cell r="AA2368">
            <v>0</v>
          </cell>
          <cell r="AB2368" t="str">
            <v>N</v>
          </cell>
          <cell r="AD2368">
            <v>0</v>
          </cell>
          <cell r="AE2368" t="str">
            <v>RemVal</v>
          </cell>
          <cell r="AF2368" t="str">
            <v>Depreciate</v>
          </cell>
          <cell r="AG2368" t="str">
            <v>FM</v>
          </cell>
          <cell r="AH2368">
            <v>0</v>
          </cell>
          <cell r="AI2368">
            <v>0</v>
          </cell>
          <cell r="AJ2368">
            <v>0.1056</v>
          </cell>
          <cell r="AK2368">
            <v>0</v>
          </cell>
          <cell r="AL2368" t="str">
            <v>Flat Rate</v>
          </cell>
          <cell r="AM2368">
            <v>0</v>
          </cell>
          <cell r="AN2368" t="str">
            <v>GA3435B0</v>
          </cell>
          <cell r="AO2368">
            <v>0</v>
          </cell>
          <cell r="AP2368" t="str">
            <v>N</v>
          </cell>
          <cell r="AQ2368">
            <v>38261.1484837963</v>
          </cell>
          <cell r="AR2368">
            <v>38260</v>
          </cell>
          <cell r="AS2368">
            <v>38260</v>
          </cell>
          <cell r="AT2368">
            <v>0</v>
          </cell>
          <cell r="AU2368">
            <v>37149</v>
          </cell>
          <cell r="AV2368">
            <v>0</v>
          </cell>
        </row>
        <row r="2369">
          <cell r="B2369" t="str">
            <v>00002437</v>
          </cell>
          <cell r="C2369" t="str">
            <v>000000002427</v>
          </cell>
          <cell r="D2369" t="str">
            <v>3314B0</v>
          </cell>
          <cell r="E2369" t="str">
            <v>HILLSIDE DRIVE</v>
          </cell>
          <cell r="F2369" t="str">
            <v>In Service</v>
          </cell>
          <cell r="G2369" t="str">
            <v>3314B</v>
          </cell>
          <cell r="H2369" t="str">
            <v>Grp Member</v>
          </cell>
          <cell r="I2369">
            <v>1</v>
          </cell>
          <cell r="J2369" t="str">
            <v>Conversion</v>
          </cell>
          <cell r="K2369">
            <v>46715.1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 t="str">
            <v>C01D102_002</v>
          </cell>
          <cell r="Q2369">
            <v>0</v>
          </cell>
          <cell r="R2369" t="str">
            <v>WTDPD</v>
          </cell>
          <cell r="S2369" t="str">
            <v>3314B08DI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 t="str">
            <v>CORP</v>
          </cell>
          <cell r="Y2369">
            <v>38260</v>
          </cell>
          <cell r="Z2369">
            <v>0</v>
          </cell>
          <cell r="AA2369">
            <v>0</v>
          </cell>
          <cell r="AB2369" t="str">
            <v>N</v>
          </cell>
          <cell r="AD2369">
            <v>0</v>
          </cell>
          <cell r="AE2369" t="str">
            <v>RemVal</v>
          </cell>
          <cell r="AF2369" t="str">
            <v>Depreciate</v>
          </cell>
          <cell r="AG2369" t="str">
            <v>FM</v>
          </cell>
          <cell r="AH2369">
            <v>0</v>
          </cell>
          <cell r="AI2369">
            <v>0</v>
          </cell>
          <cell r="AJ2369">
            <v>1.9E-2</v>
          </cell>
          <cell r="AK2369">
            <v>0</v>
          </cell>
          <cell r="AL2369" t="str">
            <v>Flat Rate</v>
          </cell>
          <cell r="AM2369">
            <v>0</v>
          </cell>
          <cell r="AN2369" t="str">
            <v>GA3314B0</v>
          </cell>
          <cell r="AO2369">
            <v>0</v>
          </cell>
          <cell r="AP2369" t="str">
            <v>N</v>
          </cell>
          <cell r="AQ2369">
            <v>38261.148541666669</v>
          </cell>
          <cell r="AR2369">
            <v>38260</v>
          </cell>
          <cell r="AS2369">
            <v>38260</v>
          </cell>
          <cell r="AT2369" t="str">
            <v>9200</v>
          </cell>
          <cell r="AU2369">
            <v>37025</v>
          </cell>
          <cell r="AV2369">
            <v>0</v>
          </cell>
        </row>
        <row r="2370">
          <cell r="B2370" t="str">
            <v>00002438</v>
          </cell>
          <cell r="C2370" t="str">
            <v>000000002428</v>
          </cell>
          <cell r="D2370" t="str">
            <v>3314C0</v>
          </cell>
          <cell r="E2370" t="str">
            <v>SCENIC KNOLLS INTERCONNECTION</v>
          </cell>
          <cell r="F2370" t="str">
            <v>In Service</v>
          </cell>
          <cell r="G2370" t="str">
            <v>3314C</v>
          </cell>
          <cell r="H2370" t="str">
            <v>Grp Member</v>
          </cell>
          <cell r="I2370">
            <v>1</v>
          </cell>
          <cell r="J2370" t="str">
            <v>Conversion</v>
          </cell>
          <cell r="K2370">
            <v>6235.74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 t="str">
            <v>C01D102_002</v>
          </cell>
          <cell r="Q2370">
            <v>0</v>
          </cell>
          <cell r="R2370" t="str">
            <v>WTDPD</v>
          </cell>
          <cell r="S2370" t="str">
            <v>3314C12DI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 t="str">
            <v>CORP</v>
          </cell>
          <cell r="Y2370">
            <v>38260</v>
          </cell>
          <cell r="Z2370">
            <v>0</v>
          </cell>
          <cell r="AA2370">
            <v>0</v>
          </cell>
          <cell r="AB2370" t="str">
            <v>N</v>
          </cell>
          <cell r="AD2370">
            <v>0</v>
          </cell>
          <cell r="AE2370" t="str">
            <v>RemVal</v>
          </cell>
          <cell r="AF2370" t="str">
            <v>Depreciate</v>
          </cell>
          <cell r="AG2370" t="str">
            <v>FM</v>
          </cell>
          <cell r="AH2370">
            <v>0</v>
          </cell>
          <cell r="AI2370">
            <v>0</v>
          </cell>
          <cell r="AJ2370">
            <v>1.5900000000000001E-2</v>
          </cell>
          <cell r="AK2370">
            <v>0</v>
          </cell>
          <cell r="AL2370" t="str">
            <v>Flat Rate</v>
          </cell>
          <cell r="AM2370">
            <v>0</v>
          </cell>
          <cell r="AN2370" t="str">
            <v>GA3314C0</v>
          </cell>
          <cell r="AO2370">
            <v>0</v>
          </cell>
          <cell r="AP2370" t="str">
            <v>N</v>
          </cell>
          <cell r="AQ2370">
            <v>38261.148599537039</v>
          </cell>
          <cell r="AR2370">
            <v>38260</v>
          </cell>
          <cell r="AS2370">
            <v>38260</v>
          </cell>
          <cell r="AT2370" t="str">
            <v>9200</v>
          </cell>
          <cell r="AU2370">
            <v>37025</v>
          </cell>
          <cell r="AV2370">
            <v>0</v>
          </cell>
        </row>
        <row r="2371">
          <cell r="B2371" t="str">
            <v>00002439</v>
          </cell>
          <cell r="C2371" t="str">
            <v>000000002429</v>
          </cell>
          <cell r="D2371" t="str">
            <v>3314S0</v>
          </cell>
          <cell r="E2371" t="str">
            <v>HILLSIDE DRIVE</v>
          </cell>
          <cell r="F2371" t="str">
            <v>In Service</v>
          </cell>
          <cell r="G2371" t="str">
            <v>3314S</v>
          </cell>
          <cell r="H2371" t="str">
            <v>Grp Member</v>
          </cell>
          <cell r="I2371">
            <v>1</v>
          </cell>
          <cell r="J2371" t="str">
            <v>Conversion</v>
          </cell>
          <cell r="K2371">
            <v>648.36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 t="str">
            <v>C01D102_002</v>
          </cell>
          <cell r="Q2371">
            <v>0</v>
          </cell>
          <cell r="R2371" t="str">
            <v>WTDPD</v>
          </cell>
          <cell r="S2371" t="str">
            <v>3314S04VV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 t="str">
            <v>CORP</v>
          </cell>
          <cell r="Y2371">
            <v>38260</v>
          </cell>
          <cell r="Z2371">
            <v>0</v>
          </cell>
          <cell r="AA2371">
            <v>0</v>
          </cell>
          <cell r="AB2371" t="str">
            <v>N</v>
          </cell>
          <cell r="AD2371">
            <v>0</v>
          </cell>
          <cell r="AE2371" t="str">
            <v>RemVal</v>
          </cell>
          <cell r="AF2371" t="str">
            <v>Depreciate</v>
          </cell>
          <cell r="AG2371" t="str">
            <v>FM</v>
          </cell>
          <cell r="AH2371">
            <v>0</v>
          </cell>
          <cell r="AI2371">
            <v>0</v>
          </cell>
          <cell r="AJ2371">
            <v>2.1299999999999999E-2</v>
          </cell>
          <cell r="AK2371">
            <v>0</v>
          </cell>
          <cell r="AL2371" t="str">
            <v>Flat Rate</v>
          </cell>
          <cell r="AM2371">
            <v>0</v>
          </cell>
          <cell r="AN2371" t="str">
            <v>GA3314S0</v>
          </cell>
          <cell r="AO2371">
            <v>0</v>
          </cell>
          <cell r="AP2371" t="str">
            <v>N</v>
          </cell>
          <cell r="AQ2371">
            <v>38261.148657407408</v>
          </cell>
          <cell r="AR2371">
            <v>38260</v>
          </cell>
          <cell r="AS2371">
            <v>38260</v>
          </cell>
          <cell r="AT2371" t="str">
            <v>9200</v>
          </cell>
          <cell r="AU2371">
            <v>37025</v>
          </cell>
          <cell r="AV2371">
            <v>0</v>
          </cell>
        </row>
        <row r="2372">
          <cell r="B2372" t="str">
            <v>00002440</v>
          </cell>
          <cell r="C2372" t="str">
            <v>000000002430</v>
          </cell>
          <cell r="D2372" t="str">
            <v>3314T0</v>
          </cell>
          <cell r="E2372" t="str">
            <v>HILLSIDE DRIVE</v>
          </cell>
          <cell r="F2372" t="str">
            <v>In Service</v>
          </cell>
          <cell r="G2372" t="str">
            <v>3314T</v>
          </cell>
          <cell r="H2372" t="str">
            <v>Grp Member</v>
          </cell>
          <cell r="I2372">
            <v>1</v>
          </cell>
          <cell r="J2372" t="str">
            <v>Conversion</v>
          </cell>
          <cell r="K2372">
            <v>231.54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 t="str">
            <v>C01D102_002</v>
          </cell>
          <cell r="Q2372">
            <v>0</v>
          </cell>
          <cell r="R2372" t="str">
            <v>WTDPD</v>
          </cell>
          <cell r="S2372" t="str">
            <v>3314T08VV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 t="str">
            <v>CORP</v>
          </cell>
          <cell r="Y2372">
            <v>38260</v>
          </cell>
          <cell r="Z2372">
            <v>0</v>
          </cell>
          <cell r="AA2372">
            <v>0</v>
          </cell>
          <cell r="AB2372" t="str">
            <v>N</v>
          </cell>
          <cell r="AD2372">
            <v>0</v>
          </cell>
          <cell r="AE2372" t="str">
            <v>RemVal</v>
          </cell>
          <cell r="AF2372" t="str">
            <v>Depreciate</v>
          </cell>
          <cell r="AG2372" t="str">
            <v>FM</v>
          </cell>
          <cell r="AH2372">
            <v>0</v>
          </cell>
          <cell r="AI2372">
            <v>0</v>
          </cell>
          <cell r="AJ2372">
            <v>1.3899999999999999E-2</v>
          </cell>
          <cell r="AK2372">
            <v>0</v>
          </cell>
          <cell r="AL2372" t="str">
            <v>Flat Rate</v>
          </cell>
          <cell r="AM2372">
            <v>0</v>
          </cell>
          <cell r="AN2372" t="str">
            <v>GA3314T0</v>
          </cell>
          <cell r="AO2372">
            <v>0</v>
          </cell>
          <cell r="AP2372" t="str">
            <v>N</v>
          </cell>
          <cell r="AQ2372">
            <v>38261.148715277777</v>
          </cell>
          <cell r="AR2372">
            <v>38260</v>
          </cell>
          <cell r="AS2372">
            <v>38260</v>
          </cell>
          <cell r="AT2372" t="str">
            <v>9200</v>
          </cell>
          <cell r="AU2372">
            <v>37025</v>
          </cell>
          <cell r="AV2372">
            <v>0</v>
          </cell>
        </row>
        <row r="2373">
          <cell r="B2373" t="str">
            <v>00002441</v>
          </cell>
          <cell r="C2373" t="str">
            <v>000000002431</v>
          </cell>
          <cell r="D2373" t="str">
            <v>3314U0</v>
          </cell>
          <cell r="E2373" t="str">
            <v>SCENIC KNOLLS INTERCONNECTION</v>
          </cell>
          <cell r="F2373" t="str">
            <v>In Service</v>
          </cell>
          <cell r="G2373" t="str">
            <v>3314U</v>
          </cell>
          <cell r="H2373" t="str">
            <v>Grp Member</v>
          </cell>
          <cell r="I2373">
            <v>1</v>
          </cell>
          <cell r="J2373" t="str">
            <v>Conversion</v>
          </cell>
          <cell r="K2373">
            <v>405.23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 t="str">
            <v>C01D102_002</v>
          </cell>
          <cell r="Q2373">
            <v>0</v>
          </cell>
          <cell r="R2373" t="str">
            <v>WTDPD</v>
          </cell>
          <cell r="S2373" t="str">
            <v>3314U12VV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 t="str">
            <v>CORP</v>
          </cell>
          <cell r="Y2373">
            <v>38260</v>
          </cell>
          <cell r="Z2373">
            <v>0</v>
          </cell>
          <cell r="AA2373">
            <v>0</v>
          </cell>
          <cell r="AB2373" t="str">
            <v>N</v>
          </cell>
          <cell r="AD2373">
            <v>0</v>
          </cell>
          <cell r="AE2373" t="str">
            <v>RemVal</v>
          </cell>
          <cell r="AF2373" t="str">
            <v>Depreciate</v>
          </cell>
          <cell r="AG2373" t="str">
            <v>FM</v>
          </cell>
          <cell r="AH2373">
            <v>0</v>
          </cell>
          <cell r="AI2373">
            <v>0</v>
          </cell>
          <cell r="AJ2373">
            <v>1.35E-2</v>
          </cell>
          <cell r="AK2373">
            <v>0</v>
          </cell>
          <cell r="AL2373" t="str">
            <v>Flat Rate</v>
          </cell>
          <cell r="AM2373">
            <v>0</v>
          </cell>
          <cell r="AN2373" t="str">
            <v>GA3314U0</v>
          </cell>
          <cell r="AO2373">
            <v>0</v>
          </cell>
          <cell r="AP2373" t="str">
            <v>N</v>
          </cell>
          <cell r="AQ2373">
            <v>38261.148773148147</v>
          </cell>
          <cell r="AR2373">
            <v>38260</v>
          </cell>
          <cell r="AS2373">
            <v>38260</v>
          </cell>
          <cell r="AT2373" t="str">
            <v>9200</v>
          </cell>
          <cell r="AU2373">
            <v>37025</v>
          </cell>
          <cell r="AV2373">
            <v>0</v>
          </cell>
        </row>
        <row r="2374">
          <cell r="B2374" t="str">
            <v>00002442</v>
          </cell>
          <cell r="C2374" t="str">
            <v>000000002432</v>
          </cell>
          <cell r="D2374" t="str">
            <v>3314P0</v>
          </cell>
          <cell r="E2374" t="str">
            <v>STAUFFER AVE. NUREMBERG</v>
          </cell>
          <cell r="F2374" t="str">
            <v>In Service</v>
          </cell>
          <cell r="G2374" t="str">
            <v>3314P</v>
          </cell>
          <cell r="H2374" t="str">
            <v>Grp Member</v>
          </cell>
          <cell r="I2374">
            <v>1</v>
          </cell>
          <cell r="J2374" t="str">
            <v>Conversion</v>
          </cell>
          <cell r="K2374">
            <v>10375.51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 t="str">
            <v>C01D609_002</v>
          </cell>
          <cell r="Q2374">
            <v>0</v>
          </cell>
          <cell r="R2374" t="str">
            <v>WTDPD</v>
          </cell>
          <cell r="S2374" t="str">
            <v>3314P02PV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 t="str">
            <v>CORP</v>
          </cell>
          <cell r="Y2374">
            <v>38260</v>
          </cell>
          <cell r="Z2374">
            <v>0</v>
          </cell>
          <cell r="AA2374">
            <v>0</v>
          </cell>
          <cell r="AB2374" t="str">
            <v>N</v>
          </cell>
          <cell r="AD2374">
            <v>0</v>
          </cell>
          <cell r="AE2374" t="str">
            <v>RemVal</v>
          </cell>
          <cell r="AF2374" t="str">
            <v>Depreciate</v>
          </cell>
          <cell r="AG2374" t="str">
            <v>FM</v>
          </cell>
          <cell r="AH2374">
            <v>0</v>
          </cell>
          <cell r="AI2374">
            <v>0</v>
          </cell>
          <cell r="AJ2374">
            <v>2.64E-2</v>
          </cell>
          <cell r="AK2374">
            <v>0</v>
          </cell>
          <cell r="AL2374" t="str">
            <v>Flat Rate</v>
          </cell>
          <cell r="AM2374">
            <v>0</v>
          </cell>
          <cell r="AN2374" t="str">
            <v>GA3314P0</v>
          </cell>
          <cell r="AO2374">
            <v>0</v>
          </cell>
          <cell r="AP2374" t="str">
            <v>N</v>
          </cell>
          <cell r="AQ2374">
            <v>38261.148831018516</v>
          </cell>
          <cell r="AR2374">
            <v>38260</v>
          </cell>
          <cell r="AS2374">
            <v>38260</v>
          </cell>
          <cell r="AT2374">
            <v>0</v>
          </cell>
          <cell r="AU2374">
            <v>37149</v>
          </cell>
          <cell r="AV2374">
            <v>0</v>
          </cell>
        </row>
        <row r="2375">
          <cell r="B2375" t="str">
            <v>00002443</v>
          </cell>
          <cell r="C2375" t="str">
            <v>000000002433</v>
          </cell>
          <cell r="D2375" t="str">
            <v>3314Q0</v>
          </cell>
          <cell r="E2375" t="str">
            <v>MAHANOY ST./ALLEY,NUREMBERG</v>
          </cell>
          <cell r="F2375" t="str">
            <v>In Service</v>
          </cell>
          <cell r="G2375" t="str">
            <v>3314Q</v>
          </cell>
          <cell r="H2375" t="str">
            <v>Grp Member</v>
          </cell>
          <cell r="I2375">
            <v>1</v>
          </cell>
          <cell r="J2375" t="str">
            <v>Conversion</v>
          </cell>
          <cell r="K2375">
            <v>2593.88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 t="str">
            <v>C01D609_002</v>
          </cell>
          <cell r="Q2375">
            <v>0</v>
          </cell>
          <cell r="R2375" t="str">
            <v>WTDPD</v>
          </cell>
          <cell r="S2375" t="str">
            <v>3314Q08PV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 t="str">
            <v>CORP</v>
          </cell>
          <cell r="Y2375">
            <v>38260</v>
          </cell>
          <cell r="Z2375">
            <v>0</v>
          </cell>
          <cell r="AA2375">
            <v>0</v>
          </cell>
          <cell r="AB2375" t="str">
            <v>N</v>
          </cell>
          <cell r="AD2375">
            <v>0</v>
          </cell>
          <cell r="AE2375" t="str">
            <v>RemVal</v>
          </cell>
          <cell r="AF2375" t="str">
            <v>Depreciate</v>
          </cell>
          <cell r="AG2375" t="str">
            <v>FM</v>
          </cell>
          <cell r="AH2375">
            <v>0</v>
          </cell>
          <cell r="AI2375">
            <v>0</v>
          </cell>
          <cell r="AJ2375">
            <v>2.1899999999999999E-2</v>
          </cell>
          <cell r="AK2375">
            <v>0</v>
          </cell>
          <cell r="AL2375" t="str">
            <v>Flat Rate</v>
          </cell>
          <cell r="AM2375">
            <v>0</v>
          </cell>
          <cell r="AN2375" t="str">
            <v>GA3314Q0</v>
          </cell>
          <cell r="AO2375">
            <v>0</v>
          </cell>
          <cell r="AP2375" t="str">
            <v>N</v>
          </cell>
          <cell r="AQ2375">
            <v>38261.148888888885</v>
          </cell>
          <cell r="AR2375">
            <v>38260</v>
          </cell>
          <cell r="AS2375">
            <v>38260</v>
          </cell>
          <cell r="AT2375">
            <v>0</v>
          </cell>
          <cell r="AU2375">
            <v>37149</v>
          </cell>
          <cell r="AV2375">
            <v>0</v>
          </cell>
        </row>
        <row r="2376">
          <cell r="B2376" t="str">
            <v>00002444</v>
          </cell>
          <cell r="C2376" t="str">
            <v>000000002434</v>
          </cell>
          <cell r="D2376" t="str">
            <v>3314Q0</v>
          </cell>
          <cell r="E2376" t="str">
            <v>FACTORY STREET</v>
          </cell>
          <cell r="F2376" t="str">
            <v>In Service</v>
          </cell>
          <cell r="G2376" t="str">
            <v>3314Q</v>
          </cell>
          <cell r="H2376" t="str">
            <v>Grp Member</v>
          </cell>
          <cell r="I2376">
            <v>1</v>
          </cell>
          <cell r="J2376" t="str">
            <v>Conversion</v>
          </cell>
          <cell r="K2376">
            <v>19309.47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 t="str">
            <v>C01D614_002</v>
          </cell>
          <cell r="Q2376">
            <v>0</v>
          </cell>
          <cell r="R2376" t="str">
            <v>WTDPD</v>
          </cell>
          <cell r="S2376" t="str">
            <v>3314Q06PV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 t="str">
            <v>CORP</v>
          </cell>
          <cell r="Y2376">
            <v>38260</v>
          </cell>
          <cell r="Z2376">
            <v>0</v>
          </cell>
          <cell r="AA2376">
            <v>0</v>
          </cell>
          <cell r="AB2376" t="str">
            <v>N</v>
          </cell>
          <cell r="AD2376">
            <v>0</v>
          </cell>
          <cell r="AE2376" t="str">
            <v>RemVal</v>
          </cell>
          <cell r="AF2376" t="str">
            <v>Depreciate</v>
          </cell>
          <cell r="AG2376" t="str">
            <v>FM</v>
          </cell>
          <cell r="AH2376">
            <v>0</v>
          </cell>
          <cell r="AI2376">
            <v>0</v>
          </cell>
          <cell r="AJ2376">
            <v>2.1899999999999999E-2</v>
          </cell>
          <cell r="AK2376">
            <v>0</v>
          </cell>
          <cell r="AL2376" t="str">
            <v>Flat Rate</v>
          </cell>
          <cell r="AM2376">
            <v>0</v>
          </cell>
          <cell r="AN2376" t="str">
            <v>GA3314Q0</v>
          </cell>
          <cell r="AO2376">
            <v>0</v>
          </cell>
          <cell r="AP2376" t="str">
            <v>N</v>
          </cell>
          <cell r="AQ2376">
            <v>38261.148946759262</v>
          </cell>
          <cell r="AR2376">
            <v>38260</v>
          </cell>
          <cell r="AS2376">
            <v>38260</v>
          </cell>
          <cell r="AT2376">
            <v>0</v>
          </cell>
          <cell r="AU2376">
            <v>37149</v>
          </cell>
          <cell r="AV2376">
            <v>0</v>
          </cell>
        </row>
        <row r="2377">
          <cell r="B2377" t="str">
            <v>00002445</v>
          </cell>
          <cell r="C2377" t="str">
            <v>000000002435</v>
          </cell>
          <cell r="D2377" t="str">
            <v>3314T0</v>
          </cell>
          <cell r="E2377" t="str">
            <v>FACTORY STREET</v>
          </cell>
          <cell r="F2377" t="str">
            <v>In Service</v>
          </cell>
          <cell r="G2377" t="str">
            <v>3314T</v>
          </cell>
          <cell r="H2377" t="str">
            <v>Grp Member</v>
          </cell>
          <cell r="I2377">
            <v>1</v>
          </cell>
          <cell r="J2377" t="str">
            <v>Conversion</v>
          </cell>
          <cell r="K2377">
            <v>1925.94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 t="str">
            <v>C01D614_002</v>
          </cell>
          <cell r="Q2377">
            <v>0</v>
          </cell>
          <cell r="R2377" t="str">
            <v>WTDPD</v>
          </cell>
          <cell r="S2377" t="str">
            <v>3314T06VV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 t="str">
            <v>CORP</v>
          </cell>
          <cell r="Y2377">
            <v>38260</v>
          </cell>
          <cell r="Z2377">
            <v>0</v>
          </cell>
          <cell r="AA2377">
            <v>0</v>
          </cell>
          <cell r="AB2377" t="str">
            <v>N</v>
          </cell>
          <cell r="AD2377">
            <v>0</v>
          </cell>
          <cell r="AE2377" t="str">
            <v>RemVal</v>
          </cell>
          <cell r="AF2377" t="str">
            <v>Depreciate</v>
          </cell>
          <cell r="AG2377" t="str">
            <v>FM</v>
          </cell>
          <cell r="AH2377">
            <v>0</v>
          </cell>
          <cell r="AI2377">
            <v>0</v>
          </cell>
          <cell r="AJ2377">
            <v>1.3899999999999999E-2</v>
          </cell>
          <cell r="AK2377">
            <v>0</v>
          </cell>
          <cell r="AL2377" t="str">
            <v>Flat Rate</v>
          </cell>
          <cell r="AM2377">
            <v>0</v>
          </cell>
          <cell r="AN2377" t="str">
            <v>GA3314T0</v>
          </cell>
          <cell r="AO2377">
            <v>0</v>
          </cell>
          <cell r="AP2377" t="str">
            <v>N</v>
          </cell>
          <cell r="AQ2377">
            <v>38261.149004629631</v>
          </cell>
          <cell r="AR2377">
            <v>38260</v>
          </cell>
          <cell r="AS2377">
            <v>38260</v>
          </cell>
          <cell r="AT2377">
            <v>0</v>
          </cell>
          <cell r="AU2377">
            <v>37149</v>
          </cell>
          <cell r="AV2377">
            <v>0</v>
          </cell>
        </row>
        <row r="2378">
          <cell r="B2378" t="str">
            <v>00002446</v>
          </cell>
          <cell r="C2378" t="str">
            <v>000000002436</v>
          </cell>
          <cell r="D2378" t="str">
            <v>3314T0</v>
          </cell>
          <cell r="E2378" t="str">
            <v>FACTORY STREET</v>
          </cell>
          <cell r="F2378" t="str">
            <v>In Service</v>
          </cell>
          <cell r="G2378" t="str">
            <v>3314T</v>
          </cell>
          <cell r="H2378" t="str">
            <v>Grp Member</v>
          </cell>
          <cell r="I2378">
            <v>1</v>
          </cell>
          <cell r="J2378" t="str">
            <v>Conversion</v>
          </cell>
          <cell r="K2378">
            <v>2016.32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 t="str">
            <v>C01D614_002</v>
          </cell>
          <cell r="Q2378">
            <v>0</v>
          </cell>
          <cell r="R2378" t="str">
            <v>WTDPD</v>
          </cell>
          <cell r="S2378" t="str">
            <v>3314T08VV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 t="str">
            <v>CORP</v>
          </cell>
          <cell r="Y2378">
            <v>38260</v>
          </cell>
          <cell r="Z2378">
            <v>0</v>
          </cell>
          <cell r="AA2378">
            <v>0</v>
          </cell>
          <cell r="AB2378" t="str">
            <v>N</v>
          </cell>
          <cell r="AD2378">
            <v>0</v>
          </cell>
          <cell r="AE2378" t="str">
            <v>RemVal</v>
          </cell>
          <cell r="AF2378" t="str">
            <v>Depreciate</v>
          </cell>
          <cell r="AG2378" t="str">
            <v>FM</v>
          </cell>
          <cell r="AH2378">
            <v>0</v>
          </cell>
          <cell r="AI2378">
            <v>0</v>
          </cell>
          <cell r="AJ2378">
            <v>1.3899999999999999E-2</v>
          </cell>
          <cell r="AK2378">
            <v>0</v>
          </cell>
          <cell r="AL2378" t="str">
            <v>Flat Rate</v>
          </cell>
          <cell r="AM2378">
            <v>0</v>
          </cell>
          <cell r="AN2378" t="str">
            <v>GA3314T0</v>
          </cell>
          <cell r="AO2378">
            <v>0</v>
          </cell>
          <cell r="AP2378" t="str">
            <v>N</v>
          </cell>
          <cell r="AQ2378">
            <v>38261.149062500001</v>
          </cell>
          <cell r="AR2378">
            <v>38260</v>
          </cell>
          <cell r="AS2378">
            <v>38260</v>
          </cell>
          <cell r="AT2378">
            <v>0</v>
          </cell>
          <cell r="AU2378">
            <v>37149</v>
          </cell>
          <cell r="AV2378">
            <v>0</v>
          </cell>
        </row>
        <row r="2379">
          <cell r="B2379" t="str">
            <v>00002447</v>
          </cell>
          <cell r="C2379" t="str">
            <v>000000002437</v>
          </cell>
          <cell r="D2379" t="str">
            <v>3314U0</v>
          </cell>
          <cell r="E2379" t="str">
            <v>FACTORY STREET</v>
          </cell>
          <cell r="F2379" t="str">
            <v>In Service</v>
          </cell>
          <cell r="G2379" t="str">
            <v>3314U</v>
          </cell>
          <cell r="H2379" t="str">
            <v>Grp Member</v>
          </cell>
          <cell r="I2379">
            <v>1</v>
          </cell>
          <cell r="J2379" t="str">
            <v>Conversion</v>
          </cell>
          <cell r="K2379">
            <v>1226.1400000000001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 t="str">
            <v>C01D614_002</v>
          </cell>
          <cell r="Q2379">
            <v>0</v>
          </cell>
          <cell r="R2379" t="str">
            <v>WTDPD</v>
          </cell>
          <cell r="S2379" t="str">
            <v>3314U12VV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 t="str">
            <v>CORP</v>
          </cell>
          <cell r="Y2379">
            <v>38260</v>
          </cell>
          <cell r="Z2379">
            <v>0</v>
          </cell>
          <cell r="AA2379">
            <v>0</v>
          </cell>
          <cell r="AB2379" t="str">
            <v>N</v>
          </cell>
          <cell r="AD2379">
            <v>0</v>
          </cell>
          <cell r="AE2379" t="str">
            <v>RemVal</v>
          </cell>
          <cell r="AF2379" t="str">
            <v>Depreciate</v>
          </cell>
          <cell r="AG2379" t="str">
            <v>FM</v>
          </cell>
          <cell r="AH2379">
            <v>0</v>
          </cell>
          <cell r="AI2379">
            <v>0</v>
          </cell>
          <cell r="AJ2379">
            <v>1.35E-2</v>
          </cell>
          <cell r="AK2379">
            <v>0</v>
          </cell>
          <cell r="AL2379" t="str">
            <v>Flat Rate</v>
          </cell>
          <cell r="AM2379">
            <v>0</v>
          </cell>
          <cell r="AN2379" t="str">
            <v>GA3314U0</v>
          </cell>
          <cell r="AO2379">
            <v>0</v>
          </cell>
          <cell r="AP2379" t="str">
            <v>N</v>
          </cell>
          <cell r="AQ2379">
            <v>38261.14912037037</v>
          </cell>
          <cell r="AR2379">
            <v>38260</v>
          </cell>
          <cell r="AS2379">
            <v>38260</v>
          </cell>
          <cell r="AT2379">
            <v>0</v>
          </cell>
          <cell r="AU2379">
            <v>37149</v>
          </cell>
          <cell r="AV2379">
            <v>0</v>
          </cell>
        </row>
        <row r="2380">
          <cell r="B2380" t="str">
            <v>00002448</v>
          </cell>
          <cell r="C2380" t="str">
            <v>000000002438</v>
          </cell>
          <cell r="D2380" t="str">
            <v>3314Q0</v>
          </cell>
          <cell r="E2380" t="str">
            <v>RAILROAD &amp; STRAWBERRY</v>
          </cell>
          <cell r="F2380" t="str">
            <v>In Service</v>
          </cell>
          <cell r="G2380" t="str">
            <v>3314Q</v>
          </cell>
          <cell r="H2380" t="str">
            <v>Grp Member</v>
          </cell>
          <cell r="I2380">
            <v>1</v>
          </cell>
          <cell r="J2380" t="str">
            <v>Conversion</v>
          </cell>
          <cell r="K2380">
            <v>15646.77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 t="str">
            <v>C01D616_002</v>
          </cell>
          <cell r="Q2380">
            <v>0</v>
          </cell>
          <cell r="R2380" t="str">
            <v>WTDPD</v>
          </cell>
          <cell r="S2380" t="str">
            <v>3314Q08PV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 t="str">
            <v>CORP</v>
          </cell>
          <cell r="Y2380">
            <v>38260</v>
          </cell>
          <cell r="Z2380">
            <v>0</v>
          </cell>
          <cell r="AA2380">
            <v>0</v>
          </cell>
          <cell r="AB2380" t="str">
            <v>N</v>
          </cell>
          <cell r="AD2380">
            <v>0</v>
          </cell>
          <cell r="AE2380" t="str">
            <v>RemVal</v>
          </cell>
          <cell r="AF2380" t="str">
            <v>Depreciate</v>
          </cell>
          <cell r="AG2380" t="str">
            <v>FM</v>
          </cell>
          <cell r="AH2380">
            <v>0</v>
          </cell>
          <cell r="AI2380">
            <v>0</v>
          </cell>
          <cell r="AJ2380">
            <v>2.1899999999999999E-2</v>
          </cell>
          <cell r="AK2380">
            <v>0</v>
          </cell>
          <cell r="AL2380" t="str">
            <v>Flat Rate</v>
          </cell>
          <cell r="AM2380">
            <v>0</v>
          </cell>
          <cell r="AN2380" t="str">
            <v>GA3314Q0</v>
          </cell>
          <cell r="AO2380">
            <v>0</v>
          </cell>
          <cell r="AP2380" t="str">
            <v>N</v>
          </cell>
          <cell r="AQ2380">
            <v>38261.149178240739</v>
          </cell>
          <cell r="AR2380">
            <v>38260</v>
          </cell>
          <cell r="AS2380">
            <v>38260</v>
          </cell>
          <cell r="AT2380">
            <v>0</v>
          </cell>
          <cell r="AU2380">
            <v>37149</v>
          </cell>
          <cell r="AV2380">
            <v>0</v>
          </cell>
        </row>
        <row r="2381">
          <cell r="B2381" t="str">
            <v>00002449</v>
          </cell>
          <cell r="C2381" t="str">
            <v>000000002439</v>
          </cell>
          <cell r="D2381" t="str">
            <v>3314T0</v>
          </cell>
          <cell r="E2381" t="str">
            <v>RAILROAD &amp; STRAWBERRY</v>
          </cell>
          <cell r="F2381" t="str">
            <v>In Service</v>
          </cell>
          <cell r="G2381" t="str">
            <v>3314T</v>
          </cell>
          <cell r="H2381" t="str">
            <v>Grp Member</v>
          </cell>
          <cell r="I2381">
            <v>1</v>
          </cell>
          <cell r="J2381" t="str">
            <v>Conversion</v>
          </cell>
          <cell r="K2381">
            <v>992.61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 t="str">
            <v>C01D616_002</v>
          </cell>
          <cell r="Q2381">
            <v>0</v>
          </cell>
          <cell r="R2381" t="str">
            <v>WTDPD</v>
          </cell>
          <cell r="S2381" t="str">
            <v>3314T08VV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 t="str">
            <v>CORP</v>
          </cell>
          <cell r="Y2381">
            <v>38260</v>
          </cell>
          <cell r="Z2381">
            <v>0</v>
          </cell>
          <cell r="AA2381">
            <v>0</v>
          </cell>
          <cell r="AB2381" t="str">
            <v>N</v>
          </cell>
          <cell r="AD2381">
            <v>0</v>
          </cell>
          <cell r="AE2381" t="str">
            <v>RemVal</v>
          </cell>
          <cell r="AF2381" t="str">
            <v>Depreciate</v>
          </cell>
          <cell r="AG2381" t="str">
            <v>FM</v>
          </cell>
          <cell r="AH2381">
            <v>0</v>
          </cell>
          <cell r="AI2381">
            <v>0</v>
          </cell>
          <cell r="AJ2381">
            <v>1.3899999999999999E-2</v>
          </cell>
          <cell r="AK2381">
            <v>0</v>
          </cell>
          <cell r="AL2381" t="str">
            <v>Flat Rate</v>
          </cell>
          <cell r="AM2381">
            <v>0</v>
          </cell>
          <cell r="AN2381" t="str">
            <v>GA3314T0</v>
          </cell>
          <cell r="AO2381">
            <v>0</v>
          </cell>
          <cell r="AP2381" t="str">
            <v>N</v>
          </cell>
          <cell r="AQ2381">
            <v>38261.149236111109</v>
          </cell>
          <cell r="AR2381">
            <v>38260</v>
          </cell>
          <cell r="AS2381">
            <v>38260</v>
          </cell>
          <cell r="AT2381">
            <v>0</v>
          </cell>
          <cell r="AU2381">
            <v>37149</v>
          </cell>
          <cell r="AV2381">
            <v>0</v>
          </cell>
        </row>
        <row r="2382">
          <cell r="B2382" t="str">
            <v>00002450</v>
          </cell>
          <cell r="C2382" t="str">
            <v>000000002440</v>
          </cell>
          <cell r="D2382" t="str">
            <v>3314Q0</v>
          </cell>
          <cell r="E2382" t="str">
            <v>UNNAMED ALLEY,NUREMBERG</v>
          </cell>
          <cell r="F2382" t="str">
            <v>In Service</v>
          </cell>
          <cell r="G2382" t="str">
            <v>3314Q</v>
          </cell>
          <cell r="H2382" t="str">
            <v>Grp Member</v>
          </cell>
          <cell r="I2382">
            <v>1</v>
          </cell>
          <cell r="J2382" t="str">
            <v>Conversion</v>
          </cell>
          <cell r="K2382">
            <v>32000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 t="str">
            <v>C01D628_002</v>
          </cell>
          <cell r="Q2382">
            <v>0</v>
          </cell>
          <cell r="R2382" t="str">
            <v>WTDPD</v>
          </cell>
          <cell r="S2382" t="str">
            <v>3314Q08PV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 t="str">
            <v>CORP</v>
          </cell>
          <cell r="Y2382">
            <v>38260</v>
          </cell>
          <cell r="Z2382">
            <v>0</v>
          </cell>
          <cell r="AA2382">
            <v>0</v>
          </cell>
          <cell r="AB2382" t="str">
            <v>N</v>
          </cell>
          <cell r="AD2382">
            <v>0</v>
          </cell>
          <cell r="AE2382" t="str">
            <v>RemVal</v>
          </cell>
          <cell r="AF2382" t="str">
            <v>Depreciate</v>
          </cell>
          <cell r="AG2382" t="str">
            <v>FM</v>
          </cell>
          <cell r="AH2382">
            <v>0</v>
          </cell>
          <cell r="AI2382">
            <v>0</v>
          </cell>
          <cell r="AJ2382">
            <v>2.1899999999999999E-2</v>
          </cell>
          <cell r="AK2382">
            <v>0</v>
          </cell>
          <cell r="AL2382" t="str">
            <v>Flat Rate</v>
          </cell>
          <cell r="AM2382">
            <v>0</v>
          </cell>
          <cell r="AN2382" t="str">
            <v>GA3314Q0</v>
          </cell>
          <cell r="AO2382">
            <v>0</v>
          </cell>
          <cell r="AP2382" t="str">
            <v>N</v>
          </cell>
          <cell r="AQ2382">
            <v>38261.149293981478</v>
          </cell>
          <cell r="AR2382">
            <v>38260</v>
          </cell>
          <cell r="AS2382">
            <v>38260</v>
          </cell>
          <cell r="AT2382">
            <v>0</v>
          </cell>
          <cell r="AU2382">
            <v>37149</v>
          </cell>
          <cell r="AV2382">
            <v>0</v>
          </cell>
        </row>
        <row r="2383">
          <cell r="B2383" t="str">
            <v>00002451</v>
          </cell>
          <cell r="C2383" t="str">
            <v>000000002441</v>
          </cell>
          <cell r="D2383" t="str">
            <v>3304A0</v>
          </cell>
          <cell r="E2383" t="str">
            <v>36'' MANWAY</v>
          </cell>
          <cell r="F2383" t="str">
            <v>In Service</v>
          </cell>
          <cell r="G2383" t="str">
            <v>3304A</v>
          </cell>
          <cell r="H2383" t="str">
            <v>Grp Member</v>
          </cell>
          <cell r="I2383">
            <v>1</v>
          </cell>
          <cell r="J2383" t="str">
            <v>Conversion</v>
          </cell>
          <cell r="K2383">
            <v>5678.46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 t="str">
            <v>C01E505_002</v>
          </cell>
          <cell r="Q2383">
            <v>0</v>
          </cell>
          <cell r="R2383" t="str">
            <v>WTDPD</v>
          </cell>
          <cell r="S2383" t="str">
            <v>3304AA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 t="str">
            <v>CORP</v>
          </cell>
          <cell r="Y2383">
            <v>38260</v>
          </cell>
          <cell r="Z2383">
            <v>0</v>
          </cell>
          <cell r="AA2383">
            <v>0</v>
          </cell>
          <cell r="AB2383" t="str">
            <v>N</v>
          </cell>
          <cell r="AD2383">
            <v>0</v>
          </cell>
          <cell r="AE2383" t="str">
            <v>RemVal</v>
          </cell>
          <cell r="AF2383" t="str">
            <v>Depreciate</v>
          </cell>
          <cell r="AG2383" t="str">
            <v>FM</v>
          </cell>
          <cell r="AH2383">
            <v>0</v>
          </cell>
          <cell r="AI2383">
            <v>0</v>
          </cell>
          <cell r="AJ2383">
            <v>4.2200000000000001E-2</v>
          </cell>
          <cell r="AK2383">
            <v>0</v>
          </cell>
          <cell r="AL2383" t="str">
            <v>Flat Rate</v>
          </cell>
          <cell r="AM2383">
            <v>0</v>
          </cell>
          <cell r="AN2383" t="str">
            <v>GA3304A0</v>
          </cell>
          <cell r="AO2383">
            <v>0</v>
          </cell>
          <cell r="AP2383" t="str">
            <v>N</v>
          </cell>
          <cell r="AQ2383">
            <v>38261.149351851855</v>
          </cell>
          <cell r="AR2383">
            <v>38260</v>
          </cell>
          <cell r="AS2383">
            <v>38260</v>
          </cell>
          <cell r="AT2383" t="str">
            <v>4400</v>
          </cell>
          <cell r="AU2383">
            <v>37123</v>
          </cell>
          <cell r="AV2383">
            <v>0</v>
          </cell>
        </row>
        <row r="2384">
          <cell r="B2384" t="str">
            <v>00002452</v>
          </cell>
          <cell r="C2384" t="str">
            <v>000000002442</v>
          </cell>
          <cell r="D2384" t="str">
            <v>3304A0</v>
          </cell>
          <cell r="E2384" t="str">
            <v>24'' ROOF HATCH</v>
          </cell>
          <cell r="F2384" t="str">
            <v>In Service</v>
          </cell>
          <cell r="G2384" t="str">
            <v>3304A</v>
          </cell>
          <cell r="H2384" t="str">
            <v>Grp Member</v>
          </cell>
          <cell r="I2384">
            <v>1</v>
          </cell>
          <cell r="J2384" t="str">
            <v>Conversion</v>
          </cell>
          <cell r="K2384">
            <v>1290.57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 t="str">
            <v>C01E505_002</v>
          </cell>
          <cell r="Q2384">
            <v>0</v>
          </cell>
          <cell r="R2384" t="str">
            <v>WTDPD</v>
          </cell>
          <cell r="S2384" t="str">
            <v>3304AB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 t="str">
            <v>CORP</v>
          </cell>
          <cell r="Y2384">
            <v>38260</v>
          </cell>
          <cell r="Z2384">
            <v>0</v>
          </cell>
          <cell r="AA2384">
            <v>0</v>
          </cell>
          <cell r="AB2384" t="str">
            <v>N</v>
          </cell>
          <cell r="AD2384">
            <v>0</v>
          </cell>
          <cell r="AE2384" t="str">
            <v>RemVal</v>
          </cell>
          <cell r="AF2384" t="str">
            <v>Depreciate</v>
          </cell>
          <cell r="AG2384" t="str">
            <v>FM</v>
          </cell>
          <cell r="AH2384">
            <v>0</v>
          </cell>
          <cell r="AI2384">
            <v>0</v>
          </cell>
          <cell r="AJ2384">
            <v>4.2200000000000001E-2</v>
          </cell>
          <cell r="AK2384">
            <v>0</v>
          </cell>
          <cell r="AL2384" t="str">
            <v>Flat Rate</v>
          </cell>
          <cell r="AM2384">
            <v>0</v>
          </cell>
          <cell r="AN2384" t="str">
            <v>GA3304A0</v>
          </cell>
          <cell r="AO2384">
            <v>0</v>
          </cell>
          <cell r="AP2384" t="str">
            <v>N</v>
          </cell>
          <cell r="AQ2384">
            <v>38261.149409722224</v>
          </cell>
          <cell r="AR2384">
            <v>38260</v>
          </cell>
          <cell r="AS2384">
            <v>38260</v>
          </cell>
          <cell r="AT2384" t="str">
            <v>4400</v>
          </cell>
          <cell r="AU2384">
            <v>37123</v>
          </cell>
          <cell r="AV2384">
            <v>0</v>
          </cell>
        </row>
        <row r="2385">
          <cell r="B2385" t="str">
            <v>00002453</v>
          </cell>
          <cell r="C2385" t="str">
            <v>000000002443</v>
          </cell>
          <cell r="D2385" t="str">
            <v>3304A0</v>
          </cell>
          <cell r="E2385" t="str">
            <v>WINDRAILS</v>
          </cell>
          <cell r="F2385" t="str">
            <v>In Service</v>
          </cell>
          <cell r="G2385" t="str">
            <v>3304A</v>
          </cell>
          <cell r="H2385" t="str">
            <v>Grp Member</v>
          </cell>
          <cell r="I2385">
            <v>1</v>
          </cell>
          <cell r="J2385" t="str">
            <v>Conversion</v>
          </cell>
          <cell r="K2385">
            <v>3097.35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 t="str">
            <v>C01E505_002</v>
          </cell>
          <cell r="Q2385">
            <v>0</v>
          </cell>
          <cell r="R2385" t="str">
            <v>WTDPD</v>
          </cell>
          <cell r="S2385" t="str">
            <v>3304AC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 t="str">
            <v>CORP</v>
          </cell>
          <cell r="Y2385">
            <v>38260</v>
          </cell>
          <cell r="Z2385">
            <v>0</v>
          </cell>
          <cell r="AA2385">
            <v>0</v>
          </cell>
          <cell r="AB2385" t="str">
            <v>N</v>
          </cell>
          <cell r="AD2385">
            <v>0</v>
          </cell>
          <cell r="AE2385" t="str">
            <v>RemVal</v>
          </cell>
          <cell r="AF2385" t="str">
            <v>Depreciate</v>
          </cell>
          <cell r="AG2385" t="str">
            <v>FM</v>
          </cell>
          <cell r="AH2385">
            <v>0</v>
          </cell>
          <cell r="AI2385">
            <v>0</v>
          </cell>
          <cell r="AJ2385">
            <v>4.2200000000000001E-2</v>
          </cell>
          <cell r="AK2385">
            <v>0</v>
          </cell>
          <cell r="AL2385" t="str">
            <v>Flat Rate</v>
          </cell>
          <cell r="AM2385">
            <v>0</v>
          </cell>
          <cell r="AN2385" t="str">
            <v>GA3304A0</v>
          </cell>
          <cell r="AO2385">
            <v>0</v>
          </cell>
          <cell r="AP2385" t="str">
            <v>N</v>
          </cell>
          <cell r="AQ2385">
            <v>38261.149467592593</v>
          </cell>
          <cell r="AR2385">
            <v>38260</v>
          </cell>
          <cell r="AS2385">
            <v>38260</v>
          </cell>
          <cell r="AT2385" t="str">
            <v>4400</v>
          </cell>
          <cell r="AU2385">
            <v>37123</v>
          </cell>
          <cell r="AV2385">
            <v>0</v>
          </cell>
        </row>
        <row r="2386">
          <cell r="B2386" t="str">
            <v>00002454</v>
          </cell>
          <cell r="C2386" t="str">
            <v>000000002444</v>
          </cell>
          <cell r="D2386" t="str">
            <v>3304A0</v>
          </cell>
          <cell r="E2386" t="str">
            <v>VENT, ROOF FINAL</v>
          </cell>
          <cell r="F2386" t="str">
            <v>In Service</v>
          </cell>
          <cell r="G2386" t="str">
            <v>3304A</v>
          </cell>
          <cell r="H2386" t="str">
            <v>Grp Member</v>
          </cell>
          <cell r="I2386">
            <v>1</v>
          </cell>
          <cell r="J2386" t="str">
            <v>Conversion</v>
          </cell>
          <cell r="K2386">
            <v>1290.57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 t="str">
            <v>C01E505_002</v>
          </cell>
          <cell r="Q2386">
            <v>0</v>
          </cell>
          <cell r="R2386" t="str">
            <v>WTDPD</v>
          </cell>
          <cell r="S2386" t="str">
            <v>3304AD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 t="str">
            <v>CORP</v>
          </cell>
          <cell r="Y2386">
            <v>38260</v>
          </cell>
          <cell r="Z2386">
            <v>0</v>
          </cell>
          <cell r="AA2386">
            <v>0</v>
          </cell>
          <cell r="AB2386" t="str">
            <v>N</v>
          </cell>
          <cell r="AD2386">
            <v>0</v>
          </cell>
          <cell r="AE2386" t="str">
            <v>RemVal</v>
          </cell>
          <cell r="AF2386" t="str">
            <v>Depreciate</v>
          </cell>
          <cell r="AG2386" t="str">
            <v>FM</v>
          </cell>
          <cell r="AH2386">
            <v>0</v>
          </cell>
          <cell r="AI2386">
            <v>0</v>
          </cell>
          <cell r="AJ2386">
            <v>4.2200000000000001E-2</v>
          </cell>
          <cell r="AK2386">
            <v>0</v>
          </cell>
          <cell r="AL2386" t="str">
            <v>Flat Rate</v>
          </cell>
          <cell r="AM2386">
            <v>0</v>
          </cell>
          <cell r="AN2386" t="str">
            <v>GA3304A0</v>
          </cell>
          <cell r="AO2386">
            <v>0</v>
          </cell>
          <cell r="AP2386" t="str">
            <v>N</v>
          </cell>
          <cell r="AQ2386">
            <v>38261.149525462963</v>
          </cell>
          <cell r="AR2386">
            <v>38260</v>
          </cell>
          <cell r="AS2386">
            <v>38260</v>
          </cell>
          <cell r="AT2386" t="str">
            <v>4400</v>
          </cell>
          <cell r="AU2386">
            <v>37123</v>
          </cell>
          <cell r="AV2386">
            <v>0</v>
          </cell>
        </row>
        <row r="2387">
          <cell r="B2387" t="str">
            <v>00002455</v>
          </cell>
          <cell r="C2387" t="str">
            <v>000000002445</v>
          </cell>
          <cell r="D2387" t="str">
            <v>3304B0</v>
          </cell>
          <cell r="E2387" t="str">
            <v>PAINTING, OBERLIN STANDPIPE</v>
          </cell>
          <cell r="F2387" t="str">
            <v>In Service</v>
          </cell>
          <cell r="G2387" t="str">
            <v>3304B</v>
          </cell>
          <cell r="H2387" t="str">
            <v>Grp Member</v>
          </cell>
          <cell r="I2387">
            <v>1</v>
          </cell>
          <cell r="J2387" t="str">
            <v>Conversion</v>
          </cell>
          <cell r="K2387">
            <v>3395.24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 t="str">
            <v>C01E505_002</v>
          </cell>
          <cell r="Q2387">
            <v>0</v>
          </cell>
          <cell r="R2387" t="str">
            <v>WTDPD</v>
          </cell>
          <cell r="S2387" t="str">
            <v>3304B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 t="str">
            <v>CORP</v>
          </cell>
          <cell r="Y2387">
            <v>38260</v>
          </cell>
          <cell r="Z2387">
            <v>0</v>
          </cell>
          <cell r="AA2387">
            <v>0</v>
          </cell>
          <cell r="AB2387" t="str">
            <v>N</v>
          </cell>
          <cell r="AD2387">
            <v>0</v>
          </cell>
          <cell r="AE2387" t="str">
            <v>RemVal</v>
          </cell>
          <cell r="AF2387" t="str">
            <v>Depreciate</v>
          </cell>
          <cell r="AG2387" t="str">
            <v>FM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 t="str">
            <v>Flat Rate</v>
          </cell>
          <cell r="AM2387">
            <v>0</v>
          </cell>
          <cell r="AN2387" t="str">
            <v>GA3304B0</v>
          </cell>
          <cell r="AO2387">
            <v>0</v>
          </cell>
          <cell r="AP2387" t="str">
            <v>N</v>
          </cell>
          <cell r="AQ2387">
            <v>38261.149583333332</v>
          </cell>
          <cell r="AR2387">
            <v>38260</v>
          </cell>
          <cell r="AS2387">
            <v>38260</v>
          </cell>
          <cell r="AT2387" t="str">
            <v>4400</v>
          </cell>
          <cell r="AU2387">
            <v>37123</v>
          </cell>
          <cell r="AV2387">
            <v>0</v>
          </cell>
        </row>
        <row r="2388">
          <cell r="B2388" t="str">
            <v>00002456</v>
          </cell>
          <cell r="C2388" t="str">
            <v>000000002446</v>
          </cell>
          <cell r="D2388" t="str">
            <v>3045C0</v>
          </cell>
          <cell r="E2388" t="str">
            <v>ACCESS RD., 20' WIDTH</v>
          </cell>
          <cell r="F2388" t="str">
            <v>In Service</v>
          </cell>
          <cell r="G2388" t="str">
            <v>3045C</v>
          </cell>
          <cell r="H2388" t="str">
            <v>Grp Member</v>
          </cell>
          <cell r="I2388">
            <v>1</v>
          </cell>
          <cell r="J2388" t="str">
            <v>Conversion</v>
          </cell>
          <cell r="K2388">
            <v>24581.68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 t="str">
            <v>C01K506_002</v>
          </cell>
          <cell r="Q2388">
            <v>0</v>
          </cell>
          <cell r="R2388" t="str">
            <v>WGPD</v>
          </cell>
          <cell r="S2388" t="str">
            <v>3045CA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 t="str">
            <v>CORP</v>
          </cell>
          <cell r="Y2388">
            <v>38260</v>
          </cell>
          <cell r="Z2388">
            <v>0</v>
          </cell>
          <cell r="AA2388">
            <v>0</v>
          </cell>
          <cell r="AB2388" t="str">
            <v>N</v>
          </cell>
          <cell r="AD2388">
            <v>0</v>
          </cell>
          <cell r="AE2388" t="str">
            <v>RemVal</v>
          </cell>
          <cell r="AF2388" t="str">
            <v>Depreciate</v>
          </cell>
          <cell r="AG2388" t="str">
            <v>FM</v>
          </cell>
          <cell r="AH2388">
            <v>0</v>
          </cell>
          <cell r="AI2388">
            <v>0</v>
          </cell>
          <cell r="AJ2388">
            <v>7.4700000000000003E-2</v>
          </cell>
          <cell r="AK2388">
            <v>0</v>
          </cell>
          <cell r="AL2388" t="str">
            <v>Flat Rate</v>
          </cell>
          <cell r="AM2388">
            <v>0</v>
          </cell>
          <cell r="AN2388" t="str">
            <v>GA3045C0</v>
          </cell>
          <cell r="AO2388">
            <v>0</v>
          </cell>
          <cell r="AP2388" t="str">
            <v>N</v>
          </cell>
          <cell r="AQ2388">
            <v>38261.149641203701</v>
          </cell>
          <cell r="AR2388">
            <v>38260</v>
          </cell>
          <cell r="AS2388">
            <v>38260</v>
          </cell>
          <cell r="AT2388" t="str">
            <v>9100</v>
          </cell>
          <cell r="AU2388">
            <v>37145</v>
          </cell>
          <cell r="AV2388">
            <v>0</v>
          </cell>
        </row>
        <row r="2389">
          <cell r="B2389" t="str">
            <v>00002457</v>
          </cell>
          <cell r="C2389" t="str">
            <v>000000002447</v>
          </cell>
          <cell r="D2389" t="str">
            <v>3203C0</v>
          </cell>
          <cell r="E2389" t="str">
            <v>CHLORINE FEED EQUIPMENT</v>
          </cell>
          <cell r="F2389" t="str">
            <v>In Service</v>
          </cell>
          <cell r="G2389" t="str">
            <v>3203C</v>
          </cell>
          <cell r="H2389" t="str">
            <v>Grp Member</v>
          </cell>
          <cell r="I2389">
            <v>1</v>
          </cell>
          <cell r="J2389" t="str">
            <v>Conversion</v>
          </cell>
          <cell r="K2389">
            <v>2383.2800000000002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 t="str">
            <v>C01K506_002</v>
          </cell>
          <cell r="Q2389">
            <v>0</v>
          </cell>
          <cell r="R2389" t="str">
            <v>WWTPD</v>
          </cell>
          <cell r="S2389" t="str">
            <v>3203C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 t="str">
            <v>CORP</v>
          </cell>
          <cell r="Y2389">
            <v>38260</v>
          </cell>
          <cell r="Z2389">
            <v>0</v>
          </cell>
          <cell r="AA2389">
            <v>0</v>
          </cell>
          <cell r="AB2389" t="str">
            <v>N</v>
          </cell>
          <cell r="AD2389">
            <v>0</v>
          </cell>
          <cell r="AE2389" t="str">
            <v>RemVal</v>
          </cell>
          <cell r="AF2389" t="str">
            <v>Depreciate</v>
          </cell>
          <cell r="AG2389" t="str">
            <v>FM</v>
          </cell>
          <cell r="AH2389">
            <v>0</v>
          </cell>
          <cell r="AI2389">
            <v>0</v>
          </cell>
          <cell r="AJ2389">
            <v>5.1400000000000001E-2</v>
          </cell>
          <cell r="AK2389">
            <v>0</v>
          </cell>
          <cell r="AL2389" t="str">
            <v>Flat Rate</v>
          </cell>
          <cell r="AM2389">
            <v>0</v>
          </cell>
          <cell r="AN2389" t="str">
            <v>GA3203C0</v>
          </cell>
          <cell r="AO2389">
            <v>0</v>
          </cell>
          <cell r="AP2389" t="str">
            <v>N</v>
          </cell>
          <cell r="AQ2389">
            <v>38261.149699074071</v>
          </cell>
          <cell r="AR2389">
            <v>38260</v>
          </cell>
          <cell r="AS2389">
            <v>38260</v>
          </cell>
          <cell r="AT2389" t="str">
            <v>9100</v>
          </cell>
          <cell r="AU2389">
            <v>37145</v>
          </cell>
          <cell r="AV2389">
            <v>0</v>
          </cell>
        </row>
        <row r="2390">
          <cell r="B2390" t="str">
            <v>00002458</v>
          </cell>
          <cell r="C2390" t="str">
            <v>000000002448</v>
          </cell>
          <cell r="D2390" t="str">
            <v>34750X</v>
          </cell>
          <cell r="E2390" t="str">
            <v>SAMPLER,PORTABLE COMPOSITE</v>
          </cell>
          <cell r="F2390" t="str">
            <v>In Service</v>
          </cell>
          <cell r="G2390" t="str">
            <v>34750</v>
          </cell>
          <cell r="H2390" t="str">
            <v>None</v>
          </cell>
          <cell r="I2390">
            <v>1</v>
          </cell>
          <cell r="J2390" t="str">
            <v>Conversion</v>
          </cell>
          <cell r="K2390">
            <v>2697.31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 t="str">
            <v>C01R001_002</v>
          </cell>
          <cell r="Q2390">
            <v>0</v>
          </cell>
          <cell r="R2390" t="str">
            <v>WGPN</v>
          </cell>
          <cell r="S2390" t="str">
            <v>3435A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 t="str">
            <v>CORP</v>
          </cell>
          <cell r="Y2390">
            <v>37149</v>
          </cell>
          <cell r="Z2390">
            <v>0</v>
          </cell>
          <cell r="AA2390">
            <v>0</v>
          </cell>
          <cell r="AB2390" t="str">
            <v>N</v>
          </cell>
          <cell r="AD2390">
            <v>0</v>
          </cell>
          <cell r="AE2390" t="str">
            <v>RemVal</v>
          </cell>
          <cell r="AF2390" t="str">
            <v>Non Depr</v>
          </cell>
          <cell r="AG2390" t="str">
            <v>FM</v>
          </cell>
          <cell r="AH2390">
            <v>0</v>
          </cell>
          <cell r="AI2390">
            <v>0</v>
          </cell>
          <cell r="AJ2390">
            <v>0.01</v>
          </cell>
          <cell r="AK2390">
            <v>0</v>
          </cell>
          <cell r="AL2390" t="str">
            <v>Flat Rate</v>
          </cell>
          <cell r="AM2390">
            <v>0</v>
          </cell>
          <cell r="AN2390">
            <v>0</v>
          </cell>
          <cell r="AO2390">
            <v>0</v>
          </cell>
          <cell r="AP2390" t="str">
            <v>N</v>
          </cell>
          <cell r="AQ2390">
            <v>38261.149756944447</v>
          </cell>
          <cell r="AR2390">
            <v>38260</v>
          </cell>
          <cell r="AS2390">
            <v>38260</v>
          </cell>
          <cell r="AT2390" t="str">
            <v>0190</v>
          </cell>
          <cell r="AU2390">
            <v>37027</v>
          </cell>
          <cell r="AV2390">
            <v>0</v>
          </cell>
        </row>
        <row r="2391">
          <cell r="B2391" t="str">
            <v>00002459</v>
          </cell>
          <cell r="C2391" t="str">
            <v>000000002449</v>
          </cell>
          <cell r="D2391" t="str">
            <v>3203C0</v>
          </cell>
          <cell r="E2391" t="str">
            <v>CHEMICAL FEED LIQUID ALUM</v>
          </cell>
          <cell r="F2391" t="str">
            <v>In Service</v>
          </cell>
          <cell r="G2391" t="str">
            <v>3203C</v>
          </cell>
          <cell r="H2391" t="str">
            <v>Grp Member</v>
          </cell>
          <cell r="I2391">
            <v>1</v>
          </cell>
          <cell r="J2391" t="str">
            <v>Conversion</v>
          </cell>
          <cell r="K2391">
            <v>6106.6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 t="str">
            <v>C00C013_002</v>
          </cell>
          <cell r="Q2391">
            <v>0</v>
          </cell>
          <cell r="R2391" t="str">
            <v>WWTPD</v>
          </cell>
          <cell r="S2391" t="str">
            <v>3203CA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 t="str">
            <v>CORP</v>
          </cell>
          <cell r="Y2391">
            <v>38260</v>
          </cell>
          <cell r="Z2391">
            <v>0</v>
          </cell>
          <cell r="AA2391">
            <v>0</v>
          </cell>
          <cell r="AB2391" t="str">
            <v>N</v>
          </cell>
          <cell r="AD2391">
            <v>0</v>
          </cell>
          <cell r="AE2391" t="str">
            <v>RemVal</v>
          </cell>
          <cell r="AF2391" t="str">
            <v>Depreciate</v>
          </cell>
          <cell r="AG2391" t="str">
            <v>FM</v>
          </cell>
          <cell r="AH2391">
            <v>0</v>
          </cell>
          <cell r="AI2391">
            <v>0</v>
          </cell>
          <cell r="AJ2391">
            <v>5.1400000000000001E-2</v>
          </cell>
          <cell r="AK2391">
            <v>0</v>
          </cell>
          <cell r="AL2391" t="str">
            <v>Flat Rate</v>
          </cell>
          <cell r="AM2391">
            <v>0</v>
          </cell>
          <cell r="AN2391" t="str">
            <v>GA3203C0</v>
          </cell>
          <cell r="AO2391">
            <v>0</v>
          </cell>
          <cell r="AP2391" t="str">
            <v>N</v>
          </cell>
          <cell r="AQ2391">
            <v>38261.149814814817</v>
          </cell>
          <cell r="AR2391">
            <v>38260</v>
          </cell>
          <cell r="AS2391">
            <v>38260</v>
          </cell>
          <cell r="AT2391" t="str">
            <v>0100</v>
          </cell>
          <cell r="AU2391">
            <v>36858</v>
          </cell>
          <cell r="AV2391">
            <v>0</v>
          </cell>
        </row>
        <row r="2392">
          <cell r="B2392" t="str">
            <v>00002460</v>
          </cell>
          <cell r="C2392" t="str">
            <v>000000002450</v>
          </cell>
          <cell r="D2392" t="str">
            <v>3314Q0</v>
          </cell>
          <cell r="E2392" t="str">
            <v>(440)AUTUMN RIDGE PH II</v>
          </cell>
          <cell r="F2392" t="str">
            <v>In Service</v>
          </cell>
          <cell r="G2392" t="str">
            <v>3314Q</v>
          </cell>
          <cell r="H2392" t="str">
            <v>Grp Member</v>
          </cell>
          <cell r="I2392">
            <v>1</v>
          </cell>
          <cell r="J2392" t="str">
            <v>Conversion</v>
          </cell>
          <cell r="K2392">
            <v>102.75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 t="str">
            <v>C00D314_002</v>
          </cell>
          <cell r="Q2392">
            <v>0</v>
          </cell>
          <cell r="R2392" t="str">
            <v>WTDPD</v>
          </cell>
          <cell r="S2392" t="str">
            <v>3314Q06PV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 t="str">
            <v>CORP</v>
          </cell>
          <cell r="Y2392">
            <v>38260</v>
          </cell>
          <cell r="Z2392">
            <v>0</v>
          </cell>
          <cell r="AA2392">
            <v>0</v>
          </cell>
          <cell r="AB2392" t="str">
            <v>N</v>
          </cell>
          <cell r="AD2392">
            <v>0</v>
          </cell>
          <cell r="AE2392" t="str">
            <v>RemVal</v>
          </cell>
          <cell r="AF2392" t="str">
            <v>Depreciate</v>
          </cell>
          <cell r="AG2392" t="str">
            <v>FM</v>
          </cell>
          <cell r="AH2392">
            <v>0</v>
          </cell>
          <cell r="AI2392">
            <v>0</v>
          </cell>
          <cell r="AJ2392">
            <v>2.1899999999999999E-2</v>
          </cell>
          <cell r="AK2392">
            <v>0</v>
          </cell>
          <cell r="AL2392" t="str">
            <v>Flat Rate</v>
          </cell>
          <cell r="AM2392">
            <v>0</v>
          </cell>
          <cell r="AN2392" t="str">
            <v>GA3314Q0</v>
          </cell>
          <cell r="AO2392">
            <v>0</v>
          </cell>
          <cell r="AP2392" t="str">
            <v>N</v>
          </cell>
          <cell r="AQ2392">
            <v>38261.149872685186</v>
          </cell>
          <cell r="AR2392">
            <v>38260</v>
          </cell>
          <cell r="AS2392">
            <v>38260</v>
          </cell>
          <cell r="AT2392">
            <v>0</v>
          </cell>
          <cell r="AU2392">
            <v>37179</v>
          </cell>
          <cell r="AV2392">
            <v>0</v>
          </cell>
        </row>
        <row r="2393">
          <cell r="B2393" t="str">
            <v>00002461</v>
          </cell>
          <cell r="C2393" t="str">
            <v>000000002451</v>
          </cell>
          <cell r="D2393" t="str">
            <v>3314B0</v>
          </cell>
          <cell r="E2393" t="str">
            <v>(305)CHATTAM GLENN WAY PH VI</v>
          </cell>
          <cell r="F2393" t="str">
            <v>In Service</v>
          </cell>
          <cell r="G2393" t="str">
            <v>3314B</v>
          </cell>
          <cell r="H2393" t="str">
            <v>Grp Member</v>
          </cell>
          <cell r="I2393">
            <v>1</v>
          </cell>
          <cell r="J2393" t="str">
            <v>Conversion</v>
          </cell>
          <cell r="K2393">
            <v>380.76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 t="str">
            <v>C00D316_002</v>
          </cell>
          <cell r="Q2393">
            <v>0</v>
          </cell>
          <cell r="R2393" t="str">
            <v>WTDPD</v>
          </cell>
          <cell r="S2393" t="str">
            <v>3314B06DI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 t="str">
            <v>CORP</v>
          </cell>
          <cell r="Y2393">
            <v>38260</v>
          </cell>
          <cell r="Z2393">
            <v>0</v>
          </cell>
          <cell r="AA2393">
            <v>0</v>
          </cell>
          <cell r="AB2393" t="str">
            <v>N</v>
          </cell>
          <cell r="AD2393">
            <v>0</v>
          </cell>
          <cell r="AE2393" t="str">
            <v>RemVal</v>
          </cell>
          <cell r="AF2393" t="str">
            <v>Depreciate</v>
          </cell>
          <cell r="AG2393" t="str">
            <v>FM</v>
          </cell>
          <cell r="AH2393">
            <v>0</v>
          </cell>
          <cell r="AI2393">
            <v>0</v>
          </cell>
          <cell r="AJ2393">
            <v>1.9E-2</v>
          </cell>
          <cell r="AK2393">
            <v>0</v>
          </cell>
          <cell r="AL2393" t="str">
            <v>Flat Rate</v>
          </cell>
          <cell r="AM2393">
            <v>0</v>
          </cell>
          <cell r="AN2393" t="str">
            <v>GA3314B0</v>
          </cell>
          <cell r="AO2393">
            <v>0</v>
          </cell>
          <cell r="AP2393" t="str">
            <v>N</v>
          </cell>
          <cell r="AQ2393">
            <v>38261.149930555555</v>
          </cell>
          <cell r="AR2393">
            <v>38260</v>
          </cell>
          <cell r="AS2393">
            <v>38260</v>
          </cell>
          <cell r="AT2393">
            <v>0</v>
          </cell>
          <cell r="AU2393">
            <v>37179</v>
          </cell>
          <cell r="AV2393">
            <v>0</v>
          </cell>
        </row>
        <row r="2394">
          <cell r="B2394" t="str">
            <v>00002462</v>
          </cell>
          <cell r="C2394" t="str">
            <v>000000002452</v>
          </cell>
          <cell r="D2394" t="str">
            <v>3314T0</v>
          </cell>
          <cell r="E2394" t="str">
            <v>ARBY ST</v>
          </cell>
          <cell r="F2394" t="str">
            <v>In Service</v>
          </cell>
          <cell r="G2394" t="str">
            <v>3314T</v>
          </cell>
          <cell r="H2394" t="str">
            <v>Grp Member</v>
          </cell>
          <cell r="I2394">
            <v>1</v>
          </cell>
          <cell r="J2394" t="str">
            <v>Conversion</v>
          </cell>
          <cell r="K2394">
            <v>270.11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 t="str">
            <v>C00D610_002</v>
          </cell>
          <cell r="Q2394">
            <v>0</v>
          </cell>
          <cell r="R2394" t="str">
            <v>WTDPD</v>
          </cell>
          <cell r="S2394" t="str">
            <v>3314T08VV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 t="str">
            <v>CORP</v>
          </cell>
          <cell r="Y2394">
            <v>38260</v>
          </cell>
          <cell r="Z2394">
            <v>0</v>
          </cell>
          <cell r="AA2394">
            <v>0</v>
          </cell>
          <cell r="AB2394" t="str">
            <v>N</v>
          </cell>
          <cell r="AD2394">
            <v>0</v>
          </cell>
          <cell r="AE2394" t="str">
            <v>RemVal</v>
          </cell>
          <cell r="AF2394" t="str">
            <v>Depreciate</v>
          </cell>
          <cell r="AG2394" t="str">
            <v>FM</v>
          </cell>
          <cell r="AH2394">
            <v>0</v>
          </cell>
          <cell r="AI2394">
            <v>0</v>
          </cell>
          <cell r="AJ2394">
            <v>1.3899999999999999E-2</v>
          </cell>
          <cell r="AK2394">
            <v>0</v>
          </cell>
          <cell r="AL2394" t="str">
            <v>Flat Rate</v>
          </cell>
          <cell r="AM2394">
            <v>0</v>
          </cell>
          <cell r="AN2394" t="str">
            <v>GA3314T0</v>
          </cell>
          <cell r="AO2394">
            <v>0</v>
          </cell>
          <cell r="AP2394" t="str">
            <v>N</v>
          </cell>
          <cell r="AQ2394">
            <v>38261.149988425925</v>
          </cell>
          <cell r="AR2394">
            <v>38260</v>
          </cell>
          <cell r="AS2394">
            <v>38260</v>
          </cell>
          <cell r="AT2394">
            <v>0</v>
          </cell>
          <cell r="AU2394">
            <v>37179</v>
          </cell>
          <cell r="AV2394">
            <v>0</v>
          </cell>
        </row>
        <row r="2395">
          <cell r="B2395" t="str">
            <v>00002463</v>
          </cell>
          <cell r="C2395" t="str">
            <v>000000002453</v>
          </cell>
          <cell r="D2395" t="str">
            <v>335400</v>
          </cell>
          <cell r="E2395" t="str">
            <v>KINGSLEY &amp; DURHAM STS.</v>
          </cell>
          <cell r="F2395" t="str">
            <v>In Service</v>
          </cell>
          <cell r="G2395" t="str">
            <v>33540</v>
          </cell>
          <cell r="H2395" t="str">
            <v>Grp Member</v>
          </cell>
          <cell r="I2395">
            <v>1</v>
          </cell>
          <cell r="J2395" t="str">
            <v>Conversion</v>
          </cell>
          <cell r="K2395">
            <v>154.27000000000001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 t="str">
            <v>C00D619_002</v>
          </cell>
          <cell r="Q2395">
            <v>0</v>
          </cell>
          <cell r="R2395" t="str">
            <v>WTDPD</v>
          </cell>
          <cell r="S2395" t="str">
            <v>3354006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 t="str">
            <v>CORP</v>
          </cell>
          <cell r="Y2395">
            <v>38260</v>
          </cell>
          <cell r="Z2395">
            <v>0</v>
          </cell>
          <cell r="AA2395">
            <v>0</v>
          </cell>
          <cell r="AB2395" t="str">
            <v>N</v>
          </cell>
          <cell r="AD2395">
            <v>0</v>
          </cell>
          <cell r="AE2395" t="str">
            <v>RemVal</v>
          </cell>
          <cell r="AF2395" t="str">
            <v>Depreciate</v>
          </cell>
          <cell r="AG2395" t="str">
            <v>FM</v>
          </cell>
          <cell r="AH2395">
            <v>0</v>
          </cell>
          <cell r="AI2395">
            <v>0</v>
          </cell>
          <cell r="AJ2395">
            <v>2.2599999999999999E-2</v>
          </cell>
          <cell r="AK2395">
            <v>0</v>
          </cell>
          <cell r="AL2395" t="str">
            <v>Flat Rate</v>
          </cell>
          <cell r="AM2395">
            <v>0</v>
          </cell>
          <cell r="AN2395" t="str">
            <v>GA335400</v>
          </cell>
          <cell r="AO2395">
            <v>0</v>
          </cell>
          <cell r="AP2395" t="str">
            <v>N</v>
          </cell>
          <cell r="AQ2395">
            <v>38261.150046296294</v>
          </cell>
          <cell r="AR2395">
            <v>38260</v>
          </cell>
          <cell r="AS2395">
            <v>38260</v>
          </cell>
          <cell r="AT2395">
            <v>0</v>
          </cell>
          <cell r="AU2395">
            <v>37179</v>
          </cell>
          <cell r="AV2395">
            <v>0</v>
          </cell>
        </row>
        <row r="2396">
          <cell r="B2396" t="str">
            <v>00002464</v>
          </cell>
          <cell r="C2396" t="str">
            <v>000000002454</v>
          </cell>
          <cell r="D2396" t="str">
            <v>3203C0</v>
          </cell>
          <cell r="E2396" t="str">
            <v>CHL2 DOSING VALVE</v>
          </cell>
          <cell r="F2396" t="str">
            <v>In Service</v>
          </cell>
          <cell r="G2396" t="str">
            <v>3203C</v>
          </cell>
          <cell r="H2396" t="str">
            <v>Grp Member</v>
          </cell>
          <cell r="I2396">
            <v>1</v>
          </cell>
          <cell r="J2396" t="str">
            <v>Conversion</v>
          </cell>
          <cell r="K2396">
            <v>2272.12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 t="str">
            <v>C01B006_002</v>
          </cell>
          <cell r="Q2396">
            <v>0</v>
          </cell>
          <cell r="R2396" t="str">
            <v>WWTPD</v>
          </cell>
          <cell r="S2396" t="str">
            <v>3203CA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 t="str">
            <v>CORP</v>
          </cell>
          <cell r="Y2396">
            <v>38260</v>
          </cell>
          <cell r="Z2396">
            <v>0</v>
          </cell>
          <cell r="AA2396">
            <v>0</v>
          </cell>
          <cell r="AB2396" t="str">
            <v>N</v>
          </cell>
          <cell r="AD2396">
            <v>0</v>
          </cell>
          <cell r="AE2396" t="str">
            <v>RemVal</v>
          </cell>
          <cell r="AF2396" t="str">
            <v>Depreciate</v>
          </cell>
          <cell r="AG2396" t="str">
            <v>FM</v>
          </cell>
          <cell r="AH2396">
            <v>0</v>
          </cell>
          <cell r="AI2396">
            <v>0</v>
          </cell>
          <cell r="AJ2396">
            <v>5.1400000000000001E-2</v>
          </cell>
          <cell r="AK2396">
            <v>0</v>
          </cell>
          <cell r="AL2396" t="str">
            <v>Flat Rate</v>
          </cell>
          <cell r="AM2396">
            <v>0</v>
          </cell>
          <cell r="AN2396" t="str">
            <v>GA3203C0</v>
          </cell>
          <cell r="AO2396">
            <v>0</v>
          </cell>
          <cell r="AP2396" t="str">
            <v>N</v>
          </cell>
          <cell r="AQ2396">
            <v>38261.150104166663</v>
          </cell>
          <cell r="AR2396">
            <v>38260</v>
          </cell>
          <cell r="AS2396">
            <v>38260</v>
          </cell>
          <cell r="AT2396">
            <v>0</v>
          </cell>
          <cell r="AU2396">
            <v>37179</v>
          </cell>
          <cell r="AV2396">
            <v>0</v>
          </cell>
        </row>
        <row r="2397">
          <cell r="B2397" t="str">
            <v>00002465</v>
          </cell>
          <cell r="C2397" t="str">
            <v>000000002455</v>
          </cell>
          <cell r="D2397" t="str">
            <v>3314Q0</v>
          </cell>
          <cell r="E2397" t="str">
            <v>New 6" PV Short Mains</v>
          </cell>
          <cell r="F2397" t="str">
            <v>In Service</v>
          </cell>
          <cell r="G2397" t="str">
            <v>3314Q</v>
          </cell>
          <cell r="H2397" t="str">
            <v>Grp Member</v>
          </cell>
          <cell r="I2397">
            <v>1</v>
          </cell>
          <cell r="J2397" t="str">
            <v>Conversion</v>
          </cell>
          <cell r="K2397">
            <v>5715.58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 t="str">
            <v>C01D002_002</v>
          </cell>
          <cell r="Q2397">
            <v>0</v>
          </cell>
          <cell r="R2397" t="str">
            <v>WTDPD</v>
          </cell>
          <cell r="S2397" t="str">
            <v>3314Q06PV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 t="str">
            <v>CORP</v>
          </cell>
          <cell r="Y2397">
            <v>38260</v>
          </cell>
          <cell r="Z2397">
            <v>0</v>
          </cell>
          <cell r="AA2397">
            <v>0</v>
          </cell>
          <cell r="AB2397" t="str">
            <v>N</v>
          </cell>
          <cell r="AD2397">
            <v>0</v>
          </cell>
          <cell r="AE2397" t="str">
            <v>RemVal</v>
          </cell>
          <cell r="AF2397" t="str">
            <v>Depreciate</v>
          </cell>
          <cell r="AG2397" t="str">
            <v>FM</v>
          </cell>
          <cell r="AH2397">
            <v>0</v>
          </cell>
          <cell r="AI2397">
            <v>0</v>
          </cell>
          <cell r="AJ2397">
            <v>2.1899999999999999E-2</v>
          </cell>
          <cell r="AK2397">
            <v>0</v>
          </cell>
          <cell r="AL2397" t="str">
            <v>Flat Rate</v>
          </cell>
          <cell r="AM2397">
            <v>0</v>
          </cell>
          <cell r="AN2397" t="str">
            <v>GA3314Q0</v>
          </cell>
          <cell r="AO2397">
            <v>0</v>
          </cell>
          <cell r="AP2397" t="str">
            <v>N</v>
          </cell>
          <cell r="AQ2397">
            <v>38261.15016203704</v>
          </cell>
          <cell r="AR2397">
            <v>38260</v>
          </cell>
          <cell r="AS2397">
            <v>38260</v>
          </cell>
          <cell r="AT2397">
            <v>0</v>
          </cell>
          <cell r="AU2397">
            <v>37179</v>
          </cell>
          <cell r="AV2397">
            <v>0</v>
          </cell>
        </row>
        <row r="2398">
          <cell r="B2398" t="str">
            <v>00002466</v>
          </cell>
          <cell r="C2398" t="str">
            <v>000000002456</v>
          </cell>
          <cell r="D2398" t="str">
            <v>3314S0</v>
          </cell>
          <cell r="E2398" t="str">
            <v>2" Valve</v>
          </cell>
          <cell r="F2398" t="str">
            <v>In Service</v>
          </cell>
          <cell r="G2398" t="str">
            <v>3314S</v>
          </cell>
          <cell r="H2398" t="str">
            <v>Grp Member</v>
          </cell>
          <cell r="I2398">
            <v>1</v>
          </cell>
          <cell r="J2398" t="str">
            <v>Conversion</v>
          </cell>
          <cell r="K2398">
            <v>998.29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 t="str">
            <v>C01D002_002</v>
          </cell>
          <cell r="Q2398">
            <v>0</v>
          </cell>
          <cell r="R2398" t="str">
            <v>WTDPD</v>
          </cell>
          <cell r="S2398" t="str">
            <v>3314S02VV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 t="str">
            <v>CORP</v>
          </cell>
          <cell r="Y2398">
            <v>38260</v>
          </cell>
          <cell r="Z2398">
            <v>0</v>
          </cell>
          <cell r="AA2398">
            <v>0</v>
          </cell>
          <cell r="AB2398" t="str">
            <v>N</v>
          </cell>
          <cell r="AD2398">
            <v>0</v>
          </cell>
          <cell r="AE2398" t="str">
            <v>RemVal</v>
          </cell>
          <cell r="AF2398" t="str">
            <v>Depreciate</v>
          </cell>
          <cell r="AG2398" t="str">
            <v>FM</v>
          </cell>
          <cell r="AH2398">
            <v>0</v>
          </cell>
          <cell r="AI2398">
            <v>0</v>
          </cell>
          <cell r="AJ2398">
            <v>2.1299999999999999E-2</v>
          </cell>
          <cell r="AK2398">
            <v>0</v>
          </cell>
          <cell r="AL2398" t="str">
            <v>Flat Rate</v>
          </cell>
          <cell r="AM2398">
            <v>0</v>
          </cell>
          <cell r="AN2398" t="str">
            <v>GA3314S0</v>
          </cell>
          <cell r="AO2398">
            <v>0</v>
          </cell>
          <cell r="AP2398" t="str">
            <v>N</v>
          </cell>
          <cell r="AQ2398">
            <v>38261.150219907409</v>
          </cell>
          <cell r="AR2398">
            <v>38260</v>
          </cell>
          <cell r="AS2398">
            <v>38260</v>
          </cell>
          <cell r="AT2398">
            <v>0</v>
          </cell>
          <cell r="AU2398">
            <v>37179</v>
          </cell>
          <cell r="AV2398">
            <v>0</v>
          </cell>
        </row>
        <row r="2399">
          <cell r="B2399" t="str">
            <v>00002467</v>
          </cell>
          <cell r="C2399" t="str">
            <v>000000002457</v>
          </cell>
          <cell r="D2399" t="str">
            <v>3314U0</v>
          </cell>
          <cell r="E2399" t="str">
            <v>12" Valve</v>
          </cell>
          <cell r="F2399" t="str">
            <v>In Service</v>
          </cell>
          <cell r="G2399" t="str">
            <v>3314U</v>
          </cell>
          <cell r="H2399" t="str">
            <v>Grp Member</v>
          </cell>
          <cell r="I2399">
            <v>1</v>
          </cell>
          <cell r="J2399" t="str">
            <v>Conversion</v>
          </cell>
          <cell r="K2399">
            <v>554.21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 t="str">
            <v>C01D002_002</v>
          </cell>
          <cell r="Q2399">
            <v>0</v>
          </cell>
          <cell r="R2399" t="str">
            <v>WTDPD</v>
          </cell>
          <cell r="S2399" t="str">
            <v>3314U12VV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 t="str">
            <v>CORP</v>
          </cell>
          <cell r="Y2399">
            <v>38260</v>
          </cell>
          <cell r="Z2399">
            <v>0</v>
          </cell>
          <cell r="AA2399">
            <v>0</v>
          </cell>
          <cell r="AB2399" t="str">
            <v>N</v>
          </cell>
          <cell r="AD2399">
            <v>0</v>
          </cell>
          <cell r="AE2399" t="str">
            <v>RemVal</v>
          </cell>
          <cell r="AF2399" t="str">
            <v>Depreciate</v>
          </cell>
          <cell r="AG2399" t="str">
            <v>FM</v>
          </cell>
          <cell r="AH2399">
            <v>0</v>
          </cell>
          <cell r="AI2399">
            <v>0</v>
          </cell>
          <cell r="AJ2399">
            <v>1.35E-2</v>
          </cell>
          <cell r="AK2399">
            <v>0</v>
          </cell>
          <cell r="AL2399" t="str">
            <v>Flat Rate</v>
          </cell>
          <cell r="AM2399">
            <v>0</v>
          </cell>
          <cell r="AN2399" t="str">
            <v>GA3314U0</v>
          </cell>
          <cell r="AO2399">
            <v>0</v>
          </cell>
          <cell r="AP2399" t="str">
            <v>N</v>
          </cell>
          <cell r="AQ2399">
            <v>38261.150277777779</v>
          </cell>
          <cell r="AR2399">
            <v>38260</v>
          </cell>
          <cell r="AS2399">
            <v>38260</v>
          </cell>
          <cell r="AT2399">
            <v>0</v>
          </cell>
          <cell r="AU2399">
            <v>37179</v>
          </cell>
          <cell r="AV2399">
            <v>0</v>
          </cell>
        </row>
        <row r="2400">
          <cell r="B2400" t="str">
            <v>00002468</v>
          </cell>
          <cell r="C2400" t="str">
            <v>000000002458</v>
          </cell>
          <cell r="D2400" t="str">
            <v>3314T0</v>
          </cell>
          <cell r="E2400" t="str">
            <v>GEORGETOWN RD/FEFFERSON DR</v>
          </cell>
          <cell r="F2400" t="str">
            <v>In Service</v>
          </cell>
          <cell r="G2400" t="str">
            <v>3314T</v>
          </cell>
          <cell r="H2400" t="str">
            <v>Grp Member</v>
          </cell>
          <cell r="I2400">
            <v>1</v>
          </cell>
          <cell r="J2400" t="str">
            <v>Conversion</v>
          </cell>
          <cell r="K2400">
            <v>4609.57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 t="str">
            <v>C01D307_002</v>
          </cell>
          <cell r="Q2400">
            <v>0</v>
          </cell>
          <cell r="R2400" t="str">
            <v>WTDPD</v>
          </cell>
          <cell r="S2400" t="str">
            <v>3314T08VV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 t="str">
            <v>CORP</v>
          </cell>
          <cell r="Y2400">
            <v>38260</v>
          </cell>
          <cell r="Z2400">
            <v>0</v>
          </cell>
          <cell r="AA2400">
            <v>0</v>
          </cell>
          <cell r="AB2400" t="str">
            <v>N</v>
          </cell>
          <cell r="AD2400">
            <v>0</v>
          </cell>
          <cell r="AE2400" t="str">
            <v>RemVal</v>
          </cell>
          <cell r="AF2400" t="str">
            <v>Depreciate</v>
          </cell>
          <cell r="AG2400" t="str">
            <v>FM</v>
          </cell>
          <cell r="AH2400">
            <v>0</v>
          </cell>
          <cell r="AI2400">
            <v>0</v>
          </cell>
          <cell r="AJ2400">
            <v>1.3899999999999999E-2</v>
          </cell>
          <cell r="AK2400">
            <v>0</v>
          </cell>
          <cell r="AL2400" t="str">
            <v>Flat Rate</v>
          </cell>
          <cell r="AM2400">
            <v>0</v>
          </cell>
          <cell r="AN2400" t="str">
            <v>GA3314T0</v>
          </cell>
          <cell r="AO2400">
            <v>0</v>
          </cell>
          <cell r="AP2400" t="str">
            <v>N</v>
          </cell>
          <cell r="AQ2400">
            <v>38261.150335648148</v>
          </cell>
          <cell r="AR2400">
            <v>38260</v>
          </cell>
          <cell r="AS2400">
            <v>38260</v>
          </cell>
          <cell r="AT2400">
            <v>0</v>
          </cell>
          <cell r="AU2400">
            <v>37179</v>
          </cell>
          <cell r="AV2400">
            <v>0</v>
          </cell>
        </row>
        <row r="2401">
          <cell r="B2401" t="str">
            <v>00002469</v>
          </cell>
          <cell r="C2401" t="str">
            <v>000000002459</v>
          </cell>
          <cell r="D2401" t="str">
            <v>3314B0</v>
          </cell>
          <cell r="E2401" t="str">
            <v>STAUFFER AVE. NUREMBERG</v>
          </cell>
          <cell r="F2401" t="str">
            <v>In Service</v>
          </cell>
          <cell r="G2401" t="str">
            <v>3314B</v>
          </cell>
          <cell r="H2401" t="str">
            <v>Grp Member</v>
          </cell>
          <cell r="I2401">
            <v>1</v>
          </cell>
          <cell r="J2401" t="str">
            <v>Conversion</v>
          </cell>
          <cell r="K2401">
            <v>26283.08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 t="str">
            <v>C01D609_002</v>
          </cell>
          <cell r="Q2401">
            <v>0</v>
          </cell>
          <cell r="R2401" t="str">
            <v>WTDPD</v>
          </cell>
          <cell r="S2401" t="str">
            <v>3314B08DI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 t="str">
            <v>CORP</v>
          </cell>
          <cell r="Y2401">
            <v>38260</v>
          </cell>
          <cell r="Z2401">
            <v>0</v>
          </cell>
          <cell r="AA2401">
            <v>0</v>
          </cell>
          <cell r="AB2401" t="str">
            <v>N</v>
          </cell>
          <cell r="AD2401">
            <v>0</v>
          </cell>
          <cell r="AE2401" t="str">
            <v>RemVal</v>
          </cell>
          <cell r="AF2401" t="str">
            <v>Depreciate</v>
          </cell>
          <cell r="AG2401" t="str">
            <v>FM</v>
          </cell>
          <cell r="AH2401">
            <v>0</v>
          </cell>
          <cell r="AI2401">
            <v>0</v>
          </cell>
          <cell r="AJ2401">
            <v>1.9E-2</v>
          </cell>
          <cell r="AK2401">
            <v>0</v>
          </cell>
          <cell r="AL2401" t="str">
            <v>Flat Rate</v>
          </cell>
          <cell r="AM2401">
            <v>0</v>
          </cell>
          <cell r="AN2401" t="str">
            <v>GA3314B0</v>
          </cell>
          <cell r="AO2401">
            <v>0</v>
          </cell>
          <cell r="AP2401" t="str">
            <v>N</v>
          </cell>
          <cell r="AQ2401">
            <v>38261.150393518517</v>
          </cell>
          <cell r="AR2401">
            <v>38260</v>
          </cell>
          <cell r="AS2401">
            <v>38260</v>
          </cell>
          <cell r="AT2401">
            <v>0</v>
          </cell>
          <cell r="AU2401">
            <v>37179</v>
          </cell>
          <cell r="AV2401">
            <v>0</v>
          </cell>
        </row>
        <row r="2402">
          <cell r="B2402" t="str">
            <v>00002470</v>
          </cell>
          <cell r="C2402" t="str">
            <v>000000002460</v>
          </cell>
          <cell r="D2402" t="str">
            <v>3314T0</v>
          </cell>
          <cell r="E2402" t="str">
            <v>STAUFFER AVE. NUREMBERG</v>
          </cell>
          <cell r="F2402" t="str">
            <v>In Service</v>
          </cell>
          <cell r="G2402" t="str">
            <v>3314T</v>
          </cell>
          <cell r="H2402" t="str">
            <v>Grp Member</v>
          </cell>
          <cell r="I2402">
            <v>1</v>
          </cell>
          <cell r="J2402" t="str">
            <v>Conversion</v>
          </cell>
          <cell r="K2402">
            <v>1438.66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 t="str">
            <v>C01D609_002</v>
          </cell>
          <cell r="Q2402">
            <v>0</v>
          </cell>
          <cell r="R2402" t="str">
            <v>WTDPD</v>
          </cell>
          <cell r="S2402" t="str">
            <v>3314T08VV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 t="str">
            <v>CORP</v>
          </cell>
          <cell r="Y2402">
            <v>38260</v>
          </cell>
          <cell r="Z2402">
            <v>0</v>
          </cell>
          <cell r="AA2402">
            <v>0</v>
          </cell>
          <cell r="AB2402" t="str">
            <v>N</v>
          </cell>
          <cell r="AD2402">
            <v>0</v>
          </cell>
          <cell r="AE2402" t="str">
            <v>RemVal</v>
          </cell>
          <cell r="AF2402" t="str">
            <v>Depreciate</v>
          </cell>
          <cell r="AG2402" t="str">
            <v>FM</v>
          </cell>
          <cell r="AH2402">
            <v>0</v>
          </cell>
          <cell r="AI2402">
            <v>0</v>
          </cell>
          <cell r="AJ2402">
            <v>1.3899999999999999E-2</v>
          </cell>
          <cell r="AK2402">
            <v>0</v>
          </cell>
          <cell r="AL2402" t="str">
            <v>Flat Rate</v>
          </cell>
          <cell r="AM2402">
            <v>0</v>
          </cell>
          <cell r="AN2402" t="str">
            <v>GA3314T0</v>
          </cell>
          <cell r="AO2402">
            <v>0</v>
          </cell>
          <cell r="AP2402" t="str">
            <v>N</v>
          </cell>
          <cell r="AQ2402">
            <v>38261.150451388887</v>
          </cell>
          <cell r="AR2402">
            <v>38260</v>
          </cell>
          <cell r="AS2402">
            <v>38260</v>
          </cell>
          <cell r="AT2402">
            <v>0</v>
          </cell>
          <cell r="AU2402">
            <v>37194</v>
          </cell>
          <cell r="AV2402">
            <v>0</v>
          </cell>
        </row>
        <row r="2403">
          <cell r="B2403" t="str">
            <v>00002471</v>
          </cell>
          <cell r="C2403" t="str">
            <v>000000002461</v>
          </cell>
          <cell r="D2403" t="str">
            <v>3314T0</v>
          </cell>
          <cell r="E2403" t="str">
            <v>BRISBAN STREET, PAXTANG</v>
          </cell>
          <cell r="F2403" t="str">
            <v>In Service</v>
          </cell>
          <cell r="G2403" t="str">
            <v>3314T</v>
          </cell>
          <cell r="H2403" t="str">
            <v>Grp Member</v>
          </cell>
          <cell r="I2403">
            <v>1</v>
          </cell>
          <cell r="J2403" t="str">
            <v>Conversion</v>
          </cell>
          <cell r="K2403">
            <v>236.93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 t="str">
            <v>C01D610_002</v>
          </cell>
          <cell r="Q2403">
            <v>0</v>
          </cell>
          <cell r="R2403" t="str">
            <v>WTDPD</v>
          </cell>
          <cell r="S2403" t="str">
            <v>3314T06VV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 t="str">
            <v>CORP</v>
          </cell>
          <cell r="Y2403">
            <v>38260</v>
          </cell>
          <cell r="Z2403">
            <v>0</v>
          </cell>
          <cell r="AA2403">
            <v>0</v>
          </cell>
          <cell r="AB2403" t="str">
            <v>N</v>
          </cell>
          <cell r="AD2403">
            <v>0</v>
          </cell>
          <cell r="AE2403" t="str">
            <v>RemVal</v>
          </cell>
          <cell r="AF2403" t="str">
            <v>Depreciate</v>
          </cell>
          <cell r="AG2403" t="str">
            <v>FM</v>
          </cell>
          <cell r="AH2403">
            <v>0</v>
          </cell>
          <cell r="AI2403">
            <v>0</v>
          </cell>
          <cell r="AJ2403">
            <v>1.3899999999999999E-2</v>
          </cell>
          <cell r="AK2403">
            <v>0</v>
          </cell>
          <cell r="AL2403" t="str">
            <v>Flat Rate</v>
          </cell>
          <cell r="AM2403">
            <v>0</v>
          </cell>
          <cell r="AN2403" t="str">
            <v>GA3314T0</v>
          </cell>
          <cell r="AO2403">
            <v>0</v>
          </cell>
          <cell r="AP2403" t="str">
            <v>N</v>
          </cell>
          <cell r="AQ2403">
            <v>38261.150509259256</v>
          </cell>
          <cell r="AR2403">
            <v>38260</v>
          </cell>
          <cell r="AS2403">
            <v>38260</v>
          </cell>
          <cell r="AT2403">
            <v>0</v>
          </cell>
          <cell r="AU2403">
            <v>37179</v>
          </cell>
          <cell r="AV2403">
            <v>0</v>
          </cell>
        </row>
        <row r="2404">
          <cell r="B2404" t="str">
            <v>00002472</v>
          </cell>
          <cell r="C2404" t="str">
            <v>000000002462</v>
          </cell>
          <cell r="D2404" t="str">
            <v>3314T0</v>
          </cell>
          <cell r="E2404" t="str">
            <v>BRISBAN STREET, PAXTANG</v>
          </cell>
          <cell r="F2404" t="str">
            <v>In Service</v>
          </cell>
          <cell r="G2404" t="str">
            <v>3314T</v>
          </cell>
          <cell r="H2404" t="str">
            <v>Grp Member</v>
          </cell>
          <cell r="I2404">
            <v>1</v>
          </cell>
          <cell r="J2404" t="str">
            <v>Conversion</v>
          </cell>
          <cell r="K2404">
            <v>1117.44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 t="str">
            <v>C01D610_002</v>
          </cell>
          <cell r="Q2404">
            <v>0</v>
          </cell>
          <cell r="R2404" t="str">
            <v>WTDPD</v>
          </cell>
          <cell r="S2404" t="str">
            <v>3314T08VV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 t="str">
            <v>CORP</v>
          </cell>
          <cell r="Y2404">
            <v>38260</v>
          </cell>
          <cell r="Z2404">
            <v>0</v>
          </cell>
          <cell r="AA2404">
            <v>0</v>
          </cell>
          <cell r="AB2404" t="str">
            <v>N</v>
          </cell>
          <cell r="AD2404">
            <v>0</v>
          </cell>
          <cell r="AE2404" t="str">
            <v>RemVal</v>
          </cell>
          <cell r="AF2404" t="str">
            <v>Depreciate</v>
          </cell>
          <cell r="AG2404" t="str">
            <v>FM</v>
          </cell>
          <cell r="AH2404">
            <v>0</v>
          </cell>
          <cell r="AI2404">
            <v>0</v>
          </cell>
          <cell r="AJ2404">
            <v>1.3899999999999999E-2</v>
          </cell>
          <cell r="AK2404">
            <v>0</v>
          </cell>
          <cell r="AL2404" t="str">
            <v>Flat Rate</v>
          </cell>
          <cell r="AM2404">
            <v>0</v>
          </cell>
          <cell r="AN2404" t="str">
            <v>GA3314T0</v>
          </cell>
          <cell r="AO2404">
            <v>0</v>
          </cell>
          <cell r="AP2404" t="str">
            <v>N</v>
          </cell>
          <cell r="AQ2404">
            <v>38261.150567129633</v>
          </cell>
          <cell r="AR2404">
            <v>38260</v>
          </cell>
          <cell r="AS2404">
            <v>38260</v>
          </cell>
          <cell r="AT2404">
            <v>0</v>
          </cell>
          <cell r="AU2404">
            <v>37179</v>
          </cell>
          <cell r="AV2404">
            <v>0</v>
          </cell>
        </row>
        <row r="2405">
          <cell r="B2405" t="str">
            <v>00002473</v>
          </cell>
          <cell r="C2405" t="str">
            <v>000000002463</v>
          </cell>
          <cell r="D2405" t="str">
            <v>3334A0</v>
          </cell>
          <cell r="E2405" t="str">
            <v>Hazel St Crossing, Nuremberg</v>
          </cell>
          <cell r="F2405" t="str">
            <v>In Service</v>
          </cell>
          <cell r="G2405" t="str">
            <v>3334A</v>
          </cell>
          <cell r="H2405" t="str">
            <v>Grp Member</v>
          </cell>
          <cell r="I2405">
            <v>1</v>
          </cell>
          <cell r="J2405" t="str">
            <v>Conversion</v>
          </cell>
          <cell r="K2405">
            <v>1162.73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 t="str">
            <v>C01D628_002</v>
          </cell>
          <cell r="Q2405">
            <v>0</v>
          </cell>
          <cell r="R2405" t="str">
            <v>WTDPD</v>
          </cell>
          <cell r="S2405" t="str">
            <v>3334A02PE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 t="str">
            <v>CORP</v>
          </cell>
          <cell r="Y2405">
            <v>38260</v>
          </cell>
          <cell r="Z2405">
            <v>0</v>
          </cell>
          <cell r="AA2405">
            <v>0</v>
          </cell>
          <cell r="AB2405" t="str">
            <v>N</v>
          </cell>
          <cell r="AD2405">
            <v>0</v>
          </cell>
          <cell r="AE2405" t="str">
            <v>RemVal</v>
          </cell>
          <cell r="AF2405" t="str">
            <v>Depreciate</v>
          </cell>
          <cell r="AG2405" t="str">
            <v>FM</v>
          </cell>
          <cell r="AH2405">
            <v>0</v>
          </cell>
          <cell r="AI2405">
            <v>0</v>
          </cell>
          <cell r="AJ2405">
            <v>2.4500000000000001E-2</v>
          </cell>
          <cell r="AK2405">
            <v>0</v>
          </cell>
          <cell r="AL2405" t="str">
            <v>Flat Rate</v>
          </cell>
          <cell r="AM2405">
            <v>0</v>
          </cell>
          <cell r="AN2405" t="str">
            <v>GA3334A0</v>
          </cell>
          <cell r="AO2405">
            <v>0</v>
          </cell>
          <cell r="AP2405" t="str">
            <v>N</v>
          </cell>
          <cell r="AQ2405">
            <v>38261.150625000002</v>
          </cell>
          <cell r="AR2405">
            <v>38260</v>
          </cell>
          <cell r="AS2405">
            <v>38260</v>
          </cell>
          <cell r="AT2405">
            <v>0</v>
          </cell>
          <cell r="AU2405">
            <v>37179</v>
          </cell>
          <cell r="AV2405">
            <v>0</v>
          </cell>
        </row>
        <row r="2406">
          <cell r="B2406" t="str">
            <v>00002474</v>
          </cell>
          <cell r="C2406" t="str">
            <v>000000002464</v>
          </cell>
          <cell r="D2406" t="str">
            <v>334400</v>
          </cell>
          <cell r="E2406" t="str">
            <v>New 4" Remote</v>
          </cell>
          <cell r="F2406" t="str">
            <v>In Service</v>
          </cell>
          <cell r="G2406" t="str">
            <v>33440</v>
          </cell>
          <cell r="H2406" t="str">
            <v>Grp Member</v>
          </cell>
          <cell r="I2406">
            <v>1</v>
          </cell>
          <cell r="J2406" t="str">
            <v>Conversion</v>
          </cell>
          <cell r="K2406">
            <v>197.94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 t="str">
            <v>C01G001_002</v>
          </cell>
          <cell r="Q2406">
            <v>0</v>
          </cell>
          <cell r="R2406" t="str">
            <v>WTDPD</v>
          </cell>
          <cell r="S2406" t="str">
            <v>3344004RM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 t="str">
            <v>CORP</v>
          </cell>
          <cell r="Y2406">
            <v>38260</v>
          </cell>
          <cell r="Z2406">
            <v>0</v>
          </cell>
          <cell r="AA2406">
            <v>0</v>
          </cell>
          <cell r="AB2406" t="str">
            <v>N</v>
          </cell>
          <cell r="AD2406">
            <v>0</v>
          </cell>
          <cell r="AE2406" t="str">
            <v>RemVal</v>
          </cell>
          <cell r="AF2406" t="str">
            <v>Depreciate</v>
          </cell>
          <cell r="AG2406" t="str">
            <v>FM</v>
          </cell>
          <cell r="AH2406">
            <v>0</v>
          </cell>
          <cell r="AI2406">
            <v>0</v>
          </cell>
          <cell r="AJ2406">
            <v>6.0699999999999997E-2</v>
          </cell>
          <cell r="AK2406">
            <v>0</v>
          </cell>
          <cell r="AL2406" t="str">
            <v>Flat Rate</v>
          </cell>
          <cell r="AM2406">
            <v>0</v>
          </cell>
          <cell r="AN2406" t="str">
            <v>GA334400</v>
          </cell>
          <cell r="AO2406">
            <v>0</v>
          </cell>
          <cell r="AP2406" t="str">
            <v>N</v>
          </cell>
          <cell r="AQ2406">
            <v>38261.150682870371</v>
          </cell>
          <cell r="AR2406">
            <v>38260</v>
          </cell>
          <cell r="AS2406">
            <v>38260</v>
          </cell>
          <cell r="AT2406">
            <v>0</v>
          </cell>
          <cell r="AU2406">
            <v>37179</v>
          </cell>
          <cell r="AV2406">
            <v>0</v>
          </cell>
        </row>
        <row r="2407">
          <cell r="B2407" t="str">
            <v>00002475</v>
          </cell>
          <cell r="C2407" t="str">
            <v>000000002465</v>
          </cell>
          <cell r="D2407" t="str">
            <v>3435B0</v>
          </cell>
          <cell r="E2407" t="str">
            <v>PRESSURE WASHER, 9HP</v>
          </cell>
          <cell r="F2407" t="str">
            <v>In Service</v>
          </cell>
          <cell r="G2407" t="str">
            <v>3435B</v>
          </cell>
          <cell r="H2407" t="str">
            <v>Grp Member</v>
          </cell>
          <cell r="I2407">
            <v>1</v>
          </cell>
          <cell r="J2407" t="str">
            <v>Conversion</v>
          </cell>
          <cell r="K2407">
            <v>1130.45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 t="str">
            <v>C01K003_002</v>
          </cell>
          <cell r="Q2407">
            <v>0</v>
          </cell>
          <cell r="R2407" t="str">
            <v>WGPD</v>
          </cell>
          <cell r="S2407" t="str">
            <v>3435BB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 t="str">
            <v>CORP</v>
          </cell>
          <cell r="Y2407">
            <v>38260</v>
          </cell>
          <cell r="Z2407">
            <v>0</v>
          </cell>
          <cell r="AA2407">
            <v>0</v>
          </cell>
          <cell r="AB2407" t="str">
            <v>N</v>
          </cell>
          <cell r="AD2407">
            <v>0</v>
          </cell>
          <cell r="AE2407" t="str">
            <v>RemVal</v>
          </cell>
          <cell r="AF2407" t="str">
            <v>Depreciate</v>
          </cell>
          <cell r="AG2407" t="str">
            <v>FM</v>
          </cell>
          <cell r="AH2407">
            <v>0</v>
          </cell>
          <cell r="AI2407">
            <v>0</v>
          </cell>
          <cell r="AJ2407">
            <v>0.1056</v>
          </cell>
          <cell r="AK2407">
            <v>0</v>
          </cell>
          <cell r="AL2407" t="str">
            <v>Flat Rate</v>
          </cell>
          <cell r="AM2407">
            <v>0</v>
          </cell>
          <cell r="AN2407" t="str">
            <v>GA3435B0</v>
          </cell>
          <cell r="AO2407">
            <v>0</v>
          </cell>
          <cell r="AP2407" t="str">
            <v>N</v>
          </cell>
          <cell r="AQ2407">
            <v>38261.150740740741</v>
          </cell>
          <cell r="AR2407">
            <v>38260</v>
          </cell>
          <cell r="AS2407">
            <v>38260</v>
          </cell>
          <cell r="AT2407" t="str">
            <v>0110</v>
          </cell>
          <cell r="AU2407">
            <v>37123</v>
          </cell>
          <cell r="AV2407">
            <v>0</v>
          </cell>
        </row>
        <row r="2408">
          <cell r="B2408" t="str">
            <v>00002476</v>
          </cell>
          <cell r="C2408" t="str">
            <v>000000002466</v>
          </cell>
          <cell r="D2408" t="str">
            <v>3435B0</v>
          </cell>
          <cell r="E2408" t="str">
            <v>PRESSURE WASHER, 9HP</v>
          </cell>
          <cell r="F2408" t="str">
            <v>In Service</v>
          </cell>
          <cell r="G2408" t="str">
            <v>3435B</v>
          </cell>
          <cell r="H2408" t="str">
            <v>Grp Member</v>
          </cell>
          <cell r="I2408">
            <v>1</v>
          </cell>
          <cell r="J2408" t="str">
            <v>Conversion</v>
          </cell>
          <cell r="K2408">
            <v>1130.45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 t="str">
            <v>C01K003_002</v>
          </cell>
          <cell r="Q2408">
            <v>0</v>
          </cell>
          <cell r="R2408" t="str">
            <v>WGPD</v>
          </cell>
          <cell r="S2408" t="str">
            <v>3435BC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 t="str">
            <v>CORP</v>
          </cell>
          <cell r="Y2408">
            <v>38260</v>
          </cell>
          <cell r="Z2408">
            <v>0</v>
          </cell>
          <cell r="AA2408">
            <v>0</v>
          </cell>
          <cell r="AB2408" t="str">
            <v>N</v>
          </cell>
          <cell r="AD2408">
            <v>0</v>
          </cell>
          <cell r="AE2408" t="str">
            <v>RemVal</v>
          </cell>
          <cell r="AF2408" t="str">
            <v>Depreciate</v>
          </cell>
          <cell r="AG2408" t="str">
            <v>FM</v>
          </cell>
          <cell r="AH2408">
            <v>0</v>
          </cell>
          <cell r="AI2408">
            <v>0</v>
          </cell>
          <cell r="AJ2408">
            <v>0.1056</v>
          </cell>
          <cell r="AK2408">
            <v>0</v>
          </cell>
          <cell r="AL2408" t="str">
            <v>Flat Rate</v>
          </cell>
          <cell r="AM2408">
            <v>0</v>
          </cell>
          <cell r="AN2408" t="str">
            <v>GA3435B0</v>
          </cell>
          <cell r="AO2408">
            <v>0</v>
          </cell>
          <cell r="AP2408" t="str">
            <v>N</v>
          </cell>
          <cell r="AQ2408">
            <v>38261.15079861111</v>
          </cell>
          <cell r="AR2408">
            <v>38260</v>
          </cell>
          <cell r="AS2408">
            <v>38260</v>
          </cell>
          <cell r="AT2408" t="str">
            <v>2700</v>
          </cell>
          <cell r="AU2408">
            <v>37123</v>
          </cell>
          <cell r="AV2408">
            <v>0</v>
          </cell>
        </row>
        <row r="2409">
          <cell r="B2409" t="str">
            <v>00002477</v>
          </cell>
          <cell r="C2409" t="str">
            <v>000000002467</v>
          </cell>
          <cell r="D2409" t="str">
            <v>3435B0</v>
          </cell>
          <cell r="E2409" t="str">
            <v>TAMPER, MIKASA MT 60HS</v>
          </cell>
          <cell r="F2409" t="str">
            <v>In Service</v>
          </cell>
          <cell r="G2409" t="str">
            <v>3435B</v>
          </cell>
          <cell r="H2409" t="str">
            <v>Grp Member</v>
          </cell>
          <cell r="I2409">
            <v>1</v>
          </cell>
          <cell r="J2409" t="str">
            <v>Conversion</v>
          </cell>
          <cell r="K2409">
            <v>2777.49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 t="str">
            <v>C01K003_002</v>
          </cell>
          <cell r="Q2409">
            <v>0</v>
          </cell>
          <cell r="R2409" t="str">
            <v>WGPD</v>
          </cell>
          <cell r="S2409" t="str">
            <v>3435BE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 t="str">
            <v>CORP</v>
          </cell>
          <cell r="Y2409">
            <v>38260</v>
          </cell>
          <cell r="Z2409">
            <v>0</v>
          </cell>
          <cell r="AA2409">
            <v>0</v>
          </cell>
          <cell r="AB2409" t="str">
            <v>N</v>
          </cell>
          <cell r="AD2409">
            <v>0</v>
          </cell>
          <cell r="AE2409" t="str">
            <v>RemVal</v>
          </cell>
          <cell r="AF2409" t="str">
            <v>Depreciate</v>
          </cell>
          <cell r="AG2409" t="str">
            <v>FM</v>
          </cell>
          <cell r="AH2409">
            <v>0</v>
          </cell>
          <cell r="AI2409">
            <v>0</v>
          </cell>
          <cell r="AJ2409">
            <v>0.1056</v>
          </cell>
          <cell r="AK2409">
            <v>0</v>
          </cell>
          <cell r="AL2409" t="str">
            <v>Flat Rate</v>
          </cell>
          <cell r="AM2409">
            <v>0</v>
          </cell>
          <cell r="AN2409" t="str">
            <v>GA3435B0</v>
          </cell>
          <cell r="AO2409">
            <v>0</v>
          </cell>
          <cell r="AP2409" t="str">
            <v>N</v>
          </cell>
          <cell r="AQ2409">
            <v>38261.150856481479</v>
          </cell>
          <cell r="AR2409">
            <v>38260</v>
          </cell>
          <cell r="AS2409">
            <v>38260</v>
          </cell>
          <cell r="AT2409" t="str">
            <v>0110</v>
          </cell>
          <cell r="AU2409">
            <v>37123</v>
          </cell>
          <cell r="AV2409">
            <v>0</v>
          </cell>
        </row>
        <row r="2410">
          <cell r="B2410" t="str">
            <v>00002478</v>
          </cell>
          <cell r="C2410" t="str">
            <v>000000002468</v>
          </cell>
          <cell r="D2410" t="str">
            <v>3435B0</v>
          </cell>
          <cell r="E2410" t="str">
            <v>TRAILER, 3 TON</v>
          </cell>
          <cell r="F2410" t="str">
            <v>In Service</v>
          </cell>
          <cell r="G2410" t="str">
            <v>3435B</v>
          </cell>
          <cell r="H2410" t="str">
            <v>Grp Member</v>
          </cell>
          <cell r="I2410">
            <v>1</v>
          </cell>
          <cell r="J2410" t="str">
            <v>Conversion</v>
          </cell>
          <cell r="K2410">
            <v>3735.07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 t="str">
            <v>C01K003_002</v>
          </cell>
          <cell r="Q2410">
            <v>0</v>
          </cell>
          <cell r="R2410" t="str">
            <v>WGPD</v>
          </cell>
          <cell r="S2410" t="str">
            <v>3435BF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 t="str">
            <v>CORP</v>
          </cell>
          <cell r="Y2410">
            <v>38260</v>
          </cell>
          <cell r="Z2410">
            <v>0</v>
          </cell>
          <cell r="AA2410">
            <v>0</v>
          </cell>
          <cell r="AB2410" t="str">
            <v>N</v>
          </cell>
          <cell r="AD2410">
            <v>0</v>
          </cell>
          <cell r="AE2410" t="str">
            <v>RemVal</v>
          </cell>
          <cell r="AF2410" t="str">
            <v>Depreciate</v>
          </cell>
          <cell r="AG2410" t="str">
            <v>FM</v>
          </cell>
          <cell r="AH2410">
            <v>0</v>
          </cell>
          <cell r="AI2410">
            <v>0</v>
          </cell>
          <cell r="AJ2410">
            <v>0.1056</v>
          </cell>
          <cell r="AK2410">
            <v>0</v>
          </cell>
          <cell r="AL2410" t="str">
            <v>Flat Rate</v>
          </cell>
          <cell r="AM2410">
            <v>0</v>
          </cell>
          <cell r="AN2410" t="str">
            <v>GA3435B0</v>
          </cell>
          <cell r="AO2410">
            <v>0</v>
          </cell>
          <cell r="AP2410" t="str">
            <v>N</v>
          </cell>
          <cell r="AQ2410">
            <v>38261.150914351849</v>
          </cell>
          <cell r="AR2410">
            <v>38260</v>
          </cell>
          <cell r="AS2410">
            <v>38260</v>
          </cell>
          <cell r="AT2410" t="str">
            <v>7200</v>
          </cell>
          <cell r="AU2410">
            <v>37123</v>
          </cell>
          <cell r="AV2410">
            <v>0</v>
          </cell>
        </row>
        <row r="2411">
          <cell r="B2411" t="str">
            <v>00002479</v>
          </cell>
          <cell r="C2411" t="str">
            <v>000000002469</v>
          </cell>
          <cell r="D2411" t="str">
            <v>3435B0</v>
          </cell>
          <cell r="E2411" t="str">
            <v>SAMPLER,DISCRETE ATTACHMENT</v>
          </cell>
          <cell r="F2411" t="str">
            <v>In Service</v>
          </cell>
          <cell r="G2411" t="str">
            <v>3435B</v>
          </cell>
          <cell r="H2411" t="str">
            <v>Grp Member</v>
          </cell>
          <cell r="I2411">
            <v>1</v>
          </cell>
          <cell r="J2411" t="str">
            <v>Conversion</v>
          </cell>
          <cell r="K2411">
            <v>704.18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 t="str">
            <v>C01R001_002</v>
          </cell>
          <cell r="Q2411">
            <v>0</v>
          </cell>
          <cell r="R2411" t="str">
            <v>WGPD</v>
          </cell>
          <cell r="S2411" t="str">
            <v>3435B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 t="str">
            <v>CORP</v>
          </cell>
          <cell r="Y2411">
            <v>38260</v>
          </cell>
          <cell r="Z2411">
            <v>0</v>
          </cell>
          <cell r="AA2411">
            <v>0</v>
          </cell>
          <cell r="AB2411" t="str">
            <v>N</v>
          </cell>
          <cell r="AD2411">
            <v>0</v>
          </cell>
          <cell r="AE2411" t="str">
            <v>RemVal</v>
          </cell>
          <cell r="AF2411" t="str">
            <v>Depreciate</v>
          </cell>
          <cell r="AG2411" t="str">
            <v>FM</v>
          </cell>
          <cell r="AH2411">
            <v>0</v>
          </cell>
          <cell r="AI2411">
            <v>0</v>
          </cell>
          <cell r="AJ2411">
            <v>0.1056</v>
          </cell>
          <cell r="AK2411">
            <v>0</v>
          </cell>
          <cell r="AL2411" t="str">
            <v>Flat Rate</v>
          </cell>
          <cell r="AM2411">
            <v>0</v>
          </cell>
          <cell r="AN2411" t="str">
            <v>GA3435B0</v>
          </cell>
          <cell r="AO2411">
            <v>0</v>
          </cell>
          <cell r="AP2411" t="str">
            <v>N</v>
          </cell>
          <cell r="AQ2411">
            <v>38261.150972222225</v>
          </cell>
          <cell r="AR2411">
            <v>38260</v>
          </cell>
          <cell r="AS2411">
            <v>38260</v>
          </cell>
          <cell r="AT2411" t="str">
            <v>0190</v>
          </cell>
          <cell r="AU2411">
            <v>37027</v>
          </cell>
          <cell r="AV2411">
            <v>0</v>
          </cell>
        </row>
        <row r="2412">
          <cell r="B2412" t="str">
            <v>00002480</v>
          </cell>
          <cell r="C2412" t="str">
            <v>000000002470</v>
          </cell>
          <cell r="D2412" t="str">
            <v>3112A0</v>
          </cell>
          <cell r="E2412" t="str">
            <v>CONTROLLER, PUMP, (1)</v>
          </cell>
          <cell r="F2412" t="str">
            <v>In Service</v>
          </cell>
          <cell r="G2412" t="str">
            <v>3112A</v>
          </cell>
          <cell r="H2412" t="str">
            <v>Grp Member</v>
          </cell>
          <cell r="I2412">
            <v>1</v>
          </cell>
          <cell r="J2412" t="str">
            <v>Conversion</v>
          </cell>
          <cell r="K2412">
            <v>6467.49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 t="str">
            <v>C00C008_002</v>
          </cell>
          <cell r="Q2412">
            <v>0</v>
          </cell>
          <cell r="R2412" t="str">
            <v>WPPD</v>
          </cell>
          <cell r="S2412" t="str">
            <v>3112A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 t="str">
            <v>CORP</v>
          </cell>
          <cell r="Y2412">
            <v>38260</v>
          </cell>
          <cell r="Z2412">
            <v>0</v>
          </cell>
          <cell r="AA2412">
            <v>0</v>
          </cell>
          <cell r="AB2412" t="str">
            <v>N</v>
          </cell>
          <cell r="AD2412">
            <v>0</v>
          </cell>
          <cell r="AE2412" t="str">
            <v>RemVal</v>
          </cell>
          <cell r="AF2412" t="str">
            <v>Depreciate</v>
          </cell>
          <cell r="AG2412" t="str">
            <v>FM</v>
          </cell>
          <cell r="AH2412">
            <v>0</v>
          </cell>
          <cell r="AI2412">
            <v>0</v>
          </cell>
          <cell r="AJ2412">
            <v>6.5299999999999997E-2</v>
          </cell>
          <cell r="AK2412">
            <v>0</v>
          </cell>
          <cell r="AL2412" t="str">
            <v>Flat Rate</v>
          </cell>
          <cell r="AM2412">
            <v>0</v>
          </cell>
          <cell r="AN2412" t="str">
            <v>GA3112A0</v>
          </cell>
          <cell r="AO2412">
            <v>0</v>
          </cell>
          <cell r="AP2412" t="str">
            <v>N</v>
          </cell>
          <cell r="AQ2412">
            <v>38261.151030092595</v>
          </cell>
          <cell r="AR2412">
            <v>38260</v>
          </cell>
          <cell r="AS2412">
            <v>38260</v>
          </cell>
          <cell r="AT2412" t="str">
            <v>0101</v>
          </cell>
          <cell r="AU2412">
            <v>36684</v>
          </cell>
          <cell r="AV2412">
            <v>0</v>
          </cell>
        </row>
        <row r="2413">
          <cell r="B2413" t="str">
            <v>00002481</v>
          </cell>
          <cell r="C2413" t="str">
            <v>000000002471</v>
          </cell>
          <cell r="D2413" t="str">
            <v>3314C0</v>
          </cell>
          <cell r="E2413" t="str">
            <v>FISHING CREEK STREAM CROSSING</v>
          </cell>
          <cell r="F2413" t="str">
            <v>In Service</v>
          </cell>
          <cell r="G2413" t="str">
            <v>3314C</v>
          </cell>
          <cell r="H2413" t="str">
            <v>Grp Member</v>
          </cell>
          <cell r="I2413">
            <v>1</v>
          </cell>
          <cell r="J2413" t="str">
            <v>Conversion</v>
          </cell>
          <cell r="K2413">
            <v>54075.56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 t="str">
            <v>C00D103_002</v>
          </cell>
          <cell r="Q2413">
            <v>0</v>
          </cell>
          <cell r="R2413" t="str">
            <v>WTDPD</v>
          </cell>
          <cell r="S2413" t="str">
            <v>3314C12DI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 t="str">
            <v>CORP</v>
          </cell>
          <cell r="Y2413">
            <v>38260</v>
          </cell>
          <cell r="Z2413">
            <v>0</v>
          </cell>
          <cell r="AA2413">
            <v>0</v>
          </cell>
          <cell r="AB2413" t="str">
            <v>N</v>
          </cell>
          <cell r="AD2413">
            <v>0</v>
          </cell>
          <cell r="AE2413" t="str">
            <v>RemVal</v>
          </cell>
          <cell r="AF2413" t="str">
            <v>Depreciate</v>
          </cell>
          <cell r="AG2413" t="str">
            <v>FM</v>
          </cell>
          <cell r="AH2413">
            <v>0</v>
          </cell>
          <cell r="AI2413">
            <v>0</v>
          </cell>
          <cell r="AJ2413">
            <v>1.5900000000000001E-2</v>
          </cell>
          <cell r="AK2413">
            <v>0</v>
          </cell>
          <cell r="AL2413" t="str">
            <v>Flat Rate</v>
          </cell>
          <cell r="AM2413">
            <v>0</v>
          </cell>
          <cell r="AN2413" t="str">
            <v>GA3314C0</v>
          </cell>
          <cell r="AO2413">
            <v>0</v>
          </cell>
          <cell r="AP2413" t="str">
            <v>N</v>
          </cell>
          <cell r="AQ2413">
            <v>38261.151087962964</v>
          </cell>
          <cell r="AR2413">
            <v>38260</v>
          </cell>
          <cell r="AS2413">
            <v>38260</v>
          </cell>
          <cell r="AT2413">
            <v>0</v>
          </cell>
          <cell r="AU2413">
            <v>37179</v>
          </cell>
          <cell r="AV2413">
            <v>0</v>
          </cell>
        </row>
        <row r="2414">
          <cell r="B2414" t="str">
            <v>00002482</v>
          </cell>
          <cell r="C2414" t="str">
            <v>000000002472</v>
          </cell>
          <cell r="D2414" t="str">
            <v>3112A0</v>
          </cell>
          <cell r="E2414" t="str">
            <v>MOTOR, 30HP - WELL #2</v>
          </cell>
          <cell r="F2414" t="str">
            <v>In Service</v>
          </cell>
          <cell r="G2414" t="str">
            <v>3112A</v>
          </cell>
          <cell r="H2414" t="str">
            <v>Grp Member</v>
          </cell>
          <cell r="I2414">
            <v>1</v>
          </cell>
          <cell r="J2414" t="str">
            <v>Conversion</v>
          </cell>
          <cell r="K2414">
            <v>4851.12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 t="str">
            <v>C01C513_002</v>
          </cell>
          <cell r="Q2414">
            <v>0</v>
          </cell>
          <cell r="R2414" t="str">
            <v>WPPD</v>
          </cell>
          <cell r="S2414" t="str">
            <v>3112A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 t="str">
            <v>CORP</v>
          </cell>
          <cell r="Y2414">
            <v>38260</v>
          </cell>
          <cell r="Z2414">
            <v>0</v>
          </cell>
          <cell r="AA2414">
            <v>0</v>
          </cell>
          <cell r="AB2414" t="str">
            <v>N</v>
          </cell>
          <cell r="AD2414">
            <v>0</v>
          </cell>
          <cell r="AE2414" t="str">
            <v>RemVal</v>
          </cell>
          <cell r="AF2414" t="str">
            <v>Depreciate</v>
          </cell>
          <cell r="AG2414" t="str">
            <v>FM</v>
          </cell>
          <cell r="AH2414">
            <v>0</v>
          </cell>
          <cell r="AI2414">
            <v>0</v>
          </cell>
          <cell r="AJ2414">
            <v>6.5299999999999997E-2</v>
          </cell>
          <cell r="AK2414">
            <v>0</v>
          </cell>
          <cell r="AL2414" t="str">
            <v>Flat Rate</v>
          </cell>
          <cell r="AM2414">
            <v>0</v>
          </cell>
          <cell r="AN2414" t="str">
            <v>GA3112A0</v>
          </cell>
          <cell r="AO2414">
            <v>0</v>
          </cell>
          <cell r="AP2414" t="str">
            <v>N</v>
          </cell>
          <cell r="AQ2414">
            <v>38261.151145833333</v>
          </cell>
          <cell r="AR2414">
            <v>38260</v>
          </cell>
          <cell r="AS2414">
            <v>38260</v>
          </cell>
          <cell r="AT2414" t="str">
            <v>8200</v>
          </cell>
          <cell r="AU2414">
            <v>37151</v>
          </cell>
          <cell r="AV2414">
            <v>0</v>
          </cell>
        </row>
        <row r="2415">
          <cell r="B2415" t="str">
            <v>00002483</v>
          </cell>
          <cell r="C2415" t="str">
            <v>000000002473</v>
          </cell>
          <cell r="D2415" t="str">
            <v>3314Q0</v>
          </cell>
          <cell r="E2415" t="str">
            <v>STONEHEDGE LANE</v>
          </cell>
          <cell r="F2415" t="str">
            <v>In Service</v>
          </cell>
          <cell r="G2415" t="str">
            <v>3314Q</v>
          </cell>
          <cell r="H2415" t="str">
            <v>Grp Member</v>
          </cell>
          <cell r="I2415">
            <v>1</v>
          </cell>
          <cell r="J2415" t="str">
            <v>Conversion</v>
          </cell>
          <cell r="K2415">
            <v>512.88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 t="str">
            <v>C01D302_002</v>
          </cell>
          <cell r="Q2415">
            <v>0</v>
          </cell>
          <cell r="R2415" t="str">
            <v>WTDPD</v>
          </cell>
          <cell r="S2415" t="str">
            <v>3314Q08PV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 t="str">
            <v>CORP</v>
          </cell>
          <cell r="Y2415">
            <v>38260</v>
          </cell>
          <cell r="Z2415">
            <v>0</v>
          </cell>
          <cell r="AA2415">
            <v>0</v>
          </cell>
          <cell r="AB2415" t="str">
            <v>N</v>
          </cell>
          <cell r="AD2415">
            <v>0</v>
          </cell>
          <cell r="AE2415" t="str">
            <v>RemVal</v>
          </cell>
          <cell r="AF2415" t="str">
            <v>Depreciate</v>
          </cell>
          <cell r="AG2415" t="str">
            <v>FM</v>
          </cell>
          <cell r="AH2415">
            <v>0</v>
          </cell>
          <cell r="AI2415">
            <v>0</v>
          </cell>
          <cell r="AJ2415">
            <v>2.1899999999999999E-2</v>
          </cell>
          <cell r="AK2415">
            <v>0</v>
          </cell>
          <cell r="AL2415" t="str">
            <v>Flat Rate</v>
          </cell>
          <cell r="AM2415">
            <v>0</v>
          </cell>
          <cell r="AN2415" t="str">
            <v>GA3314Q0</v>
          </cell>
          <cell r="AO2415">
            <v>0</v>
          </cell>
          <cell r="AP2415" t="str">
            <v>N</v>
          </cell>
          <cell r="AQ2415">
            <v>38261.151203703703</v>
          </cell>
          <cell r="AR2415">
            <v>38260</v>
          </cell>
          <cell r="AS2415">
            <v>38260</v>
          </cell>
          <cell r="AT2415">
            <v>0</v>
          </cell>
          <cell r="AU2415">
            <v>37179</v>
          </cell>
          <cell r="AV2415">
            <v>0</v>
          </cell>
        </row>
        <row r="2416">
          <cell r="B2416" t="str">
            <v>00002484</v>
          </cell>
          <cell r="C2416" t="str">
            <v>000000002474</v>
          </cell>
          <cell r="D2416" t="str">
            <v>3314R0</v>
          </cell>
          <cell r="E2416" t="str">
            <v>INDEPENDENCE AVENUE</v>
          </cell>
          <cell r="F2416" t="str">
            <v>In Service</v>
          </cell>
          <cell r="G2416" t="str">
            <v>3314R</v>
          </cell>
          <cell r="H2416" t="str">
            <v>Grp Member</v>
          </cell>
          <cell r="I2416">
            <v>1</v>
          </cell>
          <cell r="J2416" t="str">
            <v>Conversion</v>
          </cell>
          <cell r="K2416">
            <v>552.44000000000005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 t="str">
            <v>C01D314_002</v>
          </cell>
          <cell r="Q2416">
            <v>0</v>
          </cell>
          <cell r="R2416" t="str">
            <v>WTDPD</v>
          </cell>
          <cell r="S2416" t="str">
            <v>3314R12PV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 t="str">
            <v>CORP</v>
          </cell>
          <cell r="Y2416">
            <v>38260</v>
          </cell>
          <cell r="Z2416">
            <v>0</v>
          </cell>
          <cell r="AA2416">
            <v>0</v>
          </cell>
          <cell r="AB2416" t="str">
            <v>N</v>
          </cell>
          <cell r="AD2416">
            <v>0</v>
          </cell>
          <cell r="AE2416" t="str">
            <v>RemVal</v>
          </cell>
          <cell r="AF2416" t="str">
            <v>Depreciate</v>
          </cell>
          <cell r="AG2416" t="str">
            <v>FM</v>
          </cell>
          <cell r="AH2416">
            <v>0</v>
          </cell>
          <cell r="AI2416">
            <v>0</v>
          </cell>
          <cell r="AJ2416">
            <v>1.55E-2</v>
          </cell>
          <cell r="AK2416">
            <v>0</v>
          </cell>
          <cell r="AL2416" t="str">
            <v>Flat Rate</v>
          </cell>
          <cell r="AM2416">
            <v>0</v>
          </cell>
          <cell r="AN2416" t="str">
            <v>GA3314R0</v>
          </cell>
          <cell r="AO2416">
            <v>0</v>
          </cell>
          <cell r="AP2416" t="str">
            <v>N</v>
          </cell>
          <cell r="AQ2416">
            <v>38261.151261574072</v>
          </cell>
          <cell r="AR2416">
            <v>38260</v>
          </cell>
          <cell r="AS2416">
            <v>38260</v>
          </cell>
          <cell r="AT2416">
            <v>0</v>
          </cell>
          <cell r="AU2416">
            <v>37179</v>
          </cell>
          <cell r="AV2416">
            <v>0</v>
          </cell>
        </row>
        <row r="2417">
          <cell r="B2417" t="str">
            <v>00002485</v>
          </cell>
          <cell r="C2417" t="str">
            <v>000000002475</v>
          </cell>
          <cell r="D2417" t="str">
            <v>3314R0</v>
          </cell>
          <cell r="E2417" t="str">
            <v>FOREST LANE</v>
          </cell>
          <cell r="F2417" t="str">
            <v>In Service</v>
          </cell>
          <cell r="G2417" t="str">
            <v>3314R</v>
          </cell>
          <cell r="H2417" t="str">
            <v>Grp Member</v>
          </cell>
          <cell r="I2417">
            <v>1</v>
          </cell>
          <cell r="J2417" t="str">
            <v>Conversion</v>
          </cell>
          <cell r="K2417">
            <v>16559.330000000002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 t="str">
            <v>C01D321_002</v>
          </cell>
          <cell r="Q2417">
            <v>0</v>
          </cell>
          <cell r="R2417" t="str">
            <v>WTDPD</v>
          </cell>
          <cell r="S2417" t="str">
            <v>3314R12PV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 t="str">
            <v>CORP</v>
          </cell>
          <cell r="Y2417">
            <v>38260</v>
          </cell>
          <cell r="Z2417">
            <v>0</v>
          </cell>
          <cell r="AA2417">
            <v>0</v>
          </cell>
          <cell r="AB2417" t="str">
            <v>N</v>
          </cell>
          <cell r="AD2417">
            <v>0</v>
          </cell>
          <cell r="AE2417" t="str">
            <v>RemVal</v>
          </cell>
          <cell r="AF2417" t="str">
            <v>Depreciate</v>
          </cell>
          <cell r="AG2417" t="str">
            <v>FM</v>
          </cell>
          <cell r="AH2417">
            <v>0</v>
          </cell>
          <cell r="AI2417">
            <v>0</v>
          </cell>
          <cell r="AJ2417">
            <v>1.55E-2</v>
          </cell>
          <cell r="AK2417">
            <v>0</v>
          </cell>
          <cell r="AL2417" t="str">
            <v>Flat Rate</v>
          </cell>
          <cell r="AM2417">
            <v>0</v>
          </cell>
          <cell r="AN2417" t="str">
            <v>GA3314R0</v>
          </cell>
          <cell r="AO2417">
            <v>0</v>
          </cell>
          <cell r="AP2417" t="str">
            <v>N</v>
          </cell>
          <cell r="AQ2417">
            <v>38261.151319444441</v>
          </cell>
          <cell r="AR2417">
            <v>38260</v>
          </cell>
          <cell r="AS2417">
            <v>38260</v>
          </cell>
          <cell r="AT2417">
            <v>0</v>
          </cell>
          <cell r="AU2417">
            <v>37179</v>
          </cell>
          <cell r="AV2417">
            <v>0</v>
          </cell>
        </row>
        <row r="2418">
          <cell r="B2418" t="str">
            <v>00002486</v>
          </cell>
          <cell r="C2418" t="str">
            <v>000000002476</v>
          </cell>
          <cell r="D2418" t="str">
            <v>3314P0</v>
          </cell>
          <cell r="E2418" t="str">
            <v>E. APPLE STREET, NUREMBERG</v>
          </cell>
          <cell r="F2418" t="str">
            <v>In Service</v>
          </cell>
          <cell r="G2418" t="str">
            <v>3314P</v>
          </cell>
          <cell r="H2418" t="str">
            <v>Grp Member</v>
          </cell>
          <cell r="I2418">
            <v>1</v>
          </cell>
          <cell r="J2418" t="str">
            <v>Conversion</v>
          </cell>
          <cell r="K2418">
            <v>14723.75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 t="str">
            <v>C01D613_002</v>
          </cell>
          <cell r="Q2418">
            <v>0</v>
          </cell>
          <cell r="R2418" t="str">
            <v>WTDPD</v>
          </cell>
          <cell r="S2418" t="str">
            <v>3314P04PV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 t="str">
            <v>CORP</v>
          </cell>
          <cell r="Y2418">
            <v>38260</v>
          </cell>
          <cell r="Z2418">
            <v>0</v>
          </cell>
          <cell r="AA2418">
            <v>0</v>
          </cell>
          <cell r="AB2418" t="str">
            <v>N</v>
          </cell>
          <cell r="AD2418">
            <v>0</v>
          </cell>
          <cell r="AE2418" t="str">
            <v>RemVal</v>
          </cell>
          <cell r="AF2418" t="str">
            <v>Depreciate</v>
          </cell>
          <cell r="AG2418" t="str">
            <v>FM</v>
          </cell>
          <cell r="AH2418">
            <v>0</v>
          </cell>
          <cell r="AI2418">
            <v>0</v>
          </cell>
          <cell r="AJ2418">
            <v>2.64E-2</v>
          </cell>
          <cell r="AK2418">
            <v>0</v>
          </cell>
          <cell r="AL2418" t="str">
            <v>Flat Rate</v>
          </cell>
          <cell r="AM2418">
            <v>0</v>
          </cell>
          <cell r="AN2418" t="str">
            <v>GA3314P0</v>
          </cell>
          <cell r="AO2418">
            <v>0</v>
          </cell>
          <cell r="AP2418" t="str">
            <v>N</v>
          </cell>
          <cell r="AQ2418">
            <v>38261.151377314818</v>
          </cell>
          <cell r="AR2418">
            <v>38260</v>
          </cell>
          <cell r="AS2418">
            <v>38260</v>
          </cell>
          <cell r="AT2418">
            <v>0</v>
          </cell>
          <cell r="AU2418">
            <v>37179</v>
          </cell>
          <cell r="AV2418">
            <v>0</v>
          </cell>
        </row>
        <row r="2419">
          <cell r="B2419" t="str">
            <v>00002487</v>
          </cell>
          <cell r="C2419" t="str">
            <v>000000002477</v>
          </cell>
          <cell r="D2419" t="str">
            <v>3314S0</v>
          </cell>
          <cell r="E2419" t="str">
            <v>E. APPLE STREET, NUREMBERG</v>
          </cell>
          <cell r="F2419" t="str">
            <v>In Service</v>
          </cell>
          <cell r="G2419" t="str">
            <v>3314S</v>
          </cell>
          <cell r="H2419" t="str">
            <v>Grp Member</v>
          </cell>
          <cell r="I2419">
            <v>1</v>
          </cell>
          <cell r="J2419" t="str">
            <v>Conversion</v>
          </cell>
          <cell r="K2419">
            <v>1763.96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 t="str">
            <v>C01D613_002</v>
          </cell>
          <cell r="Q2419">
            <v>0</v>
          </cell>
          <cell r="R2419" t="str">
            <v>WTDPD</v>
          </cell>
          <cell r="S2419" t="str">
            <v>3314S04VV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 t="str">
            <v>CORP</v>
          </cell>
          <cell r="Y2419">
            <v>38260</v>
          </cell>
          <cell r="Z2419">
            <v>0</v>
          </cell>
          <cell r="AA2419">
            <v>0</v>
          </cell>
          <cell r="AB2419" t="str">
            <v>N</v>
          </cell>
          <cell r="AD2419">
            <v>0</v>
          </cell>
          <cell r="AE2419" t="str">
            <v>RemVal</v>
          </cell>
          <cell r="AF2419" t="str">
            <v>Depreciate</v>
          </cell>
          <cell r="AG2419" t="str">
            <v>FM</v>
          </cell>
          <cell r="AH2419">
            <v>0</v>
          </cell>
          <cell r="AI2419">
            <v>0</v>
          </cell>
          <cell r="AJ2419">
            <v>2.1299999999999999E-2</v>
          </cell>
          <cell r="AK2419">
            <v>0</v>
          </cell>
          <cell r="AL2419" t="str">
            <v>Flat Rate</v>
          </cell>
          <cell r="AM2419">
            <v>0</v>
          </cell>
          <cell r="AN2419" t="str">
            <v>GA3314S0</v>
          </cell>
          <cell r="AO2419">
            <v>0</v>
          </cell>
          <cell r="AP2419" t="str">
            <v>N</v>
          </cell>
          <cell r="AQ2419">
            <v>38261.151435185187</v>
          </cell>
          <cell r="AR2419">
            <v>38260</v>
          </cell>
          <cell r="AS2419">
            <v>38260</v>
          </cell>
          <cell r="AT2419">
            <v>0</v>
          </cell>
          <cell r="AU2419">
            <v>37179</v>
          </cell>
          <cell r="AV2419">
            <v>0</v>
          </cell>
        </row>
        <row r="2420">
          <cell r="B2420" t="str">
            <v>00002488</v>
          </cell>
          <cell r="C2420" t="str">
            <v>000000002478</v>
          </cell>
          <cell r="D2420" t="str">
            <v>3314T0</v>
          </cell>
          <cell r="E2420" t="str">
            <v>ANN STREET</v>
          </cell>
          <cell r="F2420" t="str">
            <v>In Service</v>
          </cell>
          <cell r="G2420" t="str">
            <v>3314T</v>
          </cell>
          <cell r="H2420" t="str">
            <v>Grp Member</v>
          </cell>
          <cell r="I2420">
            <v>1</v>
          </cell>
          <cell r="J2420" t="str">
            <v>Conversion</v>
          </cell>
          <cell r="K2420">
            <v>7772.63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 t="str">
            <v>C01D623_002</v>
          </cell>
          <cell r="Q2420">
            <v>0</v>
          </cell>
          <cell r="R2420" t="str">
            <v>WTDPD</v>
          </cell>
          <cell r="S2420" t="str">
            <v>3314T08PV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 t="str">
            <v>CORP</v>
          </cell>
          <cell r="Y2420">
            <v>38260</v>
          </cell>
          <cell r="Z2420">
            <v>0</v>
          </cell>
          <cell r="AA2420">
            <v>0</v>
          </cell>
          <cell r="AB2420" t="str">
            <v>N</v>
          </cell>
          <cell r="AD2420">
            <v>0</v>
          </cell>
          <cell r="AE2420" t="str">
            <v>RemVal</v>
          </cell>
          <cell r="AF2420" t="str">
            <v>Depreciate</v>
          </cell>
          <cell r="AG2420" t="str">
            <v>FM</v>
          </cell>
          <cell r="AH2420">
            <v>0</v>
          </cell>
          <cell r="AI2420">
            <v>0</v>
          </cell>
          <cell r="AJ2420">
            <v>1.3899999999999999E-2</v>
          </cell>
          <cell r="AK2420">
            <v>0</v>
          </cell>
          <cell r="AL2420" t="str">
            <v>Flat Rate</v>
          </cell>
          <cell r="AM2420">
            <v>0</v>
          </cell>
          <cell r="AN2420" t="str">
            <v>GA3314T0</v>
          </cell>
          <cell r="AO2420">
            <v>0</v>
          </cell>
          <cell r="AP2420" t="str">
            <v>N</v>
          </cell>
          <cell r="AQ2420">
            <v>38261.151493055557</v>
          </cell>
          <cell r="AR2420">
            <v>38260</v>
          </cell>
          <cell r="AS2420">
            <v>38260</v>
          </cell>
          <cell r="AT2420">
            <v>0</v>
          </cell>
          <cell r="AU2420">
            <v>37179</v>
          </cell>
          <cell r="AV2420">
            <v>0</v>
          </cell>
        </row>
        <row r="2421">
          <cell r="B2421" t="str">
            <v>00002489</v>
          </cell>
          <cell r="C2421" t="str">
            <v>000000002479</v>
          </cell>
          <cell r="D2421" t="str">
            <v>3304A0</v>
          </cell>
          <cell r="E2421" t="str">
            <v>36'' MANWAY</v>
          </cell>
          <cell r="F2421" t="str">
            <v>In Service</v>
          </cell>
          <cell r="G2421" t="str">
            <v>3304A</v>
          </cell>
          <cell r="H2421" t="str">
            <v>Grp Member</v>
          </cell>
          <cell r="I2421">
            <v>1</v>
          </cell>
          <cell r="J2421" t="str">
            <v>Conversion</v>
          </cell>
          <cell r="K2421">
            <v>7999.07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 t="str">
            <v>C01E506_002</v>
          </cell>
          <cell r="Q2421">
            <v>0</v>
          </cell>
          <cell r="R2421" t="str">
            <v>WTDPD</v>
          </cell>
          <cell r="S2421" t="str">
            <v>3304AA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 t="str">
            <v>CORP</v>
          </cell>
          <cell r="Y2421">
            <v>38260</v>
          </cell>
          <cell r="Z2421">
            <v>0</v>
          </cell>
          <cell r="AA2421">
            <v>0</v>
          </cell>
          <cell r="AB2421" t="str">
            <v>N</v>
          </cell>
          <cell r="AD2421">
            <v>0</v>
          </cell>
          <cell r="AE2421" t="str">
            <v>RemVal</v>
          </cell>
          <cell r="AF2421" t="str">
            <v>Depreciate</v>
          </cell>
          <cell r="AG2421" t="str">
            <v>FM</v>
          </cell>
          <cell r="AH2421">
            <v>0</v>
          </cell>
          <cell r="AI2421">
            <v>0</v>
          </cell>
          <cell r="AJ2421">
            <v>4.2200000000000001E-2</v>
          </cell>
          <cell r="AK2421">
            <v>0</v>
          </cell>
          <cell r="AL2421" t="str">
            <v>Flat Rate</v>
          </cell>
          <cell r="AM2421">
            <v>0</v>
          </cell>
          <cell r="AN2421" t="str">
            <v>GA3304A0</v>
          </cell>
          <cell r="AO2421">
            <v>0</v>
          </cell>
          <cell r="AP2421" t="str">
            <v>N</v>
          </cell>
          <cell r="AQ2421">
            <v>38261.151550925926</v>
          </cell>
          <cell r="AR2421">
            <v>38260</v>
          </cell>
          <cell r="AS2421">
            <v>38260</v>
          </cell>
          <cell r="AT2421" t="str">
            <v>7700</v>
          </cell>
          <cell r="AU2421">
            <v>37125</v>
          </cell>
          <cell r="AV2421">
            <v>0</v>
          </cell>
        </row>
        <row r="2422">
          <cell r="B2422" t="str">
            <v>00002490</v>
          </cell>
          <cell r="C2422" t="str">
            <v>000000002480</v>
          </cell>
          <cell r="D2422" t="str">
            <v>3304B0</v>
          </cell>
          <cell r="E2422" t="str">
            <v>PAINTING,ORCHARD LANE TANK</v>
          </cell>
          <cell r="F2422" t="str">
            <v>In Service</v>
          </cell>
          <cell r="G2422" t="str">
            <v>3304B</v>
          </cell>
          <cell r="H2422" t="str">
            <v>Grp Member</v>
          </cell>
          <cell r="I2422">
            <v>1</v>
          </cell>
          <cell r="J2422" t="str">
            <v>Conversion</v>
          </cell>
          <cell r="K2422">
            <v>58540.11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 t="str">
            <v>C01E506_002</v>
          </cell>
          <cell r="Q2422">
            <v>0</v>
          </cell>
          <cell r="R2422" t="str">
            <v>WTDPD</v>
          </cell>
          <cell r="S2422" t="str">
            <v>3304B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 t="str">
            <v>CORP</v>
          </cell>
          <cell r="Y2422">
            <v>38260</v>
          </cell>
          <cell r="Z2422">
            <v>0</v>
          </cell>
          <cell r="AA2422">
            <v>0</v>
          </cell>
          <cell r="AB2422" t="str">
            <v>N</v>
          </cell>
          <cell r="AD2422">
            <v>0</v>
          </cell>
          <cell r="AE2422" t="str">
            <v>RemVal</v>
          </cell>
          <cell r="AF2422" t="str">
            <v>Depreciate</v>
          </cell>
          <cell r="AG2422" t="str">
            <v>FM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 t="str">
            <v>Flat Rate</v>
          </cell>
          <cell r="AM2422">
            <v>0</v>
          </cell>
          <cell r="AN2422" t="str">
            <v>GA3304B0</v>
          </cell>
          <cell r="AO2422">
            <v>0</v>
          </cell>
          <cell r="AP2422" t="str">
            <v>N</v>
          </cell>
          <cell r="AQ2422">
            <v>38261.151608796295</v>
          </cell>
          <cell r="AR2422">
            <v>38260</v>
          </cell>
          <cell r="AS2422">
            <v>38260</v>
          </cell>
          <cell r="AT2422" t="str">
            <v>7700</v>
          </cell>
          <cell r="AU2422">
            <v>37125</v>
          </cell>
          <cell r="AV2422">
            <v>0</v>
          </cell>
        </row>
        <row r="2423">
          <cell r="B2423" t="str">
            <v>00002491</v>
          </cell>
          <cell r="C2423" t="str">
            <v>000000002481</v>
          </cell>
          <cell r="D2423" t="str">
            <v>3045C0</v>
          </cell>
          <cell r="E2423" t="str">
            <v>CHAINLINK FENCE (6' HIGH)</v>
          </cell>
          <cell r="F2423" t="str">
            <v>In Service</v>
          </cell>
          <cell r="G2423" t="str">
            <v>3045C</v>
          </cell>
          <cell r="H2423" t="str">
            <v>Grp Member</v>
          </cell>
          <cell r="I2423">
            <v>1</v>
          </cell>
          <cell r="J2423" t="str">
            <v>Conversion</v>
          </cell>
          <cell r="K2423">
            <v>19827.849999999999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 t="str">
            <v>C01K504_002</v>
          </cell>
          <cell r="Q2423">
            <v>0</v>
          </cell>
          <cell r="R2423" t="str">
            <v>WGPD</v>
          </cell>
          <cell r="S2423" t="str">
            <v>3045C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 t="str">
            <v>CORP</v>
          </cell>
          <cell r="Y2423">
            <v>38260</v>
          </cell>
          <cell r="Z2423">
            <v>0</v>
          </cell>
          <cell r="AA2423">
            <v>0</v>
          </cell>
          <cell r="AB2423" t="str">
            <v>N</v>
          </cell>
          <cell r="AD2423">
            <v>0</v>
          </cell>
          <cell r="AE2423" t="str">
            <v>RemVal</v>
          </cell>
          <cell r="AF2423" t="str">
            <v>Depreciate</v>
          </cell>
          <cell r="AG2423" t="str">
            <v>FM</v>
          </cell>
          <cell r="AH2423">
            <v>0</v>
          </cell>
          <cell r="AI2423">
            <v>0</v>
          </cell>
          <cell r="AJ2423">
            <v>7.4700000000000003E-2</v>
          </cell>
          <cell r="AK2423">
            <v>0</v>
          </cell>
          <cell r="AL2423" t="str">
            <v>Flat Rate</v>
          </cell>
          <cell r="AM2423">
            <v>0</v>
          </cell>
          <cell r="AN2423" t="str">
            <v>GA3045C0</v>
          </cell>
          <cell r="AO2423">
            <v>0</v>
          </cell>
          <cell r="AP2423" t="str">
            <v>N</v>
          </cell>
          <cell r="AQ2423">
            <v>38261.151666666665</v>
          </cell>
          <cell r="AR2423">
            <v>38260</v>
          </cell>
          <cell r="AS2423">
            <v>38260</v>
          </cell>
          <cell r="AT2423" t="str">
            <v>0600</v>
          </cell>
          <cell r="AU2423">
            <v>37112</v>
          </cell>
          <cell r="AV2423">
            <v>0</v>
          </cell>
        </row>
        <row r="2424">
          <cell r="B2424" t="str">
            <v>00002492</v>
          </cell>
          <cell r="C2424" t="str">
            <v>000000002482</v>
          </cell>
          <cell r="D2424" t="str">
            <v>304300</v>
          </cell>
          <cell r="E2424" t="str">
            <v>FENCING,HUMMESTOWN PLANT</v>
          </cell>
          <cell r="F2424" t="str">
            <v>In Service</v>
          </cell>
          <cell r="G2424" t="str">
            <v>30430</v>
          </cell>
          <cell r="H2424" t="str">
            <v>Grp Member</v>
          </cell>
          <cell r="I2424">
            <v>1</v>
          </cell>
          <cell r="J2424" t="str">
            <v>Conversion</v>
          </cell>
          <cell r="K2424">
            <v>1215.4100000000001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 t="str">
            <v>C01K510_002</v>
          </cell>
          <cell r="Q2424">
            <v>0</v>
          </cell>
          <cell r="R2424" t="str">
            <v>WWTPD</v>
          </cell>
          <cell r="S2424" t="str">
            <v>30430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 t="str">
            <v>CORP</v>
          </cell>
          <cell r="Y2424">
            <v>38260</v>
          </cell>
          <cell r="Z2424">
            <v>0</v>
          </cell>
          <cell r="AA2424">
            <v>0</v>
          </cell>
          <cell r="AB2424" t="str">
            <v>N</v>
          </cell>
          <cell r="AD2424">
            <v>0</v>
          </cell>
          <cell r="AE2424" t="str">
            <v>RemVal</v>
          </cell>
          <cell r="AF2424" t="str">
            <v>Depreciate</v>
          </cell>
          <cell r="AG2424" t="str">
            <v>FM</v>
          </cell>
          <cell r="AH2424">
            <v>0</v>
          </cell>
          <cell r="AI2424">
            <v>0</v>
          </cell>
          <cell r="AJ2424">
            <v>2.75E-2</v>
          </cell>
          <cell r="AK2424">
            <v>0</v>
          </cell>
          <cell r="AL2424" t="str">
            <v>Flat Rate</v>
          </cell>
          <cell r="AM2424">
            <v>0</v>
          </cell>
          <cell r="AN2424" t="str">
            <v>GA304300</v>
          </cell>
          <cell r="AO2424">
            <v>0</v>
          </cell>
          <cell r="AP2424" t="str">
            <v>N</v>
          </cell>
          <cell r="AQ2424">
            <v>38261.151724537034</v>
          </cell>
          <cell r="AR2424">
            <v>38260</v>
          </cell>
          <cell r="AS2424">
            <v>38260</v>
          </cell>
          <cell r="AT2424" t="str">
            <v>3100</v>
          </cell>
          <cell r="AU2424">
            <v>37123</v>
          </cell>
          <cell r="AV2424">
            <v>0</v>
          </cell>
        </row>
        <row r="2425">
          <cell r="B2425" t="str">
            <v>00002493</v>
          </cell>
          <cell r="C2425" t="str">
            <v>000000002483</v>
          </cell>
          <cell r="D2425" t="str">
            <v>3314U0</v>
          </cell>
          <cell r="E2425" t="str">
            <v>FISHING CREEK STREAM CROSSING</v>
          </cell>
          <cell r="F2425" t="str">
            <v>In Service</v>
          </cell>
          <cell r="G2425" t="str">
            <v>3314U</v>
          </cell>
          <cell r="H2425" t="str">
            <v>Grp Member</v>
          </cell>
          <cell r="I2425">
            <v>1</v>
          </cell>
          <cell r="J2425" t="str">
            <v>Conversion</v>
          </cell>
          <cell r="K2425">
            <v>1076.7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 t="str">
            <v>C00D103_002</v>
          </cell>
          <cell r="Q2425">
            <v>0</v>
          </cell>
          <cell r="R2425" t="str">
            <v>WTDPD</v>
          </cell>
          <cell r="S2425" t="str">
            <v>3314U12VV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 t="str">
            <v>CORP</v>
          </cell>
          <cell r="Y2425">
            <v>38260</v>
          </cell>
          <cell r="Z2425">
            <v>0</v>
          </cell>
          <cell r="AA2425">
            <v>0</v>
          </cell>
          <cell r="AB2425" t="str">
            <v>N</v>
          </cell>
          <cell r="AD2425">
            <v>0</v>
          </cell>
          <cell r="AE2425" t="str">
            <v>RemVal</v>
          </cell>
          <cell r="AF2425" t="str">
            <v>Depreciate</v>
          </cell>
          <cell r="AG2425" t="str">
            <v>FM</v>
          </cell>
          <cell r="AH2425">
            <v>0</v>
          </cell>
          <cell r="AI2425">
            <v>0</v>
          </cell>
          <cell r="AJ2425">
            <v>1.35E-2</v>
          </cell>
          <cell r="AK2425">
            <v>0</v>
          </cell>
          <cell r="AL2425" t="str">
            <v>Flat Rate</v>
          </cell>
          <cell r="AM2425">
            <v>0</v>
          </cell>
          <cell r="AN2425" t="str">
            <v>GA3314U0</v>
          </cell>
          <cell r="AO2425">
            <v>0</v>
          </cell>
          <cell r="AP2425" t="str">
            <v>N</v>
          </cell>
          <cell r="AQ2425">
            <v>38261.151782407411</v>
          </cell>
          <cell r="AR2425">
            <v>38260</v>
          </cell>
          <cell r="AS2425">
            <v>38260</v>
          </cell>
          <cell r="AT2425">
            <v>0</v>
          </cell>
          <cell r="AU2425">
            <v>37210</v>
          </cell>
          <cell r="AV2425">
            <v>0</v>
          </cell>
        </row>
        <row r="2426">
          <cell r="B2426" t="str">
            <v>00002494</v>
          </cell>
          <cell r="C2426" t="str">
            <v>000000002484</v>
          </cell>
          <cell r="D2426" t="str">
            <v>3314T0</v>
          </cell>
          <cell r="E2426" t="str">
            <v>CLOISTERS DEVEL.</v>
          </cell>
          <cell r="F2426" t="str">
            <v>In Service</v>
          </cell>
          <cell r="G2426" t="str">
            <v>3314T</v>
          </cell>
          <cell r="H2426" t="str">
            <v>Grp Member</v>
          </cell>
          <cell r="I2426">
            <v>1</v>
          </cell>
          <cell r="J2426" t="str">
            <v>Conversion</v>
          </cell>
          <cell r="K2426">
            <v>742.77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 t="str">
            <v>C00D327_002</v>
          </cell>
          <cell r="Q2426">
            <v>0</v>
          </cell>
          <cell r="R2426" t="str">
            <v>WTDPD</v>
          </cell>
          <cell r="S2426" t="str">
            <v>3314T06VV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 t="str">
            <v>CORP</v>
          </cell>
          <cell r="Y2426">
            <v>38260</v>
          </cell>
          <cell r="Z2426">
            <v>0</v>
          </cell>
          <cell r="AA2426">
            <v>0</v>
          </cell>
          <cell r="AB2426" t="str">
            <v>N</v>
          </cell>
          <cell r="AD2426">
            <v>0</v>
          </cell>
          <cell r="AE2426" t="str">
            <v>RemVal</v>
          </cell>
          <cell r="AF2426" t="str">
            <v>Depreciate</v>
          </cell>
          <cell r="AG2426" t="str">
            <v>FM</v>
          </cell>
          <cell r="AH2426">
            <v>0</v>
          </cell>
          <cell r="AI2426">
            <v>0</v>
          </cell>
          <cell r="AJ2426">
            <v>1.3899999999999999E-2</v>
          </cell>
          <cell r="AK2426">
            <v>0</v>
          </cell>
          <cell r="AL2426" t="str">
            <v>Flat Rate</v>
          </cell>
          <cell r="AM2426">
            <v>0</v>
          </cell>
          <cell r="AN2426" t="str">
            <v>GA3314T0</v>
          </cell>
          <cell r="AO2426">
            <v>0</v>
          </cell>
          <cell r="AP2426" t="str">
            <v>N</v>
          </cell>
          <cell r="AQ2426">
            <v>38261.15184027778</v>
          </cell>
          <cell r="AR2426">
            <v>38260</v>
          </cell>
          <cell r="AS2426">
            <v>38260</v>
          </cell>
          <cell r="AT2426">
            <v>0</v>
          </cell>
          <cell r="AU2426">
            <v>37210</v>
          </cell>
          <cell r="AV2426">
            <v>0</v>
          </cell>
        </row>
        <row r="2427">
          <cell r="B2427" t="str">
            <v>00002495</v>
          </cell>
          <cell r="C2427" t="str">
            <v>000000002485</v>
          </cell>
          <cell r="D2427" t="str">
            <v>3314T0</v>
          </cell>
          <cell r="E2427" t="str">
            <v>CLOISTERS WAY</v>
          </cell>
          <cell r="F2427" t="str">
            <v>In Service</v>
          </cell>
          <cell r="G2427" t="str">
            <v>3314T</v>
          </cell>
          <cell r="H2427" t="str">
            <v>Grp Member</v>
          </cell>
          <cell r="I2427">
            <v>1</v>
          </cell>
          <cell r="J2427" t="str">
            <v>Conversion</v>
          </cell>
          <cell r="K2427">
            <v>610.12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 t="str">
            <v>C00D327_002</v>
          </cell>
          <cell r="Q2427">
            <v>0</v>
          </cell>
          <cell r="R2427" t="str">
            <v>WTDPD</v>
          </cell>
          <cell r="S2427" t="str">
            <v>3314T08VV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 t="str">
            <v>CORP</v>
          </cell>
          <cell r="Y2427">
            <v>38260</v>
          </cell>
          <cell r="Z2427">
            <v>0</v>
          </cell>
          <cell r="AA2427">
            <v>0</v>
          </cell>
          <cell r="AB2427" t="str">
            <v>N</v>
          </cell>
          <cell r="AD2427">
            <v>0</v>
          </cell>
          <cell r="AE2427" t="str">
            <v>RemVal</v>
          </cell>
          <cell r="AF2427" t="str">
            <v>Depreciate</v>
          </cell>
          <cell r="AG2427" t="str">
            <v>FM</v>
          </cell>
          <cell r="AH2427">
            <v>0</v>
          </cell>
          <cell r="AI2427">
            <v>0</v>
          </cell>
          <cell r="AJ2427">
            <v>1.3899999999999999E-2</v>
          </cell>
          <cell r="AK2427">
            <v>0</v>
          </cell>
          <cell r="AL2427" t="str">
            <v>Flat Rate</v>
          </cell>
          <cell r="AM2427">
            <v>0</v>
          </cell>
          <cell r="AN2427" t="str">
            <v>GA3314T0</v>
          </cell>
          <cell r="AO2427">
            <v>0</v>
          </cell>
          <cell r="AP2427" t="str">
            <v>N</v>
          </cell>
          <cell r="AQ2427">
            <v>38261.151898148149</v>
          </cell>
          <cell r="AR2427">
            <v>38260</v>
          </cell>
          <cell r="AS2427">
            <v>38260</v>
          </cell>
          <cell r="AT2427">
            <v>0</v>
          </cell>
          <cell r="AU2427">
            <v>37210</v>
          </cell>
          <cell r="AV2427">
            <v>0</v>
          </cell>
        </row>
        <row r="2428">
          <cell r="B2428" t="str">
            <v>00002496</v>
          </cell>
          <cell r="C2428" t="str">
            <v>000000002486</v>
          </cell>
          <cell r="D2428" t="str">
            <v>3314C0</v>
          </cell>
          <cell r="E2428" t="str">
            <v>NEW 12'' DI MAINS</v>
          </cell>
          <cell r="F2428" t="str">
            <v>In Service</v>
          </cell>
          <cell r="G2428" t="str">
            <v>3314C</v>
          </cell>
          <cell r="H2428" t="str">
            <v>Grp Member</v>
          </cell>
          <cell r="I2428">
            <v>1</v>
          </cell>
          <cell r="J2428" t="str">
            <v>Conversion</v>
          </cell>
          <cell r="K2428">
            <v>7072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 t="str">
            <v>C01D002_002</v>
          </cell>
          <cell r="Q2428">
            <v>0</v>
          </cell>
          <cell r="R2428" t="str">
            <v>WTDPD</v>
          </cell>
          <cell r="S2428" t="str">
            <v>3314C12DI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 t="str">
            <v>CORP</v>
          </cell>
          <cell r="Y2428">
            <v>38260</v>
          </cell>
          <cell r="Z2428">
            <v>0</v>
          </cell>
          <cell r="AA2428">
            <v>0</v>
          </cell>
          <cell r="AB2428" t="str">
            <v>N</v>
          </cell>
          <cell r="AD2428">
            <v>0</v>
          </cell>
          <cell r="AE2428" t="str">
            <v>RemVal</v>
          </cell>
          <cell r="AF2428" t="str">
            <v>Depreciate</v>
          </cell>
          <cell r="AG2428" t="str">
            <v>FM</v>
          </cell>
          <cell r="AH2428">
            <v>0</v>
          </cell>
          <cell r="AI2428">
            <v>0</v>
          </cell>
          <cell r="AJ2428">
            <v>1.5900000000000001E-2</v>
          </cell>
          <cell r="AK2428">
            <v>0</v>
          </cell>
          <cell r="AL2428" t="str">
            <v>Flat Rate</v>
          </cell>
          <cell r="AM2428">
            <v>0</v>
          </cell>
          <cell r="AN2428" t="str">
            <v>GA3314C0</v>
          </cell>
          <cell r="AO2428">
            <v>0</v>
          </cell>
          <cell r="AP2428" t="str">
            <v>N</v>
          </cell>
          <cell r="AQ2428">
            <v>38261.151956018519</v>
          </cell>
          <cell r="AR2428">
            <v>38260</v>
          </cell>
          <cell r="AS2428">
            <v>38260</v>
          </cell>
          <cell r="AT2428">
            <v>0</v>
          </cell>
          <cell r="AU2428">
            <v>37210</v>
          </cell>
          <cell r="AV2428">
            <v>0</v>
          </cell>
        </row>
        <row r="2429">
          <cell r="B2429" t="str">
            <v>00002497</v>
          </cell>
          <cell r="C2429" t="str">
            <v>000000002487</v>
          </cell>
          <cell r="D2429" t="str">
            <v>3314P0</v>
          </cell>
          <cell r="E2429" t="str">
            <v>STONEHEDGE LANE</v>
          </cell>
          <cell r="F2429" t="str">
            <v>In Service</v>
          </cell>
          <cell r="G2429" t="str">
            <v>3314P</v>
          </cell>
          <cell r="H2429" t="str">
            <v>Grp Member</v>
          </cell>
          <cell r="I2429">
            <v>1</v>
          </cell>
          <cell r="J2429" t="str">
            <v>Conversion</v>
          </cell>
          <cell r="K2429">
            <v>4252.46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 t="str">
            <v>C01D302_002</v>
          </cell>
          <cell r="Q2429">
            <v>0</v>
          </cell>
          <cell r="R2429" t="str">
            <v>WTDPD</v>
          </cell>
          <cell r="S2429" t="str">
            <v>3314P02PV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 t="str">
            <v>CORP</v>
          </cell>
          <cell r="Y2429">
            <v>38260</v>
          </cell>
          <cell r="Z2429">
            <v>0</v>
          </cell>
          <cell r="AA2429">
            <v>0</v>
          </cell>
          <cell r="AB2429" t="str">
            <v>N</v>
          </cell>
          <cell r="AD2429">
            <v>0</v>
          </cell>
          <cell r="AE2429" t="str">
            <v>RemVal</v>
          </cell>
          <cell r="AF2429" t="str">
            <v>Depreciate</v>
          </cell>
          <cell r="AG2429" t="str">
            <v>FM</v>
          </cell>
          <cell r="AH2429">
            <v>0</v>
          </cell>
          <cell r="AI2429">
            <v>0</v>
          </cell>
          <cell r="AJ2429">
            <v>2.64E-2</v>
          </cell>
          <cell r="AK2429">
            <v>0</v>
          </cell>
          <cell r="AL2429" t="str">
            <v>Flat Rate</v>
          </cell>
          <cell r="AM2429">
            <v>0</v>
          </cell>
          <cell r="AN2429" t="str">
            <v>GA3314P0</v>
          </cell>
          <cell r="AO2429">
            <v>0</v>
          </cell>
          <cell r="AP2429" t="str">
            <v>N</v>
          </cell>
          <cell r="AQ2429">
            <v>38261.152013888888</v>
          </cell>
          <cell r="AR2429">
            <v>38260</v>
          </cell>
          <cell r="AS2429">
            <v>38260</v>
          </cell>
          <cell r="AT2429">
            <v>0</v>
          </cell>
          <cell r="AU2429">
            <v>37210</v>
          </cell>
          <cell r="AV2429">
            <v>0</v>
          </cell>
        </row>
        <row r="2430">
          <cell r="B2430" t="str">
            <v>00002498</v>
          </cell>
          <cell r="C2430" t="str">
            <v>000000002488</v>
          </cell>
          <cell r="D2430" t="str">
            <v>3314Q0</v>
          </cell>
          <cell r="E2430" t="str">
            <v>STONEHEDGE LANE</v>
          </cell>
          <cell r="F2430" t="str">
            <v>In Service</v>
          </cell>
          <cell r="G2430" t="str">
            <v>3314Q</v>
          </cell>
          <cell r="H2430" t="str">
            <v>Grp Member</v>
          </cell>
          <cell r="I2430">
            <v>1</v>
          </cell>
          <cell r="J2430" t="str">
            <v>Conversion</v>
          </cell>
          <cell r="K2430">
            <v>20264.96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 t="str">
            <v>C01D302_002</v>
          </cell>
          <cell r="Q2430">
            <v>0</v>
          </cell>
          <cell r="R2430" t="str">
            <v>WTDPD</v>
          </cell>
          <cell r="S2430" t="str">
            <v>3314Q06PV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 t="str">
            <v>CORP</v>
          </cell>
          <cell r="Y2430">
            <v>38260</v>
          </cell>
          <cell r="Z2430">
            <v>0</v>
          </cell>
          <cell r="AA2430">
            <v>0</v>
          </cell>
          <cell r="AB2430" t="str">
            <v>N</v>
          </cell>
          <cell r="AD2430">
            <v>0</v>
          </cell>
          <cell r="AE2430" t="str">
            <v>RemVal</v>
          </cell>
          <cell r="AF2430" t="str">
            <v>Depreciate</v>
          </cell>
          <cell r="AG2430" t="str">
            <v>FM</v>
          </cell>
          <cell r="AH2430">
            <v>0</v>
          </cell>
          <cell r="AI2430">
            <v>0</v>
          </cell>
          <cell r="AJ2430">
            <v>2.1899999999999999E-2</v>
          </cell>
          <cell r="AK2430">
            <v>0</v>
          </cell>
          <cell r="AL2430" t="str">
            <v>Flat Rate</v>
          </cell>
          <cell r="AM2430">
            <v>0</v>
          </cell>
          <cell r="AN2430" t="str">
            <v>GA3314Q0</v>
          </cell>
          <cell r="AO2430">
            <v>0</v>
          </cell>
          <cell r="AP2430" t="str">
            <v>N</v>
          </cell>
          <cell r="AQ2430">
            <v>38261.152071759258</v>
          </cell>
          <cell r="AR2430">
            <v>38260</v>
          </cell>
          <cell r="AS2430">
            <v>38260</v>
          </cell>
          <cell r="AT2430">
            <v>0</v>
          </cell>
          <cell r="AU2430">
            <v>37210</v>
          </cell>
          <cell r="AV2430">
            <v>0</v>
          </cell>
        </row>
        <row r="2431">
          <cell r="B2431" t="str">
            <v>00002499</v>
          </cell>
          <cell r="C2431" t="str">
            <v>000000002489</v>
          </cell>
          <cell r="D2431" t="str">
            <v>3314T0</v>
          </cell>
          <cell r="E2431" t="str">
            <v>STONEHEDGE LANE</v>
          </cell>
          <cell r="F2431" t="str">
            <v>In Service</v>
          </cell>
          <cell r="G2431" t="str">
            <v>3314T</v>
          </cell>
          <cell r="H2431" t="str">
            <v>Grp Member</v>
          </cell>
          <cell r="I2431">
            <v>1</v>
          </cell>
          <cell r="J2431" t="str">
            <v>Conversion</v>
          </cell>
          <cell r="K2431">
            <v>3448.89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 t="str">
            <v>C01D302_002</v>
          </cell>
          <cell r="Q2431">
            <v>0</v>
          </cell>
          <cell r="R2431" t="str">
            <v>WTDPD</v>
          </cell>
          <cell r="S2431" t="str">
            <v>3314T06VV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 t="str">
            <v>CORP</v>
          </cell>
          <cell r="Y2431">
            <v>38260</v>
          </cell>
          <cell r="Z2431">
            <v>0</v>
          </cell>
          <cell r="AA2431">
            <v>0</v>
          </cell>
          <cell r="AB2431" t="str">
            <v>N</v>
          </cell>
          <cell r="AD2431">
            <v>0</v>
          </cell>
          <cell r="AE2431" t="str">
            <v>RemVal</v>
          </cell>
          <cell r="AF2431" t="str">
            <v>Depreciate</v>
          </cell>
          <cell r="AG2431" t="str">
            <v>FM</v>
          </cell>
          <cell r="AH2431">
            <v>0</v>
          </cell>
          <cell r="AI2431">
            <v>0</v>
          </cell>
          <cell r="AJ2431">
            <v>1.3899999999999999E-2</v>
          </cell>
          <cell r="AK2431">
            <v>0</v>
          </cell>
          <cell r="AL2431" t="str">
            <v>Flat Rate</v>
          </cell>
          <cell r="AM2431">
            <v>0</v>
          </cell>
          <cell r="AN2431" t="str">
            <v>GA3314T0</v>
          </cell>
          <cell r="AO2431">
            <v>0</v>
          </cell>
          <cell r="AP2431" t="str">
            <v>N</v>
          </cell>
          <cell r="AQ2431">
            <v>38261.152129629627</v>
          </cell>
          <cell r="AR2431">
            <v>38260</v>
          </cell>
          <cell r="AS2431">
            <v>38260</v>
          </cell>
          <cell r="AT2431">
            <v>0</v>
          </cell>
          <cell r="AU2431">
            <v>37210</v>
          </cell>
          <cell r="AV2431">
            <v>0</v>
          </cell>
        </row>
        <row r="2432">
          <cell r="B2432" t="str">
            <v>00002500</v>
          </cell>
          <cell r="C2432" t="str">
            <v>000000002490</v>
          </cell>
          <cell r="D2432" t="str">
            <v>3314T0</v>
          </cell>
          <cell r="E2432" t="str">
            <v>STONEHEDGE LANE</v>
          </cell>
          <cell r="F2432" t="str">
            <v>In Service</v>
          </cell>
          <cell r="G2432" t="str">
            <v>3314T</v>
          </cell>
          <cell r="H2432" t="str">
            <v>Grp Member</v>
          </cell>
          <cell r="I2432">
            <v>1</v>
          </cell>
          <cell r="J2432" t="str">
            <v>Conversion</v>
          </cell>
          <cell r="K2432">
            <v>12485.95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 t="str">
            <v>C01D302_002</v>
          </cell>
          <cell r="Q2432">
            <v>0</v>
          </cell>
          <cell r="R2432" t="str">
            <v>WTDPD</v>
          </cell>
          <cell r="S2432" t="str">
            <v>3314T08VV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 t="str">
            <v>CORP</v>
          </cell>
          <cell r="Y2432">
            <v>38260</v>
          </cell>
          <cell r="Z2432">
            <v>0</v>
          </cell>
          <cell r="AA2432">
            <v>0</v>
          </cell>
          <cell r="AB2432" t="str">
            <v>N</v>
          </cell>
          <cell r="AD2432">
            <v>0</v>
          </cell>
          <cell r="AE2432" t="str">
            <v>RemVal</v>
          </cell>
          <cell r="AF2432" t="str">
            <v>Depreciate</v>
          </cell>
          <cell r="AG2432" t="str">
            <v>FM</v>
          </cell>
          <cell r="AH2432">
            <v>0</v>
          </cell>
          <cell r="AI2432">
            <v>0</v>
          </cell>
          <cell r="AJ2432">
            <v>1.3899999999999999E-2</v>
          </cell>
          <cell r="AK2432">
            <v>0</v>
          </cell>
          <cell r="AL2432" t="str">
            <v>Flat Rate</v>
          </cell>
          <cell r="AM2432">
            <v>0</v>
          </cell>
          <cell r="AN2432" t="str">
            <v>GA3314T0</v>
          </cell>
          <cell r="AO2432">
            <v>0</v>
          </cell>
          <cell r="AP2432" t="str">
            <v>N</v>
          </cell>
          <cell r="AQ2432">
            <v>38261.152187500003</v>
          </cell>
          <cell r="AR2432">
            <v>38260</v>
          </cell>
          <cell r="AS2432">
            <v>38260</v>
          </cell>
          <cell r="AT2432">
            <v>0</v>
          </cell>
          <cell r="AU2432">
            <v>37210</v>
          </cell>
          <cell r="AV2432">
            <v>0</v>
          </cell>
        </row>
        <row r="2433">
          <cell r="B2433" t="str">
            <v>00002501</v>
          </cell>
          <cell r="C2433" t="str">
            <v>000000002491</v>
          </cell>
          <cell r="D2433" t="str">
            <v>335400</v>
          </cell>
          <cell r="E2433" t="str">
            <v>STONEHEDGE LANE</v>
          </cell>
          <cell r="F2433" t="str">
            <v>In Service</v>
          </cell>
          <cell r="G2433" t="str">
            <v>33540</v>
          </cell>
          <cell r="H2433" t="str">
            <v>Grp Member</v>
          </cell>
          <cell r="I2433">
            <v>1</v>
          </cell>
          <cell r="J2433" t="str">
            <v>Conversion</v>
          </cell>
          <cell r="K2433">
            <v>7644.45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 t="str">
            <v>C01D302_002</v>
          </cell>
          <cell r="Q2433">
            <v>0</v>
          </cell>
          <cell r="R2433" t="str">
            <v>WTDPD</v>
          </cell>
          <cell r="S2433" t="str">
            <v>3354006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 t="str">
            <v>CORP</v>
          </cell>
          <cell r="Y2433">
            <v>38260</v>
          </cell>
          <cell r="Z2433">
            <v>0</v>
          </cell>
          <cell r="AA2433">
            <v>0</v>
          </cell>
          <cell r="AB2433" t="str">
            <v>N</v>
          </cell>
          <cell r="AD2433">
            <v>0</v>
          </cell>
          <cell r="AE2433" t="str">
            <v>RemVal</v>
          </cell>
          <cell r="AF2433" t="str">
            <v>Depreciate</v>
          </cell>
          <cell r="AG2433" t="str">
            <v>FM</v>
          </cell>
          <cell r="AH2433">
            <v>0</v>
          </cell>
          <cell r="AI2433">
            <v>0</v>
          </cell>
          <cell r="AJ2433">
            <v>2.2599999999999999E-2</v>
          </cell>
          <cell r="AK2433">
            <v>0</v>
          </cell>
          <cell r="AL2433" t="str">
            <v>Flat Rate</v>
          </cell>
          <cell r="AM2433">
            <v>0</v>
          </cell>
          <cell r="AN2433" t="str">
            <v>GA335400</v>
          </cell>
          <cell r="AO2433">
            <v>0</v>
          </cell>
          <cell r="AP2433" t="str">
            <v>N</v>
          </cell>
          <cell r="AQ2433">
            <v>38261.152245370373</v>
          </cell>
          <cell r="AR2433">
            <v>38260</v>
          </cell>
          <cell r="AS2433">
            <v>38260</v>
          </cell>
          <cell r="AT2433">
            <v>0</v>
          </cell>
          <cell r="AU2433">
            <v>37210</v>
          </cell>
          <cell r="AV2433">
            <v>0</v>
          </cell>
        </row>
        <row r="2434">
          <cell r="B2434" t="str">
            <v>00002502</v>
          </cell>
          <cell r="C2434" t="str">
            <v>000000002492</v>
          </cell>
          <cell r="D2434" t="str">
            <v>335400</v>
          </cell>
          <cell r="E2434" t="str">
            <v>GEORGETOWN RD/JEFFERSON DR</v>
          </cell>
          <cell r="F2434" t="str">
            <v>In Service</v>
          </cell>
          <cell r="G2434" t="str">
            <v>33540</v>
          </cell>
          <cell r="H2434" t="str">
            <v>Grp Member</v>
          </cell>
          <cell r="I2434">
            <v>1</v>
          </cell>
          <cell r="J2434" t="str">
            <v>Conversion</v>
          </cell>
          <cell r="K2434">
            <v>6379.44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 t="str">
            <v>C01D307_002</v>
          </cell>
          <cell r="Q2434">
            <v>0</v>
          </cell>
          <cell r="R2434" t="str">
            <v>WTDPD</v>
          </cell>
          <cell r="S2434" t="str">
            <v>3354006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 t="str">
            <v>CORP</v>
          </cell>
          <cell r="Y2434">
            <v>38260</v>
          </cell>
          <cell r="Z2434">
            <v>0</v>
          </cell>
          <cell r="AA2434">
            <v>0</v>
          </cell>
          <cell r="AB2434" t="str">
            <v>N</v>
          </cell>
          <cell r="AD2434">
            <v>0</v>
          </cell>
          <cell r="AE2434" t="str">
            <v>RemVal</v>
          </cell>
          <cell r="AF2434" t="str">
            <v>Depreciate</v>
          </cell>
          <cell r="AG2434" t="str">
            <v>FM</v>
          </cell>
          <cell r="AH2434">
            <v>0</v>
          </cell>
          <cell r="AI2434">
            <v>0</v>
          </cell>
          <cell r="AJ2434">
            <v>2.2599999999999999E-2</v>
          </cell>
          <cell r="AK2434">
            <v>0</v>
          </cell>
          <cell r="AL2434" t="str">
            <v>Flat Rate</v>
          </cell>
          <cell r="AM2434">
            <v>0</v>
          </cell>
          <cell r="AN2434" t="str">
            <v>GA335400</v>
          </cell>
          <cell r="AO2434">
            <v>0</v>
          </cell>
          <cell r="AP2434" t="str">
            <v>N</v>
          </cell>
          <cell r="AQ2434">
            <v>38261.152303240742</v>
          </cell>
          <cell r="AR2434">
            <v>38260</v>
          </cell>
          <cell r="AS2434">
            <v>38260</v>
          </cell>
          <cell r="AT2434">
            <v>0</v>
          </cell>
          <cell r="AU2434">
            <v>37210</v>
          </cell>
          <cell r="AV2434">
            <v>0</v>
          </cell>
        </row>
        <row r="2435">
          <cell r="B2435" t="str">
            <v>00002503</v>
          </cell>
          <cell r="C2435" t="str">
            <v>000000002493</v>
          </cell>
          <cell r="D2435" t="str">
            <v>3314Q0</v>
          </cell>
          <cell r="E2435" t="str">
            <v>FOREST LANE</v>
          </cell>
          <cell r="F2435" t="str">
            <v>In Service</v>
          </cell>
          <cell r="G2435" t="str">
            <v>3314Q</v>
          </cell>
          <cell r="H2435" t="str">
            <v>Grp Member</v>
          </cell>
          <cell r="I2435">
            <v>1</v>
          </cell>
          <cell r="J2435" t="str">
            <v>Conversion</v>
          </cell>
          <cell r="K2435">
            <v>14836.22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 t="str">
            <v>C01D321_002</v>
          </cell>
          <cell r="Q2435">
            <v>0</v>
          </cell>
          <cell r="R2435" t="str">
            <v>WTDPD</v>
          </cell>
          <cell r="S2435" t="str">
            <v>3314Q08PV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 t="str">
            <v>CORP</v>
          </cell>
          <cell r="Y2435">
            <v>38260</v>
          </cell>
          <cell r="Z2435">
            <v>0</v>
          </cell>
          <cell r="AA2435">
            <v>0</v>
          </cell>
          <cell r="AB2435" t="str">
            <v>N</v>
          </cell>
          <cell r="AD2435">
            <v>0</v>
          </cell>
          <cell r="AE2435" t="str">
            <v>RemVal</v>
          </cell>
          <cell r="AF2435" t="str">
            <v>Depreciate</v>
          </cell>
          <cell r="AG2435" t="str">
            <v>FM</v>
          </cell>
          <cell r="AH2435">
            <v>0</v>
          </cell>
          <cell r="AI2435">
            <v>0</v>
          </cell>
          <cell r="AJ2435">
            <v>2.1899999999999999E-2</v>
          </cell>
          <cell r="AK2435">
            <v>0</v>
          </cell>
          <cell r="AL2435" t="str">
            <v>Flat Rate</v>
          </cell>
          <cell r="AM2435">
            <v>0</v>
          </cell>
          <cell r="AN2435" t="str">
            <v>GA3314Q0</v>
          </cell>
          <cell r="AO2435">
            <v>0</v>
          </cell>
          <cell r="AP2435" t="str">
            <v>N</v>
          </cell>
          <cell r="AQ2435">
            <v>38261.152361111112</v>
          </cell>
          <cell r="AR2435">
            <v>38260</v>
          </cell>
          <cell r="AS2435">
            <v>38260</v>
          </cell>
          <cell r="AT2435">
            <v>0</v>
          </cell>
          <cell r="AU2435">
            <v>37210</v>
          </cell>
          <cell r="AV2435">
            <v>0</v>
          </cell>
        </row>
        <row r="2436">
          <cell r="B2436" t="str">
            <v>00002504</v>
          </cell>
          <cell r="C2436" t="str">
            <v>000000002494</v>
          </cell>
          <cell r="D2436" t="str">
            <v>3314T0</v>
          </cell>
          <cell r="E2436" t="str">
            <v>FOREST LANE</v>
          </cell>
          <cell r="F2436" t="str">
            <v>In Service</v>
          </cell>
          <cell r="G2436" t="str">
            <v>3314T</v>
          </cell>
          <cell r="H2436" t="str">
            <v>Grp Member</v>
          </cell>
          <cell r="I2436">
            <v>1</v>
          </cell>
          <cell r="J2436" t="str">
            <v>Conversion</v>
          </cell>
          <cell r="K2436">
            <v>1355.81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 t="str">
            <v>C01D321_002</v>
          </cell>
          <cell r="Q2436">
            <v>0</v>
          </cell>
          <cell r="R2436" t="str">
            <v>WTDPD</v>
          </cell>
          <cell r="S2436" t="str">
            <v>3314T08VV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 t="str">
            <v>CORP</v>
          </cell>
          <cell r="Y2436">
            <v>38260</v>
          </cell>
          <cell r="Z2436">
            <v>0</v>
          </cell>
          <cell r="AA2436">
            <v>0</v>
          </cell>
          <cell r="AB2436" t="str">
            <v>N</v>
          </cell>
          <cell r="AD2436">
            <v>0</v>
          </cell>
          <cell r="AE2436" t="str">
            <v>RemVal</v>
          </cell>
          <cell r="AF2436" t="str">
            <v>Depreciate</v>
          </cell>
          <cell r="AG2436" t="str">
            <v>FM</v>
          </cell>
          <cell r="AH2436">
            <v>0</v>
          </cell>
          <cell r="AI2436">
            <v>0</v>
          </cell>
          <cell r="AJ2436">
            <v>1.3899999999999999E-2</v>
          </cell>
          <cell r="AK2436">
            <v>0</v>
          </cell>
          <cell r="AL2436" t="str">
            <v>Flat Rate</v>
          </cell>
          <cell r="AM2436">
            <v>0</v>
          </cell>
          <cell r="AN2436" t="str">
            <v>GA3314T0</v>
          </cell>
          <cell r="AO2436">
            <v>0</v>
          </cell>
          <cell r="AP2436" t="str">
            <v>N</v>
          </cell>
          <cell r="AQ2436">
            <v>38261.152418981481</v>
          </cell>
          <cell r="AR2436">
            <v>38260</v>
          </cell>
          <cell r="AS2436">
            <v>38260</v>
          </cell>
          <cell r="AT2436">
            <v>0</v>
          </cell>
          <cell r="AU2436">
            <v>37210</v>
          </cell>
          <cell r="AV2436">
            <v>0</v>
          </cell>
        </row>
        <row r="2437">
          <cell r="B2437" t="str">
            <v>00002505</v>
          </cell>
          <cell r="C2437" t="str">
            <v>000000002495</v>
          </cell>
          <cell r="D2437" t="str">
            <v>3314U0</v>
          </cell>
          <cell r="E2437" t="str">
            <v>FOREST LANE</v>
          </cell>
          <cell r="F2437" t="str">
            <v>In Service</v>
          </cell>
          <cell r="G2437" t="str">
            <v>3314U</v>
          </cell>
          <cell r="H2437" t="str">
            <v>Grp Member</v>
          </cell>
          <cell r="I2437">
            <v>1</v>
          </cell>
          <cell r="J2437" t="str">
            <v>Conversion</v>
          </cell>
          <cell r="K2437">
            <v>2504.12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 t="str">
            <v>C01D321_002</v>
          </cell>
          <cell r="Q2437">
            <v>0</v>
          </cell>
          <cell r="R2437" t="str">
            <v>WTDPD</v>
          </cell>
          <cell r="S2437" t="str">
            <v>3314U12VV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 t="str">
            <v>CORP</v>
          </cell>
          <cell r="Y2437">
            <v>38260</v>
          </cell>
          <cell r="Z2437">
            <v>0</v>
          </cell>
          <cell r="AA2437">
            <v>0</v>
          </cell>
          <cell r="AB2437" t="str">
            <v>N</v>
          </cell>
          <cell r="AD2437">
            <v>0</v>
          </cell>
          <cell r="AE2437" t="str">
            <v>RemVal</v>
          </cell>
          <cell r="AF2437" t="str">
            <v>Depreciate</v>
          </cell>
          <cell r="AG2437" t="str">
            <v>FM</v>
          </cell>
          <cell r="AH2437">
            <v>0</v>
          </cell>
          <cell r="AI2437">
            <v>0</v>
          </cell>
          <cell r="AJ2437">
            <v>1.35E-2</v>
          </cell>
          <cell r="AK2437">
            <v>0</v>
          </cell>
          <cell r="AL2437" t="str">
            <v>Flat Rate</v>
          </cell>
          <cell r="AM2437">
            <v>0</v>
          </cell>
          <cell r="AN2437" t="str">
            <v>GA3314U0</v>
          </cell>
          <cell r="AO2437">
            <v>0</v>
          </cell>
          <cell r="AP2437" t="str">
            <v>N</v>
          </cell>
          <cell r="AQ2437">
            <v>38261.15247685185</v>
          </cell>
          <cell r="AR2437">
            <v>38260</v>
          </cell>
          <cell r="AS2437">
            <v>38260</v>
          </cell>
          <cell r="AT2437">
            <v>0</v>
          </cell>
          <cell r="AU2437">
            <v>37210</v>
          </cell>
          <cell r="AV2437">
            <v>0</v>
          </cell>
        </row>
        <row r="2438">
          <cell r="B2438" t="str">
            <v>00002506</v>
          </cell>
          <cell r="C2438" t="str">
            <v>000000002496</v>
          </cell>
          <cell r="D2438" t="str">
            <v>335400</v>
          </cell>
          <cell r="E2438" t="str">
            <v>FOREST LANE</v>
          </cell>
          <cell r="F2438" t="str">
            <v>In Service</v>
          </cell>
          <cell r="G2438" t="str">
            <v>33540</v>
          </cell>
          <cell r="H2438" t="str">
            <v>Grp Member</v>
          </cell>
          <cell r="I2438">
            <v>1</v>
          </cell>
          <cell r="J2438" t="str">
            <v>Conversion</v>
          </cell>
          <cell r="K2438">
            <v>5427.97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 t="str">
            <v>C01D321_002</v>
          </cell>
          <cell r="Q2438">
            <v>0</v>
          </cell>
          <cell r="R2438" t="str">
            <v>WTDPD</v>
          </cell>
          <cell r="S2438" t="str">
            <v>3354006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 t="str">
            <v>CORP</v>
          </cell>
          <cell r="Y2438">
            <v>38260</v>
          </cell>
          <cell r="Z2438">
            <v>0</v>
          </cell>
          <cell r="AA2438">
            <v>0</v>
          </cell>
          <cell r="AB2438" t="str">
            <v>N</v>
          </cell>
          <cell r="AD2438">
            <v>0</v>
          </cell>
          <cell r="AE2438" t="str">
            <v>RemVal</v>
          </cell>
          <cell r="AF2438" t="str">
            <v>Depreciate</v>
          </cell>
          <cell r="AG2438" t="str">
            <v>FM</v>
          </cell>
          <cell r="AH2438">
            <v>0</v>
          </cell>
          <cell r="AI2438">
            <v>0</v>
          </cell>
          <cell r="AJ2438">
            <v>2.2599999999999999E-2</v>
          </cell>
          <cell r="AK2438">
            <v>0</v>
          </cell>
          <cell r="AL2438" t="str">
            <v>Flat Rate</v>
          </cell>
          <cell r="AM2438">
            <v>0</v>
          </cell>
          <cell r="AN2438" t="str">
            <v>GA335400</v>
          </cell>
          <cell r="AO2438">
            <v>0</v>
          </cell>
          <cell r="AP2438" t="str">
            <v>N</v>
          </cell>
          <cell r="AQ2438">
            <v>38261.15253472222</v>
          </cell>
          <cell r="AR2438">
            <v>38260</v>
          </cell>
          <cell r="AS2438">
            <v>38260</v>
          </cell>
          <cell r="AT2438">
            <v>0</v>
          </cell>
          <cell r="AU2438">
            <v>37210</v>
          </cell>
          <cell r="AV2438">
            <v>0</v>
          </cell>
        </row>
        <row r="2439">
          <cell r="B2439" t="str">
            <v>00002507</v>
          </cell>
          <cell r="C2439" t="str">
            <v>000000002497</v>
          </cell>
          <cell r="D2439" t="str">
            <v>3314U0</v>
          </cell>
          <cell r="E2439" t="str">
            <v>FRANKLIN AVENUE</v>
          </cell>
          <cell r="F2439" t="str">
            <v>In Service</v>
          </cell>
          <cell r="G2439" t="str">
            <v>3314U</v>
          </cell>
          <cell r="H2439" t="str">
            <v>Grp Member</v>
          </cell>
          <cell r="I2439">
            <v>1</v>
          </cell>
          <cell r="J2439" t="str">
            <v>Conversion</v>
          </cell>
          <cell r="K2439">
            <v>613.87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 t="str">
            <v>C01D608_002</v>
          </cell>
          <cell r="Q2439">
            <v>0</v>
          </cell>
          <cell r="R2439" t="str">
            <v>WTDPD</v>
          </cell>
          <cell r="S2439" t="str">
            <v>3314U12VV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 t="str">
            <v>CORP</v>
          </cell>
          <cell r="Y2439">
            <v>38260</v>
          </cell>
          <cell r="Z2439">
            <v>0</v>
          </cell>
          <cell r="AA2439">
            <v>0</v>
          </cell>
          <cell r="AB2439" t="str">
            <v>N</v>
          </cell>
          <cell r="AD2439">
            <v>0</v>
          </cell>
          <cell r="AE2439" t="str">
            <v>RemVal</v>
          </cell>
          <cell r="AF2439" t="str">
            <v>Depreciate</v>
          </cell>
          <cell r="AG2439" t="str">
            <v>FM</v>
          </cell>
          <cell r="AH2439">
            <v>0</v>
          </cell>
          <cell r="AI2439">
            <v>0</v>
          </cell>
          <cell r="AJ2439">
            <v>1.35E-2</v>
          </cell>
          <cell r="AK2439">
            <v>0</v>
          </cell>
          <cell r="AL2439" t="str">
            <v>Flat Rate</v>
          </cell>
          <cell r="AM2439">
            <v>0</v>
          </cell>
          <cell r="AN2439" t="str">
            <v>GA3314U0</v>
          </cell>
          <cell r="AO2439">
            <v>0</v>
          </cell>
          <cell r="AP2439" t="str">
            <v>N</v>
          </cell>
          <cell r="AQ2439">
            <v>38261.152592592596</v>
          </cell>
          <cell r="AR2439">
            <v>38260</v>
          </cell>
          <cell r="AS2439">
            <v>38260</v>
          </cell>
          <cell r="AT2439">
            <v>0</v>
          </cell>
          <cell r="AU2439">
            <v>37210</v>
          </cell>
          <cell r="AV2439">
            <v>0</v>
          </cell>
        </row>
        <row r="2440">
          <cell r="B2440" t="str">
            <v>00002508</v>
          </cell>
          <cell r="C2440" t="str">
            <v>000000002498</v>
          </cell>
          <cell r="D2440" t="str">
            <v>3314P0</v>
          </cell>
          <cell r="E2440" t="str">
            <v>MAHANOY ST., NUREMBERG</v>
          </cell>
          <cell r="F2440" t="str">
            <v>In Service</v>
          </cell>
          <cell r="G2440" t="str">
            <v>3314P</v>
          </cell>
          <cell r="H2440" t="str">
            <v>Grp Member</v>
          </cell>
          <cell r="I2440">
            <v>1</v>
          </cell>
          <cell r="J2440" t="str">
            <v>Conversion</v>
          </cell>
          <cell r="K2440">
            <v>834.47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 t="str">
            <v>C01D609_002</v>
          </cell>
          <cell r="Q2440">
            <v>0</v>
          </cell>
          <cell r="R2440" t="str">
            <v>WTDPD</v>
          </cell>
          <cell r="S2440" t="str">
            <v>3314P04PV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 t="str">
            <v>CORP</v>
          </cell>
          <cell r="Y2440">
            <v>38260</v>
          </cell>
          <cell r="Z2440">
            <v>0</v>
          </cell>
          <cell r="AA2440">
            <v>0</v>
          </cell>
          <cell r="AB2440" t="str">
            <v>N</v>
          </cell>
          <cell r="AD2440">
            <v>0</v>
          </cell>
          <cell r="AE2440" t="str">
            <v>RemVal</v>
          </cell>
          <cell r="AF2440" t="str">
            <v>Depreciate</v>
          </cell>
          <cell r="AG2440" t="str">
            <v>FM</v>
          </cell>
          <cell r="AH2440">
            <v>0</v>
          </cell>
          <cell r="AI2440">
            <v>0</v>
          </cell>
          <cell r="AJ2440">
            <v>2.64E-2</v>
          </cell>
          <cell r="AK2440">
            <v>0</v>
          </cell>
          <cell r="AL2440" t="str">
            <v>Flat Rate</v>
          </cell>
          <cell r="AM2440">
            <v>0</v>
          </cell>
          <cell r="AN2440" t="str">
            <v>GA3314P0</v>
          </cell>
          <cell r="AO2440">
            <v>0</v>
          </cell>
          <cell r="AP2440" t="str">
            <v>N</v>
          </cell>
          <cell r="AQ2440">
            <v>38261.152650462966</v>
          </cell>
          <cell r="AR2440">
            <v>38260</v>
          </cell>
          <cell r="AS2440">
            <v>38260</v>
          </cell>
          <cell r="AT2440">
            <v>0</v>
          </cell>
          <cell r="AU2440">
            <v>37210</v>
          </cell>
          <cell r="AV2440">
            <v>0</v>
          </cell>
        </row>
        <row r="2441">
          <cell r="B2441" t="str">
            <v>00002509</v>
          </cell>
          <cell r="C2441" t="str">
            <v>000000002499</v>
          </cell>
          <cell r="D2441" t="str">
            <v>3314Q0</v>
          </cell>
          <cell r="E2441" t="str">
            <v>ANN STREET</v>
          </cell>
          <cell r="F2441" t="str">
            <v>In Service</v>
          </cell>
          <cell r="G2441" t="str">
            <v>3314Q</v>
          </cell>
          <cell r="H2441" t="str">
            <v>Grp Member</v>
          </cell>
          <cell r="I2441">
            <v>1</v>
          </cell>
          <cell r="J2441" t="str">
            <v>Conversion</v>
          </cell>
          <cell r="K2441">
            <v>14337.42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 t="str">
            <v>C01D623_002</v>
          </cell>
          <cell r="Q2441">
            <v>0</v>
          </cell>
          <cell r="R2441" t="str">
            <v>WTDPD</v>
          </cell>
          <cell r="S2441" t="str">
            <v>3314Q08PV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 t="str">
            <v>CORP</v>
          </cell>
          <cell r="Y2441">
            <v>38260</v>
          </cell>
          <cell r="Z2441">
            <v>0</v>
          </cell>
          <cell r="AA2441">
            <v>0</v>
          </cell>
          <cell r="AB2441" t="str">
            <v>N</v>
          </cell>
          <cell r="AD2441">
            <v>0</v>
          </cell>
          <cell r="AE2441" t="str">
            <v>RemVal</v>
          </cell>
          <cell r="AF2441" t="str">
            <v>Depreciate</v>
          </cell>
          <cell r="AG2441" t="str">
            <v>FM</v>
          </cell>
          <cell r="AH2441">
            <v>0</v>
          </cell>
          <cell r="AI2441">
            <v>0</v>
          </cell>
          <cell r="AJ2441">
            <v>2.1899999999999999E-2</v>
          </cell>
          <cell r="AK2441">
            <v>0</v>
          </cell>
          <cell r="AL2441" t="str">
            <v>Flat Rate</v>
          </cell>
          <cell r="AM2441">
            <v>0</v>
          </cell>
          <cell r="AN2441" t="str">
            <v>GA3314Q0</v>
          </cell>
          <cell r="AO2441">
            <v>0</v>
          </cell>
          <cell r="AP2441" t="str">
            <v>N</v>
          </cell>
          <cell r="AQ2441">
            <v>38261.152708333335</v>
          </cell>
          <cell r="AR2441">
            <v>38260</v>
          </cell>
          <cell r="AS2441">
            <v>38260</v>
          </cell>
          <cell r="AT2441">
            <v>0</v>
          </cell>
          <cell r="AU2441">
            <v>37210</v>
          </cell>
          <cell r="AV2441">
            <v>0</v>
          </cell>
        </row>
        <row r="2442">
          <cell r="B2442" t="str">
            <v>00002510</v>
          </cell>
          <cell r="C2442" t="str">
            <v>000000002500</v>
          </cell>
          <cell r="D2442" t="str">
            <v>3314T0</v>
          </cell>
          <cell r="E2442" t="str">
            <v>ANN STREET</v>
          </cell>
          <cell r="F2442" t="str">
            <v>In Service</v>
          </cell>
          <cell r="G2442" t="str">
            <v>3314T</v>
          </cell>
          <cell r="H2442" t="str">
            <v>Grp Member</v>
          </cell>
          <cell r="I2442">
            <v>1</v>
          </cell>
          <cell r="J2442" t="str">
            <v>Conversion</v>
          </cell>
          <cell r="K2442">
            <v>1129.94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 t="str">
            <v>C01D623_002</v>
          </cell>
          <cell r="Q2442">
            <v>0</v>
          </cell>
          <cell r="R2442" t="str">
            <v>WTDPD</v>
          </cell>
          <cell r="S2442" t="str">
            <v>3314T06VV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 t="str">
            <v>CORP</v>
          </cell>
          <cell r="Y2442">
            <v>38260</v>
          </cell>
          <cell r="Z2442">
            <v>0</v>
          </cell>
          <cell r="AA2442">
            <v>0</v>
          </cell>
          <cell r="AB2442" t="str">
            <v>N</v>
          </cell>
          <cell r="AD2442">
            <v>0</v>
          </cell>
          <cell r="AE2442" t="str">
            <v>RemVal</v>
          </cell>
          <cell r="AF2442" t="str">
            <v>Depreciate</v>
          </cell>
          <cell r="AG2442" t="str">
            <v>FM</v>
          </cell>
          <cell r="AH2442">
            <v>0</v>
          </cell>
          <cell r="AI2442">
            <v>0</v>
          </cell>
          <cell r="AJ2442">
            <v>1.3899999999999999E-2</v>
          </cell>
          <cell r="AK2442">
            <v>0</v>
          </cell>
          <cell r="AL2442" t="str">
            <v>Flat Rate</v>
          </cell>
          <cell r="AM2442">
            <v>0</v>
          </cell>
          <cell r="AN2442" t="str">
            <v>GA3314T0</v>
          </cell>
          <cell r="AO2442">
            <v>0</v>
          </cell>
          <cell r="AP2442" t="str">
            <v>N</v>
          </cell>
          <cell r="AQ2442">
            <v>38261.152766203704</v>
          </cell>
          <cell r="AR2442">
            <v>38260</v>
          </cell>
          <cell r="AS2442">
            <v>38260</v>
          </cell>
          <cell r="AT2442">
            <v>0</v>
          </cell>
          <cell r="AU2442">
            <v>37210</v>
          </cell>
          <cell r="AV2442">
            <v>0</v>
          </cell>
        </row>
        <row r="2443">
          <cell r="B2443" t="str">
            <v>00002511</v>
          </cell>
          <cell r="C2443" t="str">
            <v>000000002501</v>
          </cell>
          <cell r="D2443" t="str">
            <v>335400</v>
          </cell>
          <cell r="E2443" t="str">
            <v>ANN STREET</v>
          </cell>
          <cell r="F2443" t="str">
            <v>In Service</v>
          </cell>
          <cell r="G2443" t="str">
            <v>33540</v>
          </cell>
          <cell r="H2443" t="str">
            <v>Grp Member</v>
          </cell>
          <cell r="I2443">
            <v>1</v>
          </cell>
          <cell r="J2443" t="str">
            <v>Conversion</v>
          </cell>
          <cell r="K2443">
            <v>834.15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 t="str">
            <v>C01D623_002</v>
          </cell>
          <cell r="Q2443">
            <v>0</v>
          </cell>
          <cell r="R2443" t="str">
            <v>WTDPD</v>
          </cell>
          <cell r="S2443" t="str">
            <v>3354006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 t="str">
            <v>CORP</v>
          </cell>
          <cell r="Y2443">
            <v>38260</v>
          </cell>
          <cell r="Z2443">
            <v>0</v>
          </cell>
          <cell r="AA2443">
            <v>0</v>
          </cell>
          <cell r="AB2443" t="str">
            <v>N</v>
          </cell>
          <cell r="AD2443">
            <v>0</v>
          </cell>
          <cell r="AE2443" t="str">
            <v>RemVal</v>
          </cell>
          <cell r="AF2443" t="str">
            <v>Depreciate</v>
          </cell>
          <cell r="AG2443" t="str">
            <v>FM</v>
          </cell>
          <cell r="AH2443">
            <v>0</v>
          </cell>
          <cell r="AI2443">
            <v>0</v>
          </cell>
          <cell r="AJ2443">
            <v>2.2599999999999999E-2</v>
          </cell>
          <cell r="AK2443">
            <v>0</v>
          </cell>
          <cell r="AL2443" t="str">
            <v>Flat Rate</v>
          </cell>
          <cell r="AM2443">
            <v>0</v>
          </cell>
          <cell r="AN2443" t="str">
            <v>GA335400</v>
          </cell>
          <cell r="AO2443">
            <v>0</v>
          </cell>
          <cell r="AP2443" t="str">
            <v>N</v>
          </cell>
          <cell r="AQ2443">
            <v>38261.152824074074</v>
          </cell>
          <cell r="AR2443">
            <v>38260</v>
          </cell>
          <cell r="AS2443">
            <v>38260</v>
          </cell>
          <cell r="AT2443">
            <v>0</v>
          </cell>
          <cell r="AU2443">
            <v>37210</v>
          </cell>
          <cell r="AV2443">
            <v>0</v>
          </cell>
        </row>
        <row r="2444">
          <cell r="B2444" t="str">
            <v>00002512</v>
          </cell>
          <cell r="C2444" t="str">
            <v>000000002502</v>
          </cell>
          <cell r="D2444" t="str">
            <v>3314T0</v>
          </cell>
          <cell r="E2444" t="str">
            <v>ANN STREET</v>
          </cell>
          <cell r="F2444" t="str">
            <v>In Service</v>
          </cell>
          <cell r="G2444" t="str">
            <v>3314T</v>
          </cell>
          <cell r="H2444" t="str">
            <v>Grp Member</v>
          </cell>
          <cell r="I2444">
            <v>1</v>
          </cell>
          <cell r="J2444" t="str">
            <v>Conversion</v>
          </cell>
          <cell r="K2444">
            <v>3247.28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 t="str">
            <v>C01D623_002</v>
          </cell>
          <cell r="Q2444">
            <v>0</v>
          </cell>
          <cell r="R2444" t="str">
            <v>WTDPD</v>
          </cell>
          <cell r="S2444" t="str">
            <v>3314T08VV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 t="str">
            <v>CORP</v>
          </cell>
          <cell r="Y2444">
            <v>38260</v>
          </cell>
          <cell r="Z2444">
            <v>0</v>
          </cell>
          <cell r="AA2444">
            <v>0</v>
          </cell>
          <cell r="AB2444" t="str">
            <v>N</v>
          </cell>
          <cell r="AD2444">
            <v>0</v>
          </cell>
          <cell r="AE2444" t="str">
            <v>RemVal</v>
          </cell>
          <cell r="AF2444" t="str">
            <v>Depreciate</v>
          </cell>
          <cell r="AG2444" t="str">
            <v>FM</v>
          </cell>
          <cell r="AH2444">
            <v>0</v>
          </cell>
          <cell r="AI2444">
            <v>0</v>
          </cell>
          <cell r="AJ2444">
            <v>1.3899999999999999E-2</v>
          </cell>
          <cell r="AK2444">
            <v>0</v>
          </cell>
          <cell r="AL2444" t="str">
            <v>Flat Rate</v>
          </cell>
          <cell r="AM2444">
            <v>0</v>
          </cell>
          <cell r="AN2444" t="str">
            <v>GA3314T0</v>
          </cell>
          <cell r="AO2444">
            <v>0</v>
          </cell>
          <cell r="AP2444" t="str">
            <v>N</v>
          </cell>
          <cell r="AQ2444">
            <v>38261.152881944443</v>
          </cell>
          <cell r="AR2444">
            <v>38260</v>
          </cell>
          <cell r="AS2444">
            <v>38260</v>
          </cell>
          <cell r="AT2444">
            <v>0</v>
          </cell>
          <cell r="AU2444">
            <v>37210</v>
          </cell>
          <cell r="AV2444">
            <v>0</v>
          </cell>
        </row>
        <row r="2445">
          <cell r="B2445" t="str">
            <v>00002513</v>
          </cell>
          <cell r="C2445" t="str">
            <v>000000002503</v>
          </cell>
          <cell r="D2445" t="str">
            <v>3314P0</v>
          </cell>
          <cell r="E2445" t="str">
            <v>HAZEL STREET CROSSING</v>
          </cell>
          <cell r="F2445" t="str">
            <v>In Service</v>
          </cell>
          <cell r="G2445" t="str">
            <v>3314P</v>
          </cell>
          <cell r="H2445" t="str">
            <v>Grp Member</v>
          </cell>
          <cell r="I2445">
            <v>1</v>
          </cell>
          <cell r="J2445" t="str">
            <v>Conversion</v>
          </cell>
          <cell r="K2445">
            <v>430.97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 t="str">
            <v>C01D628_002</v>
          </cell>
          <cell r="Q2445">
            <v>0</v>
          </cell>
          <cell r="R2445" t="str">
            <v>WTDPD</v>
          </cell>
          <cell r="S2445" t="str">
            <v>3314P02PV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 t="str">
            <v>CORP</v>
          </cell>
          <cell r="Y2445">
            <v>38260</v>
          </cell>
          <cell r="Z2445">
            <v>0</v>
          </cell>
          <cell r="AA2445">
            <v>0</v>
          </cell>
          <cell r="AB2445" t="str">
            <v>N</v>
          </cell>
          <cell r="AD2445">
            <v>0</v>
          </cell>
          <cell r="AE2445" t="str">
            <v>RemVal</v>
          </cell>
          <cell r="AF2445" t="str">
            <v>Depreciate</v>
          </cell>
          <cell r="AG2445" t="str">
            <v>FM</v>
          </cell>
          <cell r="AH2445">
            <v>0</v>
          </cell>
          <cell r="AI2445">
            <v>0</v>
          </cell>
          <cell r="AJ2445">
            <v>2.64E-2</v>
          </cell>
          <cell r="AK2445">
            <v>0</v>
          </cell>
          <cell r="AL2445" t="str">
            <v>Flat Rate</v>
          </cell>
          <cell r="AM2445">
            <v>0</v>
          </cell>
          <cell r="AN2445" t="str">
            <v>GA3314P0</v>
          </cell>
          <cell r="AO2445">
            <v>0</v>
          </cell>
          <cell r="AP2445" t="str">
            <v>N</v>
          </cell>
          <cell r="AQ2445">
            <v>38261.152939814812</v>
          </cell>
          <cell r="AR2445">
            <v>38260</v>
          </cell>
          <cell r="AS2445">
            <v>38260</v>
          </cell>
          <cell r="AT2445">
            <v>0</v>
          </cell>
          <cell r="AU2445">
            <v>37210</v>
          </cell>
          <cell r="AV2445">
            <v>0</v>
          </cell>
        </row>
        <row r="2446">
          <cell r="B2446" t="str">
            <v>00002514</v>
          </cell>
          <cell r="C2446" t="str">
            <v>000000002504</v>
          </cell>
          <cell r="D2446" t="str">
            <v>3314T0</v>
          </cell>
          <cell r="E2446" t="str">
            <v>UNNAMED ALLEY,NUREMBERG</v>
          </cell>
          <cell r="F2446" t="str">
            <v>In Service</v>
          </cell>
          <cell r="G2446" t="str">
            <v>3314T</v>
          </cell>
          <cell r="H2446" t="str">
            <v>Grp Member</v>
          </cell>
          <cell r="I2446">
            <v>1</v>
          </cell>
          <cell r="J2446" t="str">
            <v>Conversion</v>
          </cell>
          <cell r="K2446">
            <v>2509.6999999999998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 t="str">
            <v>C01D628_002</v>
          </cell>
          <cell r="Q2446">
            <v>0</v>
          </cell>
          <cell r="R2446" t="str">
            <v>WTDPD</v>
          </cell>
          <cell r="S2446" t="str">
            <v>3314T08VV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 t="str">
            <v>CORP</v>
          </cell>
          <cell r="Y2446">
            <v>38260</v>
          </cell>
          <cell r="Z2446">
            <v>0</v>
          </cell>
          <cell r="AA2446">
            <v>0</v>
          </cell>
          <cell r="AB2446" t="str">
            <v>N</v>
          </cell>
          <cell r="AD2446">
            <v>0</v>
          </cell>
          <cell r="AE2446" t="str">
            <v>RemVal</v>
          </cell>
          <cell r="AF2446" t="str">
            <v>Depreciate</v>
          </cell>
          <cell r="AG2446" t="str">
            <v>FM</v>
          </cell>
          <cell r="AH2446">
            <v>0</v>
          </cell>
          <cell r="AI2446">
            <v>0</v>
          </cell>
          <cell r="AJ2446">
            <v>1.3899999999999999E-2</v>
          </cell>
          <cell r="AK2446">
            <v>0</v>
          </cell>
          <cell r="AL2446" t="str">
            <v>Flat Rate</v>
          </cell>
          <cell r="AM2446">
            <v>0</v>
          </cell>
          <cell r="AN2446" t="str">
            <v>GA3314T0</v>
          </cell>
          <cell r="AO2446">
            <v>0</v>
          </cell>
          <cell r="AP2446" t="str">
            <v>N</v>
          </cell>
          <cell r="AQ2446">
            <v>38261.152997685182</v>
          </cell>
          <cell r="AR2446">
            <v>38260</v>
          </cell>
          <cell r="AS2446">
            <v>38260</v>
          </cell>
          <cell r="AT2446">
            <v>0</v>
          </cell>
          <cell r="AU2446">
            <v>37210</v>
          </cell>
          <cell r="AV2446">
            <v>0</v>
          </cell>
        </row>
        <row r="2447">
          <cell r="B2447" t="str">
            <v>00002515</v>
          </cell>
          <cell r="C2447" t="str">
            <v>000000002505</v>
          </cell>
          <cell r="D2447" t="str">
            <v>3334C0</v>
          </cell>
          <cell r="E2447" t="str">
            <v>New Fire Svc 4" DI</v>
          </cell>
          <cell r="F2447" t="str">
            <v>In Service</v>
          </cell>
          <cell r="G2447" t="str">
            <v>3334C</v>
          </cell>
          <cell r="H2447" t="str">
            <v>Grp Member</v>
          </cell>
          <cell r="I2447">
            <v>1</v>
          </cell>
          <cell r="J2447" t="str">
            <v>Conversion</v>
          </cell>
          <cell r="K2447">
            <v>1756.42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 t="str">
            <v>C01F003_002</v>
          </cell>
          <cell r="Q2447">
            <v>0</v>
          </cell>
          <cell r="R2447" t="str">
            <v>WTDPD</v>
          </cell>
          <cell r="S2447" t="str">
            <v>3334C04DI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 t="str">
            <v>CORP</v>
          </cell>
          <cell r="Y2447">
            <v>38260</v>
          </cell>
          <cell r="Z2447">
            <v>0</v>
          </cell>
          <cell r="AA2447">
            <v>0</v>
          </cell>
          <cell r="AB2447" t="str">
            <v>N</v>
          </cell>
          <cell r="AD2447">
            <v>0</v>
          </cell>
          <cell r="AE2447" t="str">
            <v>RemVal</v>
          </cell>
          <cell r="AF2447" t="str">
            <v>Depreciate</v>
          </cell>
          <cell r="AG2447" t="str">
            <v>FM</v>
          </cell>
          <cell r="AH2447">
            <v>0</v>
          </cell>
          <cell r="AI2447">
            <v>0</v>
          </cell>
          <cell r="AJ2447">
            <v>2.5100000000000001E-2</v>
          </cell>
          <cell r="AK2447">
            <v>0</v>
          </cell>
          <cell r="AL2447" t="str">
            <v>Flat Rate</v>
          </cell>
          <cell r="AM2447">
            <v>0</v>
          </cell>
          <cell r="AN2447" t="str">
            <v>GA3334C0</v>
          </cell>
          <cell r="AO2447">
            <v>0</v>
          </cell>
          <cell r="AP2447" t="str">
            <v>N</v>
          </cell>
          <cell r="AQ2447">
            <v>38261.153055555558</v>
          </cell>
          <cell r="AR2447">
            <v>38260</v>
          </cell>
          <cell r="AS2447">
            <v>38260</v>
          </cell>
          <cell r="AT2447">
            <v>0</v>
          </cell>
          <cell r="AU2447">
            <v>37210</v>
          </cell>
          <cell r="AV2447">
            <v>0</v>
          </cell>
        </row>
        <row r="2448">
          <cell r="B2448" t="str">
            <v>00002516</v>
          </cell>
          <cell r="C2448" t="str">
            <v>000000002506</v>
          </cell>
          <cell r="D2448" t="str">
            <v>3334B0</v>
          </cell>
          <cell r="E2448" t="str">
            <v>2" COPPER SERVICES</v>
          </cell>
          <cell r="F2448" t="str">
            <v>In Service</v>
          </cell>
          <cell r="G2448" t="str">
            <v>3334B</v>
          </cell>
          <cell r="H2448" t="str">
            <v>Grp Member</v>
          </cell>
          <cell r="I2448">
            <v>1</v>
          </cell>
          <cell r="J2448" t="str">
            <v>Conversion</v>
          </cell>
          <cell r="K2448">
            <v>1095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 t="str">
            <v>C01F501_002</v>
          </cell>
          <cell r="Q2448">
            <v>0</v>
          </cell>
          <cell r="R2448" t="str">
            <v>WTDPD</v>
          </cell>
          <cell r="S2448" t="str">
            <v>3334B02CP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 t="str">
            <v>CORP</v>
          </cell>
          <cell r="Y2448">
            <v>38260</v>
          </cell>
          <cell r="Z2448">
            <v>0</v>
          </cell>
          <cell r="AA2448">
            <v>0</v>
          </cell>
          <cell r="AB2448" t="str">
            <v>N</v>
          </cell>
          <cell r="AD2448">
            <v>0</v>
          </cell>
          <cell r="AE2448" t="str">
            <v>RemVal</v>
          </cell>
          <cell r="AF2448" t="str">
            <v>Depreciate</v>
          </cell>
          <cell r="AG2448" t="str">
            <v>FM</v>
          </cell>
          <cell r="AH2448">
            <v>0</v>
          </cell>
          <cell r="AI2448">
            <v>0</v>
          </cell>
          <cell r="AJ2448">
            <v>2.87E-2</v>
          </cell>
          <cell r="AK2448">
            <v>0</v>
          </cell>
          <cell r="AL2448" t="str">
            <v>Flat Rate</v>
          </cell>
          <cell r="AM2448">
            <v>0</v>
          </cell>
          <cell r="AN2448" t="str">
            <v>GA3334B0</v>
          </cell>
          <cell r="AO2448">
            <v>0</v>
          </cell>
          <cell r="AP2448" t="str">
            <v>N</v>
          </cell>
          <cell r="AQ2448">
            <v>38261.153113425928</v>
          </cell>
          <cell r="AR2448">
            <v>38260</v>
          </cell>
          <cell r="AS2448">
            <v>38260</v>
          </cell>
          <cell r="AT2448">
            <v>0</v>
          </cell>
          <cell r="AU2448">
            <v>37210</v>
          </cell>
          <cell r="AV2448">
            <v>0</v>
          </cell>
        </row>
        <row r="2449">
          <cell r="B2449" t="str">
            <v>00002517</v>
          </cell>
          <cell r="C2449" t="str">
            <v>000000002507</v>
          </cell>
          <cell r="D2449" t="str">
            <v>3435B0</v>
          </cell>
          <cell r="E2449" t="str">
            <v>PUMP,DIAPHRGM, 2''</v>
          </cell>
          <cell r="F2449" t="str">
            <v>In Service</v>
          </cell>
          <cell r="G2449" t="str">
            <v>3435B</v>
          </cell>
          <cell r="H2449" t="str">
            <v>Grp Member</v>
          </cell>
          <cell r="I2449">
            <v>1</v>
          </cell>
          <cell r="J2449" t="str">
            <v>Conversion</v>
          </cell>
          <cell r="K2449">
            <v>1917.83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 t="str">
            <v>C01K003_002</v>
          </cell>
          <cell r="Q2449">
            <v>0</v>
          </cell>
          <cell r="R2449" t="str">
            <v>WGPD</v>
          </cell>
          <cell r="S2449" t="str">
            <v>3435BD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 t="str">
            <v>CORP</v>
          </cell>
          <cell r="Y2449">
            <v>38260</v>
          </cell>
          <cell r="Z2449">
            <v>0</v>
          </cell>
          <cell r="AA2449">
            <v>0</v>
          </cell>
          <cell r="AB2449" t="str">
            <v>N</v>
          </cell>
          <cell r="AD2449">
            <v>0</v>
          </cell>
          <cell r="AE2449" t="str">
            <v>RemVal</v>
          </cell>
          <cell r="AF2449" t="str">
            <v>Depreciate</v>
          </cell>
          <cell r="AG2449" t="str">
            <v>FM</v>
          </cell>
          <cell r="AH2449">
            <v>0</v>
          </cell>
          <cell r="AI2449">
            <v>0</v>
          </cell>
          <cell r="AJ2449">
            <v>0.1056</v>
          </cell>
          <cell r="AK2449">
            <v>0</v>
          </cell>
          <cell r="AL2449" t="str">
            <v>Flat Rate</v>
          </cell>
          <cell r="AM2449">
            <v>0</v>
          </cell>
          <cell r="AN2449" t="str">
            <v>GA3435B0</v>
          </cell>
          <cell r="AO2449">
            <v>0</v>
          </cell>
          <cell r="AP2449" t="str">
            <v>N</v>
          </cell>
          <cell r="AQ2449">
            <v>38261.153171296297</v>
          </cell>
          <cell r="AR2449">
            <v>38260</v>
          </cell>
          <cell r="AS2449">
            <v>38260</v>
          </cell>
          <cell r="AT2449" t="str">
            <v>0110</v>
          </cell>
          <cell r="AU2449">
            <v>37123</v>
          </cell>
          <cell r="AV2449">
            <v>0</v>
          </cell>
        </row>
        <row r="2450">
          <cell r="B2450" t="str">
            <v>00002518</v>
          </cell>
          <cell r="C2450" t="str">
            <v>000000002508</v>
          </cell>
          <cell r="D2450" t="str">
            <v>3435B0</v>
          </cell>
          <cell r="E2450" t="str">
            <v>METER READER HEAD,MP-601/FS</v>
          </cell>
          <cell r="F2450" t="str">
            <v>In Service</v>
          </cell>
          <cell r="G2450" t="str">
            <v>3435B</v>
          </cell>
          <cell r="H2450" t="str">
            <v>Grp Member</v>
          </cell>
          <cell r="I2450">
            <v>1</v>
          </cell>
          <cell r="J2450" t="str">
            <v>Conversion</v>
          </cell>
          <cell r="K2450">
            <v>936.54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 t="str">
            <v>C01K003_002</v>
          </cell>
          <cell r="Q2450">
            <v>0</v>
          </cell>
          <cell r="R2450" t="str">
            <v>WGPD</v>
          </cell>
          <cell r="S2450" t="str">
            <v>3435BH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 t="str">
            <v>CORP</v>
          </cell>
          <cell r="Y2450">
            <v>38260</v>
          </cell>
          <cell r="Z2450">
            <v>0</v>
          </cell>
          <cell r="AA2450">
            <v>0</v>
          </cell>
          <cell r="AB2450" t="str">
            <v>N</v>
          </cell>
          <cell r="AD2450">
            <v>0</v>
          </cell>
          <cell r="AE2450" t="str">
            <v>RemVal</v>
          </cell>
          <cell r="AF2450" t="str">
            <v>Depreciate</v>
          </cell>
          <cell r="AG2450" t="str">
            <v>FM</v>
          </cell>
          <cell r="AH2450">
            <v>0</v>
          </cell>
          <cell r="AI2450">
            <v>0</v>
          </cell>
          <cell r="AJ2450">
            <v>0.1056</v>
          </cell>
          <cell r="AK2450">
            <v>0</v>
          </cell>
          <cell r="AL2450" t="str">
            <v>Flat Rate</v>
          </cell>
          <cell r="AM2450">
            <v>0</v>
          </cell>
          <cell r="AN2450" t="str">
            <v>GA3435B0</v>
          </cell>
          <cell r="AO2450">
            <v>0</v>
          </cell>
          <cell r="AP2450" t="str">
            <v>N</v>
          </cell>
          <cell r="AQ2450">
            <v>38261.153229166666</v>
          </cell>
          <cell r="AR2450">
            <v>38260</v>
          </cell>
          <cell r="AS2450">
            <v>38260</v>
          </cell>
          <cell r="AT2450" t="str">
            <v>7200</v>
          </cell>
          <cell r="AU2450">
            <v>37131</v>
          </cell>
          <cell r="AV2450">
            <v>0</v>
          </cell>
        </row>
        <row r="2451">
          <cell r="B2451" t="str">
            <v>00002519</v>
          </cell>
          <cell r="C2451" t="str">
            <v>000000002509</v>
          </cell>
          <cell r="D2451" t="str">
            <v>3435B0</v>
          </cell>
          <cell r="E2451" t="str">
            <v>METER READER HEAD,MP-601/FS</v>
          </cell>
          <cell r="F2451" t="str">
            <v>In Service</v>
          </cell>
          <cell r="G2451" t="str">
            <v>3435B</v>
          </cell>
          <cell r="H2451" t="str">
            <v>Grp Member</v>
          </cell>
          <cell r="I2451">
            <v>1</v>
          </cell>
          <cell r="J2451" t="str">
            <v>Conversion</v>
          </cell>
          <cell r="K2451">
            <v>936.54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 t="str">
            <v>C01K003_002</v>
          </cell>
          <cell r="Q2451">
            <v>0</v>
          </cell>
          <cell r="R2451" t="str">
            <v>WGPD</v>
          </cell>
          <cell r="S2451" t="str">
            <v>3435BI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 t="str">
            <v>CORP</v>
          </cell>
          <cell r="Y2451">
            <v>38260</v>
          </cell>
          <cell r="Z2451">
            <v>0</v>
          </cell>
          <cell r="AA2451">
            <v>0</v>
          </cell>
          <cell r="AB2451" t="str">
            <v>N</v>
          </cell>
          <cell r="AD2451">
            <v>0</v>
          </cell>
          <cell r="AE2451" t="str">
            <v>RemVal</v>
          </cell>
          <cell r="AF2451" t="str">
            <v>Depreciate</v>
          </cell>
          <cell r="AG2451" t="str">
            <v>FM</v>
          </cell>
          <cell r="AH2451">
            <v>0</v>
          </cell>
          <cell r="AI2451">
            <v>0</v>
          </cell>
          <cell r="AJ2451">
            <v>0.1056</v>
          </cell>
          <cell r="AK2451">
            <v>0</v>
          </cell>
          <cell r="AL2451" t="str">
            <v>Flat Rate</v>
          </cell>
          <cell r="AM2451">
            <v>0</v>
          </cell>
          <cell r="AN2451" t="str">
            <v>GA3435B0</v>
          </cell>
          <cell r="AO2451">
            <v>0</v>
          </cell>
          <cell r="AP2451" t="str">
            <v>N</v>
          </cell>
          <cell r="AQ2451">
            <v>38261.153287037036</v>
          </cell>
          <cell r="AR2451">
            <v>38260</v>
          </cell>
          <cell r="AS2451">
            <v>38260</v>
          </cell>
          <cell r="AT2451" t="str">
            <v>0110</v>
          </cell>
          <cell r="AU2451">
            <v>37131</v>
          </cell>
          <cell r="AV2451">
            <v>0</v>
          </cell>
        </row>
        <row r="2452">
          <cell r="B2452" t="str">
            <v>00002520</v>
          </cell>
          <cell r="C2452" t="str">
            <v>000000002510</v>
          </cell>
          <cell r="D2452" t="str">
            <v>3045C0</v>
          </cell>
          <cell r="E2452" t="str">
            <v>ELECTRICAL SVC., UNDERGROUND</v>
          </cell>
          <cell r="F2452" t="str">
            <v>In Service</v>
          </cell>
          <cell r="G2452" t="str">
            <v>3045C</v>
          </cell>
          <cell r="H2452" t="str">
            <v>Grp Member</v>
          </cell>
          <cell r="I2452">
            <v>1</v>
          </cell>
          <cell r="J2452" t="str">
            <v>Conversion</v>
          </cell>
          <cell r="K2452">
            <v>4388.5600000000004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 t="str">
            <v>C01K506_002</v>
          </cell>
          <cell r="Q2452">
            <v>0</v>
          </cell>
          <cell r="R2452" t="str">
            <v>WGPD</v>
          </cell>
          <cell r="S2452" t="str">
            <v>3045CB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 t="str">
            <v>CORP</v>
          </cell>
          <cell r="Y2452">
            <v>38260</v>
          </cell>
          <cell r="Z2452">
            <v>0</v>
          </cell>
          <cell r="AA2452">
            <v>0</v>
          </cell>
          <cell r="AB2452" t="str">
            <v>N</v>
          </cell>
          <cell r="AD2452">
            <v>0</v>
          </cell>
          <cell r="AE2452" t="str">
            <v>RemVal</v>
          </cell>
          <cell r="AF2452" t="str">
            <v>Depreciate</v>
          </cell>
          <cell r="AG2452" t="str">
            <v>FM</v>
          </cell>
          <cell r="AH2452">
            <v>0</v>
          </cell>
          <cell r="AI2452">
            <v>0</v>
          </cell>
          <cell r="AJ2452">
            <v>7.4700000000000003E-2</v>
          </cell>
          <cell r="AK2452">
            <v>0</v>
          </cell>
          <cell r="AL2452" t="str">
            <v>Flat Rate</v>
          </cell>
          <cell r="AM2452">
            <v>0</v>
          </cell>
          <cell r="AN2452" t="str">
            <v>GA3045C0</v>
          </cell>
          <cell r="AO2452">
            <v>0</v>
          </cell>
          <cell r="AP2452" t="str">
            <v>N</v>
          </cell>
          <cell r="AQ2452">
            <v>38261.153344907405</v>
          </cell>
          <cell r="AR2452">
            <v>38260</v>
          </cell>
          <cell r="AS2452">
            <v>38260</v>
          </cell>
          <cell r="AT2452" t="str">
            <v>9100</v>
          </cell>
          <cell r="AU2452">
            <v>37145</v>
          </cell>
          <cell r="AV2452">
            <v>0</v>
          </cell>
        </row>
        <row r="2453">
          <cell r="B2453" t="str">
            <v>00002521</v>
          </cell>
          <cell r="C2453" t="str">
            <v>000000002511</v>
          </cell>
          <cell r="D2453" t="str">
            <v>3314Q0</v>
          </cell>
          <cell r="E2453" t="str">
            <v>RESERVOIR TRANSMISSION MAIN</v>
          </cell>
          <cell r="F2453" t="str">
            <v>In Service</v>
          </cell>
          <cell r="G2453" t="str">
            <v>3314Q</v>
          </cell>
          <cell r="H2453" t="str">
            <v>Grp Member</v>
          </cell>
          <cell r="I2453">
            <v>1</v>
          </cell>
          <cell r="J2453" t="str">
            <v>Conversion</v>
          </cell>
          <cell r="K2453">
            <v>20046.18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 t="str">
            <v>C01K506_002</v>
          </cell>
          <cell r="Q2453">
            <v>0</v>
          </cell>
          <cell r="R2453" t="str">
            <v>WTDPD</v>
          </cell>
          <cell r="S2453" t="str">
            <v>3314Q08PV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 t="str">
            <v>CORP</v>
          </cell>
          <cell r="Y2453">
            <v>38260</v>
          </cell>
          <cell r="Z2453">
            <v>0</v>
          </cell>
          <cell r="AA2453">
            <v>0</v>
          </cell>
          <cell r="AB2453" t="str">
            <v>N</v>
          </cell>
          <cell r="AD2453">
            <v>0</v>
          </cell>
          <cell r="AE2453" t="str">
            <v>RemVal</v>
          </cell>
          <cell r="AF2453" t="str">
            <v>Depreciate</v>
          </cell>
          <cell r="AG2453" t="str">
            <v>FM</v>
          </cell>
          <cell r="AH2453">
            <v>0</v>
          </cell>
          <cell r="AI2453">
            <v>0</v>
          </cell>
          <cell r="AJ2453">
            <v>2.1899999999999999E-2</v>
          </cell>
          <cell r="AK2453">
            <v>0</v>
          </cell>
          <cell r="AL2453" t="str">
            <v>Flat Rate</v>
          </cell>
          <cell r="AM2453">
            <v>0</v>
          </cell>
          <cell r="AN2453" t="str">
            <v>GA3314Q0</v>
          </cell>
          <cell r="AO2453">
            <v>0</v>
          </cell>
          <cell r="AP2453" t="str">
            <v>N</v>
          </cell>
          <cell r="AQ2453">
            <v>38261.153402777774</v>
          </cell>
          <cell r="AR2453">
            <v>38260</v>
          </cell>
          <cell r="AS2453">
            <v>38260</v>
          </cell>
          <cell r="AT2453" t="str">
            <v>9100</v>
          </cell>
          <cell r="AU2453">
            <v>37145</v>
          </cell>
          <cell r="AV2453">
            <v>0</v>
          </cell>
        </row>
        <row r="2454">
          <cell r="B2454" t="str">
            <v>00002522</v>
          </cell>
          <cell r="C2454" t="str">
            <v>000000002512</v>
          </cell>
          <cell r="D2454" t="str">
            <v>3314T0</v>
          </cell>
          <cell r="E2454" t="str">
            <v>RESERVOIR SITE</v>
          </cell>
          <cell r="F2454" t="str">
            <v>In Service</v>
          </cell>
          <cell r="G2454" t="str">
            <v>3314T</v>
          </cell>
          <cell r="H2454" t="str">
            <v>Grp Member</v>
          </cell>
          <cell r="I2454">
            <v>1</v>
          </cell>
          <cell r="J2454" t="str">
            <v>Conversion</v>
          </cell>
          <cell r="K2454">
            <v>4609.2299999999996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 t="str">
            <v>C01K506_002</v>
          </cell>
          <cell r="Q2454">
            <v>0</v>
          </cell>
          <cell r="R2454" t="str">
            <v>WTDPD</v>
          </cell>
          <cell r="S2454" t="str">
            <v>3314T08VV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 t="str">
            <v>CORP</v>
          </cell>
          <cell r="Y2454">
            <v>38260</v>
          </cell>
          <cell r="Z2454">
            <v>0</v>
          </cell>
          <cell r="AA2454">
            <v>0</v>
          </cell>
          <cell r="AB2454" t="str">
            <v>N</v>
          </cell>
          <cell r="AD2454">
            <v>0</v>
          </cell>
          <cell r="AE2454" t="str">
            <v>RemVal</v>
          </cell>
          <cell r="AF2454" t="str">
            <v>Depreciate</v>
          </cell>
          <cell r="AG2454" t="str">
            <v>FM</v>
          </cell>
          <cell r="AH2454">
            <v>0</v>
          </cell>
          <cell r="AI2454">
            <v>0</v>
          </cell>
          <cell r="AJ2454">
            <v>1.3899999999999999E-2</v>
          </cell>
          <cell r="AK2454">
            <v>0</v>
          </cell>
          <cell r="AL2454" t="str">
            <v>Flat Rate</v>
          </cell>
          <cell r="AM2454">
            <v>0</v>
          </cell>
          <cell r="AN2454" t="str">
            <v>GA3314T0</v>
          </cell>
          <cell r="AO2454">
            <v>0</v>
          </cell>
          <cell r="AP2454" t="str">
            <v>N</v>
          </cell>
          <cell r="AQ2454">
            <v>38261.153460648151</v>
          </cell>
          <cell r="AR2454">
            <v>38260</v>
          </cell>
          <cell r="AS2454">
            <v>38260</v>
          </cell>
          <cell r="AT2454">
            <v>0</v>
          </cell>
          <cell r="AU2454">
            <v>37210</v>
          </cell>
          <cell r="AV2454">
            <v>0</v>
          </cell>
        </row>
        <row r="2455">
          <cell r="B2455" t="str">
            <v>00002523</v>
          </cell>
          <cell r="C2455" t="str">
            <v>000000002513</v>
          </cell>
          <cell r="D2455" t="str">
            <v>3042B0</v>
          </cell>
          <cell r="E2455" t="str">
            <v>SLIDE RAILS, WASHWATER</v>
          </cell>
          <cell r="F2455" t="str">
            <v>In Service</v>
          </cell>
          <cell r="G2455" t="str">
            <v>3042B</v>
          </cell>
          <cell r="H2455" t="str">
            <v>Grp Member</v>
          </cell>
          <cell r="I2455">
            <v>1</v>
          </cell>
          <cell r="J2455" t="str">
            <v>Conversion</v>
          </cell>
          <cell r="K2455">
            <v>6892.29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 t="str">
            <v>C00B001_002</v>
          </cell>
          <cell r="Q2455">
            <v>0</v>
          </cell>
          <cell r="R2455" t="str">
            <v>WPPD</v>
          </cell>
          <cell r="S2455" t="str">
            <v>3042B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 t="str">
            <v>CORP</v>
          </cell>
          <cell r="Y2455">
            <v>38260</v>
          </cell>
          <cell r="Z2455">
            <v>0</v>
          </cell>
          <cell r="AA2455">
            <v>0</v>
          </cell>
          <cell r="AB2455" t="str">
            <v>N</v>
          </cell>
          <cell r="AD2455">
            <v>0</v>
          </cell>
          <cell r="AE2455" t="str">
            <v>RemVal</v>
          </cell>
          <cell r="AF2455" t="str">
            <v>Depreciate</v>
          </cell>
          <cell r="AG2455" t="str">
            <v>FM</v>
          </cell>
          <cell r="AH2455">
            <v>0</v>
          </cell>
          <cell r="AI2455">
            <v>0</v>
          </cell>
          <cell r="AJ2455">
            <v>3.5499999999999997E-2</v>
          </cell>
          <cell r="AK2455">
            <v>0</v>
          </cell>
          <cell r="AL2455" t="str">
            <v>Flat Rate</v>
          </cell>
          <cell r="AM2455">
            <v>0</v>
          </cell>
          <cell r="AN2455" t="str">
            <v>GA3042B0</v>
          </cell>
          <cell r="AO2455">
            <v>0</v>
          </cell>
          <cell r="AP2455" t="str">
            <v>N</v>
          </cell>
          <cell r="AQ2455">
            <v>38261.15351851852</v>
          </cell>
          <cell r="AR2455">
            <v>38260</v>
          </cell>
          <cell r="AS2455">
            <v>38260</v>
          </cell>
          <cell r="AT2455" t="str">
            <v>0100</v>
          </cell>
          <cell r="AU2455">
            <v>36861</v>
          </cell>
          <cell r="AV2455">
            <v>0</v>
          </cell>
        </row>
        <row r="2456">
          <cell r="B2456" t="str">
            <v>00002524</v>
          </cell>
          <cell r="C2456" t="str">
            <v>000000002514</v>
          </cell>
          <cell r="D2456" t="str">
            <v>3112A0</v>
          </cell>
          <cell r="E2456" t="str">
            <v>ELECTRIC LINES, RAISE</v>
          </cell>
          <cell r="F2456" t="str">
            <v>In Service</v>
          </cell>
          <cell r="G2456" t="str">
            <v>3112A</v>
          </cell>
          <cell r="H2456" t="str">
            <v>Grp Member</v>
          </cell>
          <cell r="I2456">
            <v>1</v>
          </cell>
          <cell r="J2456" t="str">
            <v>Conversion</v>
          </cell>
          <cell r="K2456">
            <v>947.5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 t="str">
            <v>C01A003_002</v>
          </cell>
          <cell r="Q2456">
            <v>0</v>
          </cell>
          <cell r="R2456" t="str">
            <v>WPPD</v>
          </cell>
          <cell r="S2456" t="str">
            <v>3112A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 t="str">
            <v>CORP</v>
          </cell>
          <cell r="Y2456">
            <v>38260</v>
          </cell>
          <cell r="Z2456">
            <v>0</v>
          </cell>
          <cell r="AA2456">
            <v>0</v>
          </cell>
          <cell r="AB2456" t="str">
            <v>N</v>
          </cell>
          <cell r="AD2456">
            <v>0</v>
          </cell>
          <cell r="AE2456" t="str">
            <v>RemVal</v>
          </cell>
          <cell r="AF2456" t="str">
            <v>Depreciate</v>
          </cell>
          <cell r="AG2456" t="str">
            <v>FM</v>
          </cell>
          <cell r="AH2456">
            <v>0</v>
          </cell>
          <cell r="AI2456">
            <v>0</v>
          </cell>
          <cell r="AJ2456">
            <v>6.5299999999999997E-2</v>
          </cell>
          <cell r="AK2456">
            <v>0</v>
          </cell>
          <cell r="AL2456" t="str">
            <v>Flat Rate</v>
          </cell>
          <cell r="AM2456">
            <v>0</v>
          </cell>
          <cell r="AN2456" t="str">
            <v>GA3112A0</v>
          </cell>
          <cell r="AO2456">
            <v>0</v>
          </cell>
          <cell r="AP2456" t="str">
            <v>N</v>
          </cell>
          <cell r="AQ2456">
            <v>38261.15357638889</v>
          </cell>
          <cell r="AR2456">
            <v>38260</v>
          </cell>
          <cell r="AS2456">
            <v>38260</v>
          </cell>
          <cell r="AT2456" t="str">
            <v>3100</v>
          </cell>
          <cell r="AU2456">
            <v>37147</v>
          </cell>
          <cell r="AV2456">
            <v>0</v>
          </cell>
        </row>
        <row r="2457">
          <cell r="B2457" t="str">
            <v>00002525</v>
          </cell>
          <cell r="C2457" t="str">
            <v>000000002515</v>
          </cell>
          <cell r="D2457" t="str">
            <v>3203C0</v>
          </cell>
          <cell r="E2457" t="str">
            <v>SOD. HYPO CYLINDER, HUMMEL</v>
          </cell>
          <cell r="F2457" t="str">
            <v>In Service</v>
          </cell>
          <cell r="G2457" t="str">
            <v>3203C</v>
          </cell>
          <cell r="H2457" t="str">
            <v>Grp Member</v>
          </cell>
          <cell r="I2457">
            <v>1</v>
          </cell>
          <cell r="J2457" t="str">
            <v>Conversion</v>
          </cell>
          <cell r="K2457">
            <v>21895.31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 t="str">
            <v>C01B007_002</v>
          </cell>
          <cell r="Q2457">
            <v>0</v>
          </cell>
          <cell r="R2457" t="str">
            <v>WWTPD</v>
          </cell>
          <cell r="S2457" t="str">
            <v>3203C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 t="str">
            <v>CORP</v>
          </cell>
          <cell r="Y2457">
            <v>38260</v>
          </cell>
          <cell r="Z2457">
            <v>0</v>
          </cell>
          <cell r="AA2457">
            <v>0</v>
          </cell>
          <cell r="AB2457" t="str">
            <v>N</v>
          </cell>
          <cell r="AD2457">
            <v>0</v>
          </cell>
          <cell r="AE2457" t="str">
            <v>RemVal</v>
          </cell>
          <cell r="AF2457" t="str">
            <v>Depreciate</v>
          </cell>
          <cell r="AG2457" t="str">
            <v>FM</v>
          </cell>
          <cell r="AH2457">
            <v>0</v>
          </cell>
          <cell r="AI2457">
            <v>0</v>
          </cell>
          <cell r="AJ2457">
            <v>5.1400000000000001E-2</v>
          </cell>
          <cell r="AK2457">
            <v>0</v>
          </cell>
          <cell r="AL2457" t="str">
            <v>Flat Rate</v>
          </cell>
          <cell r="AM2457">
            <v>0</v>
          </cell>
          <cell r="AN2457" t="str">
            <v>GA3203C0</v>
          </cell>
          <cell r="AO2457">
            <v>0</v>
          </cell>
          <cell r="AP2457" t="str">
            <v>N</v>
          </cell>
          <cell r="AQ2457">
            <v>38261.153634259259</v>
          </cell>
          <cell r="AR2457">
            <v>38260</v>
          </cell>
          <cell r="AS2457">
            <v>38260</v>
          </cell>
          <cell r="AT2457" t="str">
            <v>3101</v>
          </cell>
          <cell r="AU2457">
            <v>37118</v>
          </cell>
          <cell r="AV2457">
            <v>0</v>
          </cell>
        </row>
        <row r="2458">
          <cell r="B2458" t="str">
            <v>00002526</v>
          </cell>
          <cell r="C2458" t="str">
            <v>000000002516</v>
          </cell>
          <cell r="D2458" t="str">
            <v>3203C0</v>
          </cell>
          <cell r="E2458" t="str">
            <v>PUMP,ALLDOS M-205-14,LONLEY</v>
          </cell>
          <cell r="F2458" t="str">
            <v>In Service</v>
          </cell>
          <cell r="G2458" t="str">
            <v>3203C</v>
          </cell>
          <cell r="H2458" t="str">
            <v>Grp Member</v>
          </cell>
          <cell r="I2458">
            <v>1</v>
          </cell>
          <cell r="J2458" t="str">
            <v>Conversion</v>
          </cell>
          <cell r="K2458">
            <v>1120.48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 t="str">
            <v>C01B505_002</v>
          </cell>
          <cell r="Q2458">
            <v>0</v>
          </cell>
          <cell r="R2458" t="str">
            <v>WWTPD</v>
          </cell>
          <cell r="S2458" t="str">
            <v>3203CA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 t="str">
            <v>CORP</v>
          </cell>
          <cell r="Y2458">
            <v>38260</v>
          </cell>
          <cell r="Z2458">
            <v>0</v>
          </cell>
          <cell r="AA2458">
            <v>0</v>
          </cell>
          <cell r="AB2458" t="str">
            <v>N</v>
          </cell>
          <cell r="AD2458">
            <v>0</v>
          </cell>
          <cell r="AE2458" t="str">
            <v>RemVal</v>
          </cell>
          <cell r="AF2458" t="str">
            <v>Depreciate</v>
          </cell>
          <cell r="AG2458" t="str">
            <v>FM</v>
          </cell>
          <cell r="AH2458">
            <v>0</v>
          </cell>
          <cell r="AI2458">
            <v>0</v>
          </cell>
          <cell r="AJ2458">
            <v>5.1400000000000001E-2</v>
          </cell>
          <cell r="AK2458">
            <v>0</v>
          </cell>
          <cell r="AL2458" t="str">
            <v>Flat Rate</v>
          </cell>
          <cell r="AM2458">
            <v>0</v>
          </cell>
          <cell r="AN2458" t="str">
            <v>GA3203C0</v>
          </cell>
          <cell r="AO2458">
            <v>0</v>
          </cell>
          <cell r="AP2458" t="str">
            <v>N</v>
          </cell>
          <cell r="AQ2458">
            <v>38261.153692129628</v>
          </cell>
          <cell r="AR2458">
            <v>38260</v>
          </cell>
          <cell r="AS2458">
            <v>38260</v>
          </cell>
          <cell r="AT2458" t="str">
            <v>6500</v>
          </cell>
          <cell r="AU2458">
            <v>37113</v>
          </cell>
          <cell r="AV2458">
            <v>0</v>
          </cell>
        </row>
        <row r="2459">
          <cell r="B2459" t="str">
            <v>00002527</v>
          </cell>
          <cell r="C2459" t="str">
            <v>000000002517</v>
          </cell>
          <cell r="D2459" t="str">
            <v>3203C0</v>
          </cell>
          <cell r="E2459" t="str">
            <v>PUMP,ALLDOS M-20514,DUPONT</v>
          </cell>
          <cell r="F2459" t="str">
            <v>In Service</v>
          </cell>
          <cell r="G2459" t="str">
            <v>3203C</v>
          </cell>
          <cell r="H2459" t="str">
            <v>Grp Member</v>
          </cell>
          <cell r="I2459">
            <v>1</v>
          </cell>
          <cell r="J2459" t="str">
            <v>Conversion</v>
          </cell>
          <cell r="K2459">
            <v>1120.53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 t="str">
            <v>C01B505_002</v>
          </cell>
          <cell r="Q2459">
            <v>0</v>
          </cell>
          <cell r="R2459" t="str">
            <v>WWTPD</v>
          </cell>
          <cell r="S2459" t="str">
            <v>3203CB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 t="str">
            <v>CORP</v>
          </cell>
          <cell r="Y2459">
            <v>38260</v>
          </cell>
          <cell r="Z2459">
            <v>0</v>
          </cell>
          <cell r="AA2459">
            <v>0</v>
          </cell>
          <cell r="AB2459" t="str">
            <v>N</v>
          </cell>
          <cell r="AD2459">
            <v>0</v>
          </cell>
          <cell r="AE2459" t="str">
            <v>RemVal</v>
          </cell>
          <cell r="AF2459" t="str">
            <v>Depreciate</v>
          </cell>
          <cell r="AG2459" t="str">
            <v>FM</v>
          </cell>
          <cell r="AH2459">
            <v>0</v>
          </cell>
          <cell r="AI2459">
            <v>0</v>
          </cell>
          <cell r="AJ2459">
            <v>5.1400000000000001E-2</v>
          </cell>
          <cell r="AK2459">
            <v>0</v>
          </cell>
          <cell r="AL2459" t="str">
            <v>Flat Rate</v>
          </cell>
          <cell r="AM2459">
            <v>0</v>
          </cell>
          <cell r="AN2459" t="str">
            <v>GA3203C0</v>
          </cell>
          <cell r="AO2459">
            <v>0</v>
          </cell>
          <cell r="AP2459" t="str">
            <v>N</v>
          </cell>
          <cell r="AQ2459">
            <v>38261.153749999998</v>
          </cell>
          <cell r="AR2459">
            <v>38260</v>
          </cell>
          <cell r="AS2459">
            <v>38260</v>
          </cell>
          <cell r="AT2459" t="str">
            <v>6000</v>
          </cell>
          <cell r="AU2459">
            <v>37113</v>
          </cell>
          <cell r="AV2459">
            <v>0</v>
          </cell>
        </row>
        <row r="2460">
          <cell r="B2460" t="str">
            <v>00002528</v>
          </cell>
          <cell r="C2460" t="str">
            <v>000000002518</v>
          </cell>
          <cell r="D2460" t="str">
            <v>3203C0</v>
          </cell>
          <cell r="E2460" t="str">
            <v>PUMP,ALLDOS M-205-14,EDEN</v>
          </cell>
          <cell r="F2460" t="str">
            <v>In Service</v>
          </cell>
          <cell r="G2460" t="str">
            <v>3203C</v>
          </cell>
          <cell r="H2460" t="str">
            <v>Grp Member</v>
          </cell>
          <cell r="I2460">
            <v>1</v>
          </cell>
          <cell r="J2460" t="str">
            <v>Conversion</v>
          </cell>
          <cell r="K2460">
            <v>1186.26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 t="str">
            <v>C01B505_002</v>
          </cell>
          <cell r="Q2460">
            <v>0</v>
          </cell>
          <cell r="R2460" t="str">
            <v>WWTPD</v>
          </cell>
          <cell r="S2460" t="str">
            <v>3203CC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 t="str">
            <v>CORP</v>
          </cell>
          <cell r="Y2460">
            <v>38260</v>
          </cell>
          <cell r="Z2460">
            <v>0</v>
          </cell>
          <cell r="AA2460">
            <v>0</v>
          </cell>
          <cell r="AB2460" t="str">
            <v>N</v>
          </cell>
          <cell r="AD2460">
            <v>0</v>
          </cell>
          <cell r="AE2460" t="str">
            <v>RemVal</v>
          </cell>
          <cell r="AF2460" t="str">
            <v>Depreciate</v>
          </cell>
          <cell r="AG2460" t="str">
            <v>FM</v>
          </cell>
          <cell r="AH2460">
            <v>0</v>
          </cell>
          <cell r="AI2460">
            <v>0</v>
          </cell>
          <cell r="AJ2460">
            <v>5.1400000000000001E-2</v>
          </cell>
          <cell r="AK2460">
            <v>0</v>
          </cell>
          <cell r="AL2460" t="str">
            <v>Flat Rate</v>
          </cell>
          <cell r="AM2460">
            <v>0</v>
          </cell>
          <cell r="AN2460" t="str">
            <v>GA3203C0</v>
          </cell>
          <cell r="AO2460">
            <v>0</v>
          </cell>
          <cell r="AP2460" t="str">
            <v>N</v>
          </cell>
          <cell r="AQ2460">
            <v>38261.153807870367</v>
          </cell>
          <cell r="AR2460">
            <v>38260</v>
          </cell>
          <cell r="AS2460">
            <v>38260</v>
          </cell>
          <cell r="AT2460" t="str">
            <v>6700</v>
          </cell>
          <cell r="AU2460">
            <v>37113</v>
          </cell>
          <cell r="AV2460">
            <v>0</v>
          </cell>
        </row>
        <row r="2461">
          <cell r="B2461" t="str">
            <v>00002529</v>
          </cell>
          <cell r="C2461" t="str">
            <v>000000002519</v>
          </cell>
          <cell r="D2461" t="str">
            <v>3203C0</v>
          </cell>
          <cell r="E2461" t="str">
            <v>PUMP,ALLDOS M-205-14</v>
          </cell>
          <cell r="F2461" t="str">
            <v>In Service</v>
          </cell>
          <cell r="G2461" t="str">
            <v>3203C</v>
          </cell>
          <cell r="H2461" t="str">
            <v>Grp Member</v>
          </cell>
          <cell r="I2461">
            <v>1</v>
          </cell>
          <cell r="J2461" t="str">
            <v>Conversion</v>
          </cell>
          <cell r="K2461">
            <v>1186.24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 t="str">
            <v>C01B505_002</v>
          </cell>
          <cell r="Q2461">
            <v>0</v>
          </cell>
          <cell r="R2461" t="str">
            <v>WWTPD</v>
          </cell>
          <cell r="S2461" t="str">
            <v>3203CD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 t="str">
            <v>CORP</v>
          </cell>
          <cell r="Y2461">
            <v>38260</v>
          </cell>
          <cell r="Z2461">
            <v>0</v>
          </cell>
          <cell r="AA2461">
            <v>0</v>
          </cell>
          <cell r="AB2461" t="str">
            <v>N</v>
          </cell>
          <cell r="AD2461">
            <v>0</v>
          </cell>
          <cell r="AE2461" t="str">
            <v>RemVal</v>
          </cell>
          <cell r="AF2461" t="str">
            <v>Depreciate</v>
          </cell>
          <cell r="AG2461" t="str">
            <v>FM</v>
          </cell>
          <cell r="AH2461">
            <v>0</v>
          </cell>
          <cell r="AI2461">
            <v>0</v>
          </cell>
          <cell r="AJ2461">
            <v>5.1400000000000001E-2</v>
          </cell>
          <cell r="AK2461">
            <v>0</v>
          </cell>
          <cell r="AL2461" t="str">
            <v>Flat Rate</v>
          </cell>
          <cell r="AM2461">
            <v>0</v>
          </cell>
          <cell r="AN2461" t="str">
            <v>GA3203C0</v>
          </cell>
          <cell r="AO2461">
            <v>0</v>
          </cell>
          <cell r="AP2461" t="str">
            <v>N</v>
          </cell>
          <cell r="AQ2461">
            <v>38261.153865740744</v>
          </cell>
          <cell r="AR2461">
            <v>38260</v>
          </cell>
          <cell r="AS2461">
            <v>38260</v>
          </cell>
          <cell r="AT2461" t="str">
            <v>6900</v>
          </cell>
          <cell r="AU2461">
            <v>37113</v>
          </cell>
          <cell r="AV2461">
            <v>0</v>
          </cell>
        </row>
        <row r="2462">
          <cell r="B2462" t="str">
            <v>00002530</v>
          </cell>
          <cell r="C2462" t="str">
            <v>000000002520</v>
          </cell>
          <cell r="D2462" t="str">
            <v>3203C0</v>
          </cell>
          <cell r="E2462" t="str">
            <v>PUMP,ALLDOS M-205-14</v>
          </cell>
          <cell r="F2462" t="str">
            <v>In Service</v>
          </cell>
          <cell r="G2462" t="str">
            <v>3203C</v>
          </cell>
          <cell r="H2462" t="str">
            <v>Grp Member</v>
          </cell>
          <cell r="I2462">
            <v>1</v>
          </cell>
          <cell r="J2462" t="str">
            <v>Conversion</v>
          </cell>
          <cell r="K2462">
            <v>1242.57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 t="str">
            <v>C01B505_002</v>
          </cell>
          <cell r="Q2462">
            <v>0</v>
          </cell>
          <cell r="R2462" t="str">
            <v>WWTPD</v>
          </cell>
          <cell r="S2462" t="str">
            <v>3203CE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 t="str">
            <v>CORP</v>
          </cell>
          <cell r="Y2462">
            <v>38260</v>
          </cell>
          <cell r="Z2462">
            <v>0</v>
          </cell>
          <cell r="AA2462">
            <v>0</v>
          </cell>
          <cell r="AB2462" t="str">
            <v>N</v>
          </cell>
          <cell r="AD2462">
            <v>0</v>
          </cell>
          <cell r="AE2462" t="str">
            <v>RemVal</v>
          </cell>
          <cell r="AF2462" t="str">
            <v>Depreciate</v>
          </cell>
          <cell r="AG2462" t="str">
            <v>FM</v>
          </cell>
          <cell r="AH2462">
            <v>0</v>
          </cell>
          <cell r="AI2462">
            <v>0</v>
          </cell>
          <cell r="AJ2462">
            <v>5.1400000000000001E-2</v>
          </cell>
          <cell r="AK2462">
            <v>0</v>
          </cell>
          <cell r="AL2462" t="str">
            <v>Flat Rate</v>
          </cell>
          <cell r="AM2462">
            <v>0</v>
          </cell>
          <cell r="AN2462" t="str">
            <v>GA3203C0</v>
          </cell>
          <cell r="AO2462">
            <v>0</v>
          </cell>
          <cell r="AP2462" t="str">
            <v>N</v>
          </cell>
          <cell r="AQ2462">
            <v>38261.153923611113</v>
          </cell>
          <cell r="AR2462">
            <v>38260</v>
          </cell>
          <cell r="AS2462">
            <v>38260</v>
          </cell>
          <cell r="AT2462" t="str">
            <v>7100</v>
          </cell>
          <cell r="AU2462">
            <v>37113</v>
          </cell>
          <cell r="AV2462">
            <v>0</v>
          </cell>
        </row>
        <row r="2463">
          <cell r="B2463" t="str">
            <v>00002531</v>
          </cell>
          <cell r="C2463" t="str">
            <v>000000002521</v>
          </cell>
          <cell r="D2463" t="str">
            <v>304300</v>
          </cell>
          <cell r="E2463" t="str">
            <v>MANHOLE,PRECAST CONCRETE</v>
          </cell>
          <cell r="F2463" t="str">
            <v>In Service</v>
          </cell>
          <cell r="G2463" t="str">
            <v>30430</v>
          </cell>
          <cell r="H2463" t="str">
            <v>Grp Member</v>
          </cell>
          <cell r="I2463">
            <v>1</v>
          </cell>
          <cell r="J2463" t="str">
            <v>Conversion</v>
          </cell>
          <cell r="K2463">
            <v>19756.36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 t="str">
            <v>C01C006_002</v>
          </cell>
          <cell r="Q2463">
            <v>0</v>
          </cell>
          <cell r="R2463" t="str">
            <v>WWTPD</v>
          </cell>
          <cell r="S2463" t="str">
            <v>30430A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 t="str">
            <v>CORP</v>
          </cell>
          <cell r="Y2463">
            <v>38260</v>
          </cell>
          <cell r="Z2463">
            <v>0</v>
          </cell>
          <cell r="AA2463">
            <v>0</v>
          </cell>
          <cell r="AB2463" t="str">
            <v>N</v>
          </cell>
          <cell r="AD2463">
            <v>0</v>
          </cell>
          <cell r="AE2463" t="str">
            <v>RemVal</v>
          </cell>
          <cell r="AF2463" t="str">
            <v>Depreciate</v>
          </cell>
          <cell r="AG2463" t="str">
            <v>FM</v>
          </cell>
          <cell r="AH2463">
            <v>0</v>
          </cell>
          <cell r="AI2463">
            <v>0</v>
          </cell>
          <cell r="AJ2463">
            <v>2.75E-2</v>
          </cell>
          <cell r="AK2463">
            <v>0</v>
          </cell>
          <cell r="AL2463" t="str">
            <v>Flat Rate</v>
          </cell>
          <cell r="AM2463">
            <v>0</v>
          </cell>
          <cell r="AN2463" t="str">
            <v>GA304300</v>
          </cell>
          <cell r="AO2463">
            <v>0</v>
          </cell>
          <cell r="AP2463" t="str">
            <v>N</v>
          </cell>
          <cell r="AQ2463">
            <v>38261.153981481482</v>
          </cell>
          <cell r="AR2463">
            <v>38260</v>
          </cell>
          <cell r="AS2463">
            <v>38260</v>
          </cell>
          <cell r="AT2463" t="str">
            <v>0101</v>
          </cell>
          <cell r="AU2463">
            <v>37074</v>
          </cell>
          <cell r="AV2463">
            <v>0</v>
          </cell>
        </row>
        <row r="2464">
          <cell r="B2464" t="str">
            <v>00002532</v>
          </cell>
          <cell r="C2464" t="str">
            <v>000000002522</v>
          </cell>
          <cell r="D2464" t="str">
            <v>3112A0</v>
          </cell>
          <cell r="E2464" t="str">
            <v>PUMP,15HP, PEERLESS/C815GM-AI</v>
          </cell>
          <cell r="F2464" t="str">
            <v>In Service</v>
          </cell>
          <cell r="G2464" t="str">
            <v>3112A</v>
          </cell>
          <cell r="H2464" t="str">
            <v>Grp Member</v>
          </cell>
          <cell r="I2464">
            <v>1</v>
          </cell>
          <cell r="J2464" t="str">
            <v>Conversion</v>
          </cell>
          <cell r="K2464">
            <v>3984.12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 t="str">
            <v>C01C006_002</v>
          </cell>
          <cell r="Q2464">
            <v>0</v>
          </cell>
          <cell r="R2464" t="str">
            <v>WPPD</v>
          </cell>
          <cell r="S2464" t="str">
            <v>3112AA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 t="str">
            <v>CORP</v>
          </cell>
          <cell r="Y2464">
            <v>38260</v>
          </cell>
          <cell r="Z2464">
            <v>0</v>
          </cell>
          <cell r="AA2464">
            <v>0</v>
          </cell>
          <cell r="AB2464" t="str">
            <v>N</v>
          </cell>
          <cell r="AD2464">
            <v>0</v>
          </cell>
          <cell r="AE2464" t="str">
            <v>RemVal</v>
          </cell>
          <cell r="AF2464" t="str">
            <v>Depreciate</v>
          </cell>
          <cell r="AG2464" t="str">
            <v>FM</v>
          </cell>
          <cell r="AH2464">
            <v>0</v>
          </cell>
          <cell r="AI2464">
            <v>0</v>
          </cell>
          <cell r="AJ2464">
            <v>6.5299999999999997E-2</v>
          </cell>
          <cell r="AK2464">
            <v>0</v>
          </cell>
          <cell r="AL2464" t="str">
            <v>Flat Rate</v>
          </cell>
          <cell r="AM2464">
            <v>0</v>
          </cell>
          <cell r="AN2464" t="str">
            <v>GA3112A0</v>
          </cell>
          <cell r="AO2464">
            <v>0</v>
          </cell>
          <cell r="AP2464" t="str">
            <v>N</v>
          </cell>
          <cell r="AQ2464">
            <v>38261.154039351852</v>
          </cell>
          <cell r="AR2464">
            <v>38260</v>
          </cell>
          <cell r="AS2464">
            <v>38260</v>
          </cell>
          <cell r="AT2464" t="str">
            <v>0101</v>
          </cell>
          <cell r="AU2464">
            <v>37074</v>
          </cell>
          <cell r="AV2464">
            <v>0</v>
          </cell>
        </row>
        <row r="2465">
          <cell r="B2465" t="str">
            <v>00002533</v>
          </cell>
          <cell r="C2465" t="str">
            <v>000000002523</v>
          </cell>
          <cell r="D2465" t="str">
            <v>3112A0</v>
          </cell>
          <cell r="E2465" t="str">
            <v>VFD CONTROL SYSTEM, DUPLEX</v>
          </cell>
          <cell r="F2465" t="str">
            <v>In Service</v>
          </cell>
          <cell r="G2465" t="str">
            <v>3112A</v>
          </cell>
          <cell r="H2465" t="str">
            <v>Grp Member</v>
          </cell>
          <cell r="I2465">
            <v>1</v>
          </cell>
          <cell r="J2465" t="str">
            <v>Conversion</v>
          </cell>
          <cell r="K2465">
            <v>6036.07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 t="str">
            <v>C01C006_002</v>
          </cell>
          <cell r="Q2465">
            <v>0</v>
          </cell>
          <cell r="R2465" t="str">
            <v>WPPD</v>
          </cell>
          <cell r="S2465" t="str">
            <v>3112AB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 t="str">
            <v>CORP</v>
          </cell>
          <cell r="Y2465">
            <v>38260</v>
          </cell>
          <cell r="Z2465">
            <v>0</v>
          </cell>
          <cell r="AA2465">
            <v>0</v>
          </cell>
          <cell r="AB2465" t="str">
            <v>N</v>
          </cell>
          <cell r="AD2465">
            <v>0</v>
          </cell>
          <cell r="AE2465" t="str">
            <v>RemVal</v>
          </cell>
          <cell r="AF2465" t="str">
            <v>Depreciate</v>
          </cell>
          <cell r="AG2465" t="str">
            <v>FM</v>
          </cell>
          <cell r="AH2465">
            <v>0</v>
          </cell>
          <cell r="AI2465">
            <v>0</v>
          </cell>
          <cell r="AJ2465">
            <v>6.5299999999999997E-2</v>
          </cell>
          <cell r="AK2465">
            <v>0</v>
          </cell>
          <cell r="AL2465" t="str">
            <v>Flat Rate</v>
          </cell>
          <cell r="AM2465">
            <v>0</v>
          </cell>
          <cell r="AN2465" t="str">
            <v>GA3112A0</v>
          </cell>
          <cell r="AO2465">
            <v>0</v>
          </cell>
          <cell r="AP2465" t="str">
            <v>N</v>
          </cell>
          <cell r="AQ2465">
            <v>38261.154097222221</v>
          </cell>
          <cell r="AR2465">
            <v>38260</v>
          </cell>
          <cell r="AS2465">
            <v>38260</v>
          </cell>
          <cell r="AT2465" t="str">
            <v>0101</v>
          </cell>
          <cell r="AU2465">
            <v>37074</v>
          </cell>
          <cell r="AV2465">
            <v>0</v>
          </cell>
        </row>
        <row r="2466">
          <cell r="B2466" t="str">
            <v>00002534</v>
          </cell>
          <cell r="C2466" t="str">
            <v>000000002524</v>
          </cell>
          <cell r="D2466" t="str">
            <v>3112A0</v>
          </cell>
          <cell r="E2466" t="str">
            <v>PUMP, BOOSTER</v>
          </cell>
          <cell r="F2466" t="str">
            <v>In Service</v>
          </cell>
          <cell r="G2466" t="str">
            <v>3112A</v>
          </cell>
          <cell r="H2466" t="str">
            <v>Grp Member</v>
          </cell>
          <cell r="I2466">
            <v>1</v>
          </cell>
          <cell r="J2466" t="str">
            <v>Conversion</v>
          </cell>
          <cell r="K2466">
            <v>15936.46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 t="str">
            <v>C01C006_002</v>
          </cell>
          <cell r="Q2466">
            <v>0</v>
          </cell>
          <cell r="R2466" t="str">
            <v>WPPD</v>
          </cell>
          <cell r="S2466" t="str">
            <v>3112AD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 t="str">
            <v>CORP</v>
          </cell>
          <cell r="Y2466">
            <v>38260</v>
          </cell>
          <cell r="Z2466">
            <v>0</v>
          </cell>
          <cell r="AA2466">
            <v>0</v>
          </cell>
          <cell r="AB2466" t="str">
            <v>N</v>
          </cell>
          <cell r="AD2466">
            <v>0</v>
          </cell>
          <cell r="AE2466" t="str">
            <v>RemVal</v>
          </cell>
          <cell r="AF2466" t="str">
            <v>Depreciate</v>
          </cell>
          <cell r="AG2466" t="str">
            <v>FM</v>
          </cell>
          <cell r="AH2466">
            <v>0</v>
          </cell>
          <cell r="AI2466">
            <v>0</v>
          </cell>
          <cell r="AJ2466">
            <v>6.5299999999999997E-2</v>
          </cell>
          <cell r="AK2466">
            <v>0</v>
          </cell>
          <cell r="AL2466" t="str">
            <v>Flat Rate</v>
          </cell>
          <cell r="AM2466">
            <v>0</v>
          </cell>
          <cell r="AN2466" t="str">
            <v>GA3112A0</v>
          </cell>
          <cell r="AO2466">
            <v>0</v>
          </cell>
          <cell r="AP2466" t="str">
            <v>N</v>
          </cell>
          <cell r="AQ2466">
            <v>38261.15415509259</v>
          </cell>
          <cell r="AR2466">
            <v>38260</v>
          </cell>
          <cell r="AS2466">
            <v>38260</v>
          </cell>
          <cell r="AT2466" t="str">
            <v>0101</v>
          </cell>
          <cell r="AU2466">
            <v>37074</v>
          </cell>
          <cell r="AV2466">
            <v>0</v>
          </cell>
        </row>
        <row r="2467">
          <cell r="B2467" t="str">
            <v>00002535</v>
          </cell>
          <cell r="C2467" t="str">
            <v>000000002525</v>
          </cell>
          <cell r="D2467" t="str">
            <v>3112A0</v>
          </cell>
          <cell r="E2467" t="str">
            <v>HILLSIDE DRIVE</v>
          </cell>
          <cell r="F2467" t="str">
            <v>In Service</v>
          </cell>
          <cell r="G2467" t="str">
            <v>3112A</v>
          </cell>
          <cell r="H2467" t="str">
            <v>Grp Member</v>
          </cell>
          <cell r="I2467">
            <v>1</v>
          </cell>
          <cell r="J2467" t="str">
            <v>Conversion</v>
          </cell>
          <cell r="K2467">
            <v>487.69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 t="str">
            <v>C01C006_002</v>
          </cell>
          <cell r="Q2467">
            <v>0</v>
          </cell>
          <cell r="R2467" t="str">
            <v>WPPD</v>
          </cell>
          <cell r="S2467" t="str">
            <v>3112A06VV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 t="str">
            <v>CORP</v>
          </cell>
          <cell r="Y2467">
            <v>38260</v>
          </cell>
          <cell r="Z2467">
            <v>0</v>
          </cell>
          <cell r="AA2467">
            <v>0</v>
          </cell>
          <cell r="AB2467" t="str">
            <v>N</v>
          </cell>
          <cell r="AD2467">
            <v>0</v>
          </cell>
          <cell r="AE2467" t="str">
            <v>RemVal</v>
          </cell>
          <cell r="AF2467" t="str">
            <v>Depreciate</v>
          </cell>
          <cell r="AG2467" t="str">
            <v>FM</v>
          </cell>
          <cell r="AH2467">
            <v>0</v>
          </cell>
          <cell r="AI2467">
            <v>0</v>
          </cell>
          <cell r="AJ2467">
            <v>6.5299999999999997E-2</v>
          </cell>
          <cell r="AK2467">
            <v>0</v>
          </cell>
          <cell r="AL2467" t="str">
            <v>Flat Rate</v>
          </cell>
          <cell r="AM2467">
            <v>0</v>
          </cell>
          <cell r="AN2467" t="str">
            <v>GA3112A0</v>
          </cell>
          <cell r="AO2467">
            <v>0</v>
          </cell>
          <cell r="AP2467" t="str">
            <v>N</v>
          </cell>
          <cell r="AQ2467">
            <v>38261.15421296296</v>
          </cell>
          <cell r="AR2467">
            <v>38260</v>
          </cell>
          <cell r="AS2467">
            <v>38260</v>
          </cell>
          <cell r="AT2467">
            <v>0</v>
          </cell>
          <cell r="AU2467">
            <v>37210</v>
          </cell>
          <cell r="AV2467">
            <v>0</v>
          </cell>
        </row>
        <row r="2468">
          <cell r="B2468" t="str">
            <v>00002536</v>
          </cell>
          <cell r="C2468" t="str">
            <v>000000002526</v>
          </cell>
          <cell r="D2468" t="str">
            <v>3112A0</v>
          </cell>
          <cell r="E2468" t="str">
            <v>VFD FEEDBACK</v>
          </cell>
          <cell r="F2468" t="str">
            <v>In Service</v>
          </cell>
          <cell r="G2468" t="str">
            <v>3112A</v>
          </cell>
          <cell r="H2468" t="str">
            <v>Grp Member</v>
          </cell>
          <cell r="I2468">
            <v>1</v>
          </cell>
          <cell r="J2468" t="str">
            <v>Conversion</v>
          </cell>
          <cell r="K2468">
            <v>1008.67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 t="str">
            <v>C01C011_002</v>
          </cell>
          <cell r="Q2468">
            <v>0</v>
          </cell>
          <cell r="R2468" t="str">
            <v>WPPD</v>
          </cell>
          <cell r="S2468" t="str">
            <v>3112A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 t="str">
            <v>CORP</v>
          </cell>
          <cell r="Y2468">
            <v>38260</v>
          </cell>
          <cell r="Z2468">
            <v>0</v>
          </cell>
          <cell r="AA2468">
            <v>0</v>
          </cell>
          <cell r="AB2468" t="str">
            <v>N</v>
          </cell>
          <cell r="AD2468">
            <v>0</v>
          </cell>
          <cell r="AE2468" t="str">
            <v>RemVal</v>
          </cell>
          <cell r="AF2468" t="str">
            <v>Depreciate</v>
          </cell>
          <cell r="AG2468" t="str">
            <v>FM</v>
          </cell>
          <cell r="AH2468">
            <v>0</v>
          </cell>
          <cell r="AI2468">
            <v>0</v>
          </cell>
          <cell r="AJ2468">
            <v>6.5299999999999997E-2</v>
          </cell>
          <cell r="AK2468">
            <v>0</v>
          </cell>
          <cell r="AL2468" t="str">
            <v>Flat Rate</v>
          </cell>
          <cell r="AM2468">
            <v>0</v>
          </cell>
          <cell r="AN2468" t="str">
            <v>GA3112A0</v>
          </cell>
          <cell r="AO2468">
            <v>0</v>
          </cell>
          <cell r="AP2468" t="str">
            <v>N</v>
          </cell>
          <cell r="AQ2468">
            <v>38261.154270833336</v>
          </cell>
          <cell r="AR2468">
            <v>38260</v>
          </cell>
          <cell r="AS2468">
            <v>38260</v>
          </cell>
          <cell r="AT2468" t="str">
            <v>3000</v>
          </cell>
          <cell r="AU2468">
            <v>37119</v>
          </cell>
          <cell r="AV2468">
            <v>0</v>
          </cell>
        </row>
        <row r="2469">
          <cell r="B2469" t="str">
            <v>00002537</v>
          </cell>
          <cell r="C2469" t="str">
            <v>000000002527</v>
          </cell>
          <cell r="D2469" t="str">
            <v>3203C0</v>
          </cell>
          <cell r="E2469" t="str">
            <v>VALVE,CHLORINE CONTROL</v>
          </cell>
          <cell r="F2469" t="str">
            <v>In Service</v>
          </cell>
          <cell r="G2469" t="str">
            <v>3203C</v>
          </cell>
          <cell r="H2469" t="str">
            <v>Grp Member</v>
          </cell>
          <cell r="I2469">
            <v>1</v>
          </cell>
          <cell r="J2469" t="str">
            <v>Conversion</v>
          </cell>
          <cell r="K2469">
            <v>1892.17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 t="str">
            <v>C01C011_002</v>
          </cell>
          <cell r="Q2469">
            <v>0</v>
          </cell>
          <cell r="R2469" t="str">
            <v>WWTPD</v>
          </cell>
          <cell r="S2469" t="str">
            <v>3203CA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 t="str">
            <v>CORP</v>
          </cell>
          <cell r="Y2469">
            <v>38260</v>
          </cell>
          <cell r="Z2469">
            <v>0</v>
          </cell>
          <cell r="AA2469">
            <v>0</v>
          </cell>
          <cell r="AB2469" t="str">
            <v>N</v>
          </cell>
          <cell r="AD2469">
            <v>0</v>
          </cell>
          <cell r="AE2469" t="str">
            <v>RemVal</v>
          </cell>
          <cell r="AF2469" t="str">
            <v>Depreciate</v>
          </cell>
          <cell r="AG2469" t="str">
            <v>FM</v>
          </cell>
          <cell r="AH2469">
            <v>0</v>
          </cell>
          <cell r="AI2469">
            <v>0</v>
          </cell>
          <cell r="AJ2469">
            <v>5.1400000000000001E-2</v>
          </cell>
          <cell r="AK2469">
            <v>0</v>
          </cell>
          <cell r="AL2469" t="str">
            <v>Flat Rate</v>
          </cell>
          <cell r="AM2469">
            <v>0</v>
          </cell>
          <cell r="AN2469" t="str">
            <v>GA3203C0</v>
          </cell>
          <cell r="AO2469">
            <v>0</v>
          </cell>
          <cell r="AP2469" t="str">
            <v>N</v>
          </cell>
          <cell r="AQ2469">
            <v>38261.154328703706</v>
          </cell>
          <cell r="AR2469">
            <v>38260</v>
          </cell>
          <cell r="AS2469">
            <v>38260</v>
          </cell>
          <cell r="AT2469" t="str">
            <v>2800</v>
          </cell>
          <cell r="AU2469">
            <v>37119</v>
          </cell>
          <cell r="AV2469">
            <v>0</v>
          </cell>
        </row>
        <row r="2470">
          <cell r="B2470" t="str">
            <v>00002538</v>
          </cell>
          <cell r="C2470" t="str">
            <v>000000002528</v>
          </cell>
          <cell r="D2470" t="str">
            <v>3203C0</v>
          </cell>
          <cell r="E2470" t="str">
            <v>HACK CL 17</v>
          </cell>
          <cell r="F2470" t="str">
            <v>In Service</v>
          </cell>
          <cell r="G2470" t="str">
            <v>3203C</v>
          </cell>
          <cell r="H2470" t="str">
            <v>Grp Member</v>
          </cell>
          <cell r="I2470">
            <v>1</v>
          </cell>
          <cell r="J2470" t="str">
            <v>Conversion</v>
          </cell>
          <cell r="K2470">
            <v>2664.57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 t="str">
            <v>C01C011_002</v>
          </cell>
          <cell r="Q2470">
            <v>0</v>
          </cell>
          <cell r="R2470" t="str">
            <v>WWTPD</v>
          </cell>
          <cell r="S2470" t="str">
            <v>3203CB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 t="str">
            <v>CORP</v>
          </cell>
          <cell r="Y2470">
            <v>38260</v>
          </cell>
          <cell r="Z2470">
            <v>0</v>
          </cell>
          <cell r="AA2470">
            <v>0</v>
          </cell>
          <cell r="AB2470" t="str">
            <v>N</v>
          </cell>
          <cell r="AD2470">
            <v>0</v>
          </cell>
          <cell r="AE2470" t="str">
            <v>RemVal</v>
          </cell>
          <cell r="AF2470" t="str">
            <v>Depreciate</v>
          </cell>
          <cell r="AG2470" t="str">
            <v>FM</v>
          </cell>
          <cell r="AH2470">
            <v>0</v>
          </cell>
          <cell r="AI2470">
            <v>0</v>
          </cell>
          <cell r="AJ2470">
            <v>5.1400000000000001E-2</v>
          </cell>
          <cell r="AK2470">
            <v>0</v>
          </cell>
          <cell r="AL2470" t="str">
            <v>Flat Rate</v>
          </cell>
          <cell r="AM2470">
            <v>0</v>
          </cell>
          <cell r="AN2470" t="str">
            <v>GA3203C0</v>
          </cell>
          <cell r="AO2470">
            <v>0</v>
          </cell>
          <cell r="AP2470" t="str">
            <v>N</v>
          </cell>
          <cell r="AQ2470">
            <v>38261.154386574075</v>
          </cell>
          <cell r="AR2470">
            <v>38260</v>
          </cell>
          <cell r="AS2470">
            <v>38260</v>
          </cell>
          <cell r="AT2470" t="str">
            <v>4700</v>
          </cell>
          <cell r="AU2470">
            <v>37119</v>
          </cell>
          <cell r="AV2470">
            <v>0</v>
          </cell>
        </row>
        <row r="2471">
          <cell r="B2471" t="str">
            <v>00002539</v>
          </cell>
          <cell r="C2471" t="str">
            <v>000000002529</v>
          </cell>
          <cell r="D2471" t="str">
            <v>3203C0</v>
          </cell>
          <cell r="E2471" t="str">
            <v>SCALES,CHEMICAL</v>
          </cell>
          <cell r="F2471" t="str">
            <v>In Service</v>
          </cell>
          <cell r="G2471" t="str">
            <v>3203C</v>
          </cell>
          <cell r="H2471" t="str">
            <v>Grp Member</v>
          </cell>
          <cell r="I2471">
            <v>1</v>
          </cell>
          <cell r="J2471" t="str">
            <v>Conversion</v>
          </cell>
          <cell r="K2471">
            <v>3273.76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 t="str">
            <v>C01C011_002</v>
          </cell>
          <cell r="Q2471">
            <v>0</v>
          </cell>
          <cell r="R2471" t="str">
            <v>WWTPD</v>
          </cell>
          <cell r="S2471" t="str">
            <v>3203CC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 t="str">
            <v>CORP</v>
          </cell>
          <cell r="Y2471">
            <v>38260</v>
          </cell>
          <cell r="Z2471">
            <v>0</v>
          </cell>
          <cell r="AA2471">
            <v>0</v>
          </cell>
          <cell r="AB2471" t="str">
            <v>N</v>
          </cell>
          <cell r="AD2471">
            <v>0</v>
          </cell>
          <cell r="AE2471" t="str">
            <v>RemVal</v>
          </cell>
          <cell r="AF2471" t="str">
            <v>Depreciate</v>
          </cell>
          <cell r="AG2471" t="str">
            <v>FM</v>
          </cell>
          <cell r="AH2471">
            <v>0</v>
          </cell>
          <cell r="AI2471">
            <v>0</v>
          </cell>
          <cell r="AJ2471">
            <v>5.1400000000000001E-2</v>
          </cell>
          <cell r="AK2471">
            <v>0</v>
          </cell>
          <cell r="AL2471" t="str">
            <v>Flat Rate</v>
          </cell>
          <cell r="AM2471">
            <v>0</v>
          </cell>
          <cell r="AN2471" t="str">
            <v>GA3203C0</v>
          </cell>
          <cell r="AO2471">
            <v>0</v>
          </cell>
          <cell r="AP2471" t="str">
            <v>N</v>
          </cell>
          <cell r="AQ2471">
            <v>38261.154444444444</v>
          </cell>
          <cell r="AR2471">
            <v>38260</v>
          </cell>
          <cell r="AS2471">
            <v>38260</v>
          </cell>
          <cell r="AT2471" t="str">
            <v>7300</v>
          </cell>
          <cell r="AU2471">
            <v>37119</v>
          </cell>
          <cell r="AV2471">
            <v>0</v>
          </cell>
        </row>
        <row r="2472">
          <cell r="B2472" t="str">
            <v>00002540</v>
          </cell>
          <cell r="C2472" t="str">
            <v>000000002530</v>
          </cell>
          <cell r="D2472" t="str">
            <v>3112A0</v>
          </cell>
          <cell r="E2472" t="str">
            <v>PUMP, HUMMELSTOWN</v>
          </cell>
          <cell r="F2472" t="str">
            <v>In Service</v>
          </cell>
          <cell r="G2472" t="str">
            <v>3112A</v>
          </cell>
          <cell r="H2472" t="str">
            <v>Grp Member</v>
          </cell>
          <cell r="I2472">
            <v>1</v>
          </cell>
          <cell r="J2472" t="str">
            <v>Conversion</v>
          </cell>
          <cell r="K2472">
            <v>10332.120000000001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 t="str">
            <v>C01C501_002</v>
          </cell>
          <cell r="Q2472">
            <v>0</v>
          </cell>
          <cell r="R2472" t="str">
            <v>WPPD</v>
          </cell>
          <cell r="S2472" t="str">
            <v>3112AA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 t="str">
            <v>CORP</v>
          </cell>
          <cell r="Y2472">
            <v>38260</v>
          </cell>
          <cell r="Z2472">
            <v>0</v>
          </cell>
          <cell r="AA2472">
            <v>0</v>
          </cell>
          <cell r="AB2472" t="str">
            <v>N</v>
          </cell>
          <cell r="AD2472">
            <v>0</v>
          </cell>
          <cell r="AE2472" t="str">
            <v>RemVal</v>
          </cell>
          <cell r="AF2472" t="str">
            <v>Depreciate</v>
          </cell>
          <cell r="AG2472" t="str">
            <v>FM</v>
          </cell>
          <cell r="AH2472">
            <v>0</v>
          </cell>
          <cell r="AI2472">
            <v>0</v>
          </cell>
          <cell r="AJ2472">
            <v>6.5299999999999997E-2</v>
          </cell>
          <cell r="AK2472">
            <v>0</v>
          </cell>
          <cell r="AL2472" t="str">
            <v>Flat Rate</v>
          </cell>
          <cell r="AM2472">
            <v>0</v>
          </cell>
          <cell r="AN2472" t="str">
            <v>GA3112A0</v>
          </cell>
          <cell r="AO2472">
            <v>0</v>
          </cell>
          <cell r="AP2472" t="str">
            <v>N</v>
          </cell>
          <cell r="AQ2472">
            <v>38261.154502314814</v>
          </cell>
          <cell r="AR2472">
            <v>38260</v>
          </cell>
          <cell r="AS2472">
            <v>38260</v>
          </cell>
          <cell r="AT2472" t="str">
            <v>3101</v>
          </cell>
          <cell r="AU2472">
            <v>37145</v>
          </cell>
          <cell r="AV2472">
            <v>0</v>
          </cell>
        </row>
        <row r="2473">
          <cell r="B2473" t="str">
            <v>00002541</v>
          </cell>
          <cell r="C2473" t="str">
            <v>000000002531</v>
          </cell>
          <cell r="D2473" t="str">
            <v>3112A0</v>
          </cell>
          <cell r="E2473" t="str">
            <v>UVD DRIVER, HUMMELL</v>
          </cell>
          <cell r="F2473" t="str">
            <v>In Service</v>
          </cell>
          <cell r="G2473" t="str">
            <v>3112A</v>
          </cell>
          <cell r="H2473" t="str">
            <v>Grp Member</v>
          </cell>
          <cell r="I2473">
            <v>1</v>
          </cell>
          <cell r="J2473" t="str">
            <v>Conversion</v>
          </cell>
          <cell r="K2473">
            <v>5706.87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 t="str">
            <v>C01C501_002</v>
          </cell>
          <cell r="Q2473">
            <v>0</v>
          </cell>
          <cell r="R2473" t="str">
            <v>WPPD</v>
          </cell>
          <cell r="S2473" t="str">
            <v>3112AB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 t="str">
            <v>CORP</v>
          </cell>
          <cell r="Y2473">
            <v>38260</v>
          </cell>
          <cell r="Z2473">
            <v>0</v>
          </cell>
          <cell r="AA2473">
            <v>0</v>
          </cell>
          <cell r="AB2473" t="str">
            <v>N</v>
          </cell>
          <cell r="AD2473">
            <v>0</v>
          </cell>
          <cell r="AE2473" t="str">
            <v>RemVal</v>
          </cell>
          <cell r="AF2473" t="str">
            <v>Depreciate</v>
          </cell>
          <cell r="AG2473" t="str">
            <v>FM</v>
          </cell>
          <cell r="AH2473">
            <v>0</v>
          </cell>
          <cell r="AI2473">
            <v>0</v>
          </cell>
          <cell r="AJ2473">
            <v>6.5299999999999997E-2</v>
          </cell>
          <cell r="AK2473">
            <v>0</v>
          </cell>
          <cell r="AL2473" t="str">
            <v>Flat Rate</v>
          </cell>
          <cell r="AM2473">
            <v>0</v>
          </cell>
          <cell r="AN2473" t="str">
            <v>GA3112A0</v>
          </cell>
          <cell r="AO2473">
            <v>0</v>
          </cell>
          <cell r="AP2473" t="str">
            <v>N</v>
          </cell>
          <cell r="AQ2473">
            <v>38261.154560185183</v>
          </cell>
          <cell r="AR2473">
            <v>38260</v>
          </cell>
          <cell r="AS2473">
            <v>38260</v>
          </cell>
          <cell r="AT2473" t="str">
            <v>3101</v>
          </cell>
          <cell r="AU2473">
            <v>37145</v>
          </cell>
          <cell r="AV2473">
            <v>0</v>
          </cell>
        </row>
        <row r="2474">
          <cell r="B2474" t="str">
            <v>00002542</v>
          </cell>
          <cell r="C2474" t="str">
            <v>000000002532</v>
          </cell>
          <cell r="D2474" t="str">
            <v>3112A0</v>
          </cell>
          <cell r="E2474" t="str">
            <v>WELLS PROBE, DRUK</v>
          </cell>
          <cell r="F2474" t="str">
            <v>In Service</v>
          </cell>
          <cell r="G2474" t="str">
            <v>3112A</v>
          </cell>
          <cell r="H2474" t="str">
            <v>Grp Member</v>
          </cell>
          <cell r="I2474">
            <v>1</v>
          </cell>
          <cell r="J2474" t="str">
            <v>Conversion</v>
          </cell>
          <cell r="K2474">
            <v>7022.77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 t="str">
            <v>C01C503_002</v>
          </cell>
          <cell r="Q2474">
            <v>0</v>
          </cell>
          <cell r="R2474" t="str">
            <v>WPPD</v>
          </cell>
          <cell r="S2474" t="str">
            <v>3112A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 t="str">
            <v>CORP</v>
          </cell>
          <cell r="Y2474">
            <v>38260</v>
          </cell>
          <cell r="Z2474">
            <v>0</v>
          </cell>
          <cell r="AA2474">
            <v>0</v>
          </cell>
          <cell r="AB2474" t="str">
            <v>N</v>
          </cell>
          <cell r="AD2474">
            <v>0</v>
          </cell>
          <cell r="AE2474" t="str">
            <v>RemVal</v>
          </cell>
          <cell r="AF2474" t="str">
            <v>Depreciate</v>
          </cell>
          <cell r="AG2474" t="str">
            <v>FM</v>
          </cell>
          <cell r="AH2474">
            <v>0</v>
          </cell>
          <cell r="AI2474">
            <v>0</v>
          </cell>
          <cell r="AJ2474">
            <v>6.5299999999999997E-2</v>
          </cell>
          <cell r="AK2474">
            <v>0</v>
          </cell>
          <cell r="AL2474" t="str">
            <v>Flat Rate</v>
          </cell>
          <cell r="AM2474">
            <v>0</v>
          </cell>
          <cell r="AN2474" t="str">
            <v>GA3112A0</v>
          </cell>
          <cell r="AO2474">
            <v>0</v>
          </cell>
          <cell r="AP2474" t="str">
            <v>N</v>
          </cell>
          <cell r="AQ2474">
            <v>38261.154618055552</v>
          </cell>
          <cell r="AR2474">
            <v>38260</v>
          </cell>
          <cell r="AS2474">
            <v>38260</v>
          </cell>
          <cell r="AT2474" t="str">
            <v>3000</v>
          </cell>
          <cell r="AU2474">
            <v>37123</v>
          </cell>
          <cell r="AV2474">
            <v>0</v>
          </cell>
        </row>
        <row r="2475">
          <cell r="B2475" t="str">
            <v>00002543</v>
          </cell>
          <cell r="C2475" t="str">
            <v>000000002533</v>
          </cell>
          <cell r="D2475" t="str">
            <v>3203C0</v>
          </cell>
          <cell r="E2475" t="str">
            <v>CHLORINE SCALES</v>
          </cell>
          <cell r="F2475" t="str">
            <v>In Service</v>
          </cell>
          <cell r="G2475" t="str">
            <v>3203C</v>
          </cell>
          <cell r="H2475" t="str">
            <v>Grp Member</v>
          </cell>
          <cell r="I2475">
            <v>1</v>
          </cell>
          <cell r="J2475" t="str">
            <v>Conversion</v>
          </cell>
          <cell r="K2475">
            <v>2913.35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 t="str">
            <v>C01C503_002</v>
          </cell>
          <cell r="Q2475">
            <v>0</v>
          </cell>
          <cell r="R2475" t="str">
            <v>WWTPD</v>
          </cell>
          <cell r="S2475" t="str">
            <v>3203CA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 t="str">
            <v>CORP</v>
          </cell>
          <cell r="Y2475">
            <v>38260</v>
          </cell>
          <cell r="Z2475">
            <v>0</v>
          </cell>
          <cell r="AA2475">
            <v>0</v>
          </cell>
          <cell r="AB2475" t="str">
            <v>N</v>
          </cell>
          <cell r="AD2475">
            <v>0</v>
          </cell>
          <cell r="AE2475" t="str">
            <v>RemVal</v>
          </cell>
          <cell r="AF2475" t="str">
            <v>Depreciate</v>
          </cell>
          <cell r="AG2475" t="str">
            <v>FM</v>
          </cell>
          <cell r="AH2475">
            <v>0</v>
          </cell>
          <cell r="AI2475">
            <v>0</v>
          </cell>
          <cell r="AJ2475">
            <v>5.1400000000000001E-2</v>
          </cell>
          <cell r="AK2475">
            <v>0</v>
          </cell>
          <cell r="AL2475" t="str">
            <v>Flat Rate</v>
          </cell>
          <cell r="AM2475">
            <v>0</v>
          </cell>
          <cell r="AN2475" t="str">
            <v>GA3203C0</v>
          </cell>
          <cell r="AO2475">
            <v>0</v>
          </cell>
          <cell r="AP2475" t="str">
            <v>N</v>
          </cell>
          <cell r="AQ2475">
            <v>38261.154675925929</v>
          </cell>
          <cell r="AR2475">
            <v>38260</v>
          </cell>
          <cell r="AS2475">
            <v>38260</v>
          </cell>
          <cell r="AT2475" t="str">
            <v>2800</v>
          </cell>
          <cell r="AU2475">
            <v>37123</v>
          </cell>
          <cell r="AV2475">
            <v>0</v>
          </cell>
        </row>
        <row r="2476">
          <cell r="B2476" t="str">
            <v>00002544</v>
          </cell>
          <cell r="C2476" t="str">
            <v>000000002534</v>
          </cell>
          <cell r="D2476" t="str">
            <v>3203C0</v>
          </cell>
          <cell r="E2476" t="str">
            <v>PROBES, MILLTRONIC</v>
          </cell>
          <cell r="F2476" t="str">
            <v>In Service</v>
          </cell>
          <cell r="G2476" t="str">
            <v>3203C</v>
          </cell>
          <cell r="H2476" t="str">
            <v>Grp Member</v>
          </cell>
          <cell r="I2476">
            <v>1</v>
          </cell>
          <cell r="J2476" t="str">
            <v>Conversion</v>
          </cell>
          <cell r="K2476">
            <v>1856.78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 t="str">
            <v>C01C503_002</v>
          </cell>
          <cell r="Q2476">
            <v>0</v>
          </cell>
          <cell r="R2476" t="str">
            <v>WWTPD</v>
          </cell>
          <cell r="S2476" t="str">
            <v>3203CB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 t="str">
            <v>CORP</v>
          </cell>
          <cell r="Y2476">
            <v>38260</v>
          </cell>
          <cell r="Z2476">
            <v>0</v>
          </cell>
          <cell r="AA2476">
            <v>0</v>
          </cell>
          <cell r="AB2476" t="str">
            <v>N</v>
          </cell>
          <cell r="AD2476">
            <v>0</v>
          </cell>
          <cell r="AE2476" t="str">
            <v>RemVal</v>
          </cell>
          <cell r="AF2476" t="str">
            <v>Depreciate</v>
          </cell>
          <cell r="AG2476" t="str">
            <v>FM</v>
          </cell>
          <cell r="AH2476">
            <v>0</v>
          </cell>
          <cell r="AI2476">
            <v>0</v>
          </cell>
          <cell r="AJ2476">
            <v>5.1400000000000001E-2</v>
          </cell>
          <cell r="AK2476">
            <v>0</v>
          </cell>
          <cell r="AL2476" t="str">
            <v>Flat Rate</v>
          </cell>
          <cell r="AM2476">
            <v>0</v>
          </cell>
          <cell r="AN2476" t="str">
            <v>GA3203C0</v>
          </cell>
          <cell r="AO2476">
            <v>0</v>
          </cell>
          <cell r="AP2476" t="str">
            <v>N</v>
          </cell>
          <cell r="AQ2476">
            <v>38261.154733796298</v>
          </cell>
          <cell r="AR2476">
            <v>38260</v>
          </cell>
          <cell r="AS2476">
            <v>38260</v>
          </cell>
          <cell r="AT2476" t="str">
            <v>3000</v>
          </cell>
          <cell r="AU2476">
            <v>37123</v>
          </cell>
          <cell r="AV2476">
            <v>0</v>
          </cell>
        </row>
        <row r="2477">
          <cell r="B2477" t="str">
            <v>00002545</v>
          </cell>
          <cell r="C2477" t="str">
            <v>000000002535</v>
          </cell>
          <cell r="D2477" t="str">
            <v>3203C0</v>
          </cell>
          <cell r="E2477" t="str">
            <v>TRANSMITTER, PSI</v>
          </cell>
          <cell r="F2477" t="str">
            <v>In Service</v>
          </cell>
          <cell r="G2477" t="str">
            <v>3203C</v>
          </cell>
          <cell r="H2477" t="str">
            <v>Grp Member</v>
          </cell>
          <cell r="I2477">
            <v>1</v>
          </cell>
          <cell r="J2477" t="str">
            <v>Conversion</v>
          </cell>
          <cell r="K2477">
            <v>2185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 t="str">
            <v>C01C503_002</v>
          </cell>
          <cell r="Q2477">
            <v>0</v>
          </cell>
          <cell r="R2477" t="str">
            <v>WWTPD</v>
          </cell>
          <cell r="S2477" t="str">
            <v>3203CD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 t="str">
            <v>CORP</v>
          </cell>
          <cell r="Y2477">
            <v>38260</v>
          </cell>
          <cell r="Z2477">
            <v>0</v>
          </cell>
          <cell r="AA2477">
            <v>0</v>
          </cell>
          <cell r="AB2477" t="str">
            <v>N</v>
          </cell>
          <cell r="AD2477">
            <v>0</v>
          </cell>
          <cell r="AE2477" t="str">
            <v>RemVal</v>
          </cell>
          <cell r="AF2477" t="str">
            <v>Depreciate</v>
          </cell>
          <cell r="AG2477" t="str">
            <v>FM</v>
          </cell>
          <cell r="AH2477">
            <v>0</v>
          </cell>
          <cell r="AI2477">
            <v>0</v>
          </cell>
          <cell r="AJ2477">
            <v>5.1400000000000001E-2</v>
          </cell>
          <cell r="AK2477">
            <v>0</v>
          </cell>
          <cell r="AL2477" t="str">
            <v>Flat Rate</v>
          </cell>
          <cell r="AM2477">
            <v>0</v>
          </cell>
          <cell r="AN2477" t="str">
            <v>GA3203C0</v>
          </cell>
          <cell r="AO2477">
            <v>0</v>
          </cell>
          <cell r="AP2477" t="str">
            <v>N</v>
          </cell>
          <cell r="AQ2477">
            <v>38261.154791666668</v>
          </cell>
          <cell r="AR2477">
            <v>38260</v>
          </cell>
          <cell r="AS2477">
            <v>38260</v>
          </cell>
          <cell r="AT2477" t="str">
            <v>3000</v>
          </cell>
          <cell r="AU2477">
            <v>37123</v>
          </cell>
          <cell r="AV2477">
            <v>0</v>
          </cell>
        </row>
        <row r="2478">
          <cell r="B2478" t="str">
            <v>00002546</v>
          </cell>
          <cell r="C2478" t="str">
            <v>000000002536</v>
          </cell>
          <cell r="D2478" t="str">
            <v>346500</v>
          </cell>
          <cell r="E2478" t="str">
            <v>RADIO, MDS</v>
          </cell>
          <cell r="F2478" t="str">
            <v>In Service</v>
          </cell>
          <cell r="G2478" t="str">
            <v>34650</v>
          </cell>
          <cell r="H2478" t="str">
            <v>Grp Member</v>
          </cell>
          <cell r="I2478">
            <v>1</v>
          </cell>
          <cell r="J2478" t="str">
            <v>Conversion</v>
          </cell>
          <cell r="K2478">
            <v>1139.6600000000001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 t="str">
            <v>C01C503_002</v>
          </cell>
          <cell r="Q2478">
            <v>0</v>
          </cell>
          <cell r="R2478" t="str">
            <v>WGPD</v>
          </cell>
          <cell r="S2478" t="str">
            <v>34650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 t="str">
            <v>CORP</v>
          </cell>
          <cell r="Y2478">
            <v>38260</v>
          </cell>
          <cell r="Z2478">
            <v>0</v>
          </cell>
          <cell r="AA2478">
            <v>0</v>
          </cell>
          <cell r="AB2478" t="str">
            <v>N</v>
          </cell>
          <cell r="AD2478">
            <v>0</v>
          </cell>
          <cell r="AE2478" t="str">
            <v>RemVal</v>
          </cell>
          <cell r="AF2478" t="str">
            <v>Depreciate</v>
          </cell>
          <cell r="AG2478" t="str">
            <v>FM</v>
          </cell>
          <cell r="AH2478">
            <v>0</v>
          </cell>
          <cell r="AI2478">
            <v>0</v>
          </cell>
          <cell r="AJ2478">
            <v>4.2700000000000002E-2</v>
          </cell>
          <cell r="AK2478">
            <v>0</v>
          </cell>
          <cell r="AL2478" t="str">
            <v>Flat Rate</v>
          </cell>
          <cell r="AM2478">
            <v>0</v>
          </cell>
          <cell r="AN2478" t="str">
            <v>GA346500</v>
          </cell>
          <cell r="AO2478">
            <v>0</v>
          </cell>
          <cell r="AP2478" t="str">
            <v>N</v>
          </cell>
          <cell r="AQ2478">
            <v>38261.154849537037</v>
          </cell>
          <cell r="AR2478">
            <v>38260</v>
          </cell>
          <cell r="AS2478">
            <v>38260</v>
          </cell>
          <cell r="AT2478" t="str">
            <v>3000</v>
          </cell>
          <cell r="AU2478">
            <v>37123</v>
          </cell>
          <cell r="AV2478">
            <v>0</v>
          </cell>
        </row>
        <row r="2479">
          <cell r="B2479" t="str">
            <v>00002547</v>
          </cell>
          <cell r="C2479" t="str">
            <v>000000002537</v>
          </cell>
          <cell r="D2479" t="str">
            <v>3314R0</v>
          </cell>
          <cell r="E2479" t="str">
            <v>COVENTRY DRIVE</v>
          </cell>
          <cell r="F2479" t="str">
            <v>In Service</v>
          </cell>
          <cell r="G2479" t="str">
            <v>3314R</v>
          </cell>
          <cell r="H2479" t="str">
            <v>Grp Member</v>
          </cell>
          <cell r="I2479">
            <v>1</v>
          </cell>
          <cell r="J2479" t="str">
            <v>Conversion</v>
          </cell>
          <cell r="K2479">
            <v>3092.88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 t="str">
            <v>C01D106_002</v>
          </cell>
          <cell r="Q2479">
            <v>0</v>
          </cell>
          <cell r="R2479" t="str">
            <v>WTDPD</v>
          </cell>
          <cell r="S2479" t="str">
            <v>3314R12PV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 t="str">
            <v>CORP</v>
          </cell>
          <cell r="Y2479">
            <v>38260</v>
          </cell>
          <cell r="Z2479">
            <v>0</v>
          </cell>
          <cell r="AA2479">
            <v>0</v>
          </cell>
          <cell r="AB2479" t="str">
            <v>N</v>
          </cell>
          <cell r="AD2479">
            <v>0</v>
          </cell>
          <cell r="AE2479" t="str">
            <v>RemVal</v>
          </cell>
          <cell r="AF2479" t="str">
            <v>Depreciate</v>
          </cell>
          <cell r="AG2479" t="str">
            <v>FM</v>
          </cell>
          <cell r="AH2479">
            <v>0</v>
          </cell>
          <cell r="AI2479">
            <v>0</v>
          </cell>
          <cell r="AJ2479">
            <v>1.55E-2</v>
          </cell>
          <cell r="AK2479">
            <v>0</v>
          </cell>
          <cell r="AL2479" t="str">
            <v>Flat Rate</v>
          </cell>
          <cell r="AM2479">
            <v>0</v>
          </cell>
          <cell r="AN2479" t="str">
            <v>GA3314R0</v>
          </cell>
          <cell r="AO2479">
            <v>0</v>
          </cell>
          <cell r="AP2479" t="str">
            <v>N</v>
          </cell>
          <cell r="AQ2479">
            <v>38261.154907407406</v>
          </cell>
          <cell r="AR2479">
            <v>38260</v>
          </cell>
          <cell r="AS2479">
            <v>38260</v>
          </cell>
          <cell r="AT2479">
            <v>0</v>
          </cell>
          <cell r="AU2479">
            <v>37210</v>
          </cell>
          <cell r="AV2479">
            <v>0</v>
          </cell>
        </row>
        <row r="2480">
          <cell r="B2480" t="str">
            <v>00002548</v>
          </cell>
          <cell r="C2480" t="str">
            <v>000000002538</v>
          </cell>
          <cell r="D2480" t="str">
            <v>3314Q0</v>
          </cell>
          <cell r="E2480" t="str">
            <v>NORTHVIEW DRIVE</v>
          </cell>
          <cell r="F2480" t="str">
            <v>In Service</v>
          </cell>
          <cell r="G2480" t="str">
            <v>3314Q</v>
          </cell>
          <cell r="H2480" t="str">
            <v>Grp Member</v>
          </cell>
          <cell r="I2480">
            <v>1</v>
          </cell>
          <cell r="J2480" t="str">
            <v>Conversion</v>
          </cell>
          <cell r="K2480">
            <v>1450.92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 t="str">
            <v>C01D306_002</v>
          </cell>
          <cell r="Q2480">
            <v>0</v>
          </cell>
          <cell r="R2480" t="str">
            <v>WTDPD</v>
          </cell>
          <cell r="S2480" t="str">
            <v>3314Q08PV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 t="str">
            <v>CORP</v>
          </cell>
          <cell r="Y2480">
            <v>38260</v>
          </cell>
          <cell r="Z2480">
            <v>0</v>
          </cell>
          <cell r="AA2480">
            <v>0</v>
          </cell>
          <cell r="AB2480" t="str">
            <v>N</v>
          </cell>
          <cell r="AD2480">
            <v>0</v>
          </cell>
          <cell r="AE2480" t="str">
            <v>RemVal</v>
          </cell>
          <cell r="AF2480" t="str">
            <v>Depreciate</v>
          </cell>
          <cell r="AG2480" t="str">
            <v>FM</v>
          </cell>
          <cell r="AH2480">
            <v>0</v>
          </cell>
          <cell r="AI2480">
            <v>0</v>
          </cell>
          <cell r="AJ2480">
            <v>2.1899999999999999E-2</v>
          </cell>
          <cell r="AK2480">
            <v>0</v>
          </cell>
          <cell r="AL2480" t="str">
            <v>Flat Rate</v>
          </cell>
          <cell r="AM2480">
            <v>0</v>
          </cell>
          <cell r="AN2480" t="str">
            <v>GA3314Q0</v>
          </cell>
          <cell r="AO2480">
            <v>0</v>
          </cell>
          <cell r="AP2480" t="str">
            <v>N</v>
          </cell>
          <cell r="AQ2480">
            <v>38261.154965277776</v>
          </cell>
          <cell r="AR2480">
            <v>38260</v>
          </cell>
          <cell r="AS2480">
            <v>38260</v>
          </cell>
          <cell r="AT2480">
            <v>0</v>
          </cell>
          <cell r="AU2480">
            <v>37210</v>
          </cell>
          <cell r="AV2480">
            <v>0</v>
          </cell>
        </row>
        <row r="2481">
          <cell r="B2481" t="str">
            <v>00002549</v>
          </cell>
          <cell r="C2481" t="str">
            <v>000000002539</v>
          </cell>
          <cell r="D2481" t="str">
            <v>3314P0</v>
          </cell>
          <cell r="E2481" t="str">
            <v>PUBLIC RD.SPRINGFORD VIL. PH8</v>
          </cell>
          <cell r="F2481" t="str">
            <v>In Service</v>
          </cell>
          <cell r="G2481" t="str">
            <v>3314P</v>
          </cell>
          <cell r="H2481" t="str">
            <v>Grp Member</v>
          </cell>
          <cell r="I2481">
            <v>1</v>
          </cell>
          <cell r="J2481" t="str">
            <v>Conversion</v>
          </cell>
          <cell r="K2481">
            <v>5136.97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 t="str">
            <v>C01D309_002</v>
          </cell>
          <cell r="Q2481">
            <v>0</v>
          </cell>
          <cell r="R2481" t="str">
            <v>WTDPD</v>
          </cell>
          <cell r="S2481" t="str">
            <v>3314P02PV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 t="str">
            <v>CORP</v>
          </cell>
          <cell r="Y2481">
            <v>38260</v>
          </cell>
          <cell r="Z2481">
            <v>0</v>
          </cell>
          <cell r="AA2481">
            <v>0</v>
          </cell>
          <cell r="AB2481" t="str">
            <v>N</v>
          </cell>
          <cell r="AD2481">
            <v>0</v>
          </cell>
          <cell r="AE2481" t="str">
            <v>RemVal</v>
          </cell>
          <cell r="AF2481" t="str">
            <v>Depreciate</v>
          </cell>
          <cell r="AG2481" t="str">
            <v>FM</v>
          </cell>
          <cell r="AH2481">
            <v>0</v>
          </cell>
          <cell r="AI2481">
            <v>0</v>
          </cell>
          <cell r="AJ2481">
            <v>2.64E-2</v>
          </cell>
          <cell r="AK2481">
            <v>0</v>
          </cell>
          <cell r="AL2481" t="str">
            <v>Flat Rate</v>
          </cell>
          <cell r="AM2481">
            <v>0</v>
          </cell>
          <cell r="AN2481" t="str">
            <v>GA3314P0</v>
          </cell>
          <cell r="AO2481">
            <v>0</v>
          </cell>
          <cell r="AP2481" t="str">
            <v>N</v>
          </cell>
          <cell r="AQ2481">
            <v>38261.155023148145</v>
          </cell>
          <cell r="AR2481">
            <v>38260</v>
          </cell>
          <cell r="AS2481">
            <v>38260</v>
          </cell>
          <cell r="AT2481">
            <v>0</v>
          </cell>
          <cell r="AU2481">
            <v>37210</v>
          </cell>
          <cell r="AV2481">
            <v>0</v>
          </cell>
        </row>
        <row r="2482">
          <cell r="B2482" t="str">
            <v>00002550</v>
          </cell>
          <cell r="C2482" t="str">
            <v>000000002540</v>
          </cell>
          <cell r="D2482" t="str">
            <v>3314Q0</v>
          </cell>
          <cell r="E2482" t="str">
            <v>PUBLIC RD.,SPRINGFORD VIL. PH8</v>
          </cell>
          <cell r="F2482" t="str">
            <v>In Service</v>
          </cell>
          <cell r="G2482" t="str">
            <v>3314Q</v>
          </cell>
          <cell r="H2482" t="str">
            <v>Grp Member</v>
          </cell>
          <cell r="I2482">
            <v>1</v>
          </cell>
          <cell r="J2482" t="str">
            <v>Conversion</v>
          </cell>
          <cell r="K2482">
            <v>2774.79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 t="str">
            <v>C01D309_002</v>
          </cell>
          <cell r="Q2482">
            <v>0</v>
          </cell>
          <cell r="R2482" t="str">
            <v>WTDPD</v>
          </cell>
          <cell r="S2482" t="str">
            <v>3314Q06PV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 t="str">
            <v>CORP</v>
          </cell>
          <cell r="Y2482">
            <v>38260</v>
          </cell>
          <cell r="Z2482">
            <v>0</v>
          </cell>
          <cell r="AA2482">
            <v>0</v>
          </cell>
          <cell r="AB2482" t="str">
            <v>N</v>
          </cell>
          <cell r="AD2482">
            <v>0</v>
          </cell>
          <cell r="AE2482" t="str">
            <v>RemVal</v>
          </cell>
          <cell r="AF2482" t="str">
            <v>Depreciate</v>
          </cell>
          <cell r="AG2482" t="str">
            <v>FM</v>
          </cell>
          <cell r="AH2482">
            <v>0</v>
          </cell>
          <cell r="AI2482">
            <v>0</v>
          </cell>
          <cell r="AJ2482">
            <v>2.1899999999999999E-2</v>
          </cell>
          <cell r="AK2482">
            <v>0</v>
          </cell>
          <cell r="AL2482" t="str">
            <v>Flat Rate</v>
          </cell>
          <cell r="AM2482">
            <v>0</v>
          </cell>
          <cell r="AN2482" t="str">
            <v>GA3314Q0</v>
          </cell>
          <cell r="AO2482">
            <v>0</v>
          </cell>
          <cell r="AP2482" t="str">
            <v>N</v>
          </cell>
          <cell r="AQ2482">
            <v>38261.155081018522</v>
          </cell>
          <cell r="AR2482">
            <v>38260</v>
          </cell>
          <cell r="AS2482">
            <v>38260</v>
          </cell>
          <cell r="AT2482">
            <v>0</v>
          </cell>
          <cell r="AU2482">
            <v>37210</v>
          </cell>
          <cell r="AV2482">
            <v>0</v>
          </cell>
        </row>
        <row r="2483">
          <cell r="B2483" t="str">
            <v>00002551</v>
          </cell>
          <cell r="C2483" t="str">
            <v>000000002541</v>
          </cell>
          <cell r="D2483" t="str">
            <v>3314Q0</v>
          </cell>
          <cell r="E2483" t="str">
            <v>PUBLIC RD.SPRINGFORD VIL.PH8</v>
          </cell>
          <cell r="F2483" t="str">
            <v>In Service</v>
          </cell>
          <cell r="G2483" t="str">
            <v>3314Q</v>
          </cell>
          <cell r="H2483" t="str">
            <v>Grp Member</v>
          </cell>
          <cell r="I2483">
            <v>1</v>
          </cell>
          <cell r="J2483" t="str">
            <v>Conversion</v>
          </cell>
          <cell r="K2483">
            <v>36855.42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 t="str">
            <v>C01D309_002</v>
          </cell>
          <cell r="Q2483">
            <v>0</v>
          </cell>
          <cell r="R2483" t="str">
            <v>WTDPD</v>
          </cell>
          <cell r="S2483" t="str">
            <v>3314Q08PV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 t="str">
            <v>CORP</v>
          </cell>
          <cell r="Y2483">
            <v>38260</v>
          </cell>
          <cell r="Z2483">
            <v>0</v>
          </cell>
          <cell r="AA2483">
            <v>0</v>
          </cell>
          <cell r="AB2483" t="str">
            <v>N</v>
          </cell>
          <cell r="AD2483">
            <v>0</v>
          </cell>
          <cell r="AE2483" t="str">
            <v>RemVal</v>
          </cell>
          <cell r="AF2483" t="str">
            <v>Depreciate</v>
          </cell>
          <cell r="AG2483" t="str">
            <v>FM</v>
          </cell>
          <cell r="AH2483">
            <v>0</v>
          </cell>
          <cell r="AI2483">
            <v>0</v>
          </cell>
          <cell r="AJ2483">
            <v>2.1899999999999999E-2</v>
          </cell>
          <cell r="AK2483">
            <v>0</v>
          </cell>
          <cell r="AL2483" t="str">
            <v>Flat Rate</v>
          </cell>
          <cell r="AM2483">
            <v>0</v>
          </cell>
          <cell r="AN2483" t="str">
            <v>GA3314Q0</v>
          </cell>
          <cell r="AO2483">
            <v>0</v>
          </cell>
          <cell r="AP2483" t="str">
            <v>N</v>
          </cell>
          <cell r="AQ2483">
            <v>38261.155138888891</v>
          </cell>
          <cell r="AR2483">
            <v>38260</v>
          </cell>
          <cell r="AS2483">
            <v>38260</v>
          </cell>
          <cell r="AT2483">
            <v>0</v>
          </cell>
          <cell r="AU2483">
            <v>37210</v>
          </cell>
          <cell r="AV2483">
            <v>0</v>
          </cell>
        </row>
        <row r="2484">
          <cell r="B2484" t="str">
            <v>00002552</v>
          </cell>
          <cell r="C2484" t="str">
            <v>000000002542</v>
          </cell>
          <cell r="D2484" t="str">
            <v>3314T0</v>
          </cell>
          <cell r="E2484" t="str">
            <v>PUBLIC RD.,SPRINGFORD VIL.PH8</v>
          </cell>
          <cell r="F2484" t="str">
            <v>In Service</v>
          </cell>
          <cell r="G2484" t="str">
            <v>3314T</v>
          </cell>
          <cell r="H2484" t="str">
            <v>Grp Member</v>
          </cell>
          <cell r="I2484">
            <v>1</v>
          </cell>
          <cell r="J2484" t="str">
            <v>Conversion</v>
          </cell>
          <cell r="K2484">
            <v>588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 t="str">
            <v>C01D309_002</v>
          </cell>
          <cell r="Q2484">
            <v>0</v>
          </cell>
          <cell r="R2484" t="str">
            <v>WTDPD</v>
          </cell>
          <cell r="S2484" t="str">
            <v>3314T06VV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 t="str">
            <v>CORP</v>
          </cell>
          <cell r="Y2484">
            <v>38260</v>
          </cell>
          <cell r="Z2484">
            <v>0</v>
          </cell>
          <cell r="AA2484">
            <v>0</v>
          </cell>
          <cell r="AB2484" t="str">
            <v>N</v>
          </cell>
          <cell r="AD2484">
            <v>0</v>
          </cell>
          <cell r="AE2484" t="str">
            <v>RemVal</v>
          </cell>
          <cell r="AF2484" t="str">
            <v>Depreciate</v>
          </cell>
          <cell r="AG2484" t="str">
            <v>FM</v>
          </cell>
          <cell r="AH2484">
            <v>0</v>
          </cell>
          <cell r="AI2484">
            <v>0</v>
          </cell>
          <cell r="AJ2484">
            <v>1.3899999999999999E-2</v>
          </cell>
          <cell r="AK2484">
            <v>0</v>
          </cell>
          <cell r="AL2484" t="str">
            <v>Flat Rate</v>
          </cell>
          <cell r="AM2484">
            <v>0</v>
          </cell>
          <cell r="AN2484" t="str">
            <v>GA3314T0</v>
          </cell>
          <cell r="AO2484">
            <v>0</v>
          </cell>
          <cell r="AP2484" t="str">
            <v>N</v>
          </cell>
          <cell r="AQ2484">
            <v>38261.15519675926</v>
          </cell>
          <cell r="AR2484">
            <v>38260</v>
          </cell>
          <cell r="AS2484">
            <v>38260</v>
          </cell>
          <cell r="AT2484">
            <v>0</v>
          </cell>
          <cell r="AU2484">
            <v>37210</v>
          </cell>
          <cell r="AV2484">
            <v>0</v>
          </cell>
        </row>
        <row r="2485">
          <cell r="B2485" t="str">
            <v>00002553</v>
          </cell>
          <cell r="C2485" t="str">
            <v>000000002543</v>
          </cell>
          <cell r="D2485" t="str">
            <v>3314T0</v>
          </cell>
          <cell r="E2485" t="str">
            <v>PUBLIC RD.SPRINGFORD VIL.PH8</v>
          </cell>
          <cell r="F2485" t="str">
            <v>In Service</v>
          </cell>
          <cell r="G2485" t="str">
            <v>3314T</v>
          </cell>
          <cell r="H2485" t="str">
            <v>Grp Member</v>
          </cell>
          <cell r="I2485">
            <v>1</v>
          </cell>
          <cell r="J2485" t="str">
            <v>Conversion</v>
          </cell>
          <cell r="K2485">
            <v>5915.51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 t="str">
            <v>C01D309_002</v>
          </cell>
          <cell r="Q2485">
            <v>0</v>
          </cell>
          <cell r="R2485" t="str">
            <v>WTDPD</v>
          </cell>
          <cell r="S2485" t="str">
            <v>3314T08VV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 t="str">
            <v>CORP</v>
          </cell>
          <cell r="Y2485">
            <v>38260</v>
          </cell>
          <cell r="Z2485">
            <v>0</v>
          </cell>
          <cell r="AA2485">
            <v>0</v>
          </cell>
          <cell r="AB2485" t="str">
            <v>N</v>
          </cell>
          <cell r="AD2485">
            <v>0</v>
          </cell>
          <cell r="AE2485" t="str">
            <v>RemVal</v>
          </cell>
          <cell r="AF2485" t="str">
            <v>Depreciate</v>
          </cell>
          <cell r="AG2485" t="str">
            <v>FM</v>
          </cell>
          <cell r="AH2485">
            <v>0</v>
          </cell>
          <cell r="AI2485">
            <v>0</v>
          </cell>
          <cell r="AJ2485">
            <v>1.3899999999999999E-2</v>
          </cell>
          <cell r="AK2485">
            <v>0</v>
          </cell>
          <cell r="AL2485" t="str">
            <v>Flat Rate</v>
          </cell>
          <cell r="AM2485">
            <v>0</v>
          </cell>
          <cell r="AN2485" t="str">
            <v>GA3314T0</v>
          </cell>
          <cell r="AO2485">
            <v>0</v>
          </cell>
          <cell r="AP2485" t="str">
            <v>N</v>
          </cell>
          <cell r="AQ2485">
            <v>38261.15525462963</v>
          </cell>
          <cell r="AR2485">
            <v>38260</v>
          </cell>
          <cell r="AS2485">
            <v>38260</v>
          </cell>
          <cell r="AT2485">
            <v>0</v>
          </cell>
          <cell r="AU2485">
            <v>37210</v>
          </cell>
          <cell r="AV2485">
            <v>0</v>
          </cell>
        </row>
        <row r="2486">
          <cell r="B2486" t="str">
            <v>00002554</v>
          </cell>
          <cell r="C2486" t="str">
            <v>000000002544</v>
          </cell>
          <cell r="D2486" t="str">
            <v>3314U0</v>
          </cell>
          <cell r="E2486" t="str">
            <v>PUBLIC RD.,SPRINGFORD VIL. PH8</v>
          </cell>
          <cell r="F2486" t="str">
            <v>In Service</v>
          </cell>
          <cell r="G2486" t="str">
            <v>3314U</v>
          </cell>
          <cell r="H2486" t="str">
            <v>Grp Member</v>
          </cell>
          <cell r="I2486">
            <v>1</v>
          </cell>
          <cell r="J2486" t="str">
            <v>Conversion</v>
          </cell>
          <cell r="K2486">
            <v>2433.13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 t="str">
            <v>C01D309_002</v>
          </cell>
          <cell r="Q2486">
            <v>0</v>
          </cell>
          <cell r="R2486" t="str">
            <v>WTDPD</v>
          </cell>
          <cell r="S2486" t="str">
            <v>3314U12VV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 t="str">
            <v>CORP</v>
          </cell>
          <cell r="Y2486">
            <v>38260</v>
          </cell>
          <cell r="Z2486">
            <v>0</v>
          </cell>
          <cell r="AA2486">
            <v>0</v>
          </cell>
          <cell r="AB2486" t="str">
            <v>N</v>
          </cell>
          <cell r="AD2486">
            <v>0</v>
          </cell>
          <cell r="AE2486" t="str">
            <v>RemVal</v>
          </cell>
          <cell r="AF2486" t="str">
            <v>Depreciate</v>
          </cell>
          <cell r="AG2486" t="str">
            <v>FM</v>
          </cell>
          <cell r="AH2486">
            <v>0</v>
          </cell>
          <cell r="AI2486">
            <v>0</v>
          </cell>
          <cell r="AJ2486">
            <v>1.35E-2</v>
          </cell>
          <cell r="AK2486">
            <v>0</v>
          </cell>
          <cell r="AL2486" t="str">
            <v>Flat Rate</v>
          </cell>
          <cell r="AM2486">
            <v>0</v>
          </cell>
          <cell r="AN2486" t="str">
            <v>GA3314U0</v>
          </cell>
          <cell r="AO2486">
            <v>0</v>
          </cell>
          <cell r="AP2486" t="str">
            <v>N</v>
          </cell>
          <cell r="AQ2486">
            <v>38261.155312499999</v>
          </cell>
          <cell r="AR2486">
            <v>38260</v>
          </cell>
          <cell r="AS2486">
            <v>38260</v>
          </cell>
          <cell r="AT2486">
            <v>0</v>
          </cell>
          <cell r="AU2486">
            <v>37210</v>
          </cell>
          <cell r="AV2486">
            <v>0</v>
          </cell>
        </row>
        <row r="2487">
          <cell r="B2487" t="str">
            <v>00002555</v>
          </cell>
          <cell r="C2487" t="str">
            <v>000000002545</v>
          </cell>
          <cell r="D2487" t="str">
            <v>335400</v>
          </cell>
          <cell r="E2487" t="str">
            <v>PUBLIC RD.,SPRINGFORD VIL.PH8</v>
          </cell>
          <cell r="F2487" t="str">
            <v>In Service</v>
          </cell>
          <cell r="G2487" t="str">
            <v>33540</v>
          </cell>
          <cell r="H2487" t="str">
            <v>Grp Member</v>
          </cell>
          <cell r="I2487">
            <v>1</v>
          </cell>
          <cell r="J2487" t="str">
            <v>Conversion</v>
          </cell>
          <cell r="K2487">
            <v>11658.81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 t="str">
            <v>C01D309_002</v>
          </cell>
          <cell r="Q2487">
            <v>0</v>
          </cell>
          <cell r="R2487" t="str">
            <v>WTDPD</v>
          </cell>
          <cell r="S2487" t="str">
            <v>3354006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 t="str">
            <v>CORP</v>
          </cell>
          <cell r="Y2487">
            <v>38260</v>
          </cell>
          <cell r="Z2487">
            <v>0</v>
          </cell>
          <cell r="AA2487">
            <v>0</v>
          </cell>
          <cell r="AB2487" t="str">
            <v>N</v>
          </cell>
          <cell r="AD2487">
            <v>0</v>
          </cell>
          <cell r="AE2487" t="str">
            <v>RemVal</v>
          </cell>
          <cell r="AF2487" t="str">
            <v>Depreciate</v>
          </cell>
          <cell r="AG2487" t="str">
            <v>FM</v>
          </cell>
          <cell r="AH2487">
            <v>0</v>
          </cell>
          <cell r="AI2487">
            <v>0</v>
          </cell>
          <cell r="AJ2487">
            <v>2.2599999999999999E-2</v>
          </cell>
          <cell r="AK2487">
            <v>0</v>
          </cell>
          <cell r="AL2487" t="str">
            <v>Flat Rate</v>
          </cell>
          <cell r="AM2487">
            <v>0</v>
          </cell>
          <cell r="AN2487" t="str">
            <v>GA335400</v>
          </cell>
          <cell r="AO2487">
            <v>0</v>
          </cell>
          <cell r="AP2487" t="str">
            <v>N</v>
          </cell>
          <cell r="AQ2487">
            <v>38261.155370370368</v>
          </cell>
          <cell r="AR2487">
            <v>38260</v>
          </cell>
          <cell r="AS2487">
            <v>38260</v>
          </cell>
          <cell r="AT2487">
            <v>0</v>
          </cell>
          <cell r="AU2487">
            <v>37210</v>
          </cell>
          <cell r="AV2487">
            <v>0</v>
          </cell>
        </row>
        <row r="2488">
          <cell r="B2488" t="str">
            <v>00002556</v>
          </cell>
          <cell r="C2488" t="str">
            <v>000000002546</v>
          </cell>
          <cell r="D2488" t="str">
            <v>3314Q0</v>
          </cell>
          <cell r="E2488" t="str">
            <v>THIRD STREET</v>
          </cell>
          <cell r="F2488" t="str">
            <v>In Service</v>
          </cell>
          <cell r="G2488" t="str">
            <v>3314Q</v>
          </cell>
          <cell r="H2488" t="str">
            <v>Grp Member</v>
          </cell>
          <cell r="I2488">
            <v>1</v>
          </cell>
          <cell r="J2488" t="str">
            <v>Conversion</v>
          </cell>
          <cell r="K2488">
            <v>11854.05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 t="str">
            <v>C01D319_002</v>
          </cell>
          <cell r="Q2488">
            <v>0</v>
          </cell>
          <cell r="R2488" t="str">
            <v>WTDPD</v>
          </cell>
          <cell r="S2488" t="str">
            <v>3314Q06PV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 t="str">
            <v>CORP</v>
          </cell>
          <cell r="Y2488">
            <v>38260</v>
          </cell>
          <cell r="Z2488">
            <v>0</v>
          </cell>
          <cell r="AA2488">
            <v>0</v>
          </cell>
          <cell r="AB2488" t="str">
            <v>N</v>
          </cell>
          <cell r="AD2488">
            <v>0</v>
          </cell>
          <cell r="AE2488" t="str">
            <v>RemVal</v>
          </cell>
          <cell r="AF2488" t="str">
            <v>Depreciate</v>
          </cell>
          <cell r="AG2488" t="str">
            <v>FM</v>
          </cell>
          <cell r="AH2488">
            <v>0</v>
          </cell>
          <cell r="AI2488">
            <v>0</v>
          </cell>
          <cell r="AJ2488">
            <v>2.1899999999999999E-2</v>
          </cell>
          <cell r="AK2488">
            <v>0</v>
          </cell>
          <cell r="AL2488" t="str">
            <v>Flat Rate</v>
          </cell>
          <cell r="AM2488">
            <v>0</v>
          </cell>
          <cell r="AN2488" t="str">
            <v>GA3314Q0</v>
          </cell>
          <cell r="AO2488">
            <v>0</v>
          </cell>
          <cell r="AP2488" t="str">
            <v>N</v>
          </cell>
          <cell r="AQ2488">
            <v>38261.155428240738</v>
          </cell>
          <cell r="AR2488">
            <v>38260</v>
          </cell>
          <cell r="AS2488">
            <v>38260</v>
          </cell>
          <cell r="AT2488">
            <v>0</v>
          </cell>
          <cell r="AU2488">
            <v>37210</v>
          </cell>
          <cell r="AV2488">
            <v>0</v>
          </cell>
        </row>
        <row r="2489">
          <cell r="B2489" t="str">
            <v>00002557</v>
          </cell>
          <cell r="C2489" t="str">
            <v>000000002547</v>
          </cell>
          <cell r="D2489" t="str">
            <v>3314Q0</v>
          </cell>
          <cell r="E2489" t="str">
            <v>THIRD STREET</v>
          </cell>
          <cell r="F2489" t="str">
            <v>In Service</v>
          </cell>
          <cell r="G2489" t="str">
            <v>3314Q</v>
          </cell>
          <cell r="H2489" t="str">
            <v>Grp Member</v>
          </cell>
          <cell r="I2489">
            <v>1</v>
          </cell>
          <cell r="J2489" t="str">
            <v>Conversion</v>
          </cell>
          <cell r="K2489">
            <v>10510.44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 t="str">
            <v>C01D319_002</v>
          </cell>
          <cell r="Q2489">
            <v>0</v>
          </cell>
          <cell r="R2489" t="str">
            <v>WTDPD</v>
          </cell>
          <cell r="S2489" t="str">
            <v>3314Q08PV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 t="str">
            <v>CORP</v>
          </cell>
          <cell r="Y2489">
            <v>38260</v>
          </cell>
          <cell r="Z2489">
            <v>0</v>
          </cell>
          <cell r="AA2489">
            <v>0</v>
          </cell>
          <cell r="AB2489" t="str">
            <v>N</v>
          </cell>
          <cell r="AD2489">
            <v>0</v>
          </cell>
          <cell r="AE2489" t="str">
            <v>RemVal</v>
          </cell>
          <cell r="AF2489" t="str">
            <v>Depreciate</v>
          </cell>
          <cell r="AG2489" t="str">
            <v>FM</v>
          </cell>
          <cell r="AH2489">
            <v>0</v>
          </cell>
          <cell r="AI2489">
            <v>0</v>
          </cell>
          <cell r="AJ2489">
            <v>2.1899999999999999E-2</v>
          </cell>
          <cell r="AK2489">
            <v>0</v>
          </cell>
          <cell r="AL2489" t="str">
            <v>Flat Rate</v>
          </cell>
          <cell r="AM2489">
            <v>0</v>
          </cell>
          <cell r="AN2489" t="str">
            <v>GA3314Q0</v>
          </cell>
          <cell r="AO2489">
            <v>0</v>
          </cell>
          <cell r="AP2489" t="str">
            <v>N</v>
          </cell>
          <cell r="AQ2489">
            <v>38261.155486111114</v>
          </cell>
          <cell r="AR2489">
            <v>38260</v>
          </cell>
          <cell r="AS2489">
            <v>38260</v>
          </cell>
          <cell r="AT2489">
            <v>0</v>
          </cell>
          <cell r="AU2489">
            <v>37210</v>
          </cell>
          <cell r="AV2489">
            <v>0</v>
          </cell>
        </row>
        <row r="2490">
          <cell r="B2490" t="str">
            <v>00002558</v>
          </cell>
          <cell r="C2490" t="str">
            <v>000000002548</v>
          </cell>
          <cell r="D2490" t="str">
            <v>3314T0</v>
          </cell>
          <cell r="E2490" t="str">
            <v>THIRD STREET</v>
          </cell>
          <cell r="F2490" t="str">
            <v>In Service</v>
          </cell>
          <cell r="G2490" t="str">
            <v>3314T</v>
          </cell>
          <cell r="H2490" t="str">
            <v>Grp Member</v>
          </cell>
          <cell r="I2490">
            <v>1</v>
          </cell>
          <cell r="J2490" t="str">
            <v>Conversion</v>
          </cell>
          <cell r="K2490">
            <v>4662.41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 t="str">
            <v>C01D319_002</v>
          </cell>
          <cell r="Q2490">
            <v>0</v>
          </cell>
          <cell r="R2490" t="str">
            <v>WTDPD</v>
          </cell>
          <cell r="S2490" t="str">
            <v>3314T06VV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 t="str">
            <v>CORP</v>
          </cell>
          <cell r="Y2490">
            <v>38260</v>
          </cell>
          <cell r="Z2490">
            <v>0</v>
          </cell>
          <cell r="AA2490">
            <v>0</v>
          </cell>
          <cell r="AB2490" t="str">
            <v>N</v>
          </cell>
          <cell r="AD2490">
            <v>0</v>
          </cell>
          <cell r="AE2490" t="str">
            <v>RemVal</v>
          </cell>
          <cell r="AF2490" t="str">
            <v>Depreciate</v>
          </cell>
          <cell r="AG2490" t="str">
            <v>FM</v>
          </cell>
          <cell r="AH2490">
            <v>0</v>
          </cell>
          <cell r="AI2490">
            <v>0</v>
          </cell>
          <cell r="AJ2490">
            <v>1.3899999999999999E-2</v>
          </cell>
          <cell r="AK2490">
            <v>0</v>
          </cell>
          <cell r="AL2490" t="str">
            <v>Flat Rate</v>
          </cell>
          <cell r="AM2490">
            <v>0</v>
          </cell>
          <cell r="AN2490" t="str">
            <v>GA3314T0</v>
          </cell>
          <cell r="AO2490">
            <v>0</v>
          </cell>
          <cell r="AP2490" t="str">
            <v>N</v>
          </cell>
          <cell r="AQ2490">
            <v>38261.155543981484</v>
          </cell>
          <cell r="AR2490">
            <v>38260</v>
          </cell>
          <cell r="AS2490">
            <v>38260</v>
          </cell>
          <cell r="AT2490">
            <v>0</v>
          </cell>
          <cell r="AU2490">
            <v>37210</v>
          </cell>
          <cell r="AV2490">
            <v>0</v>
          </cell>
        </row>
        <row r="2491">
          <cell r="B2491" t="str">
            <v>00002559</v>
          </cell>
          <cell r="C2491" t="str">
            <v>000000002549</v>
          </cell>
          <cell r="D2491" t="str">
            <v>3314T0</v>
          </cell>
          <cell r="E2491" t="str">
            <v>SCOTT TWP. ELDERLY HOUSING</v>
          </cell>
          <cell r="F2491" t="str">
            <v>In Service</v>
          </cell>
          <cell r="G2491" t="str">
            <v>3314T</v>
          </cell>
          <cell r="H2491" t="str">
            <v>Grp Member</v>
          </cell>
          <cell r="I2491">
            <v>1</v>
          </cell>
          <cell r="J2491" t="str">
            <v>Conversion</v>
          </cell>
          <cell r="K2491">
            <v>2242.83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 t="str">
            <v>C01D319_002</v>
          </cell>
          <cell r="Q2491">
            <v>0</v>
          </cell>
          <cell r="R2491" t="str">
            <v>WTDPD</v>
          </cell>
          <cell r="S2491" t="str">
            <v>3314T08VV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 t="str">
            <v>CORP</v>
          </cell>
          <cell r="Y2491">
            <v>38260</v>
          </cell>
          <cell r="Z2491">
            <v>0</v>
          </cell>
          <cell r="AA2491">
            <v>0</v>
          </cell>
          <cell r="AB2491" t="str">
            <v>N</v>
          </cell>
          <cell r="AD2491">
            <v>0</v>
          </cell>
          <cell r="AE2491" t="str">
            <v>RemVal</v>
          </cell>
          <cell r="AF2491" t="str">
            <v>Depreciate</v>
          </cell>
          <cell r="AG2491" t="str">
            <v>FM</v>
          </cell>
          <cell r="AH2491">
            <v>0</v>
          </cell>
          <cell r="AI2491">
            <v>0</v>
          </cell>
          <cell r="AJ2491">
            <v>1.3899999999999999E-2</v>
          </cell>
          <cell r="AK2491">
            <v>0</v>
          </cell>
          <cell r="AL2491" t="str">
            <v>Flat Rate</v>
          </cell>
          <cell r="AM2491">
            <v>0</v>
          </cell>
          <cell r="AN2491" t="str">
            <v>GA3314T0</v>
          </cell>
          <cell r="AO2491">
            <v>0</v>
          </cell>
          <cell r="AP2491" t="str">
            <v>N</v>
          </cell>
          <cell r="AQ2491">
            <v>38261.155601851853</v>
          </cell>
          <cell r="AR2491">
            <v>38260</v>
          </cell>
          <cell r="AS2491">
            <v>38260</v>
          </cell>
          <cell r="AT2491">
            <v>0</v>
          </cell>
          <cell r="AU2491">
            <v>37210</v>
          </cell>
          <cell r="AV2491">
            <v>0</v>
          </cell>
        </row>
        <row r="2492">
          <cell r="B2492" t="str">
            <v>00002560</v>
          </cell>
          <cell r="C2492" t="str">
            <v>000000002550</v>
          </cell>
          <cell r="D2492" t="str">
            <v>3314Q0</v>
          </cell>
          <cell r="E2492" t="str">
            <v>LOBACH DRIVE</v>
          </cell>
          <cell r="F2492" t="str">
            <v>In Service</v>
          </cell>
          <cell r="G2492" t="str">
            <v>3314Q</v>
          </cell>
          <cell r="H2492" t="str">
            <v>Grp Member</v>
          </cell>
          <cell r="I2492">
            <v>1</v>
          </cell>
          <cell r="J2492" t="str">
            <v>Conversion</v>
          </cell>
          <cell r="K2492">
            <v>26940.2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 t="str">
            <v>C01D325_002</v>
          </cell>
          <cell r="Q2492">
            <v>0</v>
          </cell>
          <cell r="R2492" t="str">
            <v>WTDPD</v>
          </cell>
          <cell r="S2492" t="str">
            <v>3314Q08PV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 t="str">
            <v>CORP</v>
          </cell>
          <cell r="Y2492">
            <v>38260</v>
          </cell>
          <cell r="Z2492">
            <v>0</v>
          </cell>
          <cell r="AA2492">
            <v>0</v>
          </cell>
          <cell r="AB2492" t="str">
            <v>N</v>
          </cell>
          <cell r="AD2492">
            <v>0</v>
          </cell>
          <cell r="AE2492" t="str">
            <v>RemVal</v>
          </cell>
          <cell r="AF2492" t="str">
            <v>Depreciate</v>
          </cell>
          <cell r="AG2492" t="str">
            <v>FM</v>
          </cell>
          <cell r="AH2492">
            <v>0</v>
          </cell>
          <cell r="AI2492">
            <v>0</v>
          </cell>
          <cell r="AJ2492">
            <v>2.1899999999999999E-2</v>
          </cell>
          <cell r="AK2492">
            <v>0</v>
          </cell>
          <cell r="AL2492" t="str">
            <v>Flat Rate</v>
          </cell>
          <cell r="AM2492">
            <v>0</v>
          </cell>
          <cell r="AN2492" t="str">
            <v>GA3314Q0</v>
          </cell>
          <cell r="AO2492">
            <v>0</v>
          </cell>
          <cell r="AP2492" t="str">
            <v>N</v>
          </cell>
          <cell r="AQ2492">
            <v>38261.155659722222</v>
          </cell>
          <cell r="AR2492">
            <v>38260</v>
          </cell>
          <cell r="AS2492">
            <v>38260</v>
          </cell>
          <cell r="AT2492">
            <v>0</v>
          </cell>
          <cell r="AU2492">
            <v>37210</v>
          </cell>
          <cell r="AV2492">
            <v>0</v>
          </cell>
        </row>
        <row r="2493">
          <cell r="B2493" t="str">
            <v>00002561</v>
          </cell>
          <cell r="C2493" t="str">
            <v>000000002551</v>
          </cell>
          <cell r="D2493" t="str">
            <v>335400</v>
          </cell>
          <cell r="E2493" t="str">
            <v>LOBACH DRIVE</v>
          </cell>
          <cell r="F2493" t="str">
            <v>In Service</v>
          </cell>
          <cell r="G2493" t="str">
            <v>33540</v>
          </cell>
          <cell r="H2493" t="str">
            <v>Grp Member</v>
          </cell>
          <cell r="I2493">
            <v>1</v>
          </cell>
          <cell r="J2493" t="str">
            <v>Conversion</v>
          </cell>
          <cell r="K2493">
            <v>5254.99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 t="str">
            <v>C01D325_002</v>
          </cell>
          <cell r="Q2493">
            <v>0</v>
          </cell>
          <cell r="R2493" t="str">
            <v>WTDPD</v>
          </cell>
          <cell r="S2493" t="str">
            <v>3354006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 t="str">
            <v>CORP</v>
          </cell>
          <cell r="Y2493">
            <v>38260</v>
          </cell>
          <cell r="Z2493">
            <v>0</v>
          </cell>
          <cell r="AA2493">
            <v>0</v>
          </cell>
          <cell r="AB2493" t="str">
            <v>N</v>
          </cell>
          <cell r="AD2493">
            <v>0</v>
          </cell>
          <cell r="AE2493" t="str">
            <v>RemVal</v>
          </cell>
          <cell r="AF2493" t="str">
            <v>Depreciate</v>
          </cell>
          <cell r="AG2493" t="str">
            <v>FM</v>
          </cell>
          <cell r="AH2493">
            <v>0</v>
          </cell>
          <cell r="AI2493">
            <v>0</v>
          </cell>
          <cell r="AJ2493">
            <v>2.2599999999999999E-2</v>
          </cell>
          <cell r="AK2493">
            <v>0</v>
          </cell>
          <cell r="AL2493" t="str">
            <v>Flat Rate</v>
          </cell>
          <cell r="AM2493">
            <v>0</v>
          </cell>
          <cell r="AN2493" t="str">
            <v>GA335400</v>
          </cell>
          <cell r="AO2493">
            <v>0</v>
          </cell>
          <cell r="AP2493" t="str">
            <v>N</v>
          </cell>
          <cell r="AQ2493">
            <v>38261.155717592592</v>
          </cell>
          <cell r="AR2493">
            <v>38260</v>
          </cell>
          <cell r="AS2493">
            <v>38260</v>
          </cell>
          <cell r="AT2493">
            <v>0</v>
          </cell>
          <cell r="AU2493">
            <v>37210</v>
          </cell>
          <cell r="AV2493">
            <v>0</v>
          </cell>
        </row>
        <row r="2494">
          <cell r="B2494" t="str">
            <v>00002562</v>
          </cell>
          <cell r="C2494" t="str">
            <v>000000002552</v>
          </cell>
          <cell r="D2494" t="str">
            <v>3314Q0</v>
          </cell>
          <cell r="E2494" t="str">
            <v>REBECCA DR, GOLDSBORO MANOR</v>
          </cell>
          <cell r="F2494" t="str">
            <v>In Service</v>
          </cell>
          <cell r="G2494" t="str">
            <v>3314Q</v>
          </cell>
          <cell r="H2494" t="str">
            <v>Grp Member</v>
          </cell>
          <cell r="I2494">
            <v>1</v>
          </cell>
          <cell r="J2494" t="str">
            <v>Conversion</v>
          </cell>
          <cell r="K2494">
            <v>3351.5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 t="str">
            <v>C01D330_002</v>
          </cell>
          <cell r="Q2494">
            <v>0</v>
          </cell>
          <cell r="R2494" t="str">
            <v>WTDPD</v>
          </cell>
          <cell r="S2494" t="str">
            <v>3314QO8PV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 t="str">
            <v>CORP</v>
          </cell>
          <cell r="Y2494">
            <v>38260</v>
          </cell>
          <cell r="Z2494">
            <v>0</v>
          </cell>
          <cell r="AA2494">
            <v>0</v>
          </cell>
          <cell r="AB2494" t="str">
            <v>N</v>
          </cell>
          <cell r="AD2494">
            <v>0</v>
          </cell>
          <cell r="AE2494" t="str">
            <v>RemVal</v>
          </cell>
          <cell r="AF2494" t="str">
            <v>Depreciate</v>
          </cell>
          <cell r="AG2494" t="str">
            <v>FM</v>
          </cell>
          <cell r="AH2494">
            <v>0</v>
          </cell>
          <cell r="AI2494">
            <v>0</v>
          </cell>
          <cell r="AJ2494">
            <v>2.1899999999999999E-2</v>
          </cell>
          <cell r="AK2494">
            <v>0</v>
          </cell>
          <cell r="AL2494" t="str">
            <v>Flat Rate</v>
          </cell>
          <cell r="AM2494">
            <v>0</v>
          </cell>
          <cell r="AN2494" t="str">
            <v>GA3314Q0</v>
          </cell>
          <cell r="AO2494">
            <v>0</v>
          </cell>
          <cell r="AP2494" t="str">
            <v>N</v>
          </cell>
          <cell r="AQ2494">
            <v>38261.155775462961</v>
          </cell>
          <cell r="AR2494">
            <v>38260</v>
          </cell>
          <cell r="AS2494">
            <v>38260</v>
          </cell>
          <cell r="AT2494">
            <v>0</v>
          </cell>
          <cell r="AU2494">
            <v>37210</v>
          </cell>
          <cell r="AV2494">
            <v>0</v>
          </cell>
        </row>
        <row r="2495">
          <cell r="B2495" t="str">
            <v>00002563</v>
          </cell>
          <cell r="C2495" t="str">
            <v>000000002553</v>
          </cell>
          <cell r="D2495" t="str">
            <v>3314T0</v>
          </cell>
          <cell r="E2495" t="str">
            <v>REBECCA DR., GOLDSBORO MANOR</v>
          </cell>
          <cell r="F2495" t="str">
            <v>In Service</v>
          </cell>
          <cell r="G2495" t="str">
            <v>3314T</v>
          </cell>
          <cell r="H2495" t="str">
            <v>Grp Member</v>
          </cell>
          <cell r="I2495">
            <v>1</v>
          </cell>
          <cell r="J2495" t="str">
            <v>Conversion</v>
          </cell>
          <cell r="K2495">
            <v>1255.27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 t="str">
            <v>C01D330_002</v>
          </cell>
          <cell r="Q2495">
            <v>0</v>
          </cell>
          <cell r="R2495" t="str">
            <v>WTDPD</v>
          </cell>
          <cell r="S2495" t="str">
            <v>3314T08VV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 t="str">
            <v>CORP</v>
          </cell>
          <cell r="Y2495">
            <v>38260</v>
          </cell>
          <cell r="Z2495">
            <v>0</v>
          </cell>
          <cell r="AA2495">
            <v>0</v>
          </cell>
          <cell r="AB2495" t="str">
            <v>N</v>
          </cell>
          <cell r="AD2495">
            <v>0</v>
          </cell>
          <cell r="AE2495" t="str">
            <v>RemVal</v>
          </cell>
          <cell r="AF2495" t="str">
            <v>Depreciate</v>
          </cell>
          <cell r="AG2495" t="str">
            <v>FM</v>
          </cell>
          <cell r="AH2495">
            <v>0</v>
          </cell>
          <cell r="AI2495">
            <v>0</v>
          </cell>
          <cell r="AJ2495">
            <v>1.3899999999999999E-2</v>
          </cell>
          <cell r="AK2495">
            <v>0</v>
          </cell>
          <cell r="AL2495" t="str">
            <v>Flat Rate</v>
          </cell>
          <cell r="AM2495">
            <v>0</v>
          </cell>
          <cell r="AN2495" t="str">
            <v>GA3314T0</v>
          </cell>
          <cell r="AO2495">
            <v>0</v>
          </cell>
          <cell r="AP2495" t="str">
            <v>N</v>
          </cell>
          <cell r="AQ2495">
            <v>38261.155833333331</v>
          </cell>
          <cell r="AR2495">
            <v>38260</v>
          </cell>
          <cell r="AS2495">
            <v>38260</v>
          </cell>
          <cell r="AT2495">
            <v>0</v>
          </cell>
          <cell r="AU2495">
            <v>37210</v>
          </cell>
          <cell r="AV2495">
            <v>0</v>
          </cell>
        </row>
        <row r="2496">
          <cell r="B2496" t="str">
            <v>00002564</v>
          </cell>
          <cell r="C2496" t="str">
            <v>000000002554</v>
          </cell>
          <cell r="D2496" t="str">
            <v>3314Q0</v>
          </cell>
          <cell r="E2496" t="str">
            <v>CANTERBURY DR.</v>
          </cell>
          <cell r="F2496" t="str">
            <v>In Service</v>
          </cell>
          <cell r="G2496" t="str">
            <v>3314Q</v>
          </cell>
          <cell r="H2496" t="str">
            <v>Grp Member</v>
          </cell>
          <cell r="I2496">
            <v>1</v>
          </cell>
          <cell r="J2496" t="str">
            <v>Conversion</v>
          </cell>
          <cell r="K2496">
            <v>13422.5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 t="str">
            <v>C01D332_002</v>
          </cell>
          <cell r="Q2496">
            <v>0</v>
          </cell>
          <cell r="R2496" t="str">
            <v>WTDPD</v>
          </cell>
          <cell r="S2496" t="str">
            <v>3314Q08PV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 t="str">
            <v>CORP</v>
          </cell>
          <cell r="Y2496">
            <v>38260</v>
          </cell>
          <cell r="Z2496">
            <v>0</v>
          </cell>
          <cell r="AA2496">
            <v>0</v>
          </cell>
          <cell r="AB2496" t="str">
            <v>N</v>
          </cell>
          <cell r="AD2496">
            <v>0</v>
          </cell>
          <cell r="AE2496" t="str">
            <v>RemVal</v>
          </cell>
          <cell r="AF2496" t="str">
            <v>Depreciate</v>
          </cell>
          <cell r="AG2496" t="str">
            <v>FM</v>
          </cell>
          <cell r="AH2496">
            <v>0</v>
          </cell>
          <cell r="AI2496">
            <v>0</v>
          </cell>
          <cell r="AJ2496">
            <v>2.1899999999999999E-2</v>
          </cell>
          <cell r="AK2496">
            <v>0</v>
          </cell>
          <cell r="AL2496" t="str">
            <v>Flat Rate</v>
          </cell>
          <cell r="AM2496">
            <v>0</v>
          </cell>
          <cell r="AN2496" t="str">
            <v>GA3314Q0</v>
          </cell>
          <cell r="AO2496">
            <v>0</v>
          </cell>
          <cell r="AP2496" t="str">
            <v>N</v>
          </cell>
          <cell r="AQ2496">
            <v>38261.155891203707</v>
          </cell>
          <cell r="AR2496">
            <v>38260</v>
          </cell>
          <cell r="AS2496">
            <v>38260</v>
          </cell>
          <cell r="AT2496">
            <v>0</v>
          </cell>
          <cell r="AU2496">
            <v>37210</v>
          </cell>
          <cell r="AV2496">
            <v>0</v>
          </cell>
        </row>
        <row r="2497">
          <cell r="B2497" t="str">
            <v>00002565</v>
          </cell>
          <cell r="C2497" t="str">
            <v>000000002555</v>
          </cell>
          <cell r="D2497" t="str">
            <v>3314Q0</v>
          </cell>
          <cell r="E2497" t="str">
            <v>4TH AVENUE, OBERLIN</v>
          </cell>
          <cell r="F2497" t="str">
            <v>In Service</v>
          </cell>
          <cell r="G2497" t="str">
            <v>3314Q</v>
          </cell>
          <cell r="H2497" t="str">
            <v>Grp Member</v>
          </cell>
          <cell r="I2497">
            <v>1</v>
          </cell>
          <cell r="J2497" t="str">
            <v>Conversion</v>
          </cell>
          <cell r="K2497">
            <v>256.54000000000002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 t="str">
            <v>C01D602_002</v>
          </cell>
          <cell r="Q2497">
            <v>0</v>
          </cell>
          <cell r="R2497" t="str">
            <v>WTDPD</v>
          </cell>
          <cell r="S2497" t="str">
            <v>3314Q06PV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 t="str">
            <v>CORP</v>
          </cell>
          <cell r="Y2497">
            <v>38260</v>
          </cell>
          <cell r="Z2497">
            <v>0</v>
          </cell>
          <cell r="AA2497">
            <v>0</v>
          </cell>
          <cell r="AB2497" t="str">
            <v>N</v>
          </cell>
          <cell r="AD2497">
            <v>0</v>
          </cell>
          <cell r="AE2497" t="str">
            <v>RemVal</v>
          </cell>
          <cell r="AF2497" t="str">
            <v>Depreciate</v>
          </cell>
          <cell r="AG2497" t="str">
            <v>FM</v>
          </cell>
          <cell r="AH2497">
            <v>0</v>
          </cell>
          <cell r="AI2497">
            <v>0</v>
          </cell>
          <cell r="AJ2497">
            <v>2.1899999999999999E-2</v>
          </cell>
          <cell r="AK2497">
            <v>0</v>
          </cell>
          <cell r="AL2497" t="str">
            <v>Flat Rate</v>
          </cell>
          <cell r="AM2497">
            <v>0</v>
          </cell>
          <cell r="AN2497" t="str">
            <v>GA3314Q0</v>
          </cell>
          <cell r="AO2497">
            <v>0</v>
          </cell>
          <cell r="AP2497" t="str">
            <v>N</v>
          </cell>
          <cell r="AQ2497">
            <v>38261.155949074076</v>
          </cell>
          <cell r="AR2497">
            <v>38260</v>
          </cell>
          <cell r="AS2497">
            <v>38260</v>
          </cell>
          <cell r="AT2497">
            <v>0</v>
          </cell>
          <cell r="AU2497">
            <v>37210</v>
          </cell>
          <cell r="AV2497">
            <v>0</v>
          </cell>
        </row>
        <row r="2498">
          <cell r="B2498" t="str">
            <v>00002566</v>
          </cell>
          <cell r="C2498" t="str">
            <v>000000002556</v>
          </cell>
          <cell r="D2498" t="str">
            <v>3314B0</v>
          </cell>
          <cell r="E2498" t="str">
            <v>STATE ROUTE 441, OBERLIN</v>
          </cell>
          <cell r="F2498" t="str">
            <v>In Service</v>
          </cell>
          <cell r="G2498" t="str">
            <v>3314B</v>
          </cell>
          <cell r="H2498" t="str">
            <v>Grp Member</v>
          </cell>
          <cell r="I2498">
            <v>1</v>
          </cell>
          <cell r="J2498" t="str">
            <v>Conversion</v>
          </cell>
          <cell r="K2498">
            <v>70846.820000000007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 t="str">
            <v>C01D602_002</v>
          </cell>
          <cell r="Q2498">
            <v>0</v>
          </cell>
          <cell r="R2498" t="str">
            <v>WTDPD</v>
          </cell>
          <cell r="S2498" t="str">
            <v>3314B08DI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 t="str">
            <v>CORP</v>
          </cell>
          <cell r="Y2498">
            <v>38260</v>
          </cell>
          <cell r="Z2498">
            <v>0</v>
          </cell>
          <cell r="AA2498">
            <v>0</v>
          </cell>
          <cell r="AB2498" t="str">
            <v>N</v>
          </cell>
          <cell r="AD2498">
            <v>0</v>
          </cell>
          <cell r="AE2498" t="str">
            <v>RemVal</v>
          </cell>
          <cell r="AF2498" t="str">
            <v>Depreciate</v>
          </cell>
          <cell r="AG2498" t="str">
            <v>FM</v>
          </cell>
          <cell r="AH2498">
            <v>0</v>
          </cell>
          <cell r="AI2498">
            <v>0</v>
          </cell>
          <cell r="AJ2498">
            <v>1.9E-2</v>
          </cell>
          <cell r="AK2498">
            <v>0</v>
          </cell>
          <cell r="AL2498" t="str">
            <v>Flat Rate</v>
          </cell>
          <cell r="AM2498">
            <v>0</v>
          </cell>
          <cell r="AN2498" t="str">
            <v>GA3314B0</v>
          </cell>
          <cell r="AO2498">
            <v>0</v>
          </cell>
          <cell r="AP2498" t="str">
            <v>N</v>
          </cell>
          <cell r="AQ2498">
            <v>38261.156006944446</v>
          </cell>
          <cell r="AR2498">
            <v>38260</v>
          </cell>
          <cell r="AS2498">
            <v>38260</v>
          </cell>
          <cell r="AT2498">
            <v>0</v>
          </cell>
          <cell r="AU2498">
            <v>37210</v>
          </cell>
          <cell r="AV2498">
            <v>0</v>
          </cell>
        </row>
        <row r="2499">
          <cell r="B2499" t="str">
            <v>00002567</v>
          </cell>
          <cell r="C2499" t="str">
            <v>000000002557</v>
          </cell>
          <cell r="D2499" t="str">
            <v>3314Q0</v>
          </cell>
          <cell r="E2499" t="str">
            <v>4TH AVENUE, OBERLIN</v>
          </cell>
          <cell r="F2499" t="str">
            <v>In Service</v>
          </cell>
          <cell r="G2499" t="str">
            <v>3314Q</v>
          </cell>
          <cell r="H2499" t="str">
            <v>Grp Member</v>
          </cell>
          <cell r="I2499">
            <v>1</v>
          </cell>
          <cell r="J2499" t="str">
            <v>Conversion</v>
          </cell>
          <cell r="K2499">
            <v>1432.65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 t="str">
            <v>C01D602_002</v>
          </cell>
          <cell r="Q2499">
            <v>0</v>
          </cell>
          <cell r="R2499" t="str">
            <v>WTDPD</v>
          </cell>
          <cell r="S2499" t="str">
            <v>3314Q08PV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 t="str">
            <v>CORP</v>
          </cell>
          <cell r="Y2499">
            <v>38260</v>
          </cell>
          <cell r="Z2499">
            <v>0</v>
          </cell>
          <cell r="AA2499">
            <v>0</v>
          </cell>
          <cell r="AB2499" t="str">
            <v>N</v>
          </cell>
          <cell r="AD2499">
            <v>0</v>
          </cell>
          <cell r="AE2499" t="str">
            <v>RemVal</v>
          </cell>
          <cell r="AF2499" t="str">
            <v>Depreciate</v>
          </cell>
          <cell r="AG2499" t="str">
            <v>FM</v>
          </cell>
          <cell r="AH2499">
            <v>0</v>
          </cell>
          <cell r="AI2499">
            <v>0</v>
          </cell>
          <cell r="AJ2499">
            <v>2.1899999999999999E-2</v>
          </cell>
          <cell r="AK2499">
            <v>0</v>
          </cell>
          <cell r="AL2499" t="str">
            <v>Flat Rate</v>
          </cell>
          <cell r="AM2499">
            <v>0</v>
          </cell>
          <cell r="AN2499" t="str">
            <v>GA3314Q0</v>
          </cell>
          <cell r="AO2499">
            <v>0</v>
          </cell>
          <cell r="AP2499" t="str">
            <v>N</v>
          </cell>
          <cell r="AQ2499">
            <v>38261.156064814815</v>
          </cell>
          <cell r="AR2499">
            <v>38260</v>
          </cell>
          <cell r="AS2499">
            <v>38260</v>
          </cell>
          <cell r="AT2499">
            <v>0</v>
          </cell>
          <cell r="AU2499">
            <v>37210</v>
          </cell>
          <cell r="AV2499">
            <v>0</v>
          </cell>
        </row>
        <row r="2500">
          <cell r="B2500" t="str">
            <v>00002568</v>
          </cell>
          <cell r="C2500" t="str">
            <v>000000002558</v>
          </cell>
          <cell r="D2500" t="str">
            <v>3314Q0</v>
          </cell>
          <cell r="E2500" t="str">
            <v>STATE ROUTE 441, OBERLIN</v>
          </cell>
          <cell r="F2500" t="str">
            <v>In Service</v>
          </cell>
          <cell r="G2500" t="str">
            <v>3314Q</v>
          </cell>
          <cell r="H2500" t="str">
            <v>Grp Member</v>
          </cell>
          <cell r="I2500">
            <v>1</v>
          </cell>
          <cell r="J2500" t="str">
            <v>Conversion</v>
          </cell>
          <cell r="K2500">
            <v>1055.0999999999999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 t="str">
            <v>C01D602_002</v>
          </cell>
          <cell r="Q2500">
            <v>0</v>
          </cell>
          <cell r="R2500" t="str">
            <v>WTDPD</v>
          </cell>
          <cell r="S2500" t="str">
            <v>3314Q06VV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 t="str">
            <v>CORP</v>
          </cell>
          <cell r="Y2500">
            <v>38260</v>
          </cell>
          <cell r="Z2500">
            <v>0</v>
          </cell>
          <cell r="AA2500">
            <v>0</v>
          </cell>
          <cell r="AB2500" t="str">
            <v>N</v>
          </cell>
          <cell r="AD2500">
            <v>0</v>
          </cell>
          <cell r="AE2500" t="str">
            <v>RemVal</v>
          </cell>
          <cell r="AF2500" t="str">
            <v>Depreciate</v>
          </cell>
          <cell r="AG2500" t="str">
            <v>FM</v>
          </cell>
          <cell r="AH2500">
            <v>0</v>
          </cell>
          <cell r="AI2500">
            <v>0</v>
          </cell>
          <cell r="AJ2500">
            <v>2.1899999999999999E-2</v>
          </cell>
          <cell r="AK2500">
            <v>0</v>
          </cell>
          <cell r="AL2500" t="str">
            <v>Flat Rate</v>
          </cell>
          <cell r="AM2500">
            <v>0</v>
          </cell>
          <cell r="AN2500" t="str">
            <v>GA3314Q0</v>
          </cell>
          <cell r="AO2500">
            <v>0</v>
          </cell>
          <cell r="AP2500" t="str">
            <v>N</v>
          </cell>
          <cell r="AQ2500">
            <v>38261.156122685185</v>
          </cell>
          <cell r="AR2500">
            <v>38260</v>
          </cell>
          <cell r="AS2500">
            <v>38260</v>
          </cell>
          <cell r="AT2500">
            <v>0</v>
          </cell>
          <cell r="AU2500">
            <v>37210</v>
          </cell>
          <cell r="AV2500">
            <v>0</v>
          </cell>
        </row>
        <row r="2501">
          <cell r="B2501" t="str">
            <v>00002569</v>
          </cell>
          <cell r="C2501" t="str">
            <v>000000002559</v>
          </cell>
          <cell r="D2501" t="str">
            <v>3314T0</v>
          </cell>
          <cell r="E2501" t="str">
            <v>STATE ROUTE 441, OBERLIN</v>
          </cell>
          <cell r="F2501" t="str">
            <v>In Service</v>
          </cell>
          <cell r="G2501" t="str">
            <v>3314T</v>
          </cell>
          <cell r="H2501" t="str">
            <v>Grp Member</v>
          </cell>
          <cell r="I2501">
            <v>1</v>
          </cell>
          <cell r="J2501" t="str">
            <v>Conversion</v>
          </cell>
          <cell r="K2501">
            <v>521.82000000000005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 t="str">
            <v>C01D602_002</v>
          </cell>
          <cell r="Q2501">
            <v>0</v>
          </cell>
          <cell r="R2501" t="str">
            <v>WTDPD</v>
          </cell>
          <cell r="S2501" t="str">
            <v>3314T08VV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 t="str">
            <v>CORP</v>
          </cell>
          <cell r="Y2501">
            <v>38260</v>
          </cell>
          <cell r="Z2501">
            <v>0</v>
          </cell>
          <cell r="AA2501">
            <v>0</v>
          </cell>
          <cell r="AB2501" t="str">
            <v>N</v>
          </cell>
          <cell r="AD2501">
            <v>0</v>
          </cell>
          <cell r="AE2501" t="str">
            <v>RemVal</v>
          </cell>
          <cell r="AF2501" t="str">
            <v>Depreciate</v>
          </cell>
          <cell r="AG2501" t="str">
            <v>FM</v>
          </cell>
          <cell r="AH2501">
            <v>0</v>
          </cell>
          <cell r="AI2501">
            <v>0</v>
          </cell>
          <cell r="AJ2501">
            <v>1.3899999999999999E-2</v>
          </cell>
          <cell r="AK2501">
            <v>0</v>
          </cell>
          <cell r="AL2501" t="str">
            <v>Flat Rate</v>
          </cell>
          <cell r="AM2501">
            <v>0</v>
          </cell>
          <cell r="AN2501" t="str">
            <v>GA3314T0</v>
          </cell>
          <cell r="AO2501">
            <v>0</v>
          </cell>
          <cell r="AP2501" t="str">
            <v>N</v>
          </cell>
          <cell r="AQ2501">
            <v>38261.156180555554</v>
          </cell>
          <cell r="AR2501">
            <v>38260</v>
          </cell>
          <cell r="AS2501">
            <v>38260</v>
          </cell>
          <cell r="AT2501">
            <v>0</v>
          </cell>
          <cell r="AU2501">
            <v>37210</v>
          </cell>
          <cell r="AV2501">
            <v>0</v>
          </cell>
        </row>
        <row r="2502">
          <cell r="B2502" t="str">
            <v>00002570</v>
          </cell>
          <cell r="C2502" t="str">
            <v>000000002560</v>
          </cell>
          <cell r="D2502" t="str">
            <v>3314Q0</v>
          </cell>
          <cell r="E2502" t="str">
            <v>W. SIMPSON ST.</v>
          </cell>
          <cell r="F2502" t="str">
            <v>In Service</v>
          </cell>
          <cell r="G2502" t="str">
            <v>3314Q</v>
          </cell>
          <cell r="H2502" t="str">
            <v>Grp Member</v>
          </cell>
          <cell r="I2502">
            <v>1</v>
          </cell>
          <cell r="J2502" t="str">
            <v>Conversion</v>
          </cell>
          <cell r="K2502">
            <v>10722.58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 t="str">
            <v>C01D625_002</v>
          </cell>
          <cell r="Q2502">
            <v>0</v>
          </cell>
          <cell r="R2502" t="str">
            <v>WTDPD</v>
          </cell>
          <cell r="S2502" t="str">
            <v>3314Q08PV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 t="str">
            <v>CORP</v>
          </cell>
          <cell r="Y2502">
            <v>38260</v>
          </cell>
          <cell r="Z2502">
            <v>0</v>
          </cell>
          <cell r="AA2502">
            <v>0</v>
          </cell>
          <cell r="AB2502" t="str">
            <v>N</v>
          </cell>
          <cell r="AD2502">
            <v>0</v>
          </cell>
          <cell r="AE2502" t="str">
            <v>RemVal</v>
          </cell>
          <cell r="AF2502" t="str">
            <v>Depreciate</v>
          </cell>
          <cell r="AG2502" t="str">
            <v>FM</v>
          </cell>
          <cell r="AH2502">
            <v>0</v>
          </cell>
          <cell r="AI2502">
            <v>0</v>
          </cell>
          <cell r="AJ2502">
            <v>2.1899999999999999E-2</v>
          </cell>
          <cell r="AK2502">
            <v>0</v>
          </cell>
          <cell r="AL2502" t="str">
            <v>Flat Rate</v>
          </cell>
          <cell r="AM2502">
            <v>0</v>
          </cell>
          <cell r="AN2502" t="str">
            <v>GA3314Q0</v>
          </cell>
          <cell r="AO2502">
            <v>0</v>
          </cell>
          <cell r="AP2502" t="str">
            <v>N</v>
          </cell>
          <cell r="AQ2502">
            <v>38261.156238425923</v>
          </cell>
          <cell r="AR2502">
            <v>38260</v>
          </cell>
          <cell r="AS2502">
            <v>38260</v>
          </cell>
          <cell r="AT2502">
            <v>0</v>
          </cell>
          <cell r="AU2502">
            <v>37210</v>
          </cell>
          <cell r="AV2502">
            <v>0</v>
          </cell>
        </row>
        <row r="2503">
          <cell r="B2503" t="str">
            <v>00002571</v>
          </cell>
          <cell r="C2503" t="str">
            <v>000000002561</v>
          </cell>
          <cell r="D2503" t="str">
            <v>3314Q0</v>
          </cell>
          <cell r="E2503" t="str">
            <v>63RD ST.</v>
          </cell>
          <cell r="F2503" t="str">
            <v>In Service</v>
          </cell>
          <cell r="G2503" t="str">
            <v>3314Q</v>
          </cell>
          <cell r="H2503" t="str">
            <v>Grp Member</v>
          </cell>
          <cell r="I2503">
            <v>1</v>
          </cell>
          <cell r="J2503" t="str">
            <v>Conversion</v>
          </cell>
          <cell r="K2503">
            <v>22217.49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 t="str">
            <v>C01D626_002</v>
          </cell>
          <cell r="Q2503">
            <v>0</v>
          </cell>
          <cell r="R2503" t="str">
            <v>WTDPD</v>
          </cell>
          <cell r="S2503" t="str">
            <v>3314Q08PV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 t="str">
            <v>CORP</v>
          </cell>
          <cell r="Y2503">
            <v>38260</v>
          </cell>
          <cell r="Z2503">
            <v>0</v>
          </cell>
          <cell r="AA2503">
            <v>0</v>
          </cell>
          <cell r="AB2503" t="str">
            <v>N</v>
          </cell>
          <cell r="AD2503">
            <v>0</v>
          </cell>
          <cell r="AE2503" t="str">
            <v>RemVal</v>
          </cell>
          <cell r="AF2503" t="str">
            <v>Depreciate</v>
          </cell>
          <cell r="AG2503" t="str">
            <v>FM</v>
          </cell>
          <cell r="AH2503">
            <v>0</v>
          </cell>
          <cell r="AI2503">
            <v>0</v>
          </cell>
          <cell r="AJ2503">
            <v>2.1899999999999999E-2</v>
          </cell>
          <cell r="AK2503">
            <v>0</v>
          </cell>
          <cell r="AL2503" t="str">
            <v>Flat Rate</v>
          </cell>
          <cell r="AM2503">
            <v>0</v>
          </cell>
          <cell r="AN2503" t="str">
            <v>GA3314Q0</v>
          </cell>
          <cell r="AO2503">
            <v>0</v>
          </cell>
          <cell r="AP2503" t="str">
            <v>N</v>
          </cell>
          <cell r="AQ2503">
            <v>38261.1562962963</v>
          </cell>
          <cell r="AR2503">
            <v>38260</v>
          </cell>
          <cell r="AS2503">
            <v>38260</v>
          </cell>
          <cell r="AT2503">
            <v>0</v>
          </cell>
          <cell r="AU2503">
            <v>37210</v>
          </cell>
          <cell r="AV2503">
            <v>0</v>
          </cell>
        </row>
        <row r="2504">
          <cell r="B2504" t="str">
            <v>00002572</v>
          </cell>
          <cell r="C2504" t="str">
            <v>000000002562</v>
          </cell>
          <cell r="D2504" t="str">
            <v>3314T0</v>
          </cell>
          <cell r="E2504" t="str">
            <v>63RD ST.</v>
          </cell>
          <cell r="F2504" t="str">
            <v>In Service</v>
          </cell>
          <cell r="G2504" t="str">
            <v>3314T</v>
          </cell>
          <cell r="H2504" t="str">
            <v>Grp Member</v>
          </cell>
          <cell r="I2504">
            <v>1</v>
          </cell>
          <cell r="J2504" t="str">
            <v>Conversion</v>
          </cell>
          <cell r="K2504">
            <v>131.54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 t="str">
            <v>C01D626_002</v>
          </cell>
          <cell r="Q2504">
            <v>0</v>
          </cell>
          <cell r="R2504" t="str">
            <v>WTDPD</v>
          </cell>
          <cell r="S2504" t="str">
            <v>3314T06VV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 t="str">
            <v>CORP</v>
          </cell>
          <cell r="Y2504">
            <v>38260</v>
          </cell>
          <cell r="Z2504">
            <v>0</v>
          </cell>
          <cell r="AA2504">
            <v>0</v>
          </cell>
          <cell r="AB2504" t="str">
            <v>N</v>
          </cell>
          <cell r="AD2504">
            <v>0</v>
          </cell>
          <cell r="AE2504" t="str">
            <v>RemVal</v>
          </cell>
          <cell r="AF2504" t="str">
            <v>Depreciate</v>
          </cell>
          <cell r="AG2504" t="str">
            <v>FM</v>
          </cell>
          <cell r="AH2504">
            <v>0</v>
          </cell>
          <cell r="AI2504">
            <v>0</v>
          </cell>
          <cell r="AJ2504">
            <v>1.3899999999999999E-2</v>
          </cell>
          <cell r="AK2504">
            <v>0</v>
          </cell>
          <cell r="AL2504" t="str">
            <v>Flat Rate</v>
          </cell>
          <cell r="AM2504">
            <v>0</v>
          </cell>
          <cell r="AN2504" t="str">
            <v>GA3314T0</v>
          </cell>
          <cell r="AO2504">
            <v>0</v>
          </cell>
          <cell r="AP2504" t="str">
            <v>N</v>
          </cell>
          <cell r="AQ2504">
            <v>38261.156354166669</v>
          </cell>
          <cell r="AR2504">
            <v>38260</v>
          </cell>
          <cell r="AS2504">
            <v>38260</v>
          </cell>
          <cell r="AT2504">
            <v>0</v>
          </cell>
          <cell r="AU2504">
            <v>37210</v>
          </cell>
          <cell r="AV2504">
            <v>0</v>
          </cell>
        </row>
        <row r="2505">
          <cell r="B2505" t="str">
            <v>00002573</v>
          </cell>
          <cell r="C2505" t="str">
            <v>000000002563</v>
          </cell>
          <cell r="D2505" t="str">
            <v>3314T0</v>
          </cell>
          <cell r="E2505" t="str">
            <v>63RD ST.</v>
          </cell>
          <cell r="F2505" t="str">
            <v>In Service</v>
          </cell>
          <cell r="G2505" t="str">
            <v>3314T</v>
          </cell>
          <cell r="H2505" t="str">
            <v>Grp Member</v>
          </cell>
          <cell r="I2505">
            <v>1</v>
          </cell>
          <cell r="J2505" t="str">
            <v>Conversion</v>
          </cell>
          <cell r="K2505">
            <v>722.38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 t="str">
            <v>C01D626_002</v>
          </cell>
          <cell r="Q2505">
            <v>0</v>
          </cell>
          <cell r="R2505" t="str">
            <v>WTDPD</v>
          </cell>
          <cell r="S2505" t="str">
            <v>3314T08VV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 t="str">
            <v>CORP</v>
          </cell>
          <cell r="Y2505">
            <v>38260</v>
          </cell>
          <cell r="Z2505">
            <v>0</v>
          </cell>
          <cell r="AA2505">
            <v>0</v>
          </cell>
          <cell r="AB2505" t="str">
            <v>N</v>
          </cell>
          <cell r="AD2505">
            <v>0</v>
          </cell>
          <cell r="AE2505" t="str">
            <v>RemVal</v>
          </cell>
          <cell r="AF2505" t="str">
            <v>Depreciate</v>
          </cell>
          <cell r="AG2505" t="str">
            <v>FM</v>
          </cell>
          <cell r="AH2505">
            <v>0</v>
          </cell>
          <cell r="AI2505">
            <v>0</v>
          </cell>
          <cell r="AJ2505">
            <v>1.3899999999999999E-2</v>
          </cell>
          <cell r="AK2505">
            <v>0</v>
          </cell>
          <cell r="AL2505" t="str">
            <v>Flat Rate</v>
          </cell>
          <cell r="AM2505">
            <v>0</v>
          </cell>
          <cell r="AN2505" t="str">
            <v>GA3314T0</v>
          </cell>
          <cell r="AO2505">
            <v>0</v>
          </cell>
          <cell r="AP2505" t="str">
            <v>N</v>
          </cell>
          <cell r="AQ2505">
            <v>38261.156412037039</v>
          </cell>
          <cell r="AR2505">
            <v>38260</v>
          </cell>
          <cell r="AS2505">
            <v>38260</v>
          </cell>
          <cell r="AT2505">
            <v>0</v>
          </cell>
          <cell r="AU2505">
            <v>37210</v>
          </cell>
          <cell r="AV2505">
            <v>0</v>
          </cell>
        </row>
        <row r="2506">
          <cell r="B2506" t="str">
            <v>00002574</v>
          </cell>
          <cell r="C2506" t="str">
            <v>000000002564</v>
          </cell>
          <cell r="D2506" t="str">
            <v>3314Q0</v>
          </cell>
          <cell r="E2506" t="str">
            <v>TIOGA AVE.,HIGHSPIRE</v>
          </cell>
          <cell r="F2506" t="str">
            <v>In Service</v>
          </cell>
          <cell r="G2506" t="str">
            <v>3314Q</v>
          </cell>
          <cell r="H2506" t="str">
            <v>Grp Member</v>
          </cell>
          <cell r="I2506">
            <v>1</v>
          </cell>
          <cell r="J2506" t="str">
            <v>Conversion</v>
          </cell>
          <cell r="K2506">
            <v>60375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 t="str">
            <v>C01D630_002</v>
          </cell>
          <cell r="Q2506">
            <v>0</v>
          </cell>
          <cell r="R2506" t="str">
            <v>WTDPD</v>
          </cell>
          <cell r="S2506" t="str">
            <v>3314Q08PV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 t="str">
            <v>CORP</v>
          </cell>
          <cell r="Y2506">
            <v>38260</v>
          </cell>
          <cell r="Z2506">
            <v>0</v>
          </cell>
          <cell r="AA2506">
            <v>0</v>
          </cell>
          <cell r="AB2506" t="str">
            <v>N</v>
          </cell>
          <cell r="AD2506">
            <v>0</v>
          </cell>
          <cell r="AE2506" t="str">
            <v>RemVal</v>
          </cell>
          <cell r="AF2506" t="str">
            <v>Depreciate</v>
          </cell>
          <cell r="AG2506" t="str">
            <v>FM</v>
          </cell>
          <cell r="AH2506">
            <v>0</v>
          </cell>
          <cell r="AI2506">
            <v>0</v>
          </cell>
          <cell r="AJ2506">
            <v>2.1899999999999999E-2</v>
          </cell>
          <cell r="AK2506">
            <v>0</v>
          </cell>
          <cell r="AL2506" t="str">
            <v>Flat Rate</v>
          </cell>
          <cell r="AM2506">
            <v>0</v>
          </cell>
          <cell r="AN2506" t="str">
            <v>GA3314Q0</v>
          </cell>
          <cell r="AO2506">
            <v>0</v>
          </cell>
          <cell r="AP2506" t="str">
            <v>N</v>
          </cell>
          <cell r="AQ2506">
            <v>38261.156469907408</v>
          </cell>
          <cell r="AR2506">
            <v>38260</v>
          </cell>
          <cell r="AS2506">
            <v>38260</v>
          </cell>
          <cell r="AT2506">
            <v>0</v>
          </cell>
          <cell r="AU2506">
            <v>37210</v>
          </cell>
          <cell r="AV2506">
            <v>0</v>
          </cell>
        </row>
        <row r="2507">
          <cell r="B2507" t="str">
            <v>00002575</v>
          </cell>
          <cell r="C2507" t="str">
            <v>000000002565</v>
          </cell>
          <cell r="D2507" t="str">
            <v>3435B0</v>
          </cell>
          <cell r="E2507" t="str">
            <v>VACUUM EXCAVATOR, PV-200T</v>
          </cell>
          <cell r="F2507" t="str">
            <v>In Service</v>
          </cell>
          <cell r="G2507" t="str">
            <v>3435B</v>
          </cell>
          <cell r="H2507" t="str">
            <v>Grp Member</v>
          </cell>
          <cell r="I2507">
            <v>1</v>
          </cell>
          <cell r="J2507" t="str">
            <v>Conversion</v>
          </cell>
          <cell r="K2507">
            <v>24808.639999999999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 t="str">
            <v>C01K002_002</v>
          </cell>
          <cell r="Q2507">
            <v>0</v>
          </cell>
          <cell r="R2507" t="str">
            <v>WGPD</v>
          </cell>
          <cell r="S2507" t="str">
            <v>3435B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 t="str">
            <v>CORP</v>
          </cell>
          <cell r="Y2507">
            <v>38260</v>
          </cell>
          <cell r="Z2507">
            <v>0</v>
          </cell>
          <cell r="AA2507">
            <v>0</v>
          </cell>
          <cell r="AB2507" t="str">
            <v>N</v>
          </cell>
          <cell r="AD2507">
            <v>0</v>
          </cell>
          <cell r="AE2507" t="str">
            <v>RemVal</v>
          </cell>
          <cell r="AF2507" t="str">
            <v>Depreciate</v>
          </cell>
          <cell r="AG2507" t="str">
            <v>FM</v>
          </cell>
          <cell r="AH2507">
            <v>0</v>
          </cell>
          <cell r="AI2507">
            <v>0</v>
          </cell>
          <cell r="AJ2507">
            <v>0.1056</v>
          </cell>
          <cell r="AK2507">
            <v>0</v>
          </cell>
          <cell r="AL2507" t="str">
            <v>Flat Rate</v>
          </cell>
          <cell r="AM2507">
            <v>0</v>
          </cell>
          <cell r="AN2507" t="str">
            <v>GA3435B0</v>
          </cell>
          <cell r="AO2507">
            <v>0</v>
          </cell>
          <cell r="AP2507" t="str">
            <v>N</v>
          </cell>
          <cell r="AQ2507">
            <v>38261.156527777777</v>
          </cell>
          <cell r="AR2507">
            <v>38260</v>
          </cell>
          <cell r="AS2507">
            <v>38260</v>
          </cell>
          <cell r="AT2507" t="str">
            <v>7200</v>
          </cell>
          <cell r="AU2507">
            <v>37118</v>
          </cell>
          <cell r="AV2507">
            <v>0</v>
          </cell>
        </row>
        <row r="2508">
          <cell r="B2508" t="str">
            <v>00002576</v>
          </cell>
          <cell r="C2508" t="str">
            <v>000000002566</v>
          </cell>
          <cell r="D2508" t="str">
            <v>3435A0</v>
          </cell>
          <cell r="E2508" t="str">
            <v>STORAGE CABINET, HAZMAT</v>
          </cell>
          <cell r="F2508" t="str">
            <v>In Service</v>
          </cell>
          <cell r="G2508" t="str">
            <v>3435A</v>
          </cell>
          <cell r="H2508" t="str">
            <v>Grp Member</v>
          </cell>
          <cell r="I2508">
            <v>1</v>
          </cell>
          <cell r="J2508" t="str">
            <v>Conversion</v>
          </cell>
          <cell r="K2508">
            <v>663.8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 t="str">
            <v>C01K014_002</v>
          </cell>
          <cell r="Q2508">
            <v>0</v>
          </cell>
          <cell r="R2508" t="str">
            <v>WGPD</v>
          </cell>
          <cell r="S2508" t="str">
            <v>3435A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 t="str">
            <v>CORP</v>
          </cell>
          <cell r="Y2508">
            <v>38260</v>
          </cell>
          <cell r="Z2508">
            <v>0</v>
          </cell>
          <cell r="AA2508">
            <v>0</v>
          </cell>
          <cell r="AB2508" t="str">
            <v>N</v>
          </cell>
          <cell r="AD2508">
            <v>0</v>
          </cell>
          <cell r="AE2508" t="str">
            <v>RemVal</v>
          </cell>
          <cell r="AF2508" t="str">
            <v>Depreciate</v>
          </cell>
          <cell r="AG2508" t="str">
            <v>FM</v>
          </cell>
          <cell r="AH2508">
            <v>0</v>
          </cell>
          <cell r="AI2508">
            <v>0</v>
          </cell>
          <cell r="AJ2508">
            <v>3.5400000000000001E-2</v>
          </cell>
          <cell r="AK2508">
            <v>0</v>
          </cell>
          <cell r="AL2508" t="str">
            <v>Flat Rate</v>
          </cell>
          <cell r="AM2508">
            <v>0</v>
          </cell>
          <cell r="AN2508" t="str">
            <v>GA3435A0</v>
          </cell>
          <cell r="AO2508">
            <v>0</v>
          </cell>
          <cell r="AP2508" t="str">
            <v>N</v>
          </cell>
          <cell r="AQ2508">
            <v>38261.156585648147</v>
          </cell>
          <cell r="AR2508">
            <v>38260</v>
          </cell>
          <cell r="AS2508">
            <v>38260</v>
          </cell>
          <cell r="AT2508" t="str">
            <v>2600</v>
          </cell>
          <cell r="AU2508">
            <v>37102</v>
          </cell>
          <cell r="AV2508">
            <v>0</v>
          </cell>
        </row>
        <row r="2509">
          <cell r="B2509" t="str">
            <v>00002577</v>
          </cell>
          <cell r="C2509" t="str">
            <v>000000002567</v>
          </cell>
          <cell r="D2509" t="str">
            <v>3435A0</v>
          </cell>
          <cell r="E2509" t="str">
            <v>STORAGE CABINET, HAZMAT</v>
          </cell>
          <cell r="F2509" t="str">
            <v>In Service</v>
          </cell>
          <cell r="G2509" t="str">
            <v>3435A</v>
          </cell>
          <cell r="H2509" t="str">
            <v>Grp Member</v>
          </cell>
          <cell r="I2509">
            <v>1</v>
          </cell>
          <cell r="J2509" t="str">
            <v>Conversion</v>
          </cell>
          <cell r="K2509">
            <v>732.43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 t="str">
            <v>C01K014_002</v>
          </cell>
          <cell r="Q2509">
            <v>0</v>
          </cell>
          <cell r="R2509" t="str">
            <v>WGPD</v>
          </cell>
          <cell r="S2509" t="str">
            <v>3435AB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 t="str">
            <v>CORP</v>
          </cell>
          <cell r="Y2509">
            <v>38260</v>
          </cell>
          <cell r="Z2509">
            <v>0</v>
          </cell>
          <cell r="AA2509">
            <v>0</v>
          </cell>
          <cell r="AB2509" t="str">
            <v>N</v>
          </cell>
          <cell r="AD2509">
            <v>0</v>
          </cell>
          <cell r="AE2509" t="str">
            <v>RemVal</v>
          </cell>
          <cell r="AF2509" t="str">
            <v>Depreciate</v>
          </cell>
          <cell r="AG2509" t="str">
            <v>FM</v>
          </cell>
          <cell r="AH2509">
            <v>0</v>
          </cell>
          <cell r="AI2509">
            <v>0</v>
          </cell>
          <cell r="AJ2509">
            <v>3.5400000000000001E-2</v>
          </cell>
          <cell r="AK2509">
            <v>0</v>
          </cell>
          <cell r="AL2509" t="str">
            <v>Flat Rate</v>
          </cell>
          <cell r="AM2509">
            <v>0</v>
          </cell>
          <cell r="AN2509" t="str">
            <v>GA3435A0</v>
          </cell>
          <cell r="AO2509">
            <v>0</v>
          </cell>
          <cell r="AP2509" t="str">
            <v>N</v>
          </cell>
          <cell r="AQ2509">
            <v>38261.156643518516</v>
          </cell>
          <cell r="AR2509">
            <v>38260</v>
          </cell>
          <cell r="AS2509">
            <v>38260</v>
          </cell>
          <cell r="AT2509" t="str">
            <v>3000</v>
          </cell>
          <cell r="AU2509">
            <v>37102</v>
          </cell>
          <cell r="AV2509">
            <v>0</v>
          </cell>
        </row>
        <row r="2510">
          <cell r="B2510" t="str">
            <v>00002578</v>
          </cell>
          <cell r="C2510" t="str">
            <v>000000002568</v>
          </cell>
          <cell r="D2510" t="str">
            <v>3435A0</v>
          </cell>
          <cell r="E2510" t="str">
            <v>STORAGE CABINET, HAZMAT</v>
          </cell>
          <cell r="F2510" t="str">
            <v>In Service</v>
          </cell>
          <cell r="G2510" t="str">
            <v>3435A</v>
          </cell>
          <cell r="H2510" t="str">
            <v>Grp Member</v>
          </cell>
          <cell r="I2510">
            <v>1</v>
          </cell>
          <cell r="J2510" t="str">
            <v>Conversion</v>
          </cell>
          <cell r="K2510">
            <v>663.77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 t="str">
            <v>C01K014_002</v>
          </cell>
          <cell r="Q2510">
            <v>0</v>
          </cell>
          <cell r="R2510" t="str">
            <v>WGPD</v>
          </cell>
          <cell r="S2510" t="str">
            <v>3435AC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 t="str">
            <v>CORP</v>
          </cell>
          <cell r="Y2510">
            <v>38260</v>
          </cell>
          <cell r="Z2510">
            <v>0</v>
          </cell>
          <cell r="AA2510">
            <v>0</v>
          </cell>
          <cell r="AB2510" t="str">
            <v>N</v>
          </cell>
          <cell r="AD2510">
            <v>0</v>
          </cell>
          <cell r="AE2510" t="str">
            <v>RemVal</v>
          </cell>
          <cell r="AF2510" t="str">
            <v>Depreciate</v>
          </cell>
          <cell r="AG2510" t="str">
            <v>FM</v>
          </cell>
          <cell r="AH2510">
            <v>0</v>
          </cell>
          <cell r="AI2510">
            <v>0</v>
          </cell>
          <cell r="AJ2510">
            <v>3.5400000000000001E-2</v>
          </cell>
          <cell r="AK2510">
            <v>0</v>
          </cell>
          <cell r="AL2510" t="str">
            <v>Flat Rate</v>
          </cell>
          <cell r="AM2510">
            <v>0</v>
          </cell>
          <cell r="AN2510" t="str">
            <v>GA3435A0</v>
          </cell>
          <cell r="AO2510">
            <v>0</v>
          </cell>
          <cell r="AP2510" t="str">
            <v>N</v>
          </cell>
          <cell r="AQ2510">
            <v>38261.156701388885</v>
          </cell>
          <cell r="AR2510">
            <v>38260</v>
          </cell>
          <cell r="AS2510">
            <v>38260</v>
          </cell>
          <cell r="AT2510" t="str">
            <v>7301</v>
          </cell>
          <cell r="AU2510">
            <v>37102</v>
          </cell>
          <cell r="AV2510">
            <v>0</v>
          </cell>
        </row>
        <row r="2511">
          <cell r="B2511" t="str">
            <v>00002579</v>
          </cell>
          <cell r="C2511" t="str">
            <v>000000002569</v>
          </cell>
          <cell r="D2511" t="str">
            <v>3435A0</v>
          </cell>
          <cell r="E2511" t="str">
            <v>STORAGE CABINET, HAZMAT</v>
          </cell>
          <cell r="F2511" t="str">
            <v>In Service</v>
          </cell>
          <cell r="G2511" t="str">
            <v>3435A</v>
          </cell>
          <cell r="H2511" t="str">
            <v>Grp Member</v>
          </cell>
          <cell r="I2511">
            <v>1</v>
          </cell>
          <cell r="J2511" t="str">
            <v>Conversion</v>
          </cell>
          <cell r="K2511">
            <v>663.77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 t="str">
            <v>C01K014_002</v>
          </cell>
          <cell r="Q2511">
            <v>0</v>
          </cell>
          <cell r="R2511" t="str">
            <v>WGPD</v>
          </cell>
          <cell r="S2511" t="str">
            <v>3435AD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 t="str">
            <v>CORP</v>
          </cell>
          <cell r="Y2511">
            <v>38260</v>
          </cell>
          <cell r="Z2511">
            <v>0</v>
          </cell>
          <cell r="AA2511">
            <v>0</v>
          </cell>
          <cell r="AB2511" t="str">
            <v>N</v>
          </cell>
          <cell r="AD2511">
            <v>0</v>
          </cell>
          <cell r="AE2511" t="str">
            <v>RemVal</v>
          </cell>
          <cell r="AF2511" t="str">
            <v>Depreciate</v>
          </cell>
          <cell r="AG2511" t="str">
            <v>FM</v>
          </cell>
          <cell r="AH2511">
            <v>0</v>
          </cell>
          <cell r="AI2511">
            <v>0</v>
          </cell>
          <cell r="AJ2511">
            <v>3.5400000000000001E-2</v>
          </cell>
          <cell r="AK2511">
            <v>0</v>
          </cell>
          <cell r="AL2511" t="str">
            <v>Flat Rate</v>
          </cell>
          <cell r="AM2511">
            <v>0</v>
          </cell>
          <cell r="AN2511" t="str">
            <v>GA3435A0</v>
          </cell>
          <cell r="AO2511">
            <v>0</v>
          </cell>
          <cell r="AP2511" t="str">
            <v>N</v>
          </cell>
          <cell r="AQ2511">
            <v>38261.156759259262</v>
          </cell>
          <cell r="AR2511">
            <v>38260</v>
          </cell>
          <cell r="AS2511">
            <v>38260</v>
          </cell>
          <cell r="AT2511" t="str">
            <v>0100</v>
          </cell>
          <cell r="AU2511">
            <v>37102</v>
          </cell>
          <cell r="AV2511">
            <v>0</v>
          </cell>
        </row>
        <row r="2512">
          <cell r="B2512" t="str">
            <v>00002580</v>
          </cell>
          <cell r="C2512" t="str">
            <v>000000002570</v>
          </cell>
          <cell r="D2512" t="str">
            <v>3435A0</v>
          </cell>
          <cell r="E2512" t="str">
            <v>STORAGE CABINET, HAZMAT</v>
          </cell>
          <cell r="F2512" t="str">
            <v>In Service</v>
          </cell>
          <cell r="G2512" t="str">
            <v>3435A</v>
          </cell>
          <cell r="H2512" t="str">
            <v>Grp Member</v>
          </cell>
          <cell r="I2512">
            <v>1</v>
          </cell>
          <cell r="J2512" t="str">
            <v>Conversion</v>
          </cell>
          <cell r="K2512">
            <v>663.78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 t="str">
            <v>C01K014_002</v>
          </cell>
          <cell r="Q2512">
            <v>0</v>
          </cell>
          <cell r="R2512" t="str">
            <v>WGPD</v>
          </cell>
          <cell r="S2512" t="str">
            <v>3435AE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 t="str">
            <v>CORP</v>
          </cell>
          <cell r="Y2512">
            <v>38260</v>
          </cell>
          <cell r="Z2512">
            <v>0</v>
          </cell>
          <cell r="AA2512">
            <v>0</v>
          </cell>
          <cell r="AB2512" t="str">
            <v>N</v>
          </cell>
          <cell r="AD2512">
            <v>0</v>
          </cell>
          <cell r="AE2512" t="str">
            <v>RemVal</v>
          </cell>
          <cell r="AF2512" t="str">
            <v>Depreciate</v>
          </cell>
          <cell r="AG2512" t="str">
            <v>FM</v>
          </cell>
          <cell r="AH2512">
            <v>0</v>
          </cell>
          <cell r="AI2512">
            <v>0</v>
          </cell>
          <cell r="AJ2512">
            <v>3.5400000000000001E-2</v>
          </cell>
          <cell r="AK2512">
            <v>0</v>
          </cell>
          <cell r="AL2512" t="str">
            <v>Flat Rate</v>
          </cell>
          <cell r="AM2512">
            <v>0</v>
          </cell>
          <cell r="AN2512" t="str">
            <v>GA3435A0</v>
          </cell>
          <cell r="AO2512">
            <v>0</v>
          </cell>
          <cell r="AP2512" t="str">
            <v>N</v>
          </cell>
          <cell r="AQ2512">
            <v>38261.156817129631</v>
          </cell>
          <cell r="AR2512">
            <v>38260</v>
          </cell>
          <cell r="AS2512">
            <v>38260</v>
          </cell>
          <cell r="AT2512" t="str">
            <v>7500</v>
          </cell>
          <cell r="AU2512">
            <v>37102</v>
          </cell>
          <cell r="AV2512">
            <v>0</v>
          </cell>
        </row>
        <row r="2513">
          <cell r="B2513" t="str">
            <v>00002581</v>
          </cell>
          <cell r="C2513" t="str">
            <v>000000002571</v>
          </cell>
          <cell r="D2513" t="str">
            <v>3435A0</v>
          </cell>
          <cell r="E2513" t="str">
            <v>STORAGE CABINET, HAZMAT</v>
          </cell>
          <cell r="F2513" t="str">
            <v>In Service</v>
          </cell>
          <cell r="G2513" t="str">
            <v>3435A</v>
          </cell>
          <cell r="H2513" t="str">
            <v>Grp Member</v>
          </cell>
          <cell r="I2513">
            <v>1</v>
          </cell>
          <cell r="J2513" t="str">
            <v>Conversion</v>
          </cell>
          <cell r="K2513">
            <v>663.77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 t="str">
            <v>C01K014_002</v>
          </cell>
          <cell r="Q2513">
            <v>0</v>
          </cell>
          <cell r="R2513" t="str">
            <v>WGPD</v>
          </cell>
          <cell r="S2513" t="str">
            <v>3435AF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 t="str">
            <v>CORP</v>
          </cell>
          <cell r="Y2513">
            <v>38260</v>
          </cell>
          <cell r="Z2513">
            <v>0</v>
          </cell>
          <cell r="AA2513">
            <v>0</v>
          </cell>
          <cell r="AB2513" t="str">
            <v>N</v>
          </cell>
          <cell r="AD2513">
            <v>0</v>
          </cell>
          <cell r="AE2513" t="str">
            <v>RemVal</v>
          </cell>
          <cell r="AF2513" t="str">
            <v>Depreciate</v>
          </cell>
          <cell r="AG2513" t="str">
            <v>FM</v>
          </cell>
          <cell r="AH2513">
            <v>0</v>
          </cell>
          <cell r="AI2513">
            <v>0</v>
          </cell>
          <cell r="AJ2513">
            <v>3.5400000000000001E-2</v>
          </cell>
          <cell r="AK2513">
            <v>0</v>
          </cell>
          <cell r="AL2513" t="str">
            <v>Flat Rate</v>
          </cell>
          <cell r="AM2513">
            <v>0</v>
          </cell>
          <cell r="AN2513" t="str">
            <v>GA3435A0</v>
          </cell>
          <cell r="AO2513">
            <v>0</v>
          </cell>
          <cell r="AP2513" t="str">
            <v>N</v>
          </cell>
          <cell r="AQ2513">
            <v>38261.156875000001</v>
          </cell>
          <cell r="AR2513">
            <v>38260</v>
          </cell>
          <cell r="AS2513">
            <v>38260</v>
          </cell>
          <cell r="AT2513" t="str">
            <v>7200</v>
          </cell>
          <cell r="AU2513">
            <v>37102</v>
          </cell>
          <cell r="AV2513">
            <v>0</v>
          </cell>
        </row>
        <row r="2514">
          <cell r="B2514" t="str">
            <v>00002582</v>
          </cell>
          <cell r="C2514" t="str">
            <v>000000002572</v>
          </cell>
          <cell r="D2514" t="str">
            <v>3435A0</v>
          </cell>
          <cell r="E2514" t="str">
            <v>STORAGE CABINET, HAZMAT</v>
          </cell>
          <cell r="F2514" t="str">
            <v>In Service</v>
          </cell>
          <cell r="G2514" t="str">
            <v>3435A</v>
          </cell>
          <cell r="H2514" t="str">
            <v>Grp Member</v>
          </cell>
          <cell r="I2514">
            <v>1</v>
          </cell>
          <cell r="J2514" t="str">
            <v>Conversion</v>
          </cell>
          <cell r="K2514">
            <v>663.78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 t="str">
            <v>C01K014_002</v>
          </cell>
          <cell r="Q2514">
            <v>0</v>
          </cell>
          <cell r="R2514" t="str">
            <v>WGPD</v>
          </cell>
          <cell r="S2514" t="str">
            <v>3435AG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 t="str">
            <v>CORP</v>
          </cell>
          <cell r="Y2514">
            <v>38260</v>
          </cell>
          <cell r="Z2514">
            <v>0</v>
          </cell>
          <cell r="AA2514">
            <v>0</v>
          </cell>
          <cell r="AB2514" t="str">
            <v>N</v>
          </cell>
          <cell r="AD2514">
            <v>0</v>
          </cell>
          <cell r="AE2514" t="str">
            <v>RemVal</v>
          </cell>
          <cell r="AF2514" t="str">
            <v>Depreciate</v>
          </cell>
          <cell r="AG2514" t="str">
            <v>FM</v>
          </cell>
          <cell r="AH2514">
            <v>0</v>
          </cell>
          <cell r="AI2514">
            <v>0</v>
          </cell>
          <cell r="AJ2514">
            <v>3.5400000000000001E-2</v>
          </cell>
          <cell r="AK2514">
            <v>0</v>
          </cell>
          <cell r="AL2514" t="str">
            <v>Flat Rate</v>
          </cell>
          <cell r="AM2514">
            <v>0</v>
          </cell>
          <cell r="AN2514" t="str">
            <v>GA3435A0</v>
          </cell>
          <cell r="AO2514">
            <v>0</v>
          </cell>
          <cell r="AP2514" t="str">
            <v>N</v>
          </cell>
          <cell r="AQ2514">
            <v>38261.15693287037</v>
          </cell>
          <cell r="AR2514">
            <v>38260</v>
          </cell>
          <cell r="AS2514">
            <v>38260</v>
          </cell>
          <cell r="AT2514" t="str">
            <v>3101</v>
          </cell>
          <cell r="AU2514">
            <v>37102</v>
          </cell>
          <cell r="AV2514">
            <v>0</v>
          </cell>
        </row>
        <row r="2515">
          <cell r="B2515" t="str">
            <v>00002583</v>
          </cell>
          <cell r="C2515" t="str">
            <v>000000002573</v>
          </cell>
          <cell r="D2515" t="str">
            <v>3435B0</v>
          </cell>
          <cell r="E2515" t="str">
            <v>TAMPER,MIKASA MT 60HS</v>
          </cell>
          <cell r="F2515" t="str">
            <v>In Service</v>
          </cell>
          <cell r="G2515" t="str">
            <v>3435B</v>
          </cell>
          <cell r="H2515" t="str">
            <v>Grp Member</v>
          </cell>
          <cell r="I2515">
            <v>1</v>
          </cell>
          <cell r="J2515" t="str">
            <v>Conversion</v>
          </cell>
          <cell r="K2515">
            <v>2620.2800000000002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 t="str">
            <v>C01K501_002</v>
          </cell>
          <cell r="Q2515">
            <v>0</v>
          </cell>
          <cell r="R2515" t="str">
            <v>WGPD</v>
          </cell>
          <cell r="S2515" t="str">
            <v>3435BE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 t="str">
            <v>CORP</v>
          </cell>
          <cell r="Y2515">
            <v>38260</v>
          </cell>
          <cell r="Z2515">
            <v>0</v>
          </cell>
          <cell r="AA2515">
            <v>0</v>
          </cell>
          <cell r="AB2515" t="str">
            <v>N</v>
          </cell>
          <cell r="AD2515">
            <v>0</v>
          </cell>
          <cell r="AE2515" t="str">
            <v>RemVal</v>
          </cell>
          <cell r="AF2515" t="str">
            <v>Depreciate</v>
          </cell>
          <cell r="AG2515" t="str">
            <v>FM</v>
          </cell>
          <cell r="AH2515">
            <v>0</v>
          </cell>
          <cell r="AI2515">
            <v>0</v>
          </cell>
          <cell r="AJ2515">
            <v>0.1056</v>
          </cell>
          <cell r="AK2515">
            <v>0</v>
          </cell>
          <cell r="AL2515" t="str">
            <v>Flat Rate</v>
          </cell>
          <cell r="AM2515">
            <v>0</v>
          </cell>
          <cell r="AN2515" t="str">
            <v>GA3435B0</v>
          </cell>
          <cell r="AO2515">
            <v>0</v>
          </cell>
          <cell r="AP2515" t="str">
            <v>N</v>
          </cell>
          <cell r="AQ2515">
            <v>38261.156990740739</v>
          </cell>
          <cell r="AR2515">
            <v>38260</v>
          </cell>
          <cell r="AS2515">
            <v>38260</v>
          </cell>
          <cell r="AT2515" t="str">
            <v>7200</v>
          </cell>
          <cell r="AU2515">
            <v>37113</v>
          </cell>
          <cell r="AV2515">
            <v>0</v>
          </cell>
        </row>
        <row r="2516">
          <cell r="B2516" t="str">
            <v>00002584</v>
          </cell>
          <cell r="C2516" t="str">
            <v>000000002574</v>
          </cell>
          <cell r="D2516" t="str">
            <v>3435B0</v>
          </cell>
          <cell r="E2516" t="str">
            <v>POWER MOLE (3'')</v>
          </cell>
          <cell r="F2516" t="str">
            <v>In Service</v>
          </cell>
          <cell r="G2516" t="str">
            <v>3435B</v>
          </cell>
          <cell r="H2516" t="str">
            <v>Grp Member</v>
          </cell>
          <cell r="I2516">
            <v>1</v>
          </cell>
          <cell r="J2516" t="str">
            <v>Conversion</v>
          </cell>
          <cell r="K2516">
            <v>6263.4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 t="str">
            <v>C01K501_002</v>
          </cell>
          <cell r="Q2516">
            <v>0</v>
          </cell>
          <cell r="R2516" t="str">
            <v>WGPD</v>
          </cell>
          <cell r="S2516" t="str">
            <v>3435BG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 t="str">
            <v>CORP</v>
          </cell>
          <cell r="Y2516">
            <v>38260</v>
          </cell>
          <cell r="Z2516">
            <v>0</v>
          </cell>
          <cell r="AA2516">
            <v>0</v>
          </cell>
          <cell r="AB2516" t="str">
            <v>N</v>
          </cell>
          <cell r="AD2516">
            <v>0</v>
          </cell>
          <cell r="AE2516" t="str">
            <v>RemVal</v>
          </cell>
          <cell r="AF2516" t="str">
            <v>Depreciate</v>
          </cell>
          <cell r="AG2516" t="str">
            <v>FM</v>
          </cell>
          <cell r="AH2516">
            <v>0</v>
          </cell>
          <cell r="AI2516">
            <v>0</v>
          </cell>
          <cell r="AJ2516">
            <v>0.1056</v>
          </cell>
          <cell r="AK2516">
            <v>0</v>
          </cell>
          <cell r="AL2516" t="str">
            <v>Flat Rate</v>
          </cell>
          <cell r="AM2516">
            <v>0</v>
          </cell>
          <cell r="AN2516" t="str">
            <v>GA3435B0</v>
          </cell>
          <cell r="AO2516">
            <v>0</v>
          </cell>
          <cell r="AP2516" t="str">
            <v>N</v>
          </cell>
          <cell r="AQ2516">
            <v>38261.157048611109</v>
          </cell>
          <cell r="AR2516">
            <v>38260</v>
          </cell>
          <cell r="AS2516">
            <v>38260</v>
          </cell>
          <cell r="AT2516" t="str">
            <v>7200</v>
          </cell>
          <cell r="AU2516">
            <v>37113</v>
          </cell>
          <cell r="AV2516">
            <v>0</v>
          </cell>
        </row>
        <row r="2517">
          <cell r="B2517" t="str">
            <v>00002585</v>
          </cell>
          <cell r="C2517" t="str">
            <v>000000002575</v>
          </cell>
          <cell r="D2517" t="str">
            <v>3435B0</v>
          </cell>
          <cell r="E2517" t="str">
            <v>LOCATOR,METROTECH 810 W/ACC</v>
          </cell>
          <cell r="F2517" t="str">
            <v>In Service</v>
          </cell>
          <cell r="G2517" t="str">
            <v>3435B</v>
          </cell>
          <cell r="H2517" t="str">
            <v>Grp Member</v>
          </cell>
          <cell r="I2517">
            <v>1</v>
          </cell>
          <cell r="J2517" t="str">
            <v>Conversion</v>
          </cell>
          <cell r="K2517">
            <v>2859.35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 t="str">
            <v>C01K501_002</v>
          </cell>
          <cell r="Q2517">
            <v>0</v>
          </cell>
          <cell r="R2517" t="str">
            <v>WGPD</v>
          </cell>
          <cell r="S2517" t="str">
            <v>3435BH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 t="str">
            <v>CORP</v>
          </cell>
          <cell r="Y2517">
            <v>38260</v>
          </cell>
          <cell r="Z2517">
            <v>0</v>
          </cell>
          <cell r="AA2517">
            <v>0</v>
          </cell>
          <cell r="AB2517" t="str">
            <v>N</v>
          </cell>
          <cell r="AD2517">
            <v>0</v>
          </cell>
          <cell r="AE2517" t="str">
            <v>RemVal</v>
          </cell>
          <cell r="AF2517" t="str">
            <v>Depreciate</v>
          </cell>
          <cell r="AG2517" t="str">
            <v>FM</v>
          </cell>
          <cell r="AH2517">
            <v>0</v>
          </cell>
          <cell r="AI2517">
            <v>0</v>
          </cell>
          <cell r="AJ2517">
            <v>0.1056</v>
          </cell>
          <cell r="AK2517">
            <v>0</v>
          </cell>
          <cell r="AL2517" t="str">
            <v>Flat Rate</v>
          </cell>
          <cell r="AM2517">
            <v>0</v>
          </cell>
          <cell r="AN2517" t="str">
            <v>GA3435B0</v>
          </cell>
          <cell r="AO2517">
            <v>0</v>
          </cell>
          <cell r="AP2517" t="str">
            <v>N</v>
          </cell>
          <cell r="AQ2517">
            <v>38261.157106481478</v>
          </cell>
          <cell r="AR2517">
            <v>38260</v>
          </cell>
          <cell r="AS2517">
            <v>38260</v>
          </cell>
          <cell r="AT2517" t="str">
            <v>0110</v>
          </cell>
          <cell r="AU2517">
            <v>37113</v>
          </cell>
          <cell r="AV2517">
            <v>0</v>
          </cell>
        </row>
        <row r="2518">
          <cell r="B2518" t="str">
            <v>00002586</v>
          </cell>
          <cell r="C2518" t="str">
            <v>000000002576</v>
          </cell>
          <cell r="D2518" t="str">
            <v>3435B0</v>
          </cell>
          <cell r="E2518" t="str">
            <v>LOCATORS,SCHONSTEDT GA72CD</v>
          </cell>
          <cell r="F2518" t="str">
            <v>In Service</v>
          </cell>
          <cell r="G2518" t="str">
            <v>3435B</v>
          </cell>
          <cell r="H2518" t="str">
            <v>Grp Member</v>
          </cell>
          <cell r="I2518">
            <v>1</v>
          </cell>
          <cell r="J2518" t="str">
            <v>Conversion</v>
          </cell>
          <cell r="K2518">
            <v>3970.88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 t="str">
            <v>C01K501_002</v>
          </cell>
          <cell r="Q2518">
            <v>0</v>
          </cell>
          <cell r="R2518" t="str">
            <v>WGPD</v>
          </cell>
          <cell r="S2518" t="str">
            <v>3435BI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 t="str">
            <v>CORP</v>
          </cell>
          <cell r="Y2518">
            <v>38260</v>
          </cell>
          <cell r="Z2518">
            <v>0</v>
          </cell>
          <cell r="AA2518">
            <v>0</v>
          </cell>
          <cell r="AB2518" t="str">
            <v>N</v>
          </cell>
          <cell r="AD2518">
            <v>0</v>
          </cell>
          <cell r="AE2518" t="str">
            <v>RemVal</v>
          </cell>
          <cell r="AF2518" t="str">
            <v>Depreciate</v>
          </cell>
          <cell r="AG2518" t="str">
            <v>FM</v>
          </cell>
          <cell r="AH2518">
            <v>0</v>
          </cell>
          <cell r="AI2518">
            <v>0</v>
          </cell>
          <cell r="AJ2518">
            <v>0.1056</v>
          </cell>
          <cell r="AK2518">
            <v>0</v>
          </cell>
          <cell r="AL2518" t="str">
            <v>Flat Rate</v>
          </cell>
          <cell r="AM2518">
            <v>0</v>
          </cell>
          <cell r="AN2518" t="str">
            <v>GA3435B0</v>
          </cell>
          <cell r="AO2518">
            <v>0</v>
          </cell>
          <cell r="AP2518" t="str">
            <v>N</v>
          </cell>
          <cell r="AQ2518">
            <v>38261.157164351855</v>
          </cell>
          <cell r="AR2518">
            <v>38260</v>
          </cell>
          <cell r="AS2518">
            <v>38260</v>
          </cell>
          <cell r="AT2518" t="str">
            <v>0110</v>
          </cell>
          <cell r="AU2518">
            <v>37113</v>
          </cell>
          <cell r="AV2518">
            <v>0</v>
          </cell>
        </row>
        <row r="2519">
          <cell r="B2519" t="str">
            <v>00002587</v>
          </cell>
          <cell r="C2519" t="str">
            <v>000000002577</v>
          </cell>
          <cell r="D2519" t="str">
            <v>3435B0</v>
          </cell>
          <cell r="E2519" t="str">
            <v>SAW,CHOP (12''-14'')</v>
          </cell>
          <cell r="F2519" t="str">
            <v>Disposed</v>
          </cell>
          <cell r="G2519" t="str">
            <v>3435B</v>
          </cell>
          <cell r="H2519" t="str">
            <v>Grp Member</v>
          </cell>
          <cell r="I2519">
            <v>1</v>
          </cell>
          <cell r="J2519" t="str">
            <v>Conversion</v>
          </cell>
          <cell r="K2519">
            <v>2331.92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 t="str">
            <v>C01K501_002</v>
          </cell>
          <cell r="Q2519">
            <v>0</v>
          </cell>
          <cell r="R2519" t="str">
            <v>WGPD</v>
          </cell>
          <cell r="S2519" t="str">
            <v>3435BJ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 t="str">
            <v>CORP</v>
          </cell>
          <cell r="Y2519">
            <v>38260</v>
          </cell>
          <cell r="Z2519">
            <v>0</v>
          </cell>
          <cell r="AA2519">
            <v>0</v>
          </cell>
          <cell r="AB2519" t="str">
            <v>N</v>
          </cell>
          <cell r="AD2519">
            <v>0</v>
          </cell>
          <cell r="AE2519" t="str">
            <v>RemVal</v>
          </cell>
          <cell r="AF2519" t="str">
            <v>Depreciate</v>
          </cell>
          <cell r="AG2519" t="str">
            <v>FM</v>
          </cell>
          <cell r="AH2519">
            <v>0</v>
          </cell>
          <cell r="AI2519">
            <v>0</v>
          </cell>
          <cell r="AJ2519">
            <v>0.1056</v>
          </cell>
          <cell r="AK2519">
            <v>0</v>
          </cell>
          <cell r="AL2519" t="str">
            <v>Flat Rate</v>
          </cell>
          <cell r="AM2519">
            <v>0</v>
          </cell>
          <cell r="AN2519" t="str">
            <v>GA3435B0</v>
          </cell>
          <cell r="AO2519">
            <v>0</v>
          </cell>
          <cell r="AP2519" t="str">
            <v>N</v>
          </cell>
          <cell r="AQ2519">
            <v>38261.15724537037</v>
          </cell>
          <cell r="AR2519">
            <v>38260</v>
          </cell>
          <cell r="AS2519">
            <v>38260</v>
          </cell>
          <cell r="AT2519" t="str">
            <v>0110</v>
          </cell>
          <cell r="AU2519">
            <v>37113</v>
          </cell>
          <cell r="AV2519">
            <v>0</v>
          </cell>
        </row>
        <row r="2520">
          <cell r="B2520" t="str">
            <v>00002588</v>
          </cell>
          <cell r="C2520" t="str">
            <v>000000002578</v>
          </cell>
          <cell r="D2520" t="str">
            <v>3435B0</v>
          </cell>
          <cell r="E2520" t="str">
            <v>TAMPER,MICASA MT 60HS</v>
          </cell>
          <cell r="F2520" t="str">
            <v>In Service</v>
          </cell>
          <cell r="G2520" t="str">
            <v>3435B</v>
          </cell>
          <cell r="H2520" t="str">
            <v>Grp Member</v>
          </cell>
          <cell r="I2520">
            <v>1</v>
          </cell>
          <cell r="J2520" t="str">
            <v>Conversion</v>
          </cell>
          <cell r="K2520">
            <v>2620.27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 t="str">
            <v>C01K501_002</v>
          </cell>
          <cell r="Q2520">
            <v>0</v>
          </cell>
          <cell r="R2520" t="str">
            <v>WGPD</v>
          </cell>
          <cell r="S2520" t="str">
            <v>3435BK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 t="str">
            <v>CORP</v>
          </cell>
          <cell r="Y2520">
            <v>38260</v>
          </cell>
          <cell r="Z2520">
            <v>0</v>
          </cell>
          <cell r="AA2520">
            <v>0</v>
          </cell>
          <cell r="AB2520" t="str">
            <v>N</v>
          </cell>
          <cell r="AD2520">
            <v>0</v>
          </cell>
          <cell r="AE2520" t="str">
            <v>RemVal</v>
          </cell>
          <cell r="AF2520" t="str">
            <v>Depreciate</v>
          </cell>
          <cell r="AG2520" t="str">
            <v>FM</v>
          </cell>
          <cell r="AH2520">
            <v>0</v>
          </cell>
          <cell r="AI2520">
            <v>0</v>
          </cell>
          <cell r="AJ2520">
            <v>0.1056</v>
          </cell>
          <cell r="AK2520">
            <v>0</v>
          </cell>
          <cell r="AL2520" t="str">
            <v>Flat Rate</v>
          </cell>
          <cell r="AM2520">
            <v>0</v>
          </cell>
          <cell r="AN2520" t="str">
            <v>GA3435B0</v>
          </cell>
          <cell r="AO2520">
            <v>0</v>
          </cell>
          <cell r="AP2520" t="str">
            <v>N</v>
          </cell>
          <cell r="AQ2520">
            <v>38261.157337962963</v>
          </cell>
          <cell r="AR2520">
            <v>38260</v>
          </cell>
          <cell r="AS2520">
            <v>38260</v>
          </cell>
          <cell r="AT2520" t="str">
            <v>7310</v>
          </cell>
          <cell r="AU2520">
            <v>37113</v>
          </cell>
          <cell r="AV2520">
            <v>0</v>
          </cell>
        </row>
        <row r="2521">
          <cell r="B2521" t="str">
            <v>00002589</v>
          </cell>
          <cell r="C2521" t="str">
            <v>000000002579</v>
          </cell>
          <cell r="D2521" t="str">
            <v>3435B0</v>
          </cell>
          <cell r="E2521" t="str">
            <v>HOIST,MECHANICAL, 3 TON</v>
          </cell>
          <cell r="F2521" t="str">
            <v>In Service</v>
          </cell>
          <cell r="G2521" t="str">
            <v>3435B</v>
          </cell>
          <cell r="H2521" t="str">
            <v>Grp Member</v>
          </cell>
          <cell r="I2521">
            <v>1</v>
          </cell>
          <cell r="J2521" t="str">
            <v>Conversion</v>
          </cell>
          <cell r="K2521">
            <v>713.33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 t="str">
            <v>C01K501_002</v>
          </cell>
          <cell r="Q2521">
            <v>0</v>
          </cell>
          <cell r="R2521" t="str">
            <v>WGPD</v>
          </cell>
          <cell r="S2521" t="str">
            <v>3435BM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 t="str">
            <v>CORP</v>
          </cell>
          <cell r="Y2521">
            <v>38260</v>
          </cell>
          <cell r="Z2521">
            <v>0</v>
          </cell>
          <cell r="AA2521">
            <v>0</v>
          </cell>
          <cell r="AB2521" t="str">
            <v>N</v>
          </cell>
          <cell r="AD2521">
            <v>0</v>
          </cell>
          <cell r="AE2521" t="str">
            <v>RemVal</v>
          </cell>
          <cell r="AF2521" t="str">
            <v>Depreciate</v>
          </cell>
          <cell r="AG2521" t="str">
            <v>FM</v>
          </cell>
          <cell r="AH2521">
            <v>0</v>
          </cell>
          <cell r="AI2521">
            <v>0</v>
          </cell>
          <cell r="AJ2521">
            <v>0.1056</v>
          </cell>
          <cell r="AK2521">
            <v>0</v>
          </cell>
          <cell r="AL2521" t="str">
            <v>Flat Rate</v>
          </cell>
          <cell r="AM2521">
            <v>0</v>
          </cell>
          <cell r="AN2521" t="str">
            <v>GA3435B0</v>
          </cell>
          <cell r="AO2521">
            <v>0</v>
          </cell>
          <cell r="AP2521" t="str">
            <v>N</v>
          </cell>
          <cell r="AQ2521">
            <v>38261.157395833332</v>
          </cell>
          <cell r="AR2521">
            <v>38260</v>
          </cell>
          <cell r="AS2521">
            <v>38260</v>
          </cell>
          <cell r="AT2521" t="str">
            <v>3100</v>
          </cell>
          <cell r="AU2521">
            <v>37113</v>
          </cell>
          <cell r="AV2521">
            <v>0</v>
          </cell>
        </row>
        <row r="2522">
          <cell r="B2522" t="str">
            <v>00002590</v>
          </cell>
          <cell r="C2522" t="str">
            <v>000000002580</v>
          </cell>
          <cell r="D2522" t="str">
            <v>30110X</v>
          </cell>
          <cell r="E2522" t="str">
            <v>REF AID 110 2001 AMORT</v>
          </cell>
          <cell r="F2522" t="str">
            <v>Suspended</v>
          </cell>
          <cell r="G2522" t="str">
            <v>30110</v>
          </cell>
          <cell r="H2522" t="str">
            <v>None</v>
          </cell>
          <cell r="I2522">
            <v>1</v>
          </cell>
          <cell r="J2522" t="str">
            <v>Conversion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 t="str">
            <v>WIPN</v>
          </cell>
          <cell r="S2522" t="str">
            <v>91050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 t="str">
            <v>CORP</v>
          </cell>
          <cell r="Y2522">
            <v>37245</v>
          </cell>
          <cell r="Z2522">
            <v>0</v>
          </cell>
          <cell r="AA2522">
            <v>0</v>
          </cell>
          <cell r="AB2522" t="str">
            <v>N</v>
          </cell>
          <cell r="AD2522">
            <v>0</v>
          </cell>
          <cell r="AE2522" t="str">
            <v>RemVal</v>
          </cell>
          <cell r="AF2522" t="str">
            <v>Non Depr</v>
          </cell>
          <cell r="AG2522" t="str">
            <v>FM</v>
          </cell>
          <cell r="AH2522">
            <v>0</v>
          </cell>
          <cell r="AI2522">
            <v>0</v>
          </cell>
          <cell r="AJ2522">
            <v>0.01</v>
          </cell>
          <cell r="AK2522">
            <v>0</v>
          </cell>
          <cell r="AL2522" t="str">
            <v>Flat Rate</v>
          </cell>
          <cell r="AM2522" t="str">
            <v>Y</v>
          </cell>
          <cell r="AN2522">
            <v>0</v>
          </cell>
          <cell r="AO2522">
            <v>0</v>
          </cell>
          <cell r="AP2522" t="str">
            <v>N</v>
          </cell>
          <cell r="AQ2522">
            <v>38261.157453703701</v>
          </cell>
          <cell r="AR2522">
            <v>38260</v>
          </cell>
          <cell r="AS2522">
            <v>38260</v>
          </cell>
          <cell r="AT2522">
            <v>0</v>
          </cell>
          <cell r="AU2522">
            <v>37245</v>
          </cell>
          <cell r="AV2522">
            <v>0</v>
          </cell>
        </row>
        <row r="2523">
          <cell r="B2523" t="str">
            <v>00002591</v>
          </cell>
          <cell r="C2523" t="str">
            <v>000000002581</v>
          </cell>
          <cell r="D2523" t="str">
            <v>3203A0</v>
          </cell>
          <cell r="E2523" t="str">
            <v>FLOW METERS, FILTER</v>
          </cell>
          <cell r="F2523" t="str">
            <v>In Service</v>
          </cell>
          <cell r="G2523" t="str">
            <v>3203A</v>
          </cell>
          <cell r="H2523" t="str">
            <v>Grp Member</v>
          </cell>
          <cell r="I2523">
            <v>1</v>
          </cell>
          <cell r="J2523" t="str">
            <v>Conversion</v>
          </cell>
          <cell r="K2523">
            <v>5924.43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 t="str">
            <v>C00C013_002</v>
          </cell>
          <cell r="Q2523">
            <v>0</v>
          </cell>
          <cell r="R2523" t="str">
            <v>WWTPD</v>
          </cell>
          <cell r="S2523" t="str">
            <v>3203AB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 t="str">
            <v>CORP</v>
          </cell>
          <cell r="Y2523">
            <v>38260</v>
          </cell>
          <cell r="Z2523">
            <v>0</v>
          </cell>
          <cell r="AA2523">
            <v>0</v>
          </cell>
          <cell r="AB2523" t="str">
            <v>N</v>
          </cell>
          <cell r="AD2523">
            <v>0</v>
          </cell>
          <cell r="AE2523" t="str">
            <v>RemVal</v>
          </cell>
          <cell r="AF2523" t="str">
            <v>Depreciate</v>
          </cell>
          <cell r="AG2523" t="str">
            <v>FM</v>
          </cell>
          <cell r="AH2523">
            <v>0</v>
          </cell>
          <cell r="AI2523">
            <v>0</v>
          </cell>
          <cell r="AJ2523">
            <v>3.8199999999999998E-2</v>
          </cell>
          <cell r="AK2523">
            <v>0</v>
          </cell>
          <cell r="AL2523" t="str">
            <v>Flat Rate</v>
          </cell>
          <cell r="AM2523">
            <v>0</v>
          </cell>
          <cell r="AN2523" t="str">
            <v>GA3203A0</v>
          </cell>
          <cell r="AO2523">
            <v>0</v>
          </cell>
          <cell r="AP2523" t="str">
            <v>N</v>
          </cell>
          <cell r="AQ2523">
            <v>38261.157511574071</v>
          </cell>
          <cell r="AR2523">
            <v>38260</v>
          </cell>
          <cell r="AS2523">
            <v>38260</v>
          </cell>
          <cell r="AT2523" t="str">
            <v>0100</v>
          </cell>
          <cell r="AU2523">
            <v>36858</v>
          </cell>
          <cell r="AV2523">
            <v>0</v>
          </cell>
        </row>
        <row r="2524">
          <cell r="B2524" t="str">
            <v>00002592</v>
          </cell>
          <cell r="C2524" t="str">
            <v>000000002582</v>
          </cell>
          <cell r="D2524" t="str">
            <v>3042B0</v>
          </cell>
          <cell r="E2524" t="str">
            <v>ELECTRICAL INSTALLATION</v>
          </cell>
          <cell r="F2524" t="str">
            <v>In Service</v>
          </cell>
          <cell r="G2524" t="str">
            <v>3042B</v>
          </cell>
          <cell r="H2524" t="str">
            <v>Grp Member</v>
          </cell>
          <cell r="I2524">
            <v>1</v>
          </cell>
          <cell r="J2524" t="str">
            <v>Conversion</v>
          </cell>
          <cell r="K2524">
            <v>4422.6899999999996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 t="str">
            <v>C01C006_002</v>
          </cell>
          <cell r="Q2524">
            <v>0</v>
          </cell>
          <cell r="R2524" t="str">
            <v>WPPD</v>
          </cell>
          <cell r="S2524" t="str">
            <v>30430B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 t="str">
            <v>CORP</v>
          </cell>
          <cell r="Y2524">
            <v>38260</v>
          </cell>
          <cell r="Z2524">
            <v>0</v>
          </cell>
          <cell r="AA2524">
            <v>0</v>
          </cell>
          <cell r="AB2524" t="str">
            <v>N</v>
          </cell>
          <cell r="AD2524">
            <v>0</v>
          </cell>
          <cell r="AE2524" t="str">
            <v>RemVal</v>
          </cell>
          <cell r="AF2524" t="str">
            <v>Depreciate</v>
          </cell>
          <cell r="AG2524" t="str">
            <v>FM</v>
          </cell>
          <cell r="AH2524">
            <v>0</v>
          </cell>
          <cell r="AI2524">
            <v>0</v>
          </cell>
          <cell r="AJ2524">
            <v>3.5499999999999997E-2</v>
          </cell>
          <cell r="AK2524">
            <v>0</v>
          </cell>
          <cell r="AL2524" t="str">
            <v>Flat Rate</v>
          </cell>
          <cell r="AM2524">
            <v>0</v>
          </cell>
          <cell r="AN2524" t="str">
            <v>GA3042B0</v>
          </cell>
          <cell r="AO2524">
            <v>0</v>
          </cell>
          <cell r="AP2524" t="str">
            <v>N</v>
          </cell>
          <cell r="AQ2524">
            <v>38261.157569444447</v>
          </cell>
          <cell r="AR2524">
            <v>38260</v>
          </cell>
          <cell r="AS2524">
            <v>38260</v>
          </cell>
          <cell r="AT2524" t="str">
            <v>0101</v>
          </cell>
          <cell r="AU2524">
            <v>37074</v>
          </cell>
          <cell r="AV2524">
            <v>0</v>
          </cell>
        </row>
        <row r="2525">
          <cell r="B2525" t="str">
            <v>00002593</v>
          </cell>
          <cell r="C2525" t="str">
            <v>000000002583</v>
          </cell>
          <cell r="D2525" t="str">
            <v>3314R0</v>
          </cell>
          <cell r="E2525" t="str">
            <v>CANTERBURY DR.</v>
          </cell>
          <cell r="F2525" t="str">
            <v>In Service</v>
          </cell>
          <cell r="G2525" t="str">
            <v>3314R</v>
          </cell>
          <cell r="H2525" t="str">
            <v>Grp Member</v>
          </cell>
          <cell r="I2525">
            <v>1</v>
          </cell>
          <cell r="J2525" t="str">
            <v>Conversion</v>
          </cell>
          <cell r="K2525">
            <v>389.16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 t="str">
            <v>C01D332_002</v>
          </cell>
          <cell r="Q2525">
            <v>0</v>
          </cell>
          <cell r="R2525" t="str">
            <v>WTDPD</v>
          </cell>
          <cell r="S2525" t="str">
            <v>3314R12PV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 t="str">
            <v>CORP</v>
          </cell>
          <cell r="Y2525">
            <v>38260</v>
          </cell>
          <cell r="Z2525">
            <v>0</v>
          </cell>
          <cell r="AA2525">
            <v>0</v>
          </cell>
          <cell r="AB2525" t="str">
            <v>N</v>
          </cell>
          <cell r="AD2525">
            <v>0</v>
          </cell>
          <cell r="AE2525" t="str">
            <v>RemVal</v>
          </cell>
          <cell r="AF2525" t="str">
            <v>Depreciate</v>
          </cell>
          <cell r="AG2525" t="str">
            <v>FM</v>
          </cell>
          <cell r="AH2525">
            <v>0</v>
          </cell>
          <cell r="AI2525">
            <v>0</v>
          </cell>
          <cell r="AJ2525">
            <v>1.55E-2</v>
          </cell>
          <cell r="AK2525">
            <v>0</v>
          </cell>
          <cell r="AL2525" t="str">
            <v>Flat Rate</v>
          </cell>
          <cell r="AM2525">
            <v>0</v>
          </cell>
          <cell r="AN2525" t="str">
            <v>GA3314R0</v>
          </cell>
          <cell r="AO2525">
            <v>0</v>
          </cell>
          <cell r="AP2525" t="str">
            <v>N</v>
          </cell>
          <cell r="AQ2525">
            <v>38261.157627314817</v>
          </cell>
          <cell r="AR2525">
            <v>38260</v>
          </cell>
          <cell r="AS2525">
            <v>38260</v>
          </cell>
          <cell r="AT2525">
            <v>0</v>
          </cell>
          <cell r="AU2525">
            <v>37240</v>
          </cell>
          <cell r="AV2525">
            <v>0</v>
          </cell>
        </row>
        <row r="2526">
          <cell r="B2526" t="str">
            <v>00002594</v>
          </cell>
          <cell r="C2526" t="str">
            <v>000000002584</v>
          </cell>
          <cell r="D2526" t="str">
            <v>3304A0</v>
          </cell>
          <cell r="E2526" t="str">
            <v>WINDRAILS</v>
          </cell>
          <cell r="F2526" t="str">
            <v>In Service</v>
          </cell>
          <cell r="G2526" t="str">
            <v>3304A</v>
          </cell>
          <cell r="H2526" t="str">
            <v>Grp Member</v>
          </cell>
          <cell r="I2526">
            <v>1</v>
          </cell>
          <cell r="J2526" t="str">
            <v>Conversion</v>
          </cell>
          <cell r="K2526">
            <v>3630.5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 t="str">
            <v>C01E506_002</v>
          </cell>
          <cell r="Q2526">
            <v>0</v>
          </cell>
          <cell r="R2526" t="str">
            <v>WTDPD</v>
          </cell>
          <cell r="S2526" t="str">
            <v>3304AB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 t="str">
            <v>CORP</v>
          </cell>
          <cell r="Y2526">
            <v>38260</v>
          </cell>
          <cell r="Z2526">
            <v>0</v>
          </cell>
          <cell r="AA2526">
            <v>0</v>
          </cell>
          <cell r="AB2526" t="str">
            <v>N</v>
          </cell>
          <cell r="AD2526">
            <v>0</v>
          </cell>
          <cell r="AE2526" t="str">
            <v>RemVal</v>
          </cell>
          <cell r="AF2526" t="str">
            <v>Depreciate</v>
          </cell>
          <cell r="AG2526" t="str">
            <v>FM</v>
          </cell>
          <cell r="AH2526">
            <v>0</v>
          </cell>
          <cell r="AI2526">
            <v>0</v>
          </cell>
          <cell r="AJ2526">
            <v>4.2200000000000001E-2</v>
          </cell>
          <cell r="AK2526">
            <v>0</v>
          </cell>
          <cell r="AL2526" t="str">
            <v>Flat Rate</v>
          </cell>
          <cell r="AM2526">
            <v>0</v>
          </cell>
          <cell r="AN2526" t="str">
            <v>GA3304A0</v>
          </cell>
          <cell r="AO2526">
            <v>0</v>
          </cell>
          <cell r="AP2526" t="str">
            <v>N</v>
          </cell>
          <cell r="AQ2526">
            <v>38261.157685185186</v>
          </cell>
          <cell r="AR2526">
            <v>38260</v>
          </cell>
          <cell r="AS2526">
            <v>38260</v>
          </cell>
          <cell r="AT2526" t="str">
            <v>7700</v>
          </cell>
          <cell r="AU2526">
            <v>37125</v>
          </cell>
          <cell r="AV2526">
            <v>0</v>
          </cell>
        </row>
        <row r="2527">
          <cell r="B2527" t="str">
            <v>00002595</v>
          </cell>
          <cell r="C2527" t="str">
            <v>000000002585</v>
          </cell>
          <cell r="D2527" t="str">
            <v>3304A0</v>
          </cell>
          <cell r="E2527" t="str">
            <v>OVERFLOW PIPE</v>
          </cell>
          <cell r="F2527" t="str">
            <v>In Service</v>
          </cell>
          <cell r="G2527" t="str">
            <v>3304A</v>
          </cell>
          <cell r="H2527" t="str">
            <v>Grp Member</v>
          </cell>
          <cell r="I2527">
            <v>1</v>
          </cell>
          <cell r="J2527" t="str">
            <v>Conversion</v>
          </cell>
          <cell r="K2527">
            <v>4840.71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 t="str">
            <v>C01E506_002</v>
          </cell>
          <cell r="Q2527">
            <v>0</v>
          </cell>
          <cell r="R2527" t="str">
            <v>WTDPD</v>
          </cell>
          <cell r="S2527" t="str">
            <v>3304AC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 t="str">
            <v>CORP</v>
          </cell>
          <cell r="Y2527">
            <v>38260</v>
          </cell>
          <cell r="Z2527">
            <v>0</v>
          </cell>
          <cell r="AA2527">
            <v>0</v>
          </cell>
          <cell r="AB2527" t="str">
            <v>N</v>
          </cell>
          <cell r="AD2527">
            <v>0</v>
          </cell>
          <cell r="AE2527" t="str">
            <v>RemVal</v>
          </cell>
          <cell r="AF2527" t="str">
            <v>Depreciate</v>
          </cell>
          <cell r="AG2527" t="str">
            <v>FM</v>
          </cell>
          <cell r="AH2527">
            <v>0</v>
          </cell>
          <cell r="AI2527">
            <v>0</v>
          </cell>
          <cell r="AJ2527">
            <v>4.2200000000000001E-2</v>
          </cell>
          <cell r="AK2527">
            <v>0</v>
          </cell>
          <cell r="AL2527" t="str">
            <v>Flat Rate</v>
          </cell>
          <cell r="AM2527">
            <v>0</v>
          </cell>
          <cell r="AN2527" t="str">
            <v>GA3304A0</v>
          </cell>
          <cell r="AO2527">
            <v>0</v>
          </cell>
          <cell r="AP2527" t="str">
            <v>N</v>
          </cell>
          <cell r="AQ2527">
            <v>38261.157743055555</v>
          </cell>
          <cell r="AR2527">
            <v>38260</v>
          </cell>
          <cell r="AS2527">
            <v>38260</v>
          </cell>
          <cell r="AT2527" t="str">
            <v>7700</v>
          </cell>
          <cell r="AU2527">
            <v>37125</v>
          </cell>
          <cell r="AV2527">
            <v>0</v>
          </cell>
        </row>
        <row r="2528">
          <cell r="B2528" t="str">
            <v>00002596</v>
          </cell>
          <cell r="C2528" t="str">
            <v>000000002586</v>
          </cell>
          <cell r="D2528" t="str">
            <v>3435B0</v>
          </cell>
          <cell r="E2528" t="str">
            <v>METER READER,EP-701A</v>
          </cell>
          <cell r="F2528" t="str">
            <v>In Service</v>
          </cell>
          <cell r="G2528" t="str">
            <v>3435B</v>
          </cell>
          <cell r="H2528" t="str">
            <v>Grp Member</v>
          </cell>
          <cell r="I2528">
            <v>1</v>
          </cell>
          <cell r="J2528" t="str">
            <v>Conversion</v>
          </cell>
          <cell r="K2528">
            <v>491.41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 t="str">
            <v>C01K003_002</v>
          </cell>
          <cell r="Q2528">
            <v>0</v>
          </cell>
          <cell r="R2528" t="str">
            <v>WGPD</v>
          </cell>
          <cell r="S2528" t="str">
            <v>3435BJ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 t="str">
            <v>CORP</v>
          </cell>
          <cell r="Y2528">
            <v>38260</v>
          </cell>
          <cell r="Z2528">
            <v>0</v>
          </cell>
          <cell r="AA2528">
            <v>0</v>
          </cell>
          <cell r="AB2528" t="str">
            <v>N</v>
          </cell>
          <cell r="AD2528">
            <v>0</v>
          </cell>
          <cell r="AE2528" t="str">
            <v>RemVal</v>
          </cell>
          <cell r="AF2528" t="str">
            <v>Depreciate</v>
          </cell>
          <cell r="AG2528" t="str">
            <v>FM</v>
          </cell>
          <cell r="AH2528">
            <v>0</v>
          </cell>
          <cell r="AI2528">
            <v>0</v>
          </cell>
          <cell r="AJ2528">
            <v>0.1056</v>
          </cell>
          <cell r="AK2528">
            <v>0</v>
          </cell>
          <cell r="AL2528" t="str">
            <v>Flat Rate</v>
          </cell>
          <cell r="AM2528">
            <v>0</v>
          </cell>
          <cell r="AN2528" t="str">
            <v>GA3435B0</v>
          </cell>
          <cell r="AO2528">
            <v>0</v>
          </cell>
          <cell r="AP2528" t="str">
            <v>N</v>
          </cell>
          <cell r="AQ2528">
            <v>38261.157800925925</v>
          </cell>
          <cell r="AR2528">
            <v>38260</v>
          </cell>
          <cell r="AS2528">
            <v>38260</v>
          </cell>
          <cell r="AT2528" t="str">
            <v>7310</v>
          </cell>
          <cell r="AU2528">
            <v>37131</v>
          </cell>
          <cell r="AV2528">
            <v>0</v>
          </cell>
        </row>
        <row r="2529">
          <cell r="B2529" t="str">
            <v>00002597</v>
          </cell>
          <cell r="C2529" t="str">
            <v>000000002587</v>
          </cell>
          <cell r="D2529" t="str">
            <v>3435B0</v>
          </cell>
          <cell r="E2529" t="str">
            <v>METER READER,EP-701A</v>
          </cell>
          <cell r="F2529" t="str">
            <v>In Service</v>
          </cell>
          <cell r="G2529" t="str">
            <v>3435B</v>
          </cell>
          <cell r="H2529" t="str">
            <v>Grp Member</v>
          </cell>
          <cell r="I2529">
            <v>1</v>
          </cell>
          <cell r="J2529" t="str">
            <v>Conversion</v>
          </cell>
          <cell r="K2529">
            <v>491.41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 t="str">
            <v>C01K003_002</v>
          </cell>
          <cell r="Q2529">
            <v>0</v>
          </cell>
          <cell r="R2529" t="str">
            <v>WGPD</v>
          </cell>
          <cell r="S2529" t="str">
            <v>3435BK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 t="str">
            <v>CORP</v>
          </cell>
          <cell r="Y2529">
            <v>38260</v>
          </cell>
          <cell r="Z2529">
            <v>0</v>
          </cell>
          <cell r="AA2529">
            <v>0</v>
          </cell>
          <cell r="AB2529" t="str">
            <v>N</v>
          </cell>
          <cell r="AD2529">
            <v>0</v>
          </cell>
          <cell r="AE2529" t="str">
            <v>RemVal</v>
          </cell>
          <cell r="AF2529" t="str">
            <v>Depreciate</v>
          </cell>
          <cell r="AG2529" t="str">
            <v>FM</v>
          </cell>
          <cell r="AH2529">
            <v>0</v>
          </cell>
          <cell r="AI2529">
            <v>0</v>
          </cell>
          <cell r="AJ2529">
            <v>0.1056</v>
          </cell>
          <cell r="AK2529">
            <v>0</v>
          </cell>
          <cell r="AL2529" t="str">
            <v>Flat Rate</v>
          </cell>
          <cell r="AM2529">
            <v>0</v>
          </cell>
          <cell r="AN2529" t="str">
            <v>GA3435B0</v>
          </cell>
          <cell r="AO2529">
            <v>0</v>
          </cell>
          <cell r="AP2529" t="str">
            <v>N</v>
          </cell>
          <cell r="AQ2529">
            <v>38261.157858796294</v>
          </cell>
          <cell r="AR2529">
            <v>38260</v>
          </cell>
          <cell r="AS2529">
            <v>38260</v>
          </cell>
          <cell r="AT2529" t="str">
            <v>0110</v>
          </cell>
          <cell r="AU2529">
            <v>37131</v>
          </cell>
          <cell r="AV2529">
            <v>0</v>
          </cell>
        </row>
        <row r="2530">
          <cell r="B2530" t="str">
            <v>00002598</v>
          </cell>
          <cell r="C2530" t="str">
            <v>000000002588</v>
          </cell>
          <cell r="D2530" t="str">
            <v>3435B0</v>
          </cell>
          <cell r="E2530" t="str">
            <v>METER READER,EP-701A</v>
          </cell>
          <cell r="F2530" t="str">
            <v>In Service</v>
          </cell>
          <cell r="G2530" t="str">
            <v>3435B</v>
          </cell>
          <cell r="H2530" t="str">
            <v>Grp Member</v>
          </cell>
          <cell r="I2530">
            <v>1</v>
          </cell>
          <cell r="J2530" t="str">
            <v>Conversion</v>
          </cell>
          <cell r="K2530">
            <v>491.4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 t="str">
            <v>C01K003_002</v>
          </cell>
          <cell r="Q2530">
            <v>0</v>
          </cell>
          <cell r="R2530" t="str">
            <v>WGPD</v>
          </cell>
          <cell r="S2530" t="str">
            <v>3435BL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 t="str">
            <v>CORP</v>
          </cell>
          <cell r="Y2530">
            <v>38260</v>
          </cell>
          <cell r="Z2530">
            <v>0</v>
          </cell>
          <cell r="AA2530">
            <v>0</v>
          </cell>
          <cell r="AB2530" t="str">
            <v>N</v>
          </cell>
          <cell r="AD2530">
            <v>0</v>
          </cell>
          <cell r="AE2530" t="str">
            <v>RemVal</v>
          </cell>
          <cell r="AF2530" t="str">
            <v>Depreciate</v>
          </cell>
          <cell r="AG2530" t="str">
            <v>FM</v>
          </cell>
          <cell r="AH2530">
            <v>0</v>
          </cell>
          <cell r="AI2530">
            <v>0</v>
          </cell>
          <cell r="AJ2530">
            <v>0.1056</v>
          </cell>
          <cell r="AK2530">
            <v>0</v>
          </cell>
          <cell r="AL2530" t="str">
            <v>Flat Rate</v>
          </cell>
          <cell r="AM2530">
            <v>0</v>
          </cell>
          <cell r="AN2530" t="str">
            <v>GA3435B0</v>
          </cell>
          <cell r="AO2530">
            <v>0</v>
          </cell>
          <cell r="AP2530" t="str">
            <v>N</v>
          </cell>
          <cell r="AQ2530">
            <v>38261.157916666663</v>
          </cell>
          <cell r="AR2530">
            <v>38260</v>
          </cell>
          <cell r="AS2530">
            <v>38260</v>
          </cell>
          <cell r="AT2530" t="str">
            <v>2700</v>
          </cell>
          <cell r="AU2530">
            <v>37131</v>
          </cell>
          <cell r="AV2530">
            <v>0</v>
          </cell>
        </row>
        <row r="2531">
          <cell r="B2531" t="str">
            <v>00002599</v>
          </cell>
          <cell r="C2531" t="str">
            <v>000000002589</v>
          </cell>
          <cell r="D2531" t="str">
            <v>3405C0</v>
          </cell>
          <cell r="E2531" t="str">
            <v>AUTOFOLDER, PRE-CV7</v>
          </cell>
          <cell r="F2531" t="str">
            <v>In Service</v>
          </cell>
          <cell r="G2531" t="str">
            <v>3405C</v>
          </cell>
          <cell r="H2531" t="str">
            <v>Grp Member</v>
          </cell>
          <cell r="I2531">
            <v>1</v>
          </cell>
          <cell r="J2531" t="str">
            <v>Conversion</v>
          </cell>
          <cell r="K2531">
            <v>1010.98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 t="str">
            <v>C01K015_002</v>
          </cell>
          <cell r="Q2531">
            <v>0</v>
          </cell>
          <cell r="R2531" t="str">
            <v>WGPD</v>
          </cell>
          <cell r="S2531" t="str">
            <v>3405C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 t="str">
            <v>CORP</v>
          </cell>
          <cell r="Y2531">
            <v>38260</v>
          </cell>
          <cell r="Z2531">
            <v>0</v>
          </cell>
          <cell r="AA2531">
            <v>0</v>
          </cell>
          <cell r="AB2531" t="str">
            <v>N</v>
          </cell>
          <cell r="AD2531">
            <v>0</v>
          </cell>
          <cell r="AE2531" t="str">
            <v>RemVal</v>
          </cell>
          <cell r="AF2531" t="str">
            <v>Depreciate</v>
          </cell>
          <cell r="AG2531" t="str">
            <v>FM</v>
          </cell>
          <cell r="AH2531">
            <v>0</v>
          </cell>
          <cell r="AI2531">
            <v>0</v>
          </cell>
          <cell r="AJ2531">
            <v>0.14949999999999999</v>
          </cell>
          <cell r="AK2531">
            <v>0</v>
          </cell>
          <cell r="AL2531" t="str">
            <v>Flat Rate</v>
          </cell>
          <cell r="AM2531">
            <v>0</v>
          </cell>
          <cell r="AN2531" t="str">
            <v>GA3405C0</v>
          </cell>
          <cell r="AO2531">
            <v>0</v>
          </cell>
          <cell r="AP2531" t="str">
            <v>N</v>
          </cell>
          <cell r="AQ2531">
            <v>38261.15797453704</v>
          </cell>
          <cell r="AR2531">
            <v>38260</v>
          </cell>
          <cell r="AS2531">
            <v>38260</v>
          </cell>
          <cell r="AT2531" t="str">
            <v>7201</v>
          </cell>
          <cell r="AU2531">
            <v>37175</v>
          </cell>
          <cell r="AV2531">
            <v>0</v>
          </cell>
        </row>
        <row r="2532">
          <cell r="B2532" t="str">
            <v>00002600</v>
          </cell>
          <cell r="C2532" t="str">
            <v>000000002590</v>
          </cell>
          <cell r="D2532" t="str">
            <v>3045C0</v>
          </cell>
          <cell r="E2532" t="str">
            <v>LOCKS, MECHANICSBURG</v>
          </cell>
          <cell r="F2532" t="str">
            <v>In Service</v>
          </cell>
          <cell r="G2532" t="str">
            <v>3045C</v>
          </cell>
          <cell r="H2532" t="str">
            <v>Grp Member</v>
          </cell>
          <cell r="I2532">
            <v>1</v>
          </cell>
          <cell r="J2532" t="str">
            <v>Conversion</v>
          </cell>
          <cell r="K2532">
            <v>10613.82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 t="str">
            <v>C01K016_002</v>
          </cell>
          <cell r="Q2532">
            <v>0</v>
          </cell>
          <cell r="R2532" t="str">
            <v>WGPD</v>
          </cell>
          <cell r="S2532" t="str">
            <v>3045CA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 t="str">
            <v>CORP</v>
          </cell>
          <cell r="Y2532">
            <v>38260</v>
          </cell>
          <cell r="Z2532">
            <v>0</v>
          </cell>
          <cell r="AA2532">
            <v>0</v>
          </cell>
          <cell r="AB2532" t="str">
            <v>N</v>
          </cell>
          <cell r="AD2532">
            <v>0</v>
          </cell>
          <cell r="AE2532" t="str">
            <v>RemVal</v>
          </cell>
          <cell r="AF2532" t="str">
            <v>Depreciate</v>
          </cell>
          <cell r="AG2532" t="str">
            <v>FM</v>
          </cell>
          <cell r="AH2532">
            <v>0</v>
          </cell>
          <cell r="AI2532">
            <v>0</v>
          </cell>
          <cell r="AJ2532">
            <v>7.4700000000000003E-2</v>
          </cell>
          <cell r="AK2532">
            <v>0</v>
          </cell>
          <cell r="AL2532" t="str">
            <v>Flat Rate</v>
          </cell>
          <cell r="AM2532">
            <v>0</v>
          </cell>
          <cell r="AN2532" t="str">
            <v>GA3045C0</v>
          </cell>
          <cell r="AO2532">
            <v>0</v>
          </cell>
          <cell r="AP2532" t="str">
            <v>N</v>
          </cell>
          <cell r="AQ2532">
            <v>38261.158032407409</v>
          </cell>
          <cell r="AR2532">
            <v>38260</v>
          </cell>
          <cell r="AS2532">
            <v>38260</v>
          </cell>
          <cell r="AT2532" t="str">
            <v>0003</v>
          </cell>
          <cell r="AU2532">
            <v>37208</v>
          </cell>
          <cell r="AV2532">
            <v>0</v>
          </cell>
        </row>
        <row r="2533">
          <cell r="B2533" t="str">
            <v>00002601</v>
          </cell>
          <cell r="C2533" t="str">
            <v>000000002591</v>
          </cell>
          <cell r="D2533" t="str">
            <v>3045C0</v>
          </cell>
          <cell r="E2533" t="str">
            <v>AUTOMATION GATE, 6TH STREET</v>
          </cell>
          <cell r="F2533" t="str">
            <v>In Service</v>
          </cell>
          <cell r="G2533" t="str">
            <v>3045C</v>
          </cell>
          <cell r="H2533" t="str">
            <v>Grp Member</v>
          </cell>
          <cell r="I2533">
            <v>1</v>
          </cell>
          <cell r="J2533" t="str">
            <v>Conversion</v>
          </cell>
          <cell r="K2533">
            <v>6031.4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 t="str">
            <v>C01K016_002</v>
          </cell>
          <cell r="Q2533">
            <v>0</v>
          </cell>
          <cell r="R2533" t="str">
            <v>WGPD</v>
          </cell>
          <cell r="S2533" t="str">
            <v>3045CC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 t="str">
            <v>CORP</v>
          </cell>
          <cell r="Y2533">
            <v>38260</v>
          </cell>
          <cell r="Z2533">
            <v>0</v>
          </cell>
          <cell r="AA2533">
            <v>0</v>
          </cell>
          <cell r="AB2533" t="str">
            <v>N</v>
          </cell>
          <cell r="AD2533">
            <v>0</v>
          </cell>
          <cell r="AE2533" t="str">
            <v>RemVal</v>
          </cell>
          <cell r="AF2533" t="str">
            <v>Depreciate</v>
          </cell>
          <cell r="AG2533" t="str">
            <v>FM</v>
          </cell>
          <cell r="AH2533">
            <v>0</v>
          </cell>
          <cell r="AI2533">
            <v>0</v>
          </cell>
          <cell r="AJ2533">
            <v>7.4700000000000003E-2</v>
          </cell>
          <cell r="AK2533">
            <v>0</v>
          </cell>
          <cell r="AL2533" t="str">
            <v>Flat Rate</v>
          </cell>
          <cell r="AM2533">
            <v>0</v>
          </cell>
          <cell r="AN2533" t="str">
            <v>GA3045C0</v>
          </cell>
          <cell r="AO2533">
            <v>0</v>
          </cell>
          <cell r="AP2533" t="str">
            <v>N</v>
          </cell>
          <cell r="AQ2533">
            <v>38261.158090277779</v>
          </cell>
          <cell r="AR2533">
            <v>38260</v>
          </cell>
          <cell r="AS2533">
            <v>38260</v>
          </cell>
          <cell r="AT2533" t="str">
            <v>3000</v>
          </cell>
          <cell r="AU2533">
            <v>37208</v>
          </cell>
          <cell r="AV2533">
            <v>0</v>
          </cell>
        </row>
        <row r="2534">
          <cell r="B2534" t="str">
            <v>00002602</v>
          </cell>
          <cell r="C2534" t="str">
            <v>000000002592</v>
          </cell>
          <cell r="D2534" t="str">
            <v>3435B0</v>
          </cell>
          <cell r="E2534" t="str">
            <v>DRILLING MACHINE,MUELLER D-5</v>
          </cell>
          <cell r="F2534" t="str">
            <v>In Service</v>
          </cell>
          <cell r="G2534" t="str">
            <v>3435B</v>
          </cell>
          <cell r="H2534" t="str">
            <v>Grp Member</v>
          </cell>
          <cell r="I2534">
            <v>1</v>
          </cell>
          <cell r="J2534" t="str">
            <v>Conversion</v>
          </cell>
          <cell r="K2534">
            <v>1610.46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 t="str">
            <v>C01K501_002</v>
          </cell>
          <cell r="Q2534">
            <v>0</v>
          </cell>
          <cell r="R2534" t="str">
            <v>WGPD</v>
          </cell>
          <cell r="S2534" t="str">
            <v>3435BB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 t="str">
            <v>CORP</v>
          </cell>
          <cell r="Y2534">
            <v>38260</v>
          </cell>
          <cell r="Z2534">
            <v>0</v>
          </cell>
          <cell r="AA2534">
            <v>0</v>
          </cell>
          <cell r="AB2534" t="str">
            <v>N</v>
          </cell>
          <cell r="AD2534">
            <v>0</v>
          </cell>
          <cell r="AE2534" t="str">
            <v>RemVal</v>
          </cell>
          <cell r="AF2534" t="str">
            <v>Depreciate</v>
          </cell>
          <cell r="AG2534" t="str">
            <v>FM</v>
          </cell>
          <cell r="AH2534">
            <v>0</v>
          </cell>
          <cell r="AI2534">
            <v>0</v>
          </cell>
          <cell r="AJ2534">
            <v>0.1056</v>
          </cell>
          <cell r="AK2534">
            <v>0</v>
          </cell>
          <cell r="AL2534" t="str">
            <v>Flat Rate</v>
          </cell>
          <cell r="AM2534">
            <v>0</v>
          </cell>
          <cell r="AN2534" t="str">
            <v>GA3435B0</v>
          </cell>
          <cell r="AO2534">
            <v>0</v>
          </cell>
          <cell r="AP2534" t="str">
            <v>N</v>
          </cell>
          <cell r="AQ2534">
            <v>38261.158148148148</v>
          </cell>
          <cell r="AR2534">
            <v>38260</v>
          </cell>
          <cell r="AS2534">
            <v>38260</v>
          </cell>
          <cell r="AT2534" t="str">
            <v>7200</v>
          </cell>
          <cell r="AU2534">
            <v>37113</v>
          </cell>
          <cell r="AV2534">
            <v>0</v>
          </cell>
        </row>
        <row r="2535">
          <cell r="B2535" t="str">
            <v>00002603</v>
          </cell>
          <cell r="C2535" t="str">
            <v>000000002593</v>
          </cell>
          <cell r="D2535" t="str">
            <v>3435B0</v>
          </cell>
          <cell r="E2535" t="str">
            <v>DRILLING MACHINE,MUELLER E-5</v>
          </cell>
          <cell r="F2535" t="str">
            <v>In Service</v>
          </cell>
          <cell r="G2535" t="str">
            <v>3435B</v>
          </cell>
          <cell r="H2535" t="str">
            <v>Grp Member</v>
          </cell>
          <cell r="I2535">
            <v>1</v>
          </cell>
          <cell r="J2535" t="str">
            <v>Conversion</v>
          </cell>
          <cell r="K2535">
            <v>2741.25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 t="str">
            <v>C01K501_002</v>
          </cell>
          <cell r="Q2535">
            <v>0</v>
          </cell>
          <cell r="R2535" t="str">
            <v>WGPD</v>
          </cell>
          <cell r="S2535" t="str">
            <v>3435BC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 t="str">
            <v>CORP</v>
          </cell>
          <cell r="Y2535">
            <v>38260</v>
          </cell>
          <cell r="Z2535">
            <v>0</v>
          </cell>
          <cell r="AA2535">
            <v>0</v>
          </cell>
          <cell r="AB2535" t="str">
            <v>N</v>
          </cell>
          <cell r="AD2535">
            <v>0</v>
          </cell>
          <cell r="AE2535" t="str">
            <v>RemVal</v>
          </cell>
          <cell r="AF2535" t="str">
            <v>Depreciate</v>
          </cell>
          <cell r="AG2535" t="str">
            <v>FM</v>
          </cell>
          <cell r="AH2535">
            <v>0</v>
          </cell>
          <cell r="AI2535">
            <v>0</v>
          </cell>
          <cell r="AJ2535">
            <v>0.1056</v>
          </cell>
          <cell r="AK2535">
            <v>0</v>
          </cell>
          <cell r="AL2535" t="str">
            <v>Flat Rate</v>
          </cell>
          <cell r="AM2535">
            <v>0</v>
          </cell>
          <cell r="AN2535" t="str">
            <v>GA3435B0</v>
          </cell>
          <cell r="AO2535">
            <v>0</v>
          </cell>
          <cell r="AP2535" t="str">
            <v>N</v>
          </cell>
          <cell r="AQ2535">
            <v>38261.158206018517</v>
          </cell>
          <cell r="AR2535">
            <v>38260</v>
          </cell>
          <cell r="AS2535">
            <v>38260</v>
          </cell>
          <cell r="AT2535" t="str">
            <v>7200</v>
          </cell>
          <cell r="AU2535">
            <v>37113</v>
          </cell>
          <cell r="AV2535">
            <v>0</v>
          </cell>
        </row>
        <row r="2536">
          <cell r="B2536" t="str">
            <v>00002604</v>
          </cell>
          <cell r="C2536" t="str">
            <v>000000002594</v>
          </cell>
          <cell r="D2536" t="str">
            <v>3435B0</v>
          </cell>
          <cell r="E2536" t="str">
            <v>TAPPING MACHINE,MUELLER B101</v>
          </cell>
          <cell r="F2536" t="str">
            <v>In Service</v>
          </cell>
          <cell r="G2536" t="str">
            <v>3435B</v>
          </cell>
          <cell r="H2536" t="str">
            <v>Grp Member</v>
          </cell>
          <cell r="I2536">
            <v>1</v>
          </cell>
          <cell r="J2536" t="str">
            <v>Conversion</v>
          </cell>
          <cell r="K2536">
            <v>2864.67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 t="str">
            <v>C01K501_002</v>
          </cell>
          <cell r="Q2536">
            <v>0</v>
          </cell>
          <cell r="R2536" t="str">
            <v>WGPD</v>
          </cell>
          <cell r="S2536" t="str">
            <v>3435BD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 t="str">
            <v>CORP</v>
          </cell>
          <cell r="Y2536">
            <v>38260</v>
          </cell>
          <cell r="Z2536">
            <v>0</v>
          </cell>
          <cell r="AA2536">
            <v>0</v>
          </cell>
          <cell r="AB2536" t="str">
            <v>N</v>
          </cell>
          <cell r="AD2536">
            <v>0</v>
          </cell>
          <cell r="AE2536" t="str">
            <v>RemVal</v>
          </cell>
          <cell r="AF2536" t="str">
            <v>Depreciate</v>
          </cell>
          <cell r="AG2536" t="str">
            <v>FM</v>
          </cell>
          <cell r="AH2536">
            <v>0</v>
          </cell>
          <cell r="AI2536">
            <v>0</v>
          </cell>
          <cell r="AJ2536">
            <v>0.1056</v>
          </cell>
          <cell r="AK2536">
            <v>0</v>
          </cell>
          <cell r="AL2536" t="str">
            <v>Flat Rate</v>
          </cell>
          <cell r="AM2536">
            <v>0</v>
          </cell>
          <cell r="AN2536" t="str">
            <v>GA3435B0</v>
          </cell>
          <cell r="AO2536">
            <v>0</v>
          </cell>
          <cell r="AP2536" t="str">
            <v>N</v>
          </cell>
          <cell r="AQ2536">
            <v>38261.158263888887</v>
          </cell>
          <cell r="AR2536">
            <v>38260</v>
          </cell>
          <cell r="AS2536">
            <v>38260</v>
          </cell>
          <cell r="AT2536" t="str">
            <v>7200</v>
          </cell>
          <cell r="AU2536">
            <v>37113</v>
          </cell>
          <cell r="AV2536">
            <v>0</v>
          </cell>
        </row>
        <row r="2537">
          <cell r="B2537" t="str">
            <v>00002605</v>
          </cell>
          <cell r="C2537" t="str">
            <v>000000002595</v>
          </cell>
          <cell r="D2537" t="str">
            <v>3435B0</v>
          </cell>
          <cell r="E2537" t="str">
            <v>PIPE CUTTER, REED HINGED</v>
          </cell>
          <cell r="F2537" t="str">
            <v>In Service</v>
          </cell>
          <cell r="G2537" t="str">
            <v>3435B</v>
          </cell>
          <cell r="H2537" t="str">
            <v>Grp Member</v>
          </cell>
          <cell r="I2537">
            <v>1</v>
          </cell>
          <cell r="J2537" t="str">
            <v>Conversion</v>
          </cell>
          <cell r="K2537">
            <v>1314.47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 t="str">
            <v>C01K501_002</v>
          </cell>
          <cell r="Q2537">
            <v>0</v>
          </cell>
          <cell r="R2537" t="str">
            <v>WGPD</v>
          </cell>
          <cell r="S2537" t="str">
            <v>3435BF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 t="str">
            <v>CORP</v>
          </cell>
          <cell r="Y2537">
            <v>38260</v>
          </cell>
          <cell r="Z2537">
            <v>0</v>
          </cell>
          <cell r="AA2537">
            <v>0</v>
          </cell>
          <cell r="AB2537" t="str">
            <v>N</v>
          </cell>
          <cell r="AD2537">
            <v>0</v>
          </cell>
          <cell r="AE2537" t="str">
            <v>RemVal</v>
          </cell>
          <cell r="AF2537" t="str">
            <v>Depreciate</v>
          </cell>
          <cell r="AG2537" t="str">
            <v>FM</v>
          </cell>
          <cell r="AH2537">
            <v>0</v>
          </cell>
          <cell r="AI2537">
            <v>0</v>
          </cell>
          <cell r="AJ2537">
            <v>0.1056</v>
          </cell>
          <cell r="AK2537">
            <v>0</v>
          </cell>
          <cell r="AL2537" t="str">
            <v>Flat Rate</v>
          </cell>
          <cell r="AM2537">
            <v>0</v>
          </cell>
          <cell r="AN2537" t="str">
            <v>GA3435B0</v>
          </cell>
          <cell r="AO2537">
            <v>0</v>
          </cell>
          <cell r="AP2537" t="str">
            <v>N</v>
          </cell>
          <cell r="AQ2537">
            <v>38261.158321759256</v>
          </cell>
          <cell r="AR2537">
            <v>38260</v>
          </cell>
          <cell r="AS2537">
            <v>38260</v>
          </cell>
          <cell r="AT2537" t="str">
            <v>7200</v>
          </cell>
          <cell r="AU2537">
            <v>37113</v>
          </cell>
          <cell r="AV2537">
            <v>0</v>
          </cell>
        </row>
        <row r="2538">
          <cell r="B2538" t="str">
            <v>00002606</v>
          </cell>
          <cell r="C2538" t="str">
            <v>000000002596</v>
          </cell>
          <cell r="D2538" t="str">
            <v>3405C0</v>
          </cell>
          <cell r="E2538" t="str">
            <v>POSTAGE MACHINE, NEOPOST IJ65</v>
          </cell>
          <cell r="F2538" t="str">
            <v>In Service</v>
          </cell>
          <cell r="G2538" t="str">
            <v>3405C</v>
          </cell>
          <cell r="H2538" t="str">
            <v>Grp Member</v>
          </cell>
          <cell r="I2538">
            <v>1</v>
          </cell>
          <cell r="J2538" t="str">
            <v>Conversion</v>
          </cell>
          <cell r="K2538">
            <v>193.59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 t="str">
            <v>C01K508_002</v>
          </cell>
          <cell r="Q2538">
            <v>0</v>
          </cell>
          <cell r="R2538" t="str">
            <v>WGPD</v>
          </cell>
          <cell r="S2538" t="str">
            <v>3405CB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 t="str">
            <v>CORP</v>
          </cell>
          <cell r="Y2538">
            <v>38260</v>
          </cell>
          <cell r="Z2538">
            <v>0</v>
          </cell>
          <cell r="AA2538">
            <v>0</v>
          </cell>
          <cell r="AB2538" t="str">
            <v>N</v>
          </cell>
          <cell r="AD2538">
            <v>0</v>
          </cell>
          <cell r="AE2538" t="str">
            <v>RemVal</v>
          </cell>
          <cell r="AF2538" t="str">
            <v>Depreciate</v>
          </cell>
          <cell r="AG2538" t="str">
            <v>FM</v>
          </cell>
          <cell r="AH2538">
            <v>0</v>
          </cell>
          <cell r="AI2538">
            <v>0</v>
          </cell>
          <cell r="AJ2538">
            <v>0.14949999999999999</v>
          </cell>
          <cell r="AK2538">
            <v>0</v>
          </cell>
          <cell r="AL2538" t="str">
            <v>Flat Rate</v>
          </cell>
          <cell r="AM2538">
            <v>0</v>
          </cell>
          <cell r="AN2538" t="str">
            <v>GA3405C0</v>
          </cell>
          <cell r="AO2538">
            <v>0</v>
          </cell>
          <cell r="AP2538" t="str">
            <v>N</v>
          </cell>
          <cell r="AQ2538">
            <v>38261.158379629633</v>
          </cell>
          <cell r="AR2538">
            <v>38260</v>
          </cell>
          <cell r="AS2538">
            <v>38260</v>
          </cell>
          <cell r="AT2538" t="str">
            <v>7201</v>
          </cell>
          <cell r="AU2538">
            <v>37104</v>
          </cell>
          <cell r="AV2538">
            <v>0</v>
          </cell>
        </row>
        <row r="2539">
          <cell r="B2539" t="str">
            <v>00002607</v>
          </cell>
          <cell r="C2539" t="str">
            <v>000000002597</v>
          </cell>
          <cell r="D2539" t="str">
            <v>306200</v>
          </cell>
          <cell r="E2539" t="str">
            <v>RTU, STONEY CREEK INTAKE</v>
          </cell>
          <cell r="F2539" t="str">
            <v>In Service</v>
          </cell>
          <cell r="G2539" t="str">
            <v>30620</v>
          </cell>
          <cell r="H2539" t="str">
            <v>Grp Member</v>
          </cell>
          <cell r="I2539">
            <v>1</v>
          </cell>
          <cell r="J2539" t="str">
            <v>Conversion</v>
          </cell>
          <cell r="K2539">
            <v>10700.52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 t="str">
            <v>C01A501_002</v>
          </cell>
          <cell r="Q2539">
            <v>0</v>
          </cell>
          <cell r="R2539" t="str">
            <v>WSOSD</v>
          </cell>
          <cell r="S2539" t="str">
            <v>30620B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 t="str">
            <v>CORP</v>
          </cell>
          <cell r="Y2539">
            <v>38260</v>
          </cell>
          <cell r="Z2539">
            <v>0</v>
          </cell>
          <cell r="AA2539">
            <v>0</v>
          </cell>
          <cell r="AB2539" t="str">
            <v>N</v>
          </cell>
          <cell r="AD2539">
            <v>0</v>
          </cell>
          <cell r="AE2539" t="str">
            <v>RemVal</v>
          </cell>
          <cell r="AF2539" t="str">
            <v>Depreciate</v>
          </cell>
          <cell r="AG2539" t="str">
            <v>FM</v>
          </cell>
          <cell r="AH2539">
            <v>0</v>
          </cell>
          <cell r="AI2539">
            <v>0</v>
          </cell>
          <cell r="AJ2539">
            <v>2.23E-2</v>
          </cell>
          <cell r="AK2539">
            <v>0</v>
          </cell>
          <cell r="AL2539" t="str">
            <v>Flat Rate</v>
          </cell>
          <cell r="AM2539">
            <v>0</v>
          </cell>
          <cell r="AN2539" t="str">
            <v>GA306200</v>
          </cell>
          <cell r="AO2539">
            <v>0</v>
          </cell>
          <cell r="AP2539" t="str">
            <v>N</v>
          </cell>
          <cell r="AQ2539">
            <v>38261.158437500002</v>
          </cell>
          <cell r="AR2539">
            <v>38260</v>
          </cell>
          <cell r="AS2539">
            <v>38260</v>
          </cell>
          <cell r="AT2539">
            <v>0</v>
          </cell>
          <cell r="AU2539">
            <v>37241</v>
          </cell>
          <cell r="AV2539">
            <v>0</v>
          </cell>
        </row>
        <row r="2540">
          <cell r="B2540" t="str">
            <v>00002608</v>
          </cell>
          <cell r="C2540" t="str">
            <v>000000002598</v>
          </cell>
          <cell r="D2540" t="str">
            <v>3112A0</v>
          </cell>
          <cell r="E2540" t="str">
            <v>VT PUMP, PEERLESS 200 HP</v>
          </cell>
          <cell r="F2540" t="str">
            <v>In Service</v>
          </cell>
          <cell r="G2540" t="str">
            <v>3112A</v>
          </cell>
          <cell r="H2540" t="str">
            <v>Grp Member</v>
          </cell>
          <cell r="I2540">
            <v>1</v>
          </cell>
          <cell r="J2540" t="str">
            <v>Conversion</v>
          </cell>
          <cell r="K2540">
            <v>34781.9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 t="str">
            <v>C01C506_002</v>
          </cell>
          <cell r="Q2540">
            <v>0</v>
          </cell>
          <cell r="R2540" t="str">
            <v>WPPD</v>
          </cell>
          <cell r="S2540" t="str">
            <v>3112A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 t="str">
            <v>CORP</v>
          </cell>
          <cell r="Y2540">
            <v>38260</v>
          </cell>
          <cell r="Z2540">
            <v>0</v>
          </cell>
          <cell r="AA2540">
            <v>0</v>
          </cell>
          <cell r="AB2540" t="str">
            <v>N</v>
          </cell>
          <cell r="AD2540">
            <v>0</v>
          </cell>
          <cell r="AE2540" t="str">
            <v>RemVal</v>
          </cell>
          <cell r="AF2540" t="str">
            <v>Depreciate</v>
          </cell>
          <cell r="AG2540" t="str">
            <v>FM</v>
          </cell>
          <cell r="AH2540">
            <v>0</v>
          </cell>
          <cell r="AI2540">
            <v>0</v>
          </cell>
          <cell r="AJ2540">
            <v>6.5299999999999997E-2</v>
          </cell>
          <cell r="AK2540">
            <v>0</v>
          </cell>
          <cell r="AL2540" t="str">
            <v>Flat Rate</v>
          </cell>
          <cell r="AM2540">
            <v>0</v>
          </cell>
          <cell r="AN2540" t="str">
            <v>GA3112A0</v>
          </cell>
          <cell r="AO2540">
            <v>0</v>
          </cell>
          <cell r="AP2540" t="str">
            <v>N</v>
          </cell>
          <cell r="AQ2540">
            <v>38261.158495370371</v>
          </cell>
          <cell r="AR2540">
            <v>38260</v>
          </cell>
          <cell r="AS2540">
            <v>38260</v>
          </cell>
          <cell r="AT2540" t="str">
            <v>2901</v>
          </cell>
          <cell r="AU2540">
            <v>37063</v>
          </cell>
          <cell r="AV2540">
            <v>0</v>
          </cell>
        </row>
        <row r="2541">
          <cell r="B2541" t="str">
            <v>00002609</v>
          </cell>
          <cell r="C2541" t="str">
            <v>000000002599</v>
          </cell>
          <cell r="D2541" t="str">
            <v>3314R0</v>
          </cell>
          <cell r="E2541" t="str">
            <v>QUARRY RD. &amp; EISENHOWER BLVD.</v>
          </cell>
          <cell r="F2541" t="str">
            <v>In Service</v>
          </cell>
          <cell r="G2541" t="str">
            <v>3314R</v>
          </cell>
          <cell r="H2541" t="str">
            <v>Grp Member</v>
          </cell>
          <cell r="I2541">
            <v>1</v>
          </cell>
          <cell r="J2541" t="str">
            <v>Conversion</v>
          </cell>
          <cell r="K2541">
            <v>43780.03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 t="str">
            <v>C01D320_002</v>
          </cell>
          <cell r="Q2541">
            <v>0</v>
          </cell>
          <cell r="R2541" t="str">
            <v>WTDPD</v>
          </cell>
          <cell r="S2541" t="str">
            <v>3314R12PV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 t="str">
            <v>CORP</v>
          </cell>
          <cell r="Y2541">
            <v>38260</v>
          </cell>
          <cell r="Z2541">
            <v>0</v>
          </cell>
          <cell r="AA2541">
            <v>0</v>
          </cell>
          <cell r="AB2541" t="str">
            <v>N</v>
          </cell>
          <cell r="AD2541">
            <v>0</v>
          </cell>
          <cell r="AE2541" t="str">
            <v>RemVal</v>
          </cell>
          <cell r="AF2541" t="str">
            <v>Depreciate</v>
          </cell>
          <cell r="AG2541" t="str">
            <v>FM</v>
          </cell>
          <cell r="AH2541">
            <v>0</v>
          </cell>
          <cell r="AI2541">
            <v>0</v>
          </cell>
          <cell r="AJ2541">
            <v>1.55E-2</v>
          </cell>
          <cell r="AK2541">
            <v>0</v>
          </cell>
          <cell r="AL2541" t="str">
            <v>Flat Rate</v>
          </cell>
          <cell r="AM2541">
            <v>0</v>
          </cell>
          <cell r="AN2541" t="str">
            <v>GA3314R0</v>
          </cell>
          <cell r="AO2541">
            <v>0</v>
          </cell>
          <cell r="AP2541" t="str">
            <v>N</v>
          </cell>
          <cell r="AQ2541">
            <v>38261.158553240741</v>
          </cell>
          <cell r="AR2541">
            <v>38260</v>
          </cell>
          <cell r="AS2541">
            <v>38260</v>
          </cell>
          <cell r="AT2541">
            <v>0</v>
          </cell>
          <cell r="AU2541">
            <v>37241</v>
          </cell>
          <cell r="AV2541">
            <v>0</v>
          </cell>
        </row>
        <row r="2542">
          <cell r="B2542" t="str">
            <v>00002610</v>
          </cell>
          <cell r="C2542" t="str">
            <v>000000002600</v>
          </cell>
          <cell r="D2542" t="str">
            <v>3314T0</v>
          </cell>
          <cell r="E2542" t="str">
            <v>KUSIC CAPITOL GROUP</v>
          </cell>
          <cell r="F2542" t="str">
            <v>In Service</v>
          </cell>
          <cell r="G2542" t="str">
            <v>3314T</v>
          </cell>
          <cell r="H2542" t="str">
            <v>Grp Member</v>
          </cell>
          <cell r="I2542">
            <v>1</v>
          </cell>
          <cell r="J2542" t="str">
            <v>Conversion</v>
          </cell>
          <cell r="K2542">
            <v>1696.82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 t="str">
            <v>C01D320_002</v>
          </cell>
          <cell r="Q2542">
            <v>0</v>
          </cell>
          <cell r="R2542" t="str">
            <v>WTDPD</v>
          </cell>
          <cell r="S2542" t="str">
            <v>3314T06VV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 t="str">
            <v>CORP</v>
          </cell>
          <cell r="Y2542">
            <v>38260</v>
          </cell>
          <cell r="Z2542">
            <v>0</v>
          </cell>
          <cell r="AA2542">
            <v>0</v>
          </cell>
          <cell r="AB2542" t="str">
            <v>N</v>
          </cell>
          <cell r="AD2542">
            <v>0</v>
          </cell>
          <cell r="AE2542" t="str">
            <v>RemVal</v>
          </cell>
          <cell r="AF2542" t="str">
            <v>Depreciate</v>
          </cell>
          <cell r="AG2542" t="str">
            <v>FM</v>
          </cell>
          <cell r="AH2542">
            <v>0</v>
          </cell>
          <cell r="AI2542">
            <v>0</v>
          </cell>
          <cell r="AJ2542">
            <v>1.3899999999999999E-2</v>
          </cell>
          <cell r="AK2542">
            <v>0</v>
          </cell>
          <cell r="AL2542" t="str">
            <v>Flat Rate</v>
          </cell>
          <cell r="AM2542">
            <v>0</v>
          </cell>
          <cell r="AN2542" t="str">
            <v>GA3314T0</v>
          </cell>
          <cell r="AO2542">
            <v>0</v>
          </cell>
          <cell r="AP2542" t="str">
            <v>N</v>
          </cell>
          <cell r="AQ2542">
            <v>38261.15861111111</v>
          </cell>
          <cell r="AR2542">
            <v>38260</v>
          </cell>
          <cell r="AS2542">
            <v>38260</v>
          </cell>
          <cell r="AT2542">
            <v>0</v>
          </cell>
          <cell r="AU2542">
            <v>37241</v>
          </cell>
          <cell r="AV2542">
            <v>0</v>
          </cell>
        </row>
        <row r="2543">
          <cell r="B2543" t="str">
            <v>00002611</v>
          </cell>
          <cell r="C2543" t="str">
            <v>000000002601</v>
          </cell>
          <cell r="D2543" t="str">
            <v>3314Q0</v>
          </cell>
          <cell r="E2543" t="str">
            <v>QUARRY RD. &amp; EISENHOWER BLVD.</v>
          </cell>
          <cell r="F2543" t="str">
            <v>In Service</v>
          </cell>
          <cell r="G2543" t="str">
            <v>3314Q</v>
          </cell>
          <cell r="H2543" t="str">
            <v>Grp Member</v>
          </cell>
          <cell r="I2543">
            <v>1</v>
          </cell>
          <cell r="J2543" t="str">
            <v>Conversion</v>
          </cell>
          <cell r="K2543">
            <v>42606.54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 t="str">
            <v>C01D320_002</v>
          </cell>
          <cell r="Q2543">
            <v>0</v>
          </cell>
          <cell r="R2543" t="str">
            <v>WTDPD</v>
          </cell>
          <cell r="S2543" t="str">
            <v>3314Q08PV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 t="str">
            <v>CORP</v>
          </cell>
          <cell r="Y2543">
            <v>38260</v>
          </cell>
          <cell r="Z2543">
            <v>0</v>
          </cell>
          <cell r="AA2543">
            <v>0</v>
          </cell>
          <cell r="AB2543" t="str">
            <v>N</v>
          </cell>
          <cell r="AD2543">
            <v>0</v>
          </cell>
          <cell r="AE2543" t="str">
            <v>RemVal</v>
          </cell>
          <cell r="AF2543" t="str">
            <v>Depreciate</v>
          </cell>
          <cell r="AG2543" t="str">
            <v>FM</v>
          </cell>
          <cell r="AH2543">
            <v>0</v>
          </cell>
          <cell r="AI2543">
            <v>0</v>
          </cell>
          <cell r="AJ2543">
            <v>2.1899999999999999E-2</v>
          </cell>
          <cell r="AK2543">
            <v>0</v>
          </cell>
          <cell r="AL2543" t="str">
            <v>Flat Rate</v>
          </cell>
          <cell r="AM2543">
            <v>0</v>
          </cell>
          <cell r="AN2543" t="str">
            <v>GA3314Q0</v>
          </cell>
          <cell r="AO2543">
            <v>0</v>
          </cell>
          <cell r="AP2543" t="str">
            <v>N</v>
          </cell>
          <cell r="AQ2543">
            <v>38261.158668981479</v>
          </cell>
          <cell r="AR2543">
            <v>38260</v>
          </cell>
          <cell r="AS2543">
            <v>38260</v>
          </cell>
          <cell r="AT2543">
            <v>0</v>
          </cell>
          <cell r="AU2543">
            <v>37241</v>
          </cell>
          <cell r="AV2543">
            <v>0</v>
          </cell>
        </row>
        <row r="2544">
          <cell r="B2544" t="str">
            <v>00002612</v>
          </cell>
          <cell r="C2544" t="str">
            <v>000000002602</v>
          </cell>
          <cell r="D2544" t="str">
            <v>3314T0</v>
          </cell>
          <cell r="E2544" t="str">
            <v>QUARRY RD. &amp; EISENHOWER BLVD.</v>
          </cell>
          <cell r="F2544" t="str">
            <v>In Service</v>
          </cell>
          <cell r="G2544" t="str">
            <v>3314T</v>
          </cell>
          <cell r="H2544" t="str">
            <v>Grp Member</v>
          </cell>
          <cell r="I2544">
            <v>1</v>
          </cell>
          <cell r="J2544" t="str">
            <v>Conversion</v>
          </cell>
          <cell r="K2544">
            <v>1638.3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 t="str">
            <v>C01D320_002</v>
          </cell>
          <cell r="Q2544">
            <v>0</v>
          </cell>
          <cell r="R2544" t="str">
            <v>WTDPD</v>
          </cell>
          <cell r="S2544" t="str">
            <v>3314T08VV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 t="str">
            <v>CORP</v>
          </cell>
          <cell r="Y2544">
            <v>38260</v>
          </cell>
          <cell r="Z2544">
            <v>0</v>
          </cell>
          <cell r="AA2544">
            <v>0</v>
          </cell>
          <cell r="AB2544" t="str">
            <v>N</v>
          </cell>
          <cell r="AD2544">
            <v>0</v>
          </cell>
          <cell r="AE2544" t="str">
            <v>RemVal</v>
          </cell>
          <cell r="AF2544" t="str">
            <v>Depreciate</v>
          </cell>
          <cell r="AG2544" t="str">
            <v>FM</v>
          </cell>
          <cell r="AH2544">
            <v>0</v>
          </cell>
          <cell r="AI2544">
            <v>0</v>
          </cell>
          <cell r="AJ2544">
            <v>1.3899999999999999E-2</v>
          </cell>
          <cell r="AK2544">
            <v>0</v>
          </cell>
          <cell r="AL2544" t="str">
            <v>Flat Rate</v>
          </cell>
          <cell r="AM2544">
            <v>0</v>
          </cell>
          <cell r="AN2544" t="str">
            <v>GA3314T0</v>
          </cell>
          <cell r="AO2544">
            <v>0</v>
          </cell>
          <cell r="AP2544" t="str">
            <v>N</v>
          </cell>
          <cell r="AQ2544">
            <v>38261.158726851849</v>
          </cell>
          <cell r="AR2544">
            <v>38260</v>
          </cell>
          <cell r="AS2544">
            <v>38260</v>
          </cell>
          <cell r="AT2544">
            <v>0</v>
          </cell>
          <cell r="AU2544">
            <v>37241</v>
          </cell>
          <cell r="AV2544">
            <v>0</v>
          </cell>
        </row>
        <row r="2545">
          <cell r="B2545" t="str">
            <v>00002613</v>
          </cell>
          <cell r="C2545" t="str">
            <v>000000002603</v>
          </cell>
          <cell r="D2545" t="str">
            <v>3314U0</v>
          </cell>
          <cell r="E2545" t="str">
            <v>QUARRY RD &amp; EISENHOWER BLVD.</v>
          </cell>
          <cell r="F2545" t="str">
            <v>In Service</v>
          </cell>
          <cell r="G2545" t="str">
            <v>3314U</v>
          </cell>
          <cell r="H2545" t="str">
            <v>Grp Member</v>
          </cell>
          <cell r="I2545">
            <v>1</v>
          </cell>
          <cell r="J2545" t="str">
            <v>Conversion</v>
          </cell>
          <cell r="K2545">
            <v>5325.8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 t="str">
            <v>C01D320_002</v>
          </cell>
          <cell r="Q2545">
            <v>0</v>
          </cell>
          <cell r="R2545" t="str">
            <v>WTDPD</v>
          </cell>
          <cell r="S2545" t="str">
            <v>3314U12VV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 t="str">
            <v>CORP</v>
          </cell>
          <cell r="Y2545">
            <v>38260</v>
          </cell>
          <cell r="Z2545">
            <v>0</v>
          </cell>
          <cell r="AA2545">
            <v>0</v>
          </cell>
          <cell r="AB2545" t="str">
            <v>N</v>
          </cell>
          <cell r="AD2545">
            <v>0</v>
          </cell>
          <cell r="AE2545" t="str">
            <v>RemVal</v>
          </cell>
          <cell r="AF2545" t="str">
            <v>Depreciate</v>
          </cell>
          <cell r="AG2545" t="str">
            <v>FM</v>
          </cell>
          <cell r="AH2545">
            <v>0</v>
          </cell>
          <cell r="AI2545">
            <v>0</v>
          </cell>
          <cell r="AJ2545">
            <v>1.35E-2</v>
          </cell>
          <cell r="AK2545">
            <v>0</v>
          </cell>
          <cell r="AL2545" t="str">
            <v>Flat Rate</v>
          </cell>
          <cell r="AM2545">
            <v>0</v>
          </cell>
          <cell r="AN2545" t="str">
            <v>GA3314U0</v>
          </cell>
          <cell r="AO2545">
            <v>0</v>
          </cell>
          <cell r="AP2545" t="str">
            <v>N</v>
          </cell>
          <cell r="AQ2545">
            <v>38261.158784722225</v>
          </cell>
          <cell r="AR2545">
            <v>38260</v>
          </cell>
          <cell r="AS2545">
            <v>38260</v>
          </cell>
          <cell r="AT2545">
            <v>0</v>
          </cell>
          <cell r="AU2545">
            <v>37241</v>
          </cell>
          <cell r="AV2545">
            <v>0</v>
          </cell>
        </row>
        <row r="2546">
          <cell r="B2546" t="str">
            <v>00002614</v>
          </cell>
          <cell r="C2546" t="str">
            <v>000000002604</v>
          </cell>
          <cell r="D2546" t="str">
            <v>335400</v>
          </cell>
          <cell r="E2546" t="str">
            <v>QUARRY RD. &amp; EISENHOWER BLVD.</v>
          </cell>
          <cell r="F2546" t="str">
            <v>In Service</v>
          </cell>
          <cell r="G2546" t="str">
            <v>33540</v>
          </cell>
          <cell r="H2546" t="str">
            <v>Grp Member</v>
          </cell>
          <cell r="I2546">
            <v>1</v>
          </cell>
          <cell r="J2546" t="str">
            <v>Conversion</v>
          </cell>
          <cell r="K2546">
            <v>3454.27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 t="str">
            <v>C01D320_002</v>
          </cell>
          <cell r="Q2546">
            <v>0</v>
          </cell>
          <cell r="R2546" t="str">
            <v>WTDPD</v>
          </cell>
          <cell r="S2546" t="str">
            <v>3354006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 t="str">
            <v>CORP</v>
          </cell>
          <cell r="Y2546">
            <v>38260</v>
          </cell>
          <cell r="Z2546">
            <v>0</v>
          </cell>
          <cell r="AA2546">
            <v>0</v>
          </cell>
          <cell r="AB2546" t="str">
            <v>N</v>
          </cell>
          <cell r="AD2546">
            <v>0</v>
          </cell>
          <cell r="AE2546" t="str">
            <v>RemVal</v>
          </cell>
          <cell r="AF2546" t="str">
            <v>Depreciate</v>
          </cell>
          <cell r="AG2546" t="str">
            <v>FM</v>
          </cell>
          <cell r="AH2546">
            <v>0</v>
          </cell>
          <cell r="AI2546">
            <v>0</v>
          </cell>
          <cell r="AJ2546">
            <v>2.2599999999999999E-2</v>
          </cell>
          <cell r="AK2546">
            <v>0</v>
          </cell>
          <cell r="AL2546" t="str">
            <v>Flat Rate</v>
          </cell>
          <cell r="AM2546">
            <v>0</v>
          </cell>
          <cell r="AN2546" t="str">
            <v>GA335400</v>
          </cell>
          <cell r="AO2546">
            <v>0</v>
          </cell>
          <cell r="AP2546" t="str">
            <v>N</v>
          </cell>
          <cell r="AQ2546">
            <v>38261.158842592595</v>
          </cell>
          <cell r="AR2546">
            <v>38260</v>
          </cell>
          <cell r="AS2546">
            <v>38260</v>
          </cell>
          <cell r="AT2546">
            <v>0</v>
          </cell>
          <cell r="AU2546">
            <v>37241</v>
          </cell>
          <cell r="AV2546">
            <v>0</v>
          </cell>
        </row>
        <row r="2547">
          <cell r="B2547" t="str">
            <v>00002615</v>
          </cell>
          <cell r="C2547" t="str">
            <v>000000002605</v>
          </cell>
          <cell r="D2547" t="str">
            <v>3314P0</v>
          </cell>
          <cell r="E2547" t="str">
            <v>DIEHL RD.</v>
          </cell>
          <cell r="F2547" t="str">
            <v>In Service</v>
          </cell>
          <cell r="G2547" t="str">
            <v>3314P</v>
          </cell>
          <cell r="H2547" t="str">
            <v>Grp Member</v>
          </cell>
          <cell r="I2547">
            <v>1</v>
          </cell>
          <cell r="J2547" t="str">
            <v>Conversion</v>
          </cell>
          <cell r="K2547">
            <v>9980.36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 t="str">
            <v>C01D624_002</v>
          </cell>
          <cell r="Q2547">
            <v>0</v>
          </cell>
          <cell r="R2547" t="str">
            <v>WTDPD</v>
          </cell>
          <cell r="S2547" t="str">
            <v>3314P02PV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 t="str">
            <v>CORP</v>
          </cell>
          <cell r="Y2547">
            <v>38260</v>
          </cell>
          <cell r="Z2547">
            <v>0</v>
          </cell>
          <cell r="AA2547">
            <v>0</v>
          </cell>
          <cell r="AB2547" t="str">
            <v>N</v>
          </cell>
          <cell r="AD2547">
            <v>0</v>
          </cell>
          <cell r="AE2547" t="str">
            <v>RemVal</v>
          </cell>
          <cell r="AF2547" t="str">
            <v>Depreciate</v>
          </cell>
          <cell r="AG2547" t="str">
            <v>FM</v>
          </cell>
          <cell r="AH2547">
            <v>0</v>
          </cell>
          <cell r="AI2547">
            <v>0</v>
          </cell>
          <cell r="AJ2547">
            <v>2.64E-2</v>
          </cell>
          <cell r="AK2547">
            <v>0</v>
          </cell>
          <cell r="AL2547" t="str">
            <v>Flat Rate</v>
          </cell>
          <cell r="AM2547">
            <v>0</v>
          </cell>
          <cell r="AN2547" t="str">
            <v>GA3314P0</v>
          </cell>
          <cell r="AO2547">
            <v>0</v>
          </cell>
          <cell r="AP2547" t="str">
            <v>N</v>
          </cell>
          <cell r="AQ2547">
            <v>38261.158900462964</v>
          </cell>
          <cell r="AR2547">
            <v>38260</v>
          </cell>
          <cell r="AS2547">
            <v>38260</v>
          </cell>
          <cell r="AT2547">
            <v>0</v>
          </cell>
          <cell r="AU2547">
            <v>37241</v>
          </cell>
          <cell r="AV2547">
            <v>0</v>
          </cell>
        </row>
        <row r="2548">
          <cell r="B2548" t="str">
            <v>00002616</v>
          </cell>
          <cell r="C2548" t="str">
            <v>000000002606</v>
          </cell>
          <cell r="D2548" t="str">
            <v>3112A0</v>
          </cell>
          <cell r="E2548" t="str">
            <v>PUMP,VFD,YASKAWA,MC23BHOVY5</v>
          </cell>
          <cell r="F2548" t="str">
            <v>In Service</v>
          </cell>
          <cell r="G2548" t="str">
            <v>3112A</v>
          </cell>
          <cell r="H2548" t="str">
            <v>Grp Member</v>
          </cell>
          <cell r="I2548">
            <v>1</v>
          </cell>
          <cell r="J2548" t="str">
            <v>Conversion</v>
          </cell>
          <cell r="K2548">
            <v>8915.8799999999992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 t="str">
            <v>C01C012_002</v>
          </cell>
          <cell r="Q2548">
            <v>0</v>
          </cell>
          <cell r="R2548" t="str">
            <v>WPPD</v>
          </cell>
          <cell r="S2548" t="str">
            <v>3112A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 t="str">
            <v>CORP</v>
          </cell>
          <cell r="Y2548">
            <v>38260</v>
          </cell>
          <cell r="Z2548">
            <v>0</v>
          </cell>
          <cell r="AA2548">
            <v>0</v>
          </cell>
          <cell r="AB2548" t="str">
            <v>N</v>
          </cell>
          <cell r="AD2548">
            <v>0</v>
          </cell>
          <cell r="AE2548" t="str">
            <v>RemVal</v>
          </cell>
          <cell r="AF2548" t="str">
            <v>Depreciate</v>
          </cell>
          <cell r="AG2548" t="str">
            <v>FM</v>
          </cell>
          <cell r="AH2548">
            <v>0</v>
          </cell>
          <cell r="AI2548">
            <v>0</v>
          </cell>
          <cell r="AJ2548">
            <v>6.5299999999999997E-2</v>
          </cell>
          <cell r="AK2548">
            <v>0</v>
          </cell>
          <cell r="AL2548" t="str">
            <v>Flat Rate</v>
          </cell>
          <cell r="AM2548">
            <v>0</v>
          </cell>
          <cell r="AN2548" t="str">
            <v>GA3112A0</v>
          </cell>
          <cell r="AO2548">
            <v>0</v>
          </cell>
          <cell r="AP2548" t="str">
            <v>N</v>
          </cell>
          <cell r="AQ2548">
            <v>38261.158958333333</v>
          </cell>
          <cell r="AR2548">
            <v>38260</v>
          </cell>
          <cell r="AS2548">
            <v>38260</v>
          </cell>
          <cell r="AT2548" t="str">
            <v>2802</v>
          </cell>
          <cell r="AU2548">
            <v>37200</v>
          </cell>
          <cell r="AV2548">
            <v>0</v>
          </cell>
        </row>
        <row r="2549">
          <cell r="B2549" t="str">
            <v>00002617</v>
          </cell>
          <cell r="C2549" t="str">
            <v>000000002607</v>
          </cell>
          <cell r="D2549" t="str">
            <v>3112A0</v>
          </cell>
          <cell r="E2549" t="str">
            <v>PUMP,VFD,YASKAWA,M223EKOVY5</v>
          </cell>
          <cell r="F2549" t="str">
            <v>In Service</v>
          </cell>
          <cell r="G2549" t="str">
            <v>3112A</v>
          </cell>
          <cell r="H2549" t="str">
            <v>Grp Member</v>
          </cell>
          <cell r="I2549">
            <v>1</v>
          </cell>
          <cell r="J2549" t="str">
            <v>Conversion</v>
          </cell>
          <cell r="K2549">
            <v>16347.87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 t="str">
            <v>C01C013_002</v>
          </cell>
          <cell r="Q2549">
            <v>0</v>
          </cell>
          <cell r="R2549" t="str">
            <v>WPPD</v>
          </cell>
          <cell r="S2549" t="str">
            <v>3112A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 t="str">
            <v>CORP</v>
          </cell>
          <cell r="Y2549">
            <v>38260</v>
          </cell>
          <cell r="Z2549">
            <v>0</v>
          </cell>
          <cell r="AA2549">
            <v>0</v>
          </cell>
          <cell r="AB2549" t="str">
            <v>N</v>
          </cell>
          <cell r="AD2549">
            <v>0</v>
          </cell>
          <cell r="AE2549" t="str">
            <v>RemVal</v>
          </cell>
          <cell r="AF2549" t="str">
            <v>Depreciate</v>
          </cell>
          <cell r="AG2549" t="str">
            <v>FM</v>
          </cell>
          <cell r="AH2549">
            <v>0</v>
          </cell>
          <cell r="AI2549">
            <v>0</v>
          </cell>
          <cell r="AJ2549">
            <v>6.5299999999999997E-2</v>
          </cell>
          <cell r="AK2549">
            <v>0</v>
          </cell>
          <cell r="AL2549" t="str">
            <v>Flat Rate</v>
          </cell>
          <cell r="AM2549">
            <v>0</v>
          </cell>
          <cell r="AN2549" t="str">
            <v>GA3112A0</v>
          </cell>
          <cell r="AO2549">
            <v>0</v>
          </cell>
          <cell r="AP2549" t="str">
            <v>N</v>
          </cell>
          <cell r="AQ2549">
            <v>38261.159016203703</v>
          </cell>
          <cell r="AR2549">
            <v>38260</v>
          </cell>
          <cell r="AS2549">
            <v>38260</v>
          </cell>
          <cell r="AT2549" t="str">
            <v>2901</v>
          </cell>
          <cell r="AU2549">
            <v>37200</v>
          </cell>
          <cell r="AV2549">
            <v>0</v>
          </cell>
        </row>
        <row r="2550">
          <cell r="B2550" t="str">
            <v>00002618</v>
          </cell>
          <cell r="C2550" t="str">
            <v>000000002608</v>
          </cell>
          <cell r="D2550" t="str">
            <v>3405S0</v>
          </cell>
          <cell r="E2550" t="str">
            <v>ESRI ARCVIEW VERSUION 8.0</v>
          </cell>
          <cell r="F2550" t="str">
            <v>Suspended</v>
          </cell>
          <cell r="G2550" t="str">
            <v>3405A</v>
          </cell>
          <cell r="H2550" t="str">
            <v>None</v>
          </cell>
          <cell r="I2550">
            <v>1</v>
          </cell>
          <cell r="J2550" t="str">
            <v>Conversion</v>
          </cell>
          <cell r="K2550">
            <v>3000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 t="str">
            <v>C01J003_002</v>
          </cell>
          <cell r="Q2550">
            <v>0</v>
          </cell>
          <cell r="R2550" t="str">
            <v>WGPD</v>
          </cell>
          <cell r="S2550" t="str">
            <v>3405AA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 t="str">
            <v>CORP</v>
          </cell>
          <cell r="Y2550">
            <v>37241</v>
          </cell>
          <cell r="Z2550">
            <v>0</v>
          </cell>
          <cell r="AA2550">
            <v>0</v>
          </cell>
          <cell r="AB2550" t="str">
            <v>N</v>
          </cell>
          <cell r="AD2550">
            <v>0</v>
          </cell>
          <cell r="AE2550" t="str">
            <v>RemVal</v>
          </cell>
          <cell r="AF2550" t="str">
            <v>Non Depr</v>
          </cell>
          <cell r="AG2550" t="str">
            <v>FM</v>
          </cell>
          <cell r="AH2550">
            <v>0</v>
          </cell>
          <cell r="AI2550">
            <v>0</v>
          </cell>
          <cell r="AJ2550">
            <v>0.24840000000000001</v>
          </cell>
          <cell r="AK2550">
            <v>0</v>
          </cell>
          <cell r="AL2550" t="str">
            <v>Flat Rate</v>
          </cell>
          <cell r="AM2550" t="str">
            <v>Y</v>
          </cell>
          <cell r="AN2550">
            <v>0</v>
          </cell>
          <cell r="AO2550">
            <v>0</v>
          </cell>
          <cell r="AP2550" t="str">
            <v>N</v>
          </cell>
          <cell r="AQ2550">
            <v>38261.159074074072</v>
          </cell>
          <cell r="AR2550">
            <v>38260</v>
          </cell>
          <cell r="AS2550">
            <v>38260</v>
          </cell>
          <cell r="AT2550">
            <v>0</v>
          </cell>
          <cell r="AU2550">
            <v>37241</v>
          </cell>
          <cell r="AV2550">
            <v>0</v>
          </cell>
        </row>
        <row r="2551">
          <cell r="B2551" t="str">
            <v>00002619</v>
          </cell>
          <cell r="C2551" t="str">
            <v>000000002609</v>
          </cell>
          <cell r="D2551" t="str">
            <v>306200</v>
          </cell>
          <cell r="E2551" t="str">
            <v>GATE, STONEY CREEK INTAKE</v>
          </cell>
          <cell r="F2551" t="str">
            <v>In Service</v>
          </cell>
          <cell r="G2551" t="str">
            <v>30620</v>
          </cell>
          <cell r="H2551" t="str">
            <v>Grp Member</v>
          </cell>
          <cell r="I2551">
            <v>1</v>
          </cell>
          <cell r="J2551" t="str">
            <v>Conversion</v>
          </cell>
          <cell r="K2551">
            <v>10292.709999999999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 t="str">
            <v>C01A501_002</v>
          </cell>
          <cell r="Q2551">
            <v>0</v>
          </cell>
          <cell r="R2551" t="str">
            <v>WSOSD</v>
          </cell>
          <cell r="S2551" t="str">
            <v>30620A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 t="str">
            <v>CORP</v>
          </cell>
          <cell r="Y2551">
            <v>38260</v>
          </cell>
          <cell r="Z2551">
            <v>0</v>
          </cell>
          <cell r="AA2551">
            <v>0</v>
          </cell>
          <cell r="AB2551" t="str">
            <v>N</v>
          </cell>
          <cell r="AD2551">
            <v>0</v>
          </cell>
          <cell r="AE2551" t="str">
            <v>RemVal</v>
          </cell>
          <cell r="AF2551" t="str">
            <v>Depreciate</v>
          </cell>
          <cell r="AG2551" t="str">
            <v>FM</v>
          </cell>
          <cell r="AH2551">
            <v>0</v>
          </cell>
          <cell r="AI2551">
            <v>0</v>
          </cell>
          <cell r="AJ2551">
            <v>2.23E-2</v>
          </cell>
          <cell r="AK2551">
            <v>0</v>
          </cell>
          <cell r="AL2551" t="str">
            <v>Flat Rate</v>
          </cell>
          <cell r="AM2551">
            <v>0</v>
          </cell>
          <cell r="AN2551" t="str">
            <v>GA306200</v>
          </cell>
          <cell r="AO2551">
            <v>0</v>
          </cell>
          <cell r="AP2551" t="str">
            <v>N</v>
          </cell>
          <cell r="AQ2551">
            <v>38261.159131944441</v>
          </cell>
          <cell r="AR2551">
            <v>38260</v>
          </cell>
          <cell r="AS2551">
            <v>38260</v>
          </cell>
          <cell r="AT2551">
            <v>0</v>
          </cell>
          <cell r="AU2551">
            <v>37271</v>
          </cell>
          <cell r="AV2551">
            <v>0</v>
          </cell>
        </row>
        <row r="2552">
          <cell r="B2552" t="str">
            <v>00002620</v>
          </cell>
          <cell r="C2552" t="str">
            <v>000000002610</v>
          </cell>
          <cell r="D2552" t="str">
            <v>3112A0</v>
          </cell>
          <cell r="E2552" t="str">
            <v>GOULDS, 80GS75, 7.5HP</v>
          </cell>
          <cell r="F2552" t="str">
            <v>In Service</v>
          </cell>
          <cell r="G2552" t="str">
            <v>3112A</v>
          </cell>
          <cell r="H2552" t="str">
            <v>Grp Member</v>
          </cell>
          <cell r="I2552">
            <v>1</v>
          </cell>
          <cell r="J2552" t="str">
            <v>Conversion</v>
          </cell>
          <cell r="K2552">
            <v>5644.87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 t="str">
            <v>C01A503_002</v>
          </cell>
          <cell r="Q2552">
            <v>0</v>
          </cell>
          <cell r="R2552" t="str">
            <v>WPPD</v>
          </cell>
          <cell r="S2552" t="str">
            <v>3112A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 t="str">
            <v>CORP</v>
          </cell>
          <cell r="Y2552">
            <v>38260</v>
          </cell>
          <cell r="Z2552">
            <v>0</v>
          </cell>
          <cell r="AA2552">
            <v>0</v>
          </cell>
          <cell r="AB2552" t="str">
            <v>N</v>
          </cell>
          <cell r="AD2552">
            <v>0</v>
          </cell>
          <cell r="AE2552" t="str">
            <v>RemVal</v>
          </cell>
          <cell r="AF2552" t="str">
            <v>Depreciate</v>
          </cell>
          <cell r="AG2552" t="str">
            <v>FM</v>
          </cell>
          <cell r="AH2552">
            <v>0</v>
          </cell>
          <cell r="AI2552">
            <v>0</v>
          </cell>
          <cell r="AJ2552">
            <v>6.5299999999999997E-2</v>
          </cell>
          <cell r="AK2552">
            <v>0</v>
          </cell>
          <cell r="AL2552" t="str">
            <v>Flat Rate</v>
          </cell>
          <cell r="AM2552">
            <v>0</v>
          </cell>
          <cell r="AN2552" t="str">
            <v>GA3112A0</v>
          </cell>
          <cell r="AO2552">
            <v>0</v>
          </cell>
          <cell r="AP2552" t="str">
            <v>N</v>
          </cell>
          <cell r="AQ2552">
            <v>38261.159189814818</v>
          </cell>
          <cell r="AR2552">
            <v>38260</v>
          </cell>
          <cell r="AS2552">
            <v>38260</v>
          </cell>
          <cell r="AT2552" t="str">
            <v>0107</v>
          </cell>
          <cell r="AU2552">
            <v>37230</v>
          </cell>
          <cell r="AV2552">
            <v>0</v>
          </cell>
        </row>
        <row r="2553">
          <cell r="B2553" t="str">
            <v>00002621</v>
          </cell>
          <cell r="C2553" t="str">
            <v>000000002611</v>
          </cell>
          <cell r="D2553" t="str">
            <v>3203A0</v>
          </cell>
          <cell r="E2553" t="str">
            <v>FLOW METER,PANAMETRIC DF868-2</v>
          </cell>
          <cell r="F2553" t="str">
            <v>In Service</v>
          </cell>
          <cell r="G2553" t="str">
            <v>3203A</v>
          </cell>
          <cell r="H2553" t="str">
            <v>Grp Member</v>
          </cell>
          <cell r="I2553">
            <v>1</v>
          </cell>
          <cell r="J2553" t="str">
            <v>Conversion</v>
          </cell>
          <cell r="K2553">
            <v>17997.849999999999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 t="str">
            <v>C01B001_002</v>
          </cell>
          <cell r="Q2553">
            <v>0</v>
          </cell>
          <cell r="R2553" t="str">
            <v>WWTPD</v>
          </cell>
          <cell r="S2553" t="str">
            <v>3203AA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 t="str">
            <v>CORP</v>
          </cell>
          <cell r="Y2553">
            <v>38260</v>
          </cell>
          <cell r="Z2553">
            <v>0</v>
          </cell>
          <cell r="AA2553">
            <v>0</v>
          </cell>
          <cell r="AB2553" t="str">
            <v>N</v>
          </cell>
          <cell r="AD2553">
            <v>0</v>
          </cell>
          <cell r="AE2553" t="str">
            <v>RemVal</v>
          </cell>
          <cell r="AF2553" t="str">
            <v>Depreciate</v>
          </cell>
          <cell r="AG2553" t="str">
            <v>FM</v>
          </cell>
          <cell r="AH2553">
            <v>0</v>
          </cell>
          <cell r="AI2553">
            <v>0</v>
          </cell>
          <cell r="AJ2553">
            <v>3.8199999999999998E-2</v>
          </cell>
          <cell r="AK2553">
            <v>0</v>
          </cell>
          <cell r="AL2553" t="str">
            <v>Flat Rate</v>
          </cell>
          <cell r="AM2553">
            <v>0</v>
          </cell>
          <cell r="AN2553" t="str">
            <v>GA3203A0</v>
          </cell>
          <cell r="AO2553">
            <v>0</v>
          </cell>
          <cell r="AP2553" t="str">
            <v>N</v>
          </cell>
          <cell r="AQ2553">
            <v>38261.159247685187</v>
          </cell>
          <cell r="AR2553">
            <v>38260</v>
          </cell>
          <cell r="AS2553">
            <v>38260</v>
          </cell>
          <cell r="AT2553" t="str">
            <v>3000</v>
          </cell>
          <cell r="AU2553">
            <v>37109</v>
          </cell>
          <cell r="AV2553">
            <v>0</v>
          </cell>
        </row>
        <row r="2554">
          <cell r="B2554" t="str">
            <v>00002622</v>
          </cell>
          <cell r="C2554" t="str">
            <v>000000002612</v>
          </cell>
          <cell r="D2554" t="str">
            <v>3203A0</v>
          </cell>
          <cell r="E2554" t="str">
            <v>PRESSURE TRANSMITTER,RAW H2O</v>
          </cell>
          <cell r="F2554" t="str">
            <v>In Service</v>
          </cell>
          <cell r="G2554" t="str">
            <v>3203A</v>
          </cell>
          <cell r="H2554" t="str">
            <v>Grp Member</v>
          </cell>
          <cell r="I2554">
            <v>1</v>
          </cell>
          <cell r="J2554" t="str">
            <v>Conversion</v>
          </cell>
          <cell r="K2554">
            <v>5070.37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 t="str">
            <v>C01B001_002</v>
          </cell>
          <cell r="Q2554">
            <v>0</v>
          </cell>
          <cell r="R2554" t="str">
            <v>WWTPD</v>
          </cell>
          <cell r="S2554" t="str">
            <v>3203AB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 t="str">
            <v>CORP</v>
          </cell>
          <cell r="Y2554">
            <v>38260</v>
          </cell>
          <cell r="Z2554">
            <v>0</v>
          </cell>
          <cell r="AA2554">
            <v>0</v>
          </cell>
          <cell r="AB2554" t="str">
            <v>N</v>
          </cell>
          <cell r="AD2554">
            <v>0</v>
          </cell>
          <cell r="AE2554" t="str">
            <v>RemVal</v>
          </cell>
          <cell r="AF2554" t="str">
            <v>Depreciate</v>
          </cell>
          <cell r="AG2554" t="str">
            <v>FM</v>
          </cell>
          <cell r="AH2554">
            <v>0</v>
          </cell>
          <cell r="AI2554">
            <v>0</v>
          </cell>
          <cell r="AJ2554">
            <v>3.8199999999999998E-2</v>
          </cell>
          <cell r="AK2554">
            <v>0</v>
          </cell>
          <cell r="AL2554" t="str">
            <v>Flat Rate</v>
          </cell>
          <cell r="AM2554">
            <v>0</v>
          </cell>
          <cell r="AN2554" t="str">
            <v>GA3203A0</v>
          </cell>
          <cell r="AO2554">
            <v>0</v>
          </cell>
          <cell r="AP2554" t="str">
            <v>N</v>
          </cell>
          <cell r="AQ2554">
            <v>38261.159305555557</v>
          </cell>
          <cell r="AR2554">
            <v>38260</v>
          </cell>
          <cell r="AS2554">
            <v>38260</v>
          </cell>
          <cell r="AT2554" t="str">
            <v>3000</v>
          </cell>
          <cell r="AU2554">
            <v>37109</v>
          </cell>
          <cell r="AV2554">
            <v>0</v>
          </cell>
        </row>
        <row r="2555">
          <cell r="B2555" t="str">
            <v>00002623</v>
          </cell>
          <cell r="C2555" t="str">
            <v>000000002613</v>
          </cell>
          <cell r="D2555" t="str">
            <v>3203C0</v>
          </cell>
          <cell r="E2555" t="str">
            <v>INSTRUMENTS, LEVEL CONTROL</v>
          </cell>
          <cell r="F2555" t="str">
            <v>In Service</v>
          </cell>
          <cell r="G2555" t="str">
            <v>3203C</v>
          </cell>
          <cell r="H2555" t="str">
            <v>Grp Member</v>
          </cell>
          <cell r="I2555">
            <v>1</v>
          </cell>
          <cell r="J2555" t="str">
            <v>Conversion</v>
          </cell>
          <cell r="K2555">
            <v>19565.87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 t="str">
            <v>C01B001_002</v>
          </cell>
          <cell r="Q2555">
            <v>0</v>
          </cell>
          <cell r="R2555" t="str">
            <v>WWTPD</v>
          </cell>
          <cell r="S2555" t="str">
            <v>3203CA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 t="str">
            <v>CORP</v>
          </cell>
          <cell r="Y2555">
            <v>38260</v>
          </cell>
          <cell r="Z2555">
            <v>0</v>
          </cell>
          <cell r="AA2555">
            <v>0</v>
          </cell>
          <cell r="AB2555" t="str">
            <v>N</v>
          </cell>
          <cell r="AD2555">
            <v>0</v>
          </cell>
          <cell r="AE2555" t="str">
            <v>RemVal</v>
          </cell>
          <cell r="AF2555" t="str">
            <v>Depreciate</v>
          </cell>
          <cell r="AG2555" t="str">
            <v>FM</v>
          </cell>
          <cell r="AH2555">
            <v>0</v>
          </cell>
          <cell r="AI2555">
            <v>0</v>
          </cell>
          <cell r="AJ2555">
            <v>5.1400000000000001E-2</v>
          </cell>
          <cell r="AK2555">
            <v>0</v>
          </cell>
          <cell r="AL2555" t="str">
            <v>Flat Rate</v>
          </cell>
          <cell r="AM2555">
            <v>0</v>
          </cell>
          <cell r="AN2555" t="str">
            <v>GA3203C0</v>
          </cell>
          <cell r="AO2555">
            <v>0</v>
          </cell>
          <cell r="AP2555" t="str">
            <v>N</v>
          </cell>
          <cell r="AQ2555">
            <v>38261.159363425926</v>
          </cell>
          <cell r="AR2555">
            <v>38260</v>
          </cell>
          <cell r="AS2555">
            <v>38260</v>
          </cell>
          <cell r="AT2555" t="str">
            <v>3000</v>
          </cell>
          <cell r="AU2555">
            <v>37109</v>
          </cell>
          <cell r="AV2555">
            <v>0</v>
          </cell>
        </row>
        <row r="2556">
          <cell r="B2556" t="str">
            <v>00002624</v>
          </cell>
          <cell r="C2556" t="str">
            <v>000000002614</v>
          </cell>
          <cell r="D2556" t="str">
            <v>3203C0</v>
          </cell>
          <cell r="E2556" t="str">
            <v>INSTRUMENTS, PROCESS CONTROL</v>
          </cell>
          <cell r="F2556" t="str">
            <v>In Service</v>
          </cell>
          <cell r="G2556" t="str">
            <v>3203C</v>
          </cell>
          <cell r="H2556" t="str">
            <v>Grp Member</v>
          </cell>
          <cell r="I2556">
            <v>1</v>
          </cell>
          <cell r="J2556" t="str">
            <v>Conversion</v>
          </cell>
          <cell r="K2556">
            <v>32310.26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 t="str">
            <v>C01B001_002</v>
          </cell>
          <cell r="Q2556">
            <v>0</v>
          </cell>
          <cell r="R2556" t="str">
            <v>WWTPD</v>
          </cell>
          <cell r="S2556" t="str">
            <v>3203CB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 t="str">
            <v>CORP</v>
          </cell>
          <cell r="Y2556">
            <v>38260</v>
          </cell>
          <cell r="Z2556">
            <v>0</v>
          </cell>
          <cell r="AA2556">
            <v>0</v>
          </cell>
          <cell r="AB2556" t="str">
            <v>N</v>
          </cell>
          <cell r="AD2556">
            <v>0</v>
          </cell>
          <cell r="AE2556" t="str">
            <v>RemVal</v>
          </cell>
          <cell r="AF2556" t="str">
            <v>Depreciate</v>
          </cell>
          <cell r="AG2556" t="str">
            <v>FM</v>
          </cell>
          <cell r="AH2556">
            <v>0</v>
          </cell>
          <cell r="AI2556">
            <v>0</v>
          </cell>
          <cell r="AJ2556">
            <v>5.1400000000000001E-2</v>
          </cell>
          <cell r="AK2556">
            <v>0</v>
          </cell>
          <cell r="AL2556" t="str">
            <v>Flat Rate</v>
          </cell>
          <cell r="AM2556">
            <v>0</v>
          </cell>
          <cell r="AN2556" t="str">
            <v>GA3203C0</v>
          </cell>
          <cell r="AO2556">
            <v>0</v>
          </cell>
          <cell r="AP2556" t="str">
            <v>N</v>
          </cell>
          <cell r="AQ2556">
            <v>38261.159421296295</v>
          </cell>
          <cell r="AR2556">
            <v>38260</v>
          </cell>
          <cell r="AS2556">
            <v>38260</v>
          </cell>
          <cell r="AT2556" t="str">
            <v>3000</v>
          </cell>
          <cell r="AU2556">
            <v>37109</v>
          </cell>
          <cell r="AV2556">
            <v>0</v>
          </cell>
        </row>
        <row r="2557">
          <cell r="B2557" t="str">
            <v>00002625</v>
          </cell>
          <cell r="C2557" t="str">
            <v>000000002615</v>
          </cell>
          <cell r="D2557" t="str">
            <v>3203C0</v>
          </cell>
          <cell r="E2557" t="str">
            <v>METER, ZETA POTENTIAL</v>
          </cell>
          <cell r="F2557" t="str">
            <v>In Service</v>
          </cell>
          <cell r="G2557" t="str">
            <v>3203C</v>
          </cell>
          <cell r="H2557" t="str">
            <v>Grp Member</v>
          </cell>
          <cell r="I2557">
            <v>1</v>
          </cell>
          <cell r="J2557" t="str">
            <v>Conversion</v>
          </cell>
          <cell r="K2557">
            <v>24094.38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 t="str">
            <v>C01B001_002</v>
          </cell>
          <cell r="Q2557">
            <v>0</v>
          </cell>
          <cell r="R2557" t="str">
            <v>WWTPD</v>
          </cell>
          <cell r="S2557" t="str">
            <v>3203CC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 t="str">
            <v>CORP</v>
          </cell>
          <cell r="Y2557">
            <v>38260</v>
          </cell>
          <cell r="Z2557">
            <v>0</v>
          </cell>
          <cell r="AA2557">
            <v>0</v>
          </cell>
          <cell r="AB2557" t="str">
            <v>N</v>
          </cell>
          <cell r="AD2557">
            <v>0</v>
          </cell>
          <cell r="AE2557" t="str">
            <v>RemVal</v>
          </cell>
          <cell r="AF2557" t="str">
            <v>Depreciate</v>
          </cell>
          <cell r="AG2557" t="str">
            <v>FM</v>
          </cell>
          <cell r="AH2557">
            <v>0</v>
          </cell>
          <cell r="AI2557">
            <v>0</v>
          </cell>
          <cell r="AJ2557">
            <v>5.1400000000000001E-2</v>
          </cell>
          <cell r="AK2557">
            <v>0</v>
          </cell>
          <cell r="AL2557" t="str">
            <v>Flat Rate</v>
          </cell>
          <cell r="AM2557">
            <v>0</v>
          </cell>
          <cell r="AN2557" t="str">
            <v>GA3203C0</v>
          </cell>
          <cell r="AO2557">
            <v>0</v>
          </cell>
          <cell r="AP2557" t="str">
            <v>N</v>
          </cell>
          <cell r="AQ2557">
            <v>38261.159479166665</v>
          </cell>
          <cell r="AR2557">
            <v>38260</v>
          </cell>
          <cell r="AS2557">
            <v>38260</v>
          </cell>
          <cell r="AT2557" t="str">
            <v>3000</v>
          </cell>
          <cell r="AU2557">
            <v>37109</v>
          </cell>
          <cell r="AV2557">
            <v>0</v>
          </cell>
        </row>
        <row r="2558">
          <cell r="B2558" t="str">
            <v>00002626</v>
          </cell>
          <cell r="C2558" t="str">
            <v>000000002616</v>
          </cell>
          <cell r="D2558" t="str">
            <v>3203C0</v>
          </cell>
          <cell r="E2558" t="str">
            <v>ANALYZER, PHOSPHATE</v>
          </cell>
          <cell r="F2558" t="str">
            <v>In Service</v>
          </cell>
          <cell r="G2558" t="str">
            <v>3203C</v>
          </cell>
          <cell r="H2558" t="str">
            <v>Grp Member</v>
          </cell>
          <cell r="I2558">
            <v>1</v>
          </cell>
          <cell r="J2558" t="str">
            <v>Conversion</v>
          </cell>
          <cell r="K2558">
            <v>682.53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 t="str">
            <v>C01B001_002</v>
          </cell>
          <cell r="Q2558">
            <v>0</v>
          </cell>
          <cell r="R2558" t="str">
            <v>WWTPD</v>
          </cell>
          <cell r="S2558" t="str">
            <v>3203CD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 t="str">
            <v>CORP</v>
          </cell>
          <cell r="Y2558">
            <v>38260</v>
          </cell>
          <cell r="Z2558">
            <v>0</v>
          </cell>
          <cell r="AA2558">
            <v>0</v>
          </cell>
          <cell r="AB2558" t="str">
            <v>N</v>
          </cell>
          <cell r="AD2558">
            <v>0</v>
          </cell>
          <cell r="AE2558" t="str">
            <v>RemVal</v>
          </cell>
          <cell r="AF2558" t="str">
            <v>Depreciate</v>
          </cell>
          <cell r="AG2558" t="str">
            <v>FM</v>
          </cell>
          <cell r="AH2558">
            <v>0</v>
          </cell>
          <cell r="AI2558">
            <v>0</v>
          </cell>
          <cell r="AJ2558">
            <v>5.1400000000000001E-2</v>
          </cell>
          <cell r="AK2558">
            <v>0</v>
          </cell>
          <cell r="AL2558" t="str">
            <v>Flat Rate</v>
          </cell>
          <cell r="AM2558">
            <v>0</v>
          </cell>
          <cell r="AN2558" t="str">
            <v>GA3203C0</v>
          </cell>
          <cell r="AO2558">
            <v>0</v>
          </cell>
          <cell r="AP2558" t="str">
            <v>N</v>
          </cell>
          <cell r="AQ2558">
            <v>38261.159537037034</v>
          </cell>
          <cell r="AR2558">
            <v>38260</v>
          </cell>
          <cell r="AS2558">
            <v>38260</v>
          </cell>
          <cell r="AT2558" t="str">
            <v>3000</v>
          </cell>
          <cell r="AU2558">
            <v>37109</v>
          </cell>
          <cell r="AV2558">
            <v>0</v>
          </cell>
        </row>
        <row r="2559">
          <cell r="B2559" t="str">
            <v>00002627</v>
          </cell>
          <cell r="C2559" t="str">
            <v>000000002617</v>
          </cell>
          <cell r="D2559" t="str">
            <v>346500</v>
          </cell>
          <cell r="E2559" t="str">
            <v>DPC 3330, 12-SLOT, BRISTOL</v>
          </cell>
          <cell r="F2559" t="str">
            <v>In Service</v>
          </cell>
          <cell r="G2559" t="str">
            <v>34650</v>
          </cell>
          <cell r="H2559" t="str">
            <v>Grp Member</v>
          </cell>
          <cell r="I2559">
            <v>1</v>
          </cell>
          <cell r="J2559" t="str">
            <v>Conversion</v>
          </cell>
          <cell r="K2559">
            <v>38053.89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 t="str">
            <v>C01B001_002</v>
          </cell>
          <cell r="Q2559">
            <v>0</v>
          </cell>
          <cell r="R2559" t="str">
            <v>WGPD</v>
          </cell>
          <cell r="S2559" t="str">
            <v>34650A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 t="str">
            <v>CORP</v>
          </cell>
          <cell r="Y2559">
            <v>38260</v>
          </cell>
          <cell r="Z2559">
            <v>0</v>
          </cell>
          <cell r="AA2559">
            <v>0</v>
          </cell>
          <cell r="AB2559" t="str">
            <v>N</v>
          </cell>
          <cell r="AD2559">
            <v>0</v>
          </cell>
          <cell r="AE2559" t="str">
            <v>RemVal</v>
          </cell>
          <cell r="AF2559" t="str">
            <v>Depreciate</v>
          </cell>
          <cell r="AG2559" t="str">
            <v>FM</v>
          </cell>
          <cell r="AH2559">
            <v>0</v>
          </cell>
          <cell r="AI2559">
            <v>0</v>
          </cell>
          <cell r="AJ2559">
            <v>4.2700000000000002E-2</v>
          </cell>
          <cell r="AK2559">
            <v>0</v>
          </cell>
          <cell r="AL2559" t="str">
            <v>Flat Rate</v>
          </cell>
          <cell r="AM2559">
            <v>0</v>
          </cell>
          <cell r="AN2559" t="str">
            <v>GA346500</v>
          </cell>
          <cell r="AO2559">
            <v>0</v>
          </cell>
          <cell r="AP2559" t="str">
            <v>N</v>
          </cell>
          <cell r="AQ2559">
            <v>38261.159594907411</v>
          </cell>
          <cell r="AR2559">
            <v>38260</v>
          </cell>
          <cell r="AS2559">
            <v>38260</v>
          </cell>
          <cell r="AT2559" t="str">
            <v>3000</v>
          </cell>
          <cell r="AU2559">
            <v>37109</v>
          </cell>
          <cell r="AV2559">
            <v>0</v>
          </cell>
        </row>
        <row r="2560">
          <cell r="B2560" t="str">
            <v>00002628</v>
          </cell>
          <cell r="C2560" t="str">
            <v>000000002618</v>
          </cell>
          <cell r="D2560" t="str">
            <v>346500</v>
          </cell>
          <cell r="E2560" t="str">
            <v>ELECTRICAL INSTALLATION</v>
          </cell>
          <cell r="F2560" t="str">
            <v>In Service</v>
          </cell>
          <cell r="G2560" t="str">
            <v>34650</v>
          </cell>
          <cell r="H2560" t="str">
            <v>Grp Member</v>
          </cell>
          <cell r="I2560">
            <v>1</v>
          </cell>
          <cell r="J2560" t="str">
            <v>Conversion</v>
          </cell>
          <cell r="K2560">
            <v>9282.9599999999991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 t="str">
            <v>C01B001_002</v>
          </cell>
          <cell r="Q2560">
            <v>0</v>
          </cell>
          <cell r="R2560" t="str">
            <v>WGPD</v>
          </cell>
          <cell r="S2560" t="str">
            <v>34650B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 t="str">
            <v>CORP</v>
          </cell>
          <cell r="Y2560">
            <v>38260</v>
          </cell>
          <cell r="Z2560">
            <v>0</v>
          </cell>
          <cell r="AA2560">
            <v>0</v>
          </cell>
          <cell r="AB2560" t="str">
            <v>N</v>
          </cell>
          <cell r="AD2560">
            <v>0</v>
          </cell>
          <cell r="AE2560" t="str">
            <v>RemVal</v>
          </cell>
          <cell r="AF2560" t="str">
            <v>Depreciate</v>
          </cell>
          <cell r="AG2560" t="str">
            <v>FM</v>
          </cell>
          <cell r="AH2560">
            <v>0</v>
          </cell>
          <cell r="AI2560">
            <v>0</v>
          </cell>
          <cell r="AJ2560">
            <v>4.2700000000000002E-2</v>
          </cell>
          <cell r="AK2560">
            <v>0</v>
          </cell>
          <cell r="AL2560" t="str">
            <v>Flat Rate</v>
          </cell>
          <cell r="AM2560">
            <v>0</v>
          </cell>
          <cell r="AN2560" t="str">
            <v>GA346500</v>
          </cell>
          <cell r="AO2560">
            <v>0</v>
          </cell>
          <cell r="AP2560" t="str">
            <v>N</v>
          </cell>
          <cell r="AQ2560">
            <v>38261.15965277778</v>
          </cell>
          <cell r="AR2560">
            <v>38260</v>
          </cell>
          <cell r="AS2560">
            <v>38260</v>
          </cell>
          <cell r="AT2560" t="str">
            <v>3000</v>
          </cell>
          <cell r="AU2560">
            <v>37109</v>
          </cell>
          <cell r="AV2560">
            <v>0</v>
          </cell>
        </row>
        <row r="2561">
          <cell r="B2561" t="str">
            <v>00002629</v>
          </cell>
          <cell r="C2561" t="str">
            <v>000000002619</v>
          </cell>
          <cell r="D2561" t="str">
            <v>3203C0</v>
          </cell>
          <cell r="E2561" t="str">
            <v>CAUSTIS TANK,HUMMELSTWN</v>
          </cell>
          <cell r="F2561" t="str">
            <v>In Service</v>
          </cell>
          <cell r="G2561" t="str">
            <v>3203C</v>
          </cell>
          <cell r="H2561" t="str">
            <v>Grp Member</v>
          </cell>
          <cell r="I2561">
            <v>1</v>
          </cell>
          <cell r="J2561" t="str">
            <v>Conversion</v>
          </cell>
          <cell r="K2561">
            <v>9041.31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 t="str">
            <v>C01B508_002</v>
          </cell>
          <cell r="Q2561">
            <v>0</v>
          </cell>
          <cell r="R2561" t="str">
            <v>WWTPD</v>
          </cell>
          <cell r="S2561" t="str">
            <v>3203C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 t="str">
            <v>CORP</v>
          </cell>
          <cell r="Y2561">
            <v>38260</v>
          </cell>
          <cell r="Z2561">
            <v>0</v>
          </cell>
          <cell r="AA2561">
            <v>0</v>
          </cell>
          <cell r="AB2561" t="str">
            <v>N</v>
          </cell>
          <cell r="AD2561">
            <v>0</v>
          </cell>
          <cell r="AE2561" t="str">
            <v>RemVal</v>
          </cell>
          <cell r="AF2561" t="str">
            <v>Depreciate</v>
          </cell>
          <cell r="AG2561" t="str">
            <v>FM</v>
          </cell>
          <cell r="AH2561">
            <v>0</v>
          </cell>
          <cell r="AI2561">
            <v>0</v>
          </cell>
          <cell r="AJ2561">
            <v>5.1400000000000001E-2</v>
          </cell>
          <cell r="AK2561">
            <v>0</v>
          </cell>
          <cell r="AL2561" t="str">
            <v>Flat Rate</v>
          </cell>
          <cell r="AM2561">
            <v>0</v>
          </cell>
          <cell r="AN2561" t="str">
            <v>GA3203C0</v>
          </cell>
          <cell r="AO2561">
            <v>0</v>
          </cell>
          <cell r="AP2561" t="str">
            <v>N</v>
          </cell>
          <cell r="AQ2561">
            <v>38261.159710648149</v>
          </cell>
          <cell r="AR2561">
            <v>38260</v>
          </cell>
          <cell r="AS2561">
            <v>38260</v>
          </cell>
          <cell r="AT2561" t="str">
            <v>3101</v>
          </cell>
          <cell r="AU2561">
            <v>37119</v>
          </cell>
          <cell r="AV2561">
            <v>0</v>
          </cell>
        </row>
        <row r="2562">
          <cell r="B2562" t="str">
            <v>00002630</v>
          </cell>
          <cell r="C2562" t="str">
            <v>000000002620</v>
          </cell>
          <cell r="D2562" t="str">
            <v>3405S0</v>
          </cell>
          <cell r="E2562" t="str">
            <v>MICRON NETSERVER, LC2000</v>
          </cell>
          <cell r="F2562" t="str">
            <v>Suspended</v>
          </cell>
          <cell r="G2562" t="str">
            <v>3405A</v>
          </cell>
          <cell r="H2562" t="str">
            <v>None</v>
          </cell>
          <cell r="I2562">
            <v>1</v>
          </cell>
          <cell r="J2562" t="str">
            <v>Conversion</v>
          </cell>
          <cell r="K2562">
            <v>12731.76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 t="str">
            <v>C01C514_002</v>
          </cell>
          <cell r="Q2562">
            <v>0</v>
          </cell>
          <cell r="R2562" t="str">
            <v>WGPD</v>
          </cell>
          <cell r="S2562" t="str">
            <v>3405AA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 t="str">
            <v>CORP</v>
          </cell>
          <cell r="Y2562">
            <v>37271</v>
          </cell>
          <cell r="Z2562">
            <v>0</v>
          </cell>
          <cell r="AA2562">
            <v>0</v>
          </cell>
          <cell r="AB2562" t="str">
            <v>N</v>
          </cell>
          <cell r="AD2562">
            <v>0</v>
          </cell>
          <cell r="AE2562" t="str">
            <v>RemVal</v>
          </cell>
          <cell r="AF2562" t="str">
            <v>Non Depr</v>
          </cell>
          <cell r="AG2562" t="str">
            <v>FM</v>
          </cell>
          <cell r="AH2562">
            <v>0</v>
          </cell>
          <cell r="AI2562">
            <v>0</v>
          </cell>
          <cell r="AJ2562">
            <v>0.24840000000000001</v>
          </cell>
          <cell r="AK2562">
            <v>0</v>
          </cell>
          <cell r="AL2562" t="str">
            <v>Flat Rate</v>
          </cell>
          <cell r="AM2562" t="str">
            <v>Y</v>
          </cell>
          <cell r="AN2562">
            <v>0</v>
          </cell>
          <cell r="AO2562">
            <v>0</v>
          </cell>
          <cell r="AP2562" t="str">
            <v>N</v>
          </cell>
          <cell r="AQ2562">
            <v>38261.159768518519</v>
          </cell>
          <cell r="AR2562">
            <v>38260</v>
          </cell>
          <cell r="AS2562">
            <v>38260</v>
          </cell>
          <cell r="AT2562" t="str">
            <v>3000</v>
          </cell>
          <cell r="AU2562">
            <v>37189</v>
          </cell>
          <cell r="AV2562">
            <v>0</v>
          </cell>
        </row>
        <row r="2563">
          <cell r="B2563" t="str">
            <v>00002631</v>
          </cell>
          <cell r="C2563" t="str">
            <v>000000002621</v>
          </cell>
          <cell r="D2563" t="str">
            <v>3405S0</v>
          </cell>
          <cell r="E2563" t="str">
            <v>MICRON CLIENTPRO, CN500E</v>
          </cell>
          <cell r="F2563" t="str">
            <v>Suspended</v>
          </cell>
          <cell r="G2563" t="str">
            <v>3405A</v>
          </cell>
          <cell r="H2563" t="str">
            <v>None</v>
          </cell>
          <cell r="I2563">
            <v>1</v>
          </cell>
          <cell r="J2563" t="str">
            <v>Conversion</v>
          </cell>
          <cell r="K2563">
            <v>2111.33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 t="str">
            <v>C01C514_002</v>
          </cell>
          <cell r="Q2563">
            <v>0</v>
          </cell>
          <cell r="R2563" t="str">
            <v>WGPD</v>
          </cell>
          <cell r="S2563" t="str">
            <v>3405AB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 t="str">
            <v>CORP</v>
          </cell>
          <cell r="Y2563">
            <v>37271</v>
          </cell>
          <cell r="Z2563">
            <v>0</v>
          </cell>
          <cell r="AA2563">
            <v>0</v>
          </cell>
          <cell r="AB2563" t="str">
            <v>N</v>
          </cell>
          <cell r="AD2563">
            <v>0</v>
          </cell>
          <cell r="AE2563" t="str">
            <v>RemVal</v>
          </cell>
          <cell r="AF2563" t="str">
            <v>Non Depr</v>
          </cell>
          <cell r="AG2563" t="str">
            <v>FM</v>
          </cell>
          <cell r="AH2563">
            <v>0</v>
          </cell>
          <cell r="AI2563">
            <v>0</v>
          </cell>
          <cell r="AJ2563">
            <v>0.24840000000000001</v>
          </cell>
          <cell r="AK2563">
            <v>0</v>
          </cell>
          <cell r="AL2563" t="str">
            <v>Flat Rate</v>
          </cell>
          <cell r="AM2563" t="str">
            <v>Y</v>
          </cell>
          <cell r="AN2563">
            <v>0</v>
          </cell>
          <cell r="AO2563">
            <v>0</v>
          </cell>
          <cell r="AP2563" t="str">
            <v>N</v>
          </cell>
          <cell r="AQ2563">
            <v>38261.159826388888</v>
          </cell>
          <cell r="AR2563">
            <v>38260</v>
          </cell>
          <cell r="AS2563">
            <v>38260</v>
          </cell>
          <cell r="AT2563" t="str">
            <v>3000</v>
          </cell>
          <cell r="AU2563">
            <v>37189</v>
          </cell>
          <cell r="AV2563">
            <v>0</v>
          </cell>
        </row>
        <row r="2564">
          <cell r="B2564" t="str">
            <v>00002632</v>
          </cell>
          <cell r="C2564" t="str">
            <v>000000002622</v>
          </cell>
          <cell r="D2564" t="str">
            <v>3405S0</v>
          </cell>
          <cell r="E2564" t="str">
            <v>MICRON CLIENTPRO, CN500E</v>
          </cell>
          <cell r="F2564" t="str">
            <v>Suspended</v>
          </cell>
          <cell r="G2564" t="str">
            <v>3405A</v>
          </cell>
          <cell r="H2564" t="str">
            <v>None</v>
          </cell>
          <cell r="I2564">
            <v>1</v>
          </cell>
          <cell r="J2564" t="str">
            <v>Conversion</v>
          </cell>
          <cell r="K2564">
            <v>2111.35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 t="str">
            <v>C01C514_002</v>
          </cell>
          <cell r="Q2564">
            <v>0</v>
          </cell>
          <cell r="R2564" t="str">
            <v>WGPD</v>
          </cell>
          <cell r="S2564" t="str">
            <v>3405AC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 t="str">
            <v>CORP</v>
          </cell>
          <cell r="Y2564">
            <v>37271</v>
          </cell>
          <cell r="Z2564">
            <v>0</v>
          </cell>
          <cell r="AA2564">
            <v>0</v>
          </cell>
          <cell r="AB2564" t="str">
            <v>N</v>
          </cell>
          <cell r="AD2564">
            <v>0</v>
          </cell>
          <cell r="AE2564" t="str">
            <v>RemVal</v>
          </cell>
          <cell r="AF2564" t="str">
            <v>Non Depr</v>
          </cell>
          <cell r="AG2564" t="str">
            <v>FM</v>
          </cell>
          <cell r="AH2564">
            <v>0</v>
          </cell>
          <cell r="AI2564">
            <v>0</v>
          </cell>
          <cell r="AJ2564">
            <v>0.24840000000000001</v>
          </cell>
          <cell r="AK2564">
            <v>0</v>
          </cell>
          <cell r="AL2564" t="str">
            <v>Flat Rate</v>
          </cell>
          <cell r="AM2564" t="str">
            <v>Y</v>
          </cell>
          <cell r="AN2564">
            <v>0</v>
          </cell>
          <cell r="AO2564">
            <v>0</v>
          </cell>
          <cell r="AP2564" t="str">
            <v>N</v>
          </cell>
          <cell r="AQ2564">
            <v>38261.159884259258</v>
          </cell>
          <cell r="AR2564">
            <v>38260</v>
          </cell>
          <cell r="AS2564">
            <v>38260</v>
          </cell>
          <cell r="AT2564" t="str">
            <v>3100</v>
          </cell>
          <cell r="AU2564">
            <v>37189</v>
          </cell>
          <cell r="AV2564">
            <v>0</v>
          </cell>
        </row>
        <row r="2565">
          <cell r="B2565" t="str">
            <v>00002633</v>
          </cell>
          <cell r="C2565" t="str">
            <v>000000002623</v>
          </cell>
          <cell r="D2565" t="str">
            <v>3405S0</v>
          </cell>
          <cell r="E2565" t="str">
            <v>MICRON TRANSPORT GX+, 900MHZ</v>
          </cell>
          <cell r="F2565" t="str">
            <v>Suspended</v>
          </cell>
          <cell r="G2565" t="str">
            <v>3405A</v>
          </cell>
          <cell r="H2565" t="str">
            <v>None</v>
          </cell>
          <cell r="I2565">
            <v>1</v>
          </cell>
          <cell r="J2565" t="str">
            <v>Conversion</v>
          </cell>
          <cell r="K2565">
            <v>3540.04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 t="str">
            <v>C01C514_002</v>
          </cell>
          <cell r="Q2565">
            <v>0</v>
          </cell>
          <cell r="R2565" t="str">
            <v>WGPD</v>
          </cell>
          <cell r="S2565" t="str">
            <v>3405AD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 t="str">
            <v>CORP</v>
          </cell>
          <cell r="Y2565">
            <v>37271</v>
          </cell>
          <cell r="Z2565">
            <v>0</v>
          </cell>
          <cell r="AA2565">
            <v>0</v>
          </cell>
          <cell r="AB2565" t="str">
            <v>N</v>
          </cell>
          <cell r="AD2565">
            <v>0</v>
          </cell>
          <cell r="AE2565" t="str">
            <v>RemVal</v>
          </cell>
          <cell r="AF2565" t="str">
            <v>Non Depr</v>
          </cell>
          <cell r="AG2565" t="str">
            <v>FM</v>
          </cell>
          <cell r="AH2565">
            <v>0</v>
          </cell>
          <cell r="AI2565">
            <v>0</v>
          </cell>
          <cell r="AJ2565">
            <v>0.24840000000000001</v>
          </cell>
          <cell r="AK2565">
            <v>0</v>
          </cell>
          <cell r="AL2565" t="str">
            <v>Flat Rate</v>
          </cell>
          <cell r="AM2565" t="str">
            <v>Y</v>
          </cell>
          <cell r="AN2565">
            <v>0</v>
          </cell>
          <cell r="AO2565">
            <v>0</v>
          </cell>
          <cell r="AP2565" t="str">
            <v>N</v>
          </cell>
          <cell r="AQ2565">
            <v>38261.159942129627</v>
          </cell>
          <cell r="AR2565">
            <v>38260</v>
          </cell>
          <cell r="AS2565">
            <v>38260</v>
          </cell>
          <cell r="AT2565" t="str">
            <v>3000</v>
          </cell>
          <cell r="AU2565">
            <v>37189</v>
          </cell>
          <cell r="AV2565">
            <v>0</v>
          </cell>
        </row>
        <row r="2566">
          <cell r="B2566" t="str">
            <v>00002634</v>
          </cell>
          <cell r="C2566" t="str">
            <v>000000002624</v>
          </cell>
          <cell r="D2566" t="str">
            <v>3314S0</v>
          </cell>
          <cell r="E2566" t="str">
            <v>4" Valve</v>
          </cell>
          <cell r="F2566" t="str">
            <v>In Service</v>
          </cell>
          <cell r="G2566" t="str">
            <v>3314S</v>
          </cell>
          <cell r="H2566" t="str">
            <v>Grp Member</v>
          </cell>
          <cell r="I2566">
            <v>1</v>
          </cell>
          <cell r="J2566" t="str">
            <v>Conversion</v>
          </cell>
          <cell r="K2566">
            <v>1121.5999999999999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 t="str">
            <v>C01D002_002</v>
          </cell>
          <cell r="Q2566">
            <v>0</v>
          </cell>
          <cell r="R2566" t="str">
            <v>WTDPD</v>
          </cell>
          <cell r="S2566" t="str">
            <v>3314S04VV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 t="str">
            <v>CORP</v>
          </cell>
          <cell r="Y2566">
            <v>38260</v>
          </cell>
          <cell r="Z2566">
            <v>0</v>
          </cell>
          <cell r="AA2566">
            <v>0</v>
          </cell>
          <cell r="AB2566" t="str">
            <v>N</v>
          </cell>
          <cell r="AD2566">
            <v>0</v>
          </cell>
          <cell r="AE2566" t="str">
            <v>RemVal</v>
          </cell>
          <cell r="AF2566" t="str">
            <v>Depreciate</v>
          </cell>
          <cell r="AG2566" t="str">
            <v>FM</v>
          </cell>
          <cell r="AH2566">
            <v>0</v>
          </cell>
          <cell r="AI2566">
            <v>0</v>
          </cell>
          <cell r="AJ2566">
            <v>2.1299999999999999E-2</v>
          </cell>
          <cell r="AK2566">
            <v>0</v>
          </cell>
          <cell r="AL2566" t="str">
            <v>Flat Rate</v>
          </cell>
          <cell r="AM2566">
            <v>0</v>
          </cell>
          <cell r="AN2566" t="str">
            <v>GA3314S0</v>
          </cell>
          <cell r="AO2566">
            <v>0</v>
          </cell>
          <cell r="AP2566" t="str">
            <v>N</v>
          </cell>
          <cell r="AQ2566">
            <v>38261.160000000003</v>
          </cell>
          <cell r="AR2566">
            <v>38260</v>
          </cell>
          <cell r="AS2566">
            <v>38260</v>
          </cell>
          <cell r="AT2566">
            <v>0</v>
          </cell>
          <cell r="AU2566">
            <v>37271</v>
          </cell>
          <cell r="AV2566">
            <v>0</v>
          </cell>
        </row>
        <row r="2567">
          <cell r="B2567" t="str">
            <v>00002635</v>
          </cell>
          <cell r="C2567" t="str">
            <v>000000002625</v>
          </cell>
          <cell r="D2567" t="str">
            <v>3314P0</v>
          </cell>
          <cell r="E2567" t="str">
            <v>ASCOTT WAY</v>
          </cell>
          <cell r="F2567" t="str">
            <v>In Service</v>
          </cell>
          <cell r="G2567" t="str">
            <v>3314P</v>
          </cell>
          <cell r="H2567" t="str">
            <v>Grp Member</v>
          </cell>
          <cell r="I2567">
            <v>1</v>
          </cell>
          <cell r="J2567" t="str">
            <v>Conversion</v>
          </cell>
          <cell r="K2567">
            <v>7060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 t="str">
            <v>C01D303_002</v>
          </cell>
          <cell r="Q2567">
            <v>0</v>
          </cell>
          <cell r="R2567" t="str">
            <v>WTDPD</v>
          </cell>
          <cell r="S2567" t="str">
            <v>3314P02PV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 t="str">
            <v>CORP</v>
          </cell>
          <cell r="Y2567">
            <v>38260</v>
          </cell>
          <cell r="Z2567">
            <v>0</v>
          </cell>
          <cell r="AA2567">
            <v>0</v>
          </cell>
          <cell r="AB2567" t="str">
            <v>N</v>
          </cell>
          <cell r="AD2567">
            <v>0</v>
          </cell>
          <cell r="AE2567" t="str">
            <v>RemVal</v>
          </cell>
          <cell r="AF2567" t="str">
            <v>Depreciate</v>
          </cell>
          <cell r="AG2567" t="str">
            <v>FM</v>
          </cell>
          <cell r="AH2567">
            <v>0</v>
          </cell>
          <cell r="AI2567">
            <v>0</v>
          </cell>
          <cell r="AJ2567">
            <v>2.64E-2</v>
          </cell>
          <cell r="AK2567">
            <v>0</v>
          </cell>
          <cell r="AL2567" t="str">
            <v>Flat Rate</v>
          </cell>
          <cell r="AM2567">
            <v>0</v>
          </cell>
          <cell r="AN2567" t="str">
            <v>GA3314P0</v>
          </cell>
          <cell r="AO2567">
            <v>0</v>
          </cell>
          <cell r="AP2567" t="str">
            <v>N</v>
          </cell>
          <cell r="AQ2567">
            <v>38261.160057870373</v>
          </cell>
          <cell r="AR2567">
            <v>38260</v>
          </cell>
          <cell r="AS2567">
            <v>38260</v>
          </cell>
          <cell r="AT2567">
            <v>0</v>
          </cell>
          <cell r="AU2567">
            <v>37271</v>
          </cell>
          <cell r="AV2567">
            <v>0</v>
          </cell>
        </row>
        <row r="2568">
          <cell r="B2568" t="str">
            <v>00002636</v>
          </cell>
          <cell r="C2568" t="str">
            <v>000000002626</v>
          </cell>
          <cell r="D2568" t="str">
            <v>3314Q0</v>
          </cell>
          <cell r="E2568" t="str">
            <v>ASCOTT WAY</v>
          </cell>
          <cell r="F2568" t="str">
            <v>In Service</v>
          </cell>
          <cell r="G2568" t="str">
            <v>3314Q</v>
          </cell>
          <cell r="H2568" t="str">
            <v>Grp Member</v>
          </cell>
          <cell r="I2568">
            <v>1</v>
          </cell>
          <cell r="J2568" t="str">
            <v>Conversion</v>
          </cell>
          <cell r="K2568">
            <v>7268.45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 t="str">
            <v>C01D303_002</v>
          </cell>
          <cell r="Q2568">
            <v>0</v>
          </cell>
          <cell r="R2568" t="str">
            <v>WTDPD</v>
          </cell>
          <cell r="S2568" t="str">
            <v>3314Q06PV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 t="str">
            <v>CORP</v>
          </cell>
          <cell r="Y2568">
            <v>38260</v>
          </cell>
          <cell r="Z2568">
            <v>0</v>
          </cell>
          <cell r="AA2568">
            <v>0</v>
          </cell>
          <cell r="AB2568" t="str">
            <v>N</v>
          </cell>
          <cell r="AD2568">
            <v>0</v>
          </cell>
          <cell r="AE2568" t="str">
            <v>RemVal</v>
          </cell>
          <cell r="AF2568" t="str">
            <v>Depreciate</v>
          </cell>
          <cell r="AG2568" t="str">
            <v>FM</v>
          </cell>
          <cell r="AH2568">
            <v>0</v>
          </cell>
          <cell r="AI2568">
            <v>0</v>
          </cell>
          <cell r="AJ2568">
            <v>2.1899999999999999E-2</v>
          </cell>
          <cell r="AK2568">
            <v>0</v>
          </cell>
          <cell r="AL2568" t="str">
            <v>Flat Rate</v>
          </cell>
          <cell r="AM2568">
            <v>0</v>
          </cell>
          <cell r="AN2568" t="str">
            <v>GA3314Q0</v>
          </cell>
          <cell r="AO2568">
            <v>0</v>
          </cell>
          <cell r="AP2568" t="str">
            <v>N</v>
          </cell>
          <cell r="AQ2568">
            <v>38261.160115740742</v>
          </cell>
          <cell r="AR2568">
            <v>38260</v>
          </cell>
          <cell r="AS2568">
            <v>38260</v>
          </cell>
          <cell r="AT2568">
            <v>0</v>
          </cell>
          <cell r="AU2568">
            <v>37271</v>
          </cell>
          <cell r="AV2568">
            <v>0</v>
          </cell>
        </row>
        <row r="2569">
          <cell r="B2569" t="str">
            <v>00002637</v>
          </cell>
          <cell r="C2569" t="str">
            <v>000000002627</v>
          </cell>
          <cell r="D2569" t="str">
            <v>3314T0</v>
          </cell>
          <cell r="E2569" t="str">
            <v>NORTHVIEW DRIVE</v>
          </cell>
          <cell r="F2569" t="str">
            <v>In Service</v>
          </cell>
          <cell r="G2569" t="str">
            <v>3314T</v>
          </cell>
          <cell r="H2569" t="str">
            <v>Grp Member</v>
          </cell>
          <cell r="I2569">
            <v>1</v>
          </cell>
          <cell r="J2569" t="str">
            <v>Conversion</v>
          </cell>
          <cell r="K2569">
            <v>4904.41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 t="str">
            <v>C01D306_002</v>
          </cell>
          <cell r="Q2569">
            <v>0</v>
          </cell>
          <cell r="R2569" t="str">
            <v>WTDPD</v>
          </cell>
          <cell r="S2569" t="str">
            <v>3314T08VV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 t="str">
            <v>CORP</v>
          </cell>
          <cell r="Y2569">
            <v>38260</v>
          </cell>
          <cell r="Z2569">
            <v>0</v>
          </cell>
          <cell r="AA2569">
            <v>0</v>
          </cell>
          <cell r="AB2569" t="str">
            <v>N</v>
          </cell>
          <cell r="AD2569">
            <v>0</v>
          </cell>
          <cell r="AE2569" t="str">
            <v>RemVal</v>
          </cell>
          <cell r="AF2569" t="str">
            <v>Depreciate</v>
          </cell>
          <cell r="AG2569" t="str">
            <v>FM</v>
          </cell>
          <cell r="AH2569">
            <v>0</v>
          </cell>
          <cell r="AI2569">
            <v>0</v>
          </cell>
          <cell r="AJ2569">
            <v>1.3899999999999999E-2</v>
          </cell>
          <cell r="AK2569">
            <v>0</v>
          </cell>
          <cell r="AL2569" t="str">
            <v>Flat Rate</v>
          </cell>
          <cell r="AM2569">
            <v>0</v>
          </cell>
          <cell r="AN2569" t="str">
            <v>GA3314T0</v>
          </cell>
          <cell r="AO2569">
            <v>0</v>
          </cell>
          <cell r="AP2569" t="str">
            <v>N</v>
          </cell>
          <cell r="AQ2569">
            <v>38261.160173611112</v>
          </cell>
          <cell r="AR2569">
            <v>38260</v>
          </cell>
          <cell r="AS2569">
            <v>38260</v>
          </cell>
          <cell r="AT2569">
            <v>0</v>
          </cell>
          <cell r="AU2569">
            <v>37271</v>
          </cell>
          <cell r="AV2569">
            <v>0</v>
          </cell>
        </row>
        <row r="2570">
          <cell r="B2570" t="str">
            <v>00002638</v>
          </cell>
          <cell r="C2570" t="str">
            <v>000000002628</v>
          </cell>
          <cell r="D2570" t="str">
            <v>335400</v>
          </cell>
          <cell r="E2570" t="str">
            <v>NORTHVIEW DRIVE</v>
          </cell>
          <cell r="F2570" t="str">
            <v>In Service</v>
          </cell>
          <cell r="G2570" t="str">
            <v>33540</v>
          </cell>
          <cell r="H2570" t="str">
            <v>Grp Member</v>
          </cell>
          <cell r="I2570">
            <v>1</v>
          </cell>
          <cell r="J2570" t="str">
            <v>Conversion</v>
          </cell>
          <cell r="K2570">
            <v>7507.86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 t="str">
            <v>C01D306_002</v>
          </cell>
          <cell r="Q2570">
            <v>0</v>
          </cell>
          <cell r="R2570" t="str">
            <v>WTDPD</v>
          </cell>
          <cell r="S2570" t="str">
            <v>3354006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 t="str">
            <v>CORP</v>
          </cell>
          <cell r="Y2570">
            <v>38260</v>
          </cell>
          <cell r="Z2570">
            <v>0</v>
          </cell>
          <cell r="AA2570">
            <v>0</v>
          </cell>
          <cell r="AB2570" t="str">
            <v>N</v>
          </cell>
          <cell r="AD2570">
            <v>0</v>
          </cell>
          <cell r="AE2570" t="str">
            <v>RemVal</v>
          </cell>
          <cell r="AF2570" t="str">
            <v>Depreciate</v>
          </cell>
          <cell r="AG2570" t="str">
            <v>FM</v>
          </cell>
          <cell r="AH2570">
            <v>0</v>
          </cell>
          <cell r="AI2570">
            <v>0</v>
          </cell>
          <cell r="AJ2570">
            <v>2.2599999999999999E-2</v>
          </cell>
          <cell r="AK2570">
            <v>0</v>
          </cell>
          <cell r="AL2570" t="str">
            <v>Flat Rate</v>
          </cell>
          <cell r="AM2570">
            <v>0</v>
          </cell>
          <cell r="AN2570" t="str">
            <v>GA335400</v>
          </cell>
          <cell r="AO2570">
            <v>0</v>
          </cell>
          <cell r="AP2570" t="str">
            <v>N</v>
          </cell>
          <cell r="AQ2570">
            <v>38261.160231481481</v>
          </cell>
          <cell r="AR2570">
            <v>38260</v>
          </cell>
          <cell r="AS2570">
            <v>38260</v>
          </cell>
          <cell r="AT2570">
            <v>0</v>
          </cell>
          <cell r="AU2570">
            <v>37271</v>
          </cell>
          <cell r="AV2570">
            <v>0</v>
          </cell>
        </row>
        <row r="2571">
          <cell r="B2571" t="str">
            <v>00002639</v>
          </cell>
          <cell r="C2571" t="str">
            <v>000000002629</v>
          </cell>
          <cell r="D2571" t="str">
            <v>3314C0</v>
          </cell>
          <cell r="E2571" t="str">
            <v>LINGLESTOWN ROAD</v>
          </cell>
          <cell r="F2571" t="str">
            <v>In Service</v>
          </cell>
          <cell r="G2571" t="str">
            <v>3314C</v>
          </cell>
          <cell r="H2571" t="str">
            <v>Grp Member</v>
          </cell>
          <cell r="I2571">
            <v>1</v>
          </cell>
          <cell r="J2571" t="str">
            <v>Conversion</v>
          </cell>
          <cell r="K2571">
            <v>84913.1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 t="str">
            <v>C01D313_002</v>
          </cell>
          <cell r="Q2571">
            <v>0</v>
          </cell>
          <cell r="R2571" t="str">
            <v>WTDPD</v>
          </cell>
          <cell r="S2571" t="str">
            <v>3314C16DI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 t="str">
            <v>CORP</v>
          </cell>
          <cell r="Y2571">
            <v>38260</v>
          </cell>
          <cell r="Z2571">
            <v>0</v>
          </cell>
          <cell r="AA2571">
            <v>0</v>
          </cell>
          <cell r="AB2571" t="str">
            <v>N</v>
          </cell>
          <cell r="AD2571">
            <v>0</v>
          </cell>
          <cell r="AE2571" t="str">
            <v>RemVal</v>
          </cell>
          <cell r="AF2571" t="str">
            <v>Depreciate</v>
          </cell>
          <cell r="AG2571" t="str">
            <v>FM</v>
          </cell>
          <cell r="AH2571">
            <v>0</v>
          </cell>
          <cell r="AI2571">
            <v>0</v>
          </cell>
          <cell r="AJ2571">
            <v>1.5900000000000001E-2</v>
          </cell>
          <cell r="AK2571">
            <v>0</v>
          </cell>
          <cell r="AL2571" t="str">
            <v>Flat Rate</v>
          </cell>
          <cell r="AM2571">
            <v>0</v>
          </cell>
          <cell r="AN2571" t="str">
            <v>GA3314C0</v>
          </cell>
          <cell r="AO2571">
            <v>0</v>
          </cell>
          <cell r="AP2571" t="str">
            <v>N</v>
          </cell>
          <cell r="AQ2571">
            <v>38261.16028935185</v>
          </cell>
          <cell r="AR2571">
            <v>38260</v>
          </cell>
          <cell r="AS2571">
            <v>38260</v>
          </cell>
          <cell r="AT2571">
            <v>0</v>
          </cell>
          <cell r="AU2571">
            <v>37271</v>
          </cell>
          <cell r="AV2571">
            <v>0</v>
          </cell>
        </row>
        <row r="2572">
          <cell r="B2572" t="str">
            <v>00002640</v>
          </cell>
          <cell r="C2572" t="str">
            <v>000000002630</v>
          </cell>
          <cell r="D2572" t="str">
            <v>3314R0</v>
          </cell>
          <cell r="E2572" t="str">
            <v>PARWAY WEST</v>
          </cell>
          <cell r="F2572" t="str">
            <v>In Service</v>
          </cell>
          <cell r="G2572" t="str">
            <v>3314R</v>
          </cell>
          <cell r="H2572" t="str">
            <v>Grp Member</v>
          </cell>
          <cell r="I2572">
            <v>1</v>
          </cell>
          <cell r="J2572" t="str">
            <v>Conversion</v>
          </cell>
          <cell r="K2572">
            <v>5750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 t="str">
            <v>C01D313_002</v>
          </cell>
          <cell r="Q2572">
            <v>0</v>
          </cell>
          <cell r="R2572" t="str">
            <v>WTDPD</v>
          </cell>
          <cell r="S2572" t="str">
            <v>3314R12PV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 t="str">
            <v>CORP</v>
          </cell>
          <cell r="Y2572">
            <v>38260</v>
          </cell>
          <cell r="Z2572">
            <v>0</v>
          </cell>
          <cell r="AA2572">
            <v>0</v>
          </cell>
          <cell r="AB2572" t="str">
            <v>N</v>
          </cell>
          <cell r="AD2572">
            <v>0</v>
          </cell>
          <cell r="AE2572" t="str">
            <v>RemVal</v>
          </cell>
          <cell r="AF2572" t="str">
            <v>Depreciate</v>
          </cell>
          <cell r="AG2572" t="str">
            <v>FM</v>
          </cell>
          <cell r="AH2572">
            <v>0</v>
          </cell>
          <cell r="AI2572">
            <v>0</v>
          </cell>
          <cell r="AJ2572">
            <v>1.55E-2</v>
          </cell>
          <cell r="AK2572">
            <v>0</v>
          </cell>
          <cell r="AL2572" t="str">
            <v>Flat Rate</v>
          </cell>
          <cell r="AM2572">
            <v>0</v>
          </cell>
          <cell r="AN2572" t="str">
            <v>GA3314R0</v>
          </cell>
          <cell r="AO2572">
            <v>0</v>
          </cell>
          <cell r="AP2572" t="str">
            <v>N</v>
          </cell>
          <cell r="AQ2572">
            <v>38261.16034722222</v>
          </cell>
          <cell r="AR2572">
            <v>38260</v>
          </cell>
          <cell r="AS2572">
            <v>38260</v>
          </cell>
          <cell r="AT2572">
            <v>0</v>
          </cell>
          <cell r="AU2572">
            <v>37271</v>
          </cell>
          <cell r="AV2572">
            <v>0</v>
          </cell>
        </row>
        <row r="2573">
          <cell r="B2573" t="str">
            <v>00002641</v>
          </cell>
          <cell r="C2573" t="str">
            <v>000000002631</v>
          </cell>
          <cell r="D2573" t="str">
            <v>3314S0</v>
          </cell>
          <cell r="E2573" t="str">
            <v>LINGLESTOWN ROAD</v>
          </cell>
          <cell r="F2573" t="str">
            <v>In Service</v>
          </cell>
          <cell r="G2573" t="str">
            <v>3314S</v>
          </cell>
          <cell r="H2573" t="str">
            <v>Grp Member</v>
          </cell>
          <cell r="I2573">
            <v>1</v>
          </cell>
          <cell r="J2573" t="str">
            <v>Conversion</v>
          </cell>
          <cell r="K2573">
            <v>3508.63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 t="str">
            <v>C01D313_002</v>
          </cell>
          <cell r="Q2573">
            <v>0</v>
          </cell>
          <cell r="R2573" t="str">
            <v>WTDPD</v>
          </cell>
          <cell r="S2573" t="str">
            <v>3314S04VV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 t="str">
            <v>CORP</v>
          </cell>
          <cell r="Y2573">
            <v>38260</v>
          </cell>
          <cell r="Z2573">
            <v>0</v>
          </cell>
          <cell r="AA2573">
            <v>0</v>
          </cell>
          <cell r="AB2573" t="str">
            <v>N</v>
          </cell>
          <cell r="AD2573">
            <v>0</v>
          </cell>
          <cell r="AE2573" t="str">
            <v>RemVal</v>
          </cell>
          <cell r="AF2573" t="str">
            <v>Depreciate</v>
          </cell>
          <cell r="AG2573" t="str">
            <v>FM</v>
          </cell>
          <cell r="AH2573">
            <v>0</v>
          </cell>
          <cell r="AI2573">
            <v>0</v>
          </cell>
          <cell r="AJ2573">
            <v>2.1299999999999999E-2</v>
          </cell>
          <cell r="AK2573">
            <v>0</v>
          </cell>
          <cell r="AL2573" t="str">
            <v>Flat Rate</v>
          </cell>
          <cell r="AM2573">
            <v>0</v>
          </cell>
          <cell r="AN2573" t="str">
            <v>GA3314S0</v>
          </cell>
          <cell r="AO2573">
            <v>0</v>
          </cell>
          <cell r="AP2573" t="str">
            <v>N</v>
          </cell>
          <cell r="AQ2573">
            <v>38261.160405092596</v>
          </cell>
          <cell r="AR2573">
            <v>38260</v>
          </cell>
          <cell r="AS2573">
            <v>38260</v>
          </cell>
          <cell r="AT2573">
            <v>0</v>
          </cell>
          <cell r="AU2573">
            <v>37271</v>
          </cell>
          <cell r="AV2573">
            <v>0</v>
          </cell>
        </row>
        <row r="2574">
          <cell r="B2574" t="str">
            <v>00002642</v>
          </cell>
          <cell r="C2574" t="str">
            <v>000000002632</v>
          </cell>
          <cell r="D2574" t="str">
            <v>3314U0</v>
          </cell>
          <cell r="E2574" t="str">
            <v>PARKWAY WEST</v>
          </cell>
          <cell r="F2574" t="str">
            <v>In Service</v>
          </cell>
          <cell r="G2574" t="str">
            <v>3314U</v>
          </cell>
          <cell r="H2574" t="str">
            <v>Grp Member</v>
          </cell>
          <cell r="I2574">
            <v>1</v>
          </cell>
          <cell r="J2574" t="str">
            <v>Conversion</v>
          </cell>
          <cell r="K2574">
            <v>1272.1400000000001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 t="str">
            <v>C01D313_002</v>
          </cell>
          <cell r="Q2574">
            <v>0</v>
          </cell>
          <cell r="R2574" t="str">
            <v>WTDPD</v>
          </cell>
          <cell r="S2574" t="str">
            <v>3314U12VV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 t="str">
            <v>CORP</v>
          </cell>
          <cell r="Y2574">
            <v>38260</v>
          </cell>
          <cell r="Z2574">
            <v>0</v>
          </cell>
          <cell r="AA2574">
            <v>0</v>
          </cell>
          <cell r="AB2574" t="str">
            <v>N</v>
          </cell>
          <cell r="AD2574">
            <v>0</v>
          </cell>
          <cell r="AE2574" t="str">
            <v>RemVal</v>
          </cell>
          <cell r="AF2574" t="str">
            <v>Depreciate</v>
          </cell>
          <cell r="AG2574" t="str">
            <v>FM</v>
          </cell>
          <cell r="AH2574">
            <v>0</v>
          </cell>
          <cell r="AI2574">
            <v>0</v>
          </cell>
          <cell r="AJ2574">
            <v>1.35E-2</v>
          </cell>
          <cell r="AK2574">
            <v>0</v>
          </cell>
          <cell r="AL2574" t="str">
            <v>Flat Rate</v>
          </cell>
          <cell r="AM2574">
            <v>0</v>
          </cell>
          <cell r="AN2574" t="str">
            <v>GA3314U0</v>
          </cell>
          <cell r="AO2574">
            <v>0</v>
          </cell>
          <cell r="AP2574" t="str">
            <v>N</v>
          </cell>
          <cell r="AQ2574">
            <v>38261.160462962966</v>
          </cell>
          <cell r="AR2574">
            <v>38260</v>
          </cell>
          <cell r="AS2574">
            <v>38260</v>
          </cell>
          <cell r="AT2574">
            <v>0</v>
          </cell>
          <cell r="AU2574">
            <v>37271</v>
          </cell>
          <cell r="AV2574">
            <v>0</v>
          </cell>
        </row>
        <row r="2575">
          <cell r="B2575" t="str">
            <v>00002643</v>
          </cell>
          <cell r="C2575" t="str">
            <v>000000002633</v>
          </cell>
          <cell r="D2575" t="str">
            <v>3314U0</v>
          </cell>
          <cell r="E2575" t="str">
            <v>LINGLESTOWN ROAD</v>
          </cell>
          <cell r="F2575" t="str">
            <v>In Service</v>
          </cell>
          <cell r="G2575" t="str">
            <v>3314U</v>
          </cell>
          <cell r="H2575" t="str">
            <v>Grp Member</v>
          </cell>
          <cell r="I2575">
            <v>1</v>
          </cell>
          <cell r="J2575" t="str">
            <v>Conversion</v>
          </cell>
          <cell r="K2575">
            <v>7014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 t="str">
            <v>C01D313_002</v>
          </cell>
          <cell r="Q2575">
            <v>0</v>
          </cell>
          <cell r="R2575" t="str">
            <v>WTDPD</v>
          </cell>
          <cell r="S2575" t="str">
            <v>3314U16VV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 t="str">
            <v>CORP</v>
          </cell>
          <cell r="Y2575">
            <v>38260</v>
          </cell>
          <cell r="Z2575">
            <v>0</v>
          </cell>
          <cell r="AA2575">
            <v>0</v>
          </cell>
          <cell r="AB2575" t="str">
            <v>N</v>
          </cell>
          <cell r="AD2575">
            <v>0</v>
          </cell>
          <cell r="AE2575" t="str">
            <v>RemVal</v>
          </cell>
          <cell r="AF2575" t="str">
            <v>Depreciate</v>
          </cell>
          <cell r="AG2575" t="str">
            <v>FM</v>
          </cell>
          <cell r="AH2575">
            <v>0</v>
          </cell>
          <cell r="AI2575">
            <v>0</v>
          </cell>
          <cell r="AJ2575">
            <v>1.35E-2</v>
          </cell>
          <cell r="AK2575">
            <v>0</v>
          </cell>
          <cell r="AL2575" t="str">
            <v>Flat Rate</v>
          </cell>
          <cell r="AM2575">
            <v>0</v>
          </cell>
          <cell r="AN2575" t="str">
            <v>GA3314U0</v>
          </cell>
          <cell r="AO2575">
            <v>0</v>
          </cell>
          <cell r="AP2575" t="str">
            <v>N</v>
          </cell>
          <cell r="AQ2575">
            <v>38261.160520833335</v>
          </cell>
          <cell r="AR2575">
            <v>38260</v>
          </cell>
          <cell r="AS2575">
            <v>38260</v>
          </cell>
          <cell r="AT2575">
            <v>0</v>
          </cell>
          <cell r="AU2575">
            <v>37271</v>
          </cell>
          <cell r="AV2575">
            <v>0</v>
          </cell>
        </row>
        <row r="2576">
          <cell r="B2576" t="str">
            <v>00002644</v>
          </cell>
          <cell r="C2576" t="str">
            <v>000000002634</v>
          </cell>
          <cell r="D2576" t="str">
            <v>335400</v>
          </cell>
          <cell r="E2576" t="str">
            <v>LINGLESTOWN</v>
          </cell>
          <cell r="F2576" t="str">
            <v>In Service</v>
          </cell>
          <cell r="G2576" t="str">
            <v>33540</v>
          </cell>
          <cell r="H2576" t="str">
            <v>Grp Member</v>
          </cell>
          <cell r="I2576">
            <v>1</v>
          </cell>
          <cell r="J2576" t="str">
            <v>Conversion</v>
          </cell>
          <cell r="K2576">
            <v>5062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 t="str">
            <v>C01D313_002</v>
          </cell>
          <cell r="Q2576">
            <v>0</v>
          </cell>
          <cell r="R2576" t="str">
            <v>WTDPD</v>
          </cell>
          <cell r="S2576" t="str">
            <v>3354006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 t="str">
            <v>CORP</v>
          </cell>
          <cell r="Y2576">
            <v>38260</v>
          </cell>
          <cell r="Z2576">
            <v>0</v>
          </cell>
          <cell r="AA2576">
            <v>0</v>
          </cell>
          <cell r="AB2576" t="str">
            <v>N</v>
          </cell>
          <cell r="AD2576">
            <v>0</v>
          </cell>
          <cell r="AE2576" t="str">
            <v>RemVal</v>
          </cell>
          <cell r="AF2576" t="str">
            <v>Depreciate</v>
          </cell>
          <cell r="AG2576" t="str">
            <v>FM</v>
          </cell>
          <cell r="AH2576">
            <v>0</v>
          </cell>
          <cell r="AI2576">
            <v>0</v>
          </cell>
          <cell r="AJ2576">
            <v>2.2599999999999999E-2</v>
          </cell>
          <cell r="AK2576">
            <v>0</v>
          </cell>
          <cell r="AL2576" t="str">
            <v>Flat Rate</v>
          </cell>
          <cell r="AM2576">
            <v>0</v>
          </cell>
          <cell r="AN2576" t="str">
            <v>GA335400</v>
          </cell>
          <cell r="AO2576">
            <v>0</v>
          </cell>
          <cell r="AP2576" t="str">
            <v>N</v>
          </cell>
          <cell r="AQ2576">
            <v>38261.160578703704</v>
          </cell>
          <cell r="AR2576">
            <v>38260</v>
          </cell>
          <cell r="AS2576">
            <v>38260</v>
          </cell>
          <cell r="AT2576">
            <v>0</v>
          </cell>
          <cell r="AU2576">
            <v>37271</v>
          </cell>
          <cell r="AV2576">
            <v>0</v>
          </cell>
        </row>
        <row r="2577">
          <cell r="B2577" t="str">
            <v>00002646</v>
          </cell>
          <cell r="C2577" t="str">
            <v>000000002635</v>
          </cell>
          <cell r="D2577" t="str">
            <v>3314T0</v>
          </cell>
          <cell r="E2577" t="str">
            <v>CANTERBURY DR.</v>
          </cell>
          <cell r="F2577" t="str">
            <v>In Service</v>
          </cell>
          <cell r="G2577" t="str">
            <v>3314T</v>
          </cell>
          <cell r="H2577" t="str">
            <v>Grp Member</v>
          </cell>
          <cell r="I2577">
            <v>1</v>
          </cell>
          <cell r="J2577" t="str">
            <v>Conversion</v>
          </cell>
          <cell r="K2577">
            <v>2197.75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 t="str">
            <v>C01D332_002</v>
          </cell>
          <cell r="Q2577">
            <v>0</v>
          </cell>
          <cell r="R2577" t="str">
            <v>WTDPD</v>
          </cell>
          <cell r="S2577" t="str">
            <v>3314T08VV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 t="str">
            <v>CORP</v>
          </cell>
          <cell r="Y2577">
            <v>38260</v>
          </cell>
          <cell r="Z2577">
            <v>0</v>
          </cell>
          <cell r="AA2577">
            <v>0</v>
          </cell>
          <cell r="AB2577" t="str">
            <v>N</v>
          </cell>
          <cell r="AD2577">
            <v>0</v>
          </cell>
          <cell r="AE2577" t="str">
            <v>RemVal</v>
          </cell>
          <cell r="AF2577" t="str">
            <v>Depreciate</v>
          </cell>
          <cell r="AG2577" t="str">
            <v>FM</v>
          </cell>
          <cell r="AH2577">
            <v>0</v>
          </cell>
          <cell r="AI2577">
            <v>0</v>
          </cell>
          <cell r="AJ2577">
            <v>1.3899999999999999E-2</v>
          </cell>
          <cell r="AK2577">
            <v>0</v>
          </cell>
          <cell r="AL2577" t="str">
            <v>Flat Rate</v>
          </cell>
          <cell r="AM2577">
            <v>0</v>
          </cell>
          <cell r="AN2577" t="str">
            <v>GA3314T0</v>
          </cell>
          <cell r="AO2577">
            <v>0</v>
          </cell>
          <cell r="AP2577" t="str">
            <v>N</v>
          </cell>
          <cell r="AQ2577">
            <v>38261.160636574074</v>
          </cell>
          <cell r="AR2577">
            <v>38260</v>
          </cell>
          <cell r="AS2577">
            <v>38260</v>
          </cell>
          <cell r="AT2577">
            <v>0</v>
          </cell>
          <cell r="AU2577">
            <v>37271</v>
          </cell>
          <cell r="AV2577">
            <v>0</v>
          </cell>
        </row>
        <row r="2578">
          <cell r="B2578" t="str">
            <v>00002647</v>
          </cell>
          <cell r="C2578" t="str">
            <v>000000002636</v>
          </cell>
          <cell r="D2578" t="str">
            <v>3314V0</v>
          </cell>
          <cell r="E2578" t="str">
            <v>24" Pipe, Main Break</v>
          </cell>
          <cell r="F2578" t="str">
            <v>In Service</v>
          </cell>
          <cell r="G2578" t="str">
            <v>3314V</v>
          </cell>
          <cell r="H2578" t="str">
            <v>Grp Member</v>
          </cell>
          <cell r="I2578">
            <v>1</v>
          </cell>
          <cell r="J2578" t="str">
            <v>Conversion</v>
          </cell>
          <cell r="K2578">
            <v>12884.72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 t="str">
            <v>C01D502_002</v>
          </cell>
          <cell r="Q2578">
            <v>0</v>
          </cell>
          <cell r="R2578" t="str">
            <v>WTDPD</v>
          </cell>
          <cell r="S2578" t="str">
            <v>3314V24DI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 t="str">
            <v>CORP</v>
          </cell>
          <cell r="Y2578">
            <v>38260</v>
          </cell>
          <cell r="Z2578">
            <v>0</v>
          </cell>
          <cell r="AA2578">
            <v>0</v>
          </cell>
          <cell r="AB2578" t="str">
            <v>N</v>
          </cell>
          <cell r="AD2578">
            <v>0</v>
          </cell>
          <cell r="AE2578" t="str">
            <v>RemVal</v>
          </cell>
          <cell r="AF2578" t="str">
            <v>Depreciate</v>
          </cell>
          <cell r="AG2578" t="str">
            <v>FM</v>
          </cell>
          <cell r="AH2578">
            <v>0</v>
          </cell>
          <cell r="AI2578">
            <v>0</v>
          </cell>
          <cell r="AJ2578">
            <v>1.2699999999999999E-2</v>
          </cell>
          <cell r="AK2578">
            <v>0</v>
          </cell>
          <cell r="AL2578" t="str">
            <v>Flat Rate</v>
          </cell>
          <cell r="AM2578">
            <v>0</v>
          </cell>
          <cell r="AN2578" t="str">
            <v>GA3314V0</v>
          </cell>
          <cell r="AO2578">
            <v>0</v>
          </cell>
          <cell r="AP2578" t="str">
            <v>N</v>
          </cell>
          <cell r="AQ2578">
            <v>38261.160694444443</v>
          </cell>
          <cell r="AR2578">
            <v>38260</v>
          </cell>
          <cell r="AS2578">
            <v>38260</v>
          </cell>
          <cell r="AT2578">
            <v>0</v>
          </cell>
          <cell r="AU2578">
            <v>37271</v>
          </cell>
          <cell r="AV2578">
            <v>0</v>
          </cell>
        </row>
        <row r="2579">
          <cell r="B2579" t="str">
            <v>00002648</v>
          </cell>
          <cell r="C2579" t="str">
            <v>000000002637</v>
          </cell>
          <cell r="D2579" t="str">
            <v>3314Q0</v>
          </cell>
          <cell r="E2579" t="str">
            <v>RUTHERFORD ST. PAXTANG</v>
          </cell>
          <cell r="F2579" t="str">
            <v>In Service</v>
          </cell>
          <cell r="G2579" t="str">
            <v>3314Q</v>
          </cell>
          <cell r="H2579" t="str">
            <v>Grp Member</v>
          </cell>
          <cell r="I2579">
            <v>1</v>
          </cell>
          <cell r="J2579" t="str">
            <v>Conversion</v>
          </cell>
          <cell r="K2579">
            <v>317.66000000000003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 t="str">
            <v>C01D622_002</v>
          </cell>
          <cell r="Q2579">
            <v>0</v>
          </cell>
          <cell r="R2579" t="str">
            <v>WTDPD</v>
          </cell>
          <cell r="S2579" t="str">
            <v>3314Q06PV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 t="str">
            <v>CORP</v>
          </cell>
          <cell r="Y2579">
            <v>38260</v>
          </cell>
          <cell r="Z2579">
            <v>0</v>
          </cell>
          <cell r="AA2579">
            <v>0</v>
          </cell>
          <cell r="AB2579" t="str">
            <v>N</v>
          </cell>
          <cell r="AD2579">
            <v>0</v>
          </cell>
          <cell r="AE2579" t="str">
            <v>RemVal</v>
          </cell>
          <cell r="AF2579" t="str">
            <v>Depreciate</v>
          </cell>
          <cell r="AG2579" t="str">
            <v>FM</v>
          </cell>
          <cell r="AH2579">
            <v>0</v>
          </cell>
          <cell r="AI2579">
            <v>0</v>
          </cell>
          <cell r="AJ2579">
            <v>2.1899999999999999E-2</v>
          </cell>
          <cell r="AK2579">
            <v>0</v>
          </cell>
          <cell r="AL2579" t="str">
            <v>Flat Rate</v>
          </cell>
          <cell r="AM2579">
            <v>0</v>
          </cell>
          <cell r="AN2579" t="str">
            <v>GA3314Q0</v>
          </cell>
          <cell r="AO2579">
            <v>0</v>
          </cell>
          <cell r="AP2579" t="str">
            <v>N</v>
          </cell>
          <cell r="AQ2579">
            <v>38261.160752314812</v>
          </cell>
          <cell r="AR2579">
            <v>38260</v>
          </cell>
          <cell r="AS2579">
            <v>38260</v>
          </cell>
          <cell r="AT2579">
            <v>0</v>
          </cell>
          <cell r="AU2579">
            <v>37271</v>
          </cell>
          <cell r="AV2579">
            <v>0</v>
          </cell>
        </row>
        <row r="2580">
          <cell r="B2580" t="str">
            <v>00002649</v>
          </cell>
          <cell r="C2580" t="str">
            <v>000000002638</v>
          </cell>
          <cell r="D2580" t="str">
            <v>3314Q0</v>
          </cell>
          <cell r="E2580" t="str">
            <v>RUTHERFORD ST. PAXTANG</v>
          </cell>
          <cell r="F2580" t="str">
            <v>In Service</v>
          </cell>
          <cell r="G2580" t="str">
            <v>3314Q</v>
          </cell>
          <cell r="H2580" t="str">
            <v>Grp Member</v>
          </cell>
          <cell r="I2580">
            <v>1</v>
          </cell>
          <cell r="J2580" t="str">
            <v>Conversion</v>
          </cell>
          <cell r="K2580">
            <v>38714.199999999997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 t="str">
            <v>C01D622_002</v>
          </cell>
          <cell r="Q2580">
            <v>0</v>
          </cell>
          <cell r="R2580" t="str">
            <v>WTDPD</v>
          </cell>
          <cell r="S2580" t="str">
            <v>3314Q08PV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 t="str">
            <v>CORP</v>
          </cell>
          <cell r="Y2580">
            <v>38260</v>
          </cell>
          <cell r="Z2580">
            <v>0</v>
          </cell>
          <cell r="AA2580">
            <v>0</v>
          </cell>
          <cell r="AB2580" t="str">
            <v>N</v>
          </cell>
          <cell r="AD2580">
            <v>0</v>
          </cell>
          <cell r="AE2580" t="str">
            <v>RemVal</v>
          </cell>
          <cell r="AF2580" t="str">
            <v>Depreciate</v>
          </cell>
          <cell r="AG2580" t="str">
            <v>FM</v>
          </cell>
          <cell r="AH2580">
            <v>0</v>
          </cell>
          <cell r="AI2580">
            <v>0</v>
          </cell>
          <cell r="AJ2580">
            <v>2.1899999999999999E-2</v>
          </cell>
          <cell r="AK2580">
            <v>0</v>
          </cell>
          <cell r="AL2580" t="str">
            <v>Flat Rate</v>
          </cell>
          <cell r="AM2580">
            <v>0</v>
          </cell>
          <cell r="AN2580" t="str">
            <v>GA3314Q0</v>
          </cell>
          <cell r="AO2580">
            <v>0</v>
          </cell>
          <cell r="AP2580" t="str">
            <v>N</v>
          </cell>
          <cell r="AQ2580">
            <v>38261.160810185182</v>
          </cell>
          <cell r="AR2580">
            <v>38260</v>
          </cell>
          <cell r="AS2580">
            <v>38260</v>
          </cell>
          <cell r="AT2580">
            <v>0</v>
          </cell>
          <cell r="AU2580">
            <v>37271</v>
          </cell>
          <cell r="AV2580">
            <v>0</v>
          </cell>
        </row>
        <row r="2581">
          <cell r="B2581" t="str">
            <v>00002650</v>
          </cell>
          <cell r="C2581" t="str">
            <v>000000002639</v>
          </cell>
          <cell r="D2581" t="str">
            <v>3314T0</v>
          </cell>
          <cell r="E2581" t="str">
            <v>RUTHERFORD ST. PAXTANG</v>
          </cell>
          <cell r="F2581" t="str">
            <v>In Service</v>
          </cell>
          <cell r="G2581" t="str">
            <v>3314T</v>
          </cell>
          <cell r="H2581" t="str">
            <v>Grp Member</v>
          </cell>
          <cell r="I2581">
            <v>1</v>
          </cell>
          <cell r="J2581" t="str">
            <v>Conversion</v>
          </cell>
          <cell r="K2581">
            <v>3240.87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 t="str">
            <v>C01D622_002</v>
          </cell>
          <cell r="Q2581">
            <v>0</v>
          </cell>
          <cell r="R2581" t="str">
            <v>WTDPD</v>
          </cell>
          <cell r="S2581" t="str">
            <v>3314T06VV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 t="str">
            <v>CORP</v>
          </cell>
          <cell r="Y2581">
            <v>38260</v>
          </cell>
          <cell r="Z2581">
            <v>0</v>
          </cell>
          <cell r="AA2581">
            <v>0</v>
          </cell>
          <cell r="AB2581" t="str">
            <v>N</v>
          </cell>
          <cell r="AD2581">
            <v>0</v>
          </cell>
          <cell r="AE2581" t="str">
            <v>RemVal</v>
          </cell>
          <cell r="AF2581" t="str">
            <v>Depreciate</v>
          </cell>
          <cell r="AG2581" t="str">
            <v>FM</v>
          </cell>
          <cell r="AH2581">
            <v>0</v>
          </cell>
          <cell r="AI2581">
            <v>0</v>
          </cell>
          <cell r="AJ2581">
            <v>1.3899999999999999E-2</v>
          </cell>
          <cell r="AK2581">
            <v>0</v>
          </cell>
          <cell r="AL2581" t="str">
            <v>Flat Rate</v>
          </cell>
          <cell r="AM2581">
            <v>0</v>
          </cell>
          <cell r="AN2581" t="str">
            <v>GA3314T0</v>
          </cell>
          <cell r="AO2581">
            <v>0</v>
          </cell>
          <cell r="AP2581" t="str">
            <v>N</v>
          </cell>
          <cell r="AQ2581">
            <v>38261.160868055558</v>
          </cell>
          <cell r="AR2581">
            <v>38260</v>
          </cell>
          <cell r="AS2581">
            <v>38260</v>
          </cell>
          <cell r="AT2581">
            <v>0</v>
          </cell>
          <cell r="AU2581">
            <v>37271</v>
          </cell>
          <cell r="AV2581">
            <v>0</v>
          </cell>
        </row>
        <row r="2582">
          <cell r="B2582" t="str">
            <v>00002651</v>
          </cell>
          <cell r="C2582" t="str">
            <v>000000002640</v>
          </cell>
          <cell r="D2582" t="str">
            <v>3314T0</v>
          </cell>
          <cell r="E2582" t="str">
            <v>RUTHERFORD ST. PAXTANG</v>
          </cell>
          <cell r="F2582" t="str">
            <v>In Service</v>
          </cell>
          <cell r="G2582" t="str">
            <v>3314T</v>
          </cell>
          <cell r="H2582" t="str">
            <v>Grp Member</v>
          </cell>
          <cell r="I2582">
            <v>1</v>
          </cell>
          <cell r="J2582" t="str">
            <v>Conversion</v>
          </cell>
          <cell r="K2582">
            <v>2914.38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 t="str">
            <v>C01D622_002</v>
          </cell>
          <cell r="Q2582">
            <v>0</v>
          </cell>
          <cell r="R2582" t="str">
            <v>WTDPD</v>
          </cell>
          <cell r="S2582" t="str">
            <v>3314T08VV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 t="str">
            <v>CORP</v>
          </cell>
          <cell r="Y2582">
            <v>38260</v>
          </cell>
          <cell r="Z2582">
            <v>0</v>
          </cell>
          <cell r="AA2582">
            <v>0</v>
          </cell>
          <cell r="AB2582" t="str">
            <v>N</v>
          </cell>
          <cell r="AD2582">
            <v>0</v>
          </cell>
          <cell r="AE2582" t="str">
            <v>RemVal</v>
          </cell>
          <cell r="AF2582" t="str">
            <v>Depreciate</v>
          </cell>
          <cell r="AG2582" t="str">
            <v>FM</v>
          </cell>
          <cell r="AH2582">
            <v>0</v>
          </cell>
          <cell r="AI2582">
            <v>0</v>
          </cell>
          <cell r="AJ2582">
            <v>1.3899999999999999E-2</v>
          </cell>
          <cell r="AK2582">
            <v>0</v>
          </cell>
          <cell r="AL2582" t="str">
            <v>Flat Rate</v>
          </cell>
          <cell r="AM2582">
            <v>0</v>
          </cell>
          <cell r="AN2582" t="str">
            <v>GA3314T0</v>
          </cell>
          <cell r="AO2582">
            <v>0</v>
          </cell>
          <cell r="AP2582" t="str">
            <v>N</v>
          </cell>
          <cell r="AQ2582">
            <v>38261.160925925928</v>
          </cell>
          <cell r="AR2582">
            <v>38260</v>
          </cell>
          <cell r="AS2582">
            <v>38260</v>
          </cell>
          <cell r="AT2582">
            <v>0</v>
          </cell>
          <cell r="AU2582">
            <v>37271</v>
          </cell>
          <cell r="AV2582">
            <v>0</v>
          </cell>
        </row>
        <row r="2583">
          <cell r="B2583" t="str">
            <v>00002652</v>
          </cell>
          <cell r="C2583" t="str">
            <v>000000002641</v>
          </cell>
          <cell r="D2583" t="str">
            <v>3314S0</v>
          </cell>
          <cell r="E2583" t="str">
            <v>DIEHL RD.</v>
          </cell>
          <cell r="F2583" t="str">
            <v>In Service</v>
          </cell>
          <cell r="G2583" t="str">
            <v>3314S</v>
          </cell>
          <cell r="H2583" t="str">
            <v>Grp Member</v>
          </cell>
          <cell r="I2583">
            <v>1</v>
          </cell>
          <cell r="J2583" t="str">
            <v>Conversion</v>
          </cell>
          <cell r="K2583">
            <v>1229.58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 t="str">
            <v>C01D624_002</v>
          </cell>
          <cell r="Q2583">
            <v>0</v>
          </cell>
          <cell r="R2583" t="str">
            <v>WTDPD</v>
          </cell>
          <cell r="S2583" t="str">
            <v>3314S02VV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 t="str">
            <v>CORP</v>
          </cell>
          <cell r="Y2583">
            <v>38260</v>
          </cell>
          <cell r="Z2583">
            <v>0</v>
          </cell>
          <cell r="AA2583">
            <v>0</v>
          </cell>
          <cell r="AB2583" t="str">
            <v>N</v>
          </cell>
          <cell r="AD2583">
            <v>0</v>
          </cell>
          <cell r="AE2583" t="str">
            <v>RemVal</v>
          </cell>
          <cell r="AF2583" t="str">
            <v>Depreciate</v>
          </cell>
          <cell r="AG2583" t="str">
            <v>FM</v>
          </cell>
          <cell r="AH2583">
            <v>0</v>
          </cell>
          <cell r="AI2583">
            <v>0</v>
          </cell>
          <cell r="AJ2583">
            <v>2.1299999999999999E-2</v>
          </cell>
          <cell r="AK2583">
            <v>0</v>
          </cell>
          <cell r="AL2583" t="str">
            <v>Flat Rate</v>
          </cell>
          <cell r="AM2583">
            <v>0</v>
          </cell>
          <cell r="AN2583" t="str">
            <v>GA3314S0</v>
          </cell>
          <cell r="AO2583">
            <v>0</v>
          </cell>
          <cell r="AP2583" t="str">
            <v>N</v>
          </cell>
          <cell r="AQ2583">
            <v>38261.160983796297</v>
          </cell>
          <cell r="AR2583">
            <v>38260</v>
          </cell>
          <cell r="AS2583">
            <v>38260</v>
          </cell>
          <cell r="AT2583">
            <v>0</v>
          </cell>
          <cell r="AU2583">
            <v>37271</v>
          </cell>
          <cell r="AV2583">
            <v>0</v>
          </cell>
        </row>
        <row r="2584">
          <cell r="B2584" t="str">
            <v>00002653</v>
          </cell>
          <cell r="C2584" t="str">
            <v>000000002642</v>
          </cell>
          <cell r="D2584" t="str">
            <v>3314T0</v>
          </cell>
          <cell r="E2584" t="str">
            <v>W.SIMPSON ST.</v>
          </cell>
          <cell r="F2584" t="str">
            <v>In Service</v>
          </cell>
          <cell r="G2584" t="str">
            <v>3314T</v>
          </cell>
          <cell r="H2584" t="str">
            <v>Grp Member</v>
          </cell>
          <cell r="I2584">
            <v>1</v>
          </cell>
          <cell r="J2584" t="str">
            <v>Conversion</v>
          </cell>
          <cell r="K2584">
            <v>1361.61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 t="str">
            <v>C01D625_002</v>
          </cell>
          <cell r="Q2584">
            <v>0</v>
          </cell>
          <cell r="R2584" t="str">
            <v>WTDPD</v>
          </cell>
          <cell r="S2584" t="str">
            <v>3314T08VV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 t="str">
            <v>CORP</v>
          </cell>
          <cell r="Y2584">
            <v>38260</v>
          </cell>
          <cell r="Z2584">
            <v>0</v>
          </cell>
          <cell r="AA2584">
            <v>0</v>
          </cell>
          <cell r="AB2584" t="str">
            <v>N</v>
          </cell>
          <cell r="AD2584">
            <v>0</v>
          </cell>
          <cell r="AE2584" t="str">
            <v>RemVal</v>
          </cell>
          <cell r="AF2584" t="str">
            <v>Depreciate</v>
          </cell>
          <cell r="AG2584" t="str">
            <v>FM</v>
          </cell>
          <cell r="AH2584">
            <v>0</v>
          </cell>
          <cell r="AI2584">
            <v>0</v>
          </cell>
          <cell r="AJ2584">
            <v>1.3899999999999999E-2</v>
          </cell>
          <cell r="AK2584">
            <v>0</v>
          </cell>
          <cell r="AL2584" t="str">
            <v>Flat Rate</v>
          </cell>
          <cell r="AM2584">
            <v>0</v>
          </cell>
          <cell r="AN2584" t="str">
            <v>GA3314T0</v>
          </cell>
          <cell r="AO2584">
            <v>0</v>
          </cell>
          <cell r="AP2584" t="str">
            <v>N</v>
          </cell>
          <cell r="AQ2584">
            <v>38261.161041666666</v>
          </cell>
          <cell r="AR2584">
            <v>38260</v>
          </cell>
          <cell r="AS2584">
            <v>38260</v>
          </cell>
          <cell r="AT2584">
            <v>0</v>
          </cell>
          <cell r="AU2584">
            <v>37271</v>
          </cell>
          <cell r="AV2584">
            <v>0</v>
          </cell>
        </row>
        <row r="2585">
          <cell r="B2585" t="str">
            <v>00002654</v>
          </cell>
          <cell r="C2585" t="str">
            <v>000000002643</v>
          </cell>
          <cell r="D2585" t="str">
            <v>3314Q0</v>
          </cell>
          <cell r="E2585" t="str">
            <v>69TH ST.</v>
          </cell>
          <cell r="F2585" t="str">
            <v>In Service</v>
          </cell>
          <cell r="G2585" t="str">
            <v>3314Q</v>
          </cell>
          <cell r="H2585" t="str">
            <v>Grp Member</v>
          </cell>
          <cell r="I2585">
            <v>1</v>
          </cell>
          <cell r="J2585" t="str">
            <v>Conversion</v>
          </cell>
          <cell r="K2585">
            <v>46698.53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 t="str">
            <v>C01D627_002</v>
          </cell>
          <cell r="Q2585">
            <v>0</v>
          </cell>
          <cell r="R2585" t="str">
            <v>WTDPD</v>
          </cell>
          <cell r="S2585" t="str">
            <v>3314Q08PV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 t="str">
            <v>CORP</v>
          </cell>
          <cell r="Y2585">
            <v>38260</v>
          </cell>
          <cell r="Z2585">
            <v>0</v>
          </cell>
          <cell r="AA2585">
            <v>0</v>
          </cell>
          <cell r="AB2585" t="str">
            <v>N</v>
          </cell>
          <cell r="AD2585">
            <v>0</v>
          </cell>
          <cell r="AE2585" t="str">
            <v>RemVal</v>
          </cell>
          <cell r="AF2585" t="str">
            <v>Depreciate</v>
          </cell>
          <cell r="AG2585" t="str">
            <v>FM</v>
          </cell>
          <cell r="AH2585">
            <v>0</v>
          </cell>
          <cell r="AI2585">
            <v>0</v>
          </cell>
          <cell r="AJ2585">
            <v>2.1899999999999999E-2</v>
          </cell>
          <cell r="AK2585">
            <v>0</v>
          </cell>
          <cell r="AL2585" t="str">
            <v>Flat Rate</v>
          </cell>
          <cell r="AM2585">
            <v>0</v>
          </cell>
          <cell r="AN2585" t="str">
            <v>GA3314Q0</v>
          </cell>
          <cell r="AO2585">
            <v>0</v>
          </cell>
          <cell r="AP2585" t="str">
            <v>N</v>
          </cell>
          <cell r="AQ2585">
            <v>38261.161099537036</v>
          </cell>
          <cell r="AR2585">
            <v>38260</v>
          </cell>
          <cell r="AS2585">
            <v>38260</v>
          </cell>
          <cell r="AT2585">
            <v>0</v>
          </cell>
          <cell r="AU2585">
            <v>37271</v>
          </cell>
          <cell r="AV2585">
            <v>0</v>
          </cell>
        </row>
        <row r="2586">
          <cell r="B2586" t="str">
            <v>00002655</v>
          </cell>
          <cell r="C2586" t="str">
            <v>000000002644</v>
          </cell>
          <cell r="D2586" t="str">
            <v>3314T0</v>
          </cell>
          <cell r="E2586" t="str">
            <v>69TH ST.</v>
          </cell>
          <cell r="F2586" t="str">
            <v>In Service</v>
          </cell>
          <cell r="G2586" t="str">
            <v>3314T</v>
          </cell>
          <cell r="H2586" t="str">
            <v>Grp Member</v>
          </cell>
          <cell r="I2586">
            <v>1</v>
          </cell>
          <cell r="J2586" t="str">
            <v>Conversion</v>
          </cell>
          <cell r="K2586">
            <v>2081.42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 t="str">
            <v>C01D627_002</v>
          </cell>
          <cell r="Q2586">
            <v>0</v>
          </cell>
          <cell r="R2586" t="str">
            <v>WTDPD</v>
          </cell>
          <cell r="S2586" t="str">
            <v>3314T06VV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 t="str">
            <v>CORP</v>
          </cell>
          <cell r="Y2586">
            <v>38260</v>
          </cell>
          <cell r="Z2586">
            <v>0</v>
          </cell>
          <cell r="AA2586">
            <v>0</v>
          </cell>
          <cell r="AB2586" t="str">
            <v>N</v>
          </cell>
          <cell r="AD2586">
            <v>0</v>
          </cell>
          <cell r="AE2586" t="str">
            <v>RemVal</v>
          </cell>
          <cell r="AF2586" t="str">
            <v>Depreciate</v>
          </cell>
          <cell r="AG2586" t="str">
            <v>FM</v>
          </cell>
          <cell r="AH2586">
            <v>0</v>
          </cell>
          <cell r="AI2586">
            <v>0</v>
          </cell>
          <cell r="AJ2586">
            <v>1.3899999999999999E-2</v>
          </cell>
          <cell r="AK2586">
            <v>0</v>
          </cell>
          <cell r="AL2586" t="str">
            <v>Flat Rate</v>
          </cell>
          <cell r="AM2586">
            <v>0</v>
          </cell>
          <cell r="AN2586" t="str">
            <v>GA3314T0</v>
          </cell>
          <cell r="AO2586">
            <v>0</v>
          </cell>
          <cell r="AP2586" t="str">
            <v>N</v>
          </cell>
          <cell r="AQ2586">
            <v>38261.161157407405</v>
          </cell>
          <cell r="AR2586">
            <v>38260</v>
          </cell>
          <cell r="AS2586">
            <v>38260</v>
          </cell>
          <cell r="AT2586">
            <v>0</v>
          </cell>
          <cell r="AU2586">
            <v>37271</v>
          </cell>
          <cell r="AV2586">
            <v>0</v>
          </cell>
        </row>
        <row r="2587">
          <cell r="B2587" t="str">
            <v>00002656</v>
          </cell>
          <cell r="C2587" t="str">
            <v>000000002645</v>
          </cell>
          <cell r="D2587" t="str">
            <v>3314T0</v>
          </cell>
          <cell r="E2587" t="str">
            <v>69TH ST.</v>
          </cell>
          <cell r="F2587" t="str">
            <v>In Service</v>
          </cell>
          <cell r="G2587" t="str">
            <v>3314T</v>
          </cell>
          <cell r="H2587" t="str">
            <v>Grp Member</v>
          </cell>
          <cell r="I2587">
            <v>1</v>
          </cell>
          <cell r="J2587" t="str">
            <v>Conversion</v>
          </cell>
          <cell r="K2587">
            <v>2794.02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 t="str">
            <v>C01D627_002</v>
          </cell>
          <cell r="Q2587">
            <v>0</v>
          </cell>
          <cell r="R2587" t="str">
            <v>WTDPD</v>
          </cell>
          <cell r="S2587" t="str">
            <v>3314T08VV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 t="str">
            <v>CORP</v>
          </cell>
          <cell r="Y2587">
            <v>38260</v>
          </cell>
          <cell r="Z2587">
            <v>0</v>
          </cell>
          <cell r="AA2587">
            <v>0</v>
          </cell>
          <cell r="AB2587" t="str">
            <v>N</v>
          </cell>
          <cell r="AD2587">
            <v>0</v>
          </cell>
          <cell r="AE2587" t="str">
            <v>RemVal</v>
          </cell>
          <cell r="AF2587" t="str">
            <v>Depreciate</v>
          </cell>
          <cell r="AG2587" t="str">
            <v>FM</v>
          </cell>
          <cell r="AH2587">
            <v>0</v>
          </cell>
          <cell r="AI2587">
            <v>0</v>
          </cell>
          <cell r="AJ2587">
            <v>1.3899999999999999E-2</v>
          </cell>
          <cell r="AK2587">
            <v>0</v>
          </cell>
          <cell r="AL2587" t="str">
            <v>Flat Rate</v>
          </cell>
          <cell r="AM2587">
            <v>0</v>
          </cell>
          <cell r="AN2587" t="str">
            <v>GA3314T0</v>
          </cell>
          <cell r="AO2587">
            <v>0</v>
          </cell>
          <cell r="AP2587" t="str">
            <v>N</v>
          </cell>
          <cell r="AQ2587">
            <v>38261.161215277774</v>
          </cell>
          <cell r="AR2587">
            <v>38260</v>
          </cell>
          <cell r="AS2587">
            <v>38260</v>
          </cell>
          <cell r="AT2587">
            <v>0</v>
          </cell>
          <cell r="AU2587">
            <v>37271</v>
          </cell>
          <cell r="AV2587">
            <v>0</v>
          </cell>
        </row>
        <row r="2588">
          <cell r="B2588" t="str">
            <v>00002657</v>
          </cell>
          <cell r="C2588" t="str">
            <v>000000002646</v>
          </cell>
          <cell r="D2588" t="str">
            <v>3314P0</v>
          </cell>
          <cell r="E2588" t="str">
            <v>FIRST AVE., NUREMBERG</v>
          </cell>
          <cell r="F2588" t="str">
            <v>In Service</v>
          </cell>
          <cell r="G2588" t="str">
            <v>3314P</v>
          </cell>
          <cell r="H2588" t="str">
            <v>Grp Member</v>
          </cell>
          <cell r="I2588">
            <v>1</v>
          </cell>
          <cell r="J2588" t="str">
            <v>Conversion</v>
          </cell>
          <cell r="K2588">
            <v>7190.3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 t="str">
            <v>C01D629_002</v>
          </cell>
          <cell r="Q2588">
            <v>0</v>
          </cell>
          <cell r="R2588" t="str">
            <v>WTDPD</v>
          </cell>
          <cell r="S2588" t="str">
            <v>3314P02PV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 t="str">
            <v>CORP</v>
          </cell>
          <cell r="Y2588">
            <v>38260</v>
          </cell>
          <cell r="Z2588">
            <v>0</v>
          </cell>
          <cell r="AA2588">
            <v>0</v>
          </cell>
          <cell r="AB2588" t="str">
            <v>N</v>
          </cell>
          <cell r="AD2588">
            <v>0</v>
          </cell>
          <cell r="AE2588" t="str">
            <v>RemVal</v>
          </cell>
          <cell r="AF2588" t="str">
            <v>Depreciate</v>
          </cell>
          <cell r="AG2588" t="str">
            <v>FM</v>
          </cell>
          <cell r="AH2588">
            <v>0</v>
          </cell>
          <cell r="AI2588">
            <v>0</v>
          </cell>
          <cell r="AJ2588">
            <v>2.64E-2</v>
          </cell>
          <cell r="AK2588">
            <v>0</v>
          </cell>
          <cell r="AL2588" t="str">
            <v>Flat Rate</v>
          </cell>
          <cell r="AM2588">
            <v>0</v>
          </cell>
          <cell r="AN2588" t="str">
            <v>GA3314P0</v>
          </cell>
          <cell r="AO2588">
            <v>0</v>
          </cell>
          <cell r="AP2588" t="str">
            <v>N</v>
          </cell>
          <cell r="AQ2588">
            <v>38261.161273148151</v>
          </cell>
          <cell r="AR2588">
            <v>38260</v>
          </cell>
          <cell r="AS2588">
            <v>38260</v>
          </cell>
          <cell r="AT2588">
            <v>0</v>
          </cell>
          <cell r="AU2588">
            <v>37271</v>
          </cell>
          <cell r="AV2588">
            <v>0</v>
          </cell>
        </row>
        <row r="2589">
          <cell r="B2589" t="str">
            <v>00002658</v>
          </cell>
          <cell r="C2589" t="str">
            <v>000000002647</v>
          </cell>
          <cell r="D2589" t="str">
            <v>3314Q0</v>
          </cell>
          <cell r="E2589" t="str">
            <v>FIRST AVE., NUREMBERG</v>
          </cell>
          <cell r="F2589" t="str">
            <v>In Service</v>
          </cell>
          <cell r="G2589" t="str">
            <v>3314Q</v>
          </cell>
          <cell r="H2589" t="str">
            <v>Grp Member</v>
          </cell>
          <cell r="I2589">
            <v>1</v>
          </cell>
          <cell r="J2589" t="str">
            <v>Conversion</v>
          </cell>
          <cell r="K2589">
            <v>96650.55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 t="str">
            <v>C01D629_002</v>
          </cell>
          <cell r="Q2589">
            <v>0</v>
          </cell>
          <cell r="R2589" t="str">
            <v>WTDPD</v>
          </cell>
          <cell r="S2589" t="str">
            <v>3314QO8PV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 t="str">
            <v>CORP</v>
          </cell>
          <cell r="Y2589">
            <v>38260</v>
          </cell>
          <cell r="Z2589">
            <v>0</v>
          </cell>
          <cell r="AA2589">
            <v>0</v>
          </cell>
          <cell r="AB2589" t="str">
            <v>N</v>
          </cell>
          <cell r="AD2589">
            <v>0</v>
          </cell>
          <cell r="AE2589" t="str">
            <v>RemVal</v>
          </cell>
          <cell r="AF2589" t="str">
            <v>Depreciate</v>
          </cell>
          <cell r="AG2589" t="str">
            <v>FM</v>
          </cell>
          <cell r="AH2589">
            <v>0</v>
          </cell>
          <cell r="AI2589">
            <v>0</v>
          </cell>
          <cell r="AJ2589">
            <v>2.1899999999999999E-2</v>
          </cell>
          <cell r="AK2589">
            <v>0</v>
          </cell>
          <cell r="AL2589" t="str">
            <v>Flat Rate</v>
          </cell>
          <cell r="AM2589">
            <v>0</v>
          </cell>
          <cell r="AN2589" t="str">
            <v>GA3314Q0</v>
          </cell>
          <cell r="AO2589">
            <v>0</v>
          </cell>
          <cell r="AP2589" t="str">
            <v>N</v>
          </cell>
          <cell r="AQ2589">
            <v>38261.16133101852</v>
          </cell>
          <cell r="AR2589">
            <v>38260</v>
          </cell>
          <cell r="AS2589">
            <v>38260</v>
          </cell>
          <cell r="AT2589">
            <v>0</v>
          </cell>
          <cell r="AU2589">
            <v>37271</v>
          </cell>
          <cell r="AV2589">
            <v>0</v>
          </cell>
        </row>
        <row r="2590">
          <cell r="B2590" t="str">
            <v>00002659</v>
          </cell>
          <cell r="C2590" t="str">
            <v>000000002648</v>
          </cell>
          <cell r="D2590" t="str">
            <v>3314T0</v>
          </cell>
          <cell r="E2590" t="str">
            <v>FIRST AVE., NUREMBERG</v>
          </cell>
          <cell r="F2590" t="str">
            <v>In Service</v>
          </cell>
          <cell r="G2590" t="str">
            <v>3314T</v>
          </cell>
          <cell r="H2590" t="str">
            <v>Grp Member</v>
          </cell>
          <cell r="I2590">
            <v>1</v>
          </cell>
          <cell r="J2590" t="str">
            <v>Conversion</v>
          </cell>
          <cell r="K2590">
            <v>5152.92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 t="str">
            <v>C01D629_002</v>
          </cell>
          <cell r="Q2590">
            <v>0</v>
          </cell>
          <cell r="R2590" t="str">
            <v>WTDPD</v>
          </cell>
          <cell r="S2590" t="str">
            <v>3314T08VV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 t="str">
            <v>CORP</v>
          </cell>
          <cell r="Y2590">
            <v>38260</v>
          </cell>
          <cell r="Z2590">
            <v>0</v>
          </cell>
          <cell r="AA2590">
            <v>0</v>
          </cell>
          <cell r="AB2590" t="str">
            <v>N</v>
          </cell>
          <cell r="AD2590">
            <v>0</v>
          </cell>
          <cell r="AE2590" t="str">
            <v>RemVal</v>
          </cell>
          <cell r="AF2590" t="str">
            <v>Depreciate</v>
          </cell>
          <cell r="AG2590" t="str">
            <v>FM</v>
          </cell>
          <cell r="AH2590">
            <v>0</v>
          </cell>
          <cell r="AI2590">
            <v>0</v>
          </cell>
          <cell r="AJ2590">
            <v>1.3899999999999999E-2</v>
          </cell>
          <cell r="AK2590">
            <v>0</v>
          </cell>
          <cell r="AL2590" t="str">
            <v>Flat Rate</v>
          </cell>
          <cell r="AM2590">
            <v>0</v>
          </cell>
          <cell r="AN2590" t="str">
            <v>GA3314T0</v>
          </cell>
          <cell r="AO2590">
            <v>0</v>
          </cell>
          <cell r="AP2590" t="str">
            <v>N</v>
          </cell>
          <cell r="AQ2590">
            <v>38261.16138888889</v>
          </cell>
          <cell r="AR2590">
            <v>38260</v>
          </cell>
          <cell r="AS2590">
            <v>38260</v>
          </cell>
          <cell r="AT2590">
            <v>0</v>
          </cell>
          <cell r="AU2590">
            <v>37271</v>
          </cell>
          <cell r="AV2590">
            <v>0</v>
          </cell>
        </row>
        <row r="2591">
          <cell r="B2591" t="str">
            <v>00002660</v>
          </cell>
          <cell r="C2591" t="str">
            <v>000000002649</v>
          </cell>
          <cell r="D2591" t="str">
            <v>346500</v>
          </cell>
          <cell r="E2591" t="str">
            <v>LEVEL ALARM, CULVER TANK</v>
          </cell>
          <cell r="F2591" t="str">
            <v>In Service</v>
          </cell>
          <cell r="G2591" t="str">
            <v>34650</v>
          </cell>
          <cell r="H2591" t="str">
            <v>Grp Member</v>
          </cell>
          <cell r="I2591">
            <v>1</v>
          </cell>
          <cell r="J2591" t="str">
            <v>Conversion</v>
          </cell>
          <cell r="K2591">
            <v>631.86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 t="str">
            <v>C01E003_002</v>
          </cell>
          <cell r="Q2591">
            <v>0</v>
          </cell>
          <cell r="R2591" t="str">
            <v>WGPD</v>
          </cell>
          <cell r="S2591" t="str">
            <v>34650A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 t="str">
            <v>CORP</v>
          </cell>
          <cell r="Y2591">
            <v>38260</v>
          </cell>
          <cell r="Z2591">
            <v>0</v>
          </cell>
          <cell r="AA2591">
            <v>0</v>
          </cell>
          <cell r="AB2591" t="str">
            <v>N</v>
          </cell>
          <cell r="AD2591">
            <v>0</v>
          </cell>
          <cell r="AE2591" t="str">
            <v>RemVal</v>
          </cell>
          <cell r="AF2591" t="str">
            <v>Depreciate</v>
          </cell>
          <cell r="AG2591" t="str">
            <v>FM</v>
          </cell>
          <cell r="AH2591">
            <v>0</v>
          </cell>
          <cell r="AI2591">
            <v>0</v>
          </cell>
          <cell r="AJ2591">
            <v>4.2700000000000002E-2</v>
          </cell>
          <cell r="AK2591">
            <v>0</v>
          </cell>
          <cell r="AL2591" t="str">
            <v>Flat Rate</v>
          </cell>
          <cell r="AM2591">
            <v>0</v>
          </cell>
          <cell r="AN2591" t="str">
            <v>GA346500</v>
          </cell>
          <cell r="AO2591">
            <v>0</v>
          </cell>
          <cell r="AP2591" t="str">
            <v>N</v>
          </cell>
          <cell r="AQ2591">
            <v>38261.161446759259</v>
          </cell>
          <cell r="AR2591">
            <v>38260</v>
          </cell>
          <cell r="AS2591">
            <v>38260</v>
          </cell>
          <cell r="AT2591" t="str">
            <v>2000</v>
          </cell>
          <cell r="AU2591">
            <v>37200</v>
          </cell>
          <cell r="AV2591">
            <v>0</v>
          </cell>
        </row>
        <row r="2592">
          <cell r="B2592" t="str">
            <v>00002661</v>
          </cell>
          <cell r="C2592" t="str">
            <v>000000002650</v>
          </cell>
          <cell r="D2592" t="str">
            <v>346500</v>
          </cell>
          <cell r="E2592" t="str">
            <v>LEVEL ALARM, EASON TANK</v>
          </cell>
          <cell r="F2592" t="str">
            <v>In Service</v>
          </cell>
          <cell r="G2592" t="str">
            <v>34650</v>
          </cell>
          <cell r="H2592" t="str">
            <v>Grp Member</v>
          </cell>
          <cell r="I2592">
            <v>1</v>
          </cell>
          <cell r="J2592" t="str">
            <v>Conversion</v>
          </cell>
          <cell r="K2592">
            <v>631.86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 t="str">
            <v>C01E003_002</v>
          </cell>
          <cell r="Q2592">
            <v>0</v>
          </cell>
          <cell r="R2592" t="str">
            <v>WGPD</v>
          </cell>
          <cell r="S2592" t="str">
            <v>34650B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 t="str">
            <v>CORP</v>
          </cell>
          <cell r="Y2592">
            <v>38260</v>
          </cell>
          <cell r="Z2592">
            <v>0</v>
          </cell>
          <cell r="AA2592">
            <v>0</v>
          </cell>
          <cell r="AB2592" t="str">
            <v>N</v>
          </cell>
          <cell r="AD2592">
            <v>0</v>
          </cell>
          <cell r="AE2592" t="str">
            <v>RemVal</v>
          </cell>
          <cell r="AF2592" t="str">
            <v>Depreciate</v>
          </cell>
          <cell r="AG2592" t="str">
            <v>FM</v>
          </cell>
          <cell r="AH2592">
            <v>0</v>
          </cell>
          <cell r="AI2592">
            <v>0</v>
          </cell>
          <cell r="AJ2592">
            <v>4.2700000000000002E-2</v>
          </cell>
          <cell r="AK2592">
            <v>0</v>
          </cell>
          <cell r="AL2592" t="str">
            <v>Flat Rate</v>
          </cell>
          <cell r="AM2592">
            <v>0</v>
          </cell>
          <cell r="AN2592" t="str">
            <v>GA346500</v>
          </cell>
          <cell r="AO2592">
            <v>0</v>
          </cell>
          <cell r="AP2592" t="str">
            <v>N</v>
          </cell>
          <cell r="AQ2592">
            <v>38261.161504629628</v>
          </cell>
          <cell r="AR2592">
            <v>38260</v>
          </cell>
          <cell r="AS2592">
            <v>38260</v>
          </cell>
          <cell r="AT2592" t="str">
            <v>2400</v>
          </cell>
          <cell r="AU2592">
            <v>37200</v>
          </cell>
          <cell r="AV2592">
            <v>0</v>
          </cell>
        </row>
        <row r="2593">
          <cell r="B2593" t="str">
            <v>00002662</v>
          </cell>
          <cell r="C2593" t="str">
            <v>000000002651</v>
          </cell>
          <cell r="D2593" t="str">
            <v>346500</v>
          </cell>
          <cell r="E2593" t="str">
            <v>LEVEL ALARM, HADDONFIELD TANK</v>
          </cell>
          <cell r="F2593" t="str">
            <v>In Service</v>
          </cell>
          <cell r="G2593" t="str">
            <v>34650</v>
          </cell>
          <cell r="H2593" t="str">
            <v>Grp Member</v>
          </cell>
          <cell r="I2593">
            <v>1</v>
          </cell>
          <cell r="J2593" t="str">
            <v>Conversion</v>
          </cell>
          <cell r="K2593">
            <v>631.86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 t="str">
            <v>C01E003_002</v>
          </cell>
          <cell r="Q2593">
            <v>0</v>
          </cell>
          <cell r="R2593" t="str">
            <v>WGPD</v>
          </cell>
          <cell r="S2593" t="str">
            <v>34650C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 t="str">
            <v>CORP</v>
          </cell>
          <cell r="Y2593">
            <v>38260</v>
          </cell>
          <cell r="Z2593">
            <v>0</v>
          </cell>
          <cell r="AA2593">
            <v>0</v>
          </cell>
          <cell r="AB2593" t="str">
            <v>N</v>
          </cell>
          <cell r="AD2593">
            <v>0</v>
          </cell>
          <cell r="AE2593" t="str">
            <v>RemVal</v>
          </cell>
          <cell r="AF2593" t="str">
            <v>Depreciate</v>
          </cell>
          <cell r="AG2593" t="str">
            <v>FM</v>
          </cell>
          <cell r="AH2593">
            <v>0</v>
          </cell>
          <cell r="AI2593">
            <v>0</v>
          </cell>
          <cell r="AJ2593">
            <v>4.2700000000000002E-2</v>
          </cell>
          <cell r="AK2593">
            <v>0</v>
          </cell>
          <cell r="AL2593" t="str">
            <v>Flat Rate</v>
          </cell>
          <cell r="AM2593">
            <v>0</v>
          </cell>
          <cell r="AN2593" t="str">
            <v>GA346500</v>
          </cell>
          <cell r="AO2593">
            <v>0</v>
          </cell>
          <cell r="AP2593" t="str">
            <v>N</v>
          </cell>
          <cell r="AQ2593">
            <v>38261.161562499998</v>
          </cell>
          <cell r="AR2593">
            <v>38260</v>
          </cell>
          <cell r="AS2593">
            <v>38260</v>
          </cell>
          <cell r="AT2593" t="str">
            <v>2200</v>
          </cell>
          <cell r="AU2593">
            <v>37200</v>
          </cell>
          <cell r="AV2593">
            <v>0</v>
          </cell>
        </row>
        <row r="2594">
          <cell r="B2594" t="str">
            <v>00002663</v>
          </cell>
          <cell r="C2594" t="str">
            <v>000000002652</v>
          </cell>
          <cell r="D2594" t="str">
            <v>346500</v>
          </cell>
          <cell r="E2594" t="str">
            <v>LEVEL ALARM, HARVEY'S LAKE</v>
          </cell>
          <cell r="F2594" t="str">
            <v>In Service</v>
          </cell>
          <cell r="G2594" t="str">
            <v>34650</v>
          </cell>
          <cell r="H2594" t="str">
            <v>Grp Member</v>
          </cell>
          <cell r="I2594">
            <v>1</v>
          </cell>
          <cell r="J2594" t="str">
            <v>Conversion</v>
          </cell>
          <cell r="K2594">
            <v>879.65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 t="str">
            <v>C01E003_002</v>
          </cell>
          <cell r="Q2594">
            <v>0</v>
          </cell>
          <cell r="R2594" t="str">
            <v>WGPD</v>
          </cell>
          <cell r="S2594" t="str">
            <v>34650D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 t="str">
            <v>CORP</v>
          </cell>
          <cell r="Y2594">
            <v>38260</v>
          </cell>
          <cell r="Z2594">
            <v>0</v>
          </cell>
          <cell r="AA2594">
            <v>0</v>
          </cell>
          <cell r="AB2594" t="str">
            <v>N</v>
          </cell>
          <cell r="AD2594">
            <v>0</v>
          </cell>
          <cell r="AE2594" t="str">
            <v>RemVal</v>
          </cell>
          <cell r="AF2594" t="str">
            <v>Depreciate</v>
          </cell>
          <cell r="AG2594" t="str">
            <v>FM</v>
          </cell>
          <cell r="AH2594">
            <v>0</v>
          </cell>
          <cell r="AI2594">
            <v>0</v>
          </cell>
          <cell r="AJ2594">
            <v>4.2700000000000002E-2</v>
          </cell>
          <cell r="AK2594">
            <v>0</v>
          </cell>
          <cell r="AL2594" t="str">
            <v>Flat Rate</v>
          </cell>
          <cell r="AM2594">
            <v>0</v>
          </cell>
          <cell r="AN2594" t="str">
            <v>GA346500</v>
          </cell>
          <cell r="AO2594">
            <v>0</v>
          </cell>
          <cell r="AP2594" t="str">
            <v>N</v>
          </cell>
          <cell r="AQ2594">
            <v>38261.161620370367</v>
          </cell>
          <cell r="AR2594">
            <v>38260</v>
          </cell>
          <cell r="AS2594">
            <v>38260</v>
          </cell>
          <cell r="AT2594" t="str">
            <v>2300</v>
          </cell>
          <cell r="AU2594">
            <v>37200</v>
          </cell>
          <cell r="AV2594">
            <v>0</v>
          </cell>
        </row>
        <row r="2595">
          <cell r="B2595" t="str">
            <v>00002664</v>
          </cell>
          <cell r="C2595" t="str">
            <v>000000002653</v>
          </cell>
          <cell r="D2595" t="str">
            <v>346500</v>
          </cell>
          <cell r="E2595" t="str">
            <v>LEVEL ALARM, MT. AIRY TANK</v>
          </cell>
          <cell r="F2595" t="str">
            <v>In Service</v>
          </cell>
          <cell r="G2595" t="str">
            <v>34650</v>
          </cell>
          <cell r="H2595" t="str">
            <v>Grp Member</v>
          </cell>
          <cell r="I2595">
            <v>1</v>
          </cell>
          <cell r="J2595" t="str">
            <v>Conversion</v>
          </cell>
          <cell r="K2595">
            <v>631.87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 t="str">
            <v>C01E003_002</v>
          </cell>
          <cell r="Q2595">
            <v>0</v>
          </cell>
          <cell r="R2595" t="str">
            <v>WGPD</v>
          </cell>
          <cell r="S2595" t="str">
            <v>34650E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 t="str">
            <v>CORP</v>
          </cell>
          <cell r="Y2595">
            <v>38260</v>
          </cell>
          <cell r="Z2595">
            <v>0</v>
          </cell>
          <cell r="AA2595">
            <v>0</v>
          </cell>
          <cell r="AB2595" t="str">
            <v>N</v>
          </cell>
          <cell r="AD2595">
            <v>0</v>
          </cell>
          <cell r="AE2595" t="str">
            <v>RemVal</v>
          </cell>
          <cell r="AF2595" t="str">
            <v>Depreciate</v>
          </cell>
          <cell r="AG2595" t="str">
            <v>FM</v>
          </cell>
          <cell r="AH2595">
            <v>0</v>
          </cell>
          <cell r="AI2595">
            <v>0</v>
          </cell>
          <cell r="AJ2595">
            <v>4.2700000000000002E-2</v>
          </cell>
          <cell r="AK2595">
            <v>0</v>
          </cell>
          <cell r="AL2595" t="str">
            <v>Flat Rate</v>
          </cell>
          <cell r="AM2595">
            <v>0</v>
          </cell>
          <cell r="AN2595" t="str">
            <v>GA346500</v>
          </cell>
          <cell r="AO2595">
            <v>0</v>
          </cell>
          <cell r="AP2595" t="str">
            <v>N</v>
          </cell>
          <cell r="AQ2595">
            <v>38261.161678240744</v>
          </cell>
          <cell r="AR2595">
            <v>38260</v>
          </cell>
          <cell r="AS2595">
            <v>38260</v>
          </cell>
          <cell r="AT2595" t="str">
            <v>2100</v>
          </cell>
          <cell r="AU2595">
            <v>37200</v>
          </cell>
          <cell r="AV2595">
            <v>0</v>
          </cell>
        </row>
        <row r="2596">
          <cell r="B2596" t="str">
            <v>00002665</v>
          </cell>
          <cell r="C2596" t="str">
            <v>000000002654</v>
          </cell>
          <cell r="D2596" t="str">
            <v>3405S0</v>
          </cell>
          <cell r="E2596" t="str">
            <v>ARCPAD UNITS WITH SOFTWARE</v>
          </cell>
          <cell r="F2596" t="str">
            <v>Suspended</v>
          </cell>
          <cell r="G2596" t="str">
            <v>3405A</v>
          </cell>
          <cell r="H2596" t="str">
            <v>None</v>
          </cell>
          <cell r="I2596">
            <v>1</v>
          </cell>
          <cell r="J2596" t="str">
            <v>Conversion</v>
          </cell>
          <cell r="K2596">
            <v>20874.8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 t="str">
            <v>C01J003_002</v>
          </cell>
          <cell r="Q2596">
            <v>0</v>
          </cell>
          <cell r="R2596" t="str">
            <v>WGPD</v>
          </cell>
          <cell r="S2596" t="str">
            <v>3405AB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 t="str">
            <v>CORP</v>
          </cell>
          <cell r="Y2596">
            <v>37271</v>
          </cell>
          <cell r="Z2596">
            <v>1</v>
          </cell>
          <cell r="AA2596">
            <v>2002</v>
          </cell>
          <cell r="AB2596" t="str">
            <v>N</v>
          </cell>
          <cell r="AC2596">
            <v>37288</v>
          </cell>
          <cell r="AD2596">
            <v>0</v>
          </cell>
          <cell r="AE2596" t="str">
            <v>RemVal</v>
          </cell>
          <cell r="AF2596" t="str">
            <v>Non Depr</v>
          </cell>
          <cell r="AG2596" t="str">
            <v>FM</v>
          </cell>
          <cell r="AH2596">
            <v>0</v>
          </cell>
          <cell r="AI2596">
            <v>0</v>
          </cell>
          <cell r="AJ2596">
            <v>0.24840000000000001</v>
          </cell>
          <cell r="AK2596">
            <v>0</v>
          </cell>
          <cell r="AL2596" t="str">
            <v>Flat Rate</v>
          </cell>
          <cell r="AM2596" t="str">
            <v>Y</v>
          </cell>
          <cell r="AN2596">
            <v>0</v>
          </cell>
          <cell r="AO2596">
            <v>0</v>
          </cell>
          <cell r="AP2596" t="str">
            <v>N</v>
          </cell>
          <cell r="AQ2596">
            <v>38261.161736111113</v>
          </cell>
          <cell r="AR2596">
            <v>38645</v>
          </cell>
          <cell r="AS2596">
            <v>38645</v>
          </cell>
          <cell r="AT2596">
            <v>0</v>
          </cell>
          <cell r="AU2596">
            <v>37271</v>
          </cell>
          <cell r="AV2596">
            <v>0</v>
          </cell>
        </row>
        <row r="2597">
          <cell r="B2597" t="str">
            <v>00002666</v>
          </cell>
          <cell r="C2597" t="str">
            <v>000000002655</v>
          </cell>
          <cell r="D2597" t="str">
            <v>3045C0</v>
          </cell>
          <cell r="E2597" t="str">
            <v>LOCKS, HARRISBURG</v>
          </cell>
          <cell r="F2597" t="str">
            <v>In Service</v>
          </cell>
          <cell r="G2597" t="str">
            <v>3045C</v>
          </cell>
          <cell r="H2597" t="str">
            <v>Grp Member</v>
          </cell>
          <cell r="I2597">
            <v>1</v>
          </cell>
          <cell r="J2597" t="str">
            <v>Conversion</v>
          </cell>
          <cell r="K2597">
            <v>73908.27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 t="str">
            <v>C01K016_002</v>
          </cell>
          <cell r="Q2597">
            <v>0</v>
          </cell>
          <cell r="R2597" t="str">
            <v>WGPD</v>
          </cell>
          <cell r="S2597" t="str">
            <v>3045CB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 t="str">
            <v>CORP</v>
          </cell>
          <cell r="Y2597">
            <v>38260</v>
          </cell>
          <cell r="Z2597">
            <v>0</v>
          </cell>
          <cell r="AA2597">
            <v>0</v>
          </cell>
          <cell r="AB2597" t="str">
            <v>N</v>
          </cell>
          <cell r="AD2597">
            <v>0</v>
          </cell>
          <cell r="AE2597" t="str">
            <v>RemVal</v>
          </cell>
          <cell r="AF2597" t="str">
            <v>Depreciate</v>
          </cell>
          <cell r="AG2597" t="str">
            <v>FM</v>
          </cell>
          <cell r="AH2597">
            <v>0</v>
          </cell>
          <cell r="AI2597">
            <v>0</v>
          </cell>
          <cell r="AJ2597">
            <v>7.4700000000000003E-2</v>
          </cell>
          <cell r="AK2597">
            <v>0</v>
          </cell>
          <cell r="AL2597" t="str">
            <v>Flat Rate</v>
          </cell>
          <cell r="AM2597">
            <v>0</v>
          </cell>
          <cell r="AN2597" t="str">
            <v>GA3045C0</v>
          </cell>
          <cell r="AO2597">
            <v>0</v>
          </cell>
          <cell r="AP2597" t="str">
            <v>N</v>
          </cell>
          <cell r="AQ2597">
            <v>38261.161793981482</v>
          </cell>
          <cell r="AR2597">
            <v>38260</v>
          </cell>
          <cell r="AS2597">
            <v>38260</v>
          </cell>
          <cell r="AT2597" t="str">
            <v>3001</v>
          </cell>
          <cell r="AU2597">
            <v>37208</v>
          </cell>
          <cell r="AV2597">
            <v>0</v>
          </cell>
        </row>
        <row r="2598">
          <cell r="B2598" t="str">
            <v>00002667</v>
          </cell>
          <cell r="C2598" t="str">
            <v>000000002656</v>
          </cell>
          <cell r="D2598" t="str">
            <v>304300</v>
          </cell>
          <cell r="E2598" t="str">
            <v>PAVING, IORNDALE PLANT</v>
          </cell>
          <cell r="F2598" t="str">
            <v>In Service</v>
          </cell>
          <cell r="G2598" t="str">
            <v>30430</v>
          </cell>
          <cell r="H2598" t="str">
            <v>Grp Member</v>
          </cell>
          <cell r="I2598">
            <v>1</v>
          </cell>
          <cell r="J2598" t="str">
            <v>Conversion</v>
          </cell>
          <cell r="K2598">
            <v>39601.769999999997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 t="str">
            <v>C01K503_002</v>
          </cell>
          <cell r="Q2598">
            <v>0</v>
          </cell>
          <cell r="R2598" t="str">
            <v>WWTPD</v>
          </cell>
          <cell r="S2598" t="str">
            <v>30430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 t="str">
            <v>CORP</v>
          </cell>
          <cell r="Y2598">
            <v>38260</v>
          </cell>
          <cell r="Z2598">
            <v>0</v>
          </cell>
          <cell r="AA2598">
            <v>0</v>
          </cell>
          <cell r="AB2598" t="str">
            <v>N</v>
          </cell>
          <cell r="AD2598">
            <v>0</v>
          </cell>
          <cell r="AE2598" t="str">
            <v>RemVal</v>
          </cell>
          <cell r="AF2598" t="str">
            <v>Depreciate</v>
          </cell>
          <cell r="AG2598" t="str">
            <v>FM</v>
          </cell>
          <cell r="AH2598">
            <v>0</v>
          </cell>
          <cell r="AI2598">
            <v>0</v>
          </cell>
          <cell r="AJ2598">
            <v>2.75E-2</v>
          </cell>
          <cell r="AK2598">
            <v>0</v>
          </cell>
          <cell r="AL2598" t="str">
            <v>Flat Rate</v>
          </cell>
          <cell r="AM2598">
            <v>0</v>
          </cell>
          <cell r="AN2598" t="str">
            <v>GA304300</v>
          </cell>
          <cell r="AO2598">
            <v>0</v>
          </cell>
          <cell r="AP2598" t="str">
            <v>N</v>
          </cell>
          <cell r="AQ2598">
            <v>38261.161851851852</v>
          </cell>
          <cell r="AR2598">
            <v>38260</v>
          </cell>
          <cell r="AS2598">
            <v>38260</v>
          </cell>
          <cell r="AT2598" t="str">
            <v>0100</v>
          </cell>
          <cell r="AU2598">
            <v>37187</v>
          </cell>
          <cell r="AV2598">
            <v>0</v>
          </cell>
        </row>
        <row r="2599">
          <cell r="B2599" t="str">
            <v>00002668</v>
          </cell>
          <cell r="C2599" t="str">
            <v>000000002657</v>
          </cell>
          <cell r="D2599" t="str">
            <v>304300</v>
          </cell>
          <cell r="E2599" t="str">
            <v>DOORS,RABOLD PLANT</v>
          </cell>
          <cell r="F2599" t="str">
            <v>In Service</v>
          </cell>
          <cell r="G2599" t="str">
            <v>30430</v>
          </cell>
          <cell r="H2599" t="str">
            <v>Grp Member</v>
          </cell>
          <cell r="I2599">
            <v>1</v>
          </cell>
          <cell r="J2599" t="str">
            <v>Conversion</v>
          </cell>
          <cell r="K2599">
            <v>12238.13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 t="str">
            <v>C01K509_002</v>
          </cell>
          <cell r="Q2599">
            <v>0</v>
          </cell>
          <cell r="R2599" t="str">
            <v>WWTPD</v>
          </cell>
          <cell r="S2599" t="str">
            <v>30430A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 t="str">
            <v>CORP</v>
          </cell>
          <cell r="Y2599">
            <v>38260</v>
          </cell>
          <cell r="Z2599">
            <v>0</v>
          </cell>
          <cell r="AA2599">
            <v>0</v>
          </cell>
          <cell r="AB2599" t="str">
            <v>N</v>
          </cell>
          <cell r="AD2599">
            <v>0</v>
          </cell>
          <cell r="AE2599" t="str">
            <v>RemVal</v>
          </cell>
          <cell r="AF2599" t="str">
            <v>Depreciate</v>
          </cell>
          <cell r="AG2599" t="str">
            <v>FM</v>
          </cell>
          <cell r="AH2599">
            <v>0</v>
          </cell>
          <cell r="AI2599">
            <v>0</v>
          </cell>
          <cell r="AJ2599">
            <v>2.75E-2</v>
          </cell>
          <cell r="AK2599">
            <v>0</v>
          </cell>
          <cell r="AL2599" t="str">
            <v>Flat Rate</v>
          </cell>
          <cell r="AM2599">
            <v>0</v>
          </cell>
          <cell r="AN2599" t="str">
            <v>GA304300</v>
          </cell>
          <cell r="AO2599">
            <v>0</v>
          </cell>
          <cell r="AP2599" t="str">
            <v>N</v>
          </cell>
          <cell r="AQ2599">
            <v>38261.161909722221</v>
          </cell>
          <cell r="AR2599">
            <v>38260</v>
          </cell>
          <cell r="AS2599">
            <v>38260</v>
          </cell>
          <cell r="AT2599" t="str">
            <v>7300</v>
          </cell>
          <cell r="AU2599">
            <v>37113</v>
          </cell>
          <cell r="AV2599">
            <v>0</v>
          </cell>
        </row>
        <row r="2600">
          <cell r="B2600" t="str">
            <v>00002669</v>
          </cell>
          <cell r="C2600" t="str">
            <v>000000002658</v>
          </cell>
          <cell r="D2600" t="str">
            <v>304300</v>
          </cell>
          <cell r="E2600" t="str">
            <v>DOORS, MSP</v>
          </cell>
          <cell r="F2600" t="str">
            <v>In Service</v>
          </cell>
          <cell r="G2600" t="str">
            <v>30430</v>
          </cell>
          <cell r="H2600" t="str">
            <v>Grp Member</v>
          </cell>
          <cell r="I2600">
            <v>1</v>
          </cell>
          <cell r="J2600" t="str">
            <v>Conversion</v>
          </cell>
          <cell r="K2600">
            <v>3118.36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 t="str">
            <v>C01K509_002</v>
          </cell>
          <cell r="Q2600">
            <v>0</v>
          </cell>
          <cell r="R2600" t="str">
            <v>WWTPD</v>
          </cell>
          <cell r="S2600" t="str">
            <v>30430B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 t="str">
            <v>CORP</v>
          </cell>
          <cell r="Y2600">
            <v>38260</v>
          </cell>
          <cell r="Z2600">
            <v>0</v>
          </cell>
          <cell r="AA2600">
            <v>0</v>
          </cell>
          <cell r="AB2600" t="str">
            <v>N</v>
          </cell>
          <cell r="AD2600">
            <v>0</v>
          </cell>
          <cell r="AE2600" t="str">
            <v>RemVal</v>
          </cell>
          <cell r="AF2600" t="str">
            <v>Depreciate</v>
          </cell>
          <cell r="AG2600" t="str">
            <v>FM</v>
          </cell>
          <cell r="AH2600">
            <v>0</v>
          </cell>
          <cell r="AI2600">
            <v>0</v>
          </cell>
          <cell r="AJ2600">
            <v>2.75E-2</v>
          </cell>
          <cell r="AK2600">
            <v>0</v>
          </cell>
          <cell r="AL2600" t="str">
            <v>Flat Rate</v>
          </cell>
          <cell r="AM2600">
            <v>0</v>
          </cell>
          <cell r="AN2600" t="str">
            <v>GA304300</v>
          </cell>
          <cell r="AO2600">
            <v>0</v>
          </cell>
          <cell r="AP2600" t="str">
            <v>N</v>
          </cell>
          <cell r="AQ2600">
            <v>38261.16196759259</v>
          </cell>
          <cell r="AR2600">
            <v>38260</v>
          </cell>
          <cell r="AS2600">
            <v>38260</v>
          </cell>
          <cell r="AT2600" t="str">
            <v>7500</v>
          </cell>
          <cell r="AU2600">
            <v>37113</v>
          </cell>
          <cell r="AV2600">
            <v>0</v>
          </cell>
        </row>
        <row r="2601">
          <cell r="B2601" t="str">
            <v>00002670</v>
          </cell>
          <cell r="C2601" t="str">
            <v>000000002659</v>
          </cell>
          <cell r="D2601" t="str">
            <v>304300</v>
          </cell>
          <cell r="E2601" t="str">
            <v>DOORS,6TH ST.PT.</v>
          </cell>
          <cell r="F2601" t="str">
            <v>In Service</v>
          </cell>
          <cell r="G2601" t="str">
            <v>30430</v>
          </cell>
          <cell r="H2601" t="str">
            <v>Grp Member</v>
          </cell>
          <cell r="I2601">
            <v>1</v>
          </cell>
          <cell r="J2601" t="str">
            <v>Conversion</v>
          </cell>
          <cell r="K2601">
            <v>5907.83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 t="str">
            <v>C01K509_002</v>
          </cell>
          <cell r="Q2601">
            <v>0</v>
          </cell>
          <cell r="R2601" t="str">
            <v>WWTPD</v>
          </cell>
          <cell r="S2601" t="str">
            <v>30430C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 t="str">
            <v>CORP</v>
          </cell>
          <cell r="Y2601">
            <v>38260</v>
          </cell>
          <cell r="Z2601">
            <v>0</v>
          </cell>
          <cell r="AA2601">
            <v>0</v>
          </cell>
          <cell r="AB2601" t="str">
            <v>N</v>
          </cell>
          <cell r="AD2601">
            <v>0</v>
          </cell>
          <cell r="AE2601" t="str">
            <v>RemVal</v>
          </cell>
          <cell r="AF2601" t="str">
            <v>Depreciate</v>
          </cell>
          <cell r="AG2601" t="str">
            <v>FM</v>
          </cell>
          <cell r="AH2601">
            <v>0</v>
          </cell>
          <cell r="AI2601">
            <v>0</v>
          </cell>
          <cell r="AJ2601">
            <v>2.75E-2</v>
          </cell>
          <cell r="AK2601">
            <v>0</v>
          </cell>
          <cell r="AL2601" t="str">
            <v>Flat Rate</v>
          </cell>
          <cell r="AM2601">
            <v>0</v>
          </cell>
          <cell r="AN2601" t="str">
            <v>GA304300</v>
          </cell>
          <cell r="AO2601">
            <v>0</v>
          </cell>
          <cell r="AP2601" t="str">
            <v>N</v>
          </cell>
          <cell r="AQ2601">
            <v>38261.16202546296</v>
          </cell>
          <cell r="AR2601">
            <v>38260</v>
          </cell>
          <cell r="AS2601">
            <v>38260</v>
          </cell>
          <cell r="AT2601" t="str">
            <v>3000</v>
          </cell>
          <cell r="AU2601">
            <v>37113</v>
          </cell>
          <cell r="AV2601">
            <v>0</v>
          </cell>
        </row>
        <row r="2602">
          <cell r="B2602" t="str">
            <v>00002671</v>
          </cell>
          <cell r="C2602" t="str">
            <v>000000002660</v>
          </cell>
          <cell r="D2602" t="str">
            <v>304300</v>
          </cell>
          <cell r="E2602" t="str">
            <v>DOORS,DUPONT</v>
          </cell>
          <cell r="F2602" t="str">
            <v>In Service</v>
          </cell>
          <cell r="G2602" t="str">
            <v>30430</v>
          </cell>
          <cell r="H2602" t="str">
            <v>Grp Member</v>
          </cell>
          <cell r="I2602">
            <v>1</v>
          </cell>
          <cell r="J2602" t="str">
            <v>Conversion</v>
          </cell>
          <cell r="K2602">
            <v>6620.79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 t="str">
            <v>C01K509_002</v>
          </cell>
          <cell r="Q2602">
            <v>0</v>
          </cell>
          <cell r="R2602" t="str">
            <v>WWTPD</v>
          </cell>
          <cell r="S2602" t="str">
            <v>30430D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 t="str">
            <v>CORP</v>
          </cell>
          <cell r="Y2602">
            <v>38260</v>
          </cell>
          <cell r="Z2602">
            <v>0</v>
          </cell>
          <cell r="AA2602">
            <v>0</v>
          </cell>
          <cell r="AB2602" t="str">
            <v>N</v>
          </cell>
          <cell r="AD2602">
            <v>0</v>
          </cell>
          <cell r="AE2602" t="str">
            <v>RemVal</v>
          </cell>
          <cell r="AF2602" t="str">
            <v>Depreciate</v>
          </cell>
          <cell r="AG2602" t="str">
            <v>FM</v>
          </cell>
          <cell r="AH2602">
            <v>0</v>
          </cell>
          <cell r="AI2602">
            <v>0</v>
          </cell>
          <cell r="AJ2602">
            <v>2.75E-2</v>
          </cell>
          <cell r="AK2602">
            <v>0</v>
          </cell>
          <cell r="AL2602" t="str">
            <v>Flat Rate</v>
          </cell>
          <cell r="AM2602">
            <v>0</v>
          </cell>
          <cell r="AN2602" t="str">
            <v>GA304300</v>
          </cell>
          <cell r="AO2602">
            <v>0</v>
          </cell>
          <cell r="AP2602" t="str">
            <v>N</v>
          </cell>
          <cell r="AQ2602">
            <v>38261.162083333336</v>
          </cell>
          <cell r="AR2602">
            <v>38260</v>
          </cell>
          <cell r="AS2602">
            <v>38260</v>
          </cell>
          <cell r="AT2602" t="str">
            <v>6000</v>
          </cell>
          <cell r="AU2602">
            <v>37113</v>
          </cell>
          <cell r="AV2602">
            <v>0</v>
          </cell>
        </row>
        <row r="2603">
          <cell r="B2603" t="str">
            <v>00002672</v>
          </cell>
          <cell r="C2603" t="str">
            <v>000000002661</v>
          </cell>
          <cell r="D2603" t="str">
            <v>3435B0</v>
          </cell>
          <cell r="E2603" t="str">
            <v>AIR COMPRESSOR,IR P185CFM</v>
          </cell>
          <cell r="F2603" t="str">
            <v>In Service</v>
          </cell>
          <cell r="G2603" t="str">
            <v>3435B</v>
          </cell>
          <cell r="H2603" t="str">
            <v>Grp Member</v>
          </cell>
          <cell r="I2603">
            <v>1</v>
          </cell>
          <cell r="J2603" t="str">
            <v>Conversion</v>
          </cell>
          <cell r="K2603">
            <v>10787.48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 t="str">
            <v>C01K511_002</v>
          </cell>
          <cell r="Q2603">
            <v>0</v>
          </cell>
          <cell r="R2603" t="str">
            <v>WGPD</v>
          </cell>
          <cell r="S2603" t="str">
            <v>3435B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 t="str">
            <v>CORP</v>
          </cell>
          <cell r="Y2603">
            <v>38260</v>
          </cell>
          <cell r="Z2603">
            <v>0</v>
          </cell>
          <cell r="AA2603">
            <v>0</v>
          </cell>
          <cell r="AB2603" t="str">
            <v>N</v>
          </cell>
          <cell r="AD2603">
            <v>0</v>
          </cell>
          <cell r="AE2603" t="str">
            <v>RemVal</v>
          </cell>
          <cell r="AF2603" t="str">
            <v>Depreciate</v>
          </cell>
          <cell r="AG2603" t="str">
            <v>FM</v>
          </cell>
          <cell r="AH2603">
            <v>0</v>
          </cell>
          <cell r="AI2603">
            <v>0</v>
          </cell>
          <cell r="AJ2603">
            <v>0.1056</v>
          </cell>
          <cell r="AK2603">
            <v>0</v>
          </cell>
          <cell r="AL2603" t="str">
            <v>Flat Rate</v>
          </cell>
          <cell r="AM2603">
            <v>0</v>
          </cell>
          <cell r="AN2603" t="str">
            <v>GA3435B0</v>
          </cell>
          <cell r="AO2603">
            <v>0</v>
          </cell>
          <cell r="AP2603" t="str">
            <v>N</v>
          </cell>
          <cell r="AQ2603">
            <v>38261.162141203706</v>
          </cell>
          <cell r="AR2603">
            <v>38260</v>
          </cell>
          <cell r="AS2603">
            <v>38260</v>
          </cell>
          <cell r="AT2603" t="str">
            <v>7200</v>
          </cell>
          <cell r="AU2603">
            <v>37112</v>
          </cell>
          <cell r="AV2603">
            <v>0</v>
          </cell>
        </row>
        <row r="2604">
          <cell r="B2604" t="str">
            <v>00002673</v>
          </cell>
          <cell r="C2604" t="str">
            <v>000000002662</v>
          </cell>
          <cell r="D2604" t="str">
            <v>3314P0</v>
          </cell>
          <cell r="E2604" t="str">
            <v>Replacement Short Mains</v>
          </cell>
          <cell r="F2604" t="str">
            <v>In Service</v>
          </cell>
          <cell r="G2604" t="str">
            <v>3314P</v>
          </cell>
          <cell r="H2604" t="str">
            <v>Grp Member</v>
          </cell>
          <cell r="I2604">
            <v>1</v>
          </cell>
          <cell r="J2604" t="str">
            <v>Conversion</v>
          </cell>
          <cell r="K2604">
            <v>4261.82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 t="str">
            <v>C..D502_002</v>
          </cell>
          <cell r="Q2604">
            <v>0</v>
          </cell>
          <cell r="R2604" t="str">
            <v>WTDPD</v>
          </cell>
          <cell r="S2604" t="str">
            <v>3314P02PE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 t="str">
            <v>CORP</v>
          </cell>
          <cell r="Y2604">
            <v>38260</v>
          </cell>
          <cell r="Z2604">
            <v>0</v>
          </cell>
          <cell r="AA2604">
            <v>0</v>
          </cell>
          <cell r="AB2604" t="str">
            <v>N</v>
          </cell>
          <cell r="AD2604">
            <v>0</v>
          </cell>
          <cell r="AE2604" t="str">
            <v>RemVal</v>
          </cell>
          <cell r="AF2604" t="str">
            <v>Depreciate</v>
          </cell>
          <cell r="AG2604" t="str">
            <v>FM</v>
          </cell>
          <cell r="AH2604">
            <v>0</v>
          </cell>
          <cell r="AI2604">
            <v>0</v>
          </cell>
          <cell r="AJ2604">
            <v>2.64E-2</v>
          </cell>
          <cell r="AK2604">
            <v>0</v>
          </cell>
          <cell r="AL2604" t="str">
            <v>Flat Rate</v>
          </cell>
          <cell r="AM2604">
            <v>0</v>
          </cell>
          <cell r="AN2604" t="str">
            <v>GA3314P0</v>
          </cell>
          <cell r="AO2604">
            <v>0</v>
          </cell>
          <cell r="AP2604" t="str">
            <v>N</v>
          </cell>
          <cell r="AQ2604">
            <v>38261.162199074075</v>
          </cell>
          <cell r="AR2604">
            <v>38260</v>
          </cell>
          <cell r="AS2604">
            <v>38260</v>
          </cell>
          <cell r="AT2604">
            <v>0</v>
          </cell>
          <cell r="AU2604">
            <v>37302</v>
          </cell>
          <cell r="AV2604">
            <v>0</v>
          </cell>
        </row>
        <row r="2605">
          <cell r="B2605" t="str">
            <v>00002674</v>
          </cell>
          <cell r="C2605" t="str">
            <v>000000002663</v>
          </cell>
          <cell r="D2605" t="str">
            <v>3334A0</v>
          </cell>
          <cell r="E2605" t="str">
            <v>New Dom Svc 2" PE</v>
          </cell>
          <cell r="F2605" t="str">
            <v>In Service</v>
          </cell>
          <cell r="G2605" t="str">
            <v>3334A</v>
          </cell>
          <cell r="H2605" t="str">
            <v>Grp Member</v>
          </cell>
          <cell r="I2605">
            <v>1</v>
          </cell>
          <cell r="J2605" t="str">
            <v>Conversion</v>
          </cell>
          <cell r="K2605">
            <v>1651.46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 t="str">
            <v>C..F001_002</v>
          </cell>
          <cell r="Q2605">
            <v>0</v>
          </cell>
          <cell r="R2605" t="str">
            <v>WTDPD</v>
          </cell>
          <cell r="S2605" t="str">
            <v>3334A02PE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 t="str">
            <v>CORP</v>
          </cell>
          <cell r="Y2605">
            <v>38260</v>
          </cell>
          <cell r="Z2605">
            <v>0</v>
          </cell>
          <cell r="AA2605">
            <v>0</v>
          </cell>
          <cell r="AB2605" t="str">
            <v>N</v>
          </cell>
          <cell r="AD2605">
            <v>0</v>
          </cell>
          <cell r="AE2605" t="str">
            <v>RemVal</v>
          </cell>
          <cell r="AF2605" t="str">
            <v>Depreciate</v>
          </cell>
          <cell r="AG2605" t="str">
            <v>FM</v>
          </cell>
          <cell r="AH2605">
            <v>0</v>
          </cell>
          <cell r="AI2605">
            <v>0</v>
          </cell>
          <cell r="AJ2605">
            <v>2.4500000000000001E-2</v>
          </cell>
          <cell r="AK2605">
            <v>0</v>
          </cell>
          <cell r="AL2605" t="str">
            <v>Flat Rate</v>
          </cell>
          <cell r="AM2605">
            <v>0</v>
          </cell>
          <cell r="AN2605" t="str">
            <v>GA3334A0</v>
          </cell>
          <cell r="AO2605">
            <v>0</v>
          </cell>
          <cell r="AP2605" t="str">
            <v>N</v>
          </cell>
          <cell r="AQ2605">
            <v>38261.162256944444</v>
          </cell>
          <cell r="AR2605">
            <v>38260</v>
          </cell>
          <cell r="AS2605">
            <v>38260</v>
          </cell>
          <cell r="AT2605">
            <v>0</v>
          </cell>
          <cell r="AU2605">
            <v>37302</v>
          </cell>
          <cell r="AV2605">
            <v>0</v>
          </cell>
        </row>
        <row r="2606">
          <cell r="B2606" t="str">
            <v>00002675</v>
          </cell>
          <cell r="C2606" t="str">
            <v>000000002664</v>
          </cell>
          <cell r="D2606" t="str">
            <v>3334A0</v>
          </cell>
          <cell r="E2606" t="str">
            <v>New Domestic Svc 2" Pv</v>
          </cell>
          <cell r="F2606" t="str">
            <v>In Service</v>
          </cell>
          <cell r="G2606" t="str">
            <v>3334A</v>
          </cell>
          <cell r="H2606" t="str">
            <v>Grp Member</v>
          </cell>
          <cell r="I2606">
            <v>1</v>
          </cell>
          <cell r="J2606" t="str">
            <v>Conversion</v>
          </cell>
          <cell r="K2606">
            <v>6474.52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 t="str">
            <v>C..F001_002</v>
          </cell>
          <cell r="Q2606">
            <v>0</v>
          </cell>
          <cell r="R2606" t="str">
            <v>WTDPD</v>
          </cell>
          <cell r="S2606" t="str">
            <v>3334A02PV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 t="str">
            <v>CORP</v>
          </cell>
          <cell r="Y2606">
            <v>38260</v>
          </cell>
          <cell r="Z2606">
            <v>0</v>
          </cell>
          <cell r="AA2606">
            <v>0</v>
          </cell>
          <cell r="AB2606" t="str">
            <v>N</v>
          </cell>
          <cell r="AD2606">
            <v>0</v>
          </cell>
          <cell r="AE2606" t="str">
            <v>RemVal</v>
          </cell>
          <cell r="AF2606" t="str">
            <v>Depreciate</v>
          </cell>
          <cell r="AG2606" t="str">
            <v>FM</v>
          </cell>
          <cell r="AH2606">
            <v>0</v>
          </cell>
          <cell r="AI2606">
            <v>0</v>
          </cell>
          <cell r="AJ2606">
            <v>2.4500000000000001E-2</v>
          </cell>
          <cell r="AK2606">
            <v>0</v>
          </cell>
          <cell r="AL2606" t="str">
            <v>Flat Rate</v>
          </cell>
          <cell r="AM2606">
            <v>0</v>
          </cell>
          <cell r="AN2606" t="str">
            <v>GA3334A0</v>
          </cell>
          <cell r="AO2606">
            <v>0</v>
          </cell>
          <cell r="AP2606" t="str">
            <v>N</v>
          </cell>
          <cell r="AQ2606">
            <v>38261.162314814814</v>
          </cell>
          <cell r="AR2606">
            <v>38260</v>
          </cell>
          <cell r="AS2606">
            <v>38260</v>
          </cell>
          <cell r="AT2606">
            <v>0</v>
          </cell>
          <cell r="AU2606">
            <v>37302</v>
          </cell>
          <cell r="AV2606">
            <v>0</v>
          </cell>
        </row>
        <row r="2607">
          <cell r="B2607" t="str">
            <v>00002676</v>
          </cell>
          <cell r="C2607" t="str">
            <v>000000002665</v>
          </cell>
          <cell r="D2607" t="str">
            <v>3334A0</v>
          </cell>
          <cell r="E2607" t="str">
            <v>New Dom Svc 4" PV</v>
          </cell>
          <cell r="F2607" t="str">
            <v>In Service</v>
          </cell>
          <cell r="G2607" t="str">
            <v>3334A</v>
          </cell>
          <cell r="H2607" t="str">
            <v>Grp Member</v>
          </cell>
          <cell r="I2607">
            <v>1</v>
          </cell>
          <cell r="J2607" t="str">
            <v>Conversion</v>
          </cell>
          <cell r="K2607">
            <v>3246.37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 t="str">
            <v>C..F001_002</v>
          </cell>
          <cell r="Q2607">
            <v>0</v>
          </cell>
          <cell r="R2607" t="str">
            <v>WTDPD</v>
          </cell>
          <cell r="S2607" t="str">
            <v>3334A04PV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 t="str">
            <v>CORP</v>
          </cell>
          <cell r="Y2607">
            <v>38260</v>
          </cell>
          <cell r="Z2607">
            <v>0</v>
          </cell>
          <cell r="AA2607">
            <v>0</v>
          </cell>
          <cell r="AB2607" t="str">
            <v>N</v>
          </cell>
          <cell r="AD2607">
            <v>0</v>
          </cell>
          <cell r="AE2607" t="str">
            <v>RemVal</v>
          </cell>
          <cell r="AF2607" t="str">
            <v>Depreciate</v>
          </cell>
          <cell r="AG2607" t="str">
            <v>FM</v>
          </cell>
          <cell r="AH2607">
            <v>0</v>
          </cell>
          <cell r="AI2607">
            <v>0</v>
          </cell>
          <cell r="AJ2607">
            <v>2.4500000000000001E-2</v>
          </cell>
          <cell r="AK2607">
            <v>0</v>
          </cell>
          <cell r="AL2607" t="str">
            <v>Flat Rate</v>
          </cell>
          <cell r="AM2607">
            <v>0</v>
          </cell>
          <cell r="AN2607" t="str">
            <v>GA3334A0</v>
          </cell>
          <cell r="AO2607">
            <v>0</v>
          </cell>
          <cell r="AP2607" t="str">
            <v>N</v>
          </cell>
          <cell r="AQ2607">
            <v>38261.162372685183</v>
          </cell>
          <cell r="AR2607">
            <v>38260</v>
          </cell>
          <cell r="AS2607">
            <v>38260</v>
          </cell>
          <cell r="AT2607">
            <v>0</v>
          </cell>
          <cell r="AU2607">
            <v>37302</v>
          </cell>
          <cell r="AV2607">
            <v>0</v>
          </cell>
        </row>
        <row r="2608">
          <cell r="B2608" t="str">
            <v>00002677</v>
          </cell>
          <cell r="C2608" t="str">
            <v>000000002666</v>
          </cell>
          <cell r="D2608" t="str">
            <v>3334A0</v>
          </cell>
          <cell r="E2608" t="str">
            <v>New Dom Svc 3/4" PE</v>
          </cell>
          <cell r="F2608" t="str">
            <v>In Service</v>
          </cell>
          <cell r="G2608" t="str">
            <v>3334A</v>
          </cell>
          <cell r="H2608" t="str">
            <v>Grp Member</v>
          </cell>
          <cell r="I2608">
            <v>1</v>
          </cell>
          <cell r="J2608" t="str">
            <v>Conversion</v>
          </cell>
          <cell r="K2608">
            <v>7884.51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 t="str">
            <v>C..F001_002</v>
          </cell>
          <cell r="Q2608">
            <v>0</v>
          </cell>
          <cell r="R2608" t="str">
            <v>WTDPD</v>
          </cell>
          <cell r="S2608" t="str">
            <v>3334A34PE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 t="str">
            <v>CORP</v>
          </cell>
          <cell r="Y2608">
            <v>38260</v>
          </cell>
          <cell r="Z2608">
            <v>0</v>
          </cell>
          <cell r="AA2608">
            <v>0</v>
          </cell>
          <cell r="AB2608" t="str">
            <v>N</v>
          </cell>
          <cell r="AD2608">
            <v>0</v>
          </cell>
          <cell r="AE2608" t="str">
            <v>RemVal</v>
          </cell>
          <cell r="AF2608" t="str">
            <v>Depreciate</v>
          </cell>
          <cell r="AG2608" t="str">
            <v>FM</v>
          </cell>
          <cell r="AH2608">
            <v>0</v>
          </cell>
          <cell r="AI2608">
            <v>0</v>
          </cell>
          <cell r="AJ2608">
            <v>2.4500000000000001E-2</v>
          </cell>
          <cell r="AK2608">
            <v>0</v>
          </cell>
          <cell r="AL2608" t="str">
            <v>Flat Rate</v>
          </cell>
          <cell r="AM2608">
            <v>0</v>
          </cell>
          <cell r="AN2608" t="str">
            <v>GA3334A0</v>
          </cell>
          <cell r="AO2608">
            <v>0</v>
          </cell>
          <cell r="AP2608" t="str">
            <v>N</v>
          </cell>
          <cell r="AQ2608">
            <v>38261.162430555552</v>
          </cell>
          <cell r="AR2608">
            <v>38260</v>
          </cell>
          <cell r="AS2608">
            <v>38260</v>
          </cell>
          <cell r="AT2608">
            <v>0</v>
          </cell>
          <cell r="AU2608">
            <v>37302</v>
          </cell>
          <cell r="AV2608">
            <v>0</v>
          </cell>
        </row>
        <row r="2609">
          <cell r="B2609" t="str">
            <v>00002678</v>
          </cell>
          <cell r="C2609" t="str">
            <v>000000002667</v>
          </cell>
          <cell r="D2609" t="str">
            <v>3334B0</v>
          </cell>
          <cell r="E2609" t="str">
            <v>New Dom Svc 1" Copper</v>
          </cell>
          <cell r="F2609" t="str">
            <v>In Service</v>
          </cell>
          <cell r="G2609" t="str">
            <v>3334B</v>
          </cell>
          <cell r="H2609" t="str">
            <v>Grp Member</v>
          </cell>
          <cell r="I2609">
            <v>1</v>
          </cell>
          <cell r="J2609" t="str">
            <v>Conversion</v>
          </cell>
          <cell r="K2609">
            <v>1409.66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 t="str">
            <v>C..F001_002</v>
          </cell>
          <cell r="Q2609">
            <v>0</v>
          </cell>
          <cell r="R2609" t="str">
            <v>WTDPD</v>
          </cell>
          <cell r="S2609" t="str">
            <v>3334B01CP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 t="str">
            <v>CORP</v>
          </cell>
          <cell r="Y2609">
            <v>38260</v>
          </cell>
          <cell r="Z2609">
            <v>0</v>
          </cell>
          <cell r="AA2609">
            <v>0</v>
          </cell>
          <cell r="AB2609" t="str">
            <v>N</v>
          </cell>
          <cell r="AD2609">
            <v>0</v>
          </cell>
          <cell r="AE2609" t="str">
            <v>RemVal</v>
          </cell>
          <cell r="AF2609" t="str">
            <v>Depreciate</v>
          </cell>
          <cell r="AG2609" t="str">
            <v>FM</v>
          </cell>
          <cell r="AH2609">
            <v>0</v>
          </cell>
          <cell r="AI2609">
            <v>0</v>
          </cell>
          <cell r="AJ2609">
            <v>2.87E-2</v>
          </cell>
          <cell r="AK2609">
            <v>0</v>
          </cell>
          <cell r="AL2609" t="str">
            <v>Flat Rate</v>
          </cell>
          <cell r="AM2609">
            <v>0</v>
          </cell>
          <cell r="AN2609" t="str">
            <v>GA3334B0</v>
          </cell>
          <cell r="AO2609">
            <v>0</v>
          </cell>
          <cell r="AP2609" t="str">
            <v>N</v>
          </cell>
          <cell r="AQ2609">
            <v>38261.162488425929</v>
          </cell>
          <cell r="AR2609">
            <v>38260</v>
          </cell>
          <cell r="AS2609">
            <v>38260</v>
          </cell>
          <cell r="AT2609">
            <v>0</v>
          </cell>
          <cell r="AU2609">
            <v>37302</v>
          </cell>
          <cell r="AV2609">
            <v>0</v>
          </cell>
        </row>
        <row r="2610">
          <cell r="B2610" t="str">
            <v>00002679</v>
          </cell>
          <cell r="C2610" t="str">
            <v>000000002668</v>
          </cell>
          <cell r="D2610" t="str">
            <v>3334B0</v>
          </cell>
          <cell r="E2610" t="str">
            <v>New Dom Svc 2'' Copper</v>
          </cell>
          <cell r="F2610" t="str">
            <v>In Service</v>
          </cell>
          <cell r="G2610" t="str">
            <v>3334B</v>
          </cell>
          <cell r="H2610" t="str">
            <v>Grp Member</v>
          </cell>
          <cell r="I2610">
            <v>1</v>
          </cell>
          <cell r="J2610" t="str">
            <v>Conversion</v>
          </cell>
          <cell r="K2610">
            <v>12129.6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 t="str">
            <v>C..F001_002</v>
          </cell>
          <cell r="Q2610">
            <v>0</v>
          </cell>
          <cell r="R2610" t="str">
            <v>WTDPD</v>
          </cell>
          <cell r="S2610" t="str">
            <v>3334B02CP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 t="str">
            <v>CORP</v>
          </cell>
          <cell r="Y2610">
            <v>38260</v>
          </cell>
          <cell r="Z2610">
            <v>0</v>
          </cell>
          <cell r="AA2610">
            <v>0</v>
          </cell>
          <cell r="AB2610" t="str">
            <v>N</v>
          </cell>
          <cell r="AD2610">
            <v>0</v>
          </cell>
          <cell r="AE2610" t="str">
            <v>RemVal</v>
          </cell>
          <cell r="AF2610" t="str">
            <v>Depreciate</v>
          </cell>
          <cell r="AG2610" t="str">
            <v>FM</v>
          </cell>
          <cell r="AH2610">
            <v>0</v>
          </cell>
          <cell r="AI2610">
            <v>0</v>
          </cell>
          <cell r="AJ2610">
            <v>2.87E-2</v>
          </cell>
          <cell r="AK2610">
            <v>0</v>
          </cell>
          <cell r="AL2610" t="str">
            <v>Flat Rate</v>
          </cell>
          <cell r="AM2610">
            <v>0</v>
          </cell>
          <cell r="AN2610" t="str">
            <v>GA3334B0</v>
          </cell>
          <cell r="AO2610">
            <v>0</v>
          </cell>
          <cell r="AP2610" t="str">
            <v>N</v>
          </cell>
          <cell r="AQ2610">
            <v>38261.162546296298</v>
          </cell>
          <cell r="AR2610">
            <v>38352</v>
          </cell>
          <cell r="AS2610">
            <v>38471</v>
          </cell>
          <cell r="AT2610">
            <v>0</v>
          </cell>
          <cell r="AU2610">
            <v>37302</v>
          </cell>
          <cell r="AV2610">
            <v>0</v>
          </cell>
        </row>
        <row r="2611">
          <cell r="B2611" t="str">
            <v>00002680</v>
          </cell>
          <cell r="C2611" t="str">
            <v>000000002669</v>
          </cell>
          <cell r="D2611" t="str">
            <v>3334B0</v>
          </cell>
          <cell r="E2611" t="str">
            <v>New Dom Svc 3/4" Copper</v>
          </cell>
          <cell r="F2611" t="str">
            <v>In Service</v>
          </cell>
          <cell r="G2611" t="str">
            <v>3334B</v>
          </cell>
          <cell r="H2611" t="str">
            <v>Grp Member</v>
          </cell>
          <cell r="I2611">
            <v>1</v>
          </cell>
          <cell r="J2611" t="str">
            <v>Conversion</v>
          </cell>
          <cell r="K2611">
            <v>16308.61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 t="str">
            <v>C..F001_002</v>
          </cell>
          <cell r="Q2611">
            <v>0</v>
          </cell>
          <cell r="R2611" t="str">
            <v>WTDPD</v>
          </cell>
          <cell r="S2611" t="str">
            <v>3334B34CP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 t="str">
            <v>CORP</v>
          </cell>
          <cell r="Y2611">
            <v>38260</v>
          </cell>
          <cell r="Z2611">
            <v>0</v>
          </cell>
          <cell r="AA2611">
            <v>0</v>
          </cell>
          <cell r="AB2611" t="str">
            <v>N</v>
          </cell>
          <cell r="AD2611">
            <v>0</v>
          </cell>
          <cell r="AE2611" t="str">
            <v>RemVal</v>
          </cell>
          <cell r="AF2611" t="str">
            <v>Depreciate</v>
          </cell>
          <cell r="AG2611" t="str">
            <v>FM</v>
          </cell>
          <cell r="AH2611">
            <v>0</v>
          </cell>
          <cell r="AI2611">
            <v>0</v>
          </cell>
          <cell r="AJ2611">
            <v>2.87E-2</v>
          </cell>
          <cell r="AK2611">
            <v>0</v>
          </cell>
          <cell r="AL2611" t="str">
            <v>Flat Rate</v>
          </cell>
          <cell r="AM2611">
            <v>0</v>
          </cell>
          <cell r="AN2611" t="str">
            <v>GA3334B0</v>
          </cell>
          <cell r="AO2611">
            <v>0</v>
          </cell>
          <cell r="AP2611" t="str">
            <v>N</v>
          </cell>
          <cell r="AQ2611">
            <v>38261.162604166668</v>
          </cell>
          <cell r="AR2611">
            <v>38260</v>
          </cell>
          <cell r="AS2611">
            <v>38260</v>
          </cell>
          <cell r="AT2611">
            <v>0</v>
          </cell>
          <cell r="AU2611">
            <v>37302</v>
          </cell>
          <cell r="AV2611">
            <v>0</v>
          </cell>
        </row>
        <row r="2612">
          <cell r="B2612" t="str">
            <v>00002681</v>
          </cell>
          <cell r="C2612" t="str">
            <v>000000002670</v>
          </cell>
          <cell r="D2612" t="str">
            <v>3334C0</v>
          </cell>
          <cell r="E2612" t="str">
            <v>New Dom Svc 4" Di</v>
          </cell>
          <cell r="F2612" t="str">
            <v>In Service</v>
          </cell>
          <cell r="G2612" t="str">
            <v>3334C</v>
          </cell>
          <cell r="H2612" t="str">
            <v>Grp Member</v>
          </cell>
          <cell r="I2612">
            <v>1</v>
          </cell>
          <cell r="J2612" t="str">
            <v>Conversion</v>
          </cell>
          <cell r="K2612">
            <v>939.78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 t="str">
            <v>C..F001_002</v>
          </cell>
          <cell r="Q2612">
            <v>0</v>
          </cell>
          <cell r="R2612" t="str">
            <v>WTDPD</v>
          </cell>
          <cell r="S2612" t="str">
            <v>3334C04DI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 t="str">
            <v>CORP</v>
          </cell>
          <cell r="Y2612">
            <v>38260</v>
          </cell>
          <cell r="Z2612">
            <v>0</v>
          </cell>
          <cell r="AA2612">
            <v>0</v>
          </cell>
          <cell r="AB2612" t="str">
            <v>N</v>
          </cell>
          <cell r="AD2612">
            <v>0</v>
          </cell>
          <cell r="AE2612" t="str">
            <v>RemVal</v>
          </cell>
          <cell r="AF2612" t="str">
            <v>Depreciate</v>
          </cell>
          <cell r="AG2612" t="str">
            <v>FM</v>
          </cell>
          <cell r="AH2612">
            <v>0</v>
          </cell>
          <cell r="AI2612">
            <v>0</v>
          </cell>
          <cell r="AJ2612">
            <v>2.5100000000000001E-2</v>
          </cell>
          <cell r="AK2612">
            <v>0</v>
          </cell>
          <cell r="AL2612" t="str">
            <v>Flat Rate</v>
          </cell>
          <cell r="AM2612">
            <v>0</v>
          </cell>
          <cell r="AN2612" t="str">
            <v>GA3334C0</v>
          </cell>
          <cell r="AO2612">
            <v>0</v>
          </cell>
          <cell r="AP2612" t="str">
            <v>N</v>
          </cell>
          <cell r="AQ2612">
            <v>38261.162662037037</v>
          </cell>
          <cell r="AR2612">
            <v>38352</v>
          </cell>
          <cell r="AS2612">
            <v>38471</v>
          </cell>
          <cell r="AT2612">
            <v>0</v>
          </cell>
          <cell r="AU2612">
            <v>37302</v>
          </cell>
          <cell r="AV2612">
            <v>0</v>
          </cell>
        </row>
        <row r="2613">
          <cell r="B2613" t="str">
            <v>00002682</v>
          </cell>
          <cell r="C2613" t="str">
            <v>000000002671</v>
          </cell>
          <cell r="D2613" t="str">
            <v>3334A0</v>
          </cell>
          <cell r="E2613" t="str">
            <v>12'' PV FIRE SERVICE</v>
          </cell>
          <cell r="F2613" t="str">
            <v>In Service</v>
          </cell>
          <cell r="G2613" t="str">
            <v>3334A</v>
          </cell>
          <cell r="H2613" t="str">
            <v>Grp Member</v>
          </cell>
          <cell r="I2613">
            <v>1</v>
          </cell>
          <cell r="J2613" t="str">
            <v>Conversion</v>
          </cell>
          <cell r="K2613">
            <v>10046.68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 t="str">
            <v>C..F003_002</v>
          </cell>
          <cell r="Q2613">
            <v>0</v>
          </cell>
          <cell r="R2613" t="str">
            <v>WTDPD</v>
          </cell>
          <cell r="S2613" t="str">
            <v>3334A12PV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 t="str">
            <v>CORP</v>
          </cell>
          <cell r="Y2613">
            <v>38260</v>
          </cell>
          <cell r="Z2613">
            <v>0</v>
          </cell>
          <cell r="AA2613">
            <v>0</v>
          </cell>
          <cell r="AB2613" t="str">
            <v>N</v>
          </cell>
          <cell r="AD2613">
            <v>0</v>
          </cell>
          <cell r="AE2613" t="str">
            <v>RemVal</v>
          </cell>
          <cell r="AF2613" t="str">
            <v>Depreciate</v>
          </cell>
          <cell r="AG2613" t="str">
            <v>FM</v>
          </cell>
          <cell r="AH2613">
            <v>0</v>
          </cell>
          <cell r="AI2613">
            <v>0</v>
          </cell>
          <cell r="AJ2613">
            <v>2.4500000000000001E-2</v>
          </cell>
          <cell r="AK2613">
            <v>0</v>
          </cell>
          <cell r="AL2613" t="str">
            <v>Flat Rate</v>
          </cell>
          <cell r="AM2613">
            <v>0</v>
          </cell>
          <cell r="AN2613" t="str">
            <v>GA3334A0</v>
          </cell>
          <cell r="AO2613">
            <v>0</v>
          </cell>
          <cell r="AP2613" t="str">
            <v>N</v>
          </cell>
          <cell r="AQ2613">
            <v>38261.162719907406</v>
          </cell>
          <cell r="AR2613">
            <v>38610</v>
          </cell>
          <cell r="AS2613">
            <v>38610</v>
          </cell>
          <cell r="AT2613">
            <v>0</v>
          </cell>
          <cell r="AU2613">
            <v>37302</v>
          </cell>
          <cell r="AV2613">
            <v>0</v>
          </cell>
        </row>
        <row r="2614">
          <cell r="B2614" t="str">
            <v>00002683</v>
          </cell>
          <cell r="C2614" t="str">
            <v>000000002672</v>
          </cell>
          <cell r="D2614" t="str">
            <v>3334A0</v>
          </cell>
          <cell r="E2614" t="str">
            <v>New Fire Svc 2" PE</v>
          </cell>
          <cell r="F2614" t="str">
            <v>In Service</v>
          </cell>
          <cell r="G2614" t="str">
            <v>3334A</v>
          </cell>
          <cell r="H2614" t="str">
            <v>Grp Member</v>
          </cell>
          <cell r="I2614">
            <v>1</v>
          </cell>
          <cell r="J2614" t="str">
            <v>Conversion</v>
          </cell>
          <cell r="K2614">
            <v>3225.38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 t="str">
            <v>C..F003_002</v>
          </cell>
          <cell r="Q2614">
            <v>0</v>
          </cell>
          <cell r="R2614" t="str">
            <v>WTDPD</v>
          </cell>
          <cell r="S2614" t="str">
            <v>3334A02PE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 t="str">
            <v>CORP</v>
          </cell>
          <cell r="Y2614">
            <v>38260</v>
          </cell>
          <cell r="Z2614">
            <v>0</v>
          </cell>
          <cell r="AA2614">
            <v>0</v>
          </cell>
          <cell r="AB2614" t="str">
            <v>N</v>
          </cell>
          <cell r="AD2614">
            <v>0</v>
          </cell>
          <cell r="AE2614" t="str">
            <v>RemVal</v>
          </cell>
          <cell r="AF2614" t="str">
            <v>Depreciate</v>
          </cell>
          <cell r="AG2614" t="str">
            <v>FM</v>
          </cell>
          <cell r="AH2614">
            <v>0</v>
          </cell>
          <cell r="AI2614">
            <v>0</v>
          </cell>
          <cell r="AJ2614">
            <v>2.4500000000000001E-2</v>
          </cell>
          <cell r="AK2614">
            <v>0</v>
          </cell>
          <cell r="AL2614" t="str">
            <v>Flat Rate</v>
          </cell>
          <cell r="AM2614">
            <v>0</v>
          </cell>
          <cell r="AN2614" t="str">
            <v>GA3334A0</v>
          </cell>
          <cell r="AO2614">
            <v>0</v>
          </cell>
          <cell r="AP2614" t="str">
            <v>N</v>
          </cell>
          <cell r="AQ2614">
            <v>38261.162777777776</v>
          </cell>
          <cell r="AR2614">
            <v>38260</v>
          </cell>
          <cell r="AS2614">
            <v>38260</v>
          </cell>
          <cell r="AT2614">
            <v>0</v>
          </cell>
          <cell r="AU2614">
            <v>37302</v>
          </cell>
          <cell r="AV2614">
            <v>0</v>
          </cell>
        </row>
        <row r="2615">
          <cell r="B2615" t="str">
            <v>00002684</v>
          </cell>
          <cell r="C2615" t="str">
            <v>000000002673</v>
          </cell>
          <cell r="D2615" t="str">
            <v>3334A0</v>
          </cell>
          <cell r="E2615" t="str">
            <v>New Fire Svc 4" PV</v>
          </cell>
          <cell r="F2615" t="str">
            <v>In Service</v>
          </cell>
          <cell r="G2615" t="str">
            <v>3334A</v>
          </cell>
          <cell r="H2615" t="str">
            <v>Grp Member</v>
          </cell>
          <cell r="I2615">
            <v>1</v>
          </cell>
          <cell r="J2615" t="str">
            <v>Conversion</v>
          </cell>
          <cell r="K2615">
            <v>8919.15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 t="str">
            <v>C..F003_002</v>
          </cell>
          <cell r="Q2615">
            <v>0</v>
          </cell>
          <cell r="R2615" t="str">
            <v>WTDPD</v>
          </cell>
          <cell r="S2615" t="str">
            <v>3334A04PV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 t="str">
            <v>CORP</v>
          </cell>
          <cell r="Y2615">
            <v>38260</v>
          </cell>
          <cell r="Z2615">
            <v>0</v>
          </cell>
          <cell r="AA2615">
            <v>0</v>
          </cell>
          <cell r="AB2615" t="str">
            <v>N</v>
          </cell>
          <cell r="AD2615">
            <v>0</v>
          </cell>
          <cell r="AE2615" t="str">
            <v>RemVal</v>
          </cell>
          <cell r="AF2615" t="str">
            <v>Depreciate</v>
          </cell>
          <cell r="AG2615" t="str">
            <v>FM</v>
          </cell>
          <cell r="AH2615">
            <v>0</v>
          </cell>
          <cell r="AI2615">
            <v>0</v>
          </cell>
          <cell r="AJ2615">
            <v>2.4500000000000001E-2</v>
          </cell>
          <cell r="AK2615">
            <v>0</v>
          </cell>
          <cell r="AL2615" t="str">
            <v>Flat Rate</v>
          </cell>
          <cell r="AM2615">
            <v>0</v>
          </cell>
          <cell r="AN2615" t="str">
            <v>GA3334A0</v>
          </cell>
          <cell r="AO2615">
            <v>0</v>
          </cell>
          <cell r="AP2615" t="str">
            <v>N</v>
          </cell>
          <cell r="AQ2615">
            <v>38261.162835648145</v>
          </cell>
          <cell r="AR2615">
            <v>38260</v>
          </cell>
          <cell r="AS2615">
            <v>38260</v>
          </cell>
          <cell r="AT2615">
            <v>0</v>
          </cell>
          <cell r="AU2615">
            <v>37302</v>
          </cell>
          <cell r="AV2615">
            <v>0</v>
          </cell>
        </row>
        <row r="2616">
          <cell r="B2616" t="str">
            <v>00002685</v>
          </cell>
          <cell r="C2616" t="str">
            <v>000000002674</v>
          </cell>
          <cell r="D2616" t="str">
            <v>3334A0</v>
          </cell>
          <cell r="E2616" t="str">
            <v>6'' PV FIRE SVC</v>
          </cell>
          <cell r="F2616" t="str">
            <v>In Service</v>
          </cell>
          <cell r="G2616" t="str">
            <v>3334A</v>
          </cell>
          <cell r="H2616" t="str">
            <v>Grp Member</v>
          </cell>
          <cell r="I2616">
            <v>1</v>
          </cell>
          <cell r="J2616" t="str">
            <v>Conversion</v>
          </cell>
          <cell r="K2616">
            <v>15176.77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 t="str">
            <v>C..F003_002</v>
          </cell>
          <cell r="Q2616">
            <v>0</v>
          </cell>
          <cell r="R2616" t="str">
            <v>WTDPD</v>
          </cell>
          <cell r="S2616" t="str">
            <v>3334A06PV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 t="str">
            <v>CORP</v>
          </cell>
          <cell r="Y2616">
            <v>38260</v>
          </cell>
          <cell r="Z2616">
            <v>0</v>
          </cell>
          <cell r="AA2616">
            <v>0</v>
          </cell>
          <cell r="AB2616" t="str">
            <v>N</v>
          </cell>
          <cell r="AD2616">
            <v>0</v>
          </cell>
          <cell r="AE2616" t="str">
            <v>RemVal</v>
          </cell>
          <cell r="AF2616" t="str">
            <v>Depreciate</v>
          </cell>
          <cell r="AG2616" t="str">
            <v>FM</v>
          </cell>
          <cell r="AH2616">
            <v>0</v>
          </cell>
          <cell r="AI2616">
            <v>0</v>
          </cell>
          <cell r="AJ2616">
            <v>2.4500000000000001E-2</v>
          </cell>
          <cell r="AK2616">
            <v>0</v>
          </cell>
          <cell r="AL2616" t="str">
            <v>Flat Rate</v>
          </cell>
          <cell r="AM2616">
            <v>0</v>
          </cell>
          <cell r="AN2616" t="str">
            <v>GA3334A0</v>
          </cell>
          <cell r="AO2616">
            <v>0</v>
          </cell>
          <cell r="AP2616" t="str">
            <v>N</v>
          </cell>
          <cell r="AQ2616">
            <v>38261.162893518522</v>
          </cell>
          <cell r="AR2616">
            <v>38260</v>
          </cell>
          <cell r="AS2616">
            <v>38260</v>
          </cell>
          <cell r="AT2616">
            <v>0</v>
          </cell>
          <cell r="AU2616">
            <v>37302</v>
          </cell>
          <cell r="AV2616">
            <v>0</v>
          </cell>
        </row>
        <row r="2617">
          <cell r="B2617" t="str">
            <v>00002686</v>
          </cell>
          <cell r="C2617" t="str">
            <v>000000002675</v>
          </cell>
          <cell r="D2617" t="str">
            <v>3334A0</v>
          </cell>
          <cell r="E2617" t="str">
            <v>New Fire Svc 8" PV</v>
          </cell>
          <cell r="F2617" t="str">
            <v>In Service</v>
          </cell>
          <cell r="G2617" t="str">
            <v>3334A</v>
          </cell>
          <cell r="H2617" t="str">
            <v>Grp Member</v>
          </cell>
          <cell r="I2617">
            <v>1</v>
          </cell>
          <cell r="J2617" t="str">
            <v>Conversion</v>
          </cell>
          <cell r="K2617">
            <v>2936.79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 t="str">
            <v>C..F003_002</v>
          </cell>
          <cell r="Q2617">
            <v>0</v>
          </cell>
          <cell r="R2617" t="str">
            <v>WTDPD</v>
          </cell>
          <cell r="S2617" t="str">
            <v>3334A08PV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 t="str">
            <v>CORP</v>
          </cell>
          <cell r="Y2617">
            <v>38260</v>
          </cell>
          <cell r="Z2617">
            <v>0</v>
          </cell>
          <cell r="AA2617">
            <v>0</v>
          </cell>
          <cell r="AB2617" t="str">
            <v>N</v>
          </cell>
          <cell r="AD2617">
            <v>0</v>
          </cell>
          <cell r="AE2617" t="str">
            <v>RemVal</v>
          </cell>
          <cell r="AF2617" t="str">
            <v>Depreciate</v>
          </cell>
          <cell r="AG2617" t="str">
            <v>FM</v>
          </cell>
          <cell r="AH2617">
            <v>0</v>
          </cell>
          <cell r="AI2617">
            <v>0</v>
          </cell>
          <cell r="AJ2617">
            <v>2.4500000000000001E-2</v>
          </cell>
          <cell r="AK2617">
            <v>0</v>
          </cell>
          <cell r="AL2617" t="str">
            <v>Flat Rate</v>
          </cell>
          <cell r="AM2617">
            <v>0</v>
          </cell>
          <cell r="AN2617" t="str">
            <v>GA3334A0</v>
          </cell>
          <cell r="AO2617">
            <v>0</v>
          </cell>
          <cell r="AP2617" t="str">
            <v>N</v>
          </cell>
          <cell r="AQ2617">
            <v>38261.162951388891</v>
          </cell>
          <cell r="AR2617">
            <v>38260</v>
          </cell>
          <cell r="AS2617">
            <v>38260</v>
          </cell>
          <cell r="AT2617">
            <v>0</v>
          </cell>
          <cell r="AU2617">
            <v>37302</v>
          </cell>
          <cell r="AV2617">
            <v>0</v>
          </cell>
        </row>
        <row r="2618">
          <cell r="B2618" t="str">
            <v>00002687</v>
          </cell>
          <cell r="C2618" t="str">
            <v>000000002676</v>
          </cell>
          <cell r="D2618" t="str">
            <v>3334C0</v>
          </cell>
          <cell r="E2618" t="str">
            <v>New Fire Svc 4" DI</v>
          </cell>
          <cell r="F2618" t="str">
            <v>In Service</v>
          </cell>
          <cell r="G2618" t="str">
            <v>3334C</v>
          </cell>
          <cell r="H2618" t="str">
            <v>Grp Member</v>
          </cell>
          <cell r="I2618">
            <v>1</v>
          </cell>
          <cell r="J2618" t="str">
            <v>Conversion</v>
          </cell>
          <cell r="K2618">
            <v>1144.18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 t="str">
            <v>C..F003_002</v>
          </cell>
          <cell r="Q2618">
            <v>0</v>
          </cell>
          <cell r="R2618" t="str">
            <v>WTDPD</v>
          </cell>
          <cell r="S2618" t="str">
            <v>3334C04DI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 t="str">
            <v>CORP</v>
          </cell>
          <cell r="Y2618">
            <v>38260</v>
          </cell>
          <cell r="Z2618">
            <v>0</v>
          </cell>
          <cell r="AA2618">
            <v>0</v>
          </cell>
          <cell r="AB2618" t="str">
            <v>N</v>
          </cell>
          <cell r="AD2618">
            <v>0</v>
          </cell>
          <cell r="AE2618" t="str">
            <v>RemVal</v>
          </cell>
          <cell r="AF2618" t="str">
            <v>Depreciate</v>
          </cell>
          <cell r="AG2618" t="str">
            <v>FM</v>
          </cell>
          <cell r="AH2618">
            <v>0</v>
          </cell>
          <cell r="AI2618">
            <v>0</v>
          </cell>
          <cell r="AJ2618">
            <v>2.5100000000000001E-2</v>
          </cell>
          <cell r="AK2618">
            <v>0</v>
          </cell>
          <cell r="AL2618" t="str">
            <v>Flat Rate</v>
          </cell>
          <cell r="AM2618">
            <v>0</v>
          </cell>
          <cell r="AN2618" t="str">
            <v>GA3334C0</v>
          </cell>
          <cell r="AO2618">
            <v>0</v>
          </cell>
          <cell r="AP2618" t="str">
            <v>N</v>
          </cell>
          <cell r="AQ2618">
            <v>38261.16300925926</v>
          </cell>
          <cell r="AR2618">
            <v>38260</v>
          </cell>
          <cell r="AS2618">
            <v>38260</v>
          </cell>
          <cell r="AT2618">
            <v>0</v>
          </cell>
          <cell r="AU2618">
            <v>37302</v>
          </cell>
          <cell r="AV2618">
            <v>0</v>
          </cell>
        </row>
        <row r="2619">
          <cell r="B2619" t="str">
            <v>00002688</v>
          </cell>
          <cell r="C2619" t="str">
            <v>000000002677</v>
          </cell>
          <cell r="D2619" t="str">
            <v>3334A0</v>
          </cell>
          <cell r="E2619" t="str">
            <v>Repl Dom Svc 2" PE</v>
          </cell>
          <cell r="F2619" t="str">
            <v>In Service</v>
          </cell>
          <cell r="G2619" t="str">
            <v>3334A</v>
          </cell>
          <cell r="H2619" t="str">
            <v>Grp Member</v>
          </cell>
          <cell r="I2619">
            <v>1</v>
          </cell>
          <cell r="J2619" t="str">
            <v>Conversion</v>
          </cell>
          <cell r="K2619">
            <v>2087.9699999999998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 t="str">
            <v>C..F501_002</v>
          </cell>
          <cell r="Q2619">
            <v>0</v>
          </cell>
          <cell r="R2619" t="str">
            <v>WTDPD</v>
          </cell>
          <cell r="S2619" t="str">
            <v>3334A02PE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 t="str">
            <v>CORP</v>
          </cell>
          <cell r="Y2619">
            <v>38260</v>
          </cell>
          <cell r="Z2619">
            <v>0</v>
          </cell>
          <cell r="AA2619">
            <v>0</v>
          </cell>
          <cell r="AB2619" t="str">
            <v>N</v>
          </cell>
          <cell r="AD2619">
            <v>0</v>
          </cell>
          <cell r="AE2619" t="str">
            <v>RemVal</v>
          </cell>
          <cell r="AF2619" t="str">
            <v>Depreciate</v>
          </cell>
          <cell r="AG2619" t="str">
            <v>FM</v>
          </cell>
          <cell r="AH2619">
            <v>0</v>
          </cell>
          <cell r="AI2619">
            <v>0</v>
          </cell>
          <cell r="AJ2619">
            <v>2.4500000000000001E-2</v>
          </cell>
          <cell r="AK2619">
            <v>0</v>
          </cell>
          <cell r="AL2619" t="str">
            <v>Flat Rate</v>
          </cell>
          <cell r="AM2619">
            <v>0</v>
          </cell>
          <cell r="AN2619" t="str">
            <v>GA3334A0</v>
          </cell>
          <cell r="AO2619">
            <v>0</v>
          </cell>
          <cell r="AP2619" t="str">
            <v>N</v>
          </cell>
          <cell r="AQ2619">
            <v>38261.16306712963</v>
          </cell>
          <cell r="AR2619">
            <v>38260</v>
          </cell>
          <cell r="AS2619">
            <v>38260</v>
          </cell>
          <cell r="AT2619">
            <v>0</v>
          </cell>
          <cell r="AU2619">
            <v>37302</v>
          </cell>
          <cell r="AV2619">
            <v>0</v>
          </cell>
        </row>
        <row r="2620">
          <cell r="B2620" t="str">
            <v>00002689</v>
          </cell>
          <cell r="C2620" t="str">
            <v>000000002678</v>
          </cell>
          <cell r="D2620" t="str">
            <v>3334A0</v>
          </cell>
          <cell r="E2620" t="str">
            <v>Repl Dom Svc 3/4" PE</v>
          </cell>
          <cell r="F2620" t="str">
            <v>In Service</v>
          </cell>
          <cell r="G2620" t="str">
            <v>3334A</v>
          </cell>
          <cell r="H2620" t="str">
            <v>Grp Member</v>
          </cell>
          <cell r="I2620">
            <v>1</v>
          </cell>
          <cell r="J2620" t="str">
            <v>Conversion</v>
          </cell>
          <cell r="K2620">
            <v>13416.15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 t="str">
            <v>C..F501_002</v>
          </cell>
          <cell r="Q2620">
            <v>0</v>
          </cell>
          <cell r="R2620" t="str">
            <v>WTDPD</v>
          </cell>
          <cell r="S2620" t="str">
            <v>3334A34PE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 t="str">
            <v>CORP</v>
          </cell>
          <cell r="Y2620">
            <v>38260</v>
          </cell>
          <cell r="Z2620">
            <v>0</v>
          </cell>
          <cell r="AA2620">
            <v>0</v>
          </cell>
          <cell r="AB2620" t="str">
            <v>N</v>
          </cell>
          <cell r="AD2620">
            <v>0</v>
          </cell>
          <cell r="AE2620" t="str">
            <v>RemVal</v>
          </cell>
          <cell r="AF2620" t="str">
            <v>Depreciate</v>
          </cell>
          <cell r="AG2620" t="str">
            <v>FM</v>
          </cell>
          <cell r="AH2620">
            <v>0</v>
          </cell>
          <cell r="AI2620">
            <v>0</v>
          </cell>
          <cell r="AJ2620">
            <v>2.4500000000000001E-2</v>
          </cell>
          <cell r="AK2620">
            <v>0</v>
          </cell>
          <cell r="AL2620" t="str">
            <v>Flat Rate</v>
          </cell>
          <cell r="AM2620">
            <v>0</v>
          </cell>
          <cell r="AN2620" t="str">
            <v>GA3334A0</v>
          </cell>
          <cell r="AO2620">
            <v>0</v>
          </cell>
          <cell r="AP2620" t="str">
            <v>N</v>
          </cell>
          <cell r="AQ2620">
            <v>38261.163124999999</v>
          </cell>
          <cell r="AR2620">
            <v>38260</v>
          </cell>
          <cell r="AS2620">
            <v>38260</v>
          </cell>
          <cell r="AT2620">
            <v>0</v>
          </cell>
          <cell r="AU2620">
            <v>37302</v>
          </cell>
          <cell r="AV2620">
            <v>0</v>
          </cell>
        </row>
        <row r="2621">
          <cell r="B2621" t="str">
            <v>00002690</v>
          </cell>
          <cell r="C2621" t="str">
            <v>000000002679</v>
          </cell>
          <cell r="D2621" t="str">
            <v>3334B0</v>
          </cell>
          <cell r="E2621" t="str">
            <v>Repl Dom Svc 3/4" Copper</v>
          </cell>
          <cell r="F2621" t="str">
            <v>In Service</v>
          </cell>
          <cell r="G2621" t="str">
            <v>3334B</v>
          </cell>
          <cell r="H2621" t="str">
            <v>Grp Member</v>
          </cell>
          <cell r="I2621">
            <v>1</v>
          </cell>
          <cell r="J2621" t="str">
            <v>Conversion</v>
          </cell>
          <cell r="K2621">
            <v>4584.5200000000004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 t="str">
            <v>C..F501_002</v>
          </cell>
          <cell r="Q2621">
            <v>0</v>
          </cell>
          <cell r="R2621" t="str">
            <v>WTDPD</v>
          </cell>
          <cell r="S2621" t="str">
            <v>3334B34CP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 t="str">
            <v>CORP</v>
          </cell>
          <cell r="Y2621">
            <v>38260</v>
          </cell>
          <cell r="Z2621">
            <v>0</v>
          </cell>
          <cell r="AA2621">
            <v>0</v>
          </cell>
          <cell r="AB2621" t="str">
            <v>N</v>
          </cell>
          <cell r="AD2621">
            <v>0</v>
          </cell>
          <cell r="AE2621" t="str">
            <v>RemVal</v>
          </cell>
          <cell r="AF2621" t="str">
            <v>Depreciate</v>
          </cell>
          <cell r="AG2621" t="str">
            <v>FM</v>
          </cell>
          <cell r="AH2621">
            <v>0</v>
          </cell>
          <cell r="AI2621">
            <v>0</v>
          </cell>
          <cell r="AJ2621">
            <v>2.87E-2</v>
          </cell>
          <cell r="AK2621">
            <v>0</v>
          </cell>
          <cell r="AL2621" t="str">
            <v>Flat Rate</v>
          </cell>
          <cell r="AM2621">
            <v>0</v>
          </cell>
          <cell r="AN2621" t="str">
            <v>GA3334B0</v>
          </cell>
          <cell r="AO2621">
            <v>0</v>
          </cell>
          <cell r="AP2621" t="str">
            <v>N</v>
          </cell>
          <cell r="AQ2621">
            <v>38261.163182870368</v>
          </cell>
          <cell r="AR2621">
            <v>38260</v>
          </cell>
          <cell r="AS2621">
            <v>38260</v>
          </cell>
          <cell r="AT2621">
            <v>0</v>
          </cell>
          <cell r="AU2621">
            <v>37302</v>
          </cell>
          <cell r="AV2621">
            <v>0</v>
          </cell>
        </row>
        <row r="2622">
          <cell r="B2622" t="str">
            <v>00002691</v>
          </cell>
          <cell r="C2622" t="str">
            <v>000000002680</v>
          </cell>
          <cell r="D2622" t="str">
            <v>334400</v>
          </cell>
          <cell r="E2622" t="str">
            <v>Repl 5/8 X 5/8 Remote</v>
          </cell>
          <cell r="F2622" t="str">
            <v>In Service</v>
          </cell>
          <cell r="G2622" t="str">
            <v>33440</v>
          </cell>
          <cell r="H2622" t="str">
            <v>Grp Member</v>
          </cell>
          <cell r="I2622">
            <v>1</v>
          </cell>
          <cell r="J2622" t="str">
            <v>Conversion</v>
          </cell>
          <cell r="K2622">
            <v>15170.51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 t="str">
            <v>C..G501_002</v>
          </cell>
          <cell r="Q2622">
            <v>0</v>
          </cell>
          <cell r="R2622" t="str">
            <v>WTDPD</v>
          </cell>
          <cell r="S2622" t="str">
            <v>3344055RM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 t="str">
            <v>CORP</v>
          </cell>
          <cell r="Y2622">
            <v>38260</v>
          </cell>
          <cell r="Z2622">
            <v>0</v>
          </cell>
          <cell r="AA2622">
            <v>0</v>
          </cell>
          <cell r="AB2622" t="str">
            <v>N</v>
          </cell>
          <cell r="AD2622">
            <v>0</v>
          </cell>
          <cell r="AE2622" t="str">
            <v>RemVal</v>
          </cell>
          <cell r="AF2622" t="str">
            <v>Depreciate</v>
          </cell>
          <cell r="AG2622" t="str">
            <v>FM</v>
          </cell>
          <cell r="AH2622">
            <v>0</v>
          </cell>
          <cell r="AI2622">
            <v>0</v>
          </cell>
          <cell r="AJ2622">
            <v>6.0699999999999997E-2</v>
          </cell>
          <cell r="AK2622">
            <v>0</v>
          </cell>
          <cell r="AL2622" t="str">
            <v>Flat Rate</v>
          </cell>
          <cell r="AM2622">
            <v>0</v>
          </cell>
          <cell r="AN2622" t="str">
            <v>GA334400</v>
          </cell>
          <cell r="AO2622">
            <v>0</v>
          </cell>
          <cell r="AP2622" t="str">
            <v>N</v>
          </cell>
          <cell r="AQ2622">
            <v>38261.163263888891</v>
          </cell>
          <cell r="AR2622">
            <v>38574</v>
          </cell>
          <cell r="AS2622">
            <v>38607</v>
          </cell>
          <cell r="AT2622">
            <v>0</v>
          </cell>
          <cell r="AU2622">
            <v>37302</v>
          </cell>
          <cell r="AV2622">
            <v>0</v>
          </cell>
        </row>
        <row r="2623">
          <cell r="B2623" t="str">
            <v>00002693</v>
          </cell>
          <cell r="C2623" t="str">
            <v>000000002681</v>
          </cell>
          <cell r="D2623" t="str">
            <v>335400</v>
          </cell>
          <cell r="E2623" t="str">
            <v>FRANKLIN HEIGHTS</v>
          </cell>
          <cell r="F2623" t="str">
            <v>In Service</v>
          </cell>
          <cell r="G2623" t="str">
            <v>33540</v>
          </cell>
          <cell r="H2623" t="str">
            <v>Grp Member</v>
          </cell>
          <cell r="I2623">
            <v>1</v>
          </cell>
          <cell r="J2623" t="str">
            <v>Conversion</v>
          </cell>
          <cell r="K2623">
            <v>5638.64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 t="str">
            <v>C00D324_002</v>
          </cell>
          <cell r="Q2623">
            <v>0</v>
          </cell>
          <cell r="R2623" t="str">
            <v>WTDPD</v>
          </cell>
          <cell r="S2623" t="str">
            <v>3354006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 t="str">
            <v>CORP</v>
          </cell>
          <cell r="Y2623">
            <v>38260</v>
          </cell>
          <cell r="Z2623">
            <v>0</v>
          </cell>
          <cell r="AA2623">
            <v>0</v>
          </cell>
          <cell r="AB2623" t="str">
            <v>N</v>
          </cell>
          <cell r="AD2623">
            <v>0</v>
          </cell>
          <cell r="AE2623" t="str">
            <v>RemVal</v>
          </cell>
          <cell r="AF2623" t="str">
            <v>Depreciate</v>
          </cell>
          <cell r="AG2623" t="str">
            <v>FM</v>
          </cell>
          <cell r="AH2623">
            <v>0</v>
          </cell>
          <cell r="AI2623">
            <v>0</v>
          </cell>
          <cell r="AJ2623">
            <v>2.2599999999999999E-2</v>
          </cell>
          <cell r="AK2623">
            <v>0</v>
          </cell>
          <cell r="AL2623" t="str">
            <v>Flat Rate</v>
          </cell>
          <cell r="AM2623">
            <v>0</v>
          </cell>
          <cell r="AN2623" t="str">
            <v>GA335400</v>
          </cell>
          <cell r="AO2623">
            <v>0</v>
          </cell>
          <cell r="AP2623" t="str">
            <v>N</v>
          </cell>
          <cell r="AQ2623">
            <v>38261.163356481484</v>
          </cell>
          <cell r="AR2623">
            <v>38260</v>
          </cell>
          <cell r="AS2623">
            <v>38260</v>
          </cell>
          <cell r="AT2623">
            <v>0</v>
          </cell>
          <cell r="AU2623">
            <v>37302</v>
          </cell>
          <cell r="AV2623">
            <v>0</v>
          </cell>
        </row>
        <row r="2624">
          <cell r="B2624" t="str">
            <v>00002695</v>
          </cell>
          <cell r="C2624" t="str">
            <v>000000002682</v>
          </cell>
          <cell r="D2624" t="str">
            <v>3314U0</v>
          </cell>
          <cell r="E2624" t="str">
            <v>INDEPENDENCE AVENUE</v>
          </cell>
          <cell r="F2624" t="str">
            <v>In Service</v>
          </cell>
          <cell r="G2624" t="str">
            <v>3314U</v>
          </cell>
          <cell r="H2624" t="str">
            <v>Grp Member</v>
          </cell>
          <cell r="I2624">
            <v>1</v>
          </cell>
          <cell r="J2624" t="str">
            <v>Conversion</v>
          </cell>
          <cell r="K2624">
            <v>1965.81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 t="str">
            <v>C01D314_002</v>
          </cell>
          <cell r="Q2624">
            <v>0</v>
          </cell>
          <cell r="R2624" t="str">
            <v>WTDPD</v>
          </cell>
          <cell r="S2624" t="str">
            <v>3314U12VV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 t="str">
            <v>CORP</v>
          </cell>
          <cell r="Y2624">
            <v>38260</v>
          </cell>
          <cell r="Z2624">
            <v>0</v>
          </cell>
          <cell r="AA2624">
            <v>0</v>
          </cell>
          <cell r="AB2624" t="str">
            <v>N</v>
          </cell>
          <cell r="AD2624">
            <v>0</v>
          </cell>
          <cell r="AE2624" t="str">
            <v>RemVal</v>
          </cell>
          <cell r="AF2624" t="str">
            <v>Depreciate</v>
          </cell>
          <cell r="AG2624" t="str">
            <v>FM</v>
          </cell>
          <cell r="AH2624">
            <v>0</v>
          </cell>
          <cell r="AI2624">
            <v>0</v>
          </cell>
          <cell r="AJ2624">
            <v>1.35E-2</v>
          </cell>
          <cell r="AK2624">
            <v>0</v>
          </cell>
          <cell r="AL2624" t="str">
            <v>Flat Rate</v>
          </cell>
          <cell r="AM2624">
            <v>0</v>
          </cell>
          <cell r="AN2624" t="str">
            <v>GA3314U0</v>
          </cell>
          <cell r="AO2624">
            <v>0</v>
          </cell>
          <cell r="AP2624" t="str">
            <v>N</v>
          </cell>
          <cell r="AQ2624">
            <v>38261.163414351853</v>
          </cell>
          <cell r="AR2624">
            <v>38260</v>
          </cell>
          <cell r="AS2624">
            <v>38260</v>
          </cell>
          <cell r="AT2624">
            <v>0</v>
          </cell>
          <cell r="AU2624">
            <v>37312</v>
          </cell>
          <cell r="AV2624">
            <v>0</v>
          </cell>
        </row>
        <row r="2625">
          <cell r="B2625" t="str">
            <v>00002696</v>
          </cell>
          <cell r="C2625" t="str">
            <v>000000002683</v>
          </cell>
          <cell r="D2625" t="str">
            <v>3314Q0</v>
          </cell>
          <cell r="E2625" t="str">
            <v>PENN STATE CAMPUS</v>
          </cell>
          <cell r="F2625" t="str">
            <v>In Service</v>
          </cell>
          <cell r="G2625" t="str">
            <v>3314Q</v>
          </cell>
          <cell r="H2625" t="str">
            <v>Grp Member</v>
          </cell>
          <cell r="I2625">
            <v>1</v>
          </cell>
          <cell r="J2625" t="str">
            <v>Conversion</v>
          </cell>
          <cell r="K2625">
            <v>9046.64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 t="str">
            <v>C01D322_002</v>
          </cell>
          <cell r="Q2625">
            <v>0</v>
          </cell>
          <cell r="R2625" t="str">
            <v>WTDPD</v>
          </cell>
          <cell r="S2625" t="str">
            <v>3314QO8PV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 t="str">
            <v>CORP</v>
          </cell>
          <cell r="Y2625">
            <v>38260</v>
          </cell>
          <cell r="Z2625">
            <v>0</v>
          </cell>
          <cell r="AA2625">
            <v>0</v>
          </cell>
          <cell r="AB2625" t="str">
            <v>N</v>
          </cell>
          <cell r="AD2625">
            <v>0</v>
          </cell>
          <cell r="AE2625" t="str">
            <v>RemVal</v>
          </cell>
          <cell r="AF2625" t="str">
            <v>Depreciate</v>
          </cell>
          <cell r="AG2625" t="str">
            <v>FM</v>
          </cell>
          <cell r="AH2625">
            <v>0</v>
          </cell>
          <cell r="AI2625">
            <v>0</v>
          </cell>
          <cell r="AJ2625">
            <v>2.1899999999999999E-2</v>
          </cell>
          <cell r="AK2625">
            <v>0</v>
          </cell>
          <cell r="AL2625" t="str">
            <v>Flat Rate</v>
          </cell>
          <cell r="AM2625">
            <v>0</v>
          </cell>
          <cell r="AN2625" t="str">
            <v>GA3314Q0</v>
          </cell>
          <cell r="AO2625">
            <v>0</v>
          </cell>
          <cell r="AP2625" t="str">
            <v>N</v>
          </cell>
          <cell r="AQ2625">
            <v>38261.163472222222</v>
          </cell>
          <cell r="AR2625">
            <v>38260</v>
          </cell>
          <cell r="AS2625">
            <v>38260</v>
          </cell>
          <cell r="AT2625">
            <v>0</v>
          </cell>
          <cell r="AU2625">
            <v>37312</v>
          </cell>
          <cell r="AV2625">
            <v>0</v>
          </cell>
        </row>
        <row r="2626">
          <cell r="B2626" t="str">
            <v>00002697</v>
          </cell>
          <cell r="C2626" t="str">
            <v>000000002684</v>
          </cell>
          <cell r="D2626" t="str">
            <v>3314R0</v>
          </cell>
          <cell r="E2626" t="str">
            <v>PENN STATE CAMPUS</v>
          </cell>
          <cell r="F2626" t="str">
            <v>In Service</v>
          </cell>
          <cell r="G2626" t="str">
            <v>3314R</v>
          </cell>
          <cell r="H2626" t="str">
            <v>Grp Member</v>
          </cell>
          <cell r="I2626">
            <v>1</v>
          </cell>
          <cell r="J2626" t="str">
            <v>Conversion</v>
          </cell>
          <cell r="K2626">
            <v>29608.5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 t="str">
            <v>C01D322_002</v>
          </cell>
          <cell r="Q2626">
            <v>0</v>
          </cell>
          <cell r="R2626" t="str">
            <v>WTDPD</v>
          </cell>
          <cell r="S2626" t="str">
            <v>3314R12PV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 t="str">
            <v>CORP</v>
          </cell>
          <cell r="Y2626">
            <v>38260</v>
          </cell>
          <cell r="Z2626">
            <v>0</v>
          </cell>
          <cell r="AA2626">
            <v>0</v>
          </cell>
          <cell r="AB2626" t="str">
            <v>N</v>
          </cell>
          <cell r="AD2626">
            <v>0</v>
          </cell>
          <cell r="AE2626" t="str">
            <v>RemVal</v>
          </cell>
          <cell r="AF2626" t="str">
            <v>Depreciate</v>
          </cell>
          <cell r="AG2626" t="str">
            <v>FM</v>
          </cell>
          <cell r="AH2626">
            <v>0</v>
          </cell>
          <cell r="AI2626">
            <v>0</v>
          </cell>
          <cell r="AJ2626">
            <v>1.55E-2</v>
          </cell>
          <cell r="AK2626">
            <v>0</v>
          </cell>
          <cell r="AL2626" t="str">
            <v>Flat Rate</v>
          </cell>
          <cell r="AM2626">
            <v>0</v>
          </cell>
          <cell r="AN2626" t="str">
            <v>GA3314R0</v>
          </cell>
          <cell r="AO2626">
            <v>0</v>
          </cell>
          <cell r="AP2626" t="str">
            <v>N</v>
          </cell>
          <cell r="AQ2626">
            <v>38261.163530092592</v>
          </cell>
          <cell r="AR2626">
            <v>38260</v>
          </cell>
          <cell r="AS2626">
            <v>38260</v>
          </cell>
          <cell r="AT2626">
            <v>0</v>
          </cell>
          <cell r="AU2626">
            <v>37302</v>
          </cell>
          <cell r="AV2626">
            <v>0</v>
          </cell>
        </row>
        <row r="2627">
          <cell r="B2627" t="str">
            <v>00002698</v>
          </cell>
          <cell r="C2627" t="str">
            <v>000000002685</v>
          </cell>
          <cell r="D2627" t="str">
            <v>3314S0</v>
          </cell>
          <cell r="E2627" t="str">
            <v>PENN STATE CAMPUS</v>
          </cell>
          <cell r="F2627" t="str">
            <v>In Service</v>
          </cell>
          <cell r="G2627" t="str">
            <v>3314S</v>
          </cell>
          <cell r="H2627" t="str">
            <v>Grp Member</v>
          </cell>
          <cell r="I2627">
            <v>1</v>
          </cell>
          <cell r="J2627" t="str">
            <v>Conversion</v>
          </cell>
          <cell r="K2627">
            <v>2144.98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 t="str">
            <v>C01D322_002</v>
          </cell>
          <cell r="Q2627">
            <v>0</v>
          </cell>
          <cell r="R2627" t="str">
            <v>WTDPD</v>
          </cell>
          <cell r="S2627" t="str">
            <v>3314S04VV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 t="str">
            <v>CORP</v>
          </cell>
          <cell r="Y2627">
            <v>38260</v>
          </cell>
          <cell r="Z2627">
            <v>0</v>
          </cell>
          <cell r="AA2627">
            <v>0</v>
          </cell>
          <cell r="AB2627" t="str">
            <v>N</v>
          </cell>
          <cell r="AD2627">
            <v>0</v>
          </cell>
          <cell r="AE2627" t="str">
            <v>RemVal</v>
          </cell>
          <cell r="AF2627" t="str">
            <v>Depreciate</v>
          </cell>
          <cell r="AG2627" t="str">
            <v>FM</v>
          </cell>
          <cell r="AH2627">
            <v>0</v>
          </cell>
          <cell r="AI2627">
            <v>0</v>
          </cell>
          <cell r="AJ2627">
            <v>2.1299999999999999E-2</v>
          </cell>
          <cell r="AK2627">
            <v>0</v>
          </cell>
          <cell r="AL2627" t="str">
            <v>Flat Rate</v>
          </cell>
          <cell r="AM2627">
            <v>0</v>
          </cell>
          <cell r="AN2627" t="str">
            <v>GA3314S0</v>
          </cell>
          <cell r="AO2627">
            <v>0</v>
          </cell>
          <cell r="AP2627" t="str">
            <v>N</v>
          </cell>
          <cell r="AQ2627">
            <v>38261.163587962961</v>
          </cell>
          <cell r="AR2627">
            <v>38260</v>
          </cell>
          <cell r="AS2627">
            <v>38260</v>
          </cell>
          <cell r="AT2627">
            <v>0</v>
          </cell>
          <cell r="AU2627">
            <v>37302</v>
          </cell>
          <cell r="AV2627">
            <v>0</v>
          </cell>
        </row>
        <row r="2628">
          <cell r="B2628" t="str">
            <v>00002699</v>
          </cell>
          <cell r="C2628" t="str">
            <v>000000002686</v>
          </cell>
          <cell r="D2628" t="str">
            <v>3314T0</v>
          </cell>
          <cell r="E2628" t="str">
            <v>PENN STATE CAMPUS</v>
          </cell>
          <cell r="F2628" t="str">
            <v>In Service</v>
          </cell>
          <cell r="G2628" t="str">
            <v>3314T</v>
          </cell>
          <cell r="H2628" t="str">
            <v>Grp Member</v>
          </cell>
          <cell r="I2628">
            <v>1</v>
          </cell>
          <cell r="J2628" t="str">
            <v>Conversion</v>
          </cell>
          <cell r="K2628">
            <v>2109.23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 t="str">
            <v>C01D322_002</v>
          </cell>
          <cell r="Q2628">
            <v>0</v>
          </cell>
          <cell r="R2628" t="str">
            <v>WTDPD</v>
          </cell>
          <cell r="S2628" t="str">
            <v>3314T06VV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 t="str">
            <v>CORP</v>
          </cell>
          <cell r="Y2628">
            <v>38260</v>
          </cell>
          <cell r="Z2628">
            <v>0</v>
          </cell>
          <cell r="AA2628">
            <v>0</v>
          </cell>
          <cell r="AB2628" t="str">
            <v>N</v>
          </cell>
          <cell r="AD2628">
            <v>0</v>
          </cell>
          <cell r="AE2628" t="str">
            <v>RemVal</v>
          </cell>
          <cell r="AF2628" t="str">
            <v>Depreciate</v>
          </cell>
          <cell r="AG2628" t="str">
            <v>FM</v>
          </cell>
          <cell r="AH2628">
            <v>0</v>
          </cell>
          <cell r="AI2628">
            <v>0</v>
          </cell>
          <cell r="AJ2628">
            <v>1.3899999999999999E-2</v>
          </cell>
          <cell r="AK2628">
            <v>0</v>
          </cell>
          <cell r="AL2628" t="str">
            <v>Flat Rate</v>
          </cell>
          <cell r="AM2628">
            <v>0</v>
          </cell>
          <cell r="AN2628" t="str">
            <v>GA3314T0</v>
          </cell>
          <cell r="AO2628">
            <v>0</v>
          </cell>
          <cell r="AP2628" t="str">
            <v>N</v>
          </cell>
          <cell r="AQ2628">
            <v>38261.163645833331</v>
          </cell>
          <cell r="AR2628">
            <v>38260</v>
          </cell>
          <cell r="AS2628">
            <v>38260</v>
          </cell>
          <cell r="AT2628">
            <v>0</v>
          </cell>
          <cell r="AU2628">
            <v>37302</v>
          </cell>
          <cell r="AV2628">
            <v>0</v>
          </cell>
        </row>
        <row r="2629">
          <cell r="B2629" t="str">
            <v>00002700</v>
          </cell>
          <cell r="C2629" t="str">
            <v>000000002687</v>
          </cell>
          <cell r="D2629" t="str">
            <v>3314T0</v>
          </cell>
          <cell r="E2629" t="str">
            <v>PENN STATE HOUSING</v>
          </cell>
          <cell r="F2629" t="str">
            <v>In Service</v>
          </cell>
          <cell r="G2629" t="str">
            <v>3314T</v>
          </cell>
          <cell r="H2629" t="str">
            <v>Grp Member</v>
          </cell>
          <cell r="I2629">
            <v>1</v>
          </cell>
          <cell r="J2629" t="str">
            <v>Conversion</v>
          </cell>
          <cell r="K2629">
            <v>4191.01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 t="str">
            <v>C01D322_002</v>
          </cell>
          <cell r="Q2629">
            <v>0</v>
          </cell>
          <cell r="R2629" t="str">
            <v>WTDPD</v>
          </cell>
          <cell r="S2629" t="str">
            <v>3314T08VV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 t="str">
            <v>CORP</v>
          </cell>
          <cell r="Y2629">
            <v>38260</v>
          </cell>
          <cell r="Z2629">
            <v>0</v>
          </cell>
          <cell r="AA2629">
            <v>0</v>
          </cell>
          <cell r="AB2629" t="str">
            <v>N</v>
          </cell>
          <cell r="AD2629">
            <v>0</v>
          </cell>
          <cell r="AE2629" t="str">
            <v>RemVal</v>
          </cell>
          <cell r="AF2629" t="str">
            <v>Depreciate</v>
          </cell>
          <cell r="AG2629" t="str">
            <v>FM</v>
          </cell>
          <cell r="AH2629">
            <v>0</v>
          </cell>
          <cell r="AI2629">
            <v>0</v>
          </cell>
          <cell r="AJ2629">
            <v>1.3899999999999999E-2</v>
          </cell>
          <cell r="AK2629">
            <v>0</v>
          </cell>
          <cell r="AL2629" t="str">
            <v>Flat Rate</v>
          </cell>
          <cell r="AM2629">
            <v>0</v>
          </cell>
          <cell r="AN2629" t="str">
            <v>GA3314T0</v>
          </cell>
          <cell r="AO2629">
            <v>0</v>
          </cell>
          <cell r="AP2629" t="str">
            <v>N</v>
          </cell>
          <cell r="AQ2629">
            <v>38261.163703703707</v>
          </cell>
          <cell r="AR2629">
            <v>38260</v>
          </cell>
          <cell r="AS2629">
            <v>38260</v>
          </cell>
          <cell r="AT2629">
            <v>0</v>
          </cell>
          <cell r="AU2629">
            <v>37302</v>
          </cell>
          <cell r="AV2629">
            <v>0</v>
          </cell>
        </row>
        <row r="2630">
          <cell r="B2630" t="str">
            <v>00002701</v>
          </cell>
          <cell r="C2630" t="str">
            <v>000000002688</v>
          </cell>
          <cell r="D2630" t="str">
            <v>3314U0</v>
          </cell>
          <cell r="E2630" t="str">
            <v>PENN STATE CAMPUS</v>
          </cell>
          <cell r="F2630" t="str">
            <v>In Service</v>
          </cell>
          <cell r="G2630" t="str">
            <v>3314U</v>
          </cell>
          <cell r="H2630" t="str">
            <v>Grp Member</v>
          </cell>
          <cell r="I2630">
            <v>1</v>
          </cell>
          <cell r="J2630" t="str">
            <v>Conversion</v>
          </cell>
          <cell r="K2630">
            <v>8945.4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 t="str">
            <v>C01D322_002</v>
          </cell>
          <cell r="Q2630">
            <v>0</v>
          </cell>
          <cell r="R2630" t="str">
            <v>WTDPD</v>
          </cell>
          <cell r="S2630" t="str">
            <v>3314U12VV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 t="str">
            <v>CORP</v>
          </cell>
          <cell r="Y2630">
            <v>38260</v>
          </cell>
          <cell r="Z2630">
            <v>0</v>
          </cell>
          <cell r="AA2630">
            <v>0</v>
          </cell>
          <cell r="AB2630" t="str">
            <v>N</v>
          </cell>
          <cell r="AD2630">
            <v>0</v>
          </cell>
          <cell r="AE2630" t="str">
            <v>RemVal</v>
          </cell>
          <cell r="AF2630" t="str">
            <v>Depreciate</v>
          </cell>
          <cell r="AG2630" t="str">
            <v>FM</v>
          </cell>
          <cell r="AH2630">
            <v>0</v>
          </cell>
          <cell r="AI2630">
            <v>0</v>
          </cell>
          <cell r="AJ2630">
            <v>1.35E-2</v>
          </cell>
          <cell r="AK2630">
            <v>0</v>
          </cell>
          <cell r="AL2630" t="str">
            <v>Flat Rate</v>
          </cell>
          <cell r="AM2630">
            <v>0</v>
          </cell>
          <cell r="AN2630" t="str">
            <v>GA3314U0</v>
          </cell>
          <cell r="AO2630">
            <v>0</v>
          </cell>
          <cell r="AP2630" t="str">
            <v>N</v>
          </cell>
          <cell r="AQ2630">
            <v>38261.163761574076</v>
          </cell>
          <cell r="AR2630">
            <v>38260</v>
          </cell>
          <cell r="AS2630">
            <v>38260</v>
          </cell>
          <cell r="AT2630">
            <v>0</v>
          </cell>
          <cell r="AU2630">
            <v>37302</v>
          </cell>
          <cell r="AV2630">
            <v>0</v>
          </cell>
        </row>
        <row r="2631">
          <cell r="B2631" t="str">
            <v>00002702</v>
          </cell>
          <cell r="C2631" t="str">
            <v>000000002689</v>
          </cell>
          <cell r="D2631" t="str">
            <v>335400</v>
          </cell>
          <cell r="E2631" t="str">
            <v>PENN STATE CAMPUS</v>
          </cell>
          <cell r="F2631" t="str">
            <v>In Service</v>
          </cell>
          <cell r="G2631" t="str">
            <v>33540</v>
          </cell>
          <cell r="H2631" t="str">
            <v>Grp Member</v>
          </cell>
          <cell r="I2631">
            <v>1</v>
          </cell>
          <cell r="J2631" t="str">
            <v>Conversion</v>
          </cell>
          <cell r="K2631">
            <v>9228.2900000000009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 t="str">
            <v>C01D322_002</v>
          </cell>
          <cell r="Q2631">
            <v>0</v>
          </cell>
          <cell r="R2631" t="str">
            <v>WTDPD</v>
          </cell>
          <cell r="S2631" t="str">
            <v>3354006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 t="str">
            <v>CORP</v>
          </cell>
          <cell r="Y2631">
            <v>38260</v>
          </cell>
          <cell r="Z2631">
            <v>0</v>
          </cell>
          <cell r="AA2631">
            <v>0</v>
          </cell>
          <cell r="AB2631" t="str">
            <v>N</v>
          </cell>
          <cell r="AD2631">
            <v>0</v>
          </cell>
          <cell r="AE2631" t="str">
            <v>RemVal</v>
          </cell>
          <cell r="AF2631" t="str">
            <v>Depreciate</v>
          </cell>
          <cell r="AG2631" t="str">
            <v>FM</v>
          </cell>
          <cell r="AH2631">
            <v>0</v>
          </cell>
          <cell r="AI2631">
            <v>0</v>
          </cell>
          <cell r="AJ2631">
            <v>2.2599999999999999E-2</v>
          </cell>
          <cell r="AK2631">
            <v>0</v>
          </cell>
          <cell r="AL2631" t="str">
            <v>Flat Rate</v>
          </cell>
          <cell r="AM2631">
            <v>0</v>
          </cell>
          <cell r="AN2631" t="str">
            <v>GA335400</v>
          </cell>
          <cell r="AO2631">
            <v>0</v>
          </cell>
          <cell r="AP2631" t="str">
            <v>N</v>
          </cell>
          <cell r="AQ2631">
            <v>38261.163819444446</v>
          </cell>
          <cell r="AR2631">
            <v>38260</v>
          </cell>
          <cell r="AS2631">
            <v>38260</v>
          </cell>
          <cell r="AT2631">
            <v>0</v>
          </cell>
          <cell r="AU2631">
            <v>37302</v>
          </cell>
          <cell r="AV2631">
            <v>0</v>
          </cell>
        </row>
        <row r="2632">
          <cell r="B2632" t="str">
            <v>00002703</v>
          </cell>
          <cell r="C2632" t="str">
            <v>000000002690</v>
          </cell>
          <cell r="D2632" t="str">
            <v>3314Q0</v>
          </cell>
          <cell r="E2632" t="str">
            <v>PHEASANT RUN RD.</v>
          </cell>
          <cell r="F2632" t="str">
            <v>In Service</v>
          </cell>
          <cell r="G2632" t="str">
            <v>3314Q</v>
          </cell>
          <cell r="H2632" t="str">
            <v>Grp Member</v>
          </cell>
          <cell r="I2632">
            <v>1</v>
          </cell>
          <cell r="J2632" t="str">
            <v>Conversion</v>
          </cell>
          <cell r="K2632">
            <v>19375.37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 t="str">
            <v>C01D328_002</v>
          </cell>
          <cell r="Q2632">
            <v>0</v>
          </cell>
          <cell r="R2632" t="str">
            <v>WTDPD</v>
          </cell>
          <cell r="S2632" t="str">
            <v>3314Q08PV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 t="str">
            <v>CORP</v>
          </cell>
          <cell r="Y2632">
            <v>38260</v>
          </cell>
          <cell r="Z2632">
            <v>0</v>
          </cell>
          <cell r="AA2632">
            <v>0</v>
          </cell>
          <cell r="AB2632" t="str">
            <v>N</v>
          </cell>
          <cell r="AD2632">
            <v>0</v>
          </cell>
          <cell r="AE2632" t="str">
            <v>RemVal</v>
          </cell>
          <cell r="AF2632" t="str">
            <v>Depreciate</v>
          </cell>
          <cell r="AG2632" t="str">
            <v>FM</v>
          </cell>
          <cell r="AH2632">
            <v>0</v>
          </cell>
          <cell r="AI2632">
            <v>0</v>
          </cell>
          <cell r="AJ2632">
            <v>2.1899999999999999E-2</v>
          </cell>
          <cell r="AK2632">
            <v>0</v>
          </cell>
          <cell r="AL2632" t="str">
            <v>Flat Rate</v>
          </cell>
          <cell r="AM2632">
            <v>0</v>
          </cell>
          <cell r="AN2632" t="str">
            <v>GA3314Q0</v>
          </cell>
          <cell r="AO2632">
            <v>0</v>
          </cell>
          <cell r="AP2632" t="str">
            <v>N</v>
          </cell>
          <cell r="AQ2632">
            <v>38261.163877314815</v>
          </cell>
          <cell r="AR2632">
            <v>38260</v>
          </cell>
          <cell r="AS2632">
            <v>38260</v>
          </cell>
          <cell r="AT2632">
            <v>0</v>
          </cell>
          <cell r="AU2632">
            <v>37302</v>
          </cell>
          <cell r="AV2632">
            <v>0</v>
          </cell>
        </row>
        <row r="2633">
          <cell r="B2633" t="str">
            <v>00002704</v>
          </cell>
          <cell r="C2633" t="str">
            <v>000000002691</v>
          </cell>
          <cell r="D2633" t="str">
            <v>3314T0</v>
          </cell>
          <cell r="E2633" t="str">
            <v>PHEASANT RUN RD.</v>
          </cell>
          <cell r="F2633" t="str">
            <v>In Service</v>
          </cell>
          <cell r="G2633" t="str">
            <v>3314T</v>
          </cell>
          <cell r="H2633" t="str">
            <v>Grp Member</v>
          </cell>
          <cell r="I2633">
            <v>1</v>
          </cell>
          <cell r="J2633" t="str">
            <v>Conversion</v>
          </cell>
          <cell r="K2633">
            <v>2223.67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 t="str">
            <v>C01D328_002</v>
          </cell>
          <cell r="Q2633">
            <v>0</v>
          </cell>
          <cell r="R2633" t="str">
            <v>WTDPD</v>
          </cell>
          <cell r="S2633" t="str">
            <v>3314T08VV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 t="str">
            <v>CORP</v>
          </cell>
          <cell r="Y2633">
            <v>38260</v>
          </cell>
          <cell r="Z2633">
            <v>0</v>
          </cell>
          <cell r="AA2633">
            <v>0</v>
          </cell>
          <cell r="AB2633" t="str">
            <v>N</v>
          </cell>
          <cell r="AD2633">
            <v>0</v>
          </cell>
          <cell r="AE2633" t="str">
            <v>RemVal</v>
          </cell>
          <cell r="AF2633" t="str">
            <v>Depreciate</v>
          </cell>
          <cell r="AG2633" t="str">
            <v>FM</v>
          </cell>
          <cell r="AH2633">
            <v>0</v>
          </cell>
          <cell r="AI2633">
            <v>0</v>
          </cell>
          <cell r="AJ2633">
            <v>1.3899999999999999E-2</v>
          </cell>
          <cell r="AK2633">
            <v>0</v>
          </cell>
          <cell r="AL2633" t="str">
            <v>Flat Rate</v>
          </cell>
          <cell r="AM2633">
            <v>0</v>
          </cell>
          <cell r="AN2633" t="str">
            <v>GA3314T0</v>
          </cell>
          <cell r="AO2633">
            <v>0</v>
          </cell>
          <cell r="AP2633" t="str">
            <v>N</v>
          </cell>
          <cell r="AQ2633">
            <v>38261.163935185185</v>
          </cell>
          <cell r="AR2633">
            <v>38260</v>
          </cell>
          <cell r="AS2633">
            <v>38260</v>
          </cell>
          <cell r="AT2633">
            <v>0</v>
          </cell>
          <cell r="AU2633">
            <v>37302</v>
          </cell>
          <cell r="AV2633">
            <v>0</v>
          </cell>
        </row>
        <row r="2634">
          <cell r="B2634" t="str">
            <v>00002705</v>
          </cell>
          <cell r="C2634" t="str">
            <v>000000002692</v>
          </cell>
          <cell r="D2634" t="str">
            <v>335400</v>
          </cell>
          <cell r="E2634" t="str">
            <v>PHEASANT RUN RD.</v>
          </cell>
          <cell r="F2634" t="str">
            <v>In Service</v>
          </cell>
          <cell r="G2634" t="str">
            <v>33540</v>
          </cell>
          <cell r="H2634" t="str">
            <v>Grp Member</v>
          </cell>
          <cell r="I2634">
            <v>1</v>
          </cell>
          <cell r="J2634" t="str">
            <v>Conversion</v>
          </cell>
          <cell r="K2634">
            <v>1659.51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 t="str">
            <v>C01D328_002</v>
          </cell>
          <cell r="Q2634">
            <v>0</v>
          </cell>
          <cell r="R2634" t="str">
            <v>WTDPD</v>
          </cell>
          <cell r="S2634" t="str">
            <v>3354006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 t="str">
            <v>CORP</v>
          </cell>
          <cell r="Y2634">
            <v>38260</v>
          </cell>
          <cell r="Z2634">
            <v>0</v>
          </cell>
          <cell r="AA2634">
            <v>0</v>
          </cell>
          <cell r="AB2634" t="str">
            <v>N</v>
          </cell>
          <cell r="AD2634">
            <v>0</v>
          </cell>
          <cell r="AE2634" t="str">
            <v>RemVal</v>
          </cell>
          <cell r="AF2634" t="str">
            <v>Depreciate</v>
          </cell>
          <cell r="AG2634" t="str">
            <v>FM</v>
          </cell>
          <cell r="AH2634">
            <v>0</v>
          </cell>
          <cell r="AI2634">
            <v>0</v>
          </cell>
          <cell r="AJ2634">
            <v>2.2599999999999999E-2</v>
          </cell>
          <cell r="AK2634">
            <v>0</v>
          </cell>
          <cell r="AL2634" t="str">
            <v>Flat Rate</v>
          </cell>
          <cell r="AM2634">
            <v>0</v>
          </cell>
          <cell r="AN2634" t="str">
            <v>GA335400</v>
          </cell>
          <cell r="AO2634">
            <v>0</v>
          </cell>
          <cell r="AP2634" t="str">
            <v>N</v>
          </cell>
          <cell r="AQ2634">
            <v>38261.163993055554</v>
          </cell>
          <cell r="AR2634">
            <v>38260</v>
          </cell>
          <cell r="AS2634">
            <v>38260</v>
          </cell>
          <cell r="AT2634">
            <v>0</v>
          </cell>
          <cell r="AU2634">
            <v>37302</v>
          </cell>
          <cell r="AV2634">
            <v>0</v>
          </cell>
        </row>
        <row r="2635">
          <cell r="B2635" t="str">
            <v>00002706</v>
          </cell>
          <cell r="C2635" t="str">
            <v>000000002693</v>
          </cell>
          <cell r="D2635" t="str">
            <v>3314Q0</v>
          </cell>
          <cell r="E2635" t="str">
            <v>MONTOUR ST. PAXTANG</v>
          </cell>
          <cell r="F2635" t="str">
            <v>In Service</v>
          </cell>
          <cell r="G2635" t="str">
            <v>3314Q</v>
          </cell>
          <cell r="H2635" t="str">
            <v>Grp Member</v>
          </cell>
          <cell r="I2635">
            <v>1</v>
          </cell>
          <cell r="J2635" t="str">
            <v>Conversion</v>
          </cell>
          <cell r="K2635">
            <v>57982.559999999998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 t="str">
            <v>C01D621_002</v>
          </cell>
          <cell r="Q2635">
            <v>0</v>
          </cell>
          <cell r="R2635" t="str">
            <v>WTDPD</v>
          </cell>
          <cell r="S2635" t="str">
            <v>3314Q08PV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 t="str">
            <v>CORP</v>
          </cell>
          <cell r="Y2635">
            <v>38260</v>
          </cell>
          <cell r="Z2635">
            <v>0</v>
          </cell>
          <cell r="AA2635">
            <v>0</v>
          </cell>
          <cell r="AB2635" t="str">
            <v>N</v>
          </cell>
          <cell r="AD2635">
            <v>0</v>
          </cell>
          <cell r="AE2635" t="str">
            <v>RemVal</v>
          </cell>
          <cell r="AF2635" t="str">
            <v>Depreciate</v>
          </cell>
          <cell r="AG2635" t="str">
            <v>FM</v>
          </cell>
          <cell r="AH2635">
            <v>0</v>
          </cell>
          <cell r="AI2635">
            <v>0</v>
          </cell>
          <cell r="AJ2635">
            <v>2.1899999999999999E-2</v>
          </cell>
          <cell r="AK2635">
            <v>0</v>
          </cell>
          <cell r="AL2635" t="str">
            <v>Flat Rate</v>
          </cell>
          <cell r="AM2635">
            <v>0</v>
          </cell>
          <cell r="AN2635" t="str">
            <v>GA3314Q0</v>
          </cell>
          <cell r="AO2635">
            <v>0</v>
          </cell>
          <cell r="AP2635" t="str">
            <v>N</v>
          </cell>
          <cell r="AQ2635">
            <v>38261.164050925923</v>
          </cell>
          <cell r="AR2635">
            <v>38260</v>
          </cell>
          <cell r="AS2635">
            <v>38260</v>
          </cell>
          <cell r="AT2635">
            <v>0</v>
          </cell>
          <cell r="AU2635">
            <v>37302</v>
          </cell>
          <cell r="AV2635">
            <v>0</v>
          </cell>
        </row>
        <row r="2636">
          <cell r="B2636" t="str">
            <v>00002707</v>
          </cell>
          <cell r="C2636" t="str">
            <v>000000002694</v>
          </cell>
          <cell r="D2636" t="str">
            <v>3314T0</v>
          </cell>
          <cell r="E2636" t="str">
            <v>MONTOUR ST. PAXTANG</v>
          </cell>
          <cell r="F2636" t="str">
            <v>In Service</v>
          </cell>
          <cell r="G2636" t="str">
            <v>3314T</v>
          </cell>
          <cell r="H2636" t="str">
            <v>Grp Member</v>
          </cell>
          <cell r="I2636">
            <v>1</v>
          </cell>
          <cell r="J2636" t="str">
            <v>Conversion</v>
          </cell>
          <cell r="K2636">
            <v>613.64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 t="str">
            <v>C01D621_002</v>
          </cell>
          <cell r="Q2636">
            <v>0</v>
          </cell>
          <cell r="R2636" t="str">
            <v>WTDPD</v>
          </cell>
          <cell r="S2636" t="str">
            <v>3314T06VV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 t="str">
            <v>CORP</v>
          </cell>
          <cell r="Y2636">
            <v>38260</v>
          </cell>
          <cell r="Z2636">
            <v>0</v>
          </cell>
          <cell r="AA2636">
            <v>0</v>
          </cell>
          <cell r="AB2636" t="str">
            <v>N</v>
          </cell>
          <cell r="AD2636">
            <v>0</v>
          </cell>
          <cell r="AE2636" t="str">
            <v>RemVal</v>
          </cell>
          <cell r="AF2636" t="str">
            <v>Depreciate</v>
          </cell>
          <cell r="AG2636" t="str">
            <v>FM</v>
          </cell>
          <cell r="AH2636">
            <v>0</v>
          </cell>
          <cell r="AI2636">
            <v>0</v>
          </cell>
          <cell r="AJ2636">
            <v>1.3899999999999999E-2</v>
          </cell>
          <cell r="AK2636">
            <v>0</v>
          </cell>
          <cell r="AL2636" t="str">
            <v>Flat Rate</v>
          </cell>
          <cell r="AM2636">
            <v>0</v>
          </cell>
          <cell r="AN2636" t="str">
            <v>GA3314T0</v>
          </cell>
          <cell r="AO2636">
            <v>0</v>
          </cell>
          <cell r="AP2636" t="str">
            <v>N</v>
          </cell>
          <cell r="AQ2636">
            <v>38261.1641087963</v>
          </cell>
          <cell r="AR2636">
            <v>38260</v>
          </cell>
          <cell r="AS2636">
            <v>38260</v>
          </cell>
          <cell r="AT2636">
            <v>0</v>
          </cell>
          <cell r="AU2636">
            <v>37302</v>
          </cell>
          <cell r="AV2636">
            <v>0</v>
          </cell>
        </row>
        <row r="2637">
          <cell r="B2637" t="str">
            <v>00002708</v>
          </cell>
          <cell r="C2637" t="str">
            <v>000000002695</v>
          </cell>
          <cell r="D2637" t="str">
            <v>3314T0</v>
          </cell>
          <cell r="E2637" t="str">
            <v>MONTOUR ST. PAXTANG</v>
          </cell>
          <cell r="F2637" t="str">
            <v>In Service</v>
          </cell>
          <cell r="G2637" t="str">
            <v>3314T</v>
          </cell>
          <cell r="H2637" t="str">
            <v>Grp Member</v>
          </cell>
          <cell r="I2637">
            <v>1</v>
          </cell>
          <cell r="J2637" t="str">
            <v>Conversion</v>
          </cell>
          <cell r="K2637">
            <v>1236.8699999999999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 t="str">
            <v>C01D621_002</v>
          </cell>
          <cell r="Q2637">
            <v>0</v>
          </cell>
          <cell r="R2637" t="str">
            <v>WTDPD</v>
          </cell>
          <cell r="S2637" t="str">
            <v>3314T08VV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 t="str">
            <v>CORP</v>
          </cell>
          <cell r="Y2637">
            <v>38260</v>
          </cell>
          <cell r="Z2637">
            <v>0</v>
          </cell>
          <cell r="AA2637">
            <v>0</v>
          </cell>
          <cell r="AB2637" t="str">
            <v>N</v>
          </cell>
          <cell r="AD2637">
            <v>0</v>
          </cell>
          <cell r="AE2637" t="str">
            <v>RemVal</v>
          </cell>
          <cell r="AF2637" t="str">
            <v>Depreciate</v>
          </cell>
          <cell r="AG2637" t="str">
            <v>FM</v>
          </cell>
          <cell r="AH2637">
            <v>0</v>
          </cell>
          <cell r="AI2637">
            <v>0</v>
          </cell>
          <cell r="AJ2637">
            <v>1.3899999999999999E-2</v>
          </cell>
          <cell r="AK2637">
            <v>0</v>
          </cell>
          <cell r="AL2637" t="str">
            <v>Flat Rate</v>
          </cell>
          <cell r="AM2637">
            <v>0</v>
          </cell>
          <cell r="AN2637" t="str">
            <v>GA3314T0</v>
          </cell>
          <cell r="AO2637">
            <v>0</v>
          </cell>
          <cell r="AP2637" t="str">
            <v>N</v>
          </cell>
          <cell r="AQ2637">
            <v>38261.164166666669</v>
          </cell>
          <cell r="AR2637">
            <v>38260</v>
          </cell>
          <cell r="AS2637">
            <v>38260</v>
          </cell>
          <cell r="AT2637">
            <v>0</v>
          </cell>
          <cell r="AU2637">
            <v>37302</v>
          </cell>
          <cell r="AV2637">
            <v>0</v>
          </cell>
        </row>
        <row r="2638">
          <cell r="B2638" t="str">
            <v>00002709</v>
          </cell>
          <cell r="C2638" t="str">
            <v>000000002696</v>
          </cell>
          <cell r="D2638" t="str">
            <v>3304A0</v>
          </cell>
          <cell r="E2638" t="str">
            <v>TANK,BOLTED STEEL,16,00 GAL</v>
          </cell>
          <cell r="F2638" t="str">
            <v>In Service</v>
          </cell>
          <cell r="G2638" t="str">
            <v>3304A</v>
          </cell>
          <cell r="H2638" t="str">
            <v>Grp Member</v>
          </cell>
          <cell r="I2638">
            <v>1</v>
          </cell>
          <cell r="J2638" t="str">
            <v>Conversion</v>
          </cell>
          <cell r="K2638">
            <v>27667.08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 t="str">
            <v>C01E502_002</v>
          </cell>
          <cell r="Q2638">
            <v>0</v>
          </cell>
          <cell r="R2638" t="str">
            <v>WTDPD</v>
          </cell>
          <cell r="S2638" t="str">
            <v>3304AA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 t="str">
            <v>CORP</v>
          </cell>
          <cell r="Y2638">
            <v>38260</v>
          </cell>
          <cell r="Z2638">
            <v>0</v>
          </cell>
          <cell r="AA2638">
            <v>0</v>
          </cell>
          <cell r="AB2638" t="str">
            <v>N</v>
          </cell>
          <cell r="AD2638">
            <v>0</v>
          </cell>
          <cell r="AE2638" t="str">
            <v>RemVal</v>
          </cell>
          <cell r="AF2638" t="str">
            <v>Depreciate</v>
          </cell>
          <cell r="AG2638" t="str">
            <v>FM</v>
          </cell>
          <cell r="AH2638">
            <v>0</v>
          </cell>
          <cell r="AI2638">
            <v>0</v>
          </cell>
          <cell r="AJ2638">
            <v>4.2200000000000001E-2</v>
          </cell>
          <cell r="AK2638">
            <v>0</v>
          </cell>
          <cell r="AL2638" t="str">
            <v>Flat Rate</v>
          </cell>
          <cell r="AM2638">
            <v>0</v>
          </cell>
          <cell r="AN2638" t="str">
            <v>GA3304A0</v>
          </cell>
          <cell r="AO2638">
            <v>0</v>
          </cell>
          <cell r="AP2638" t="str">
            <v>N</v>
          </cell>
          <cell r="AQ2638">
            <v>38261.164224537039</v>
          </cell>
          <cell r="AR2638">
            <v>38260</v>
          </cell>
          <cell r="AS2638">
            <v>38260</v>
          </cell>
          <cell r="AT2638" t="str">
            <v>9100</v>
          </cell>
          <cell r="AU2638">
            <v>37119</v>
          </cell>
          <cell r="AV2638">
            <v>0</v>
          </cell>
        </row>
        <row r="2639">
          <cell r="B2639" t="str">
            <v>00002710</v>
          </cell>
          <cell r="C2639" t="str">
            <v>000000002697</v>
          </cell>
          <cell r="D2639" t="str">
            <v>3304A0</v>
          </cell>
          <cell r="E2639" t="str">
            <v>TANK FOUNDATION</v>
          </cell>
          <cell r="F2639" t="str">
            <v>In Service</v>
          </cell>
          <cell r="G2639" t="str">
            <v>3304A</v>
          </cell>
          <cell r="H2639" t="str">
            <v>Grp Member</v>
          </cell>
          <cell r="I2639">
            <v>1</v>
          </cell>
          <cell r="J2639" t="str">
            <v>Conversion</v>
          </cell>
          <cell r="K2639">
            <v>9131.16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 t="str">
            <v>C01E502_002</v>
          </cell>
          <cell r="Q2639">
            <v>0</v>
          </cell>
          <cell r="R2639" t="str">
            <v>WTDPD</v>
          </cell>
          <cell r="S2639" t="str">
            <v>3304AB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 t="str">
            <v>CORP</v>
          </cell>
          <cell r="Y2639">
            <v>38260</v>
          </cell>
          <cell r="Z2639">
            <v>0</v>
          </cell>
          <cell r="AA2639">
            <v>0</v>
          </cell>
          <cell r="AB2639" t="str">
            <v>N</v>
          </cell>
          <cell r="AD2639">
            <v>0</v>
          </cell>
          <cell r="AE2639" t="str">
            <v>RemVal</v>
          </cell>
          <cell r="AF2639" t="str">
            <v>Depreciate</v>
          </cell>
          <cell r="AG2639" t="str">
            <v>FM</v>
          </cell>
          <cell r="AH2639">
            <v>0</v>
          </cell>
          <cell r="AI2639">
            <v>0</v>
          </cell>
          <cell r="AJ2639">
            <v>4.2200000000000001E-2</v>
          </cell>
          <cell r="AK2639">
            <v>0</v>
          </cell>
          <cell r="AL2639" t="str">
            <v>Flat Rate</v>
          </cell>
          <cell r="AM2639">
            <v>0</v>
          </cell>
          <cell r="AN2639" t="str">
            <v>GA3304A0</v>
          </cell>
          <cell r="AO2639">
            <v>0</v>
          </cell>
          <cell r="AP2639" t="str">
            <v>N</v>
          </cell>
          <cell r="AQ2639">
            <v>38261.164282407408</v>
          </cell>
          <cell r="AR2639">
            <v>38260</v>
          </cell>
          <cell r="AS2639">
            <v>38260</v>
          </cell>
          <cell r="AT2639" t="str">
            <v>9100</v>
          </cell>
          <cell r="AU2639">
            <v>37119</v>
          </cell>
          <cell r="AV2639">
            <v>0</v>
          </cell>
        </row>
        <row r="2640">
          <cell r="B2640" t="str">
            <v>00002711</v>
          </cell>
          <cell r="C2640" t="str">
            <v>000000002698</v>
          </cell>
          <cell r="D2640" t="str">
            <v>3314T0</v>
          </cell>
          <cell r="E2640" t="str">
            <v>(61),PAXTON TOWNE CENTRE</v>
          </cell>
          <cell r="F2640" t="str">
            <v>In Service</v>
          </cell>
          <cell r="G2640" t="str">
            <v>3314T</v>
          </cell>
          <cell r="H2640" t="str">
            <v>Grp Member</v>
          </cell>
          <cell r="I2640">
            <v>1</v>
          </cell>
          <cell r="J2640" t="str">
            <v>Conversion</v>
          </cell>
          <cell r="K2640">
            <v>34037.42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 t="str">
            <v>C99D309_002</v>
          </cell>
          <cell r="Q2640">
            <v>0</v>
          </cell>
          <cell r="R2640" t="str">
            <v>WTDPD</v>
          </cell>
          <cell r="S2640" t="str">
            <v>3314T06VV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 t="str">
            <v>CORP</v>
          </cell>
          <cell r="Y2640">
            <v>38260</v>
          </cell>
          <cell r="Z2640">
            <v>0</v>
          </cell>
          <cell r="AA2640">
            <v>0</v>
          </cell>
          <cell r="AB2640" t="str">
            <v>N</v>
          </cell>
          <cell r="AD2640">
            <v>0</v>
          </cell>
          <cell r="AE2640" t="str">
            <v>RemVal</v>
          </cell>
          <cell r="AF2640" t="str">
            <v>Depreciate</v>
          </cell>
          <cell r="AG2640" t="str">
            <v>FM</v>
          </cell>
          <cell r="AH2640">
            <v>0</v>
          </cell>
          <cell r="AI2640">
            <v>0</v>
          </cell>
          <cell r="AJ2640">
            <v>1.3899999999999999E-2</v>
          </cell>
          <cell r="AK2640">
            <v>0</v>
          </cell>
          <cell r="AL2640" t="str">
            <v>Flat Rate</v>
          </cell>
          <cell r="AM2640">
            <v>0</v>
          </cell>
          <cell r="AN2640" t="str">
            <v>GA3314T0</v>
          </cell>
          <cell r="AO2640">
            <v>0</v>
          </cell>
          <cell r="AP2640" t="str">
            <v>N</v>
          </cell>
          <cell r="AQ2640">
            <v>38261.164340277777</v>
          </cell>
          <cell r="AR2640">
            <v>38260</v>
          </cell>
          <cell r="AS2640">
            <v>38260</v>
          </cell>
          <cell r="AT2640">
            <v>0</v>
          </cell>
          <cell r="AU2640">
            <v>37302</v>
          </cell>
          <cell r="AV2640">
            <v>0</v>
          </cell>
        </row>
        <row r="2641">
          <cell r="B2641" t="str">
            <v>00002712</v>
          </cell>
          <cell r="C2641" t="str">
            <v>000000002699</v>
          </cell>
          <cell r="D2641" t="str">
            <v>3314T0</v>
          </cell>
          <cell r="E2641" t="str">
            <v>(8),PAXTON TOWNE CENTRE</v>
          </cell>
          <cell r="F2641" t="str">
            <v>In Service</v>
          </cell>
          <cell r="G2641" t="str">
            <v>3314T</v>
          </cell>
          <cell r="H2641" t="str">
            <v>Grp Member</v>
          </cell>
          <cell r="I2641">
            <v>1</v>
          </cell>
          <cell r="J2641" t="str">
            <v>Conversion</v>
          </cell>
          <cell r="K2641">
            <v>7790.72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 t="str">
            <v>C99D309_002</v>
          </cell>
          <cell r="Q2641">
            <v>0</v>
          </cell>
          <cell r="R2641" t="str">
            <v>WTDPD</v>
          </cell>
          <cell r="S2641" t="str">
            <v>3314T08VV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 t="str">
            <v>CORP</v>
          </cell>
          <cell r="Y2641">
            <v>38260</v>
          </cell>
          <cell r="Z2641">
            <v>0</v>
          </cell>
          <cell r="AA2641">
            <v>0</v>
          </cell>
          <cell r="AB2641" t="str">
            <v>N</v>
          </cell>
          <cell r="AD2641">
            <v>0</v>
          </cell>
          <cell r="AE2641" t="str">
            <v>RemVal</v>
          </cell>
          <cell r="AF2641" t="str">
            <v>Depreciate</v>
          </cell>
          <cell r="AG2641" t="str">
            <v>FM</v>
          </cell>
          <cell r="AH2641">
            <v>0</v>
          </cell>
          <cell r="AI2641">
            <v>0</v>
          </cell>
          <cell r="AJ2641">
            <v>1.3899999999999999E-2</v>
          </cell>
          <cell r="AK2641">
            <v>0</v>
          </cell>
          <cell r="AL2641" t="str">
            <v>Flat Rate</v>
          </cell>
          <cell r="AM2641">
            <v>0</v>
          </cell>
          <cell r="AN2641" t="str">
            <v>GA3314T0</v>
          </cell>
          <cell r="AO2641">
            <v>0</v>
          </cell>
          <cell r="AP2641" t="str">
            <v>N</v>
          </cell>
          <cell r="AQ2641">
            <v>38261.164398148147</v>
          </cell>
          <cell r="AR2641">
            <v>38260</v>
          </cell>
          <cell r="AS2641">
            <v>38260</v>
          </cell>
          <cell r="AT2641">
            <v>0</v>
          </cell>
          <cell r="AU2641">
            <v>37302</v>
          </cell>
          <cell r="AV2641">
            <v>0</v>
          </cell>
        </row>
        <row r="2642">
          <cell r="B2642" t="str">
            <v>00002713</v>
          </cell>
          <cell r="C2642" t="str">
            <v>000000002700</v>
          </cell>
          <cell r="D2642" t="str">
            <v>3314U0</v>
          </cell>
          <cell r="E2642" t="str">
            <v>(35),PAXTON TOWNE CENTRE</v>
          </cell>
          <cell r="F2642" t="str">
            <v>In Service</v>
          </cell>
          <cell r="G2642" t="str">
            <v>3314U</v>
          </cell>
          <cell r="H2642" t="str">
            <v>Grp Member</v>
          </cell>
          <cell r="I2642">
            <v>1</v>
          </cell>
          <cell r="J2642" t="str">
            <v>Conversion</v>
          </cell>
          <cell r="K2642">
            <v>53984.11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 t="str">
            <v>C99D309_002</v>
          </cell>
          <cell r="Q2642">
            <v>0</v>
          </cell>
          <cell r="R2642" t="str">
            <v>WTDPD</v>
          </cell>
          <cell r="S2642" t="str">
            <v>3314U12VV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 t="str">
            <v>CORP</v>
          </cell>
          <cell r="Y2642">
            <v>38260</v>
          </cell>
          <cell r="Z2642">
            <v>0</v>
          </cell>
          <cell r="AA2642">
            <v>0</v>
          </cell>
          <cell r="AB2642" t="str">
            <v>N</v>
          </cell>
          <cell r="AD2642">
            <v>0</v>
          </cell>
          <cell r="AE2642" t="str">
            <v>RemVal</v>
          </cell>
          <cell r="AF2642" t="str">
            <v>Depreciate</v>
          </cell>
          <cell r="AG2642" t="str">
            <v>FM</v>
          </cell>
          <cell r="AH2642">
            <v>0</v>
          </cell>
          <cell r="AI2642">
            <v>0</v>
          </cell>
          <cell r="AJ2642">
            <v>1.35E-2</v>
          </cell>
          <cell r="AK2642">
            <v>0</v>
          </cell>
          <cell r="AL2642" t="str">
            <v>Flat Rate</v>
          </cell>
          <cell r="AM2642">
            <v>0</v>
          </cell>
          <cell r="AN2642" t="str">
            <v>GA3314U0</v>
          </cell>
          <cell r="AO2642">
            <v>0</v>
          </cell>
          <cell r="AP2642" t="str">
            <v>N</v>
          </cell>
          <cell r="AQ2642">
            <v>38261.164456018516</v>
          </cell>
          <cell r="AR2642">
            <v>38260</v>
          </cell>
          <cell r="AS2642">
            <v>38260</v>
          </cell>
          <cell r="AT2642">
            <v>0</v>
          </cell>
          <cell r="AU2642">
            <v>37302</v>
          </cell>
          <cell r="AV2642">
            <v>0</v>
          </cell>
        </row>
        <row r="2643">
          <cell r="B2643" t="str">
            <v>00002714</v>
          </cell>
          <cell r="C2643" t="str">
            <v>000000002701</v>
          </cell>
          <cell r="D2643" t="str">
            <v>335400</v>
          </cell>
          <cell r="E2643" t="str">
            <v>(38),PAXTON TOWNE CENTRE</v>
          </cell>
          <cell r="F2643" t="str">
            <v>In Service</v>
          </cell>
          <cell r="G2643" t="str">
            <v>33540</v>
          </cell>
          <cell r="H2643" t="str">
            <v>Grp Member</v>
          </cell>
          <cell r="I2643">
            <v>1</v>
          </cell>
          <cell r="J2643" t="str">
            <v>Conversion</v>
          </cell>
          <cell r="K2643">
            <v>59269.16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 t="str">
            <v>C99D309_002</v>
          </cell>
          <cell r="Q2643">
            <v>0</v>
          </cell>
          <cell r="R2643" t="str">
            <v>WTDPD</v>
          </cell>
          <cell r="S2643" t="str">
            <v>3354004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 t="str">
            <v>CORP</v>
          </cell>
          <cell r="Y2643">
            <v>38260</v>
          </cell>
          <cell r="Z2643">
            <v>0</v>
          </cell>
          <cell r="AA2643">
            <v>0</v>
          </cell>
          <cell r="AB2643" t="str">
            <v>N</v>
          </cell>
          <cell r="AD2643">
            <v>0</v>
          </cell>
          <cell r="AE2643" t="str">
            <v>RemVal</v>
          </cell>
          <cell r="AF2643" t="str">
            <v>Depreciate</v>
          </cell>
          <cell r="AG2643" t="str">
            <v>FM</v>
          </cell>
          <cell r="AH2643">
            <v>0</v>
          </cell>
          <cell r="AI2643">
            <v>0</v>
          </cell>
          <cell r="AJ2643">
            <v>2.2599999999999999E-2</v>
          </cell>
          <cell r="AK2643">
            <v>0</v>
          </cell>
          <cell r="AL2643" t="str">
            <v>Flat Rate</v>
          </cell>
          <cell r="AM2643">
            <v>0</v>
          </cell>
          <cell r="AN2643" t="str">
            <v>GA335400</v>
          </cell>
          <cell r="AO2643">
            <v>0</v>
          </cell>
          <cell r="AP2643" t="str">
            <v>N</v>
          </cell>
          <cell r="AQ2643">
            <v>38261.164513888885</v>
          </cell>
          <cell r="AR2643">
            <v>38260</v>
          </cell>
          <cell r="AS2643">
            <v>38260</v>
          </cell>
          <cell r="AT2643">
            <v>0</v>
          </cell>
          <cell r="AU2643">
            <v>37302</v>
          </cell>
          <cell r="AV2643">
            <v>0</v>
          </cell>
        </row>
        <row r="2644">
          <cell r="B2644" t="str">
            <v>00002715</v>
          </cell>
          <cell r="C2644" t="str">
            <v>000000002702</v>
          </cell>
          <cell r="D2644" t="str">
            <v>335400</v>
          </cell>
          <cell r="E2644" t="str">
            <v>Replacement Hydrants</v>
          </cell>
          <cell r="F2644" t="str">
            <v>In Service</v>
          </cell>
          <cell r="G2644" t="str">
            <v>33540</v>
          </cell>
          <cell r="H2644" t="str">
            <v>Grp Member</v>
          </cell>
          <cell r="I2644">
            <v>1</v>
          </cell>
          <cell r="J2644" t="str">
            <v>Conversion</v>
          </cell>
          <cell r="K2644">
            <v>8753.91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 t="str">
            <v>C..D501_002</v>
          </cell>
          <cell r="Q2644">
            <v>0</v>
          </cell>
          <cell r="R2644" t="str">
            <v>WTDPD</v>
          </cell>
          <cell r="S2644" t="str">
            <v>3354004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 t="str">
            <v>CORP</v>
          </cell>
          <cell r="Y2644">
            <v>38260</v>
          </cell>
          <cell r="Z2644">
            <v>0</v>
          </cell>
          <cell r="AA2644">
            <v>0</v>
          </cell>
          <cell r="AB2644" t="str">
            <v>N</v>
          </cell>
          <cell r="AD2644">
            <v>0</v>
          </cell>
          <cell r="AE2644" t="str">
            <v>RemVal</v>
          </cell>
          <cell r="AF2644" t="str">
            <v>Depreciate</v>
          </cell>
          <cell r="AG2644" t="str">
            <v>FM</v>
          </cell>
          <cell r="AH2644">
            <v>0</v>
          </cell>
          <cell r="AI2644">
            <v>0</v>
          </cell>
          <cell r="AJ2644">
            <v>2.2599999999999999E-2</v>
          </cell>
          <cell r="AK2644">
            <v>0</v>
          </cell>
          <cell r="AL2644" t="str">
            <v>Flat Rate</v>
          </cell>
          <cell r="AM2644">
            <v>0</v>
          </cell>
          <cell r="AN2644" t="str">
            <v>GA335400</v>
          </cell>
          <cell r="AO2644">
            <v>0</v>
          </cell>
          <cell r="AP2644" t="str">
            <v>N</v>
          </cell>
          <cell r="AQ2644">
            <v>38261.164571759262</v>
          </cell>
          <cell r="AR2644">
            <v>38260</v>
          </cell>
          <cell r="AS2644">
            <v>38260</v>
          </cell>
          <cell r="AT2644">
            <v>0</v>
          </cell>
          <cell r="AU2644">
            <v>37303</v>
          </cell>
          <cell r="AV2644">
            <v>0</v>
          </cell>
        </row>
        <row r="2645">
          <cell r="B2645" t="str">
            <v>00002716</v>
          </cell>
          <cell r="C2645" t="str">
            <v>000000002703</v>
          </cell>
          <cell r="D2645" t="str">
            <v>3314P0</v>
          </cell>
          <cell r="E2645" t="str">
            <v>Replacement Short Mains</v>
          </cell>
          <cell r="F2645" t="str">
            <v>In Service</v>
          </cell>
          <cell r="G2645" t="str">
            <v>3314P</v>
          </cell>
          <cell r="H2645" t="str">
            <v>Grp Member</v>
          </cell>
          <cell r="I2645">
            <v>1</v>
          </cell>
          <cell r="J2645" t="str">
            <v>Conversion</v>
          </cell>
          <cell r="K2645">
            <v>1868.48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 t="str">
            <v>C..D502_002</v>
          </cell>
          <cell r="Q2645">
            <v>0</v>
          </cell>
          <cell r="R2645" t="str">
            <v>WTDPD</v>
          </cell>
          <cell r="S2645" t="str">
            <v>3314P04PV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 t="str">
            <v>CORP</v>
          </cell>
          <cell r="Y2645">
            <v>38260</v>
          </cell>
          <cell r="Z2645">
            <v>0</v>
          </cell>
          <cell r="AA2645">
            <v>0</v>
          </cell>
          <cell r="AB2645" t="str">
            <v>N</v>
          </cell>
          <cell r="AD2645">
            <v>0</v>
          </cell>
          <cell r="AE2645" t="str">
            <v>RemVal</v>
          </cell>
          <cell r="AF2645" t="str">
            <v>Depreciate</v>
          </cell>
          <cell r="AG2645" t="str">
            <v>FM</v>
          </cell>
          <cell r="AH2645">
            <v>0</v>
          </cell>
          <cell r="AI2645">
            <v>0</v>
          </cell>
          <cell r="AJ2645">
            <v>2.64E-2</v>
          </cell>
          <cell r="AK2645">
            <v>0</v>
          </cell>
          <cell r="AL2645" t="str">
            <v>Flat Rate</v>
          </cell>
          <cell r="AM2645">
            <v>0</v>
          </cell>
          <cell r="AN2645" t="str">
            <v>GA3314P0</v>
          </cell>
          <cell r="AO2645">
            <v>0</v>
          </cell>
          <cell r="AP2645" t="str">
            <v>N</v>
          </cell>
          <cell r="AQ2645">
            <v>38261.164629629631</v>
          </cell>
          <cell r="AR2645">
            <v>38260</v>
          </cell>
          <cell r="AS2645">
            <v>38260</v>
          </cell>
          <cell r="AT2645">
            <v>0</v>
          </cell>
          <cell r="AU2645">
            <v>37316</v>
          </cell>
          <cell r="AV2645">
            <v>0</v>
          </cell>
        </row>
        <row r="2646">
          <cell r="B2646" t="str">
            <v>00002718</v>
          </cell>
          <cell r="C2646" t="str">
            <v>000000002704</v>
          </cell>
          <cell r="D2646" t="str">
            <v>3314S0</v>
          </cell>
          <cell r="E2646" t="str">
            <v>2" Valve</v>
          </cell>
          <cell r="F2646" t="str">
            <v>In Service</v>
          </cell>
          <cell r="G2646" t="str">
            <v>3314S</v>
          </cell>
          <cell r="H2646" t="str">
            <v>Grp Member</v>
          </cell>
          <cell r="I2646">
            <v>1</v>
          </cell>
          <cell r="J2646" t="str">
            <v>Conversion</v>
          </cell>
          <cell r="K2646">
            <v>1120.6300000000001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 t="str">
            <v>C..D502_002</v>
          </cell>
          <cell r="Q2646">
            <v>0</v>
          </cell>
          <cell r="R2646" t="str">
            <v>WTDPD</v>
          </cell>
          <cell r="S2646" t="str">
            <v>3314S02VV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 t="str">
            <v>CORP</v>
          </cell>
          <cell r="Y2646">
            <v>38260</v>
          </cell>
          <cell r="Z2646">
            <v>0</v>
          </cell>
          <cell r="AA2646">
            <v>0</v>
          </cell>
          <cell r="AB2646" t="str">
            <v>N</v>
          </cell>
          <cell r="AD2646">
            <v>0</v>
          </cell>
          <cell r="AE2646" t="str">
            <v>RemVal</v>
          </cell>
          <cell r="AF2646" t="str">
            <v>Depreciate</v>
          </cell>
          <cell r="AG2646" t="str">
            <v>FM</v>
          </cell>
          <cell r="AH2646">
            <v>0</v>
          </cell>
          <cell r="AI2646">
            <v>0</v>
          </cell>
          <cell r="AJ2646">
            <v>2.1299999999999999E-2</v>
          </cell>
          <cell r="AK2646">
            <v>0</v>
          </cell>
          <cell r="AL2646" t="str">
            <v>Flat Rate</v>
          </cell>
          <cell r="AM2646">
            <v>0</v>
          </cell>
          <cell r="AN2646" t="str">
            <v>GA3314S0</v>
          </cell>
          <cell r="AO2646">
            <v>0</v>
          </cell>
          <cell r="AP2646" t="str">
            <v>N</v>
          </cell>
          <cell r="AQ2646">
            <v>38261.164687500001</v>
          </cell>
          <cell r="AR2646">
            <v>38260</v>
          </cell>
          <cell r="AS2646">
            <v>38260</v>
          </cell>
          <cell r="AT2646">
            <v>0</v>
          </cell>
          <cell r="AU2646">
            <v>37303</v>
          </cell>
          <cell r="AV2646">
            <v>0</v>
          </cell>
        </row>
        <row r="2647">
          <cell r="B2647" t="str">
            <v>00002719</v>
          </cell>
          <cell r="C2647" t="str">
            <v>000000002705</v>
          </cell>
          <cell r="D2647" t="str">
            <v>3314T0</v>
          </cell>
          <cell r="E2647" t="str">
            <v>6" Valve</v>
          </cell>
          <cell r="F2647" t="str">
            <v>In Service</v>
          </cell>
          <cell r="G2647" t="str">
            <v>3314T</v>
          </cell>
          <cell r="H2647" t="str">
            <v>Grp Member</v>
          </cell>
          <cell r="I2647">
            <v>1</v>
          </cell>
          <cell r="J2647" t="str">
            <v>Conversion</v>
          </cell>
          <cell r="K2647">
            <v>742.98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 t="str">
            <v>C..D502_002</v>
          </cell>
          <cell r="Q2647">
            <v>0</v>
          </cell>
          <cell r="R2647" t="str">
            <v>WTDPD</v>
          </cell>
          <cell r="S2647" t="str">
            <v>3314T06VV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 t="str">
            <v>CORP</v>
          </cell>
          <cell r="Y2647">
            <v>38260</v>
          </cell>
          <cell r="Z2647">
            <v>0</v>
          </cell>
          <cell r="AA2647">
            <v>0</v>
          </cell>
          <cell r="AB2647" t="str">
            <v>N</v>
          </cell>
          <cell r="AD2647">
            <v>0</v>
          </cell>
          <cell r="AE2647" t="str">
            <v>RemVal</v>
          </cell>
          <cell r="AF2647" t="str">
            <v>Depreciate</v>
          </cell>
          <cell r="AG2647" t="str">
            <v>FM</v>
          </cell>
          <cell r="AH2647">
            <v>0</v>
          </cell>
          <cell r="AI2647">
            <v>0</v>
          </cell>
          <cell r="AJ2647">
            <v>1.3899999999999999E-2</v>
          </cell>
          <cell r="AK2647">
            <v>0</v>
          </cell>
          <cell r="AL2647" t="str">
            <v>Flat Rate</v>
          </cell>
          <cell r="AM2647">
            <v>0</v>
          </cell>
          <cell r="AN2647" t="str">
            <v>GA3314T0</v>
          </cell>
          <cell r="AO2647">
            <v>0</v>
          </cell>
          <cell r="AP2647" t="str">
            <v>N</v>
          </cell>
          <cell r="AQ2647">
            <v>38261.16474537037</v>
          </cell>
          <cell r="AR2647">
            <v>38260</v>
          </cell>
          <cell r="AS2647">
            <v>38260</v>
          </cell>
          <cell r="AT2647">
            <v>0</v>
          </cell>
          <cell r="AU2647">
            <v>37303</v>
          </cell>
          <cell r="AV2647">
            <v>0</v>
          </cell>
        </row>
        <row r="2648">
          <cell r="B2648" t="str">
            <v>00002720</v>
          </cell>
          <cell r="C2648" t="str">
            <v>000000002706</v>
          </cell>
          <cell r="D2648" t="str">
            <v>334400</v>
          </cell>
          <cell r="E2648" t="str">
            <v>Repl 2" Remote</v>
          </cell>
          <cell r="F2648" t="str">
            <v>In Service</v>
          </cell>
          <cell r="G2648" t="str">
            <v>33440</v>
          </cell>
          <cell r="H2648" t="str">
            <v>Grp Member</v>
          </cell>
          <cell r="I2648">
            <v>1</v>
          </cell>
          <cell r="J2648" t="str">
            <v>Conversion</v>
          </cell>
          <cell r="K2648">
            <v>3027.19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 t="str">
            <v>C..G501_002</v>
          </cell>
          <cell r="Q2648">
            <v>0</v>
          </cell>
          <cell r="R2648" t="str">
            <v>WTDPD</v>
          </cell>
          <cell r="S2648" t="str">
            <v>3344002RM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 t="str">
            <v>CORP</v>
          </cell>
          <cell r="Y2648">
            <v>38260</v>
          </cell>
          <cell r="Z2648">
            <v>0</v>
          </cell>
          <cell r="AA2648">
            <v>0</v>
          </cell>
          <cell r="AB2648" t="str">
            <v>N</v>
          </cell>
          <cell r="AD2648">
            <v>0</v>
          </cell>
          <cell r="AE2648" t="str">
            <v>RemVal</v>
          </cell>
          <cell r="AF2648" t="str">
            <v>Depreciate</v>
          </cell>
          <cell r="AG2648" t="str">
            <v>FM</v>
          </cell>
          <cell r="AH2648">
            <v>0</v>
          </cell>
          <cell r="AI2648">
            <v>0</v>
          </cell>
          <cell r="AJ2648">
            <v>6.0699999999999997E-2</v>
          </cell>
          <cell r="AK2648">
            <v>0</v>
          </cell>
          <cell r="AL2648" t="str">
            <v>Flat Rate</v>
          </cell>
          <cell r="AM2648">
            <v>0</v>
          </cell>
          <cell r="AN2648" t="str">
            <v>GA334400</v>
          </cell>
          <cell r="AO2648">
            <v>0</v>
          </cell>
          <cell r="AP2648" t="str">
            <v>N</v>
          </cell>
          <cell r="AQ2648">
            <v>38261.164803240739</v>
          </cell>
          <cell r="AR2648">
            <v>38260</v>
          </cell>
          <cell r="AS2648">
            <v>38260</v>
          </cell>
          <cell r="AT2648">
            <v>0</v>
          </cell>
          <cell r="AU2648">
            <v>37303</v>
          </cell>
          <cell r="AV2648">
            <v>0</v>
          </cell>
        </row>
        <row r="2649">
          <cell r="B2649" t="str">
            <v>00002721</v>
          </cell>
          <cell r="C2649" t="str">
            <v>000000002707</v>
          </cell>
          <cell r="D2649" t="str">
            <v>3314U0</v>
          </cell>
          <cell r="E2649" t="str">
            <v>FRANKLIN HTS., DEVELOPMENT</v>
          </cell>
          <cell r="F2649" t="str">
            <v>In Service</v>
          </cell>
          <cell r="G2649" t="str">
            <v>3314U</v>
          </cell>
          <cell r="H2649" t="str">
            <v>Grp Member</v>
          </cell>
          <cell r="I2649">
            <v>1</v>
          </cell>
          <cell r="J2649" t="str">
            <v>Conversion</v>
          </cell>
          <cell r="K2649">
            <v>2349.4299999999998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 t="str">
            <v>C00D324_002</v>
          </cell>
          <cell r="Q2649">
            <v>0</v>
          </cell>
          <cell r="R2649" t="str">
            <v>WTDPD</v>
          </cell>
          <cell r="S2649" t="str">
            <v>3314U12VV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 t="str">
            <v>CORP</v>
          </cell>
          <cell r="Y2649">
            <v>38260</v>
          </cell>
          <cell r="Z2649">
            <v>0</v>
          </cell>
          <cell r="AA2649">
            <v>0</v>
          </cell>
          <cell r="AB2649" t="str">
            <v>N</v>
          </cell>
          <cell r="AD2649">
            <v>0</v>
          </cell>
          <cell r="AE2649" t="str">
            <v>RemVal</v>
          </cell>
          <cell r="AF2649" t="str">
            <v>Depreciate</v>
          </cell>
          <cell r="AG2649" t="str">
            <v>FM</v>
          </cell>
          <cell r="AH2649">
            <v>0</v>
          </cell>
          <cell r="AI2649">
            <v>0</v>
          </cell>
          <cell r="AJ2649">
            <v>1.35E-2</v>
          </cell>
          <cell r="AK2649">
            <v>0</v>
          </cell>
          <cell r="AL2649" t="str">
            <v>Flat Rate</v>
          </cell>
          <cell r="AM2649">
            <v>0</v>
          </cell>
          <cell r="AN2649" t="str">
            <v>GA3314U0</v>
          </cell>
          <cell r="AO2649">
            <v>0</v>
          </cell>
          <cell r="AP2649" t="str">
            <v>N</v>
          </cell>
          <cell r="AQ2649">
            <v>38261.164861111109</v>
          </cell>
          <cell r="AR2649">
            <v>38260</v>
          </cell>
          <cell r="AS2649">
            <v>38260</v>
          </cell>
          <cell r="AT2649">
            <v>0</v>
          </cell>
          <cell r="AU2649">
            <v>37312</v>
          </cell>
          <cell r="AV2649">
            <v>0</v>
          </cell>
        </row>
        <row r="2650">
          <cell r="B2650" t="str">
            <v>00002722</v>
          </cell>
          <cell r="C2650" t="str">
            <v>000000002708</v>
          </cell>
          <cell r="D2650" t="str">
            <v>3314Q0</v>
          </cell>
          <cell r="E2650" t="str">
            <v>KEEFER LANE / RT.11</v>
          </cell>
          <cell r="F2650" t="str">
            <v>In Service</v>
          </cell>
          <cell r="G2650" t="str">
            <v>3314Q</v>
          </cell>
          <cell r="H2650" t="str">
            <v>Grp Member</v>
          </cell>
          <cell r="I2650">
            <v>1</v>
          </cell>
          <cell r="J2650" t="str">
            <v>Conversion</v>
          </cell>
          <cell r="K2650">
            <v>14684.59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 t="str">
            <v>C01D327_002</v>
          </cell>
          <cell r="Q2650">
            <v>0</v>
          </cell>
          <cell r="R2650" t="str">
            <v>WTDPD</v>
          </cell>
          <cell r="S2650" t="str">
            <v>3314Q08PV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 t="str">
            <v>CORP</v>
          </cell>
          <cell r="Y2650">
            <v>38260</v>
          </cell>
          <cell r="Z2650">
            <v>0</v>
          </cell>
          <cell r="AA2650">
            <v>0</v>
          </cell>
          <cell r="AB2650" t="str">
            <v>N</v>
          </cell>
          <cell r="AD2650">
            <v>0</v>
          </cell>
          <cell r="AE2650" t="str">
            <v>RemVal</v>
          </cell>
          <cell r="AF2650" t="str">
            <v>Depreciate</v>
          </cell>
          <cell r="AG2650" t="str">
            <v>FM</v>
          </cell>
          <cell r="AH2650">
            <v>0</v>
          </cell>
          <cell r="AI2650">
            <v>0</v>
          </cell>
          <cell r="AJ2650">
            <v>2.1899999999999999E-2</v>
          </cell>
          <cell r="AK2650">
            <v>0</v>
          </cell>
          <cell r="AL2650" t="str">
            <v>Flat Rate</v>
          </cell>
          <cell r="AM2650">
            <v>0</v>
          </cell>
          <cell r="AN2650" t="str">
            <v>GA3314Q0</v>
          </cell>
          <cell r="AO2650">
            <v>0</v>
          </cell>
          <cell r="AP2650" t="str">
            <v>N</v>
          </cell>
          <cell r="AQ2650">
            <v>38261.164918981478</v>
          </cell>
          <cell r="AR2650">
            <v>38260</v>
          </cell>
          <cell r="AS2650">
            <v>38260</v>
          </cell>
          <cell r="AT2650">
            <v>0</v>
          </cell>
          <cell r="AU2650">
            <v>37271</v>
          </cell>
          <cell r="AV2650">
            <v>0</v>
          </cell>
        </row>
        <row r="2651">
          <cell r="B2651" t="str">
            <v>00002723</v>
          </cell>
          <cell r="C2651" t="str">
            <v>000000002709</v>
          </cell>
          <cell r="D2651" t="str">
            <v>3314S0</v>
          </cell>
          <cell r="E2651" t="str">
            <v>BAKER EXTENSION,BLOOMSBURG</v>
          </cell>
          <cell r="F2651" t="str">
            <v>In Service</v>
          </cell>
          <cell r="G2651" t="str">
            <v>3314S</v>
          </cell>
          <cell r="H2651" t="str">
            <v>Grp Member</v>
          </cell>
          <cell r="I2651">
            <v>1</v>
          </cell>
          <cell r="J2651" t="str">
            <v>Conversion</v>
          </cell>
          <cell r="K2651">
            <v>350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 t="str">
            <v>C01D327_002</v>
          </cell>
          <cell r="Q2651">
            <v>0</v>
          </cell>
          <cell r="R2651" t="str">
            <v>WTDPD</v>
          </cell>
          <cell r="S2651" t="str">
            <v>3314S04VV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 t="str">
            <v>CORP</v>
          </cell>
          <cell r="Y2651">
            <v>38260</v>
          </cell>
          <cell r="Z2651">
            <v>0</v>
          </cell>
          <cell r="AA2651">
            <v>0</v>
          </cell>
          <cell r="AB2651" t="str">
            <v>N</v>
          </cell>
          <cell r="AD2651">
            <v>0</v>
          </cell>
          <cell r="AE2651" t="str">
            <v>RemVal</v>
          </cell>
          <cell r="AF2651" t="str">
            <v>Depreciate</v>
          </cell>
          <cell r="AG2651" t="str">
            <v>FM</v>
          </cell>
          <cell r="AH2651">
            <v>0</v>
          </cell>
          <cell r="AI2651">
            <v>0</v>
          </cell>
          <cell r="AJ2651">
            <v>2.1299999999999999E-2</v>
          </cell>
          <cell r="AK2651">
            <v>0</v>
          </cell>
          <cell r="AL2651" t="str">
            <v>Flat Rate</v>
          </cell>
          <cell r="AM2651">
            <v>0</v>
          </cell>
          <cell r="AN2651" t="str">
            <v>GA3314S0</v>
          </cell>
          <cell r="AO2651">
            <v>0</v>
          </cell>
          <cell r="AP2651" t="str">
            <v>N</v>
          </cell>
          <cell r="AQ2651">
            <v>38261.164976851855</v>
          </cell>
          <cell r="AR2651">
            <v>38260</v>
          </cell>
          <cell r="AS2651">
            <v>38260</v>
          </cell>
          <cell r="AT2651">
            <v>0</v>
          </cell>
          <cell r="AU2651">
            <v>37303</v>
          </cell>
          <cell r="AV2651">
            <v>0</v>
          </cell>
        </row>
        <row r="2652">
          <cell r="B2652" t="str">
            <v>00002724</v>
          </cell>
          <cell r="C2652" t="str">
            <v>000000002710</v>
          </cell>
          <cell r="D2652" t="str">
            <v>3314T0</v>
          </cell>
          <cell r="E2652" t="str">
            <v>BAKER EXTENSION, BLOOMSBURG</v>
          </cell>
          <cell r="F2652" t="str">
            <v>In Service</v>
          </cell>
          <cell r="G2652" t="str">
            <v>3314T</v>
          </cell>
          <cell r="H2652" t="str">
            <v>Grp Member</v>
          </cell>
          <cell r="I2652">
            <v>1</v>
          </cell>
          <cell r="J2652" t="str">
            <v>Conversion</v>
          </cell>
          <cell r="K2652">
            <v>500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 t="str">
            <v>C01D327_002</v>
          </cell>
          <cell r="Q2652">
            <v>0</v>
          </cell>
          <cell r="R2652" t="str">
            <v>WTDPD</v>
          </cell>
          <cell r="S2652" t="str">
            <v>3314T08VV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 t="str">
            <v>CORP</v>
          </cell>
          <cell r="Y2652">
            <v>38260</v>
          </cell>
          <cell r="Z2652">
            <v>0</v>
          </cell>
          <cell r="AA2652">
            <v>0</v>
          </cell>
          <cell r="AB2652" t="str">
            <v>N</v>
          </cell>
          <cell r="AD2652">
            <v>0</v>
          </cell>
          <cell r="AE2652" t="str">
            <v>RemVal</v>
          </cell>
          <cell r="AF2652" t="str">
            <v>Depreciate</v>
          </cell>
          <cell r="AG2652" t="str">
            <v>FM</v>
          </cell>
          <cell r="AH2652">
            <v>0</v>
          </cell>
          <cell r="AI2652">
            <v>0</v>
          </cell>
          <cell r="AJ2652">
            <v>1.3899999999999999E-2</v>
          </cell>
          <cell r="AK2652">
            <v>0</v>
          </cell>
          <cell r="AL2652" t="str">
            <v>Flat Rate</v>
          </cell>
          <cell r="AM2652">
            <v>0</v>
          </cell>
          <cell r="AN2652" t="str">
            <v>GA3314T0</v>
          </cell>
          <cell r="AO2652">
            <v>0</v>
          </cell>
          <cell r="AP2652" t="str">
            <v>N</v>
          </cell>
          <cell r="AQ2652">
            <v>38261.165034722224</v>
          </cell>
          <cell r="AR2652">
            <v>38260</v>
          </cell>
          <cell r="AS2652">
            <v>38260</v>
          </cell>
          <cell r="AT2652">
            <v>0</v>
          </cell>
          <cell r="AU2652">
            <v>37303</v>
          </cell>
          <cell r="AV2652">
            <v>0</v>
          </cell>
        </row>
        <row r="2653">
          <cell r="B2653" t="str">
            <v>00002725</v>
          </cell>
          <cell r="C2653" t="str">
            <v>000000002711</v>
          </cell>
          <cell r="D2653" t="str">
            <v>3334A0</v>
          </cell>
          <cell r="E2653" t="str">
            <v>New Dom Svc 1" PE</v>
          </cell>
          <cell r="F2653" t="str">
            <v>In Service</v>
          </cell>
          <cell r="G2653" t="str">
            <v>3334A</v>
          </cell>
          <cell r="H2653" t="str">
            <v>Grp Member</v>
          </cell>
          <cell r="I2653">
            <v>1</v>
          </cell>
          <cell r="J2653" t="str">
            <v>Conversion</v>
          </cell>
          <cell r="K2653">
            <v>2348.21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 t="str">
            <v>C..F001_002</v>
          </cell>
          <cell r="Q2653">
            <v>0</v>
          </cell>
          <cell r="R2653" t="str">
            <v>WTDPD</v>
          </cell>
          <cell r="S2653" t="str">
            <v>3334A01PE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 t="str">
            <v>CORP</v>
          </cell>
          <cell r="Y2653">
            <v>38260</v>
          </cell>
          <cell r="Z2653">
            <v>0</v>
          </cell>
          <cell r="AA2653">
            <v>0</v>
          </cell>
          <cell r="AB2653" t="str">
            <v>N</v>
          </cell>
          <cell r="AD2653">
            <v>0</v>
          </cell>
          <cell r="AE2653" t="str">
            <v>RemVal</v>
          </cell>
          <cell r="AF2653" t="str">
            <v>Depreciate</v>
          </cell>
          <cell r="AG2653" t="str">
            <v>FM</v>
          </cell>
          <cell r="AH2653">
            <v>0</v>
          </cell>
          <cell r="AI2653">
            <v>0</v>
          </cell>
          <cell r="AJ2653">
            <v>2.4500000000000001E-2</v>
          </cell>
          <cell r="AK2653">
            <v>0</v>
          </cell>
          <cell r="AL2653" t="str">
            <v>Flat Rate</v>
          </cell>
          <cell r="AM2653">
            <v>0</v>
          </cell>
          <cell r="AN2653" t="str">
            <v>GA3334A0</v>
          </cell>
          <cell r="AO2653">
            <v>0</v>
          </cell>
          <cell r="AP2653" t="str">
            <v>N</v>
          </cell>
          <cell r="AQ2653">
            <v>38261.165092592593</v>
          </cell>
          <cell r="AR2653">
            <v>38260</v>
          </cell>
          <cell r="AS2653">
            <v>38260</v>
          </cell>
          <cell r="AT2653">
            <v>0</v>
          </cell>
          <cell r="AU2653">
            <v>37330</v>
          </cell>
          <cell r="AV2653">
            <v>0</v>
          </cell>
        </row>
        <row r="2654">
          <cell r="B2654" t="str">
            <v>00002726</v>
          </cell>
          <cell r="C2654" t="str">
            <v>000000002712</v>
          </cell>
          <cell r="D2654" t="str">
            <v>3334A0</v>
          </cell>
          <cell r="E2654" t="str">
            <v>Repl Dom Svc 1" PE</v>
          </cell>
          <cell r="F2654" t="str">
            <v>In Service</v>
          </cell>
          <cell r="G2654" t="str">
            <v>3334A</v>
          </cell>
          <cell r="H2654" t="str">
            <v>Grp Member</v>
          </cell>
          <cell r="I2654">
            <v>1</v>
          </cell>
          <cell r="J2654" t="str">
            <v>Conversion</v>
          </cell>
          <cell r="K2654">
            <v>806.54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 t="str">
            <v>C..F501_002</v>
          </cell>
          <cell r="Q2654">
            <v>0</v>
          </cell>
          <cell r="R2654" t="str">
            <v>WTDPD</v>
          </cell>
          <cell r="S2654" t="str">
            <v>3334A01PE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 t="str">
            <v>CORP</v>
          </cell>
          <cell r="Y2654">
            <v>38260</v>
          </cell>
          <cell r="Z2654">
            <v>0</v>
          </cell>
          <cell r="AA2654">
            <v>0</v>
          </cell>
          <cell r="AB2654" t="str">
            <v>N</v>
          </cell>
          <cell r="AD2654">
            <v>0</v>
          </cell>
          <cell r="AE2654" t="str">
            <v>RemVal</v>
          </cell>
          <cell r="AF2654" t="str">
            <v>Depreciate</v>
          </cell>
          <cell r="AG2654" t="str">
            <v>FM</v>
          </cell>
          <cell r="AH2654">
            <v>0</v>
          </cell>
          <cell r="AI2654">
            <v>0</v>
          </cell>
          <cell r="AJ2654">
            <v>2.4500000000000001E-2</v>
          </cell>
          <cell r="AK2654">
            <v>0</v>
          </cell>
          <cell r="AL2654" t="str">
            <v>Flat Rate</v>
          </cell>
          <cell r="AM2654">
            <v>0</v>
          </cell>
          <cell r="AN2654" t="str">
            <v>GA3334A0</v>
          </cell>
          <cell r="AO2654">
            <v>0</v>
          </cell>
          <cell r="AP2654" t="str">
            <v>N</v>
          </cell>
          <cell r="AQ2654">
            <v>38261.165150462963</v>
          </cell>
          <cell r="AR2654">
            <v>38260</v>
          </cell>
          <cell r="AS2654">
            <v>38260</v>
          </cell>
          <cell r="AT2654">
            <v>0</v>
          </cell>
          <cell r="AU2654">
            <v>37330</v>
          </cell>
          <cell r="AV2654">
            <v>0</v>
          </cell>
        </row>
        <row r="2655">
          <cell r="B2655" t="str">
            <v>00002727</v>
          </cell>
          <cell r="C2655" t="str">
            <v>000000002713</v>
          </cell>
          <cell r="D2655" t="str">
            <v>3203C0</v>
          </cell>
          <cell r="E2655" t="str">
            <v>TANK, ALUM DAY, RABOLD</v>
          </cell>
          <cell r="F2655" t="str">
            <v>In Service</v>
          </cell>
          <cell r="G2655" t="str">
            <v>3203C</v>
          </cell>
          <cell r="H2655" t="str">
            <v>Grp Member</v>
          </cell>
          <cell r="I2655">
            <v>1</v>
          </cell>
          <cell r="J2655" t="str">
            <v>Conversion</v>
          </cell>
          <cell r="K2655">
            <v>9768.76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 t="str">
            <v>C01B509_002</v>
          </cell>
          <cell r="Q2655">
            <v>0</v>
          </cell>
          <cell r="R2655" t="str">
            <v>WWTPD</v>
          </cell>
          <cell r="S2655" t="str">
            <v>3203C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 t="str">
            <v>CORP</v>
          </cell>
          <cell r="Y2655">
            <v>38260</v>
          </cell>
          <cell r="Z2655">
            <v>0</v>
          </cell>
          <cell r="AA2655">
            <v>0</v>
          </cell>
          <cell r="AB2655" t="str">
            <v>N</v>
          </cell>
          <cell r="AD2655">
            <v>0</v>
          </cell>
          <cell r="AE2655" t="str">
            <v>RemVal</v>
          </cell>
          <cell r="AF2655" t="str">
            <v>Depreciate</v>
          </cell>
          <cell r="AG2655" t="str">
            <v>FM</v>
          </cell>
          <cell r="AH2655">
            <v>0</v>
          </cell>
          <cell r="AI2655">
            <v>0</v>
          </cell>
          <cell r="AJ2655">
            <v>5.1400000000000001E-2</v>
          </cell>
          <cell r="AK2655">
            <v>0</v>
          </cell>
          <cell r="AL2655" t="str">
            <v>Flat Rate</v>
          </cell>
          <cell r="AM2655">
            <v>0</v>
          </cell>
          <cell r="AN2655" t="str">
            <v>GA3203C0</v>
          </cell>
          <cell r="AO2655">
            <v>0</v>
          </cell>
          <cell r="AP2655" t="str">
            <v>N</v>
          </cell>
          <cell r="AQ2655">
            <v>38261.165208333332</v>
          </cell>
          <cell r="AR2655">
            <v>38260</v>
          </cell>
          <cell r="AS2655">
            <v>38260</v>
          </cell>
          <cell r="AT2655" t="str">
            <v>7300</v>
          </cell>
          <cell r="AU2655">
            <v>37187</v>
          </cell>
          <cell r="AV2655">
            <v>0</v>
          </cell>
        </row>
        <row r="2656">
          <cell r="B2656" t="str">
            <v>00002728</v>
          </cell>
          <cell r="C2656" t="str">
            <v>000000002714</v>
          </cell>
          <cell r="D2656" t="str">
            <v>3314Q0</v>
          </cell>
          <cell r="E2656" t="str">
            <v>KNAPP AVENUE</v>
          </cell>
          <cell r="F2656" t="str">
            <v>In Service</v>
          </cell>
          <cell r="G2656" t="str">
            <v>3314Q</v>
          </cell>
          <cell r="H2656" t="str">
            <v>Grp Member</v>
          </cell>
          <cell r="I2656">
            <v>1</v>
          </cell>
          <cell r="J2656" t="str">
            <v>Conversion</v>
          </cell>
          <cell r="K2656">
            <v>11131.18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 t="str">
            <v>C01D323_002</v>
          </cell>
          <cell r="Q2656">
            <v>0</v>
          </cell>
          <cell r="R2656" t="str">
            <v>WTDPD</v>
          </cell>
          <cell r="S2656" t="str">
            <v>3314Q08PV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 t="str">
            <v>CORP</v>
          </cell>
          <cell r="Y2656">
            <v>38260</v>
          </cell>
          <cell r="Z2656">
            <v>0</v>
          </cell>
          <cell r="AA2656">
            <v>0</v>
          </cell>
          <cell r="AB2656" t="str">
            <v>N</v>
          </cell>
          <cell r="AD2656">
            <v>0</v>
          </cell>
          <cell r="AE2656" t="str">
            <v>RemVal</v>
          </cell>
          <cell r="AF2656" t="str">
            <v>Depreciate</v>
          </cell>
          <cell r="AG2656" t="str">
            <v>FM</v>
          </cell>
          <cell r="AH2656">
            <v>0</v>
          </cell>
          <cell r="AI2656">
            <v>0</v>
          </cell>
          <cell r="AJ2656">
            <v>2.1899999999999999E-2</v>
          </cell>
          <cell r="AK2656">
            <v>0</v>
          </cell>
          <cell r="AL2656" t="str">
            <v>Flat Rate</v>
          </cell>
          <cell r="AM2656">
            <v>0</v>
          </cell>
          <cell r="AN2656" t="str">
            <v>GA3314Q0</v>
          </cell>
          <cell r="AO2656">
            <v>0</v>
          </cell>
          <cell r="AP2656" t="str">
            <v>N</v>
          </cell>
          <cell r="AQ2656">
            <v>38261.165266203701</v>
          </cell>
          <cell r="AR2656">
            <v>38260</v>
          </cell>
          <cell r="AS2656">
            <v>38260</v>
          </cell>
          <cell r="AT2656">
            <v>0</v>
          </cell>
          <cell r="AU2656">
            <v>37330</v>
          </cell>
          <cell r="AV2656">
            <v>0</v>
          </cell>
        </row>
        <row r="2657">
          <cell r="B2657" t="str">
            <v>00002729</v>
          </cell>
          <cell r="C2657" t="str">
            <v>000000002715</v>
          </cell>
          <cell r="D2657" t="str">
            <v>335400</v>
          </cell>
          <cell r="E2657" t="str">
            <v>KNAPP AVENUE</v>
          </cell>
          <cell r="F2657" t="str">
            <v>In Service</v>
          </cell>
          <cell r="G2657" t="str">
            <v>33540</v>
          </cell>
          <cell r="H2657" t="str">
            <v>Grp Member</v>
          </cell>
          <cell r="I2657">
            <v>1</v>
          </cell>
          <cell r="J2657" t="str">
            <v>Conversion</v>
          </cell>
          <cell r="K2657">
            <v>3142.88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 t="str">
            <v>C01D323_002</v>
          </cell>
          <cell r="Q2657">
            <v>0</v>
          </cell>
          <cell r="R2657" t="str">
            <v>WTDPD</v>
          </cell>
          <cell r="S2657" t="str">
            <v>3354006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 t="str">
            <v>CORP</v>
          </cell>
          <cell r="Y2657">
            <v>38260</v>
          </cell>
          <cell r="Z2657">
            <v>0</v>
          </cell>
          <cell r="AA2657">
            <v>0</v>
          </cell>
          <cell r="AB2657" t="str">
            <v>N</v>
          </cell>
          <cell r="AD2657">
            <v>0</v>
          </cell>
          <cell r="AE2657" t="str">
            <v>RemVal</v>
          </cell>
          <cell r="AF2657" t="str">
            <v>Depreciate</v>
          </cell>
          <cell r="AG2657" t="str">
            <v>FM</v>
          </cell>
          <cell r="AH2657">
            <v>0</v>
          </cell>
          <cell r="AI2657">
            <v>0</v>
          </cell>
          <cell r="AJ2657">
            <v>2.2599999999999999E-2</v>
          </cell>
          <cell r="AK2657">
            <v>0</v>
          </cell>
          <cell r="AL2657" t="str">
            <v>Flat Rate</v>
          </cell>
          <cell r="AM2657">
            <v>0</v>
          </cell>
          <cell r="AN2657" t="str">
            <v>GA335400</v>
          </cell>
          <cell r="AO2657">
            <v>0</v>
          </cell>
          <cell r="AP2657" t="str">
            <v>N</v>
          </cell>
          <cell r="AQ2657">
            <v>38261.165324074071</v>
          </cell>
          <cell r="AR2657">
            <v>38260</v>
          </cell>
          <cell r="AS2657">
            <v>38260</v>
          </cell>
          <cell r="AT2657">
            <v>0</v>
          </cell>
          <cell r="AU2657">
            <v>37330</v>
          </cell>
          <cell r="AV2657">
            <v>0</v>
          </cell>
        </row>
        <row r="2658">
          <cell r="B2658" t="str">
            <v>00002730</v>
          </cell>
          <cell r="C2658" t="str">
            <v>000000002716</v>
          </cell>
          <cell r="D2658" t="str">
            <v>3112A0</v>
          </cell>
          <cell r="E2658" t="str">
            <v>PUMP &amp; MOTOR, SNYDER</v>
          </cell>
          <cell r="F2658" t="str">
            <v>In Service</v>
          </cell>
          <cell r="G2658" t="str">
            <v>3112A</v>
          </cell>
          <cell r="H2658" t="str">
            <v>Grp Member</v>
          </cell>
          <cell r="I2658">
            <v>1</v>
          </cell>
          <cell r="J2658" t="str">
            <v>Conversion</v>
          </cell>
          <cell r="K2658">
            <v>6148.77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 t="str">
            <v>C02C505_002</v>
          </cell>
          <cell r="Q2658">
            <v>0</v>
          </cell>
          <cell r="R2658" t="str">
            <v>WPPD</v>
          </cell>
          <cell r="S2658" t="str">
            <v>3112A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 t="str">
            <v>CORP</v>
          </cell>
          <cell r="Y2658">
            <v>38260</v>
          </cell>
          <cell r="Z2658">
            <v>0</v>
          </cell>
          <cell r="AA2658">
            <v>0</v>
          </cell>
          <cell r="AB2658" t="str">
            <v>N</v>
          </cell>
          <cell r="AD2658">
            <v>0</v>
          </cell>
          <cell r="AE2658" t="str">
            <v>RemVal</v>
          </cell>
          <cell r="AF2658" t="str">
            <v>Depreciate</v>
          </cell>
          <cell r="AG2658" t="str">
            <v>FM</v>
          </cell>
          <cell r="AH2658">
            <v>0</v>
          </cell>
          <cell r="AI2658">
            <v>0</v>
          </cell>
          <cell r="AJ2658">
            <v>6.5299999999999997E-2</v>
          </cell>
          <cell r="AK2658">
            <v>0</v>
          </cell>
          <cell r="AL2658" t="str">
            <v>Flat Rate</v>
          </cell>
          <cell r="AM2658">
            <v>0</v>
          </cell>
          <cell r="AN2658" t="str">
            <v>GA3112A0</v>
          </cell>
          <cell r="AO2658">
            <v>0</v>
          </cell>
          <cell r="AP2658" t="str">
            <v>N</v>
          </cell>
          <cell r="AQ2658">
            <v>38261.165381944447</v>
          </cell>
          <cell r="AR2658">
            <v>38260</v>
          </cell>
          <cell r="AS2658">
            <v>38260</v>
          </cell>
          <cell r="AT2658" t="str">
            <v>0800</v>
          </cell>
          <cell r="AU2658">
            <v>37312</v>
          </cell>
          <cell r="AV2658">
            <v>0</v>
          </cell>
        </row>
        <row r="2659">
          <cell r="B2659" t="str">
            <v>00002731</v>
          </cell>
          <cell r="C2659" t="str">
            <v>000000002717</v>
          </cell>
          <cell r="D2659" t="str">
            <v>3405B0</v>
          </cell>
          <cell r="E2659" t="str">
            <v>HEATER,CARRIER #58MCA080-1-16</v>
          </cell>
          <cell r="F2659" t="str">
            <v>In Service</v>
          </cell>
          <cell r="G2659" t="str">
            <v>3405B</v>
          </cell>
          <cell r="H2659" t="str">
            <v>Grp Member</v>
          </cell>
          <cell r="I2659">
            <v>1</v>
          </cell>
          <cell r="J2659" t="str">
            <v>Conversion</v>
          </cell>
          <cell r="K2659">
            <v>1835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 t="str">
            <v>C02K504_002</v>
          </cell>
          <cell r="Q2659">
            <v>0</v>
          </cell>
          <cell r="R2659" t="str">
            <v>WGPD</v>
          </cell>
          <cell r="S2659" t="str">
            <v>3405B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 t="str">
            <v>CORP</v>
          </cell>
          <cell r="Y2659">
            <v>38260</v>
          </cell>
          <cell r="Z2659">
            <v>0</v>
          </cell>
          <cell r="AA2659">
            <v>0</v>
          </cell>
          <cell r="AB2659" t="str">
            <v>N</v>
          </cell>
          <cell r="AD2659">
            <v>0</v>
          </cell>
          <cell r="AE2659" t="str">
            <v>RemVal</v>
          </cell>
          <cell r="AF2659" t="str">
            <v>Depreciate</v>
          </cell>
          <cell r="AG2659" t="str">
            <v>FM</v>
          </cell>
          <cell r="AH2659">
            <v>0</v>
          </cell>
          <cell r="AI2659">
            <v>0</v>
          </cell>
          <cell r="AJ2659">
            <v>0.04</v>
          </cell>
          <cell r="AK2659">
            <v>0</v>
          </cell>
          <cell r="AL2659" t="str">
            <v>Flat Rate</v>
          </cell>
          <cell r="AM2659">
            <v>0</v>
          </cell>
          <cell r="AN2659" t="str">
            <v>GA3405B0</v>
          </cell>
          <cell r="AO2659">
            <v>0</v>
          </cell>
          <cell r="AP2659" t="str">
            <v>N</v>
          </cell>
          <cell r="AQ2659">
            <v>38261.165439814817</v>
          </cell>
          <cell r="AR2659">
            <v>38260</v>
          </cell>
          <cell r="AS2659">
            <v>38260</v>
          </cell>
          <cell r="AT2659" t="str">
            <v>2600</v>
          </cell>
          <cell r="AU2659">
            <v>37294</v>
          </cell>
          <cell r="AV2659">
            <v>0</v>
          </cell>
        </row>
        <row r="2660">
          <cell r="B2660" t="str">
            <v>00002732</v>
          </cell>
          <cell r="C2660" t="str">
            <v>000000002718</v>
          </cell>
          <cell r="D2660" t="str">
            <v>3314T0</v>
          </cell>
          <cell r="E2660" t="str">
            <v>WHITNEY RIDGE PHS 2</v>
          </cell>
          <cell r="F2660" t="str">
            <v>In Service</v>
          </cell>
          <cell r="G2660" t="str">
            <v>3314T</v>
          </cell>
          <cell r="H2660" t="str">
            <v>Grp Member</v>
          </cell>
          <cell r="I2660">
            <v>1</v>
          </cell>
          <cell r="J2660" t="str">
            <v>Conversion</v>
          </cell>
          <cell r="K2660">
            <v>728.67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 t="str">
            <v>C01D303_002</v>
          </cell>
          <cell r="Q2660">
            <v>0</v>
          </cell>
          <cell r="R2660" t="str">
            <v>WTDPD</v>
          </cell>
          <cell r="S2660" t="str">
            <v>3314T06VV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 t="str">
            <v>CORP</v>
          </cell>
          <cell r="Y2660">
            <v>38260</v>
          </cell>
          <cell r="Z2660">
            <v>0</v>
          </cell>
          <cell r="AA2660">
            <v>0</v>
          </cell>
          <cell r="AB2660" t="str">
            <v>N</v>
          </cell>
          <cell r="AD2660">
            <v>0</v>
          </cell>
          <cell r="AE2660" t="str">
            <v>RemVal</v>
          </cell>
          <cell r="AF2660" t="str">
            <v>Depreciate</v>
          </cell>
          <cell r="AG2660" t="str">
            <v>FM</v>
          </cell>
          <cell r="AH2660">
            <v>0</v>
          </cell>
          <cell r="AI2660">
            <v>0</v>
          </cell>
          <cell r="AJ2660">
            <v>1.3899999999999999E-2</v>
          </cell>
          <cell r="AK2660">
            <v>0</v>
          </cell>
          <cell r="AL2660" t="str">
            <v>Flat Rate</v>
          </cell>
          <cell r="AM2660">
            <v>0</v>
          </cell>
          <cell r="AN2660" t="str">
            <v>GA3314T0</v>
          </cell>
          <cell r="AO2660">
            <v>0</v>
          </cell>
          <cell r="AP2660" t="str">
            <v>N</v>
          </cell>
          <cell r="AQ2660">
            <v>38261.165497685186</v>
          </cell>
          <cell r="AR2660">
            <v>38260</v>
          </cell>
          <cell r="AS2660">
            <v>38260</v>
          </cell>
          <cell r="AT2660">
            <v>0</v>
          </cell>
          <cell r="AU2660">
            <v>37312</v>
          </cell>
          <cell r="AV2660">
            <v>0</v>
          </cell>
        </row>
        <row r="2661">
          <cell r="B2661" t="str">
            <v>00002733</v>
          </cell>
          <cell r="C2661" t="str">
            <v>000000002719</v>
          </cell>
          <cell r="D2661" t="str">
            <v>3314S0</v>
          </cell>
          <cell r="E2661" t="str">
            <v>2" Valve</v>
          </cell>
          <cell r="F2661" t="str">
            <v>In Service</v>
          </cell>
          <cell r="G2661" t="str">
            <v>3314S</v>
          </cell>
          <cell r="H2661" t="str">
            <v>Grp Member</v>
          </cell>
          <cell r="I2661">
            <v>1</v>
          </cell>
          <cell r="J2661" t="str">
            <v>Conversion</v>
          </cell>
          <cell r="K2661">
            <v>798.28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 t="str">
            <v>C..D002_002</v>
          </cell>
          <cell r="Q2661">
            <v>0</v>
          </cell>
          <cell r="R2661" t="str">
            <v>WTDPD</v>
          </cell>
          <cell r="S2661" t="str">
            <v>3314S02VV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 t="str">
            <v>CORP</v>
          </cell>
          <cell r="Y2661">
            <v>38260</v>
          </cell>
          <cell r="Z2661">
            <v>0</v>
          </cell>
          <cell r="AA2661">
            <v>0</v>
          </cell>
          <cell r="AB2661" t="str">
            <v>N</v>
          </cell>
          <cell r="AD2661">
            <v>0</v>
          </cell>
          <cell r="AE2661" t="str">
            <v>RemVal</v>
          </cell>
          <cell r="AF2661" t="str">
            <v>Depreciate</v>
          </cell>
          <cell r="AG2661" t="str">
            <v>FM</v>
          </cell>
          <cell r="AH2661">
            <v>0</v>
          </cell>
          <cell r="AI2661">
            <v>0</v>
          </cell>
          <cell r="AJ2661">
            <v>2.1299999999999999E-2</v>
          </cell>
          <cell r="AK2661">
            <v>0</v>
          </cell>
          <cell r="AL2661" t="str">
            <v>Flat Rate</v>
          </cell>
          <cell r="AM2661">
            <v>0</v>
          </cell>
          <cell r="AN2661" t="str">
            <v>GA3314S0</v>
          </cell>
          <cell r="AO2661">
            <v>0</v>
          </cell>
          <cell r="AP2661" t="str">
            <v>N</v>
          </cell>
          <cell r="AQ2661">
            <v>38261.165555555555</v>
          </cell>
          <cell r="AR2661">
            <v>38260</v>
          </cell>
          <cell r="AS2661">
            <v>38260</v>
          </cell>
          <cell r="AT2661">
            <v>0</v>
          </cell>
          <cell r="AU2661">
            <v>37361</v>
          </cell>
          <cell r="AV2661">
            <v>0</v>
          </cell>
        </row>
        <row r="2662">
          <cell r="B2662" t="str">
            <v>00002734</v>
          </cell>
          <cell r="C2662" t="str">
            <v>000000002720</v>
          </cell>
          <cell r="D2662" t="str">
            <v>3314S0</v>
          </cell>
          <cell r="E2662" t="str">
            <v>4" Valve</v>
          </cell>
          <cell r="F2662" t="str">
            <v>In Service</v>
          </cell>
          <cell r="G2662" t="str">
            <v>3314S</v>
          </cell>
          <cell r="H2662" t="str">
            <v>Grp Member</v>
          </cell>
          <cell r="I2662">
            <v>1</v>
          </cell>
          <cell r="J2662" t="str">
            <v>Conversion</v>
          </cell>
          <cell r="K2662">
            <v>1897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 t="str">
            <v>C..D002_002</v>
          </cell>
          <cell r="Q2662">
            <v>0</v>
          </cell>
          <cell r="R2662" t="str">
            <v>WTDPD</v>
          </cell>
          <cell r="S2662" t="str">
            <v>3314S04VV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 t="str">
            <v>CORP</v>
          </cell>
          <cell r="Y2662">
            <v>38260</v>
          </cell>
          <cell r="Z2662">
            <v>0</v>
          </cell>
          <cell r="AA2662">
            <v>0</v>
          </cell>
          <cell r="AB2662" t="str">
            <v>N</v>
          </cell>
          <cell r="AD2662">
            <v>0</v>
          </cell>
          <cell r="AE2662" t="str">
            <v>RemVal</v>
          </cell>
          <cell r="AF2662" t="str">
            <v>Depreciate</v>
          </cell>
          <cell r="AG2662" t="str">
            <v>FM</v>
          </cell>
          <cell r="AH2662">
            <v>0</v>
          </cell>
          <cell r="AI2662">
            <v>0</v>
          </cell>
          <cell r="AJ2662">
            <v>2.1299999999999999E-2</v>
          </cell>
          <cell r="AK2662">
            <v>0</v>
          </cell>
          <cell r="AL2662" t="str">
            <v>Flat Rate</v>
          </cell>
          <cell r="AM2662">
            <v>0</v>
          </cell>
          <cell r="AN2662" t="str">
            <v>GA3314S0</v>
          </cell>
          <cell r="AO2662">
            <v>0</v>
          </cell>
          <cell r="AP2662" t="str">
            <v>N</v>
          </cell>
          <cell r="AQ2662">
            <v>38261.165613425925</v>
          </cell>
          <cell r="AR2662">
            <v>38260</v>
          </cell>
          <cell r="AS2662">
            <v>38260</v>
          </cell>
          <cell r="AT2662">
            <v>0</v>
          </cell>
          <cell r="AU2662">
            <v>37361</v>
          </cell>
          <cell r="AV2662">
            <v>0</v>
          </cell>
        </row>
        <row r="2663">
          <cell r="B2663" t="str">
            <v>00002735</v>
          </cell>
          <cell r="C2663" t="str">
            <v>000000002721</v>
          </cell>
          <cell r="D2663" t="str">
            <v>3314T0</v>
          </cell>
          <cell r="E2663" t="str">
            <v>6" Valve</v>
          </cell>
          <cell r="F2663" t="str">
            <v>In Service</v>
          </cell>
          <cell r="G2663" t="str">
            <v>3314T</v>
          </cell>
          <cell r="H2663" t="str">
            <v>Grp Member</v>
          </cell>
          <cell r="I2663">
            <v>1</v>
          </cell>
          <cell r="J2663" t="str">
            <v>Conversion</v>
          </cell>
          <cell r="K2663">
            <v>4422.09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 t="str">
            <v>C..D002_002</v>
          </cell>
          <cell r="Q2663">
            <v>0</v>
          </cell>
          <cell r="R2663" t="str">
            <v>WTDPD</v>
          </cell>
          <cell r="S2663" t="str">
            <v>3314T06VV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 t="str">
            <v>CORP</v>
          </cell>
          <cell r="Y2663">
            <v>38260</v>
          </cell>
          <cell r="Z2663">
            <v>0</v>
          </cell>
          <cell r="AA2663">
            <v>0</v>
          </cell>
          <cell r="AB2663" t="str">
            <v>N</v>
          </cell>
          <cell r="AD2663">
            <v>0</v>
          </cell>
          <cell r="AE2663" t="str">
            <v>RemVal</v>
          </cell>
          <cell r="AF2663" t="str">
            <v>Depreciate</v>
          </cell>
          <cell r="AG2663" t="str">
            <v>FM</v>
          </cell>
          <cell r="AH2663">
            <v>0</v>
          </cell>
          <cell r="AI2663">
            <v>0</v>
          </cell>
          <cell r="AJ2663">
            <v>1.3899999999999999E-2</v>
          </cell>
          <cell r="AK2663">
            <v>0</v>
          </cell>
          <cell r="AL2663" t="str">
            <v>Flat Rate</v>
          </cell>
          <cell r="AM2663">
            <v>0</v>
          </cell>
          <cell r="AN2663" t="str">
            <v>GA3314T0</v>
          </cell>
          <cell r="AO2663">
            <v>0</v>
          </cell>
          <cell r="AP2663" t="str">
            <v>N</v>
          </cell>
          <cell r="AQ2663">
            <v>38261.165671296294</v>
          </cell>
          <cell r="AR2663">
            <v>38260</v>
          </cell>
          <cell r="AS2663">
            <v>38260</v>
          </cell>
          <cell r="AT2663">
            <v>0</v>
          </cell>
          <cell r="AU2663">
            <v>37361</v>
          </cell>
          <cell r="AV2663">
            <v>0</v>
          </cell>
        </row>
        <row r="2664">
          <cell r="B2664" t="str">
            <v>00002736</v>
          </cell>
          <cell r="C2664" t="str">
            <v>000000002722</v>
          </cell>
          <cell r="D2664" t="str">
            <v>3314U0</v>
          </cell>
          <cell r="E2664" t="str">
            <v>12" Valve</v>
          </cell>
          <cell r="F2664" t="str">
            <v>In Service</v>
          </cell>
          <cell r="G2664" t="str">
            <v>3314U</v>
          </cell>
          <cell r="H2664" t="str">
            <v>Grp Member</v>
          </cell>
          <cell r="I2664">
            <v>1</v>
          </cell>
          <cell r="J2664" t="str">
            <v>Conversion</v>
          </cell>
          <cell r="K2664">
            <v>3655.83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 t="str">
            <v>C..D002_002</v>
          </cell>
          <cell r="Q2664">
            <v>0</v>
          </cell>
          <cell r="R2664" t="str">
            <v>WTDPD</v>
          </cell>
          <cell r="S2664" t="str">
            <v>3314U12VV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 t="str">
            <v>CORP</v>
          </cell>
          <cell r="Y2664">
            <v>38260</v>
          </cell>
          <cell r="Z2664">
            <v>0</v>
          </cell>
          <cell r="AA2664">
            <v>0</v>
          </cell>
          <cell r="AB2664" t="str">
            <v>N</v>
          </cell>
          <cell r="AD2664">
            <v>0</v>
          </cell>
          <cell r="AE2664" t="str">
            <v>RemVal</v>
          </cell>
          <cell r="AF2664" t="str">
            <v>Depreciate</v>
          </cell>
          <cell r="AG2664" t="str">
            <v>FM</v>
          </cell>
          <cell r="AH2664">
            <v>0</v>
          </cell>
          <cell r="AI2664">
            <v>0</v>
          </cell>
          <cell r="AJ2664">
            <v>1.35E-2</v>
          </cell>
          <cell r="AK2664">
            <v>0</v>
          </cell>
          <cell r="AL2664" t="str">
            <v>Flat Rate</v>
          </cell>
          <cell r="AM2664">
            <v>0</v>
          </cell>
          <cell r="AN2664" t="str">
            <v>GA3314U0</v>
          </cell>
          <cell r="AO2664">
            <v>0</v>
          </cell>
          <cell r="AP2664" t="str">
            <v>N</v>
          </cell>
          <cell r="AQ2664">
            <v>38261.165729166663</v>
          </cell>
          <cell r="AR2664">
            <v>38260</v>
          </cell>
          <cell r="AS2664">
            <v>38260</v>
          </cell>
          <cell r="AT2664">
            <v>0</v>
          </cell>
          <cell r="AU2664">
            <v>37361</v>
          </cell>
          <cell r="AV2664">
            <v>0</v>
          </cell>
        </row>
        <row r="2665">
          <cell r="B2665" t="str">
            <v>00002737</v>
          </cell>
          <cell r="C2665" t="str">
            <v>000000002723</v>
          </cell>
          <cell r="D2665" t="str">
            <v>3314S0</v>
          </cell>
          <cell r="E2665" t="str">
            <v>4" Valve</v>
          </cell>
          <cell r="F2665" t="str">
            <v>In Service</v>
          </cell>
          <cell r="G2665" t="str">
            <v>3314S</v>
          </cell>
          <cell r="H2665" t="str">
            <v>Grp Member</v>
          </cell>
          <cell r="I2665">
            <v>1</v>
          </cell>
          <cell r="J2665" t="str">
            <v>Conversion</v>
          </cell>
          <cell r="K2665">
            <v>820.99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 t="str">
            <v>C..D502_002</v>
          </cell>
          <cell r="Q2665">
            <v>0</v>
          </cell>
          <cell r="R2665" t="str">
            <v>WTDPD</v>
          </cell>
          <cell r="S2665" t="str">
            <v>3314S04VV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 t="str">
            <v>CORP</v>
          </cell>
          <cell r="Y2665">
            <v>38260</v>
          </cell>
          <cell r="Z2665">
            <v>0</v>
          </cell>
          <cell r="AA2665">
            <v>0</v>
          </cell>
          <cell r="AB2665" t="str">
            <v>N</v>
          </cell>
          <cell r="AD2665">
            <v>0</v>
          </cell>
          <cell r="AE2665" t="str">
            <v>RemVal</v>
          </cell>
          <cell r="AF2665" t="str">
            <v>Depreciate</v>
          </cell>
          <cell r="AG2665" t="str">
            <v>FM</v>
          </cell>
          <cell r="AH2665">
            <v>0</v>
          </cell>
          <cell r="AI2665">
            <v>0</v>
          </cell>
          <cell r="AJ2665">
            <v>2.1299999999999999E-2</v>
          </cell>
          <cell r="AK2665">
            <v>0</v>
          </cell>
          <cell r="AL2665" t="str">
            <v>Flat Rate</v>
          </cell>
          <cell r="AM2665">
            <v>0</v>
          </cell>
          <cell r="AN2665" t="str">
            <v>GA3314S0</v>
          </cell>
          <cell r="AO2665">
            <v>0</v>
          </cell>
          <cell r="AP2665" t="str">
            <v>N</v>
          </cell>
          <cell r="AQ2665">
            <v>38261.16578703704</v>
          </cell>
          <cell r="AR2665">
            <v>38260</v>
          </cell>
          <cell r="AS2665">
            <v>38260</v>
          </cell>
          <cell r="AT2665">
            <v>0</v>
          </cell>
          <cell r="AU2665">
            <v>37361</v>
          </cell>
          <cell r="AV2665">
            <v>0</v>
          </cell>
        </row>
        <row r="2666">
          <cell r="B2666" t="str">
            <v>00002738</v>
          </cell>
          <cell r="C2666" t="str">
            <v>000000002724</v>
          </cell>
          <cell r="D2666" t="str">
            <v>334400</v>
          </cell>
          <cell r="E2666" t="str">
            <v>New 5/8 X 3/4 Remote</v>
          </cell>
          <cell r="F2666" t="str">
            <v>In Service</v>
          </cell>
          <cell r="G2666" t="str">
            <v>33440</v>
          </cell>
          <cell r="H2666" t="str">
            <v>Grp Member</v>
          </cell>
          <cell r="I2666">
            <v>1</v>
          </cell>
          <cell r="J2666" t="str">
            <v>Conversion</v>
          </cell>
          <cell r="K2666">
            <v>6390.44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 t="str">
            <v>C..G001_002</v>
          </cell>
          <cell r="Q2666">
            <v>0</v>
          </cell>
          <cell r="R2666" t="str">
            <v>WTDPD</v>
          </cell>
          <cell r="S2666" t="str">
            <v>3344058RM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 t="str">
            <v>CORP</v>
          </cell>
          <cell r="Y2666">
            <v>38260</v>
          </cell>
          <cell r="Z2666">
            <v>0</v>
          </cell>
          <cell r="AA2666">
            <v>0</v>
          </cell>
          <cell r="AB2666" t="str">
            <v>N</v>
          </cell>
          <cell r="AD2666">
            <v>0</v>
          </cell>
          <cell r="AE2666" t="str">
            <v>RemVal</v>
          </cell>
          <cell r="AF2666" t="str">
            <v>Depreciate</v>
          </cell>
          <cell r="AG2666" t="str">
            <v>FM</v>
          </cell>
          <cell r="AH2666">
            <v>0</v>
          </cell>
          <cell r="AI2666">
            <v>0</v>
          </cell>
          <cell r="AJ2666">
            <v>6.0699999999999997E-2</v>
          </cell>
          <cell r="AK2666">
            <v>0</v>
          </cell>
          <cell r="AL2666" t="str">
            <v>Flat Rate</v>
          </cell>
          <cell r="AM2666">
            <v>0</v>
          </cell>
          <cell r="AN2666" t="str">
            <v>GA334400</v>
          </cell>
          <cell r="AO2666">
            <v>0</v>
          </cell>
          <cell r="AP2666" t="str">
            <v>N</v>
          </cell>
          <cell r="AQ2666">
            <v>38261.165844907409</v>
          </cell>
          <cell r="AR2666">
            <v>38260</v>
          </cell>
          <cell r="AS2666">
            <v>38260</v>
          </cell>
          <cell r="AT2666">
            <v>0</v>
          </cell>
          <cell r="AU2666">
            <v>37361</v>
          </cell>
          <cell r="AV2666">
            <v>0</v>
          </cell>
        </row>
        <row r="2667">
          <cell r="B2667" t="str">
            <v>00002739</v>
          </cell>
          <cell r="C2667" t="str">
            <v>000000002725</v>
          </cell>
          <cell r="D2667" t="str">
            <v>334400</v>
          </cell>
          <cell r="E2667" t="str">
            <v>Repl 3" Remote</v>
          </cell>
          <cell r="F2667" t="str">
            <v>In Service</v>
          </cell>
          <cell r="G2667" t="str">
            <v>33440</v>
          </cell>
          <cell r="H2667" t="str">
            <v>Grp Member</v>
          </cell>
          <cell r="I2667">
            <v>1</v>
          </cell>
          <cell r="J2667" t="str">
            <v>Conversion</v>
          </cell>
          <cell r="K2667">
            <v>5864.38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 t="str">
            <v>C..G501_002</v>
          </cell>
          <cell r="Q2667">
            <v>0</v>
          </cell>
          <cell r="R2667" t="str">
            <v>WTDPD</v>
          </cell>
          <cell r="S2667" t="str">
            <v>3344003RM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 t="str">
            <v>CORP</v>
          </cell>
          <cell r="Y2667">
            <v>38260</v>
          </cell>
          <cell r="Z2667">
            <v>0</v>
          </cell>
          <cell r="AA2667">
            <v>0</v>
          </cell>
          <cell r="AB2667" t="str">
            <v>N</v>
          </cell>
          <cell r="AD2667">
            <v>0</v>
          </cell>
          <cell r="AE2667" t="str">
            <v>RemVal</v>
          </cell>
          <cell r="AF2667" t="str">
            <v>Depreciate</v>
          </cell>
          <cell r="AG2667" t="str">
            <v>FM</v>
          </cell>
          <cell r="AH2667">
            <v>0</v>
          </cell>
          <cell r="AI2667">
            <v>0</v>
          </cell>
          <cell r="AJ2667">
            <v>6.0699999999999997E-2</v>
          </cell>
          <cell r="AK2667">
            <v>0</v>
          </cell>
          <cell r="AL2667" t="str">
            <v>Flat Rate</v>
          </cell>
          <cell r="AM2667">
            <v>0</v>
          </cell>
          <cell r="AN2667" t="str">
            <v>GA334400</v>
          </cell>
          <cell r="AO2667">
            <v>0</v>
          </cell>
          <cell r="AP2667" t="str">
            <v>N</v>
          </cell>
          <cell r="AQ2667">
            <v>38261.165902777779</v>
          </cell>
          <cell r="AR2667">
            <v>38260</v>
          </cell>
          <cell r="AS2667">
            <v>38260</v>
          </cell>
          <cell r="AT2667">
            <v>0</v>
          </cell>
          <cell r="AU2667">
            <v>37361</v>
          </cell>
          <cell r="AV2667">
            <v>0</v>
          </cell>
        </row>
        <row r="2668">
          <cell r="B2668" t="str">
            <v>00002740</v>
          </cell>
          <cell r="C2668" t="str">
            <v>000000002726</v>
          </cell>
          <cell r="D2668" t="str">
            <v>334400</v>
          </cell>
          <cell r="E2668" t="str">
            <v>Repl 1-1/2" Remote</v>
          </cell>
          <cell r="F2668" t="str">
            <v>In Service</v>
          </cell>
          <cell r="G2668" t="str">
            <v>33440</v>
          </cell>
          <cell r="H2668" t="str">
            <v>Grp Member</v>
          </cell>
          <cell r="I2668">
            <v>1</v>
          </cell>
          <cell r="J2668" t="str">
            <v>Conversion</v>
          </cell>
          <cell r="K2668">
            <v>9933.93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 t="str">
            <v>C..G501_002</v>
          </cell>
          <cell r="Q2668">
            <v>0</v>
          </cell>
          <cell r="R2668" t="str">
            <v>WTDPD</v>
          </cell>
          <cell r="S2668" t="str">
            <v>3344015RM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 t="str">
            <v>CORP</v>
          </cell>
          <cell r="Y2668">
            <v>38260</v>
          </cell>
          <cell r="Z2668">
            <v>0</v>
          </cell>
          <cell r="AA2668">
            <v>0</v>
          </cell>
          <cell r="AB2668" t="str">
            <v>N</v>
          </cell>
          <cell r="AD2668">
            <v>0</v>
          </cell>
          <cell r="AE2668" t="str">
            <v>RemVal</v>
          </cell>
          <cell r="AF2668" t="str">
            <v>Depreciate</v>
          </cell>
          <cell r="AG2668" t="str">
            <v>FM</v>
          </cell>
          <cell r="AH2668">
            <v>0</v>
          </cell>
          <cell r="AI2668">
            <v>0</v>
          </cell>
          <cell r="AJ2668">
            <v>6.0699999999999997E-2</v>
          </cell>
          <cell r="AK2668">
            <v>0</v>
          </cell>
          <cell r="AL2668" t="str">
            <v>Flat Rate</v>
          </cell>
          <cell r="AM2668">
            <v>0</v>
          </cell>
          <cell r="AN2668" t="str">
            <v>GA334400</v>
          </cell>
          <cell r="AO2668">
            <v>0</v>
          </cell>
          <cell r="AP2668" t="str">
            <v>N</v>
          </cell>
          <cell r="AQ2668">
            <v>38261.165960648148</v>
          </cell>
          <cell r="AR2668">
            <v>38260</v>
          </cell>
          <cell r="AS2668">
            <v>38260</v>
          </cell>
          <cell r="AT2668">
            <v>0</v>
          </cell>
          <cell r="AU2668">
            <v>37361</v>
          </cell>
          <cell r="AV2668">
            <v>0</v>
          </cell>
        </row>
        <row r="2669">
          <cell r="B2669" t="str">
            <v>00002741</v>
          </cell>
          <cell r="C2669" t="str">
            <v>000000002727</v>
          </cell>
          <cell r="D2669" t="str">
            <v>346500</v>
          </cell>
          <cell r="E2669" t="str">
            <v>COMMS EQUIPMENT</v>
          </cell>
          <cell r="F2669" t="str">
            <v>In Service</v>
          </cell>
          <cell r="G2669" t="str">
            <v>34650</v>
          </cell>
          <cell r="H2669" t="str">
            <v>Grp Member</v>
          </cell>
          <cell r="I2669">
            <v>1</v>
          </cell>
          <cell r="J2669" t="str">
            <v>Conversion</v>
          </cell>
          <cell r="K2669">
            <v>835.97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 t="str">
            <v>C01C006_002</v>
          </cell>
          <cell r="Q2669">
            <v>0</v>
          </cell>
          <cell r="R2669" t="str">
            <v>WGPD</v>
          </cell>
          <cell r="S2669" t="str">
            <v>34650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 t="str">
            <v>CORP</v>
          </cell>
          <cell r="Y2669">
            <v>38260</v>
          </cell>
          <cell r="Z2669">
            <v>0</v>
          </cell>
          <cell r="AA2669">
            <v>0</v>
          </cell>
          <cell r="AB2669" t="str">
            <v>N</v>
          </cell>
          <cell r="AD2669">
            <v>0</v>
          </cell>
          <cell r="AE2669" t="str">
            <v>RemVal</v>
          </cell>
          <cell r="AF2669" t="str">
            <v>Depreciate</v>
          </cell>
          <cell r="AG2669" t="str">
            <v>FM</v>
          </cell>
          <cell r="AH2669">
            <v>0</v>
          </cell>
          <cell r="AI2669">
            <v>0</v>
          </cell>
          <cell r="AJ2669">
            <v>4.2700000000000002E-2</v>
          </cell>
          <cell r="AK2669">
            <v>0</v>
          </cell>
          <cell r="AL2669" t="str">
            <v>Flat Rate</v>
          </cell>
          <cell r="AM2669">
            <v>0</v>
          </cell>
          <cell r="AN2669" t="str">
            <v>GA346500</v>
          </cell>
          <cell r="AO2669">
            <v>0</v>
          </cell>
          <cell r="AP2669" t="str">
            <v>N</v>
          </cell>
          <cell r="AQ2669">
            <v>38261.166018518517</v>
          </cell>
          <cell r="AR2669">
            <v>38260</v>
          </cell>
          <cell r="AS2669">
            <v>38260</v>
          </cell>
          <cell r="AT2669" t="str">
            <v>0101</v>
          </cell>
          <cell r="AU2669">
            <v>37074</v>
          </cell>
          <cell r="AV2669">
            <v>0</v>
          </cell>
        </row>
        <row r="2670">
          <cell r="B2670" t="str">
            <v>00002742</v>
          </cell>
          <cell r="C2670" t="str">
            <v>000000002728</v>
          </cell>
          <cell r="D2670" t="str">
            <v>3435B0</v>
          </cell>
          <cell r="E2670" t="str">
            <v>SAW,HOMELITE XL98 (12'')</v>
          </cell>
          <cell r="F2670" t="str">
            <v>In Service</v>
          </cell>
          <cell r="G2670" t="str">
            <v>3435B</v>
          </cell>
          <cell r="H2670" t="str">
            <v>Grp Member</v>
          </cell>
          <cell r="I2670">
            <v>1</v>
          </cell>
          <cell r="J2670" t="str">
            <v>Conversion</v>
          </cell>
          <cell r="K2670">
            <v>950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 t="str">
            <v>C01K501_002</v>
          </cell>
          <cell r="Q2670">
            <v>0</v>
          </cell>
          <cell r="R2670" t="str">
            <v>WGPD</v>
          </cell>
          <cell r="S2670" t="str">
            <v>3435BA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 t="str">
            <v>CORP</v>
          </cell>
          <cell r="Y2670">
            <v>38260</v>
          </cell>
          <cell r="Z2670">
            <v>0</v>
          </cell>
          <cell r="AA2670">
            <v>0</v>
          </cell>
          <cell r="AB2670" t="str">
            <v>N</v>
          </cell>
          <cell r="AD2670">
            <v>0</v>
          </cell>
          <cell r="AE2670" t="str">
            <v>RemVal</v>
          </cell>
          <cell r="AF2670" t="str">
            <v>Depreciate</v>
          </cell>
          <cell r="AG2670" t="str">
            <v>FM</v>
          </cell>
          <cell r="AH2670">
            <v>0</v>
          </cell>
          <cell r="AI2670">
            <v>0</v>
          </cell>
          <cell r="AJ2670">
            <v>0.1056</v>
          </cell>
          <cell r="AK2670">
            <v>0</v>
          </cell>
          <cell r="AL2670" t="str">
            <v>Flat Rate</v>
          </cell>
          <cell r="AM2670">
            <v>0</v>
          </cell>
          <cell r="AN2670" t="str">
            <v>GA3435B0</v>
          </cell>
          <cell r="AO2670">
            <v>0</v>
          </cell>
          <cell r="AP2670" t="str">
            <v>N</v>
          </cell>
          <cell r="AQ2670">
            <v>38261.166076388887</v>
          </cell>
          <cell r="AR2670">
            <v>38260</v>
          </cell>
          <cell r="AS2670">
            <v>38260</v>
          </cell>
          <cell r="AT2670" t="str">
            <v>7200</v>
          </cell>
          <cell r="AU2670">
            <v>37113</v>
          </cell>
          <cell r="AV2670">
            <v>0</v>
          </cell>
        </row>
        <row r="2671">
          <cell r="B2671" t="str">
            <v>00002743</v>
          </cell>
          <cell r="C2671" t="str">
            <v>000000002729</v>
          </cell>
          <cell r="D2671" t="str">
            <v>3435B0</v>
          </cell>
          <cell r="E2671" t="str">
            <v>LOCATORS,SCHONSTEDT GA72CD</v>
          </cell>
          <cell r="F2671" t="str">
            <v>In Service</v>
          </cell>
          <cell r="G2671" t="str">
            <v>3435B</v>
          </cell>
          <cell r="H2671" t="str">
            <v>Grp Member</v>
          </cell>
          <cell r="I2671">
            <v>1</v>
          </cell>
          <cell r="J2671" t="str">
            <v>Conversion</v>
          </cell>
          <cell r="K2671">
            <v>1757.16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 t="str">
            <v>C01K501_002</v>
          </cell>
          <cell r="Q2671">
            <v>0</v>
          </cell>
          <cell r="R2671" t="str">
            <v>WGPD</v>
          </cell>
          <cell r="S2671" t="str">
            <v>3435BL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 t="str">
            <v>CORP</v>
          </cell>
          <cell r="Y2671">
            <v>38260</v>
          </cell>
          <cell r="Z2671">
            <v>0</v>
          </cell>
          <cell r="AA2671">
            <v>0</v>
          </cell>
          <cell r="AB2671" t="str">
            <v>N</v>
          </cell>
          <cell r="AD2671">
            <v>0</v>
          </cell>
          <cell r="AE2671" t="str">
            <v>RemVal</v>
          </cell>
          <cell r="AF2671" t="str">
            <v>Depreciate</v>
          </cell>
          <cell r="AG2671" t="str">
            <v>FM</v>
          </cell>
          <cell r="AH2671">
            <v>0</v>
          </cell>
          <cell r="AI2671">
            <v>0</v>
          </cell>
          <cell r="AJ2671">
            <v>0.1056</v>
          </cell>
          <cell r="AK2671">
            <v>0</v>
          </cell>
          <cell r="AL2671" t="str">
            <v>Flat Rate</v>
          </cell>
          <cell r="AM2671">
            <v>0</v>
          </cell>
          <cell r="AN2671" t="str">
            <v>GA3435B0</v>
          </cell>
          <cell r="AO2671">
            <v>0</v>
          </cell>
          <cell r="AP2671" t="str">
            <v>N</v>
          </cell>
          <cell r="AQ2671">
            <v>38261.166134259256</v>
          </cell>
          <cell r="AR2671">
            <v>38260</v>
          </cell>
          <cell r="AS2671">
            <v>38260</v>
          </cell>
          <cell r="AT2671" t="str">
            <v>7310</v>
          </cell>
          <cell r="AU2671">
            <v>37113</v>
          </cell>
          <cell r="AV2671">
            <v>0</v>
          </cell>
        </row>
        <row r="2672">
          <cell r="B2672" t="str">
            <v>00002744</v>
          </cell>
          <cell r="C2672" t="str">
            <v>000000002730</v>
          </cell>
          <cell r="D2672" t="str">
            <v>3112A0</v>
          </cell>
          <cell r="E2672" t="str">
            <v>PUMP, 5 HP. GOULDS</v>
          </cell>
          <cell r="F2672" t="str">
            <v>In Service</v>
          </cell>
          <cell r="G2672" t="str">
            <v>3112A</v>
          </cell>
          <cell r="H2672" t="str">
            <v>Grp Member</v>
          </cell>
          <cell r="I2672">
            <v>1</v>
          </cell>
          <cell r="J2672" t="str">
            <v>Conversion</v>
          </cell>
          <cell r="K2672">
            <v>1178.72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 t="str">
            <v>C02C506_002</v>
          </cell>
          <cell r="Q2672">
            <v>0</v>
          </cell>
          <cell r="R2672" t="str">
            <v>WPPD</v>
          </cell>
          <cell r="S2672" t="str">
            <v>3112A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 t="str">
            <v>CORP</v>
          </cell>
          <cell r="Y2672">
            <v>38260</v>
          </cell>
          <cell r="Z2672">
            <v>0</v>
          </cell>
          <cell r="AA2672">
            <v>0</v>
          </cell>
          <cell r="AB2672" t="str">
            <v>N</v>
          </cell>
          <cell r="AD2672">
            <v>0</v>
          </cell>
          <cell r="AE2672" t="str">
            <v>RemVal</v>
          </cell>
          <cell r="AF2672" t="str">
            <v>Depreciate</v>
          </cell>
          <cell r="AG2672" t="str">
            <v>FM</v>
          </cell>
          <cell r="AH2672">
            <v>0</v>
          </cell>
          <cell r="AI2672">
            <v>0</v>
          </cell>
          <cell r="AJ2672">
            <v>6.5299999999999997E-2</v>
          </cell>
          <cell r="AK2672">
            <v>0</v>
          </cell>
          <cell r="AL2672" t="str">
            <v>Flat Rate</v>
          </cell>
          <cell r="AM2672">
            <v>0</v>
          </cell>
          <cell r="AN2672" t="str">
            <v>GA3112A0</v>
          </cell>
          <cell r="AO2672">
            <v>0</v>
          </cell>
          <cell r="AP2672" t="str">
            <v>N</v>
          </cell>
          <cell r="AQ2672">
            <v>38261.166192129633</v>
          </cell>
          <cell r="AR2672">
            <v>38260</v>
          </cell>
          <cell r="AS2672">
            <v>38260</v>
          </cell>
          <cell r="AT2672" t="str">
            <v>1000</v>
          </cell>
          <cell r="AU2672">
            <v>37329</v>
          </cell>
          <cell r="AV2672">
            <v>0</v>
          </cell>
        </row>
        <row r="2673">
          <cell r="B2673" t="str">
            <v>00002745</v>
          </cell>
          <cell r="C2673" t="str">
            <v>000000002731</v>
          </cell>
          <cell r="D2673" t="str">
            <v>3314Q0</v>
          </cell>
          <cell r="E2673" t="str">
            <v>8'' PVC MAINS; HAMPDEN TWP XTN</v>
          </cell>
          <cell r="F2673" t="str">
            <v>In Service</v>
          </cell>
          <cell r="G2673" t="str">
            <v>3314Q</v>
          </cell>
          <cell r="H2673" t="str">
            <v>Grp Member</v>
          </cell>
          <cell r="I2673">
            <v>1</v>
          </cell>
          <cell r="J2673" t="str">
            <v>Conversion</v>
          </cell>
          <cell r="K2673">
            <v>1186.1500000000001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 t="str">
            <v>C02D310_002</v>
          </cell>
          <cell r="Q2673">
            <v>0</v>
          </cell>
          <cell r="R2673" t="str">
            <v>WTDPD</v>
          </cell>
          <cell r="S2673" t="str">
            <v>3314Q08PV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 t="str">
            <v>CORP</v>
          </cell>
          <cell r="Y2673">
            <v>38260</v>
          </cell>
          <cell r="Z2673">
            <v>0</v>
          </cell>
          <cell r="AA2673">
            <v>0</v>
          </cell>
          <cell r="AB2673" t="str">
            <v>N</v>
          </cell>
          <cell r="AD2673">
            <v>0</v>
          </cell>
          <cell r="AE2673" t="str">
            <v>RemVal</v>
          </cell>
          <cell r="AF2673" t="str">
            <v>Depreciate</v>
          </cell>
          <cell r="AG2673" t="str">
            <v>FM</v>
          </cell>
          <cell r="AH2673">
            <v>0</v>
          </cell>
          <cell r="AI2673">
            <v>0</v>
          </cell>
          <cell r="AJ2673">
            <v>2.1899999999999999E-2</v>
          </cell>
          <cell r="AK2673">
            <v>0</v>
          </cell>
          <cell r="AL2673" t="str">
            <v>Flat Rate</v>
          </cell>
          <cell r="AM2673">
            <v>0</v>
          </cell>
          <cell r="AN2673" t="str">
            <v>GA3314Q0</v>
          </cell>
          <cell r="AO2673">
            <v>0</v>
          </cell>
          <cell r="AP2673" t="str">
            <v>N</v>
          </cell>
          <cell r="AQ2673">
            <v>38261.166250000002</v>
          </cell>
          <cell r="AR2673">
            <v>38260</v>
          </cell>
          <cell r="AS2673">
            <v>38260</v>
          </cell>
          <cell r="AT2673">
            <v>0</v>
          </cell>
          <cell r="AU2673">
            <v>37361</v>
          </cell>
          <cell r="AV2673">
            <v>0</v>
          </cell>
        </row>
        <row r="2674">
          <cell r="B2674" t="str">
            <v>00002746</v>
          </cell>
          <cell r="C2674" t="str">
            <v>000000002732</v>
          </cell>
          <cell r="D2674" t="str">
            <v>3314Q0</v>
          </cell>
          <cell r="E2674" t="str">
            <v>2001 AFUDC Adjustment</v>
          </cell>
          <cell r="F2674" t="str">
            <v>In Service</v>
          </cell>
          <cell r="G2674" t="str">
            <v>3314Q</v>
          </cell>
          <cell r="H2674" t="str">
            <v>Grp Member</v>
          </cell>
          <cell r="I2674">
            <v>1</v>
          </cell>
          <cell r="J2674" t="str">
            <v>Conversion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 t="str">
            <v>WTDPD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 t="str">
            <v>CORP</v>
          </cell>
          <cell r="Y2674">
            <v>38260</v>
          </cell>
          <cell r="Z2674">
            <v>0</v>
          </cell>
          <cell r="AA2674">
            <v>0</v>
          </cell>
          <cell r="AB2674" t="str">
            <v>N</v>
          </cell>
          <cell r="AD2674">
            <v>0</v>
          </cell>
          <cell r="AE2674" t="str">
            <v>RemVal</v>
          </cell>
          <cell r="AF2674" t="str">
            <v>Depreciate</v>
          </cell>
          <cell r="AG2674" t="str">
            <v>FM</v>
          </cell>
          <cell r="AH2674">
            <v>0</v>
          </cell>
          <cell r="AI2674">
            <v>0</v>
          </cell>
          <cell r="AJ2674">
            <v>2.1899999999999999E-2</v>
          </cell>
          <cell r="AK2674">
            <v>0</v>
          </cell>
          <cell r="AL2674" t="str">
            <v>Flat Rate</v>
          </cell>
          <cell r="AM2674">
            <v>0</v>
          </cell>
          <cell r="AN2674" t="str">
            <v>GA3314Q0</v>
          </cell>
          <cell r="AO2674">
            <v>0</v>
          </cell>
          <cell r="AP2674" t="str">
            <v>N</v>
          </cell>
          <cell r="AQ2674">
            <v>38261.166307870371</v>
          </cell>
          <cell r="AR2674">
            <v>38260</v>
          </cell>
          <cell r="AS2674">
            <v>38260</v>
          </cell>
          <cell r="AT2674">
            <v>0</v>
          </cell>
          <cell r="AU2674">
            <v>37256</v>
          </cell>
          <cell r="AV2674">
            <v>0</v>
          </cell>
        </row>
        <row r="2675">
          <cell r="B2675" t="str">
            <v>00002747</v>
          </cell>
          <cell r="C2675" t="str">
            <v>000000002733</v>
          </cell>
          <cell r="D2675" t="str">
            <v>3314Q0</v>
          </cell>
          <cell r="E2675" t="str">
            <v>2001 CIAC Adjustment</v>
          </cell>
          <cell r="F2675" t="str">
            <v>In Service</v>
          </cell>
          <cell r="G2675" t="str">
            <v>3314Q</v>
          </cell>
          <cell r="H2675" t="str">
            <v>Grp Member</v>
          </cell>
          <cell r="I2675">
            <v>1</v>
          </cell>
          <cell r="J2675" t="str">
            <v>Conversion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 t="str">
            <v>WTDPD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 t="str">
            <v>CORP</v>
          </cell>
          <cell r="Y2675">
            <v>38260</v>
          </cell>
          <cell r="Z2675">
            <v>0</v>
          </cell>
          <cell r="AA2675">
            <v>0</v>
          </cell>
          <cell r="AB2675" t="str">
            <v>N</v>
          </cell>
          <cell r="AD2675">
            <v>0</v>
          </cell>
          <cell r="AE2675" t="str">
            <v>RemVal</v>
          </cell>
          <cell r="AF2675" t="str">
            <v>Depreciate</v>
          </cell>
          <cell r="AG2675" t="str">
            <v>FM</v>
          </cell>
          <cell r="AH2675">
            <v>0</v>
          </cell>
          <cell r="AI2675">
            <v>0</v>
          </cell>
          <cell r="AJ2675">
            <v>2.1899999999999999E-2</v>
          </cell>
          <cell r="AK2675">
            <v>0</v>
          </cell>
          <cell r="AL2675" t="str">
            <v>Flat Rate</v>
          </cell>
          <cell r="AM2675">
            <v>0</v>
          </cell>
          <cell r="AN2675" t="str">
            <v>GA3314Q0</v>
          </cell>
          <cell r="AO2675">
            <v>0</v>
          </cell>
          <cell r="AP2675" t="str">
            <v>N</v>
          </cell>
          <cell r="AQ2675">
            <v>38261.166365740741</v>
          </cell>
          <cell r="AR2675">
            <v>38260</v>
          </cell>
          <cell r="AS2675">
            <v>38260</v>
          </cell>
          <cell r="AT2675">
            <v>0</v>
          </cell>
          <cell r="AU2675">
            <v>37256</v>
          </cell>
          <cell r="AV2675">
            <v>0</v>
          </cell>
        </row>
        <row r="2676">
          <cell r="B2676" t="str">
            <v>00002748</v>
          </cell>
          <cell r="C2676" t="str">
            <v>000000002734</v>
          </cell>
          <cell r="D2676" t="str">
            <v>3405C0</v>
          </cell>
          <cell r="E2676" t="str">
            <v>30% Add'l Dpr - 2001 Com Hdre</v>
          </cell>
          <cell r="F2676" t="str">
            <v>In Service</v>
          </cell>
          <cell r="G2676" t="str">
            <v>3405C</v>
          </cell>
          <cell r="H2676" t="str">
            <v>Grp Member</v>
          </cell>
          <cell r="I2676">
            <v>1</v>
          </cell>
          <cell r="J2676" t="str">
            <v>Conversion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 t="str">
            <v>WGPD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 t="str">
            <v>CORP</v>
          </cell>
          <cell r="Y2676">
            <v>38260</v>
          </cell>
          <cell r="Z2676">
            <v>0</v>
          </cell>
          <cell r="AA2676">
            <v>0</v>
          </cell>
          <cell r="AB2676" t="str">
            <v>N</v>
          </cell>
          <cell r="AD2676">
            <v>0</v>
          </cell>
          <cell r="AE2676" t="str">
            <v>RemVal</v>
          </cell>
          <cell r="AF2676" t="str">
            <v>Depreciate</v>
          </cell>
          <cell r="AG2676" t="str">
            <v>FM</v>
          </cell>
          <cell r="AH2676">
            <v>0</v>
          </cell>
          <cell r="AI2676">
            <v>0</v>
          </cell>
          <cell r="AJ2676">
            <v>0.14949999999999999</v>
          </cell>
          <cell r="AK2676">
            <v>0</v>
          </cell>
          <cell r="AL2676" t="str">
            <v>Flat Rate</v>
          </cell>
          <cell r="AM2676">
            <v>0</v>
          </cell>
          <cell r="AN2676" t="str">
            <v>GA3405C0</v>
          </cell>
          <cell r="AO2676">
            <v>0</v>
          </cell>
          <cell r="AP2676" t="str">
            <v>N</v>
          </cell>
          <cell r="AQ2676">
            <v>38261.16642361111</v>
          </cell>
          <cell r="AR2676">
            <v>38260</v>
          </cell>
          <cell r="AS2676">
            <v>38260</v>
          </cell>
          <cell r="AT2676">
            <v>0</v>
          </cell>
          <cell r="AU2676">
            <v>37256</v>
          </cell>
          <cell r="AV2676">
            <v>0</v>
          </cell>
        </row>
        <row r="2677">
          <cell r="B2677" t="str">
            <v>00002749</v>
          </cell>
          <cell r="C2677" t="str">
            <v>000000002735</v>
          </cell>
          <cell r="D2677" t="str">
            <v>COMHDR0911</v>
          </cell>
          <cell r="E2677" t="str">
            <v>30% Add'l Dpr - 2001 Com Hdre</v>
          </cell>
          <cell r="F2677" t="str">
            <v>In Service</v>
          </cell>
          <cell r="G2677" t="str">
            <v>TAX</v>
          </cell>
          <cell r="H2677" t="str">
            <v>Grp Member</v>
          </cell>
          <cell r="I2677">
            <v>1</v>
          </cell>
          <cell r="J2677" t="str">
            <v>Conversion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 t="str">
            <v>WGPD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 t="str">
            <v>CORP</v>
          </cell>
          <cell r="Y2677">
            <v>38260</v>
          </cell>
          <cell r="Z2677">
            <v>0</v>
          </cell>
          <cell r="AA2677">
            <v>0</v>
          </cell>
          <cell r="AB2677" t="str">
            <v>N</v>
          </cell>
          <cell r="AD2677">
            <v>0</v>
          </cell>
          <cell r="AE2677" t="str">
            <v>RemVal</v>
          </cell>
          <cell r="AF2677" t="str">
            <v>Depreciate</v>
          </cell>
          <cell r="AG2677" t="str">
            <v>FM</v>
          </cell>
          <cell r="AH2677">
            <v>1</v>
          </cell>
          <cell r="AI2677">
            <v>0</v>
          </cell>
          <cell r="AJ2677">
            <v>0</v>
          </cell>
          <cell r="AK2677">
            <v>0</v>
          </cell>
          <cell r="AL2677" t="str">
            <v>Strt Line</v>
          </cell>
          <cell r="AM2677">
            <v>0</v>
          </cell>
          <cell r="AN2677" t="str">
            <v>GACOMHDR0911</v>
          </cell>
          <cell r="AO2677">
            <v>0</v>
          </cell>
          <cell r="AP2677" t="str">
            <v>N</v>
          </cell>
          <cell r="AQ2677">
            <v>38261.166481481479</v>
          </cell>
          <cell r="AR2677">
            <v>38260</v>
          </cell>
          <cell r="AS2677">
            <v>38260</v>
          </cell>
          <cell r="AT2677">
            <v>0</v>
          </cell>
          <cell r="AU2677">
            <v>37256</v>
          </cell>
          <cell r="AV2677">
            <v>0</v>
          </cell>
        </row>
        <row r="2678">
          <cell r="B2678" t="str">
            <v>00002750</v>
          </cell>
          <cell r="C2678" t="str">
            <v>000000002736</v>
          </cell>
          <cell r="D2678" t="str">
            <v>3435B0</v>
          </cell>
          <cell r="E2678" t="str">
            <v>30% Add'l Dpr - 2001 Other</v>
          </cell>
          <cell r="F2678" t="str">
            <v>In Service</v>
          </cell>
          <cell r="G2678" t="str">
            <v>3435B</v>
          </cell>
          <cell r="H2678" t="str">
            <v>Grp Member</v>
          </cell>
          <cell r="I2678">
            <v>1</v>
          </cell>
          <cell r="J2678" t="str">
            <v>Conversion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 t="str">
            <v>WGPD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 t="str">
            <v>CORP</v>
          </cell>
          <cell r="Y2678">
            <v>38260</v>
          </cell>
          <cell r="Z2678">
            <v>0</v>
          </cell>
          <cell r="AA2678">
            <v>0</v>
          </cell>
          <cell r="AB2678" t="str">
            <v>N</v>
          </cell>
          <cell r="AD2678">
            <v>0</v>
          </cell>
          <cell r="AE2678" t="str">
            <v>RemVal</v>
          </cell>
          <cell r="AF2678" t="str">
            <v>Depreciate</v>
          </cell>
          <cell r="AG2678" t="str">
            <v>FM</v>
          </cell>
          <cell r="AH2678">
            <v>0</v>
          </cell>
          <cell r="AI2678">
            <v>0</v>
          </cell>
          <cell r="AJ2678">
            <v>0.1056</v>
          </cell>
          <cell r="AK2678">
            <v>0</v>
          </cell>
          <cell r="AL2678" t="str">
            <v>Flat Rate</v>
          </cell>
          <cell r="AM2678">
            <v>0</v>
          </cell>
          <cell r="AN2678" t="str">
            <v>GA3435B0</v>
          </cell>
          <cell r="AO2678">
            <v>0</v>
          </cell>
          <cell r="AP2678" t="str">
            <v>N</v>
          </cell>
          <cell r="AQ2678">
            <v>38261.166539351849</v>
          </cell>
          <cell r="AR2678">
            <v>38260</v>
          </cell>
          <cell r="AS2678">
            <v>38260</v>
          </cell>
          <cell r="AT2678">
            <v>0</v>
          </cell>
          <cell r="AU2678">
            <v>37256</v>
          </cell>
          <cell r="AV2678">
            <v>0</v>
          </cell>
        </row>
        <row r="2679">
          <cell r="B2679" t="str">
            <v>00002751</v>
          </cell>
          <cell r="C2679" t="str">
            <v>000000002737</v>
          </cell>
          <cell r="D2679" t="str">
            <v>OTHER0911</v>
          </cell>
          <cell r="E2679" t="str">
            <v>30% Add'l Dpr - 2001 Other</v>
          </cell>
          <cell r="F2679" t="str">
            <v>In Service</v>
          </cell>
          <cell r="G2679" t="str">
            <v>TAX</v>
          </cell>
          <cell r="H2679" t="str">
            <v>Grp Member</v>
          </cell>
          <cell r="I2679">
            <v>1</v>
          </cell>
          <cell r="J2679" t="str">
            <v>Conversion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 t="str">
            <v>WGPD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 t="str">
            <v>CORP</v>
          </cell>
          <cell r="Y2679">
            <v>38260</v>
          </cell>
          <cell r="Z2679">
            <v>0</v>
          </cell>
          <cell r="AA2679">
            <v>0</v>
          </cell>
          <cell r="AB2679" t="str">
            <v>N</v>
          </cell>
          <cell r="AD2679">
            <v>0</v>
          </cell>
          <cell r="AE2679" t="str">
            <v>RemVal</v>
          </cell>
          <cell r="AF2679" t="str">
            <v>Depreciate</v>
          </cell>
          <cell r="AG2679" t="str">
            <v>FM</v>
          </cell>
          <cell r="AH2679">
            <v>1</v>
          </cell>
          <cell r="AI2679">
            <v>0</v>
          </cell>
          <cell r="AJ2679">
            <v>0</v>
          </cell>
          <cell r="AK2679">
            <v>0</v>
          </cell>
          <cell r="AL2679" t="str">
            <v>Strt Line</v>
          </cell>
          <cell r="AM2679">
            <v>0</v>
          </cell>
          <cell r="AN2679" t="str">
            <v>GAOTHER0911</v>
          </cell>
          <cell r="AO2679">
            <v>0</v>
          </cell>
          <cell r="AP2679" t="str">
            <v>N</v>
          </cell>
          <cell r="AQ2679">
            <v>38261.166597222225</v>
          </cell>
          <cell r="AR2679">
            <v>38260</v>
          </cell>
          <cell r="AS2679">
            <v>38260</v>
          </cell>
          <cell r="AT2679">
            <v>0</v>
          </cell>
          <cell r="AU2679">
            <v>37256</v>
          </cell>
          <cell r="AV2679">
            <v>0</v>
          </cell>
        </row>
        <row r="2680">
          <cell r="B2680" t="str">
            <v>00002752</v>
          </cell>
          <cell r="C2680" t="str">
            <v>000000002738</v>
          </cell>
          <cell r="D2680" t="str">
            <v>3314Q0</v>
          </cell>
          <cell r="E2680" t="str">
            <v>30% Add'l Dpr - 2001 Pub Util</v>
          </cell>
          <cell r="F2680" t="str">
            <v>In Service</v>
          </cell>
          <cell r="G2680" t="str">
            <v>3314Q</v>
          </cell>
          <cell r="H2680" t="str">
            <v>Grp Member</v>
          </cell>
          <cell r="I2680">
            <v>1</v>
          </cell>
          <cell r="J2680" t="str">
            <v>Conversion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 t="str">
            <v>WTDPD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 t="str">
            <v>CORP</v>
          </cell>
          <cell r="Y2680">
            <v>38260</v>
          </cell>
          <cell r="Z2680">
            <v>0</v>
          </cell>
          <cell r="AA2680">
            <v>0</v>
          </cell>
          <cell r="AB2680" t="str">
            <v>N</v>
          </cell>
          <cell r="AD2680">
            <v>0</v>
          </cell>
          <cell r="AE2680" t="str">
            <v>RemVal</v>
          </cell>
          <cell r="AF2680" t="str">
            <v>Depreciate</v>
          </cell>
          <cell r="AG2680" t="str">
            <v>FM</v>
          </cell>
          <cell r="AH2680">
            <v>0</v>
          </cell>
          <cell r="AI2680">
            <v>0</v>
          </cell>
          <cell r="AJ2680">
            <v>2.1899999999999999E-2</v>
          </cell>
          <cell r="AK2680">
            <v>0</v>
          </cell>
          <cell r="AL2680" t="str">
            <v>Flat Rate</v>
          </cell>
          <cell r="AM2680">
            <v>0</v>
          </cell>
          <cell r="AN2680" t="str">
            <v>GA3314Q0</v>
          </cell>
          <cell r="AO2680">
            <v>0</v>
          </cell>
          <cell r="AP2680" t="str">
            <v>N</v>
          </cell>
          <cell r="AQ2680">
            <v>38261.166678240741</v>
          </cell>
          <cell r="AR2680">
            <v>38260</v>
          </cell>
          <cell r="AS2680">
            <v>38260</v>
          </cell>
          <cell r="AT2680">
            <v>0</v>
          </cell>
          <cell r="AU2680">
            <v>37256</v>
          </cell>
          <cell r="AV2680">
            <v>0</v>
          </cell>
        </row>
        <row r="2681">
          <cell r="B2681" t="str">
            <v>00002753</v>
          </cell>
          <cell r="C2681" t="str">
            <v>000000002739</v>
          </cell>
          <cell r="D2681" t="str">
            <v>PUBUT0911</v>
          </cell>
          <cell r="E2681" t="str">
            <v>30% Add'l Dpr - 2001 Pub Util</v>
          </cell>
          <cell r="F2681" t="str">
            <v>In Service</v>
          </cell>
          <cell r="G2681" t="str">
            <v>TAX</v>
          </cell>
          <cell r="H2681" t="str">
            <v>Grp Member</v>
          </cell>
          <cell r="I2681">
            <v>1</v>
          </cell>
          <cell r="J2681" t="str">
            <v>Conversion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 t="str">
            <v>WTDPD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 t="str">
            <v>CORP</v>
          </cell>
          <cell r="Y2681">
            <v>38260</v>
          </cell>
          <cell r="Z2681">
            <v>0</v>
          </cell>
          <cell r="AA2681">
            <v>0</v>
          </cell>
          <cell r="AB2681" t="str">
            <v>N</v>
          </cell>
          <cell r="AD2681">
            <v>0</v>
          </cell>
          <cell r="AE2681" t="str">
            <v>RemVal</v>
          </cell>
          <cell r="AF2681" t="str">
            <v>Depreciate</v>
          </cell>
          <cell r="AG2681" t="str">
            <v>FM</v>
          </cell>
          <cell r="AH2681">
            <v>1</v>
          </cell>
          <cell r="AI2681">
            <v>0</v>
          </cell>
          <cell r="AJ2681">
            <v>0</v>
          </cell>
          <cell r="AK2681">
            <v>0</v>
          </cell>
          <cell r="AL2681" t="str">
            <v>Strt Line</v>
          </cell>
          <cell r="AM2681">
            <v>0</v>
          </cell>
          <cell r="AN2681" t="str">
            <v>GAPUBUT0911</v>
          </cell>
          <cell r="AO2681">
            <v>0</v>
          </cell>
          <cell r="AP2681" t="str">
            <v>N</v>
          </cell>
          <cell r="AQ2681">
            <v>38261.16678240741</v>
          </cell>
          <cell r="AR2681">
            <v>38260</v>
          </cell>
          <cell r="AS2681">
            <v>38260</v>
          </cell>
          <cell r="AT2681">
            <v>0</v>
          </cell>
          <cell r="AU2681">
            <v>37256</v>
          </cell>
          <cell r="AV2681">
            <v>0</v>
          </cell>
        </row>
        <row r="2682">
          <cell r="B2682" t="str">
            <v>00002754</v>
          </cell>
          <cell r="C2682" t="str">
            <v>000000002740</v>
          </cell>
          <cell r="D2682" t="str">
            <v>3334A0</v>
          </cell>
          <cell r="E2682" t="str">
            <v>1.5'' PV DOM SVC</v>
          </cell>
          <cell r="F2682" t="str">
            <v>In Service</v>
          </cell>
          <cell r="G2682" t="str">
            <v>3334A</v>
          </cell>
          <cell r="H2682" t="str">
            <v>Grp Member</v>
          </cell>
          <cell r="I2682">
            <v>1</v>
          </cell>
          <cell r="J2682" t="str">
            <v>Conversion</v>
          </cell>
          <cell r="K2682">
            <v>944.76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 t="str">
            <v>C..F001_002</v>
          </cell>
          <cell r="Q2682">
            <v>0</v>
          </cell>
          <cell r="R2682" t="str">
            <v>WTDPD</v>
          </cell>
          <cell r="S2682" t="str">
            <v>3334A15PV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 t="str">
            <v>CORP</v>
          </cell>
          <cell r="Y2682">
            <v>38260</v>
          </cell>
          <cell r="Z2682">
            <v>0</v>
          </cell>
          <cell r="AA2682">
            <v>0</v>
          </cell>
          <cell r="AB2682" t="str">
            <v>N</v>
          </cell>
          <cell r="AD2682">
            <v>0</v>
          </cell>
          <cell r="AE2682" t="str">
            <v>RemVal</v>
          </cell>
          <cell r="AF2682" t="str">
            <v>Depreciate</v>
          </cell>
          <cell r="AG2682" t="str">
            <v>FM</v>
          </cell>
          <cell r="AH2682">
            <v>0</v>
          </cell>
          <cell r="AI2682">
            <v>0</v>
          </cell>
          <cell r="AJ2682">
            <v>2.4500000000000001E-2</v>
          </cell>
          <cell r="AK2682">
            <v>0</v>
          </cell>
          <cell r="AL2682" t="str">
            <v>Flat Rate</v>
          </cell>
          <cell r="AM2682">
            <v>0</v>
          </cell>
          <cell r="AN2682" t="str">
            <v>GA3334A0</v>
          </cell>
          <cell r="AO2682">
            <v>0</v>
          </cell>
          <cell r="AP2682" t="str">
            <v>N</v>
          </cell>
          <cell r="AQ2682">
            <v>38261.166863425926</v>
          </cell>
          <cell r="AR2682">
            <v>38352</v>
          </cell>
          <cell r="AS2682">
            <v>38471</v>
          </cell>
          <cell r="AT2682">
            <v>0</v>
          </cell>
          <cell r="AU2682">
            <v>37391</v>
          </cell>
          <cell r="AV2682">
            <v>0</v>
          </cell>
        </row>
        <row r="2683">
          <cell r="B2683" t="str">
            <v>00002755</v>
          </cell>
          <cell r="C2683" t="str">
            <v>000000002741</v>
          </cell>
          <cell r="D2683" t="str">
            <v>3314P0</v>
          </cell>
          <cell r="E2683" t="str">
            <v>SCARLET OAK</v>
          </cell>
          <cell r="F2683" t="str">
            <v>In Service</v>
          </cell>
          <cell r="G2683" t="str">
            <v>3314P</v>
          </cell>
          <cell r="H2683" t="str">
            <v>Grp Member</v>
          </cell>
          <cell r="I2683">
            <v>1</v>
          </cell>
          <cell r="J2683" t="str">
            <v>Conversion</v>
          </cell>
          <cell r="K2683">
            <v>3435.8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 t="str">
            <v>C01D304_002</v>
          </cell>
          <cell r="Q2683">
            <v>0</v>
          </cell>
          <cell r="R2683" t="str">
            <v>WTDPD</v>
          </cell>
          <cell r="S2683" t="str">
            <v>3314P02PV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 t="str">
            <v>CORP</v>
          </cell>
          <cell r="Y2683">
            <v>38260</v>
          </cell>
          <cell r="Z2683">
            <v>0</v>
          </cell>
          <cell r="AA2683">
            <v>0</v>
          </cell>
          <cell r="AB2683" t="str">
            <v>N</v>
          </cell>
          <cell r="AD2683">
            <v>0</v>
          </cell>
          <cell r="AE2683" t="str">
            <v>RemVal</v>
          </cell>
          <cell r="AF2683" t="str">
            <v>Depreciate</v>
          </cell>
          <cell r="AG2683" t="str">
            <v>FM</v>
          </cell>
          <cell r="AH2683">
            <v>0</v>
          </cell>
          <cell r="AI2683">
            <v>0</v>
          </cell>
          <cell r="AJ2683">
            <v>2.64E-2</v>
          </cell>
          <cell r="AK2683">
            <v>0</v>
          </cell>
          <cell r="AL2683" t="str">
            <v>Flat Rate</v>
          </cell>
          <cell r="AM2683">
            <v>0</v>
          </cell>
          <cell r="AN2683" t="str">
            <v>GA3314P0</v>
          </cell>
          <cell r="AO2683">
            <v>0</v>
          </cell>
          <cell r="AP2683" t="str">
            <v>N</v>
          </cell>
          <cell r="AQ2683">
            <v>38261.166921296295</v>
          </cell>
          <cell r="AR2683">
            <v>38260</v>
          </cell>
          <cell r="AS2683">
            <v>38260</v>
          </cell>
          <cell r="AT2683">
            <v>0</v>
          </cell>
          <cell r="AU2683">
            <v>37391</v>
          </cell>
          <cell r="AV2683">
            <v>0</v>
          </cell>
        </row>
        <row r="2684">
          <cell r="B2684" t="str">
            <v>00002756</v>
          </cell>
          <cell r="C2684" t="str">
            <v>000000002742</v>
          </cell>
          <cell r="D2684" t="str">
            <v>3314Q0</v>
          </cell>
          <cell r="E2684" t="str">
            <v>SCARLET OAK</v>
          </cell>
          <cell r="F2684" t="str">
            <v>In Service</v>
          </cell>
          <cell r="G2684" t="str">
            <v>3314Q</v>
          </cell>
          <cell r="H2684" t="str">
            <v>Grp Member</v>
          </cell>
          <cell r="I2684">
            <v>1</v>
          </cell>
          <cell r="J2684" t="str">
            <v>Conversion</v>
          </cell>
          <cell r="K2684">
            <v>12377.25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 t="str">
            <v>C01D304_002</v>
          </cell>
          <cell r="Q2684">
            <v>0</v>
          </cell>
          <cell r="R2684" t="str">
            <v>WTDPD</v>
          </cell>
          <cell r="S2684" t="str">
            <v>3314Q08PV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 t="str">
            <v>CORP</v>
          </cell>
          <cell r="Y2684">
            <v>38260</v>
          </cell>
          <cell r="Z2684">
            <v>0</v>
          </cell>
          <cell r="AA2684">
            <v>0</v>
          </cell>
          <cell r="AB2684" t="str">
            <v>N</v>
          </cell>
          <cell r="AD2684">
            <v>0</v>
          </cell>
          <cell r="AE2684" t="str">
            <v>RemVal</v>
          </cell>
          <cell r="AF2684" t="str">
            <v>Depreciate</v>
          </cell>
          <cell r="AG2684" t="str">
            <v>FM</v>
          </cell>
          <cell r="AH2684">
            <v>0</v>
          </cell>
          <cell r="AI2684">
            <v>0</v>
          </cell>
          <cell r="AJ2684">
            <v>2.1899999999999999E-2</v>
          </cell>
          <cell r="AK2684">
            <v>0</v>
          </cell>
          <cell r="AL2684" t="str">
            <v>Flat Rate</v>
          </cell>
          <cell r="AM2684">
            <v>0</v>
          </cell>
          <cell r="AN2684" t="str">
            <v>GA3314Q0</v>
          </cell>
          <cell r="AO2684">
            <v>0</v>
          </cell>
          <cell r="AP2684" t="str">
            <v>N</v>
          </cell>
          <cell r="AQ2684">
            <v>38261.166979166665</v>
          </cell>
          <cell r="AR2684">
            <v>38260</v>
          </cell>
          <cell r="AS2684">
            <v>38260</v>
          </cell>
          <cell r="AT2684">
            <v>0</v>
          </cell>
          <cell r="AU2684">
            <v>37391</v>
          </cell>
          <cell r="AV2684">
            <v>0</v>
          </cell>
        </row>
        <row r="2685">
          <cell r="B2685" t="str">
            <v>00002757</v>
          </cell>
          <cell r="C2685" t="str">
            <v>000000002743</v>
          </cell>
          <cell r="D2685" t="str">
            <v>3314R0</v>
          </cell>
          <cell r="E2685" t="str">
            <v>SCARLET OAK</v>
          </cell>
          <cell r="F2685" t="str">
            <v>In Service</v>
          </cell>
          <cell r="G2685" t="str">
            <v>3314R</v>
          </cell>
          <cell r="H2685" t="str">
            <v>Grp Member</v>
          </cell>
          <cell r="I2685">
            <v>1</v>
          </cell>
          <cell r="J2685" t="str">
            <v>Conversion</v>
          </cell>
          <cell r="K2685">
            <v>108943.18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 t="str">
            <v>C01D304_002</v>
          </cell>
          <cell r="Q2685">
            <v>0</v>
          </cell>
          <cell r="R2685" t="str">
            <v>WTDPD</v>
          </cell>
          <cell r="S2685" t="str">
            <v>3314R12PV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 t="str">
            <v>CORP</v>
          </cell>
          <cell r="Y2685">
            <v>38260</v>
          </cell>
          <cell r="Z2685">
            <v>0</v>
          </cell>
          <cell r="AA2685">
            <v>0</v>
          </cell>
          <cell r="AB2685" t="str">
            <v>N</v>
          </cell>
          <cell r="AD2685">
            <v>0</v>
          </cell>
          <cell r="AE2685" t="str">
            <v>RemVal</v>
          </cell>
          <cell r="AF2685" t="str">
            <v>Depreciate</v>
          </cell>
          <cell r="AG2685" t="str">
            <v>FM</v>
          </cell>
          <cell r="AH2685">
            <v>0</v>
          </cell>
          <cell r="AI2685">
            <v>0</v>
          </cell>
          <cell r="AJ2685">
            <v>1.55E-2</v>
          </cell>
          <cell r="AK2685">
            <v>0</v>
          </cell>
          <cell r="AL2685" t="str">
            <v>Flat Rate</v>
          </cell>
          <cell r="AM2685">
            <v>0</v>
          </cell>
          <cell r="AN2685" t="str">
            <v>GA3314R0</v>
          </cell>
          <cell r="AO2685">
            <v>0</v>
          </cell>
          <cell r="AP2685" t="str">
            <v>N</v>
          </cell>
          <cell r="AQ2685">
            <v>38261.167037037034</v>
          </cell>
          <cell r="AR2685">
            <v>38260</v>
          </cell>
          <cell r="AS2685">
            <v>38260</v>
          </cell>
          <cell r="AT2685">
            <v>0</v>
          </cell>
          <cell r="AU2685">
            <v>37391</v>
          </cell>
          <cell r="AV2685">
            <v>0</v>
          </cell>
        </row>
        <row r="2686">
          <cell r="B2686" t="str">
            <v>00002758</v>
          </cell>
          <cell r="C2686" t="str">
            <v>000000002744</v>
          </cell>
          <cell r="D2686" t="str">
            <v>3314S0</v>
          </cell>
          <cell r="E2686" t="str">
            <v>SCARLET OAK</v>
          </cell>
          <cell r="F2686" t="str">
            <v>In Service</v>
          </cell>
          <cell r="G2686" t="str">
            <v>3314S</v>
          </cell>
          <cell r="H2686" t="str">
            <v>Grp Member</v>
          </cell>
          <cell r="I2686">
            <v>1</v>
          </cell>
          <cell r="J2686" t="str">
            <v>Conversion</v>
          </cell>
          <cell r="K2686">
            <v>814.13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 t="str">
            <v>C01D304_002</v>
          </cell>
          <cell r="Q2686">
            <v>0</v>
          </cell>
          <cell r="R2686" t="str">
            <v>WTDPD</v>
          </cell>
          <cell r="S2686" t="str">
            <v>3314S04VV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 t="str">
            <v>CORP</v>
          </cell>
          <cell r="Y2686">
            <v>38260</v>
          </cell>
          <cell r="Z2686">
            <v>0</v>
          </cell>
          <cell r="AA2686">
            <v>0</v>
          </cell>
          <cell r="AB2686" t="str">
            <v>N</v>
          </cell>
          <cell r="AD2686">
            <v>0</v>
          </cell>
          <cell r="AE2686" t="str">
            <v>RemVal</v>
          </cell>
          <cell r="AF2686" t="str">
            <v>Depreciate</v>
          </cell>
          <cell r="AG2686" t="str">
            <v>FM</v>
          </cell>
          <cell r="AH2686">
            <v>0</v>
          </cell>
          <cell r="AI2686">
            <v>0</v>
          </cell>
          <cell r="AJ2686">
            <v>2.1299999999999999E-2</v>
          </cell>
          <cell r="AK2686">
            <v>0</v>
          </cell>
          <cell r="AL2686" t="str">
            <v>Flat Rate</v>
          </cell>
          <cell r="AM2686">
            <v>0</v>
          </cell>
          <cell r="AN2686" t="str">
            <v>GA3314S0</v>
          </cell>
          <cell r="AO2686">
            <v>0</v>
          </cell>
          <cell r="AP2686" t="str">
            <v>N</v>
          </cell>
          <cell r="AQ2686">
            <v>38261.167094907411</v>
          </cell>
          <cell r="AR2686">
            <v>38260</v>
          </cell>
          <cell r="AS2686">
            <v>38260</v>
          </cell>
          <cell r="AT2686">
            <v>0</v>
          </cell>
          <cell r="AU2686">
            <v>37391</v>
          </cell>
          <cell r="AV2686">
            <v>0</v>
          </cell>
        </row>
        <row r="2687">
          <cell r="B2687" t="str">
            <v>00002759</v>
          </cell>
          <cell r="C2687" t="str">
            <v>000000002745</v>
          </cell>
          <cell r="D2687" t="str">
            <v>3314U0</v>
          </cell>
          <cell r="E2687" t="str">
            <v>SCARLET OAK</v>
          </cell>
          <cell r="F2687" t="str">
            <v>In Service</v>
          </cell>
          <cell r="G2687" t="str">
            <v>3314U</v>
          </cell>
          <cell r="H2687" t="str">
            <v>Grp Member</v>
          </cell>
          <cell r="I2687">
            <v>1</v>
          </cell>
          <cell r="J2687" t="str">
            <v>Conversion</v>
          </cell>
          <cell r="K2687">
            <v>14927.63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 t="str">
            <v>C01D304_002</v>
          </cell>
          <cell r="Q2687">
            <v>0</v>
          </cell>
          <cell r="R2687" t="str">
            <v>WTDPD</v>
          </cell>
          <cell r="S2687" t="str">
            <v>3314U12VV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 t="str">
            <v>CORP</v>
          </cell>
          <cell r="Y2687">
            <v>38260</v>
          </cell>
          <cell r="Z2687">
            <v>0</v>
          </cell>
          <cell r="AA2687">
            <v>0</v>
          </cell>
          <cell r="AB2687" t="str">
            <v>N</v>
          </cell>
          <cell r="AD2687">
            <v>0</v>
          </cell>
          <cell r="AE2687" t="str">
            <v>RemVal</v>
          </cell>
          <cell r="AF2687" t="str">
            <v>Depreciate</v>
          </cell>
          <cell r="AG2687" t="str">
            <v>FM</v>
          </cell>
          <cell r="AH2687">
            <v>0</v>
          </cell>
          <cell r="AI2687">
            <v>0</v>
          </cell>
          <cell r="AJ2687">
            <v>1.35E-2</v>
          </cell>
          <cell r="AK2687">
            <v>0</v>
          </cell>
          <cell r="AL2687" t="str">
            <v>Flat Rate</v>
          </cell>
          <cell r="AM2687">
            <v>0</v>
          </cell>
          <cell r="AN2687" t="str">
            <v>GA3314U0</v>
          </cell>
          <cell r="AO2687">
            <v>0</v>
          </cell>
          <cell r="AP2687" t="str">
            <v>N</v>
          </cell>
          <cell r="AQ2687">
            <v>38261.16715277778</v>
          </cell>
          <cell r="AR2687">
            <v>38260</v>
          </cell>
          <cell r="AS2687">
            <v>38260</v>
          </cell>
          <cell r="AT2687">
            <v>0</v>
          </cell>
          <cell r="AU2687">
            <v>37391</v>
          </cell>
          <cell r="AV2687">
            <v>0</v>
          </cell>
        </row>
        <row r="2688">
          <cell r="B2688" t="str">
            <v>00002760</v>
          </cell>
          <cell r="C2688" t="str">
            <v>000000002746</v>
          </cell>
          <cell r="D2688" t="str">
            <v>335400</v>
          </cell>
          <cell r="E2688" t="str">
            <v>SCARLET OAK</v>
          </cell>
          <cell r="F2688" t="str">
            <v>In Service</v>
          </cell>
          <cell r="G2688" t="str">
            <v>33540</v>
          </cell>
          <cell r="H2688" t="str">
            <v>Grp Member</v>
          </cell>
          <cell r="I2688">
            <v>1</v>
          </cell>
          <cell r="J2688" t="str">
            <v>Conversion</v>
          </cell>
          <cell r="K2688">
            <v>4539.43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 t="str">
            <v>C01D304_002</v>
          </cell>
          <cell r="Q2688">
            <v>0</v>
          </cell>
          <cell r="R2688" t="str">
            <v>WTDPD</v>
          </cell>
          <cell r="S2688" t="str">
            <v>3354006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 t="str">
            <v>CORP</v>
          </cell>
          <cell r="Y2688">
            <v>38260</v>
          </cell>
          <cell r="Z2688">
            <v>0</v>
          </cell>
          <cell r="AA2688">
            <v>0</v>
          </cell>
          <cell r="AB2688" t="str">
            <v>N</v>
          </cell>
          <cell r="AD2688">
            <v>0</v>
          </cell>
          <cell r="AE2688" t="str">
            <v>RemVal</v>
          </cell>
          <cell r="AF2688" t="str">
            <v>Depreciate</v>
          </cell>
          <cell r="AG2688" t="str">
            <v>FM</v>
          </cell>
          <cell r="AH2688">
            <v>0</v>
          </cell>
          <cell r="AI2688">
            <v>0</v>
          </cell>
          <cell r="AJ2688">
            <v>2.2599999999999999E-2</v>
          </cell>
          <cell r="AK2688">
            <v>0</v>
          </cell>
          <cell r="AL2688" t="str">
            <v>Flat Rate</v>
          </cell>
          <cell r="AM2688">
            <v>0</v>
          </cell>
          <cell r="AN2688" t="str">
            <v>GA335400</v>
          </cell>
          <cell r="AO2688">
            <v>0</v>
          </cell>
          <cell r="AP2688" t="str">
            <v>N</v>
          </cell>
          <cell r="AQ2688">
            <v>38261.167210648149</v>
          </cell>
          <cell r="AR2688">
            <v>38260</v>
          </cell>
          <cell r="AS2688">
            <v>38260</v>
          </cell>
          <cell r="AT2688">
            <v>0</v>
          </cell>
          <cell r="AU2688">
            <v>37391</v>
          </cell>
          <cell r="AV2688">
            <v>0</v>
          </cell>
        </row>
        <row r="2689">
          <cell r="B2689" t="str">
            <v>00002761</v>
          </cell>
          <cell r="C2689" t="str">
            <v>000000002747</v>
          </cell>
          <cell r="D2689" t="str">
            <v>3405S0</v>
          </cell>
          <cell r="E2689" t="str">
            <v>PEOPLESOFT INSOURCING PROJECT</v>
          </cell>
          <cell r="F2689" t="str">
            <v>Suspended</v>
          </cell>
          <cell r="G2689" t="str">
            <v>3405A</v>
          </cell>
          <cell r="H2689" t="str">
            <v>None</v>
          </cell>
          <cell r="I2689">
            <v>1</v>
          </cell>
          <cell r="J2689" t="str">
            <v>Conversion</v>
          </cell>
          <cell r="K2689">
            <v>37030.79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 t="str">
            <v>C01J901_002</v>
          </cell>
          <cell r="Q2689">
            <v>0</v>
          </cell>
          <cell r="R2689" t="str">
            <v>WGPD</v>
          </cell>
          <cell r="S2689" t="str">
            <v>3405A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 t="str">
            <v>CORP</v>
          </cell>
          <cell r="Y2689">
            <v>37391</v>
          </cell>
          <cell r="Z2689">
            <v>0</v>
          </cell>
          <cell r="AA2689">
            <v>0</v>
          </cell>
          <cell r="AB2689" t="str">
            <v>N</v>
          </cell>
          <cell r="AD2689">
            <v>0</v>
          </cell>
          <cell r="AE2689" t="str">
            <v>RemVal</v>
          </cell>
          <cell r="AF2689" t="str">
            <v>Non Depr</v>
          </cell>
          <cell r="AG2689" t="str">
            <v>FM</v>
          </cell>
          <cell r="AH2689">
            <v>0</v>
          </cell>
          <cell r="AI2689">
            <v>0</v>
          </cell>
          <cell r="AJ2689">
            <v>0.24840000000000001</v>
          </cell>
          <cell r="AK2689">
            <v>0</v>
          </cell>
          <cell r="AL2689" t="str">
            <v>Flat Rate</v>
          </cell>
          <cell r="AM2689" t="str">
            <v>Y</v>
          </cell>
          <cell r="AN2689">
            <v>0</v>
          </cell>
          <cell r="AO2689">
            <v>0</v>
          </cell>
          <cell r="AP2689" t="str">
            <v>N</v>
          </cell>
          <cell r="AQ2689">
            <v>38261.167268518519</v>
          </cell>
          <cell r="AR2689">
            <v>38260</v>
          </cell>
          <cell r="AS2689">
            <v>38260</v>
          </cell>
          <cell r="AT2689">
            <v>0</v>
          </cell>
          <cell r="AU2689">
            <v>37391</v>
          </cell>
          <cell r="AV2689">
            <v>0</v>
          </cell>
        </row>
        <row r="2690">
          <cell r="B2690" t="str">
            <v>00002762</v>
          </cell>
          <cell r="C2690" t="str">
            <v>000000002748</v>
          </cell>
          <cell r="D2690" t="str">
            <v>3203A0</v>
          </cell>
          <cell r="E2690" t="str">
            <v>SENSOR, FLOWLINE</v>
          </cell>
          <cell r="F2690" t="str">
            <v>In Service</v>
          </cell>
          <cell r="G2690" t="str">
            <v>3203A</v>
          </cell>
          <cell r="H2690" t="str">
            <v>Grp Member</v>
          </cell>
          <cell r="I2690">
            <v>1</v>
          </cell>
          <cell r="J2690" t="str">
            <v>Conversion</v>
          </cell>
          <cell r="K2690">
            <v>2177.2399999999998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 t="str">
            <v>C01C503_002</v>
          </cell>
          <cell r="Q2690">
            <v>0</v>
          </cell>
          <cell r="R2690" t="str">
            <v>WWTPD</v>
          </cell>
          <cell r="S2690" t="str">
            <v>3203CC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 t="str">
            <v>CORP</v>
          </cell>
          <cell r="Y2690">
            <v>38260</v>
          </cell>
          <cell r="Z2690">
            <v>0</v>
          </cell>
          <cell r="AA2690">
            <v>0</v>
          </cell>
          <cell r="AB2690" t="str">
            <v>N</v>
          </cell>
          <cell r="AD2690">
            <v>0</v>
          </cell>
          <cell r="AE2690" t="str">
            <v>RemVal</v>
          </cell>
          <cell r="AF2690" t="str">
            <v>Depreciate</v>
          </cell>
          <cell r="AG2690" t="str">
            <v>FM</v>
          </cell>
          <cell r="AH2690">
            <v>0</v>
          </cell>
          <cell r="AI2690">
            <v>0</v>
          </cell>
          <cell r="AJ2690">
            <v>3.8199999999999998E-2</v>
          </cell>
          <cell r="AK2690">
            <v>0</v>
          </cell>
          <cell r="AL2690" t="str">
            <v>Flat Rate</v>
          </cell>
          <cell r="AM2690">
            <v>0</v>
          </cell>
          <cell r="AN2690" t="str">
            <v>GA3203A0</v>
          </cell>
          <cell r="AO2690">
            <v>0</v>
          </cell>
          <cell r="AP2690" t="str">
            <v>N</v>
          </cell>
          <cell r="AQ2690">
            <v>38261.167326388888</v>
          </cell>
          <cell r="AR2690">
            <v>38260</v>
          </cell>
          <cell r="AS2690">
            <v>38260</v>
          </cell>
          <cell r="AT2690" t="str">
            <v>3000</v>
          </cell>
          <cell r="AU2690">
            <v>37123</v>
          </cell>
          <cell r="AV2690">
            <v>0</v>
          </cell>
        </row>
        <row r="2691">
          <cell r="B2691" t="str">
            <v>00002764</v>
          </cell>
          <cell r="C2691" t="str">
            <v>000000002749</v>
          </cell>
          <cell r="D2691" t="str">
            <v>3405S0</v>
          </cell>
          <cell r="E2691" t="str">
            <v>SERVER, EAST PARK</v>
          </cell>
          <cell r="F2691" t="str">
            <v>Disposed</v>
          </cell>
          <cell r="G2691" t="str">
            <v>3405A</v>
          </cell>
          <cell r="H2691" t="str">
            <v>None</v>
          </cell>
          <cell r="I2691">
            <v>1</v>
          </cell>
          <cell r="J2691" t="str">
            <v>Conversion</v>
          </cell>
          <cell r="K2691">
            <v>256.63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 t="str">
            <v>C00J957_002</v>
          </cell>
          <cell r="Q2691">
            <v>0</v>
          </cell>
          <cell r="R2691" t="str">
            <v>WGPD</v>
          </cell>
          <cell r="S2691" t="str">
            <v>3405AH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 t="str">
            <v>CORP</v>
          </cell>
          <cell r="Y2691">
            <v>37392</v>
          </cell>
          <cell r="Z2691">
            <v>5</v>
          </cell>
          <cell r="AA2691">
            <v>2002</v>
          </cell>
          <cell r="AB2691" t="str">
            <v>N</v>
          </cell>
          <cell r="AC2691">
            <v>37408</v>
          </cell>
          <cell r="AD2691">
            <v>0</v>
          </cell>
          <cell r="AE2691" t="str">
            <v>RemVal</v>
          </cell>
          <cell r="AF2691" t="str">
            <v>Non Depr</v>
          </cell>
          <cell r="AG2691" t="str">
            <v>FM</v>
          </cell>
          <cell r="AH2691">
            <v>0</v>
          </cell>
          <cell r="AI2691">
            <v>0</v>
          </cell>
          <cell r="AJ2691">
            <v>0.24840000000000001</v>
          </cell>
          <cell r="AK2691">
            <v>0</v>
          </cell>
          <cell r="AL2691" t="str">
            <v>Flat Rate</v>
          </cell>
          <cell r="AM2691" t="str">
            <v>Y</v>
          </cell>
          <cell r="AN2691">
            <v>0</v>
          </cell>
          <cell r="AO2691">
            <v>0</v>
          </cell>
          <cell r="AP2691" t="str">
            <v>Y</v>
          </cell>
          <cell r="AQ2691">
            <v>38261.167384259257</v>
          </cell>
          <cell r="AR2691">
            <v>38362</v>
          </cell>
          <cell r="AS2691">
            <v>38605</v>
          </cell>
          <cell r="AT2691" t="str">
            <v>7201</v>
          </cell>
          <cell r="AU2691">
            <v>36754</v>
          </cell>
          <cell r="AV2691">
            <v>0</v>
          </cell>
        </row>
        <row r="2692">
          <cell r="B2692" t="str">
            <v>00002765</v>
          </cell>
          <cell r="C2692" t="str">
            <v>000000002750</v>
          </cell>
          <cell r="D2692" t="str">
            <v>3314S0</v>
          </cell>
          <cell r="E2692" t="str">
            <v>SCARLET OAK</v>
          </cell>
          <cell r="F2692" t="str">
            <v>In Service</v>
          </cell>
          <cell r="G2692" t="str">
            <v>3314S</v>
          </cell>
          <cell r="H2692" t="str">
            <v>Grp Member</v>
          </cell>
          <cell r="I2692">
            <v>1</v>
          </cell>
          <cell r="J2692" t="str">
            <v>Conversion</v>
          </cell>
          <cell r="K2692">
            <v>239.81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 t="str">
            <v>C01D304_002</v>
          </cell>
          <cell r="Q2692">
            <v>0</v>
          </cell>
          <cell r="R2692" t="str">
            <v>WTDPD</v>
          </cell>
          <cell r="S2692" t="str">
            <v>3314S02VV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 t="str">
            <v>CORP</v>
          </cell>
          <cell r="Y2692">
            <v>38260</v>
          </cell>
          <cell r="Z2692">
            <v>0</v>
          </cell>
          <cell r="AA2692">
            <v>0</v>
          </cell>
          <cell r="AB2692" t="str">
            <v>N</v>
          </cell>
          <cell r="AD2692">
            <v>0</v>
          </cell>
          <cell r="AE2692" t="str">
            <v>RemVal</v>
          </cell>
          <cell r="AF2692" t="str">
            <v>Depreciate</v>
          </cell>
          <cell r="AG2692" t="str">
            <v>FM</v>
          </cell>
          <cell r="AH2692">
            <v>0</v>
          </cell>
          <cell r="AI2692">
            <v>0</v>
          </cell>
          <cell r="AJ2692">
            <v>2.1299999999999999E-2</v>
          </cell>
          <cell r="AK2692">
            <v>0</v>
          </cell>
          <cell r="AL2692" t="str">
            <v>Flat Rate</v>
          </cell>
          <cell r="AM2692">
            <v>0</v>
          </cell>
          <cell r="AN2692" t="str">
            <v>GA3314S0</v>
          </cell>
          <cell r="AO2692">
            <v>0</v>
          </cell>
          <cell r="AP2692" t="str">
            <v>N</v>
          </cell>
          <cell r="AQ2692">
            <v>38261.167442129627</v>
          </cell>
          <cell r="AR2692">
            <v>38260</v>
          </cell>
          <cell r="AS2692">
            <v>38260</v>
          </cell>
          <cell r="AT2692">
            <v>0</v>
          </cell>
          <cell r="AU2692">
            <v>37392</v>
          </cell>
          <cell r="AV2692">
            <v>0</v>
          </cell>
        </row>
        <row r="2693">
          <cell r="B2693" t="str">
            <v>00002766</v>
          </cell>
          <cell r="C2693" t="str">
            <v>000000002751</v>
          </cell>
          <cell r="D2693" t="str">
            <v>3314T0</v>
          </cell>
          <cell r="E2693" t="str">
            <v>SCARLET OAK</v>
          </cell>
          <cell r="F2693" t="str">
            <v>In Service</v>
          </cell>
          <cell r="G2693" t="str">
            <v>3314T</v>
          </cell>
          <cell r="H2693" t="str">
            <v>Grp Member</v>
          </cell>
          <cell r="I2693">
            <v>1</v>
          </cell>
          <cell r="J2693" t="str">
            <v>Conversion</v>
          </cell>
          <cell r="K2693">
            <v>699.02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 t="str">
            <v>C01D304_002</v>
          </cell>
          <cell r="Q2693">
            <v>0</v>
          </cell>
          <cell r="R2693" t="str">
            <v>WTDPD</v>
          </cell>
          <cell r="S2693" t="str">
            <v>3314T08VV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 t="str">
            <v>CORP</v>
          </cell>
          <cell r="Y2693">
            <v>38260</v>
          </cell>
          <cell r="Z2693">
            <v>0</v>
          </cell>
          <cell r="AA2693">
            <v>0</v>
          </cell>
          <cell r="AB2693" t="str">
            <v>N</v>
          </cell>
          <cell r="AD2693">
            <v>0</v>
          </cell>
          <cell r="AE2693" t="str">
            <v>RemVal</v>
          </cell>
          <cell r="AF2693" t="str">
            <v>Depreciate</v>
          </cell>
          <cell r="AG2693" t="str">
            <v>FM</v>
          </cell>
          <cell r="AH2693">
            <v>0</v>
          </cell>
          <cell r="AI2693">
            <v>0</v>
          </cell>
          <cell r="AJ2693">
            <v>1.3899999999999999E-2</v>
          </cell>
          <cell r="AK2693">
            <v>0</v>
          </cell>
          <cell r="AL2693" t="str">
            <v>Flat Rate</v>
          </cell>
          <cell r="AM2693">
            <v>0</v>
          </cell>
          <cell r="AN2693" t="str">
            <v>GA3314T0</v>
          </cell>
          <cell r="AO2693">
            <v>0</v>
          </cell>
          <cell r="AP2693" t="str">
            <v>N</v>
          </cell>
          <cell r="AQ2693">
            <v>38261.167500000003</v>
          </cell>
          <cell r="AR2693">
            <v>38260</v>
          </cell>
          <cell r="AS2693">
            <v>38260</v>
          </cell>
          <cell r="AT2693">
            <v>0</v>
          </cell>
          <cell r="AU2693">
            <v>37392</v>
          </cell>
          <cell r="AV2693">
            <v>0</v>
          </cell>
        </row>
        <row r="2694">
          <cell r="B2694" t="str">
            <v>00002767</v>
          </cell>
          <cell r="C2694" t="str">
            <v>000000002752</v>
          </cell>
          <cell r="D2694" t="str">
            <v>3314T0</v>
          </cell>
          <cell r="E2694" t="str">
            <v>STRADFORD DRIVE</v>
          </cell>
          <cell r="F2694" t="str">
            <v>In Service</v>
          </cell>
          <cell r="G2694" t="str">
            <v>3314T</v>
          </cell>
          <cell r="H2694" t="str">
            <v>Grp Member</v>
          </cell>
          <cell r="I2694">
            <v>1</v>
          </cell>
          <cell r="J2694" t="str">
            <v>Conversion</v>
          </cell>
          <cell r="K2694">
            <v>573.85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 t="str">
            <v>C01D401_002</v>
          </cell>
          <cell r="Q2694">
            <v>0</v>
          </cell>
          <cell r="R2694" t="str">
            <v>WTDPD</v>
          </cell>
          <cell r="S2694" t="str">
            <v>3314T06VV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 t="str">
            <v>CORP</v>
          </cell>
          <cell r="Y2694">
            <v>38260</v>
          </cell>
          <cell r="Z2694">
            <v>0</v>
          </cell>
          <cell r="AA2694">
            <v>0</v>
          </cell>
          <cell r="AB2694" t="str">
            <v>N</v>
          </cell>
          <cell r="AD2694">
            <v>0</v>
          </cell>
          <cell r="AE2694" t="str">
            <v>RemVal</v>
          </cell>
          <cell r="AF2694" t="str">
            <v>Depreciate</v>
          </cell>
          <cell r="AG2694" t="str">
            <v>FM</v>
          </cell>
          <cell r="AH2694">
            <v>0</v>
          </cell>
          <cell r="AI2694">
            <v>0</v>
          </cell>
          <cell r="AJ2694">
            <v>1.3899999999999999E-2</v>
          </cell>
          <cell r="AK2694">
            <v>0</v>
          </cell>
          <cell r="AL2694" t="str">
            <v>Flat Rate</v>
          </cell>
          <cell r="AM2694">
            <v>0</v>
          </cell>
          <cell r="AN2694" t="str">
            <v>GA3314T0</v>
          </cell>
          <cell r="AO2694">
            <v>0</v>
          </cell>
          <cell r="AP2694" t="str">
            <v>N</v>
          </cell>
          <cell r="AQ2694">
            <v>38261.167557870373</v>
          </cell>
          <cell r="AR2694">
            <v>38260</v>
          </cell>
          <cell r="AS2694">
            <v>38260</v>
          </cell>
          <cell r="AT2694">
            <v>0</v>
          </cell>
          <cell r="AU2694">
            <v>37392</v>
          </cell>
          <cell r="AV2694">
            <v>0</v>
          </cell>
        </row>
        <row r="2695">
          <cell r="B2695" t="str">
            <v>00002768</v>
          </cell>
          <cell r="C2695" t="str">
            <v>000000002753</v>
          </cell>
          <cell r="D2695" t="str">
            <v>3314D0</v>
          </cell>
          <cell r="E2695" t="str">
            <v>LINGLESTOWN RD.</v>
          </cell>
          <cell r="F2695" t="str">
            <v>In Service</v>
          </cell>
          <cell r="G2695" t="str">
            <v>3314D</v>
          </cell>
          <cell r="H2695" t="str">
            <v>Grp Member</v>
          </cell>
          <cell r="I2695">
            <v>1</v>
          </cell>
          <cell r="J2695" t="str">
            <v>Conversion</v>
          </cell>
          <cell r="K2695">
            <v>12565.63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 t="str">
            <v>C02D606_002</v>
          </cell>
          <cell r="Q2695">
            <v>0</v>
          </cell>
          <cell r="R2695" t="str">
            <v>WTDPD</v>
          </cell>
          <cell r="S2695" t="str">
            <v>3314D24DI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 t="str">
            <v>CORP</v>
          </cell>
          <cell r="Y2695">
            <v>38260</v>
          </cell>
          <cell r="Z2695">
            <v>0</v>
          </cell>
          <cell r="AA2695">
            <v>0</v>
          </cell>
          <cell r="AB2695" t="str">
            <v>N</v>
          </cell>
          <cell r="AD2695">
            <v>0</v>
          </cell>
          <cell r="AE2695" t="str">
            <v>RemVal</v>
          </cell>
          <cell r="AF2695" t="str">
            <v>Depreciate</v>
          </cell>
          <cell r="AG2695" t="str">
            <v>FM</v>
          </cell>
          <cell r="AH2695">
            <v>0</v>
          </cell>
          <cell r="AI2695">
            <v>0</v>
          </cell>
          <cell r="AJ2695">
            <v>1.21E-2</v>
          </cell>
          <cell r="AK2695">
            <v>0</v>
          </cell>
          <cell r="AL2695" t="str">
            <v>Flat Rate</v>
          </cell>
          <cell r="AM2695">
            <v>0</v>
          </cell>
          <cell r="AN2695" t="str">
            <v>GA3314D0</v>
          </cell>
          <cell r="AO2695">
            <v>0</v>
          </cell>
          <cell r="AP2695" t="str">
            <v>N</v>
          </cell>
          <cell r="AQ2695">
            <v>38261.167615740742</v>
          </cell>
          <cell r="AR2695">
            <v>38260</v>
          </cell>
          <cell r="AS2695">
            <v>38260</v>
          </cell>
          <cell r="AT2695">
            <v>0</v>
          </cell>
          <cell r="AU2695">
            <v>37392</v>
          </cell>
          <cell r="AV2695">
            <v>0</v>
          </cell>
        </row>
        <row r="2696">
          <cell r="B2696" t="str">
            <v>00002769</v>
          </cell>
          <cell r="C2696" t="str">
            <v>000000002754</v>
          </cell>
          <cell r="D2696" t="str">
            <v>3314Q0</v>
          </cell>
          <cell r="E2696" t="str">
            <v>MEMORIAL HIGHWAY</v>
          </cell>
          <cell r="F2696" t="str">
            <v>In Service</v>
          </cell>
          <cell r="G2696" t="str">
            <v>3314Q</v>
          </cell>
          <cell r="H2696" t="str">
            <v>Grp Member</v>
          </cell>
          <cell r="I2696">
            <v>1</v>
          </cell>
          <cell r="J2696" t="str">
            <v>Conversion</v>
          </cell>
          <cell r="K2696">
            <v>40174.04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 t="str">
            <v>C01D619_002</v>
          </cell>
          <cell r="Q2696">
            <v>0</v>
          </cell>
          <cell r="R2696" t="str">
            <v>WTDPD</v>
          </cell>
          <cell r="S2696" t="str">
            <v>3314Q08PV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 t="str">
            <v>CORP</v>
          </cell>
          <cell r="Y2696">
            <v>38260</v>
          </cell>
          <cell r="Z2696">
            <v>0</v>
          </cell>
          <cell r="AA2696">
            <v>0</v>
          </cell>
          <cell r="AB2696" t="str">
            <v>N</v>
          </cell>
          <cell r="AD2696">
            <v>0</v>
          </cell>
          <cell r="AE2696" t="str">
            <v>RemVal</v>
          </cell>
          <cell r="AF2696" t="str">
            <v>Depreciate</v>
          </cell>
          <cell r="AG2696" t="str">
            <v>FM</v>
          </cell>
          <cell r="AH2696">
            <v>0</v>
          </cell>
          <cell r="AI2696">
            <v>0</v>
          </cell>
          <cell r="AJ2696">
            <v>2.1899999999999999E-2</v>
          </cell>
          <cell r="AK2696">
            <v>0</v>
          </cell>
          <cell r="AL2696" t="str">
            <v>Flat Rate</v>
          </cell>
          <cell r="AM2696">
            <v>0</v>
          </cell>
          <cell r="AN2696" t="str">
            <v>GA3314Q0</v>
          </cell>
          <cell r="AO2696">
            <v>0</v>
          </cell>
          <cell r="AP2696" t="str">
            <v>N</v>
          </cell>
          <cell r="AQ2696">
            <v>38261.167673611111</v>
          </cell>
          <cell r="AR2696">
            <v>38260</v>
          </cell>
          <cell r="AS2696">
            <v>38260</v>
          </cell>
          <cell r="AT2696">
            <v>0</v>
          </cell>
          <cell r="AU2696">
            <v>37392</v>
          </cell>
          <cell r="AV2696">
            <v>0</v>
          </cell>
        </row>
        <row r="2697">
          <cell r="B2697" t="str">
            <v>00002770</v>
          </cell>
          <cell r="C2697" t="str">
            <v>000000002755</v>
          </cell>
          <cell r="D2697" t="str">
            <v>3112A0</v>
          </cell>
          <cell r="E2697" t="str">
            <v>PUMP,BOOSTER SCHOOLY WELL</v>
          </cell>
          <cell r="F2697" t="str">
            <v>Disposed</v>
          </cell>
          <cell r="G2697" t="str">
            <v>3112A</v>
          </cell>
          <cell r="H2697" t="str">
            <v>Grp Member</v>
          </cell>
          <cell r="I2697">
            <v>1</v>
          </cell>
          <cell r="J2697" t="str">
            <v>Conversion</v>
          </cell>
          <cell r="K2697">
            <v>4054.5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 t="str">
            <v>C02C507_002</v>
          </cell>
          <cell r="Q2697">
            <v>0</v>
          </cell>
          <cell r="R2697" t="str">
            <v>WPPD</v>
          </cell>
          <cell r="S2697" t="str">
            <v>3112A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 t="str">
            <v>CORP</v>
          </cell>
          <cell r="Y2697">
            <v>38260</v>
          </cell>
          <cell r="Z2697">
            <v>0</v>
          </cell>
          <cell r="AA2697">
            <v>0</v>
          </cell>
          <cell r="AB2697" t="str">
            <v>N</v>
          </cell>
          <cell r="AD2697">
            <v>0</v>
          </cell>
          <cell r="AE2697" t="str">
            <v>RemVal</v>
          </cell>
          <cell r="AF2697" t="str">
            <v>Depreciate</v>
          </cell>
          <cell r="AG2697" t="str">
            <v>FM</v>
          </cell>
          <cell r="AH2697">
            <v>0</v>
          </cell>
          <cell r="AI2697">
            <v>0</v>
          </cell>
          <cell r="AJ2697">
            <v>6.5299999999999997E-2</v>
          </cell>
          <cell r="AK2697">
            <v>0</v>
          </cell>
          <cell r="AL2697" t="str">
            <v>Flat Rate</v>
          </cell>
          <cell r="AM2697">
            <v>0</v>
          </cell>
          <cell r="AN2697" t="str">
            <v>GA3112A0</v>
          </cell>
          <cell r="AO2697">
            <v>0</v>
          </cell>
          <cell r="AP2697" t="str">
            <v>Y</v>
          </cell>
          <cell r="AQ2697">
            <v>38261.167731481481</v>
          </cell>
          <cell r="AR2697">
            <v>38362</v>
          </cell>
          <cell r="AS2697">
            <v>38605</v>
          </cell>
          <cell r="AT2697" t="str">
            <v>0700</v>
          </cell>
          <cell r="AU2697">
            <v>37363</v>
          </cell>
          <cell r="AV2697">
            <v>0</v>
          </cell>
        </row>
        <row r="2698">
          <cell r="B2698" t="str">
            <v>00002771</v>
          </cell>
          <cell r="C2698" t="str">
            <v>000000002756</v>
          </cell>
          <cell r="D2698" t="str">
            <v>3314E0</v>
          </cell>
          <cell r="E2698" t="str">
            <v>REPL. SHORT MAINS</v>
          </cell>
          <cell r="F2698" t="str">
            <v>In Service</v>
          </cell>
          <cell r="G2698" t="str">
            <v>3314E</v>
          </cell>
          <cell r="H2698" t="str">
            <v>Grp Member</v>
          </cell>
          <cell r="I2698">
            <v>1</v>
          </cell>
          <cell r="J2698" t="str">
            <v>Conversion</v>
          </cell>
          <cell r="K2698">
            <v>2860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 t="str">
            <v>C..D502_002</v>
          </cell>
          <cell r="Q2698">
            <v>0</v>
          </cell>
          <cell r="R2698" t="str">
            <v>WTDPD</v>
          </cell>
          <cell r="S2698" t="str">
            <v>3314E04AC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 t="str">
            <v>CORP</v>
          </cell>
          <cell r="Y2698">
            <v>38260</v>
          </cell>
          <cell r="Z2698">
            <v>0</v>
          </cell>
          <cell r="AA2698">
            <v>0</v>
          </cell>
          <cell r="AB2698" t="str">
            <v>N</v>
          </cell>
          <cell r="AD2698">
            <v>0</v>
          </cell>
          <cell r="AE2698" t="str">
            <v>RemVal</v>
          </cell>
          <cell r="AF2698" t="str">
            <v>Depreciate</v>
          </cell>
          <cell r="AG2698" t="str">
            <v>FM</v>
          </cell>
          <cell r="AH2698">
            <v>0</v>
          </cell>
          <cell r="AI2698">
            <v>0</v>
          </cell>
          <cell r="AJ2698">
            <v>4.3900000000000002E-2</v>
          </cell>
          <cell r="AK2698">
            <v>0</v>
          </cell>
          <cell r="AL2698" t="str">
            <v>Flat Rate</v>
          </cell>
          <cell r="AM2698">
            <v>0</v>
          </cell>
          <cell r="AN2698" t="str">
            <v>GA3314E0</v>
          </cell>
          <cell r="AO2698">
            <v>0</v>
          </cell>
          <cell r="AP2698" t="str">
            <v>N</v>
          </cell>
          <cell r="AQ2698">
            <v>38261.16778935185</v>
          </cell>
          <cell r="AR2698">
            <v>38260</v>
          </cell>
          <cell r="AS2698">
            <v>38260</v>
          </cell>
          <cell r="AT2698">
            <v>0</v>
          </cell>
          <cell r="AU2698">
            <v>37422</v>
          </cell>
          <cell r="AV2698">
            <v>0</v>
          </cell>
        </row>
        <row r="2699">
          <cell r="B2699" t="str">
            <v>00002772</v>
          </cell>
          <cell r="C2699" t="str">
            <v>000000002757</v>
          </cell>
          <cell r="D2699" t="str">
            <v>3314P0</v>
          </cell>
          <cell r="E2699" t="str">
            <v>Replacement Short Mains</v>
          </cell>
          <cell r="F2699" t="str">
            <v>In Service</v>
          </cell>
          <cell r="G2699" t="str">
            <v>3314P</v>
          </cell>
          <cell r="H2699" t="str">
            <v>Grp Member</v>
          </cell>
          <cell r="I2699">
            <v>1</v>
          </cell>
          <cell r="J2699" t="str">
            <v>Conversion</v>
          </cell>
          <cell r="K2699">
            <v>1544.83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 t="str">
            <v>C..D502_002</v>
          </cell>
          <cell r="Q2699">
            <v>0</v>
          </cell>
          <cell r="R2699" t="str">
            <v>WTDPD</v>
          </cell>
          <cell r="S2699" t="str">
            <v>3314P02PV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 t="str">
            <v>CORP</v>
          </cell>
          <cell r="Y2699">
            <v>38260</v>
          </cell>
          <cell r="Z2699">
            <v>0</v>
          </cell>
          <cell r="AA2699">
            <v>0</v>
          </cell>
          <cell r="AB2699" t="str">
            <v>N</v>
          </cell>
          <cell r="AD2699">
            <v>0</v>
          </cell>
          <cell r="AE2699" t="str">
            <v>RemVal</v>
          </cell>
          <cell r="AF2699" t="str">
            <v>Depreciate</v>
          </cell>
          <cell r="AG2699" t="str">
            <v>FM</v>
          </cell>
          <cell r="AH2699">
            <v>0</v>
          </cell>
          <cell r="AI2699">
            <v>0</v>
          </cell>
          <cell r="AJ2699">
            <v>2.64E-2</v>
          </cell>
          <cell r="AK2699">
            <v>0</v>
          </cell>
          <cell r="AL2699" t="str">
            <v>Flat Rate</v>
          </cell>
          <cell r="AM2699">
            <v>0</v>
          </cell>
          <cell r="AN2699" t="str">
            <v>GA3314P0</v>
          </cell>
          <cell r="AO2699">
            <v>0</v>
          </cell>
          <cell r="AP2699" t="str">
            <v>N</v>
          </cell>
          <cell r="AQ2699">
            <v>38261.167847222219</v>
          </cell>
          <cell r="AR2699">
            <v>38260</v>
          </cell>
          <cell r="AS2699">
            <v>38260</v>
          </cell>
          <cell r="AT2699">
            <v>0</v>
          </cell>
          <cell r="AU2699">
            <v>37422</v>
          </cell>
          <cell r="AV2699">
            <v>0</v>
          </cell>
        </row>
        <row r="2700">
          <cell r="B2700" t="str">
            <v>00002773</v>
          </cell>
          <cell r="C2700" t="str">
            <v>000000002758</v>
          </cell>
          <cell r="D2700" t="str">
            <v>3314Q0</v>
          </cell>
          <cell r="E2700" t="str">
            <v>Replacement Short Mains</v>
          </cell>
          <cell r="F2700" t="str">
            <v>In Service</v>
          </cell>
          <cell r="G2700" t="str">
            <v>3314Q</v>
          </cell>
          <cell r="H2700" t="str">
            <v>Grp Member</v>
          </cell>
          <cell r="I2700">
            <v>1</v>
          </cell>
          <cell r="J2700" t="str">
            <v>Conversion</v>
          </cell>
          <cell r="K2700">
            <v>3021.65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 t="str">
            <v>C..D502_002</v>
          </cell>
          <cell r="Q2700">
            <v>0</v>
          </cell>
          <cell r="R2700" t="str">
            <v>WTDPD</v>
          </cell>
          <cell r="S2700" t="str">
            <v>3314Q06PV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 t="str">
            <v>CORP</v>
          </cell>
          <cell r="Y2700">
            <v>38260</v>
          </cell>
          <cell r="Z2700">
            <v>0</v>
          </cell>
          <cell r="AA2700">
            <v>0</v>
          </cell>
          <cell r="AB2700" t="str">
            <v>N</v>
          </cell>
          <cell r="AD2700">
            <v>0</v>
          </cell>
          <cell r="AE2700" t="str">
            <v>RemVal</v>
          </cell>
          <cell r="AF2700" t="str">
            <v>Depreciate</v>
          </cell>
          <cell r="AG2700" t="str">
            <v>FM</v>
          </cell>
          <cell r="AH2700">
            <v>0</v>
          </cell>
          <cell r="AI2700">
            <v>0</v>
          </cell>
          <cell r="AJ2700">
            <v>2.1899999999999999E-2</v>
          </cell>
          <cell r="AK2700">
            <v>0</v>
          </cell>
          <cell r="AL2700" t="str">
            <v>Flat Rate</v>
          </cell>
          <cell r="AM2700">
            <v>0</v>
          </cell>
          <cell r="AN2700" t="str">
            <v>GA3314Q0</v>
          </cell>
          <cell r="AO2700">
            <v>0</v>
          </cell>
          <cell r="AP2700" t="str">
            <v>N</v>
          </cell>
          <cell r="AQ2700">
            <v>38261.167905092596</v>
          </cell>
          <cell r="AR2700">
            <v>38260</v>
          </cell>
          <cell r="AS2700">
            <v>38260</v>
          </cell>
          <cell r="AT2700">
            <v>0</v>
          </cell>
          <cell r="AU2700">
            <v>37422</v>
          </cell>
          <cell r="AV2700">
            <v>0</v>
          </cell>
        </row>
        <row r="2701">
          <cell r="B2701" t="str">
            <v>00002774</v>
          </cell>
          <cell r="C2701" t="str">
            <v>000000002759</v>
          </cell>
          <cell r="D2701" t="str">
            <v>3334C0</v>
          </cell>
          <cell r="E2701" t="str">
            <v>New Fire Svc 6" DI</v>
          </cell>
          <cell r="F2701" t="str">
            <v>In Service</v>
          </cell>
          <cell r="G2701" t="str">
            <v>3334C</v>
          </cell>
          <cell r="H2701" t="str">
            <v>Grp Member</v>
          </cell>
          <cell r="I2701">
            <v>1</v>
          </cell>
          <cell r="J2701" t="str">
            <v>Conversion</v>
          </cell>
          <cell r="K2701">
            <v>1822.07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 t="str">
            <v>C..F003_002</v>
          </cell>
          <cell r="Q2701">
            <v>0</v>
          </cell>
          <cell r="R2701" t="str">
            <v>WTDPD</v>
          </cell>
          <cell r="S2701" t="str">
            <v>3334C06DI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 t="str">
            <v>CORP</v>
          </cell>
          <cell r="Y2701">
            <v>38260</v>
          </cell>
          <cell r="Z2701">
            <v>0</v>
          </cell>
          <cell r="AA2701">
            <v>0</v>
          </cell>
          <cell r="AB2701" t="str">
            <v>N</v>
          </cell>
          <cell r="AD2701">
            <v>0</v>
          </cell>
          <cell r="AE2701" t="str">
            <v>RemVal</v>
          </cell>
          <cell r="AF2701" t="str">
            <v>Depreciate</v>
          </cell>
          <cell r="AG2701" t="str">
            <v>FM</v>
          </cell>
          <cell r="AH2701">
            <v>0</v>
          </cell>
          <cell r="AI2701">
            <v>0</v>
          </cell>
          <cell r="AJ2701">
            <v>2.5100000000000001E-2</v>
          </cell>
          <cell r="AK2701">
            <v>0</v>
          </cell>
          <cell r="AL2701" t="str">
            <v>Flat Rate</v>
          </cell>
          <cell r="AM2701">
            <v>0</v>
          </cell>
          <cell r="AN2701" t="str">
            <v>GA3334C0</v>
          </cell>
          <cell r="AO2701">
            <v>0</v>
          </cell>
          <cell r="AP2701" t="str">
            <v>N</v>
          </cell>
          <cell r="AQ2701">
            <v>38261.167962962965</v>
          </cell>
          <cell r="AR2701">
            <v>38260</v>
          </cell>
          <cell r="AS2701">
            <v>38260</v>
          </cell>
          <cell r="AT2701">
            <v>0</v>
          </cell>
          <cell r="AU2701">
            <v>37422</v>
          </cell>
          <cell r="AV2701">
            <v>0</v>
          </cell>
        </row>
        <row r="2702">
          <cell r="B2702" t="str">
            <v>00002775</v>
          </cell>
          <cell r="C2702" t="str">
            <v>000000002760</v>
          </cell>
          <cell r="D2702" t="str">
            <v>334400</v>
          </cell>
          <cell r="E2702" t="str">
            <v>Repl 1" Remote</v>
          </cell>
          <cell r="F2702" t="str">
            <v>In Service</v>
          </cell>
          <cell r="G2702" t="str">
            <v>33440</v>
          </cell>
          <cell r="H2702" t="str">
            <v>Grp Member</v>
          </cell>
          <cell r="I2702">
            <v>1</v>
          </cell>
          <cell r="J2702" t="str">
            <v>Conversion</v>
          </cell>
          <cell r="K2702">
            <v>1280.49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 t="str">
            <v>C..G501_002</v>
          </cell>
          <cell r="Q2702">
            <v>0</v>
          </cell>
          <cell r="R2702" t="str">
            <v>WTDPD</v>
          </cell>
          <cell r="S2702" t="str">
            <v>3344001RM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 t="str">
            <v>CORP</v>
          </cell>
          <cell r="Y2702">
            <v>38260</v>
          </cell>
          <cell r="Z2702">
            <v>0</v>
          </cell>
          <cell r="AA2702">
            <v>0</v>
          </cell>
          <cell r="AB2702" t="str">
            <v>N</v>
          </cell>
          <cell r="AD2702">
            <v>0</v>
          </cell>
          <cell r="AE2702" t="str">
            <v>RemVal</v>
          </cell>
          <cell r="AF2702" t="str">
            <v>Depreciate</v>
          </cell>
          <cell r="AG2702" t="str">
            <v>FM</v>
          </cell>
          <cell r="AH2702">
            <v>0</v>
          </cell>
          <cell r="AI2702">
            <v>0</v>
          </cell>
          <cell r="AJ2702">
            <v>6.0699999999999997E-2</v>
          </cell>
          <cell r="AK2702">
            <v>0</v>
          </cell>
          <cell r="AL2702" t="str">
            <v>Flat Rate</v>
          </cell>
          <cell r="AM2702">
            <v>0</v>
          </cell>
          <cell r="AN2702" t="str">
            <v>GA334400</v>
          </cell>
          <cell r="AO2702">
            <v>0</v>
          </cell>
          <cell r="AP2702" t="str">
            <v>N</v>
          </cell>
          <cell r="AQ2702">
            <v>38261.168020833335</v>
          </cell>
          <cell r="AR2702">
            <v>38260</v>
          </cell>
          <cell r="AS2702">
            <v>38260</v>
          </cell>
          <cell r="AT2702">
            <v>0</v>
          </cell>
          <cell r="AU2702">
            <v>37422</v>
          </cell>
          <cell r="AV2702">
            <v>0</v>
          </cell>
        </row>
        <row r="2703">
          <cell r="B2703" t="str">
            <v>00002776</v>
          </cell>
          <cell r="C2703" t="str">
            <v>000000002761</v>
          </cell>
          <cell r="D2703" t="str">
            <v>3203A0</v>
          </cell>
          <cell r="E2703" t="str">
            <v>GENERATOR,150KW,1501GGKD</v>
          </cell>
          <cell r="F2703" t="str">
            <v>In Service</v>
          </cell>
          <cell r="G2703" t="str">
            <v>3203A</v>
          </cell>
          <cell r="H2703" t="str">
            <v>Grp Member</v>
          </cell>
          <cell r="I2703">
            <v>1</v>
          </cell>
          <cell r="J2703" t="str">
            <v>Conversion</v>
          </cell>
          <cell r="K2703">
            <v>53842.45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 t="str">
            <v>C01B002_002</v>
          </cell>
          <cell r="Q2703">
            <v>0</v>
          </cell>
          <cell r="R2703" t="str">
            <v>WWTPD</v>
          </cell>
          <cell r="S2703" t="str">
            <v>3203AA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 t="str">
            <v>CORP</v>
          </cell>
          <cell r="Y2703">
            <v>38260</v>
          </cell>
          <cell r="Z2703">
            <v>0</v>
          </cell>
          <cell r="AA2703">
            <v>0</v>
          </cell>
          <cell r="AB2703" t="str">
            <v>N</v>
          </cell>
          <cell r="AD2703">
            <v>0</v>
          </cell>
          <cell r="AE2703" t="str">
            <v>RemVal</v>
          </cell>
          <cell r="AF2703" t="str">
            <v>Depreciate</v>
          </cell>
          <cell r="AG2703" t="str">
            <v>FM</v>
          </cell>
          <cell r="AH2703">
            <v>0</v>
          </cell>
          <cell r="AI2703">
            <v>0</v>
          </cell>
          <cell r="AJ2703">
            <v>3.8199999999999998E-2</v>
          </cell>
          <cell r="AK2703">
            <v>0</v>
          </cell>
          <cell r="AL2703" t="str">
            <v>Flat Rate</v>
          </cell>
          <cell r="AM2703">
            <v>0</v>
          </cell>
          <cell r="AN2703" t="str">
            <v>GA3203A0</v>
          </cell>
          <cell r="AO2703">
            <v>0</v>
          </cell>
          <cell r="AP2703" t="str">
            <v>N</v>
          </cell>
          <cell r="AQ2703">
            <v>38261.168078703704</v>
          </cell>
          <cell r="AR2703">
            <v>38260</v>
          </cell>
          <cell r="AS2703">
            <v>38260</v>
          </cell>
          <cell r="AT2703" t="str">
            <v>3002</v>
          </cell>
          <cell r="AU2703">
            <v>37130</v>
          </cell>
          <cell r="AV2703">
            <v>0</v>
          </cell>
        </row>
        <row r="2704">
          <cell r="B2704" t="str">
            <v>00002777</v>
          </cell>
          <cell r="C2704" t="str">
            <v>000000002762</v>
          </cell>
          <cell r="D2704" t="str">
            <v>3203A0</v>
          </cell>
          <cell r="E2704" t="str">
            <v>FRAME,150KW GENERATOR</v>
          </cell>
          <cell r="F2704" t="str">
            <v>In Service</v>
          </cell>
          <cell r="G2704" t="str">
            <v>3203A</v>
          </cell>
          <cell r="H2704" t="str">
            <v>Grp Member</v>
          </cell>
          <cell r="I2704">
            <v>1</v>
          </cell>
          <cell r="J2704" t="str">
            <v>Conversion</v>
          </cell>
          <cell r="K2704">
            <v>9391.43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 t="str">
            <v>C01B002_002</v>
          </cell>
          <cell r="Q2704">
            <v>0</v>
          </cell>
          <cell r="R2704" t="str">
            <v>WWTPD</v>
          </cell>
          <cell r="S2704" t="str">
            <v>3203AB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 t="str">
            <v>CORP</v>
          </cell>
          <cell r="Y2704">
            <v>38260</v>
          </cell>
          <cell r="Z2704">
            <v>0</v>
          </cell>
          <cell r="AA2704">
            <v>0</v>
          </cell>
          <cell r="AB2704" t="str">
            <v>N</v>
          </cell>
          <cell r="AD2704">
            <v>0</v>
          </cell>
          <cell r="AE2704" t="str">
            <v>RemVal</v>
          </cell>
          <cell r="AF2704" t="str">
            <v>Depreciate</v>
          </cell>
          <cell r="AG2704" t="str">
            <v>FM</v>
          </cell>
          <cell r="AH2704">
            <v>0</v>
          </cell>
          <cell r="AI2704">
            <v>0</v>
          </cell>
          <cell r="AJ2704">
            <v>3.8199999999999998E-2</v>
          </cell>
          <cell r="AK2704">
            <v>0</v>
          </cell>
          <cell r="AL2704" t="str">
            <v>Flat Rate</v>
          </cell>
          <cell r="AM2704">
            <v>0</v>
          </cell>
          <cell r="AN2704" t="str">
            <v>GA3203A0</v>
          </cell>
          <cell r="AO2704">
            <v>0</v>
          </cell>
          <cell r="AP2704" t="str">
            <v>N</v>
          </cell>
          <cell r="AQ2704">
            <v>38261.168136574073</v>
          </cell>
          <cell r="AR2704">
            <v>38260</v>
          </cell>
          <cell r="AS2704">
            <v>38260</v>
          </cell>
          <cell r="AT2704" t="str">
            <v>3002</v>
          </cell>
          <cell r="AU2704">
            <v>37130</v>
          </cell>
          <cell r="AV2704">
            <v>0</v>
          </cell>
        </row>
        <row r="2705">
          <cell r="B2705" t="str">
            <v>00002778</v>
          </cell>
          <cell r="C2705" t="str">
            <v>000000002763</v>
          </cell>
          <cell r="D2705" t="str">
            <v>3203A0</v>
          </cell>
          <cell r="E2705" t="str">
            <v>DPU FLOW CELLS</v>
          </cell>
          <cell r="F2705" t="str">
            <v>In Service</v>
          </cell>
          <cell r="G2705" t="str">
            <v>3203A</v>
          </cell>
          <cell r="H2705" t="str">
            <v>Grp Member</v>
          </cell>
          <cell r="I2705">
            <v>1</v>
          </cell>
          <cell r="J2705" t="str">
            <v>Conversion</v>
          </cell>
          <cell r="K2705">
            <v>4840.91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 t="str">
            <v>C01B009_002</v>
          </cell>
          <cell r="Q2705">
            <v>0</v>
          </cell>
          <cell r="R2705" t="str">
            <v>WWTPD</v>
          </cell>
          <cell r="S2705" t="str">
            <v>3203A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 t="str">
            <v>CORP</v>
          </cell>
          <cell r="Y2705">
            <v>38260</v>
          </cell>
          <cell r="Z2705">
            <v>0</v>
          </cell>
          <cell r="AA2705">
            <v>0</v>
          </cell>
          <cell r="AB2705" t="str">
            <v>N</v>
          </cell>
          <cell r="AD2705">
            <v>0</v>
          </cell>
          <cell r="AE2705" t="str">
            <v>RemVal</v>
          </cell>
          <cell r="AF2705" t="str">
            <v>Depreciate</v>
          </cell>
          <cell r="AG2705" t="str">
            <v>FM</v>
          </cell>
          <cell r="AH2705">
            <v>0</v>
          </cell>
          <cell r="AI2705">
            <v>0</v>
          </cell>
          <cell r="AJ2705">
            <v>3.8199999999999998E-2</v>
          </cell>
          <cell r="AK2705">
            <v>0</v>
          </cell>
          <cell r="AL2705" t="str">
            <v>Flat Rate</v>
          </cell>
          <cell r="AM2705">
            <v>0</v>
          </cell>
          <cell r="AN2705" t="str">
            <v>GA3203A0</v>
          </cell>
          <cell r="AO2705">
            <v>0</v>
          </cell>
          <cell r="AP2705" t="str">
            <v>N</v>
          </cell>
          <cell r="AQ2705">
            <v>38261.168194444443</v>
          </cell>
          <cell r="AR2705">
            <v>38260</v>
          </cell>
          <cell r="AS2705">
            <v>38260</v>
          </cell>
          <cell r="AT2705" t="str">
            <v>3002</v>
          </cell>
          <cell r="AU2705">
            <v>37200</v>
          </cell>
          <cell r="AV2705">
            <v>0</v>
          </cell>
        </row>
        <row r="2706">
          <cell r="B2706" t="str">
            <v>00002779</v>
          </cell>
          <cell r="C2706" t="str">
            <v>000000002764</v>
          </cell>
          <cell r="D2706" t="str">
            <v>3405C0</v>
          </cell>
          <cell r="E2706" t="str">
            <v>UPS, POWER SUPPLY</v>
          </cell>
          <cell r="F2706" t="str">
            <v>In Service</v>
          </cell>
          <cell r="G2706" t="str">
            <v>3405C</v>
          </cell>
          <cell r="H2706" t="str">
            <v>Grp Member</v>
          </cell>
          <cell r="I2706">
            <v>1</v>
          </cell>
          <cell r="J2706" t="str">
            <v>Conversion</v>
          </cell>
          <cell r="K2706">
            <v>17403.43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 t="str">
            <v>C01B009_002</v>
          </cell>
          <cell r="Q2706">
            <v>0</v>
          </cell>
          <cell r="R2706" t="str">
            <v>WGPD</v>
          </cell>
          <cell r="S2706" t="str">
            <v>3405C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 t="str">
            <v>CORP</v>
          </cell>
          <cell r="Y2706">
            <v>38260</v>
          </cell>
          <cell r="Z2706">
            <v>0</v>
          </cell>
          <cell r="AA2706">
            <v>0</v>
          </cell>
          <cell r="AB2706" t="str">
            <v>N</v>
          </cell>
          <cell r="AD2706">
            <v>0</v>
          </cell>
          <cell r="AE2706" t="str">
            <v>RemVal</v>
          </cell>
          <cell r="AF2706" t="str">
            <v>Depreciate</v>
          </cell>
          <cell r="AG2706" t="str">
            <v>FM</v>
          </cell>
          <cell r="AH2706">
            <v>0</v>
          </cell>
          <cell r="AI2706">
            <v>0</v>
          </cell>
          <cell r="AJ2706">
            <v>0.14949999999999999</v>
          </cell>
          <cell r="AK2706">
            <v>0</v>
          </cell>
          <cell r="AL2706" t="str">
            <v>Flat Rate</v>
          </cell>
          <cell r="AM2706">
            <v>0</v>
          </cell>
          <cell r="AN2706" t="str">
            <v>GA3405C0</v>
          </cell>
          <cell r="AO2706">
            <v>0</v>
          </cell>
          <cell r="AP2706" t="str">
            <v>N</v>
          </cell>
          <cell r="AQ2706">
            <v>38261.168252314812</v>
          </cell>
          <cell r="AR2706">
            <v>38260</v>
          </cell>
          <cell r="AS2706">
            <v>38260</v>
          </cell>
          <cell r="AT2706" t="str">
            <v>3002</v>
          </cell>
          <cell r="AU2706">
            <v>37200</v>
          </cell>
          <cell r="AV2706">
            <v>0</v>
          </cell>
        </row>
        <row r="2707">
          <cell r="B2707" t="str">
            <v>00002780</v>
          </cell>
          <cell r="C2707" t="str">
            <v>000000002765</v>
          </cell>
          <cell r="D2707" t="str">
            <v>346500</v>
          </cell>
          <cell r="E2707" t="str">
            <v>DPC 3330, BRISTOL</v>
          </cell>
          <cell r="F2707" t="str">
            <v>In Service</v>
          </cell>
          <cell r="G2707" t="str">
            <v>34650</v>
          </cell>
          <cell r="H2707" t="str">
            <v>Grp Member</v>
          </cell>
          <cell r="I2707">
            <v>1</v>
          </cell>
          <cell r="J2707" t="str">
            <v>Conversion</v>
          </cell>
          <cell r="K2707">
            <v>69804.17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 t="str">
            <v>C01B009_002</v>
          </cell>
          <cell r="Q2707">
            <v>0</v>
          </cell>
          <cell r="R2707" t="str">
            <v>WGPD</v>
          </cell>
          <cell r="S2707" t="str">
            <v>34650A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 t="str">
            <v>CORP</v>
          </cell>
          <cell r="Y2707">
            <v>38260</v>
          </cell>
          <cell r="Z2707">
            <v>0</v>
          </cell>
          <cell r="AA2707">
            <v>0</v>
          </cell>
          <cell r="AB2707" t="str">
            <v>N</v>
          </cell>
          <cell r="AD2707">
            <v>0</v>
          </cell>
          <cell r="AE2707" t="str">
            <v>RemVal</v>
          </cell>
          <cell r="AF2707" t="str">
            <v>Depreciate</v>
          </cell>
          <cell r="AG2707" t="str">
            <v>FM</v>
          </cell>
          <cell r="AH2707">
            <v>0</v>
          </cell>
          <cell r="AI2707">
            <v>0</v>
          </cell>
          <cell r="AJ2707">
            <v>4.2700000000000002E-2</v>
          </cell>
          <cell r="AK2707">
            <v>0</v>
          </cell>
          <cell r="AL2707" t="str">
            <v>Flat Rate</v>
          </cell>
          <cell r="AM2707">
            <v>0</v>
          </cell>
          <cell r="AN2707" t="str">
            <v>GA346500</v>
          </cell>
          <cell r="AO2707">
            <v>0</v>
          </cell>
          <cell r="AP2707" t="str">
            <v>N</v>
          </cell>
          <cell r="AQ2707">
            <v>38261.168310185189</v>
          </cell>
          <cell r="AR2707">
            <v>38260</v>
          </cell>
          <cell r="AS2707">
            <v>38260</v>
          </cell>
          <cell r="AT2707" t="str">
            <v>3002</v>
          </cell>
          <cell r="AU2707">
            <v>37200</v>
          </cell>
          <cell r="AV2707">
            <v>0</v>
          </cell>
        </row>
        <row r="2708">
          <cell r="B2708" t="str">
            <v>00002781</v>
          </cell>
          <cell r="C2708" t="str">
            <v>000000002766</v>
          </cell>
          <cell r="D2708" t="str">
            <v>346500</v>
          </cell>
          <cell r="E2708" t="str">
            <v>DPC 3330, BRISTOL</v>
          </cell>
          <cell r="F2708" t="str">
            <v>In Service</v>
          </cell>
          <cell r="G2708" t="str">
            <v>34650</v>
          </cell>
          <cell r="H2708" t="str">
            <v>Grp Member</v>
          </cell>
          <cell r="I2708">
            <v>1</v>
          </cell>
          <cell r="J2708" t="str">
            <v>Conversion</v>
          </cell>
          <cell r="K2708">
            <v>46197.68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 t="str">
            <v>C01B009_002</v>
          </cell>
          <cell r="Q2708">
            <v>0</v>
          </cell>
          <cell r="R2708" t="str">
            <v>WGPD</v>
          </cell>
          <cell r="S2708" t="str">
            <v>34650B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 t="str">
            <v>CORP</v>
          </cell>
          <cell r="Y2708">
            <v>38260</v>
          </cell>
          <cell r="Z2708">
            <v>0</v>
          </cell>
          <cell r="AA2708">
            <v>0</v>
          </cell>
          <cell r="AB2708" t="str">
            <v>N</v>
          </cell>
          <cell r="AD2708">
            <v>0</v>
          </cell>
          <cell r="AE2708" t="str">
            <v>RemVal</v>
          </cell>
          <cell r="AF2708" t="str">
            <v>Depreciate</v>
          </cell>
          <cell r="AG2708" t="str">
            <v>FM</v>
          </cell>
          <cell r="AH2708">
            <v>0</v>
          </cell>
          <cell r="AI2708">
            <v>0</v>
          </cell>
          <cell r="AJ2708">
            <v>4.2700000000000002E-2</v>
          </cell>
          <cell r="AK2708">
            <v>0</v>
          </cell>
          <cell r="AL2708" t="str">
            <v>Flat Rate</v>
          </cell>
          <cell r="AM2708">
            <v>0</v>
          </cell>
          <cell r="AN2708" t="str">
            <v>GA346500</v>
          </cell>
          <cell r="AO2708">
            <v>0</v>
          </cell>
          <cell r="AP2708" t="str">
            <v>N</v>
          </cell>
          <cell r="AQ2708">
            <v>38261.168368055558</v>
          </cell>
          <cell r="AR2708">
            <v>38260</v>
          </cell>
          <cell r="AS2708">
            <v>38260</v>
          </cell>
          <cell r="AT2708" t="str">
            <v>3002</v>
          </cell>
          <cell r="AU2708">
            <v>37200</v>
          </cell>
          <cell r="AV2708">
            <v>0</v>
          </cell>
        </row>
        <row r="2709">
          <cell r="B2709" t="str">
            <v>00002782</v>
          </cell>
          <cell r="C2709" t="str">
            <v>000000002767</v>
          </cell>
          <cell r="D2709" t="str">
            <v>346500</v>
          </cell>
          <cell r="E2709" t="str">
            <v>RTU 3305, BRISTOL</v>
          </cell>
          <cell r="F2709" t="str">
            <v>In Service</v>
          </cell>
          <cell r="G2709" t="str">
            <v>34650</v>
          </cell>
          <cell r="H2709" t="str">
            <v>Grp Member</v>
          </cell>
          <cell r="I2709">
            <v>1</v>
          </cell>
          <cell r="J2709" t="str">
            <v>Conversion</v>
          </cell>
          <cell r="K2709">
            <v>14430.18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 t="str">
            <v>C01B009_002</v>
          </cell>
          <cell r="Q2709">
            <v>0</v>
          </cell>
          <cell r="R2709" t="str">
            <v>WGPD</v>
          </cell>
          <cell r="S2709" t="str">
            <v>34650C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 t="str">
            <v>CORP</v>
          </cell>
          <cell r="Y2709">
            <v>38260</v>
          </cell>
          <cell r="Z2709">
            <v>0</v>
          </cell>
          <cell r="AA2709">
            <v>0</v>
          </cell>
          <cell r="AB2709" t="str">
            <v>N</v>
          </cell>
          <cell r="AD2709">
            <v>0</v>
          </cell>
          <cell r="AE2709" t="str">
            <v>RemVal</v>
          </cell>
          <cell r="AF2709" t="str">
            <v>Depreciate</v>
          </cell>
          <cell r="AG2709" t="str">
            <v>FM</v>
          </cell>
          <cell r="AH2709">
            <v>0</v>
          </cell>
          <cell r="AI2709">
            <v>0</v>
          </cell>
          <cell r="AJ2709">
            <v>4.2700000000000002E-2</v>
          </cell>
          <cell r="AK2709">
            <v>0</v>
          </cell>
          <cell r="AL2709" t="str">
            <v>Flat Rate</v>
          </cell>
          <cell r="AM2709">
            <v>0</v>
          </cell>
          <cell r="AN2709" t="str">
            <v>GA346500</v>
          </cell>
          <cell r="AO2709">
            <v>0</v>
          </cell>
          <cell r="AP2709" t="str">
            <v>N</v>
          </cell>
          <cell r="AQ2709">
            <v>38261.168425925927</v>
          </cell>
          <cell r="AR2709">
            <v>38260</v>
          </cell>
          <cell r="AS2709">
            <v>38260</v>
          </cell>
          <cell r="AT2709" t="str">
            <v>3002</v>
          </cell>
          <cell r="AU2709">
            <v>37200</v>
          </cell>
          <cell r="AV2709">
            <v>0</v>
          </cell>
        </row>
        <row r="2710">
          <cell r="B2710" t="str">
            <v>00002783</v>
          </cell>
          <cell r="C2710" t="str">
            <v>000000002768</v>
          </cell>
          <cell r="D2710" t="str">
            <v>346500</v>
          </cell>
          <cell r="E2710" t="str">
            <v>HDDO CARDS, #392588-01-0</v>
          </cell>
          <cell r="F2710" t="str">
            <v>In Service</v>
          </cell>
          <cell r="G2710" t="str">
            <v>34650</v>
          </cell>
          <cell r="H2710" t="str">
            <v>Grp Member</v>
          </cell>
          <cell r="I2710">
            <v>1</v>
          </cell>
          <cell r="J2710" t="str">
            <v>Conversion</v>
          </cell>
          <cell r="K2710">
            <v>7962.5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 t="str">
            <v>C01B009_002</v>
          </cell>
          <cell r="Q2710">
            <v>0</v>
          </cell>
          <cell r="R2710" t="str">
            <v>WGPD</v>
          </cell>
          <cell r="S2710" t="str">
            <v>34650D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 t="str">
            <v>CORP</v>
          </cell>
          <cell r="Y2710">
            <v>38260</v>
          </cell>
          <cell r="Z2710">
            <v>0</v>
          </cell>
          <cell r="AA2710">
            <v>0</v>
          </cell>
          <cell r="AB2710" t="str">
            <v>N</v>
          </cell>
          <cell r="AD2710">
            <v>0</v>
          </cell>
          <cell r="AE2710" t="str">
            <v>RemVal</v>
          </cell>
          <cell r="AF2710" t="str">
            <v>Depreciate</v>
          </cell>
          <cell r="AG2710" t="str">
            <v>FM</v>
          </cell>
          <cell r="AH2710">
            <v>0</v>
          </cell>
          <cell r="AI2710">
            <v>0</v>
          </cell>
          <cell r="AJ2710">
            <v>4.2700000000000002E-2</v>
          </cell>
          <cell r="AK2710">
            <v>0</v>
          </cell>
          <cell r="AL2710" t="str">
            <v>Flat Rate</v>
          </cell>
          <cell r="AM2710">
            <v>0</v>
          </cell>
          <cell r="AN2710" t="str">
            <v>GA346500</v>
          </cell>
          <cell r="AO2710">
            <v>0</v>
          </cell>
          <cell r="AP2710" t="str">
            <v>N</v>
          </cell>
          <cell r="AQ2710">
            <v>38261.168483796297</v>
          </cell>
          <cell r="AR2710">
            <v>38260</v>
          </cell>
          <cell r="AS2710">
            <v>38260</v>
          </cell>
          <cell r="AT2710" t="str">
            <v>3002</v>
          </cell>
          <cell r="AU2710">
            <v>37200</v>
          </cell>
          <cell r="AV2710">
            <v>0</v>
          </cell>
        </row>
        <row r="2711">
          <cell r="B2711" t="str">
            <v>00002784</v>
          </cell>
          <cell r="C2711" t="str">
            <v>000000002769</v>
          </cell>
          <cell r="D2711" t="str">
            <v>346500</v>
          </cell>
          <cell r="E2711" t="str">
            <v>FIBER OPTIC CABLE</v>
          </cell>
          <cell r="F2711" t="str">
            <v>In Service</v>
          </cell>
          <cell r="G2711" t="str">
            <v>34650</v>
          </cell>
          <cell r="H2711" t="str">
            <v>Grp Member</v>
          </cell>
          <cell r="I2711">
            <v>1</v>
          </cell>
          <cell r="J2711" t="str">
            <v>Conversion</v>
          </cell>
          <cell r="K2711">
            <v>26415.7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 t="str">
            <v>C01B009_002</v>
          </cell>
          <cell r="Q2711">
            <v>0</v>
          </cell>
          <cell r="R2711" t="str">
            <v>WGPD</v>
          </cell>
          <cell r="S2711" t="str">
            <v>34650E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 t="str">
            <v>CORP</v>
          </cell>
          <cell r="Y2711">
            <v>38260</v>
          </cell>
          <cell r="Z2711">
            <v>0</v>
          </cell>
          <cell r="AA2711">
            <v>0</v>
          </cell>
          <cell r="AB2711" t="str">
            <v>N</v>
          </cell>
          <cell r="AD2711">
            <v>0</v>
          </cell>
          <cell r="AE2711" t="str">
            <v>RemVal</v>
          </cell>
          <cell r="AF2711" t="str">
            <v>Depreciate</v>
          </cell>
          <cell r="AG2711" t="str">
            <v>FM</v>
          </cell>
          <cell r="AH2711">
            <v>0</v>
          </cell>
          <cell r="AI2711">
            <v>0</v>
          </cell>
          <cell r="AJ2711">
            <v>4.2700000000000002E-2</v>
          </cell>
          <cell r="AK2711">
            <v>0</v>
          </cell>
          <cell r="AL2711" t="str">
            <v>Flat Rate</v>
          </cell>
          <cell r="AM2711">
            <v>0</v>
          </cell>
          <cell r="AN2711" t="str">
            <v>GA346500</v>
          </cell>
          <cell r="AO2711">
            <v>0</v>
          </cell>
          <cell r="AP2711" t="str">
            <v>N</v>
          </cell>
          <cell r="AQ2711">
            <v>38261.168541666666</v>
          </cell>
          <cell r="AR2711">
            <v>38260</v>
          </cell>
          <cell r="AS2711">
            <v>38260</v>
          </cell>
          <cell r="AT2711" t="str">
            <v>3002</v>
          </cell>
          <cell r="AU2711">
            <v>37200</v>
          </cell>
          <cell r="AV2711">
            <v>0</v>
          </cell>
        </row>
        <row r="2712">
          <cell r="B2712" t="str">
            <v>00002785</v>
          </cell>
          <cell r="C2712" t="str">
            <v>000000002770</v>
          </cell>
          <cell r="D2712" t="str">
            <v>3203C0</v>
          </cell>
          <cell r="E2712" t="str">
            <v>CARBON FEEDER / SCALE</v>
          </cell>
          <cell r="F2712" t="str">
            <v>In Service</v>
          </cell>
          <cell r="G2712" t="str">
            <v>3203C</v>
          </cell>
          <cell r="H2712" t="str">
            <v>Grp Member</v>
          </cell>
          <cell r="I2712">
            <v>1</v>
          </cell>
          <cell r="J2712" t="str">
            <v>Conversion</v>
          </cell>
          <cell r="K2712">
            <v>21726.41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 t="str">
            <v>C01B501_002</v>
          </cell>
          <cell r="Q2712">
            <v>0</v>
          </cell>
          <cell r="R2712" t="str">
            <v>WWTPD</v>
          </cell>
          <cell r="S2712" t="str">
            <v>3203C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 t="str">
            <v>CORP</v>
          </cell>
          <cell r="Y2712">
            <v>38260</v>
          </cell>
          <cell r="Z2712">
            <v>0</v>
          </cell>
          <cell r="AA2712">
            <v>0</v>
          </cell>
          <cell r="AB2712" t="str">
            <v>N</v>
          </cell>
          <cell r="AD2712">
            <v>0</v>
          </cell>
          <cell r="AE2712" t="str">
            <v>RemVal</v>
          </cell>
          <cell r="AF2712" t="str">
            <v>Depreciate</v>
          </cell>
          <cell r="AG2712" t="str">
            <v>FM</v>
          </cell>
          <cell r="AH2712">
            <v>0</v>
          </cell>
          <cell r="AI2712">
            <v>0</v>
          </cell>
          <cell r="AJ2712">
            <v>5.1400000000000001E-2</v>
          </cell>
          <cell r="AK2712">
            <v>0</v>
          </cell>
          <cell r="AL2712" t="str">
            <v>Flat Rate</v>
          </cell>
          <cell r="AM2712">
            <v>0</v>
          </cell>
          <cell r="AN2712" t="str">
            <v>GA3203C0</v>
          </cell>
          <cell r="AO2712">
            <v>0</v>
          </cell>
          <cell r="AP2712" t="str">
            <v>N</v>
          </cell>
          <cell r="AQ2712">
            <v>38261.168599537035</v>
          </cell>
          <cell r="AR2712">
            <v>38260</v>
          </cell>
          <cell r="AS2712">
            <v>38260</v>
          </cell>
          <cell r="AT2712" t="str">
            <v>0100</v>
          </cell>
          <cell r="AU2712">
            <v>37028</v>
          </cell>
          <cell r="AV2712">
            <v>0</v>
          </cell>
        </row>
        <row r="2713">
          <cell r="B2713" t="str">
            <v>00002786</v>
          </cell>
          <cell r="C2713" t="str">
            <v>000000002771</v>
          </cell>
          <cell r="D2713" t="str">
            <v>3112A0</v>
          </cell>
          <cell r="E2713" t="str">
            <v>PUMP,35HP SUBM.,RABOLD WTP</v>
          </cell>
          <cell r="F2713" t="str">
            <v>In Service</v>
          </cell>
          <cell r="G2713" t="str">
            <v>3112A</v>
          </cell>
          <cell r="H2713" t="str">
            <v>Grp Member</v>
          </cell>
          <cell r="I2713">
            <v>1</v>
          </cell>
          <cell r="J2713" t="str">
            <v>Conversion</v>
          </cell>
          <cell r="K2713">
            <v>16589.93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 t="str">
            <v>C01C515_002</v>
          </cell>
          <cell r="Q2713">
            <v>0</v>
          </cell>
          <cell r="R2713" t="str">
            <v>WPPD</v>
          </cell>
          <cell r="S2713" t="str">
            <v>3112A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 t="str">
            <v>CORP</v>
          </cell>
          <cell r="Y2713">
            <v>38260</v>
          </cell>
          <cell r="Z2713">
            <v>0</v>
          </cell>
          <cell r="AA2713">
            <v>0</v>
          </cell>
          <cell r="AB2713" t="str">
            <v>N</v>
          </cell>
          <cell r="AD2713">
            <v>0</v>
          </cell>
          <cell r="AE2713" t="str">
            <v>RemVal</v>
          </cell>
          <cell r="AF2713" t="str">
            <v>Depreciate</v>
          </cell>
          <cell r="AG2713" t="str">
            <v>FM</v>
          </cell>
          <cell r="AH2713">
            <v>0</v>
          </cell>
          <cell r="AI2713">
            <v>0</v>
          </cell>
          <cell r="AJ2713">
            <v>6.5299999999999997E-2</v>
          </cell>
          <cell r="AK2713">
            <v>0</v>
          </cell>
          <cell r="AL2713" t="str">
            <v>Flat Rate</v>
          </cell>
          <cell r="AM2713">
            <v>0</v>
          </cell>
          <cell r="AN2713" t="str">
            <v>GA3112A0</v>
          </cell>
          <cell r="AO2713">
            <v>0</v>
          </cell>
          <cell r="AP2713" t="str">
            <v>N</v>
          </cell>
          <cell r="AQ2713">
            <v>38261.168657407405</v>
          </cell>
          <cell r="AR2713">
            <v>38260</v>
          </cell>
          <cell r="AS2713">
            <v>38260</v>
          </cell>
          <cell r="AT2713" t="str">
            <v>7300</v>
          </cell>
          <cell r="AU2713">
            <v>37258</v>
          </cell>
          <cell r="AV2713">
            <v>0</v>
          </cell>
        </row>
        <row r="2714">
          <cell r="B2714" t="str">
            <v>00002787</v>
          </cell>
          <cell r="C2714" t="str">
            <v>000000002772</v>
          </cell>
          <cell r="D2714" t="str">
            <v>3112A0</v>
          </cell>
          <cell r="E2714" t="str">
            <v>VFD,PUMP,RABOLD WTP</v>
          </cell>
          <cell r="F2714" t="str">
            <v>In Service</v>
          </cell>
          <cell r="G2714" t="str">
            <v>3112A</v>
          </cell>
          <cell r="H2714" t="str">
            <v>Grp Member</v>
          </cell>
          <cell r="I2714">
            <v>1</v>
          </cell>
          <cell r="J2714" t="str">
            <v>Conversion</v>
          </cell>
          <cell r="K2714">
            <v>3489.01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 t="str">
            <v>C01C515_002</v>
          </cell>
          <cell r="Q2714">
            <v>0</v>
          </cell>
          <cell r="R2714" t="str">
            <v>WPPD</v>
          </cell>
          <cell r="S2714" t="str">
            <v>3112A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 t="str">
            <v>CORP</v>
          </cell>
          <cell r="Y2714">
            <v>38260</v>
          </cell>
          <cell r="Z2714">
            <v>0</v>
          </cell>
          <cell r="AA2714">
            <v>0</v>
          </cell>
          <cell r="AB2714" t="str">
            <v>N</v>
          </cell>
          <cell r="AD2714">
            <v>0</v>
          </cell>
          <cell r="AE2714" t="str">
            <v>RemVal</v>
          </cell>
          <cell r="AF2714" t="str">
            <v>Depreciate</v>
          </cell>
          <cell r="AG2714" t="str">
            <v>FM</v>
          </cell>
          <cell r="AH2714">
            <v>0</v>
          </cell>
          <cell r="AI2714">
            <v>0</v>
          </cell>
          <cell r="AJ2714">
            <v>6.5299999999999997E-2</v>
          </cell>
          <cell r="AK2714">
            <v>0</v>
          </cell>
          <cell r="AL2714" t="str">
            <v>Flat Rate</v>
          </cell>
          <cell r="AM2714">
            <v>0</v>
          </cell>
          <cell r="AN2714" t="str">
            <v>GA3112A0</v>
          </cell>
          <cell r="AO2714">
            <v>0</v>
          </cell>
          <cell r="AP2714" t="str">
            <v>N</v>
          </cell>
          <cell r="AQ2714">
            <v>38261.168715277781</v>
          </cell>
          <cell r="AR2714">
            <v>38260</v>
          </cell>
          <cell r="AS2714">
            <v>38260</v>
          </cell>
          <cell r="AT2714" t="str">
            <v>7300</v>
          </cell>
          <cell r="AU2714">
            <v>37258</v>
          </cell>
          <cell r="AV2714">
            <v>0</v>
          </cell>
        </row>
        <row r="2715">
          <cell r="B2715" t="str">
            <v>00002788</v>
          </cell>
          <cell r="C2715" t="str">
            <v>000000002773</v>
          </cell>
          <cell r="D2715" t="str">
            <v>3314R0</v>
          </cell>
          <cell r="E2715" t="str">
            <v>ALLENDALE RD.</v>
          </cell>
          <cell r="F2715" t="str">
            <v>In Service</v>
          </cell>
          <cell r="G2715" t="str">
            <v>3314R</v>
          </cell>
          <cell r="H2715" t="str">
            <v>Grp Member</v>
          </cell>
          <cell r="I2715">
            <v>1</v>
          </cell>
          <cell r="J2715" t="str">
            <v>Conversion</v>
          </cell>
          <cell r="K2715">
            <v>46896.03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 t="str">
            <v>C01D105_002</v>
          </cell>
          <cell r="Q2715">
            <v>0</v>
          </cell>
          <cell r="R2715" t="str">
            <v>WTDPD</v>
          </cell>
          <cell r="S2715" t="str">
            <v>3314R12PV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 t="str">
            <v>CORP</v>
          </cell>
          <cell r="Y2715">
            <v>38260</v>
          </cell>
          <cell r="Z2715">
            <v>0</v>
          </cell>
          <cell r="AA2715">
            <v>0</v>
          </cell>
          <cell r="AB2715" t="str">
            <v>N</v>
          </cell>
          <cell r="AD2715">
            <v>0</v>
          </cell>
          <cell r="AE2715" t="str">
            <v>RemVal</v>
          </cell>
          <cell r="AF2715" t="str">
            <v>Depreciate</v>
          </cell>
          <cell r="AG2715" t="str">
            <v>FM</v>
          </cell>
          <cell r="AH2715">
            <v>0</v>
          </cell>
          <cell r="AI2715">
            <v>0</v>
          </cell>
          <cell r="AJ2715">
            <v>1.55E-2</v>
          </cell>
          <cell r="AK2715">
            <v>0</v>
          </cell>
          <cell r="AL2715" t="str">
            <v>Flat Rate</v>
          </cell>
          <cell r="AM2715">
            <v>0</v>
          </cell>
          <cell r="AN2715" t="str">
            <v>GA3314R0</v>
          </cell>
          <cell r="AO2715">
            <v>0</v>
          </cell>
          <cell r="AP2715" t="str">
            <v>N</v>
          </cell>
          <cell r="AQ2715">
            <v>38261.168773148151</v>
          </cell>
          <cell r="AR2715">
            <v>38260</v>
          </cell>
          <cell r="AS2715">
            <v>38260</v>
          </cell>
          <cell r="AT2715">
            <v>0</v>
          </cell>
          <cell r="AU2715">
            <v>37422</v>
          </cell>
          <cell r="AV2715">
            <v>0</v>
          </cell>
        </row>
        <row r="2716">
          <cell r="B2716" t="str">
            <v>00002789</v>
          </cell>
          <cell r="C2716" t="str">
            <v>000000002774</v>
          </cell>
          <cell r="D2716" t="str">
            <v>3314U0</v>
          </cell>
          <cell r="E2716" t="str">
            <v>ALLENDALE RD</v>
          </cell>
          <cell r="F2716" t="str">
            <v>In Service</v>
          </cell>
          <cell r="G2716" t="str">
            <v>3314U</v>
          </cell>
          <cell r="H2716" t="str">
            <v>Grp Member</v>
          </cell>
          <cell r="I2716">
            <v>1</v>
          </cell>
          <cell r="J2716" t="str">
            <v>Conversion</v>
          </cell>
          <cell r="K2716">
            <v>1665.13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 t="str">
            <v>C01D105_002</v>
          </cell>
          <cell r="Q2716">
            <v>0</v>
          </cell>
          <cell r="R2716" t="str">
            <v>WTDPD</v>
          </cell>
          <cell r="S2716" t="str">
            <v>3314U12VV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 t="str">
            <v>CORP</v>
          </cell>
          <cell r="Y2716">
            <v>38260</v>
          </cell>
          <cell r="Z2716">
            <v>0</v>
          </cell>
          <cell r="AA2716">
            <v>0</v>
          </cell>
          <cell r="AB2716" t="str">
            <v>N</v>
          </cell>
          <cell r="AD2716">
            <v>0</v>
          </cell>
          <cell r="AE2716" t="str">
            <v>RemVal</v>
          </cell>
          <cell r="AF2716" t="str">
            <v>Depreciate</v>
          </cell>
          <cell r="AG2716" t="str">
            <v>FM</v>
          </cell>
          <cell r="AH2716">
            <v>0</v>
          </cell>
          <cell r="AI2716">
            <v>0</v>
          </cell>
          <cell r="AJ2716">
            <v>1.35E-2</v>
          </cell>
          <cell r="AK2716">
            <v>0</v>
          </cell>
          <cell r="AL2716" t="str">
            <v>Flat Rate</v>
          </cell>
          <cell r="AM2716">
            <v>0</v>
          </cell>
          <cell r="AN2716" t="str">
            <v>GA3314U0</v>
          </cell>
          <cell r="AO2716">
            <v>0</v>
          </cell>
          <cell r="AP2716" t="str">
            <v>N</v>
          </cell>
          <cell r="AQ2716">
            <v>38261.16883101852</v>
          </cell>
          <cell r="AR2716">
            <v>38260</v>
          </cell>
          <cell r="AS2716">
            <v>38260</v>
          </cell>
          <cell r="AT2716">
            <v>0</v>
          </cell>
          <cell r="AU2716">
            <v>37422</v>
          </cell>
          <cell r="AV2716">
            <v>0</v>
          </cell>
        </row>
        <row r="2717">
          <cell r="B2717" t="str">
            <v>00002790</v>
          </cell>
          <cell r="C2717" t="str">
            <v>000000002775</v>
          </cell>
          <cell r="D2717" t="str">
            <v>3314T0</v>
          </cell>
          <cell r="E2717" t="str">
            <v>MEMORIAL HIGHWAY</v>
          </cell>
          <cell r="F2717" t="str">
            <v>In Service</v>
          </cell>
          <cell r="G2717" t="str">
            <v>3314T</v>
          </cell>
          <cell r="H2717" t="str">
            <v>Grp Member</v>
          </cell>
          <cell r="I2717">
            <v>1</v>
          </cell>
          <cell r="J2717" t="str">
            <v>Conversion</v>
          </cell>
          <cell r="K2717">
            <v>4427.8100000000004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 t="str">
            <v>C01D619_002</v>
          </cell>
          <cell r="Q2717">
            <v>0</v>
          </cell>
          <cell r="R2717" t="str">
            <v>WTDPD</v>
          </cell>
          <cell r="S2717" t="str">
            <v>3314T08VV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 t="str">
            <v>CORP</v>
          </cell>
          <cell r="Y2717">
            <v>38260</v>
          </cell>
          <cell r="Z2717">
            <v>0</v>
          </cell>
          <cell r="AA2717">
            <v>0</v>
          </cell>
          <cell r="AB2717" t="str">
            <v>N</v>
          </cell>
          <cell r="AD2717">
            <v>0</v>
          </cell>
          <cell r="AE2717" t="str">
            <v>RemVal</v>
          </cell>
          <cell r="AF2717" t="str">
            <v>Depreciate</v>
          </cell>
          <cell r="AG2717" t="str">
            <v>FM</v>
          </cell>
          <cell r="AH2717">
            <v>0</v>
          </cell>
          <cell r="AI2717">
            <v>0</v>
          </cell>
          <cell r="AJ2717">
            <v>1.3899999999999999E-2</v>
          </cell>
          <cell r="AK2717">
            <v>0</v>
          </cell>
          <cell r="AL2717" t="str">
            <v>Flat Rate</v>
          </cell>
          <cell r="AM2717">
            <v>0</v>
          </cell>
          <cell r="AN2717" t="str">
            <v>GA3314T0</v>
          </cell>
          <cell r="AO2717">
            <v>0</v>
          </cell>
          <cell r="AP2717" t="str">
            <v>N</v>
          </cell>
          <cell r="AQ2717">
            <v>38261.168888888889</v>
          </cell>
          <cell r="AR2717">
            <v>38260</v>
          </cell>
          <cell r="AS2717">
            <v>38260</v>
          </cell>
          <cell r="AT2717">
            <v>0</v>
          </cell>
          <cell r="AU2717">
            <v>37422</v>
          </cell>
          <cell r="AV2717">
            <v>0</v>
          </cell>
        </row>
        <row r="2718">
          <cell r="B2718" t="str">
            <v>00002791</v>
          </cell>
          <cell r="C2718" t="str">
            <v>000000002776</v>
          </cell>
          <cell r="D2718" t="str">
            <v>3035BX</v>
          </cell>
          <cell r="E2718" t="str">
            <v>LAND,UWPA OFFICE</v>
          </cell>
          <cell r="F2718" t="str">
            <v>In Service</v>
          </cell>
          <cell r="G2718" t="str">
            <v>3035B</v>
          </cell>
          <cell r="H2718" t="str">
            <v>None</v>
          </cell>
          <cell r="I2718">
            <v>1</v>
          </cell>
          <cell r="J2718" t="str">
            <v>Conversion</v>
          </cell>
          <cell r="K2718">
            <v>12745.18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 t="str">
            <v>C01K005_002</v>
          </cell>
          <cell r="Q2718">
            <v>0</v>
          </cell>
          <cell r="R2718" t="str">
            <v>WGPN</v>
          </cell>
          <cell r="S2718" t="str">
            <v>3035B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 t="str">
            <v>CORP</v>
          </cell>
          <cell r="Y2718">
            <v>37422</v>
          </cell>
          <cell r="Z2718">
            <v>0</v>
          </cell>
          <cell r="AA2718">
            <v>0</v>
          </cell>
          <cell r="AB2718" t="str">
            <v>N</v>
          </cell>
          <cell r="AD2718">
            <v>0</v>
          </cell>
          <cell r="AE2718" t="str">
            <v>RemVal</v>
          </cell>
          <cell r="AF2718" t="str">
            <v>Non Depr</v>
          </cell>
          <cell r="AG2718" t="str">
            <v>FM</v>
          </cell>
          <cell r="AH2718">
            <v>0</v>
          </cell>
          <cell r="AI2718">
            <v>0</v>
          </cell>
          <cell r="AJ2718">
            <v>0.01</v>
          </cell>
          <cell r="AK2718">
            <v>0</v>
          </cell>
          <cell r="AL2718" t="str">
            <v>Flat Rate</v>
          </cell>
          <cell r="AM2718">
            <v>0</v>
          </cell>
          <cell r="AN2718">
            <v>0</v>
          </cell>
          <cell r="AO2718">
            <v>0</v>
          </cell>
          <cell r="AP2718" t="str">
            <v>N</v>
          </cell>
          <cell r="AQ2718">
            <v>38261.168946759259</v>
          </cell>
          <cell r="AR2718">
            <v>38260</v>
          </cell>
          <cell r="AS2718">
            <v>38260</v>
          </cell>
          <cell r="AT2718" t="str">
            <v>7201</v>
          </cell>
          <cell r="AU2718">
            <v>37196</v>
          </cell>
          <cell r="AV2718">
            <v>0</v>
          </cell>
        </row>
        <row r="2719">
          <cell r="B2719" t="str">
            <v>00002792</v>
          </cell>
          <cell r="C2719" t="str">
            <v>000000002777</v>
          </cell>
          <cell r="D2719" t="str">
            <v>3203A0</v>
          </cell>
          <cell r="E2719" t="str">
            <v>LOCKS, DALLAS SYSTEM</v>
          </cell>
          <cell r="F2719" t="str">
            <v>In Service</v>
          </cell>
          <cell r="G2719" t="str">
            <v>3203A</v>
          </cell>
          <cell r="H2719" t="str">
            <v>Grp Member</v>
          </cell>
          <cell r="I2719">
            <v>1</v>
          </cell>
          <cell r="J2719" t="str">
            <v>Conversion</v>
          </cell>
          <cell r="K2719">
            <v>1251.6600000000001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 t="str">
            <v>C01K017_002</v>
          </cell>
          <cell r="Q2719">
            <v>0</v>
          </cell>
          <cell r="R2719" t="str">
            <v>WWTPD</v>
          </cell>
          <cell r="S2719" t="str">
            <v>3203A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 t="str">
            <v>CORP</v>
          </cell>
          <cell r="Y2719">
            <v>38260</v>
          </cell>
          <cell r="Z2719">
            <v>0</v>
          </cell>
          <cell r="AA2719">
            <v>0</v>
          </cell>
          <cell r="AB2719" t="str">
            <v>N</v>
          </cell>
          <cell r="AD2719">
            <v>0</v>
          </cell>
          <cell r="AE2719" t="str">
            <v>RemVal</v>
          </cell>
          <cell r="AF2719" t="str">
            <v>Depreciate</v>
          </cell>
          <cell r="AG2719" t="str">
            <v>FM</v>
          </cell>
          <cell r="AH2719">
            <v>0</v>
          </cell>
          <cell r="AI2719">
            <v>0</v>
          </cell>
          <cell r="AJ2719">
            <v>3.8199999999999998E-2</v>
          </cell>
          <cell r="AK2719">
            <v>0</v>
          </cell>
          <cell r="AL2719" t="str">
            <v>Flat Rate</v>
          </cell>
          <cell r="AM2719">
            <v>0</v>
          </cell>
          <cell r="AN2719" t="str">
            <v>GA3203A0</v>
          </cell>
          <cell r="AO2719">
            <v>0</v>
          </cell>
          <cell r="AP2719" t="str">
            <v>N</v>
          </cell>
          <cell r="AQ2719">
            <v>38261.169004629628</v>
          </cell>
          <cell r="AR2719">
            <v>38260</v>
          </cell>
          <cell r="AS2719">
            <v>38260</v>
          </cell>
          <cell r="AT2719" t="str">
            <v>2600</v>
          </cell>
          <cell r="AU2719">
            <v>37231</v>
          </cell>
          <cell r="AV2719">
            <v>0</v>
          </cell>
        </row>
        <row r="2720">
          <cell r="B2720" t="str">
            <v>00002793</v>
          </cell>
          <cell r="C2720" t="str">
            <v>000000002778</v>
          </cell>
          <cell r="D2720" t="str">
            <v>3203A0</v>
          </cell>
          <cell r="E2720" t="str">
            <v>LOCKS, SHAVERTOWN</v>
          </cell>
          <cell r="F2720" t="str">
            <v>In Service</v>
          </cell>
          <cell r="G2720" t="str">
            <v>3203A</v>
          </cell>
          <cell r="H2720" t="str">
            <v>Grp Member</v>
          </cell>
          <cell r="I2720">
            <v>1</v>
          </cell>
          <cell r="J2720" t="str">
            <v>Conversion</v>
          </cell>
          <cell r="K2720">
            <v>1156.1099999999999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 t="str">
            <v>C01K017_002</v>
          </cell>
          <cell r="Q2720">
            <v>0</v>
          </cell>
          <cell r="R2720" t="str">
            <v>WWTPD</v>
          </cell>
          <cell r="S2720" t="str">
            <v>3203B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 t="str">
            <v>CORP</v>
          </cell>
          <cell r="Y2720">
            <v>38260</v>
          </cell>
          <cell r="Z2720">
            <v>0</v>
          </cell>
          <cell r="AA2720">
            <v>0</v>
          </cell>
          <cell r="AB2720" t="str">
            <v>N</v>
          </cell>
          <cell r="AD2720">
            <v>0</v>
          </cell>
          <cell r="AE2720" t="str">
            <v>RemVal</v>
          </cell>
          <cell r="AF2720" t="str">
            <v>Depreciate</v>
          </cell>
          <cell r="AG2720" t="str">
            <v>FM</v>
          </cell>
          <cell r="AH2720">
            <v>0</v>
          </cell>
          <cell r="AI2720">
            <v>0</v>
          </cell>
          <cell r="AJ2720">
            <v>3.8199999999999998E-2</v>
          </cell>
          <cell r="AK2720">
            <v>0</v>
          </cell>
          <cell r="AL2720" t="str">
            <v>Flat Rate</v>
          </cell>
          <cell r="AM2720">
            <v>0</v>
          </cell>
          <cell r="AN2720" t="str">
            <v>GA3203A0</v>
          </cell>
          <cell r="AO2720">
            <v>0</v>
          </cell>
          <cell r="AP2720" t="str">
            <v>N</v>
          </cell>
          <cell r="AQ2720">
            <v>38261.169062499997</v>
          </cell>
          <cell r="AR2720">
            <v>38260</v>
          </cell>
          <cell r="AS2720">
            <v>38260</v>
          </cell>
          <cell r="AT2720" t="str">
            <v>2600</v>
          </cell>
          <cell r="AU2720">
            <v>37231</v>
          </cell>
          <cell r="AV2720">
            <v>0</v>
          </cell>
        </row>
        <row r="2721">
          <cell r="B2721" t="str">
            <v>00002794</v>
          </cell>
          <cell r="C2721" t="str">
            <v>000000002779</v>
          </cell>
          <cell r="D2721" t="str">
            <v>3112A0</v>
          </cell>
          <cell r="E2721" t="str">
            <v>PUMP CONTROL W1 TANK</v>
          </cell>
          <cell r="F2721" t="str">
            <v>In Service</v>
          </cell>
          <cell r="G2721" t="str">
            <v>3112A</v>
          </cell>
          <cell r="H2721" t="str">
            <v>Grp Member</v>
          </cell>
          <cell r="I2721">
            <v>1</v>
          </cell>
          <cell r="J2721" t="str">
            <v>Conversion</v>
          </cell>
          <cell r="K2721">
            <v>5822.41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 t="str">
            <v>C02C003_002</v>
          </cell>
          <cell r="Q2721">
            <v>0</v>
          </cell>
          <cell r="R2721" t="str">
            <v>WPPD</v>
          </cell>
          <cell r="S2721" t="str">
            <v>3112AA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 t="str">
            <v>CORP</v>
          </cell>
          <cell r="Y2721">
            <v>38260</v>
          </cell>
          <cell r="Z2721">
            <v>0</v>
          </cell>
          <cell r="AA2721">
            <v>0</v>
          </cell>
          <cell r="AB2721" t="str">
            <v>N</v>
          </cell>
          <cell r="AD2721">
            <v>0</v>
          </cell>
          <cell r="AE2721" t="str">
            <v>RemVal</v>
          </cell>
          <cell r="AF2721" t="str">
            <v>Depreciate</v>
          </cell>
          <cell r="AG2721" t="str">
            <v>FM</v>
          </cell>
          <cell r="AH2721">
            <v>0</v>
          </cell>
          <cell r="AI2721">
            <v>0</v>
          </cell>
          <cell r="AJ2721">
            <v>6.5299999999999997E-2</v>
          </cell>
          <cell r="AK2721">
            <v>0</v>
          </cell>
          <cell r="AL2721" t="str">
            <v>Flat Rate</v>
          </cell>
          <cell r="AM2721">
            <v>0</v>
          </cell>
          <cell r="AN2721" t="str">
            <v>GA3112A0</v>
          </cell>
          <cell r="AO2721">
            <v>0</v>
          </cell>
          <cell r="AP2721" t="str">
            <v>N</v>
          </cell>
          <cell r="AQ2721">
            <v>38261.169120370374</v>
          </cell>
          <cell r="AR2721">
            <v>38260</v>
          </cell>
          <cell r="AS2721">
            <v>38260</v>
          </cell>
          <cell r="AT2721" t="str">
            <v>9100</v>
          </cell>
          <cell r="AU2721">
            <v>37294</v>
          </cell>
          <cell r="AV2721">
            <v>0</v>
          </cell>
        </row>
        <row r="2722">
          <cell r="B2722" t="str">
            <v>00002795</v>
          </cell>
          <cell r="C2722" t="str">
            <v>000000002780</v>
          </cell>
          <cell r="D2722" t="str">
            <v>3112A0</v>
          </cell>
          <cell r="E2722" t="str">
            <v>PUMP CONTROL W2</v>
          </cell>
          <cell r="F2722" t="str">
            <v>In Service</v>
          </cell>
          <cell r="G2722" t="str">
            <v>3112A</v>
          </cell>
          <cell r="H2722" t="str">
            <v>Grp Member</v>
          </cell>
          <cell r="I2722">
            <v>1</v>
          </cell>
          <cell r="J2722" t="str">
            <v>Conversion</v>
          </cell>
          <cell r="K2722">
            <v>1078.75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 t="str">
            <v>C02C003_002</v>
          </cell>
          <cell r="Q2722">
            <v>0</v>
          </cell>
          <cell r="R2722" t="str">
            <v>WPPD</v>
          </cell>
          <cell r="S2722" t="str">
            <v>3112AB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 t="str">
            <v>CORP</v>
          </cell>
          <cell r="Y2722">
            <v>38260</v>
          </cell>
          <cell r="Z2722">
            <v>0</v>
          </cell>
          <cell r="AA2722">
            <v>0</v>
          </cell>
          <cell r="AB2722" t="str">
            <v>N</v>
          </cell>
          <cell r="AD2722">
            <v>0</v>
          </cell>
          <cell r="AE2722" t="str">
            <v>RemVal</v>
          </cell>
          <cell r="AF2722" t="str">
            <v>Depreciate</v>
          </cell>
          <cell r="AG2722" t="str">
            <v>FM</v>
          </cell>
          <cell r="AH2722">
            <v>0</v>
          </cell>
          <cell r="AI2722">
            <v>0</v>
          </cell>
          <cell r="AJ2722">
            <v>6.5299999999999997E-2</v>
          </cell>
          <cell r="AK2722">
            <v>0</v>
          </cell>
          <cell r="AL2722" t="str">
            <v>Flat Rate</v>
          </cell>
          <cell r="AM2722">
            <v>0</v>
          </cell>
          <cell r="AN2722" t="str">
            <v>GA3112A0</v>
          </cell>
          <cell r="AO2722">
            <v>0</v>
          </cell>
          <cell r="AP2722" t="str">
            <v>N</v>
          </cell>
          <cell r="AQ2722">
            <v>38261.169178240743</v>
          </cell>
          <cell r="AR2722">
            <v>38260</v>
          </cell>
          <cell r="AS2722">
            <v>38260</v>
          </cell>
          <cell r="AT2722" t="str">
            <v>9100</v>
          </cell>
          <cell r="AU2722">
            <v>37294</v>
          </cell>
          <cell r="AV2722">
            <v>0</v>
          </cell>
        </row>
        <row r="2723">
          <cell r="B2723" t="str">
            <v>00002796</v>
          </cell>
          <cell r="C2723" t="str">
            <v>000000002781</v>
          </cell>
          <cell r="D2723" t="str">
            <v>3112A0</v>
          </cell>
          <cell r="E2723" t="str">
            <v>PUMP CONTROL W3</v>
          </cell>
          <cell r="F2723" t="str">
            <v>In Service</v>
          </cell>
          <cell r="G2723" t="str">
            <v>3112A</v>
          </cell>
          <cell r="H2723" t="str">
            <v>Grp Member</v>
          </cell>
          <cell r="I2723">
            <v>1</v>
          </cell>
          <cell r="J2723" t="str">
            <v>Conversion</v>
          </cell>
          <cell r="K2723">
            <v>1078.75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 t="str">
            <v>C02C003_002</v>
          </cell>
          <cell r="Q2723">
            <v>0</v>
          </cell>
          <cell r="R2723" t="str">
            <v>WPPD</v>
          </cell>
          <cell r="S2723" t="str">
            <v>3112AC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 t="str">
            <v>CORP</v>
          </cell>
          <cell r="Y2723">
            <v>38260</v>
          </cell>
          <cell r="Z2723">
            <v>0</v>
          </cell>
          <cell r="AA2723">
            <v>0</v>
          </cell>
          <cell r="AB2723" t="str">
            <v>N</v>
          </cell>
          <cell r="AD2723">
            <v>0</v>
          </cell>
          <cell r="AE2723" t="str">
            <v>RemVal</v>
          </cell>
          <cell r="AF2723" t="str">
            <v>Depreciate</v>
          </cell>
          <cell r="AG2723" t="str">
            <v>FM</v>
          </cell>
          <cell r="AH2723">
            <v>0</v>
          </cell>
          <cell r="AI2723">
            <v>0</v>
          </cell>
          <cell r="AJ2723">
            <v>6.5299999999999997E-2</v>
          </cell>
          <cell r="AK2723">
            <v>0</v>
          </cell>
          <cell r="AL2723" t="str">
            <v>Flat Rate</v>
          </cell>
          <cell r="AM2723">
            <v>0</v>
          </cell>
          <cell r="AN2723" t="str">
            <v>GA3112A0</v>
          </cell>
          <cell r="AO2723">
            <v>0</v>
          </cell>
          <cell r="AP2723" t="str">
            <v>N</v>
          </cell>
          <cell r="AQ2723">
            <v>38261.169236111113</v>
          </cell>
          <cell r="AR2723">
            <v>38260</v>
          </cell>
          <cell r="AS2723">
            <v>38260</v>
          </cell>
          <cell r="AT2723" t="str">
            <v>9100</v>
          </cell>
          <cell r="AU2723">
            <v>37294</v>
          </cell>
          <cell r="AV2723">
            <v>0</v>
          </cell>
        </row>
        <row r="2724">
          <cell r="B2724" t="str">
            <v>00002797</v>
          </cell>
          <cell r="C2724" t="str">
            <v>000000002782</v>
          </cell>
          <cell r="D2724" t="str">
            <v>346500</v>
          </cell>
          <cell r="E2724" t="str">
            <v>MODEM,ANTN,&amp; POWER PK W1 TNK</v>
          </cell>
          <cell r="F2724" t="str">
            <v>In Service</v>
          </cell>
          <cell r="G2724" t="str">
            <v>34650</v>
          </cell>
          <cell r="H2724" t="str">
            <v>Grp Member</v>
          </cell>
          <cell r="I2724">
            <v>1</v>
          </cell>
          <cell r="J2724" t="str">
            <v>Conversion</v>
          </cell>
          <cell r="K2724">
            <v>3045.5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 t="str">
            <v>C02C003_002</v>
          </cell>
          <cell r="Q2724">
            <v>0</v>
          </cell>
          <cell r="R2724" t="str">
            <v>WGPD</v>
          </cell>
          <cell r="S2724" t="str">
            <v>34650A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 t="str">
            <v>CORP</v>
          </cell>
          <cell r="Y2724">
            <v>38260</v>
          </cell>
          <cell r="Z2724">
            <v>0</v>
          </cell>
          <cell r="AA2724">
            <v>0</v>
          </cell>
          <cell r="AB2724" t="str">
            <v>N</v>
          </cell>
          <cell r="AD2724">
            <v>0</v>
          </cell>
          <cell r="AE2724" t="str">
            <v>RemVal</v>
          </cell>
          <cell r="AF2724" t="str">
            <v>Depreciate</v>
          </cell>
          <cell r="AG2724" t="str">
            <v>FM</v>
          </cell>
          <cell r="AH2724">
            <v>0</v>
          </cell>
          <cell r="AI2724">
            <v>0</v>
          </cell>
          <cell r="AJ2724">
            <v>4.2700000000000002E-2</v>
          </cell>
          <cell r="AK2724">
            <v>0</v>
          </cell>
          <cell r="AL2724" t="str">
            <v>Flat Rate</v>
          </cell>
          <cell r="AM2724">
            <v>0</v>
          </cell>
          <cell r="AN2724" t="str">
            <v>GA346500</v>
          </cell>
          <cell r="AO2724">
            <v>0</v>
          </cell>
          <cell r="AP2724" t="str">
            <v>N</v>
          </cell>
          <cell r="AQ2724">
            <v>38261.169293981482</v>
          </cell>
          <cell r="AR2724">
            <v>38260</v>
          </cell>
          <cell r="AS2724">
            <v>38260</v>
          </cell>
          <cell r="AT2724" t="str">
            <v>9100</v>
          </cell>
          <cell r="AU2724">
            <v>37294</v>
          </cell>
          <cell r="AV2724">
            <v>0</v>
          </cell>
        </row>
        <row r="2725">
          <cell r="B2725" t="str">
            <v>00002798</v>
          </cell>
          <cell r="C2725" t="str">
            <v>000000002783</v>
          </cell>
          <cell r="D2725" t="str">
            <v>346500</v>
          </cell>
          <cell r="E2725" t="str">
            <v>MODEM,ANTN &amp; POWER PK W2</v>
          </cell>
          <cell r="F2725" t="str">
            <v>In Service</v>
          </cell>
          <cell r="G2725" t="str">
            <v>34650</v>
          </cell>
          <cell r="H2725" t="str">
            <v>Grp Member</v>
          </cell>
          <cell r="I2725">
            <v>1</v>
          </cell>
          <cell r="J2725" t="str">
            <v>Conversion</v>
          </cell>
          <cell r="K2725">
            <v>2637.83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 t="str">
            <v>C02C003_002</v>
          </cell>
          <cell r="Q2725">
            <v>0</v>
          </cell>
          <cell r="R2725" t="str">
            <v>WGPD</v>
          </cell>
          <cell r="S2725" t="str">
            <v>34650B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 t="str">
            <v>CORP</v>
          </cell>
          <cell r="Y2725">
            <v>38260</v>
          </cell>
          <cell r="Z2725">
            <v>0</v>
          </cell>
          <cell r="AA2725">
            <v>0</v>
          </cell>
          <cell r="AB2725" t="str">
            <v>N</v>
          </cell>
          <cell r="AD2725">
            <v>0</v>
          </cell>
          <cell r="AE2725" t="str">
            <v>RemVal</v>
          </cell>
          <cell r="AF2725" t="str">
            <v>Depreciate</v>
          </cell>
          <cell r="AG2725" t="str">
            <v>FM</v>
          </cell>
          <cell r="AH2725">
            <v>0</v>
          </cell>
          <cell r="AI2725">
            <v>0</v>
          </cell>
          <cell r="AJ2725">
            <v>4.2700000000000002E-2</v>
          </cell>
          <cell r="AK2725">
            <v>0</v>
          </cell>
          <cell r="AL2725" t="str">
            <v>Flat Rate</v>
          </cell>
          <cell r="AM2725">
            <v>0</v>
          </cell>
          <cell r="AN2725" t="str">
            <v>GA346500</v>
          </cell>
          <cell r="AO2725">
            <v>0</v>
          </cell>
          <cell r="AP2725" t="str">
            <v>N</v>
          </cell>
          <cell r="AQ2725">
            <v>38261.169351851851</v>
          </cell>
          <cell r="AR2725">
            <v>38260</v>
          </cell>
          <cell r="AS2725">
            <v>38260</v>
          </cell>
          <cell r="AT2725" t="str">
            <v>9100</v>
          </cell>
          <cell r="AU2725">
            <v>37294</v>
          </cell>
          <cell r="AV2725">
            <v>0</v>
          </cell>
        </row>
        <row r="2726">
          <cell r="B2726" t="str">
            <v>00002799</v>
          </cell>
          <cell r="C2726" t="str">
            <v>000000002784</v>
          </cell>
          <cell r="D2726" t="str">
            <v>346500</v>
          </cell>
          <cell r="E2726" t="str">
            <v>MODEM,ANTN &amp; POWER PK W3</v>
          </cell>
          <cell r="F2726" t="str">
            <v>In Service</v>
          </cell>
          <cell r="G2726" t="str">
            <v>34650</v>
          </cell>
          <cell r="H2726" t="str">
            <v>Grp Member</v>
          </cell>
          <cell r="I2726">
            <v>1</v>
          </cell>
          <cell r="J2726" t="str">
            <v>Conversion</v>
          </cell>
          <cell r="K2726">
            <v>2685.79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 t="str">
            <v>C02C003_002</v>
          </cell>
          <cell r="Q2726">
            <v>0</v>
          </cell>
          <cell r="R2726" t="str">
            <v>WGPD</v>
          </cell>
          <cell r="S2726" t="str">
            <v>34650C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 t="str">
            <v>CORP</v>
          </cell>
          <cell r="Y2726">
            <v>38260</v>
          </cell>
          <cell r="Z2726">
            <v>0</v>
          </cell>
          <cell r="AA2726">
            <v>0</v>
          </cell>
          <cell r="AB2726" t="str">
            <v>N</v>
          </cell>
          <cell r="AD2726">
            <v>0</v>
          </cell>
          <cell r="AE2726" t="str">
            <v>RemVal</v>
          </cell>
          <cell r="AF2726" t="str">
            <v>Depreciate</v>
          </cell>
          <cell r="AG2726" t="str">
            <v>FM</v>
          </cell>
          <cell r="AH2726">
            <v>0</v>
          </cell>
          <cell r="AI2726">
            <v>0</v>
          </cell>
          <cell r="AJ2726">
            <v>4.2700000000000002E-2</v>
          </cell>
          <cell r="AK2726">
            <v>0</v>
          </cell>
          <cell r="AL2726" t="str">
            <v>Flat Rate</v>
          </cell>
          <cell r="AM2726">
            <v>0</v>
          </cell>
          <cell r="AN2726" t="str">
            <v>GA346500</v>
          </cell>
          <cell r="AO2726">
            <v>0</v>
          </cell>
          <cell r="AP2726" t="str">
            <v>N</v>
          </cell>
          <cell r="AQ2726">
            <v>38261.169409722221</v>
          </cell>
          <cell r="AR2726">
            <v>38260</v>
          </cell>
          <cell r="AS2726">
            <v>38260</v>
          </cell>
          <cell r="AT2726" t="str">
            <v>9100</v>
          </cell>
          <cell r="AU2726">
            <v>37294</v>
          </cell>
          <cell r="AV2726">
            <v>0</v>
          </cell>
        </row>
        <row r="2727">
          <cell r="B2727" t="str">
            <v>00002800</v>
          </cell>
          <cell r="C2727" t="str">
            <v>000000002785</v>
          </cell>
          <cell r="D2727" t="str">
            <v>3314R0</v>
          </cell>
          <cell r="E2727" t="str">
            <v>KEEFER LA./SWEPPENHEISER DR.</v>
          </cell>
          <cell r="F2727" t="str">
            <v>In Service</v>
          </cell>
          <cell r="G2727" t="str">
            <v>3314R</v>
          </cell>
          <cell r="H2727" t="str">
            <v>Grp Member</v>
          </cell>
          <cell r="I2727">
            <v>1</v>
          </cell>
          <cell r="J2727" t="str">
            <v>Conversion</v>
          </cell>
          <cell r="K2727">
            <v>39230.82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 t="str">
            <v>C02D103_002</v>
          </cell>
          <cell r="Q2727">
            <v>0</v>
          </cell>
          <cell r="R2727" t="str">
            <v>WTDPD</v>
          </cell>
          <cell r="S2727" t="str">
            <v>3314R12PV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 t="str">
            <v>CORP</v>
          </cell>
          <cell r="Y2727">
            <v>38260</v>
          </cell>
          <cell r="Z2727">
            <v>0</v>
          </cell>
          <cell r="AA2727">
            <v>0</v>
          </cell>
          <cell r="AB2727" t="str">
            <v>N</v>
          </cell>
          <cell r="AD2727">
            <v>0</v>
          </cell>
          <cell r="AE2727" t="str">
            <v>RemVal</v>
          </cell>
          <cell r="AF2727" t="str">
            <v>Depreciate</v>
          </cell>
          <cell r="AG2727" t="str">
            <v>FM</v>
          </cell>
          <cell r="AH2727">
            <v>0</v>
          </cell>
          <cell r="AI2727">
            <v>0</v>
          </cell>
          <cell r="AJ2727">
            <v>1.55E-2</v>
          </cell>
          <cell r="AK2727">
            <v>0</v>
          </cell>
          <cell r="AL2727" t="str">
            <v>Flat Rate</v>
          </cell>
          <cell r="AM2727">
            <v>0</v>
          </cell>
          <cell r="AN2727" t="str">
            <v>GA3314R0</v>
          </cell>
          <cell r="AO2727">
            <v>0</v>
          </cell>
          <cell r="AP2727" t="str">
            <v>N</v>
          </cell>
          <cell r="AQ2727">
            <v>38261.16946759259</v>
          </cell>
          <cell r="AR2727">
            <v>38260</v>
          </cell>
          <cell r="AS2727">
            <v>38260</v>
          </cell>
          <cell r="AT2727">
            <v>0</v>
          </cell>
          <cell r="AU2727">
            <v>37422</v>
          </cell>
          <cell r="AV2727">
            <v>0</v>
          </cell>
        </row>
        <row r="2728">
          <cell r="B2728" t="str">
            <v>00002801</v>
          </cell>
          <cell r="C2728" t="str">
            <v>000000002786</v>
          </cell>
          <cell r="D2728" t="str">
            <v>3314U0</v>
          </cell>
          <cell r="E2728" t="str">
            <v>KEEFER LA./SWEPPENHEISER DR.</v>
          </cell>
          <cell r="F2728" t="str">
            <v>In Service</v>
          </cell>
          <cell r="G2728" t="str">
            <v>3314U</v>
          </cell>
          <cell r="H2728" t="str">
            <v>Grp Member</v>
          </cell>
          <cell r="I2728">
            <v>1</v>
          </cell>
          <cell r="J2728" t="str">
            <v>Conversion</v>
          </cell>
          <cell r="K2728">
            <v>2772.26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 t="str">
            <v>C02D103_002</v>
          </cell>
          <cell r="Q2728">
            <v>0</v>
          </cell>
          <cell r="R2728" t="str">
            <v>WTDPD</v>
          </cell>
          <cell r="S2728" t="str">
            <v>3314U12VV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 t="str">
            <v>CORP</v>
          </cell>
          <cell r="Y2728">
            <v>38260</v>
          </cell>
          <cell r="Z2728">
            <v>0</v>
          </cell>
          <cell r="AA2728">
            <v>0</v>
          </cell>
          <cell r="AB2728" t="str">
            <v>N</v>
          </cell>
          <cell r="AD2728">
            <v>0</v>
          </cell>
          <cell r="AE2728" t="str">
            <v>RemVal</v>
          </cell>
          <cell r="AF2728" t="str">
            <v>Depreciate</v>
          </cell>
          <cell r="AG2728" t="str">
            <v>FM</v>
          </cell>
          <cell r="AH2728">
            <v>0</v>
          </cell>
          <cell r="AI2728">
            <v>0</v>
          </cell>
          <cell r="AJ2728">
            <v>1.35E-2</v>
          </cell>
          <cell r="AK2728">
            <v>0</v>
          </cell>
          <cell r="AL2728" t="str">
            <v>Flat Rate</v>
          </cell>
          <cell r="AM2728">
            <v>0</v>
          </cell>
          <cell r="AN2728" t="str">
            <v>GA3314U0</v>
          </cell>
          <cell r="AO2728">
            <v>0</v>
          </cell>
          <cell r="AP2728" t="str">
            <v>N</v>
          </cell>
          <cell r="AQ2728">
            <v>38261.169525462959</v>
          </cell>
          <cell r="AR2728">
            <v>38260</v>
          </cell>
          <cell r="AS2728">
            <v>38260</v>
          </cell>
          <cell r="AT2728">
            <v>0</v>
          </cell>
          <cell r="AU2728">
            <v>37422</v>
          </cell>
          <cell r="AV2728">
            <v>0</v>
          </cell>
        </row>
        <row r="2729">
          <cell r="B2729" t="str">
            <v>00002802</v>
          </cell>
          <cell r="C2729" t="str">
            <v>000000002787</v>
          </cell>
          <cell r="D2729" t="str">
            <v>3314Q0</v>
          </cell>
          <cell r="E2729" t="str">
            <v>DEET TRAIL/WHITETAIL TERRACE</v>
          </cell>
          <cell r="F2729" t="str">
            <v>In Service</v>
          </cell>
          <cell r="G2729" t="str">
            <v>3314Q</v>
          </cell>
          <cell r="H2729" t="str">
            <v>Grp Member</v>
          </cell>
          <cell r="I2729">
            <v>1</v>
          </cell>
          <cell r="J2729" t="str">
            <v>Conversion</v>
          </cell>
          <cell r="K2729">
            <v>15444.07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 t="str">
            <v>C02D311_002</v>
          </cell>
          <cell r="Q2729">
            <v>0</v>
          </cell>
          <cell r="R2729" t="str">
            <v>WTDPD</v>
          </cell>
          <cell r="S2729" t="str">
            <v>3314Q08PV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 t="str">
            <v>CORP</v>
          </cell>
          <cell r="Y2729">
            <v>38260</v>
          </cell>
          <cell r="Z2729">
            <v>0</v>
          </cell>
          <cell r="AA2729">
            <v>0</v>
          </cell>
          <cell r="AB2729" t="str">
            <v>N</v>
          </cell>
          <cell r="AD2729">
            <v>0</v>
          </cell>
          <cell r="AE2729" t="str">
            <v>RemVal</v>
          </cell>
          <cell r="AF2729" t="str">
            <v>Depreciate</v>
          </cell>
          <cell r="AG2729" t="str">
            <v>FM</v>
          </cell>
          <cell r="AH2729">
            <v>0</v>
          </cell>
          <cell r="AI2729">
            <v>0</v>
          </cell>
          <cell r="AJ2729">
            <v>2.1899999999999999E-2</v>
          </cell>
          <cell r="AK2729">
            <v>0</v>
          </cell>
          <cell r="AL2729" t="str">
            <v>Flat Rate</v>
          </cell>
          <cell r="AM2729">
            <v>0</v>
          </cell>
          <cell r="AN2729" t="str">
            <v>GA3314Q0</v>
          </cell>
          <cell r="AO2729">
            <v>0</v>
          </cell>
          <cell r="AP2729" t="str">
            <v>N</v>
          </cell>
          <cell r="AQ2729">
            <v>38261.169583333336</v>
          </cell>
          <cell r="AR2729">
            <v>38260</v>
          </cell>
          <cell r="AS2729">
            <v>38260</v>
          </cell>
          <cell r="AT2729">
            <v>0</v>
          </cell>
          <cell r="AU2729">
            <v>37422</v>
          </cell>
          <cell r="AV2729">
            <v>0</v>
          </cell>
        </row>
        <row r="2730">
          <cell r="B2730" t="str">
            <v>00002803</v>
          </cell>
          <cell r="C2730" t="str">
            <v>000000002788</v>
          </cell>
          <cell r="D2730" t="str">
            <v>3314R0</v>
          </cell>
          <cell r="E2730" t="str">
            <v>KINGS HWY</v>
          </cell>
          <cell r="F2730" t="str">
            <v>In Service</v>
          </cell>
          <cell r="G2730" t="str">
            <v>3314R</v>
          </cell>
          <cell r="H2730" t="str">
            <v>Grp Member</v>
          </cell>
          <cell r="I2730">
            <v>1</v>
          </cell>
          <cell r="J2730" t="str">
            <v>Conversion</v>
          </cell>
          <cell r="K2730">
            <v>24527.22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 t="str">
            <v>C02D311_002</v>
          </cell>
          <cell r="Q2730">
            <v>0</v>
          </cell>
          <cell r="R2730" t="str">
            <v>WTDPD</v>
          </cell>
          <cell r="S2730" t="str">
            <v>3314R12PV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 t="str">
            <v>CORP</v>
          </cell>
          <cell r="Y2730">
            <v>38260</v>
          </cell>
          <cell r="Z2730">
            <v>0</v>
          </cell>
          <cell r="AA2730">
            <v>0</v>
          </cell>
          <cell r="AB2730" t="str">
            <v>N</v>
          </cell>
          <cell r="AD2730">
            <v>0</v>
          </cell>
          <cell r="AE2730" t="str">
            <v>RemVal</v>
          </cell>
          <cell r="AF2730" t="str">
            <v>Depreciate</v>
          </cell>
          <cell r="AG2730" t="str">
            <v>FM</v>
          </cell>
          <cell r="AH2730">
            <v>0</v>
          </cell>
          <cell r="AI2730">
            <v>0</v>
          </cell>
          <cell r="AJ2730">
            <v>1.55E-2</v>
          </cell>
          <cell r="AK2730">
            <v>0</v>
          </cell>
          <cell r="AL2730" t="str">
            <v>Flat Rate</v>
          </cell>
          <cell r="AM2730">
            <v>0</v>
          </cell>
          <cell r="AN2730" t="str">
            <v>GA3314R0</v>
          </cell>
          <cell r="AO2730">
            <v>0</v>
          </cell>
          <cell r="AP2730" t="str">
            <v>N</v>
          </cell>
          <cell r="AQ2730">
            <v>38261.169641203705</v>
          </cell>
          <cell r="AR2730">
            <v>38260</v>
          </cell>
          <cell r="AS2730">
            <v>38260</v>
          </cell>
          <cell r="AT2730">
            <v>0</v>
          </cell>
          <cell r="AU2730">
            <v>37422</v>
          </cell>
          <cell r="AV2730">
            <v>0</v>
          </cell>
        </row>
        <row r="2731">
          <cell r="B2731" t="str">
            <v>00002804</v>
          </cell>
          <cell r="C2731" t="str">
            <v>000000002789</v>
          </cell>
          <cell r="D2731" t="str">
            <v>3314T0</v>
          </cell>
          <cell r="E2731" t="str">
            <v>KINGS HWY/ DEER TRAIL</v>
          </cell>
          <cell r="F2731" t="str">
            <v>In Service</v>
          </cell>
          <cell r="G2731" t="str">
            <v>3314T</v>
          </cell>
          <cell r="H2731" t="str">
            <v>Grp Member</v>
          </cell>
          <cell r="I2731">
            <v>1</v>
          </cell>
          <cell r="J2731" t="str">
            <v>Conversion</v>
          </cell>
          <cell r="K2731">
            <v>2514.8200000000002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 t="str">
            <v>C02D311_002</v>
          </cell>
          <cell r="Q2731">
            <v>0</v>
          </cell>
          <cell r="R2731" t="str">
            <v>WTDPD</v>
          </cell>
          <cell r="S2731" t="str">
            <v>3314T08VV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 t="str">
            <v>CORP</v>
          </cell>
          <cell r="Y2731">
            <v>38260</v>
          </cell>
          <cell r="Z2731">
            <v>0</v>
          </cell>
          <cell r="AA2731">
            <v>0</v>
          </cell>
          <cell r="AB2731" t="str">
            <v>N</v>
          </cell>
          <cell r="AD2731">
            <v>0</v>
          </cell>
          <cell r="AE2731" t="str">
            <v>RemVal</v>
          </cell>
          <cell r="AF2731" t="str">
            <v>Depreciate</v>
          </cell>
          <cell r="AG2731" t="str">
            <v>FM</v>
          </cell>
          <cell r="AH2731">
            <v>0</v>
          </cell>
          <cell r="AI2731">
            <v>0</v>
          </cell>
          <cell r="AJ2731">
            <v>1.3899999999999999E-2</v>
          </cell>
          <cell r="AK2731">
            <v>0</v>
          </cell>
          <cell r="AL2731" t="str">
            <v>Flat Rate</v>
          </cell>
          <cell r="AM2731">
            <v>0</v>
          </cell>
          <cell r="AN2731" t="str">
            <v>GA3314T0</v>
          </cell>
          <cell r="AO2731">
            <v>0</v>
          </cell>
          <cell r="AP2731" t="str">
            <v>N</v>
          </cell>
          <cell r="AQ2731">
            <v>38261.169699074075</v>
          </cell>
          <cell r="AR2731">
            <v>38260</v>
          </cell>
          <cell r="AS2731">
            <v>38260</v>
          </cell>
          <cell r="AT2731">
            <v>0</v>
          </cell>
          <cell r="AU2731">
            <v>37422</v>
          </cell>
          <cell r="AV2731">
            <v>0</v>
          </cell>
        </row>
        <row r="2732">
          <cell r="B2732" t="str">
            <v>00002805</v>
          </cell>
          <cell r="C2732" t="str">
            <v>000000002790</v>
          </cell>
          <cell r="D2732" t="str">
            <v>3314U0</v>
          </cell>
          <cell r="E2732" t="str">
            <v>KINGS HWY</v>
          </cell>
          <cell r="F2732" t="str">
            <v>In Service</v>
          </cell>
          <cell r="G2732" t="str">
            <v>3314U</v>
          </cell>
          <cell r="H2732" t="str">
            <v>Grp Member</v>
          </cell>
          <cell r="I2732">
            <v>1</v>
          </cell>
          <cell r="J2732" t="str">
            <v>Conversion</v>
          </cell>
          <cell r="K2732">
            <v>2732.15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 t="str">
            <v>C02D311_002</v>
          </cell>
          <cell r="Q2732">
            <v>0</v>
          </cell>
          <cell r="R2732" t="str">
            <v>WTDPD</v>
          </cell>
          <cell r="S2732" t="str">
            <v>3314U12VV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 t="str">
            <v>CORP</v>
          </cell>
          <cell r="Y2732">
            <v>38260</v>
          </cell>
          <cell r="Z2732">
            <v>0</v>
          </cell>
          <cell r="AA2732">
            <v>0</v>
          </cell>
          <cell r="AB2732" t="str">
            <v>N</v>
          </cell>
          <cell r="AD2732">
            <v>0</v>
          </cell>
          <cell r="AE2732" t="str">
            <v>RemVal</v>
          </cell>
          <cell r="AF2732" t="str">
            <v>Depreciate</v>
          </cell>
          <cell r="AG2732" t="str">
            <v>FM</v>
          </cell>
          <cell r="AH2732">
            <v>0</v>
          </cell>
          <cell r="AI2732">
            <v>0</v>
          </cell>
          <cell r="AJ2732">
            <v>1.35E-2</v>
          </cell>
          <cell r="AK2732">
            <v>0</v>
          </cell>
          <cell r="AL2732" t="str">
            <v>Flat Rate</v>
          </cell>
          <cell r="AM2732">
            <v>0</v>
          </cell>
          <cell r="AN2732" t="str">
            <v>GA3314U0</v>
          </cell>
          <cell r="AO2732">
            <v>0</v>
          </cell>
          <cell r="AP2732" t="str">
            <v>N</v>
          </cell>
          <cell r="AQ2732">
            <v>38261.169756944444</v>
          </cell>
          <cell r="AR2732">
            <v>38260</v>
          </cell>
          <cell r="AS2732">
            <v>38260</v>
          </cell>
          <cell r="AT2732">
            <v>0</v>
          </cell>
          <cell r="AU2732">
            <v>37422</v>
          </cell>
          <cell r="AV2732">
            <v>0</v>
          </cell>
        </row>
        <row r="2733">
          <cell r="B2733" t="str">
            <v>00002806</v>
          </cell>
          <cell r="C2733" t="str">
            <v>000000002791</v>
          </cell>
          <cell r="D2733" t="str">
            <v>335400</v>
          </cell>
          <cell r="E2733" t="str">
            <v>DEER TRAIL</v>
          </cell>
          <cell r="F2733" t="str">
            <v>In Service</v>
          </cell>
          <cell r="G2733" t="str">
            <v>33540</v>
          </cell>
          <cell r="H2733" t="str">
            <v>Grp Member</v>
          </cell>
          <cell r="I2733">
            <v>1</v>
          </cell>
          <cell r="J2733" t="str">
            <v>Conversion</v>
          </cell>
          <cell r="K2733">
            <v>2856.33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 t="str">
            <v>C02D311_002</v>
          </cell>
          <cell r="Q2733">
            <v>0</v>
          </cell>
          <cell r="R2733" t="str">
            <v>WTDPD</v>
          </cell>
          <cell r="S2733" t="str">
            <v>335400600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 t="str">
            <v>CORP</v>
          </cell>
          <cell r="Y2733">
            <v>38260</v>
          </cell>
          <cell r="Z2733">
            <v>0</v>
          </cell>
          <cell r="AA2733">
            <v>0</v>
          </cell>
          <cell r="AB2733" t="str">
            <v>N</v>
          </cell>
          <cell r="AD2733">
            <v>0</v>
          </cell>
          <cell r="AE2733" t="str">
            <v>RemVal</v>
          </cell>
          <cell r="AF2733" t="str">
            <v>Depreciate</v>
          </cell>
          <cell r="AG2733" t="str">
            <v>FM</v>
          </cell>
          <cell r="AH2733">
            <v>0</v>
          </cell>
          <cell r="AI2733">
            <v>0</v>
          </cell>
          <cell r="AJ2733">
            <v>2.2599999999999999E-2</v>
          </cell>
          <cell r="AK2733">
            <v>0</v>
          </cell>
          <cell r="AL2733" t="str">
            <v>Flat Rate</v>
          </cell>
          <cell r="AM2733">
            <v>0</v>
          </cell>
          <cell r="AN2733" t="str">
            <v>GA335400</v>
          </cell>
          <cell r="AO2733">
            <v>0</v>
          </cell>
          <cell r="AP2733" t="str">
            <v>N</v>
          </cell>
          <cell r="AQ2733">
            <v>38261.169814814813</v>
          </cell>
          <cell r="AR2733">
            <v>38260</v>
          </cell>
          <cell r="AS2733">
            <v>38260</v>
          </cell>
          <cell r="AT2733">
            <v>0</v>
          </cell>
          <cell r="AU2733">
            <v>37422</v>
          </cell>
          <cell r="AV2733">
            <v>0</v>
          </cell>
        </row>
        <row r="2734">
          <cell r="B2734" t="str">
            <v>00002807</v>
          </cell>
          <cell r="C2734" t="str">
            <v>000000002792</v>
          </cell>
          <cell r="D2734" t="str">
            <v>3314R0</v>
          </cell>
          <cell r="E2734" t="str">
            <v>FISHER RD 12'' RELOCATION</v>
          </cell>
          <cell r="F2734" t="str">
            <v>In Service</v>
          </cell>
          <cell r="G2734" t="str">
            <v>3314R</v>
          </cell>
          <cell r="H2734" t="str">
            <v>Grp Member</v>
          </cell>
          <cell r="I2734">
            <v>1</v>
          </cell>
          <cell r="J2734" t="str">
            <v>Conversion</v>
          </cell>
          <cell r="K2734">
            <v>11543.63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 t="str">
            <v>C02D701_002</v>
          </cell>
          <cell r="Q2734">
            <v>0</v>
          </cell>
          <cell r="R2734" t="str">
            <v>WTDPD</v>
          </cell>
          <cell r="S2734" t="str">
            <v>3314R12PV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 t="str">
            <v>CORP</v>
          </cell>
          <cell r="Y2734">
            <v>38260</v>
          </cell>
          <cell r="Z2734">
            <v>0</v>
          </cell>
          <cell r="AA2734">
            <v>0</v>
          </cell>
          <cell r="AB2734" t="str">
            <v>N</v>
          </cell>
          <cell r="AD2734">
            <v>0</v>
          </cell>
          <cell r="AE2734" t="str">
            <v>RemVal</v>
          </cell>
          <cell r="AF2734" t="str">
            <v>Depreciate</v>
          </cell>
          <cell r="AG2734" t="str">
            <v>FM</v>
          </cell>
          <cell r="AH2734">
            <v>0</v>
          </cell>
          <cell r="AI2734">
            <v>0</v>
          </cell>
          <cell r="AJ2734">
            <v>1.55E-2</v>
          </cell>
          <cell r="AK2734">
            <v>0</v>
          </cell>
          <cell r="AL2734" t="str">
            <v>Flat Rate</v>
          </cell>
          <cell r="AM2734">
            <v>0</v>
          </cell>
          <cell r="AN2734" t="str">
            <v>GA3314R0</v>
          </cell>
          <cell r="AO2734">
            <v>0</v>
          </cell>
          <cell r="AP2734" t="str">
            <v>N</v>
          </cell>
          <cell r="AQ2734">
            <v>38261.169872685183</v>
          </cell>
          <cell r="AR2734">
            <v>38260</v>
          </cell>
          <cell r="AS2734">
            <v>38260</v>
          </cell>
          <cell r="AT2734">
            <v>0</v>
          </cell>
          <cell r="AU2734">
            <v>37422</v>
          </cell>
          <cell r="AV2734">
            <v>0</v>
          </cell>
        </row>
        <row r="2735">
          <cell r="B2735" t="str">
            <v>00002808</v>
          </cell>
          <cell r="C2735" t="str">
            <v>000000002793</v>
          </cell>
          <cell r="D2735" t="str">
            <v>3314U0</v>
          </cell>
          <cell r="E2735" t="str">
            <v>FISHER RD 112'' RELOCATION</v>
          </cell>
          <cell r="F2735" t="str">
            <v>In Service</v>
          </cell>
          <cell r="G2735" t="str">
            <v>3314U</v>
          </cell>
          <cell r="H2735" t="str">
            <v>Grp Member</v>
          </cell>
          <cell r="I2735">
            <v>1</v>
          </cell>
          <cell r="J2735" t="str">
            <v>Conversion</v>
          </cell>
          <cell r="K2735">
            <v>1836.8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 t="str">
            <v>C02D701_002</v>
          </cell>
          <cell r="Q2735">
            <v>0</v>
          </cell>
          <cell r="R2735" t="str">
            <v>WTDPD</v>
          </cell>
          <cell r="S2735" t="str">
            <v>3314U12VV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 t="str">
            <v>CORP</v>
          </cell>
          <cell r="Y2735">
            <v>38260</v>
          </cell>
          <cell r="Z2735">
            <v>0</v>
          </cell>
          <cell r="AA2735">
            <v>0</v>
          </cell>
          <cell r="AB2735" t="str">
            <v>N</v>
          </cell>
          <cell r="AD2735">
            <v>0</v>
          </cell>
          <cell r="AE2735" t="str">
            <v>RemVal</v>
          </cell>
          <cell r="AF2735" t="str">
            <v>Depreciate</v>
          </cell>
          <cell r="AG2735" t="str">
            <v>FM</v>
          </cell>
          <cell r="AH2735">
            <v>0</v>
          </cell>
          <cell r="AI2735">
            <v>0</v>
          </cell>
          <cell r="AJ2735">
            <v>1.35E-2</v>
          </cell>
          <cell r="AK2735">
            <v>0</v>
          </cell>
          <cell r="AL2735" t="str">
            <v>Flat Rate</v>
          </cell>
          <cell r="AM2735">
            <v>0</v>
          </cell>
          <cell r="AN2735" t="str">
            <v>GA3314U0</v>
          </cell>
          <cell r="AO2735">
            <v>0</v>
          </cell>
          <cell r="AP2735" t="str">
            <v>N</v>
          </cell>
          <cell r="AQ2735">
            <v>38261.169930555552</v>
          </cell>
          <cell r="AR2735">
            <v>38260</v>
          </cell>
          <cell r="AS2735">
            <v>38260</v>
          </cell>
          <cell r="AT2735">
            <v>0</v>
          </cell>
          <cell r="AU2735">
            <v>37422</v>
          </cell>
          <cell r="AV2735">
            <v>0</v>
          </cell>
        </row>
        <row r="2736">
          <cell r="B2736" t="str">
            <v>00002809</v>
          </cell>
          <cell r="C2736" t="str">
            <v>000000002794</v>
          </cell>
          <cell r="D2736" t="str">
            <v>346500</v>
          </cell>
          <cell r="E2736" t="str">
            <v>WAN INSTALLATION - 6TH ST.</v>
          </cell>
          <cell r="F2736" t="str">
            <v>In Service</v>
          </cell>
          <cell r="G2736" t="str">
            <v>34650</v>
          </cell>
          <cell r="H2736" t="str">
            <v>Grp Member</v>
          </cell>
          <cell r="I2736">
            <v>1</v>
          </cell>
          <cell r="J2736" t="str">
            <v>Conversion</v>
          </cell>
          <cell r="K2736">
            <v>8235.7800000000007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 t="str">
            <v>C02J002_002</v>
          </cell>
          <cell r="Q2736">
            <v>0</v>
          </cell>
          <cell r="R2736" t="str">
            <v>WGPD</v>
          </cell>
          <cell r="S2736" t="str">
            <v>34650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 t="str">
            <v>CORP</v>
          </cell>
          <cell r="Y2736">
            <v>38260</v>
          </cell>
          <cell r="Z2736">
            <v>0</v>
          </cell>
          <cell r="AA2736">
            <v>0</v>
          </cell>
          <cell r="AB2736" t="str">
            <v>N</v>
          </cell>
          <cell r="AD2736">
            <v>0</v>
          </cell>
          <cell r="AE2736" t="str">
            <v>RemVal</v>
          </cell>
          <cell r="AF2736" t="str">
            <v>Depreciate</v>
          </cell>
          <cell r="AG2736" t="str">
            <v>FM</v>
          </cell>
          <cell r="AH2736">
            <v>0</v>
          </cell>
          <cell r="AI2736">
            <v>0</v>
          </cell>
          <cell r="AJ2736">
            <v>4.2700000000000002E-2</v>
          </cell>
          <cell r="AK2736">
            <v>0</v>
          </cell>
          <cell r="AL2736" t="str">
            <v>Flat Rate</v>
          </cell>
          <cell r="AM2736">
            <v>0</v>
          </cell>
          <cell r="AN2736" t="str">
            <v>GA346500</v>
          </cell>
          <cell r="AO2736">
            <v>0</v>
          </cell>
          <cell r="AP2736" t="str">
            <v>N</v>
          </cell>
          <cell r="AQ2736">
            <v>38261.169988425929</v>
          </cell>
          <cell r="AR2736">
            <v>38260</v>
          </cell>
          <cell r="AS2736">
            <v>38260</v>
          </cell>
          <cell r="AT2736" t="str">
            <v>3000</v>
          </cell>
          <cell r="AU2736">
            <v>37391</v>
          </cell>
          <cell r="AV2736">
            <v>0</v>
          </cell>
        </row>
        <row r="2737">
          <cell r="B2737" t="str">
            <v>00002810</v>
          </cell>
          <cell r="C2737" t="str">
            <v>000000002795</v>
          </cell>
          <cell r="D2737" t="str">
            <v>304300</v>
          </cell>
          <cell r="E2737" t="str">
            <v>CONCRETE BACKWASH PIT</v>
          </cell>
          <cell r="F2737" t="str">
            <v>In Service</v>
          </cell>
          <cell r="G2737" t="str">
            <v>30430</v>
          </cell>
          <cell r="H2737" t="str">
            <v>Grp Member</v>
          </cell>
          <cell r="I2737">
            <v>1</v>
          </cell>
          <cell r="J2737" t="str">
            <v>Conversion</v>
          </cell>
          <cell r="K2737">
            <v>2694.18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 t="str">
            <v>C02K101_002</v>
          </cell>
          <cell r="Q2737">
            <v>0</v>
          </cell>
          <cell r="R2737" t="str">
            <v>WWTPD</v>
          </cell>
          <cell r="S2737" t="str">
            <v>30430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 t="str">
            <v>CORP</v>
          </cell>
          <cell r="Y2737">
            <v>38260</v>
          </cell>
          <cell r="Z2737">
            <v>0</v>
          </cell>
          <cell r="AA2737">
            <v>0</v>
          </cell>
          <cell r="AB2737" t="str">
            <v>N</v>
          </cell>
          <cell r="AD2737">
            <v>0</v>
          </cell>
          <cell r="AE2737" t="str">
            <v>RemVal</v>
          </cell>
          <cell r="AF2737" t="str">
            <v>Depreciate</v>
          </cell>
          <cell r="AG2737" t="str">
            <v>FM</v>
          </cell>
          <cell r="AH2737">
            <v>0</v>
          </cell>
          <cell r="AI2737">
            <v>0</v>
          </cell>
          <cell r="AJ2737">
            <v>2.75E-2</v>
          </cell>
          <cell r="AK2737">
            <v>0</v>
          </cell>
          <cell r="AL2737" t="str">
            <v>Flat Rate</v>
          </cell>
          <cell r="AM2737">
            <v>0</v>
          </cell>
          <cell r="AN2737" t="str">
            <v>GA304300</v>
          </cell>
          <cell r="AO2737">
            <v>0</v>
          </cell>
          <cell r="AP2737" t="str">
            <v>N</v>
          </cell>
          <cell r="AQ2737">
            <v>38261.170046296298</v>
          </cell>
          <cell r="AR2737">
            <v>38260</v>
          </cell>
          <cell r="AS2737">
            <v>38260</v>
          </cell>
          <cell r="AT2737" t="str">
            <v>3000</v>
          </cell>
          <cell r="AU2737">
            <v>37340</v>
          </cell>
          <cell r="AV2737">
            <v>0</v>
          </cell>
        </row>
        <row r="2738">
          <cell r="B2738" t="str">
            <v>00002811</v>
          </cell>
          <cell r="C2738" t="str">
            <v>000000002796</v>
          </cell>
          <cell r="D2738" t="str">
            <v>3435B0</v>
          </cell>
          <cell r="E2738" t="str">
            <v>MIG WELDER</v>
          </cell>
          <cell r="F2738" t="str">
            <v>In Service</v>
          </cell>
          <cell r="G2738" t="str">
            <v>3435B</v>
          </cell>
          <cell r="H2738" t="str">
            <v>Grp Member</v>
          </cell>
          <cell r="I2738">
            <v>1</v>
          </cell>
          <cell r="J2738" t="str">
            <v>Conversion</v>
          </cell>
          <cell r="K2738">
            <v>605.65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 t="str">
            <v>C02K103_002</v>
          </cell>
          <cell r="Q2738">
            <v>0</v>
          </cell>
          <cell r="R2738" t="str">
            <v>WGPD</v>
          </cell>
          <cell r="S2738" t="str">
            <v>3435BB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 t="str">
            <v>CORP</v>
          </cell>
          <cell r="Y2738">
            <v>38260</v>
          </cell>
          <cell r="Z2738">
            <v>0</v>
          </cell>
          <cell r="AA2738">
            <v>0</v>
          </cell>
          <cell r="AB2738" t="str">
            <v>N</v>
          </cell>
          <cell r="AD2738">
            <v>0</v>
          </cell>
          <cell r="AE2738" t="str">
            <v>RemVal</v>
          </cell>
          <cell r="AF2738" t="str">
            <v>Depreciate</v>
          </cell>
          <cell r="AG2738" t="str">
            <v>FM</v>
          </cell>
          <cell r="AH2738">
            <v>0</v>
          </cell>
          <cell r="AI2738">
            <v>0</v>
          </cell>
          <cell r="AJ2738">
            <v>0.1056</v>
          </cell>
          <cell r="AK2738">
            <v>0</v>
          </cell>
          <cell r="AL2738" t="str">
            <v>Flat Rate</v>
          </cell>
          <cell r="AM2738">
            <v>0</v>
          </cell>
          <cell r="AN2738" t="str">
            <v>GA3435B0</v>
          </cell>
          <cell r="AO2738">
            <v>0</v>
          </cell>
          <cell r="AP2738" t="str">
            <v>N</v>
          </cell>
          <cell r="AQ2738">
            <v>38261.170104166667</v>
          </cell>
          <cell r="AR2738">
            <v>38260</v>
          </cell>
          <cell r="AS2738">
            <v>38260</v>
          </cell>
          <cell r="AT2738" t="str">
            <v>3000</v>
          </cell>
          <cell r="AU2738">
            <v>37358</v>
          </cell>
          <cell r="AV2738">
            <v>0</v>
          </cell>
        </row>
        <row r="2739">
          <cell r="B2739" t="str">
            <v>00002812</v>
          </cell>
          <cell r="C2739" t="str">
            <v>000000002797</v>
          </cell>
          <cell r="D2739" t="str">
            <v>3405B0</v>
          </cell>
          <cell r="E2739" t="str">
            <v>FAX, BLOOM T&amp;D</v>
          </cell>
          <cell r="F2739" t="str">
            <v>In Service</v>
          </cell>
          <cell r="G2739" t="str">
            <v>3405B</v>
          </cell>
          <cell r="H2739" t="str">
            <v>Grp Member</v>
          </cell>
          <cell r="I2739">
            <v>1</v>
          </cell>
          <cell r="J2739" t="str">
            <v>Conversion</v>
          </cell>
          <cell r="K2739">
            <v>887.12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 t="str">
            <v>C02K703_002</v>
          </cell>
          <cell r="Q2739">
            <v>0</v>
          </cell>
          <cell r="R2739" t="str">
            <v>WGPD</v>
          </cell>
          <cell r="S2739" t="str">
            <v>3405B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 t="str">
            <v>CORP</v>
          </cell>
          <cell r="Y2739">
            <v>38260</v>
          </cell>
          <cell r="Z2739">
            <v>0</v>
          </cell>
          <cell r="AA2739">
            <v>0</v>
          </cell>
          <cell r="AB2739" t="str">
            <v>N</v>
          </cell>
          <cell r="AD2739">
            <v>0</v>
          </cell>
          <cell r="AE2739" t="str">
            <v>RemVal</v>
          </cell>
          <cell r="AF2739" t="str">
            <v>Depreciate</v>
          </cell>
          <cell r="AG2739" t="str">
            <v>FM</v>
          </cell>
          <cell r="AH2739">
            <v>0</v>
          </cell>
          <cell r="AI2739">
            <v>0</v>
          </cell>
          <cell r="AJ2739">
            <v>0.04</v>
          </cell>
          <cell r="AK2739">
            <v>0</v>
          </cell>
          <cell r="AL2739" t="str">
            <v>Flat Rate</v>
          </cell>
          <cell r="AM2739">
            <v>0</v>
          </cell>
          <cell r="AN2739" t="str">
            <v>GA3405B0</v>
          </cell>
          <cell r="AO2739">
            <v>0</v>
          </cell>
          <cell r="AP2739" t="str">
            <v>N</v>
          </cell>
          <cell r="AQ2739">
            <v>38261.170162037037</v>
          </cell>
          <cell r="AR2739">
            <v>38260</v>
          </cell>
          <cell r="AS2739">
            <v>38260</v>
          </cell>
          <cell r="AT2739" t="str">
            <v>0110</v>
          </cell>
          <cell r="AU2739">
            <v>37397</v>
          </cell>
          <cell r="AV2739">
            <v>0</v>
          </cell>
        </row>
        <row r="2740">
          <cell r="B2740" t="str">
            <v>00002813</v>
          </cell>
          <cell r="C2740" t="str">
            <v>000000002798</v>
          </cell>
          <cell r="D2740" t="str">
            <v>3405B0</v>
          </cell>
          <cell r="E2740" t="str">
            <v>FAX, MECH SHOP</v>
          </cell>
          <cell r="F2740" t="str">
            <v>In Service</v>
          </cell>
          <cell r="G2740" t="str">
            <v>3405B</v>
          </cell>
          <cell r="H2740" t="str">
            <v>Grp Member</v>
          </cell>
          <cell r="I2740">
            <v>1</v>
          </cell>
          <cell r="J2740" t="str">
            <v>Conversion</v>
          </cell>
          <cell r="K2740">
            <v>887.12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 t="str">
            <v>C02K703_002</v>
          </cell>
          <cell r="Q2740">
            <v>0</v>
          </cell>
          <cell r="R2740" t="str">
            <v>WGPD</v>
          </cell>
          <cell r="S2740" t="str">
            <v>3405B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 t="str">
            <v>CORP</v>
          </cell>
          <cell r="Y2740">
            <v>38260</v>
          </cell>
          <cell r="Z2740">
            <v>0</v>
          </cell>
          <cell r="AA2740">
            <v>0</v>
          </cell>
          <cell r="AB2740" t="str">
            <v>N</v>
          </cell>
          <cell r="AD2740">
            <v>0</v>
          </cell>
          <cell r="AE2740" t="str">
            <v>RemVal</v>
          </cell>
          <cell r="AF2740" t="str">
            <v>Depreciate</v>
          </cell>
          <cell r="AG2740" t="str">
            <v>FM</v>
          </cell>
          <cell r="AH2740">
            <v>0</v>
          </cell>
          <cell r="AI2740">
            <v>0</v>
          </cell>
          <cell r="AJ2740">
            <v>0.04</v>
          </cell>
          <cell r="AK2740">
            <v>0</v>
          </cell>
          <cell r="AL2740" t="str">
            <v>Flat Rate</v>
          </cell>
          <cell r="AM2740">
            <v>0</v>
          </cell>
          <cell r="AN2740" t="str">
            <v>GA3405B0</v>
          </cell>
          <cell r="AO2740">
            <v>0</v>
          </cell>
          <cell r="AP2740" t="str">
            <v>N</v>
          </cell>
          <cell r="AQ2740">
            <v>38261.170219907406</v>
          </cell>
          <cell r="AR2740">
            <v>38260</v>
          </cell>
          <cell r="AS2740">
            <v>38260</v>
          </cell>
          <cell r="AT2740" t="str">
            <v>7310</v>
          </cell>
          <cell r="AU2740">
            <v>37397</v>
          </cell>
          <cell r="AV2740">
            <v>0</v>
          </cell>
        </row>
        <row r="2741">
          <cell r="B2741" t="str">
            <v>00002814</v>
          </cell>
          <cell r="C2741" t="str">
            <v>000000002799</v>
          </cell>
          <cell r="D2741" t="str">
            <v>3405B0</v>
          </cell>
          <cell r="E2741" t="str">
            <v>FAX, RABOLD</v>
          </cell>
          <cell r="F2741" t="str">
            <v>In Service</v>
          </cell>
          <cell r="G2741" t="str">
            <v>3405B</v>
          </cell>
          <cell r="H2741" t="str">
            <v>Grp Member</v>
          </cell>
          <cell r="I2741">
            <v>1</v>
          </cell>
          <cell r="J2741" t="str">
            <v>Conversion</v>
          </cell>
          <cell r="K2741">
            <v>887.14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 t="str">
            <v>C02K703_002</v>
          </cell>
          <cell r="Q2741">
            <v>0</v>
          </cell>
          <cell r="R2741" t="str">
            <v>WGPD</v>
          </cell>
          <cell r="S2741" t="str">
            <v>3405B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 t="str">
            <v>CORP</v>
          </cell>
          <cell r="Y2741">
            <v>38260</v>
          </cell>
          <cell r="Z2741">
            <v>0</v>
          </cell>
          <cell r="AA2741">
            <v>0</v>
          </cell>
          <cell r="AB2741" t="str">
            <v>N</v>
          </cell>
          <cell r="AD2741">
            <v>0</v>
          </cell>
          <cell r="AE2741" t="str">
            <v>RemVal</v>
          </cell>
          <cell r="AF2741" t="str">
            <v>Depreciate</v>
          </cell>
          <cell r="AG2741" t="str">
            <v>FM</v>
          </cell>
          <cell r="AH2741">
            <v>0</v>
          </cell>
          <cell r="AI2741">
            <v>0</v>
          </cell>
          <cell r="AJ2741">
            <v>0.04</v>
          </cell>
          <cell r="AK2741">
            <v>0</v>
          </cell>
          <cell r="AL2741" t="str">
            <v>Flat Rate</v>
          </cell>
          <cell r="AM2741">
            <v>0</v>
          </cell>
          <cell r="AN2741" t="str">
            <v>GA3405B0</v>
          </cell>
          <cell r="AO2741">
            <v>0</v>
          </cell>
          <cell r="AP2741" t="str">
            <v>N</v>
          </cell>
          <cell r="AQ2741">
            <v>38261.170277777775</v>
          </cell>
          <cell r="AR2741">
            <v>38260</v>
          </cell>
          <cell r="AS2741">
            <v>38260</v>
          </cell>
          <cell r="AT2741" t="str">
            <v>7300</v>
          </cell>
          <cell r="AU2741">
            <v>37397</v>
          </cell>
          <cell r="AV2741">
            <v>0</v>
          </cell>
        </row>
        <row r="2742">
          <cell r="B2742" t="str">
            <v>00002815</v>
          </cell>
          <cell r="C2742" t="str">
            <v>000000002800</v>
          </cell>
          <cell r="D2742" t="str">
            <v>3334AD</v>
          </cell>
          <cell r="E2742" t="str">
            <v>Services - Advances Applied</v>
          </cell>
          <cell r="F2742" t="str">
            <v>In Service</v>
          </cell>
          <cell r="G2742" t="str">
            <v>3334A</v>
          </cell>
          <cell r="H2742" t="str">
            <v>Grp Member</v>
          </cell>
          <cell r="I2742">
            <v>1</v>
          </cell>
          <cell r="J2742" t="str">
            <v>Conversion</v>
          </cell>
          <cell r="K2742">
            <v>-4539.43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 t="str">
            <v>C01D304_002</v>
          </cell>
          <cell r="Q2742">
            <v>0</v>
          </cell>
          <cell r="R2742" t="str">
            <v>WCIAD</v>
          </cell>
          <cell r="S2742" t="str">
            <v>3334AADVN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 t="str">
            <v>CORP</v>
          </cell>
          <cell r="Y2742">
            <v>38260</v>
          </cell>
          <cell r="Z2742">
            <v>0</v>
          </cell>
          <cell r="AA2742">
            <v>0</v>
          </cell>
          <cell r="AB2742" t="str">
            <v>N</v>
          </cell>
          <cell r="AD2742">
            <v>0</v>
          </cell>
          <cell r="AE2742" t="str">
            <v>RemVal</v>
          </cell>
          <cell r="AF2742" t="str">
            <v>Depreciate</v>
          </cell>
          <cell r="AG2742" t="str">
            <v>FM</v>
          </cell>
          <cell r="AH2742">
            <v>0</v>
          </cell>
          <cell r="AI2742">
            <v>0</v>
          </cell>
          <cell r="AJ2742">
            <v>2.5399999999999999E-2</v>
          </cell>
          <cell r="AK2742">
            <v>0</v>
          </cell>
          <cell r="AL2742" t="str">
            <v>Flat Rate</v>
          </cell>
          <cell r="AM2742">
            <v>0</v>
          </cell>
          <cell r="AN2742" t="str">
            <v>GA3334AD</v>
          </cell>
          <cell r="AO2742">
            <v>0</v>
          </cell>
          <cell r="AP2742" t="str">
            <v>N</v>
          </cell>
          <cell r="AQ2742">
            <v>38261.170335648145</v>
          </cell>
          <cell r="AR2742">
            <v>38260</v>
          </cell>
          <cell r="AS2742">
            <v>38260</v>
          </cell>
          <cell r="AT2742">
            <v>0</v>
          </cell>
          <cell r="AU2742">
            <v>37438</v>
          </cell>
          <cell r="AV2742">
            <v>0</v>
          </cell>
        </row>
        <row r="2743">
          <cell r="B2743" t="str">
            <v>00002816</v>
          </cell>
          <cell r="C2743" t="str">
            <v>000000002801</v>
          </cell>
          <cell r="D2743" t="str">
            <v>3334AN</v>
          </cell>
          <cell r="E2743" t="str">
            <v>Services - Advances Applied</v>
          </cell>
          <cell r="F2743" t="str">
            <v>In Service</v>
          </cell>
          <cell r="G2743" t="str">
            <v>3334A</v>
          </cell>
          <cell r="H2743" t="str">
            <v>None</v>
          </cell>
          <cell r="I2743">
            <v>1</v>
          </cell>
          <cell r="J2743" t="str">
            <v>Conversion</v>
          </cell>
          <cell r="K2743">
            <v>4539.43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 t="str">
            <v>C01D304_002</v>
          </cell>
          <cell r="Q2743">
            <v>0</v>
          </cell>
          <cell r="R2743" t="str">
            <v>WCIAN</v>
          </cell>
          <cell r="S2743" t="str">
            <v>3334AADVN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 t="str">
            <v>CORP</v>
          </cell>
          <cell r="Y2743">
            <v>37438</v>
          </cell>
          <cell r="Z2743">
            <v>0</v>
          </cell>
          <cell r="AA2743">
            <v>0</v>
          </cell>
          <cell r="AB2743" t="str">
            <v>N</v>
          </cell>
          <cell r="AD2743">
            <v>0</v>
          </cell>
          <cell r="AE2743" t="str">
            <v>RemVal</v>
          </cell>
          <cell r="AF2743" t="str">
            <v>Non Depr</v>
          </cell>
          <cell r="AG2743" t="str">
            <v>FM</v>
          </cell>
          <cell r="AH2743">
            <v>0</v>
          </cell>
          <cell r="AI2743">
            <v>0</v>
          </cell>
          <cell r="AJ2743">
            <v>0.01</v>
          </cell>
          <cell r="AK2743">
            <v>0</v>
          </cell>
          <cell r="AL2743" t="str">
            <v>Flat Rate</v>
          </cell>
          <cell r="AM2743">
            <v>0</v>
          </cell>
          <cell r="AN2743">
            <v>0</v>
          </cell>
          <cell r="AO2743">
            <v>0</v>
          </cell>
          <cell r="AP2743" t="str">
            <v>N</v>
          </cell>
          <cell r="AQ2743">
            <v>38261.170393518521</v>
          </cell>
          <cell r="AR2743">
            <v>38260</v>
          </cell>
          <cell r="AS2743">
            <v>38260</v>
          </cell>
          <cell r="AT2743">
            <v>0</v>
          </cell>
          <cell r="AU2743">
            <v>37438</v>
          </cell>
          <cell r="AV2743">
            <v>0</v>
          </cell>
        </row>
        <row r="2744">
          <cell r="B2744" t="str">
            <v>00002817</v>
          </cell>
          <cell r="C2744" t="str">
            <v>000000002802</v>
          </cell>
          <cell r="D2744" t="str">
            <v>33540D</v>
          </cell>
          <cell r="E2744" t="str">
            <v>Hydrants - Advnce-Depreciable</v>
          </cell>
          <cell r="F2744" t="str">
            <v>In Service</v>
          </cell>
          <cell r="G2744" t="str">
            <v>33540</v>
          </cell>
          <cell r="H2744" t="str">
            <v>Grp Member</v>
          </cell>
          <cell r="I2744">
            <v>1</v>
          </cell>
          <cell r="J2744" t="str">
            <v>Conversion</v>
          </cell>
          <cell r="K2744">
            <v>-3174.74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 t="str">
            <v>C01D323_002</v>
          </cell>
          <cell r="Q2744">
            <v>0</v>
          </cell>
          <cell r="R2744" t="str">
            <v>WCIAD</v>
          </cell>
          <cell r="S2744" t="str">
            <v>33540ADVN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 t="str">
            <v>CORP</v>
          </cell>
          <cell r="Y2744">
            <v>38260</v>
          </cell>
          <cell r="Z2744">
            <v>0</v>
          </cell>
          <cell r="AA2744">
            <v>0</v>
          </cell>
          <cell r="AB2744" t="str">
            <v>N</v>
          </cell>
          <cell r="AD2744">
            <v>0</v>
          </cell>
          <cell r="AE2744" t="str">
            <v>RemVal</v>
          </cell>
          <cell r="AF2744" t="str">
            <v>Depreciate</v>
          </cell>
          <cell r="AG2744" t="str">
            <v>FM</v>
          </cell>
          <cell r="AH2744">
            <v>0</v>
          </cell>
          <cell r="AI2744">
            <v>0</v>
          </cell>
          <cell r="AJ2744">
            <v>2.2599999999999999E-2</v>
          </cell>
          <cell r="AK2744">
            <v>0</v>
          </cell>
          <cell r="AL2744" t="str">
            <v>Flat Rate</v>
          </cell>
          <cell r="AM2744">
            <v>0</v>
          </cell>
          <cell r="AN2744" t="str">
            <v>GA33540D</v>
          </cell>
          <cell r="AO2744">
            <v>0</v>
          </cell>
          <cell r="AP2744" t="str">
            <v>N</v>
          </cell>
          <cell r="AQ2744">
            <v>38261.170451388891</v>
          </cell>
          <cell r="AR2744">
            <v>38260</v>
          </cell>
          <cell r="AS2744">
            <v>38260</v>
          </cell>
          <cell r="AT2744">
            <v>0</v>
          </cell>
          <cell r="AU2744">
            <v>37438</v>
          </cell>
          <cell r="AV2744">
            <v>0</v>
          </cell>
        </row>
        <row r="2745">
          <cell r="B2745" t="str">
            <v>00002818</v>
          </cell>
          <cell r="C2745" t="str">
            <v>000000002803</v>
          </cell>
          <cell r="D2745" t="str">
            <v>33540N</v>
          </cell>
          <cell r="E2745" t="str">
            <v>Hydrants - Advances-Non Depr</v>
          </cell>
          <cell r="F2745" t="str">
            <v>In Service</v>
          </cell>
          <cell r="G2745" t="str">
            <v>33540</v>
          </cell>
          <cell r="H2745" t="str">
            <v>None</v>
          </cell>
          <cell r="I2745">
            <v>1</v>
          </cell>
          <cell r="J2745" t="str">
            <v>Conversion</v>
          </cell>
          <cell r="K2745">
            <v>3174.74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 t="str">
            <v>C01D323_002</v>
          </cell>
          <cell r="Q2745">
            <v>0</v>
          </cell>
          <cell r="R2745" t="str">
            <v>WCIAN</v>
          </cell>
          <cell r="S2745" t="str">
            <v>33540ADVN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 t="str">
            <v>CORP</v>
          </cell>
          <cell r="Y2745">
            <v>37438</v>
          </cell>
          <cell r="Z2745">
            <v>0</v>
          </cell>
          <cell r="AA2745">
            <v>0</v>
          </cell>
          <cell r="AB2745" t="str">
            <v>N</v>
          </cell>
          <cell r="AD2745">
            <v>0</v>
          </cell>
          <cell r="AE2745" t="str">
            <v>RemVal</v>
          </cell>
          <cell r="AF2745" t="str">
            <v>Non Depr</v>
          </cell>
          <cell r="AG2745" t="str">
            <v>FM</v>
          </cell>
          <cell r="AH2745">
            <v>0</v>
          </cell>
          <cell r="AI2745">
            <v>0</v>
          </cell>
          <cell r="AJ2745">
            <v>0.01</v>
          </cell>
          <cell r="AK2745">
            <v>0</v>
          </cell>
          <cell r="AL2745" t="str">
            <v>Flat Rate</v>
          </cell>
          <cell r="AM2745">
            <v>0</v>
          </cell>
          <cell r="AN2745">
            <v>0</v>
          </cell>
          <cell r="AO2745">
            <v>0</v>
          </cell>
          <cell r="AP2745" t="str">
            <v>N</v>
          </cell>
          <cell r="AQ2745">
            <v>38261.17050925926</v>
          </cell>
          <cell r="AR2745">
            <v>38260</v>
          </cell>
          <cell r="AS2745">
            <v>38260</v>
          </cell>
          <cell r="AT2745">
            <v>0</v>
          </cell>
          <cell r="AU2745">
            <v>37438</v>
          </cell>
          <cell r="AV2745">
            <v>0</v>
          </cell>
        </row>
        <row r="2746">
          <cell r="B2746" t="str">
            <v>00002819</v>
          </cell>
          <cell r="C2746" t="str">
            <v>000000002804</v>
          </cell>
          <cell r="D2746" t="str">
            <v>335400</v>
          </cell>
          <cell r="E2746" t="str">
            <v>New Fire Hydrants</v>
          </cell>
          <cell r="F2746" t="str">
            <v>In Service</v>
          </cell>
          <cell r="G2746" t="str">
            <v>33540</v>
          </cell>
          <cell r="H2746" t="str">
            <v>Grp Member</v>
          </cell>
          <cell r="I2746">
            <v>1</v>
          </cell>
          <cell r="J2746" t="str">
            <v>Conversion</v>
          </cell>
          <cell r="K2746">
            <v>2277.6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 t="str">
            <v>C..D001_002</v>
          </cell>
          <cell r="Q2746">
            <v>0</v>
          </cell>
          <cell r="R2746" t="str">
            <v>WTDPD</v>
          </cell>
          <cell r="S2746" t="str">
            <v>3354004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 t="str">
            <v>CORP</v>
          </cell>
          <cell r="Y2746">
            <v>38260</v>
          </cell>
          <cell r="Z2746">
            <v>0</v>
          </cell>
          <cell r="AA2746">
            <v>0</v>
          </cell>
          <cell r="AB2746" t="str">
            <v>N</v>
          </cell>
          <cell r="AD2746">
            <v>0</v>
          </cell>
          <cell r="AE2746" t="str">
            <v>RemVal</v>
          </cell>
          <cell r="AF2746" t="str">
            <v>Depreciate</v>
          </cell>
          <cell r="AG2746" t="str">
            <v>FM</v>
          </cell>
          <cell r="AH2746">
            <v>0</v>
          </cell>
          <cell r="AI2746">
            <v>0</v>
          </cell>
          <cell r="AJ2746">
            <v>2.2599999999999999E-2</v>
          </cell>
          <cell r="AK2746">
            <v>0</v>
          </cell>
          <cell r="AL2746" t="str">
            <v>Flat Rate</v>
          </cell>
          <cell r="AM2746">
            <v>0</v>
          </cell>
          <cell r="AN2746" t="str">
            <v>GA335400</v>
          </cell>
          <cell r="AO2746">
            <v>0</v>
          </cell>
          <cell r="AP2746" t="str">
            <v>N</v>
          </cell>
          <cell r="AQ2746">
            <v>38261.170567129629</v>
          </cell>
          <cell r="AR2746">
            <v>38260</v>
          </cell>
          <cell r="AS2746">
            <v>38260</v>
          </cell>
          <cell r="AT2746">
            <v>0</v>
          </cell>
          <cell r="AU2746">
            <v>37452</v>
          </cell>
          <cell r="AV2746">
            <v>0</v>
          </cell>
        </row>
        <row r="2747">
          <cell r="B2747" t="str">
            <v>00002820</v>
          </cell>
          <cell r="C2747" t="str">
            <v>000000002805</v>
          </cell>
          <cell r="D2747" t="str">
            <v>3314D0</v>
          </cell>
          <cell r="E2747" t="str">
            <v>24'' DI MAINS - RPL 2002</v>
          </cell>
          <cell r="F2747" t="str">
            <v>In Service</v>
          </cell>
          <cell r="G2747" t="str">
            <v>3314D</v>
          </cell>
          <cell r="H2747" t="str">
            <v>Grp Member</v>
          </cell>
          <cell r="I2747">
            <v>1</v>
          </cell>
          <cell r="J2747" t="str">
            <v>Conversion</v>
          </cell>
          <cell r="K2747">
            <v>2845.12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 t="str">
            <v>C..D502_002</v>
          </cell>
          <cell r="Q2747">
            <v>0</v>
          </cell>
          <cell r="R2747" t="str">
            <v>WTDPD</v>
          </cell>
          <cell r="S2747" t="str">
            <v>3314D24DI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 t="str">
            <v>CORP</v>
          </cell>
          <cell r="Y2747">
            <v>38260</v>
          </cell>
          <cell r="Z2747">
            <v>0</v>
          </cell>
          <cell r="AA2747">
            <v>0</v>
          </cell>
          <cell r="AB2747" t="str">
            <v>N</v>
          </cell>
          <cell r="AD2747">
            <v>0</v>
          </cell>
          <cell r="AE2747" t="str">
            <v>RemVal</v>
          </cell>
          <cell r="AF2747" t="str">
            <v>Depreciate</v>
          </cell>
          <cell r="AG2747" t="str">
            <v>FM</v>
          </cell>
          <cell r="AH2747">
            <v>0</v>
          </cell>
          <cell r="AI2747">
            <v>0</v>
          </cell>
          <cell r="AJ2747">
            <v>1.21E-2</v>
          </cell>
          <cell r="AK2747">
            <v>0</v>
          </cell>
          <cell r="AL2747" t="str">
            <v>Flat Rate</v>
          </cell>
          <cell r="AM2747">
            <v>0</v>
          </cell>
          <cell r="AN2747" t="str">
            <v>GA3314D0</v>
          </cell>
          <cell r="AO2747">
            <v>0</v>
          </cell>
          <cell r="AP2747" t="str">
            <v>N</v>
          </cell>
          <cell r="AQ2747">
            <v>38261.170624999999</v>
          </cell>
          <cell r="AR2747">
            <v>38260</v>
          </cell>
          <cell r="AS2747">
            <v>38260</v>
          </cell>
          <cell r="AT2747">
            <v>0</v>
          </cell>
          <cell r="AU2747">
            <v>37452</v>
          </cell>
          <cell r="AV2747">
            <v>0</v>
          </cell>
        </row>
        <row r="2748">
          <cell r="B2748" t="str">
            <v>00002821</v>
          </cell>
          <cell r="C2748" t="str">
            <v>000000002806</v>
          </cell>
          <cell r="D2748" t="str">
            <v>3314R0</v>
          </cell>
          <cell r="E2748" t="str">
            <v>REPL. SHORT MAINS</v>
          </cell>
          <cell r="F2748" t="str">
            <v>In Service</v>
          </cell>
          <cell r="G2748" t="str">
            <v>3314R</v>
          </cell>
          <cell r="H2748" t="str">
            <v>Grp Member</v>
          </cell>
          <cell r="I2748">
            <v>1</v>
          </cell>
          <cell r="J2748" t="str">
            <v>Conversion</v>
          </cell>
          <cell r="K2748">
            <v>2385.31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 t="str">
            <v>C..D502_002</v>
          </cell>
          <cell r="Q2748">
            <v>0</v>
          </cell>
          <cell r="R2748" t="str">
            <v>WTDPD</v>
          </cell>
          <cell r="S2748" t="str">
            <v>3314R12PV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 t="str">
            <v>CORP</v>
          </cell>
          <cell r="Y2748">
            <v>38260</v>
          </cell>
          <cell r="Z2748">
            <v>0</v>
          </cell>
          <cell r="AA2748">
            <v>0</v>
          </cell>
          <cell r="AB2748" t="str">
            <v>N</v>
          </cell>
          <cell r="AD2748">
            <v>0</v>
          </cell>
          <cell r="AE2748" t="str">
            <v>RemVal</v>
          </cell>
          <cell r="AF2748" t="str">
            <v>Depreciate</v>
          </cell>
          <cell r="AG2748" t="str">
            <v>FM</v>
          </cell>
          <cell r="AH2748">
            <v>0</v>
          </cell>
          <cell r="AI2748">
            <v>0</v>
          </cell>
          <cell r="AJ2748">
            <v>1.55E-2</v>
          </cell>
          <cell r="AK2748">
            <v>0</v>
          </cell>
          <cell r="AL2748" t="str">
            <v>Flat Rate</v>
          </cell>
          <cell r="AM2748">
            <v>0</v>
          </cell>
          <cell r="AN2748" t="str">
            <v>GA3314R0</v>
          </cell>
          <cell r="AO2748">
            <v>0</v>
          </cell>
          <cell r="AP2748" t="str">
            <v>N</v>
          </cell>
          <cell r="AQ2748">
            <v>38261.170682870368</v>
          </cell>
          <cell r="AR2748">
            <v>38260</v>
          </cell>
          <cell r="AS2748">
            <v>38260</v>
          </cell>
          <cell r="AT2748">
            <v>0</v>
          </cell>
          <cell r="AU2748">
            <v>37452</v>
          </cell>
          <cell r="AV2748">
            <v>0</v>
          </cell>
        </row>
        <row r="2749">
          <cell r="B2749" t="str">
            <v>00002822</v>
          </cell>
          <cell r="C2749" t="str">
            <v>000000002807</v>
          </cell>
          <cell r="D2749" t="str">
            <v>334400</v>
          </cell>
          <cell r="E2749" t="str">
            <v>New 8'' Remote</v>
          </cell>
          <cell r="F2749" t="str">
            <v>In Service</v>
          </cell>
          <cell r="G2749" t="str">
            <v>33440</v>
          </cell>
          <cell r="H2749" t="str">
            <v>Grp Member</v>
          </cell>
          <cell r="I2749">
            <v>1</v>
          </cell>
          <cell r="J2749" t="str">
            <v>Conversion</v>
          </cell>
          <cell r="K2749">
            <v>12812.5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 t="str">
            <v>C..G001_002</v>
          </cell>
          <cell r="Q2749">
            <v>0</v>
          </cell>
          <cell r="R2749" t="str">
            <v>WTDPD</v>
          </cell>
          <cell r="S2749" t="str">
            <v>3344008RM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 t="str">
            <v>CORP</v>
          </cell>
          <cell r="Y2749">
            <v>38260</v>
          </cell>
          <cell r="Z2749">
            <v>0</v>
          </cell>
          <cell r="AA2749">
            <v>0</v>
          </cell>
          <cell r="AB2749" t="str">
            <v>N</v>
          </cell>
          <cell r="AD2749">
            <v>0</v>
          </cell>
          <cell r="AE2749" t="str">
            <v>RemVal</v>
          </cell>
          <cell r="AF2749" t="str">
            <v>Depreciate</v>
          </cell>
          <cell r="AG2749" t="str">
            <v>FM</v>
          </cell>
          <cell r="AH2749">
            <v>0</v>
          </cell>
          <cell r="AI2749">
            <v>0</v>
          </cell>
          <cell r="AJ2749">
            <v>6.0699999999999997E-2</v>
          </cell>
          <cell r="AK2749">
            <v>0</v>
          </cell>
          <cell r="AL2749" t="str">
            <v>Flat Rate</v>
          </cell>
          <cell r="AM2749">
            <v>0</v>
          </cell>
          <cell r="AN2749" t="str">
            <v>GA334400</v>
          </cell>
          <cell r="AO2749">
            <v>0</v>
          </cell>
          <cell r="AP2749" t="str">
            <v>N</v>
          </cell>
          <cell r="AQ2749">
            <v>38261.170740740738</v>
          </cell>
          <cell r="AR2749">
            <v>38352</v>
          </cell>
          <cell r="AS2749">
            <v>38471</v>
          </cell>
          <cell r="AT2749">
            <v>0</v>
          </cell>
          <cell r="AU2749">
            <v>37452</v>
          </cell>
          <cell r="AV2749">
            <v>0</v>
          </cell>
        </row>
        <row r="2750">
          <cell r="B2750" t="str">
            <v>00002823</v>
          </cell>
          <cell r="C2750" t="str">
            <v>000000002808</v>
          </cell>
          <cell r="D2750" t="str">
            <v>3314S0</v>
          </cell>
          <cell r="E2750" t="str">
            <v>MEMORIAL HIGHWAY</v>
          </cell>
          <cell r="F2750" t="str">
            <v>In Service</v>
          </cell>
          <cell r="G2750" t="str">
            <v>3314S</v>
          </cell>
          <cell r="H2750" t="str">
            <v>Grp Member</v>
          </cell>
          <cell r="I2750">
            <v>1</v>
          </cell>
          <cell r="J2750" t="str">
            <v>Conversion</v>
          </cell>
          <cell r="K2750">
            <v>1004.84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 t="str">
            <v>C01D619_002</v>
          </cell>
          <cell r="Q2750">
            <v>0</v>
          </cell>
          <cell r="R2750" t="str">
            <v>WTDPD</v>
          </cell>
          <cell r="S2750" t="str">
            <v>3314S04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 t="str">
            <v>CORP</v>
          </cell>
          <cell r="Y2750">
            <v>38260</v>
          </cell>
          <cell r="Z2750">
            <v>0</v>
          </cell>
          <cell r="AA2750">
            <v>0</v>
          </cell>
          <cell r="AB2750" t="str">
            <v>N</v>
          </cell>
          <cell r="AD2750">
            <v>0</v>
          </cell>
          <cell r="AE2750" t="str">
            <v>RemVal</v>
          </cell>
          <cell r="AF2750" t="str">
            <v>Depreciate</v>
          </cell>
          <cell r="AG2750" t="str">
            <v>FM</v>
          </cell>
          <cell r="AH2750">
            <v>0</v>
          </cell>
          <cell r="AI2750">
            <v>0</v>
          </cell>
          <cell r="AJ2750">
            <v>2.1299999999999999E-2</v>
          </cell>
          <cell r="AK2750">
            <v>0</v>
          </cell>
          <cell r="AL2750" t="str">
            <v>Flat Rate</v>
          </cell>
          <cell r="AM2750">
            <v>0</v>
          </cell>
          <cell r="AN2750" t="str">
            <v>GA3314S0</v>
          </cell>
          <cell r="AO2750">
            <v>0</v>
          </cell>
          <cell r="AP2750" t="str">
            <v>N</v>
          </cell>
          <cell r="AQ2750">
            <v>38261.170798611114</v>
          </cell>
          <cell r="AR2750">
            <v>38260</v>
          </cell>
          <cell r="AS2750">
            <v>38260</v>
          </cell>
          <cell r="AT2750">
            <v>0</v>
          </cell>
          <cell r="AU2750">
            <v>37452</v>
          </cell>
          <cell r="AV2750">
            <v>0</v>
          </cell>
        </row>
        <row r="2751">
          <cell r="B2751" t="str">
            <v>00002824</v>
          </cell>
          <cell r="C2751" t="str">
            <v>000000002809</v>
          </cell>
          <cell r="D2751" t="str">
            <v>3314T0</v>
          </cell>
          <cell r="E2751" t="str">
            <v>MEMORIAL HIGHWAY</v>
          </cell>
          <cell r="F2751" t="str">
            <v>In Service</v>
          </cell>
          <cell r="G2751" t="str">
            <v>3314T</v>
          </cell>
          <cell r="H2751" t="str">
            <v>Grp Member</v>
          </cell>
          <cell r="I2751">
            <v>1</v>
          </cell>
          <cell r="J2751" t="str">
            <v>Conversion</v>
          </cell>
          <cell r="K2751">
            <v>4683.97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 t="str">
            <v>C01D619_002</v>
          </cell>
          <cell r="Q2751">
            <v>0</v>
          </cell>
          <cell r="R2751" t="str">
            <v>WTDPD</v>
          </cell>
          <cell r="S2751" t="str">
            <v>3314T06VV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 t="str">
            <v>CORP</v>
          </cell>
          <cell r="Y2751">
            <v>38260</v>
          </cell>
          <cell r="Z2751">
            <v>0</v>
          </cell>
          <cell r="AA2751">
            <v>0</v>
          </cell>
          <cell r="AB2751" t="str">
            <v>N</v>
          </cell>
          <cell r="AD2751">
            <v>0</v>
          </cell>
          <cell r="AE2751" t="str">
            <v>RemVal</v>
          </cell>
          <cell r="AF2751" t="str">
            <v>Depreciate</v>
          </cell>
          <cell r="AG2751" t="str">
            <v>FM</v>
          </cell>
          <cell r="AH2751">
            <v>0</v>
          </cell>
          <cell r="AI2751">
            <v>0</v>
          </cell>
          <cell r="AJ2751">
            <v>1.3899999999999999E-2</v>
          </cell>
          <cell r="AK2751">
            <v>0</v>
          </cell>
          <cell r="AL2751" t="str">
            <v>Flat Rate</v>
          </cell>
          <cell r="AM2751">
            <v>0</v>
          </cell>
          <cell r="AN2751" t="str">
            <v>GA3314T0</v>
          </cell>
          <cell r="AO2751">
            <v>0</v>
          </cell>
          <cell r="AP2751" t="str">
            <v>N</v>
          </cell>
          <cell r="AQ2751">
            <v>38261.170856481483</v>
          </cell>
          <cell r="AR2751">
            <v>38260</v>
          </cell>
          <cell r="AS2751">
            <v>38260</v>
          </cell>
          <cell r="AT2751">
            <v>0</v>
          </cell>
          <cell r="AU2751">
            <v>37452</v>
          </cell>
          <cell r="AV2751">
            <v>0</v>
          </cell>
        </row>
        <row r="2752">
          <cell r="B2752" t="str">
            <v>00002825</v>
          </cell>
          <cell r="C2752" t="str">
            <v>000000002810</v>
          </cell>
          <cell r="D2752" t="str">
            <v>3112A0</v>
          </cell>
          <cell r="E2752" t="str">
            <v>DRIVE, VAR FREQ FPS 4030</v>
          </cell>
          <cell r="F2752" t="str">
            <v>In Service</v>
          </cell>
          <cell r="G2752" t="str">
            <v>3112A</v>
          </cell>
          <cell r="H2752" t="str">
            <v>Grp Member</v>
          </cell>
          <cell r="I2752">
            <v>1</v>
          </cell>
          <cell r="J2752" t="str">
            <v>Conversion</v>
          </cell>
          <cell r="K2752">
            <v>10375.27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 t="str">
            <v>C02C508_002</v>
          </cell>
          <cell r="Q2752">
            <v>0</v>
          </cell>
          <cell r="R2752" t="str">
            <v>WPPD</v>
          </cell>
          <cell r="S2752" t="str">
            <v>3112A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 t="str">
            <v>CORP</v>
          </cell>
          <cell r="Y2752">
            <v>38260</v>
          </cell>
          <cell r="Z2752">
            <v>0</v>
          </cell>
          <cell r="AA2752">
            <v>0</v>
          </cell>
          <cell r="AB2752" t="str">
            <v>N</v>
          </cell>
          <cell r="AD2752">
            <v>0</v>
          </cell>
          <cell r="AE2752" t="str">
            <v>RemVal</v>
          </cell>
          <cell r="AF2752" t="str">
            <v>Depreciate</v>
          </cell>
          <cell r="AG2752" t="str">
            <v>FM</v>
          </cell>
          <cell r="AH2752">
            <v>0</v>
          </cell>
          <cell r="AI2752">
            <v>0</v>
          </cell>
          <cell r="AJ2752">
            <v>6.5299999999999997E-2</v>
          </cell>
          <cell r="AK2752">
            <v>0</v>
          </cell>
          <cell r="AL2752" t="str">
            <v>Flat Rate</v>
          </cell>
          <cell r="AM2752">
            <v>0</v>
          </cell>
          <cell r="AN2752" t="str">
            <v>GA3112A0</v>
          </cell>
          <cell r="AO2752">
            <v>0</v>
          </cell>
          <cell r="AP2752" t="str">
            <v>N</v>
          </cell>
          <cell r="AQ2752">
            <v>38261.170914351853</v>
          </cell>
          <cell r="AR2752">
            <v>38260</v>
          </cell>
          <cell r="AS2752">
            <v>38260</v>
          </cell>
          <cell r="AT2752" t="str">
            <v>0100</v>
          </cell>
          <cell r="AU2752">
            <v>37369</v>
          </cell>
          <cell r="AV2752">
            <v>0</v>
          </cell>
        </row>
        <row r="2753">
          <cell r="B2753" t="str">
            <v>00002826</v>
          </cell>
          <cell r="C2753" t="str">
            <v>000000002811</v>
          </cell>
          <cell r="D2753" t="str">
            <v>3112A0</v>
          </cell>
          <cell r="E2753" t="str">
            <v>HS VFD CURRENT TRANSFORMERS</v>
          </cell>
          <cell r="F2753" t="str">
            <v>In Service</v>
          </cell>
          <cell r="G2753" t="str">
            <v>3112A</v>
          </cell>
          <cell r="H2753" t="str">
            <v>Grp Member</v>
          </cell>
          <cell r="I2753">
            <v>1</v>
          </cell>
          <cell r="J2753" t="str">
            <v>Conversion</v>
          </cell>
          <cell r="K2753">
            <v>12756.59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 t="str">
            <v>C02C509_002</v>
          </cell>
          <cell r="Q2753">
            <v>0</v>
          </cell>
          <cell r="R2753" t="str">
            <v>WPPD</v>
          </cell>
          <cell r="S2753" t="str">
            <v>3112A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 t="str">
            <v>CORP</v>
          </cell>
          <cell r="Y2753">
            <v>38260</v>
          </cell>
          <cell r="Z2753">
            <v>0</v>
          </cell>
          <cell r="AA2753">
            <v>0</v>
          </cell>
          <cell r="AB2753" t="str">
            <v>N</v>
          </cell>
          <cell r="AD2753">
            <v>0</v>
          </cell>
          <cell r="AE2753" t="str">
            <v>RemVal</v>
          </cell>
          <cell r="AF2753" t="str">
            <v>Depreciate</v>
          </cell>
          <cell r="AG2753" t="str">
            <v>FM</v>
          </cell>
          <cell r="AH2753">
            <v>0</v>
          </cell>
          <cell r="AI2753">
            <v>0</v>
          </cell>
          <cell r="AJ2753">
            <v>6.5299999999999997E-2</v>
          </cell>
          <cell r="AK2753">
            <v>0</v>
          </cell>
          <cell r="AL2753" t="str">
            <v>Flat Rate</v>
          </cell>
          <cell r="AM2753">
            <v>0</v>
          </cell>
          <cell r="AN2753" t="str">
            <v>GA3112A0</v>
          </cell>
          <cell r="AO2753">
            <v>0</v>
          </cell>
          <cell r="AP2753" t="str">
            <v>N</v>
          </cell>
          <cell r="AQ2753">
            <v>38261.170972222222</v>
          </cell>
          <cell r="AR2753">
            <v>38260</v>
          </cell>
          <cell r="AS2753">
            <v>38260</v>
          </cell>
          <cell r="AT2753" t="str">
            <v>3001</v>
          </cell>
          <cell r="AU2753">
            <v>37400</v>
          </cell>
          <cell r="AV2753">
            <v>0</v>
          </cell>
        </row>
        <row r="2754">
          <cell r="B2754" t="str">
            <v>00002827</v>
          </cell>
          <cell r="C2754" t="str">
            <v>000000002812</v>
          </cell>
          <cell r="D2754" t="str">
            <v>3314Q0</v>
          </cell>
          <cell r="E2754" t="str">
            <v>CATHERINE STREET</v>
          </cell>
          <cell r="F2754" t="str">
            <v>In Service</v>
          </cell>
          <cell r="G2754" t="str">
            <v>3314Q</v>
          </cell>
          <cell r="H2754" t="str">
            <v>Grp Member</v>
          </cell>
          <cell r="I2754">
            <v>1</v>
          </cell>
          <cell r="J2754" t="str">
            <v>Conversion</v>
          </cell>
          <cell r="K2754">
            <v>11150.83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 t="str">
            <v>C02D608_002</v>
          </cell>
          <cell r="Q2754">
            <v>0</v>
          </cell>
          <cell r="R2754" t="str">
            <v>WTDPD</v>
          </cell>
          <cell r="S2754" t="str">
            <v>3314Q08PV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 t="str">
            <v>CORP</v>
          </cell>
          <cell r="Y2754">
            <v>38260</v>
          </cell>
          <cell r="Z2754">
            <v>0</v>
          </cell>
          <cell r="AA2754">
            <v>0</v>
          </cell>
          <cell r="AB2754" t="str">
            <v>N</v>
          </cell>
          <cell r="AD2754">
            <v>0</v>
          </cell>
          <cell r="AE2754" t="str">
            <v>RemVal</v>
          </cell>
          <cell r="AF2754" t="str">
            <v>Depreciate</v>
          </cell>
          <cell r="AG2754" t="str">
            <v>FM</v>
          </cell>
          <cell r="AH2754">
            <v>0</v>
          </cell>
          <cell r="AI2754">
            <v>0</v>
          </cell>
          <cell r="AJ2754">
            <v>2.1899999999999999E-2</v>
          </cell>
          <cell r="AK2754">
            <v>0</v>
          </cell>
          <cell r="AL2754" t="str">
            <v>Flat Rate</v>
          </cell>
          <cell r="AM2754">
            <v>0</v>
          </cell>
          <cell r="AN2754" t="str">
            <v>GA3314Q0</v>
          </cell>
          <cell r="AO2754">
            <v>0</v>
          </cell>
          <cell r="AP2754" t="str">
            <v>N</v>
          </cell>
          <cell r="AQ2754">
            <v>38261.171030092592</v>
          </cell>
          <cell r="AR2754">
            <v>38260</v>
          </cell>
          <cell r="AS2754">
            <v>38260</v>
          </cell>
          <cell r="AT2754">
            <v>0</v>
          </cell>
          <cell r="AU2754">
            <v>37452</v>
          </cell>
          <cell r="AV2754">
            <v>0</v>
          </cell>
        </row>
        <row r="2755">
          <cell r="B2755" t="str">
            <v>00002828</v>
          </cell>
          <cell r="C2755" t="str">
            <v>000000002813</v>
          </cell>
          <cell r="D2755" t="str">
            <v>3045A0</v>
          </cell>
          <cell r="E2755" t="str">
            <v>FURNACE,DALLAS OFF. BLDG</v>
          </cell>
          <cell r="F2755" t="str">
            <v>In Service</v>
          </cell>
          <cell r="G2755" t="str">
            <v>3045A</v>
          </cell>
          <cell r="H2755" t="str">
            <v>Grp Member</v>
          </cell>
          <cell r="I2755">
            <v>1</v>
          </cell>
          <cell r="J2755" t="str">
            <v>Conversion</v>
          </cell>
          <cell r="K2755">
            <v>2173.94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 t="str">
            <v>C02K504_002</v>
          </cell>
          <cell r="Q2755">
            <v>0</v>
          </cell>
          <cell r="R2755" t="str">
            <v>WGPD</v>
          </cell>
          <cell r="S2755" t="str">
            <v>3045A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 t="str">
            <v>CORP</v>
          </cell>
          <cell r="Y2755">
            <v>38260</v>
          </cell>
          <cell r="Z2755">
            <v>0</v>
          </cell>
          <cell r="AA2755">
            <v>0</v>
          </cell>
          <cell r="AB2755" t="str">
            <v>N</v>
          </cell>
          <cell r="AD2755">
            <v>0</v>
          </cell>
          <cell r="AE2755" t="str">
            <v>RemVal</v>
          </cell>
          <cell r="AF2755" t="str">
            <v>Depreciate</v>
          </cell>
          <cell r="AG2755" t="str">
            <v>FM</v>
          </cell>
          <cell r="AH2755">
            <v>0</v>
          </cell>
          <cell r="AI2755">
            <v>0</v>
          </cell>
          <cell r="AJ2755">
            <v>2.5499999999999998E-2</v>
          </cell>
          <cell r="AK2755">
            <v>0</v>
          </cell>
          <cell r="AL2755" t="str">
            <v>Flat Rate</v>
          </cell>
          <cell r="AM2755">
            <v>0</v>
          </cell>
          <cell r="AN2755" t="str">
            <v>GA3045A0</v>
          </cell>
          <cell r="AO2755">
            <v>0</v>
          </cell>
          <cell r="AP2755" t="str">
            <v>N</v>
          </cell>
          <cell r="AQ2755">
            <v>38261.171087962961</v>
          </cell>
          <cell r="AR2755">
            <v>38260</v>
          </cell>
          <cell r="AS2755">
            <v>38260</v>
          </cell>
          <cell r="AT2755" t="str">
            <v>2600</v>
          </cell>
          <cell r="AU2755">
            <v>37294</v>
          </cell>
          <cell r="AV2755">
            <v>0</v>
          </cell>
        </row>
        <row r="2756">
          <cell r="B2756" t="str">
            <v>00002832</v>
          </cell>
          <cell r="C2756" t="str">
            <v>000000002817</v>
          </cell>
          <cell r="D2756" t="str">
            <v>3314Q0</v>
          </cell>
          <cell r="E2756" t="str">
            <v>Replacement Short Mains</v>
          </cell>
          <cell r="F2756" t="str">
            <v>In Service</v>
          </cell>
          <cell r="G2756" t="str">
            <v>3314Q</v>
          </cell>
          <cell r="H2756" t="str">
            <v>Grp Member</v>
          </cell>
          <cell r="I2756">
            <v>1</v>
          </cell>
          <cell r="J2756" t="str">
            <v>Conversion</v>
          </cell>
          <cell r="K2756">
            <v>7613.72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 t="str">
            <v>C..D502_002</v>
          </cell>
          <cell r="Q2756">
            <v>0</v>
          </cell>
          <cell r="R2756" t="str">
            <v>WTDPD</v>
          </cell>
          <cell r="S2756" t="str">
            <v>3314Q08PV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 t="str">
            <v>CORP</v>
          </cell>
          <cell r="Y2756">
            <v>38260</v>
          </cell>
          <cell r="Z2756">
            <v>0</v>
          </cell>
          <cell r="AA2756">
            <v>0</v>
          </cell>
          <cell r="AB2756" t="str">
            <v>N</v>
          </cell>
          <cell r="AD2756">
            <v>0</v>
          </cell>
          <cell r="AE2756" t="str">
            <v>RemVal</v>
          </cell>
          <cell r="AF2756" t="str">
            <v>Depreciate</v>
          </cell>
          <cell r="AG2756" t="str">
            <v>FM</v>
          </cell>
          <cell r="AH2756">
            <v>0</v>
          </cell>
          <cell r="AI2756">
            <v>0</v>
          </cell>
          <cell r="AJ2756">
            <v>2.1899999999999999E-2</v>
          </cell>
          <cell r="AK2756">
            <v>0</v>
          </cell>
          <cell r="AL2756" t="str">
            <v>Flat Rate</v>
          </cell>
          <cell r="AM2756">
            <v>0</v>
          </cell>
          <cell r="AN2756" t="str">
            <v>GA3314Q0</v>
          </cell>
          <cell r="AO2756">
            <v>0</v>
          </cell>
          <cell r="AP2756" t="str">
            <v>N</v>
          </cell>
          <cell r="AQ2756">
            <v>38261.171319444446</v>
          </cell>
          <cell r="AR2756">
            <v>38260</v>
          </cell>
          <cell r="AS2756">
            <v>38260</v>
          </cell>
          <cell r="AT2756">
            <v>0</v>
          </cell>
          <cell r="AU2756">
            <v>37483</v>
          </cell>
          <cell r="AV2756">
            <v>0</v>
          </cell>
        </row>
        <row r="2757">
          <cell r="B2757" t="str">
            <v>00002833</v>
          </cell>
          <cell r="C2757" t="str">
            <v>000000002818</v>
          </cell>
          <cell r="D2757" t="str">
            <v>334400</v>
          </cell>
          <cell r="E2757" t="str">
            <v>New 1" Remote</v>
          </cell>
          <cell r="F2757" t="str">
            <v>In Service</v>
          </cell>
          <cell r="G2757" t="str">
            <v>33440</v>
          </cell>
          <cell r="H2757" t="str">
            <v>Grp Member</v>
          </cell>
          <cell r="I2757">
            <v>1</v>
          </cell>
          <cell r="J2757" t="str">
            <v>Conversion</v>
          </cell>
          <cell r="K2757">
            <v>1391.78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 t="str">
            <v>C..G001_002</v>
          </cell>
          <cell r="Q2757">
            <v>0</v>
          </cell>
          <cell r="R2757" t="str">
            <v>WTDPD</v>
          </cell>
          <cell r="S2757" t="str">
            <v>3344001RM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 t="str">
            <v>CORP</v>
          </cell>
          <cell r="Y2757">
            <v>38260</v>
          </cell>
          <cell r="Z2757">
            <v>0</v>
          </cell>
          <cell r="AA2757">
            <v>0</v>
          </cell>
          <cell r="AB2757" t="str">
            <v>N</v>
          </cell>
          <cell r="AD2757">
            <v>0</v>
          </cell>
          <cell r="AE2757" t="str">
            <v>RemVal</v>
          </cell>
          <cell r="AF2757" t="str">
            <v>Depreciate</v>
          </cell>
          <cell r="AG2757" t="str">
            <v>FM</v>
          </cell>
          <cell r="AH2757">
            <v>0</v>
          </cell>
          <cell r="AI2757">
            <v>0</v>
          </cell>
          <cell r="AJ2757">
            <v>6.0699999999999997E-2</v>
          </cell>
          <cell r="AK2757">
            <v>0</v>
          </cell>
          <cell r="AL2757" t="str">
            <v>Flat Rate</v>
          </cell>
          <cell r="AM2757">
            <v>0</v>
          </cell>
          <cell r="AN2757" t="str">
            <v>GA334400</v>
          </cell>
          <cell r="AO2757">
            <v>0</v>
          </cell>
          <cell r="AP2757" t="str">
            <v>N</v>
          </cell>
          <cell r="AQ2757">
            <v>38261.171377314815</v>
          </cell>
          <cell r="AR2757">
            <v>38574</v>
          </cell>
          <cell r="AS2757">
            <v>38607</v>
          </cell>
          <cell r="AT2757">
            <v>0</v>
          </cell>
          <cell r="AU2757">
            <v>37483</v>
          </cell>
          <cell r="AV2757">
            <v>0</v>
          </cell>
        </row>
        <row r="2758">
          <cell r="B2758" t="str">
            <v>00002834</v>
          </cell>
          <cell r="C2758" t="str">
            <v>000000002819</v>
          </cell>
          <cell r="D2758" t="str">
            <v>334400</v>
          </cell>
          <cell r="E2758" t="str">
            <v>New 2" Remote</v>
          </cell>
          <cell r="F2758" t="str">
            <v>In Service</v>
          </cell>
          <cell r="G2758" t="str">
            <v>33440</v>
          </cell>
          <cell r="H2758" t="str">
            <v>Grp Member</v>
          </cell>
          <cell r="I2758">
            <v>1</v>
          </cell>
          <cell r="J2758" t="str">
            <v>Conversion</v>
          </cell>
          <cell r="K2758">
            <v>6197.36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 t="str">
            <v>C..G001_002</v>
          </cell>
          <cell r="Q2758">
            <v>0</v>
          </cell>
          <cell r="R2758" t="str">
            <v>WTDPD</v>
          </cell>
          <cell r="S2758" t="str">
            <v>3344002RM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 t="str">
            <v>CORP</v>
          </cell>
          <cell r="Y2758">
            <v>38260</v>
          </cell>
          <cell r="Z2758">
            <v>0</v>
          </cell>
          <cell r="AA2758">
            <v>0</v>
          </cell>
          <cell r="AB2758" t="str">
            <v>N</v>
          </cell>
          <cell r="AD2758">
            <v>0</v>
          </cell>
          <cell r="AE2758" t="str">
            <v>RemVal</v>
          </cell>
          <cell r="AF2758" t="str">
            <v>Depreciate</v>
          </cell>
          <cell r="AG2758" t="str">
            <v>FM</v>
          </cell>
          <cell r="AH2758">
            <v>0</v>
          </cell>
          <cell r="AI2758">
            <v>0</v>
          </cell>
          <cell r="AJ2758">
            <v>6.0699999999999997E-2</v>
          </cell>
          <cell r="AK2758">
            <v>0</v>
          </cell>
          <cell r="AL2758" t="str">
            <v>Flat Rate</v>
          </cell>
          <cell r="AM2758">
            <v>0</v>
          </cell>
          <cell r="AN2758" t="str">
            <v>GA334400</v>
          </cell>
          <cell r="AO2758">
            <v>0</v>
          </cell>
          <cell r="AP2758" t="str">
            <v>N</v>
          </cell>
          <cell r="AQ2758">
            <v>38261.171435185184</v>
          </cell>
          <cell r="AR2758">
            <v>38260</v>
          </cell>
          <cell r="AS2758">
            <v>38260</v>
          </cell>
          <cell r="AT2758">
            <v>0</v>
          </cell>
          <cell r="AU2758">
            <v>37483</v>
          </cell>
          <cell r="AV2758">
            <v>0</v>
          </cell>
        </row>
        <row r="2759">
          <cell r="B2759" t="str">
            <v>00002835</v>
          </cell>
          <cell r="C2759" t="str">
            <v>000000002820</v>
          </cell>
          <cell r="D2759" t="str">
            <v>3314Q0</v>
          </cell>
          <cell r="E2759" t="str">
            <v>BURWICK DR.</v>
          </cell>
          <cell r="F2759" t="str">
            <v>In Service</v>
          </cell>
          <cell r="G2759" t="str">
            <v>3314Q</v>
          </cell>
          <cell r="H2759" t="str">
            <v>Grp Member</v>
          </cell>
          <cell r="I2759">
            <v>1</v>
          </cell>
          <cell r="J2759" t="str">
            <v>Conversion</v>
          </cell>
          <cell r="K2759">
            <v>18709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 t="str">
            <v>C01D334_002</v>
          </cell>
          <cell r="Q2759">
            <v>0</v>
          </cell>
          <cell r="R2759" t="str">
            <v>WTDPD</v>
          </cell>
          <cell r="S2759" t="str">
            <v>3314Q08PV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 t="str">
            <v>CORP</v>
          </cell>
          <cell r="Y2759">
            <v>38260</v>
          </cell>
          <cell r="Z2759">
            <v>0</v>
          </cell>
          <cell r="AA2759">
            <v>0</v>
          </cell>
          <cell r="AB2759" t="str">
            <v>N</v>
          </cell>
          <cell r="AD2759">
            <v>0</v>
          </cell>
          <cell r="AE2759" t="str">
            <v>RemVal</v>
          </cell>
          <cell r="AF2759" t="str">
            <v>Depreciate</v>
          </cell>
          <cell r="AG2759" t="str">
            <v>FM</v>
          </cell>
          <cell r="AH2759">
            <v>0</v>
          </cell>
          <cell r="AI2759">
            <v>0</v>
          </cell>
          <cell r="AJ2759">
            <v>2.1899999999999999E-2</v>
          </cell>
          <cell r="AK2759">
            <v>0</v>
          </cell>
          <cell r="AL2759" t="str">
            <v>Flat Rate</v>
          </cell>
          <cell r="AM2759">
            <v>0</v>
          </cell>
          <cell r="AN2759" t="str">
            <v>GA3314Q0</v>
          </cell>
          <cell r="AO2759">
            <v>0</v>
          </cell>
          <cell r="AP2759" t="str">
            <v>N</v>
          </cell>
          <cell r="AQ2759">
            <v>38261.171493055554</v>
          </cell>
          <cell r="AR2759">
            <v>38260</v>
          </cell>
          <cell r="AS2759">
            <v>38260</v>
          </cell>
          <cell r="AT2759">
            <v>0</v>
          </cell>
          <cell r="AU2759">
            <v>37483</v>
          </cell>
          <cell r="AV2759">
            <v>0</v>
          </cell>
        </row>
        <row r="2760">
          <cell r="B2760" t="str">
            <v>00002836</v>
          </cell>
          <cell r="C2760" t="str">
            <v>000000002821</v>
          </cell>
          <cell r="D2760" t="str">
            <v>3112A0</v>
          </cell>
          <cell r="E2760" t="str">
            <v>PUMP, BOOSTER</v>
          </cell>
          <cell r="F2760" t="str">
            <v>In Service</v>
          </cell>
          <cell r="G2760" t="str">
            <v>3112A</v>
          </cell>
          <cell r="H2760" t="str">
            <v>Grp Member</v>
          </cell>
          <cell r="I2760">
            <v>1</v>
          </cell>
          <cell r="J2760" t="str">
            <v>Conversion</v>
          </cell>
          <cell r="K2760">
            <v>3105.1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 t="str">
            <v>C02C510_002</v>
          </cell>
          <cell r="Q2760">
            <v>0</v>
          </cell>
          <cell r="R2760" t="str">
            <v>WPPD</v>
          </cell>
          <cell r="S2760" t="str">
            <v>3112A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 t="str">
            <v>CORP</v>
          </cell>
          <cell r="Y2760">
            <v>38260</v>
          </cell>
          <cell r="Z2760">
            <v>0</v>
          </cell>
          <cell r="AA2760">
            <v>0</v>
          </cell>
          <cell r="AB2760" t="str">
            <v>N</v>
          </cell>
          <cell r="AD2760">
            <v>0</v>
          </cell>
          <cell r="AE2760" t="str">
            <v>RemVal</v>
          </cell>
          <cell r="AF2760" t="str">
            <v>Depreciate</v>
          </cell>
          <cell r="AG2760" t="str">
            <v>FM</v>
          </cell>
          <cell r="AH2760">
            <v>0</v>
          </cell>
          <cell r="AI2760">
            <v>0</v>
          </cell>
          <cell r="AJ2760">
            <v>6.5299999999999997E-2</v>
          </cell>
          <cell r="AK2760">
            <v>0</v>
          </cell>
          <cell r="AL2760" t="str">
            <v>Flat Rate</v>
          </cell>
          <cell r="AM2760">
            <v>0</v>
          </cell>
          <cell r="AN2760" t="str">
            <v>GA3112A0</v>
          </cell>
          <cell r="AO2760">
            <v>0</v>
          </cell>
          <cell r="AP2760" t="str">
            <v>N</v>
          </cell>
          <cell r="AQ2760">
            <v>38261.171550925923</v>
          </cell>
          <cell r="AR2760">
            <v>38260</v>
          </cell>
          <cell r="AS2760">
            <v>38260</v>
          </cell>
          <cell r="AT2760" t="str">
            <v>2500</v>
          </cell>
          <cell r="AU2760">
            <v>37419</v>
          </cell>
          <cell r="AV2760">
            <v>0</v>
          </cell>
        </row>
        <row r="2761">
          <cell r="B2761" t="str">
            <v>00002837</v>
          </cell>
          <cell r="C2761" t="str">
            <v>000000002822</v>
          </cell>
          <cell r="D2761" t="str">
            <v>3112A0</v>
          </cell>
          <cell r="E2761" t="str">
            <v>WELL PUMP &amp; MOTOR- 7.5HP</v>
          </cell>
          <cell r="F2761" t="str">
            <v>In Service</v>
          </cell>
          <cell r="G2761" t="str">
            <v>3112A</v>
          </cell>
          <cell r="H2761" t="str">
            <v>Grp Member</v>
          </cell>
          <cell r="I2761">
            <v>1</v>
          </cell>
          <cell r="J2761" t="str">
            <v>Conversion</v>
          </cell>
          <cell r="K2761">
            <v>4326.3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 t="str">
            <v>C02C516_002</v>
          </cell>
          <cell r="Q2761">
            <v>0</v>
          </cell>
          <cell r="R2761" t="str">
            <v>WPPD</v>
          </cell>
          <cell r="S2761" t="str">
            <v>3112A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 t="str">
            <v>CORP</v>
          </cell>
          <cell r="Y2761">
            <v>38260</v>
          </cell>
          <cell r="Z2761">
            <v>0</v>
          </cell>
          <cell r="AA2761">
            <v>0</v>
          </cell>
          <cell r="AB2761" t="str">
            <v>N</v>
          </cell>
          <cell r="AD2761">
            <v>0</v>
          </cell>
          <cell r="AE2761" t="str">
            <v>RemVal</v>
          </cell>
          <cell r="AF2761" t="str">
            <v>Depreciate</v>
          </cell>
          <cell r="AG2761" t="str">
            <v>FM</v>
          </cell>
          <cell r="AH2761">
            <v>0</v>
          </cell>
          <cell r="AI2761">
            <v>0</v>
          </cell>
          <cell r="AJ2761">
            <v>6.5299999999999997E-2</v>
          </cell>
          <cell r="AK2761">
            <v>0</v>
          </cell>
          <cell r="AL2761" t="str">
            <v>Flat Rate</v>
          </cell>
          <cell r="AM2761">
            <v>0</v>
          </cell>
          <cell r="AN2761" t="str">
            <v>GA3112A0</v>
          </cell>
          <cell r="AO2761">
            <v>0</v>
          </cell>
          <cell r="AP2761" t="str">
            <v>N</v>
          </cell>
          <cell r="AQ2761">
            <v>38261.1716087963</v>
          </cell>
          <cell r="AR2761">
            <v>38260</v>
          </cell>
          <cell r="AS2761">
            <v>38260</v>
          </cell>
          <cell r="AT2761" t="str">
            <v>1400</v>
          </cell>
          <cell r="AU2761">
            <v>37467</v>
          </cell>
          <cell r="AV2761">
            <v>0</v>
          </cell>
        </row>
        <row r="2762">
          <cell r="B2762" t="str">
            <v>00002838</v>
          </cell>
          <cell r="C2762" t="str">
            <v>000000002823</v>
          </cell>
          <cell r="D2762" t="str">
            <v>3112A0</v>
          </cell>
          <cell r="E2762" t="str">
            <v>BOOSTER PUMP &amp; MOTOR - 10HP</v>
          </cell>
          <cell r="F2762" t="str">
            <v>In Service</v>
          </cell>
          <cell r="G2762" t="str">
            <v>3112A</v>
          </cell>
          <cell r="H2762" t="str">
            <v>Grp Member</v>
          </cell>
          <cell r="I2762">
            <v>1</v>
          </cell>
          <cell r="J2762" t="str">
            <v>Conversion</v>
          </cell>
          <cell r="K2762">
            <v>3595.18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 t="str">
            <v>C02C516_002</v>
          </cell>
          <cell r="Q2762">
            <v>0</v>
          </cell>
          <cell r="R2762" t="str">
            <v>WPPD</v>
          </cell>
          <cell r="S2762" t="str">
            <v>3112A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 t="str">
            <v>CORP</v>
          </cell>
          <cell r="Y2762">
            <v>38260</v>
          </cell>
          <cell r="Z2762">
            <v>0</v>
          </cell>
          <cell r="AA2762">
            <v>0</v>
          </cell>
          <cell r="AB2762" t="str">
            <v>N</v>
          </cell>
          <cell r="AD2762">
            <v>0</v>
          </cell>
          <cell r="AE2762" t="str">
            <v>RemVal</v>
          </cell>
          <cell r="AF2762" t="str">
            <v>Depreciate</v>
          </cell>
          <cell r="AG2762" t="str">
            <v>FM</v>
          </cell>
          <cell r="AH2762">
            <v>0</v>
          </cell>
          <cell r="AI2762">
            <v>0</v>
          </cell>
          <cell r="AJ2762">
            <v>6.5299999999999997E-2</v>
          </cell>
          <cell r="AK2762">
            <v>0</v>
          </cell>
          <cell r="AL2762" t="str">
            <v>Flat Rate</v>
          </cell>
          <cell r="AM2762">
            <v>0</v>
          </cell>
          <cell r="AN2762" t="str">
            <v>GA3112A0</v>
          </cell>
          <cell r="AO2762">
            <v>0</v>
          </cell>
          <cell r="AP2762" t="str">
            <v>N</v>
          </cell>
          <cell r="AQ2762">
            <v>38261.171666666669</v>
          </cell>
          <cell r="AR2762">
            <v>38260</v>
          </cell>
          <cell r="AS2762">
            <v>38260</v>
          </cell>
          <cell r="AT2762" t="str">
            <v>1400</v>
          </cell>
          <cell r="AU2762">
            <v>37467</v>
          </cell>
          <cell r="AV2762">
            <v>0</v>
          </cell>
        </row>
        <row r="2763">
          <cell r="B2763" t="str">
            <v>00002839</v>
          </cell>
          <cell r="C2763" t="str">
            <v>000000002824</v>
          </cell>
          <cell r="D2763" t="str">
            <v>3314R0</v>
          </cell>
          <cell r="E2763" t="str">
            <v>FISHER RD. 12'' INTERCON.</v>
          </cell>
          <cell r="F2763" t="str">
            <v>In Service</v>
          </cell>
          <cell r="G2763" t="str">
            <v>3314R</v>
          </cell>
          <cell r="H2763" t="str">
            <v>Grp Member</v>
          </cell>
          <cell r="I2763">
            <v>1</v>
          </cell>
          <cell r="J2763" t="str">
            <v>Conversion</v>
          </cell>
          <cell r="K2763">
            <v>30912.43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 t="str">
            <v>C02D104_002</v>
          </cell>
          <cell r="Q2763">
            <v>0</v>
          </cell>
          <cell r="R2763" t="str">
            <v>WTDPD</v>
          </cell>
          <cell r="S2763" t="str">
            <v>3314R12PV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 t="str">
            <v>CORP</v>
          </cell>
          <cell r="Y2763">
            <v>38260</v>
          </cell>
          <cell r="Z2763">
            <v>0</v>
          </cell>
          <cell r="AA2763">
            <v>0</v>
          </cell>
          <cell r="AB2763" t="str">
            <v>N</v>
          </cell>
          <cell r="AD2763">
            <v>0</v>
          </cell>
          <cell r="AE2763" t="str">
            <v>RemVal</v>
          </cell>
          <cell r="AF2763" t="str">
            <v>Depreciate</v>
          </cell>
          <cell r="AG2763" t="str">
            <v>FM</v>
          </cell>
          <cell r="AH2763">
            <v>0</v>
          </cell>
          <cell r="AI2763">
            <v>0</v>
          </cell>
          <cell r="AJ2763">
            <v>1.55E-2</v>
          </cell>
          <cell r="AK2763">
            <v>0</v>
          </cell>
          <cell r="AL2763" t="str">
            <v>Flat Rate</v>
          </cell>
          <cell r="AM2763">
            <v>0</v>
          </cell>
          <cell r="AN2763" t="str">
            <v>GA3314R0</v>
          </cell>
          <cell r="AO2763">
            <v>0</v>
          </cell>
          <cell r="AP2763" t="str">
            <v>N</v>
          </cell>
          <cell r="AQ2763">
            <v>38261.171724537038</v>
          </cell>
          <cell r="AR2763">
            <v>38260</v>
          </cell>
          <cell r="AS2763">
            <v>38260</v>
          </cell>
          <cell r="AT2763">
            <v>0</v>
          </cell>
          <cell r="AU2763">
            <v>37483</v>
          </cell>
          <cell r="AV2763">
            <v>0</v>
          </cell>
        </row>
        <row r="2764">
          <cell r="B2764" t="str">
            <v>00002840</v>
          </cell>
          <cell r="C2764" t="str">
            <v>000000002825</v>
          </cell>
          <cell r="D2764" t="str">
            <v>3314U0</v>
          </cell>
          <cell r="E2764" t="str">
            <v>FISHER RD. 12'' INTERCON.</v>
          </cell>
          <cell r="F2764" t="str">
            <v>In Service</v>
          </cell>
          <cell r="G2764" t="str">
            <v>3314U</v>
          </cell>
          <cell r="H2764" t="str">
            <v>Grp Member</v>
          </cell>
          <cell r="I2764">
            <v>1</v>
          </cell>
          <cell r="J2764" t="str">
            <v>Conversion</v>
          </cell>
          <cell r="K2764">
            <v>35043.589999999997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 t="str">
            <v>C02D104_002</v>
          </cell>
          <cell r="Q2764">
            <v>0</v>
          </cell>
          <cell r="R2764" t="str">
            <v>WTDPD</v>
          </cell>
          <cell r="S2764" t="str">
            <v>3314U12VV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 t="str">
            <v>CORP</v>
          </cell>
          <cell r="Y2764">
            <v>38260</v>
          </cell>
          <cell r="Z2764">
            <v>0</v>
          </cell>
          <cell r="AA2764">
            <v>0</v>
          </cell>
          <cell r="AB2764" t="str">
            <v>N</v>
          </cell>
          <cell r="AD2764">
            <v>0</v>
          </cell>
          <cell r="AE2764" t="str">
            <v>RemVal</v>
          </cell>
          <cell r="AF2764" t="str">
            <v>Depreciate</v>
          </cell>
          <cell r="AG2764" t="str">
            <v>FM</v>
          </cell>
          <cell r="AH2764">
            <v>0</v>
          </cell>
          <cell r="AI2764">
            <v>0</v>
          </cell>
          <cell r="AJ2764">
            <v>1.35E-2</v>
          </cell>
          <cell r="AK2764">
            <v>0</v>
          </cell>
          <cell r="AL2764" t="str">
            <v>Flat Rate</v>
          </cell>
          <cell r="AM2764">
            <v>0</v>
          </cell>
          <cell r="AN2764" t="str">
            <v>GA3314U0</v>
          </cell>
          <cell r="AO2764">
            <v>0</v>
          </cell>
          <cell r="AP2764" t="str">
            <v>N</v>
          </cell>
          <cell r="AQ2764">
            <v>38261.171782407408</v>
          </cell>
          <cell r="AR2764">
            <v>38260</v>
          </cell>
          <cell r="AS2764">
            <v>38260</v>
          </cell>
          <cell r="AT2764">
            <v>0</v>
          </cell>
          <cell r="AU2764">
            <v>37483</v>
          </cell>
          <cell r="AV2764">
            <v>0</v>
          </cell>
        </row>
        <row r="2765">
          <cell r="B2765" t="str">
            <v>00002841</v>
          </cell>
          <cell r="C2765" t="str">
            <v>000000002826</v>
          </cell>
          <cell r="D2765" t="str">
            <v>3314Q0</v>
          </cell>
          <cell r="E2765" t="str">
            <v>AILANTHUS LANE</v>
          </cell>
          <cell r="F2765" t="str">
            <v>In Service</v>
          </cell>
          <cell r="G2765" t="str">
            <v>3314Q</v>
          </cell>
          <cell r="H2765" t="str">
            <v>Grp Member</v>
          </cell>
          <cell r="I2765">
            <v>1</v>
          </cell>
          <cell r="J2765" t="str">
            <v>Conversion</v>
          </cell>
          <cell r="K2765">
            <v>6597.07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 t="str">
            <v>C02D105_002</v>
          </cell>
          <cell r="Q2765">
            <v>0</v>
          </cell>
          <cell r="R2765" t="str">
            <v>WTDPD</v>
          </cell>
          <cell r="S2765" t="str">
            <v>3314Q08PV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 t="str">
            <v>CORP</v>
          </cell>
          <cell r="Y2765">
            <v>38260</v>
          </cell>
          <cell r="Z2765">
            <v>0</v>
          </cell>
          <cell r="AA2765">
            <v>0</v>
          </cell>
          <cell r="AB2765" t="str">
            <v>N</v>
          </cell>
          <cell r="AD2765">
            <v>0</v>
          </cell>
          <cell r="AE2765" t="str">
            <v>RemVal</v>
          </cell>
          <cell r="AF2765" t="str">
            <v>Depreciate</v>
          </cell>
          <cell r="AG2765" t="str">
            <v>FM</v>
          </cell>
          <cell r="AH2765">
            <v>0</v>
          </cell>
          <cell r="AI2765">
            <v>0</v>
          </cell>
          <cell r="AJ2765">
            <v>2.1899999999999999E-2</v>
          </cell>
          <cell r="AK2765">
            <v>0</v>
          </cell>
          <cell r="AL2765" t="str">
            <v>Flat Rate</v>
          </cell>
          <cell r="AM2765">
            <v>0</v>
          </cell>
          <cell r="AN2765" t="str">
            <v>GA3314Q0</v>
          </cell>
          <cell r="AO2765">
            <v>0</v>
          </cell>
          <cell r="AP2765" t="str">
            <v>N</v>
          </cell>
          <cell r="AQ2765">
            <v>38261.171840277777</v>
          </cell>
          <cell r="AR2765">
            <v>38260</v>
          </cell>
          <cell r="AS2765">
            <v>38260</v>
          </cell>
          <cell r="AT2765">
            <v>0</v>
          </cell>
          <cell r="AU2765">
            <v>37483</v>
          </cell>
          <cell r="AV2765">
            <v>0</v>
          </cell>
        </row>
        <row r="2766">
          <cell r="B2766" t="str">
            <v>00002842</v>
          </cell>
          <cell r="C2766" t="str">
            <v>000000002827</v>
          </cell>
          <cell r="D2766" t="str">
            <v>3314T0</v>
          </cell>
          <cell r="E2766" t="str">
            <v>AILANTHUS LANE</v>
          </cell>
          <cell r="F2766" t="str">
            <v>In Service</v>
          </cell>
          <cell r="G2766" t="str">
            <v>3314T</v>
          </cell>
          <cell r="H2766" t="str">
            <v>Grp Member</v>
          </cell>
          <cell r="I2766">
            <v>1</v>
          </cell>
          <cell r="J2766" t="str">
            <v>Conversion</v>
          </cell>
          <cell r="K2766">
            <v>1484.28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 t="str">
            <v>C02D105_002</v>
          </cell>
          <cell r="Q2766">
            <v>0</v>
          </cell>
          <cell r="R2766" t="str">
            <v>WTDPD</v>
          </cell>
          <cell r="S2766" t="str">
            <v>3314T08VV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 t="str">
            <v>CORP</v>
          </cell>
          <cell r="Y2766">
            <v>38260</v>
          </cell>
          <cell r="Z2766">
            <v>0</v>
          </cell>
          <cell r="AA2766">
            <v>0</v>
          </cell>
          <cell r="AB2766" t="str">
            <v>N</v>
          </cell>
          <cell r="AD2766">
            <v>0</v>
          </cell>
          <cell r="AE2766" t="str">
            <v>RemVal</v>
          </cell>
          <cell r="AF2766" t="str">
            <v>Depreciate</v>
          </cell>
          <cell r="AG2766" t="str">
            <v>FM</v>
          </cell>
          <cell r="AH2766">
            <v>0</v>
          </cell>
          <cell r="AI2766">
            <v>0</v>
          </cell>
          <cell r="AJ2766">
            <v>1.3899999999999999E-2</v>
          </cell>
          <cell r="AK2766">
            <v>0</v>
          </cell>
          <cell r="AL2766" t="str">
            <v>Flat Rate</v>
          </cell>
          <cell r="AM2766">
            <v>0</v>
          </cell>
          <cell r="AN2766" t="str">
            <v>GA3314T0</v>
          </cell>
          <cell r="AO2766">
            <v>0</v>
          </cell>
          <cell r="AP2766" t="str">
            <v>N</v>
          </cell>
          <cell r="AQ2766">
            <v>38261.171898148146</v>
          </cell>
          <cell r="AR2766">
            <v>38260</v>
          </cell>
          <cell r="AS2766">
            <v>38260</v>
          </cell>
          <cell r="AT2766">
            <v>0</v>
          </cell>
          <cell r="AU2766">
            <v>37483</v>
          </cell>
          <cell r="AV2766">
            <v>0</v>
          </cell>
        </row>
        <row r="2767">
          <cell r="B2767" t="str">
            <v>00002843</v>
          </cell>
          <cell r="C2767" t="str">
            <v>000000002828</v>
          </cell>
          <cell r="D2767" t="str">
            <v>3314Q0</v>
          </cell>
          <cell r="E2767" t="str">
            <v>JONESTOWN RD</v>
          </cell>
          <cell r="F2767" t="str">
            <v>In Service</v>
          </cell>
          <cell r="G2767" t="str">
            <v>3314Q</v>
          </cell>
          <cell r="H2767" t="str">
            <v>Grp Member</v>
          </cell>
          <cell r="I2767">
            <v>1</v>
          </cell>
          <cell r="J2767" t="str">
            <v>Conversion</v>
          </cell>
          <cell r="K2767">
            <v>35810.080000000002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 t="str">
            <v>C02D326_002</v>
          </cell>
          <cell r="Q2767">
            <v>0</v>
          </cell>
          <cell r="R2767" t="str">
            <v>WTDPD</v>
          </cell>
          <cell r="S2767" t="str">
            <v>3314Q08PV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 t="str">
            <v>CORP</v>
          </cell>
          <cell r="Y2767">
            <v>38260</v>
          </cell>
          <cell r="Z2767">
            <v>0</v>
          </cell>
          <cell r="AA2767">
            <v>0</v>
          </cell>
          <cell r="AB2767" t="str">
            <v>N</v>
          </cell>
          <cell r="AD2767">
            <v>0</v>
          </cell>
          <cell r="AE2767" t="str">
            <v>RemVal</v>
          </cell>
          <cell r="AF2767" t="str">
            <v>Depreciate</v>
          </cell>
          <cell r="AG2767" t="str">
            <v>FM</v>
          </cell>
          <cell r="AH2767">
            <v>0</v>
          </cell>
          <cell r="AI2767">
            <v>0</v>
          </cell>
          <cell r="AJ2767">
            <v>2.1899999999999999E-2</v>
          </cell>
          <cell r="AK2767">
            <v>0</v>
          </cell>
          <cell r="AL2767" t="str">
            <v>Flat Rate</v>
          </cell>
          <cell r="AM2767">
            <v>0</v>
          </cell>
          <cell r="AN2767" t="str">
            <v>GA3314Q0</v>
          </cell>
          <cell r="AO2767">
            <v>0</v>
          </cell>
          <cell r="AP2767" t="str">
            <v>N</v>
          </cell>
          <cell r="AQ2767">
            <v>38261.171956018516</v>
          </cell>
          <cell r="AR2767">
            <v>38260</v>
          </cell>
          <cell r="AS2767">
            <v>38260</v>
          </cell>
          <cell r="AT2767">
            <v>0</v>
          </cell>
          <cell r="AU2767">
            <v>37483</v>
          </cell>
          <cell r="AV2767">
            <v>0</v>
          </cell>
        </row>
        <row r="2768">
          <cell r="B2768" t="str">
            <v>00002844</v>
          </cell>
          <cell r="C2768" t="str">
            <v>000000002829</v>
          </cell>
          <cell r="D2768" t="str">
            <v>3314T0</v>
          </cell>
          <cell r="E2768" t="str">
            <v>MOUNTAIN RD.</v>
          </cell>
          <cell r="F2768" t="str">
            <v>In Service</v>
          </cell>
          <cell r="G2768" t="str">
            <v>3314T</v>
          </cell>
          <cell r="H2768" t="str">
            <v>Grp Member</v>
          </cell>
          <cell r="I2768">
            <v>1</v>
          </cell>
          <cell r="J2768" t="str">
            <v>Conversion</v>
          </cell>
          <cell r="K2768">
            <v>3145.11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 t="str">
            <v>C02D326_002</v>
          </cell>
          <cell r="Q2768">
            <v>0</v>
          </cell>
          <cell r="R2768" t="str">
            <v>WTDPD</v>
          </cell>
          <cell r="S2768" t="str">
            <v>3314T08VV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 t="str">
            <v>CORP</v>
          </cell>
          <cell r="Y2768">
            <v>38260</v>
          </cell>
          <cell r="Z2768">
            <v>0</v>
          </cell>
          <cell r="AA2768">
            <v>0</v>
          </cell>
          <cell r="AB2768" t="str">
            <v>N</v>
          </cell>
          <cell r="AD2768">
            <v>0</v>
          </cell>
          <cell r="AE2768" t="str">
            <v>RemVal</v>
          </cell>
          <cell r="AF2768" t="str">
            <v>Depreciate</v>
          </cell>
          <cell r="AG2768" t="str">
            <v>FM</v>
          </cell>
          <cell r="AH2768">
            <v>0</v>
          </cell>
          <cell r="AI2768">
            <v>0</v>
          </cell>
          <cell r="AJ2768">
            <v>1.3899999999999999E-2</v>
          </cell>
          <cell r="AK2768">
            <v>0</v>
          </cell>
          <cell r="AL2768" t="str">
            <v>Flat Rate</v>
          </cell>
          <cell r="AM2768">
            <v>0</v>
          </cell>
          <cell r="AN2768" t="str">
            <v>GA3314T0</v>
          </cell>
          <cell r="AO2768">
            <v>0</v>
          </cell>
          <cell r="AP2768" t="str">
            <v>N</v>
          </cell>
          <cell r="AQ2768">
            <v>38261.172013888892</v>
          </cell>
          <cell r="AR2768">
            <v>38260</v>
          </cell>
          <cell r="AS2768">
            <v>38260</v>
          </cell>
          <cell r="AT2768">
            <v>0</v>
          </cell>
          <cell r="AU2768">
            <v>37483</v>
          </cell>
          <cell r="AV2768">
            <v>0</v>
          </cell>
        </row>
        <row r="2769">
          <cell r="B2769" t="str">
            <v>00002845</v>
          </cell>
          <cell r="C2769" t="str">
            <v>000000002830</v>
          </cell>
          <cell r="D2769" t="str">
            <v>335400</v>
          </cell>
          <cell r="E2769" t="str">
            <v>JONESTOWN RD.</v>
          </cell>
          <cell r="F2769" t="str">
            <v>In Service</v>
          </cell>
          <cell r="G2769" t="str">
            <v>33540</v>
          </cell>
          <cell r="H2769" t="str">
            <v>Grp Member</v>
          </cell>
          <cell r="I2769">
            <v>1</v>
          </cell>
          <cell r="J2769" t="str">
            <v>Conversion</v>
          </cell>
          <cell r="K2769">
            <v>6113.76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 t="str">
            <v>C02D326_002</v>
          </cell>
          <cell r="Q2769">
            <v>0</v>
          </cell>
          <cell r="R2769" t="str">
            <v>WTDPD</v>
          </cell>
          <cell r="S2769" t="str">
            <v>335400600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 t="str">
            <v>CORP</v>
          </cell>
          <cell r="Y2769">
            <v>38260</v>
          </cell>
          <cell r="Z2769">
            <v>0</v>
          </cell>
          <cell r="AA2769">
            <v>0</v>
          </cell>
          <cell r="AB2769" t="str">
            <v>N</v>
          </cell>
          <cell r="AD2769">
            <v>0</v>
          </cell>
          <cell r="AE2769" t="str">
            <v>RemVal</v>
          </cell>
          <cell r="AF2769" t="str">
            <v>Depreciate</v>
          </cell>
          <cell r="AG2769" t="str">
            <v>FM</v>
          </cell>
          <cell r="AH2769">
            <v>0</v>
          </cell>
          <cell r="AI2769">
            <v>0</v>
          </cell>
          <cell r="AJ2769">
            <v>2.2599999999999999E-2</v>
          </cell>
          <cell r="AK2769">
            <v>0</v>
          </cell>
          <cell r="AL2769" t="str">
            <v>Flat Rate</v>
          </cell>
          <cell r="AM2769">
            <v>0</v>
          </cell>
          <cell r="AN2769" t="str">
            <v>GA335400</v>
          </cell>
          <cell r="AO2769">
            <v>0</v>
          </cell>
          <cell r="AP2769" t="str">
            <v>N</v>
          </cell>
          <cell r="AQ2769">
            <v>38261.172071759262</v>
          </cell>
          <cell r="AR2769">
            <v>38260</v>
          </cell>
          <cell r="AS2769">
            <v>38260</v>
          </cell>
          <cell r="AT2769">
            <v>0</v>
          </cell>
          <cell r="AU2769">
            <v>37483</v>
          </cell>
          <cell r="AV2769">
            <v>0</v>
          </cell>
        </row>
        <row r="2770">
          <cell r="B2770" t="str">
            <v>00002846</v>
          </cell>
          <cell r="C2770" t="str">
            <v>000000002831</v>
          </cell>
          <cell r="D2770" t="str">
            <v>3314P0</v>
          </cell>
          <cell r="E2770" t="str">
            <v>OLD WELL HOUSE LANE</v>
          </cell>
          <cell r="F2770" t="str">
            <v>In Service</v>
          </cell>
          <cell r="G2770" t="str">
            <v>3314P</v>
          </cell>
          <cell r="H2770" t="str">
            <v>Grp Member</v>
          </cell>
          <cell r="I2770">
            <v>1</v>
          </cell>
          <cell r="J2770" t="str">
            <v>Conversion</v>
          </cell>
          <cell r="K2770">
            <v>25301.32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 t="str">
            <v>C02D401_002</v>
          </cell>
          <cell r="Q2770">
            <v>0</v>
          </cell>
          <cell r="R2770" t="str">
            <v>WTDPD</v>
          </cell>
          <cell r="S2770" t="str">
            <v>3314P02PV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 t="str">
            <v>CORP</v>
          </cell>
          <cell r="Y2770">
            <v>38260</v>
          </cell>
          <cell r="Z2770">
            <v>0</v>
          </cell>
          <cell r="AA2770">
            <v>0</v>
          </cell>
          <cell r="AB2770" t="str">
            <v>N</v>
          </cell>
          <cell r="AD2770">
            <v>0</v>
          </cell>
          <cell r="AE2770" t="str">
            <v>RemVal</v>
          </cell>
          <cell r="AF2770" t="str">
            <v>Depreciate</v>
          </cell>
          <cell r="AG2770" t="str">
            <v>FM</v>
          </cell>
          <cell r="AH2770">
            <v>0</v>
          </cell>
          <cell r="AI2770">
            <v>0</v>
          </cell>
          <cell r="AJ2770">
            <v>2.64E-2</v>
          </cell>
          <cell r="AK2770">
            <v>0</v>
          </cell>
          <cell r="AL2770" t="str">
            <v>Flat Rate</v>
          </cell>
          <cell r="AM2770">
            <v>0</v>
          </cell>
          <cell r="AN2770" t="str">
            <v>GA3314P0</v>
          </cell>
          <cell r="AO2770">
            <v>0</v>
          </cell>
          <cell r="AP2770" t="str">
            <v>N</v>
          </cell>
          <cell r="AQ2770">
            <v>38261.172129629631</v>
          </cell>
          <cell r="AR2770">
            <v>38260</v>
          </cell>
          <cell r="AS2770">
            <v>38260</v>
          </cell>
          <cell r="AT2770">
            <v>0</v>
          </cell>
          <cell r="AU2770">
            <v>37488</v>
          </cell>
          <cell r="AV2770">
            <v>0</v>
          </cell>
        </row>
        <row r="2771">
          <cell r="B2771" t="str">
            <v>00002847</v>
          </cell>
          <cell r="C2771" t="str">
            <v>000000002832</v>
          </cell>
          <cell r="D2771" t="str">
            <v>3314S0</v>
          </cell>
          <cell r="E2771" t="str">
            <v>OLD WELL HOUSE LANE</v>
          </cell>
          <cell r="F2771" t="str">
            <v>In Service</v>
          </cell>
          <cell r="G2771" t="str">
            <v>3314S</v>
          </cell>
          <cell r="H2771" t="str">
            <v>Grp Member</v>
          </cell>
          <cell r="I2771">
            <v>1</v>
          </cell>
          <cell r="J2771" t="str">
            <v>Conversion</v>
          </cell>
          <cell r="K2771">
            <v>1173.19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 t="str">
            <v>C02D401_002</v>
          </cell>
          <cell r="Q2771">
            <v>0</v>
          </cell>
          <cell r="R2771" t="str">
            <v>WTDPD</v>
          </cell>
          <cell r="S2771" t="str">
            <v>3314S02VV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 t="str">
            <v>CORP</v>
          </cell>
          <cell r="Y2771">
            <v>38260</v>
          </cell>
          <cell r="Z2771">
            <v>0</v>
          </cell>
          <cell r="AA2771">
            <v>0</v>
          </cell>
          <cell r="AB2771" t="str">
            <v>N</v>
          </cell>
          <cell r="AD2771">
            <v>0</v>
          </cell>
          <cell r="AE2771" t="str">
            <v>RemVal</v>
          </cell>
          <cell r="AF2771" t="str">
            <v>Depreciate</v>
          </cell>
          <cell r="AG2771" t="str">
            <v>FM</v>
          </cell>
          <cell r="AH2771">
            <v>0</v>
          </cell>
          <cell r="AI2771">
            <v>0</v>
          </cell>
          <cell r="AJ2771">
            <v>2.1299999999999999E-2</v>
          </cell>
          <cell r="AK2771">
            <v>0</v>
          </cell>
          <cell r="AL2771" t="str">
            <v>Flat Rate</v>
          </cell>
          <cell r="AM2771">
            <v>0</v>
          </cell>
          <cell r="AN2771" t="str">
            <v>GA3314S0</v>
          </cell>
          <cell r="AO2771">
            <v>0</v>
          </cell>
          <cell r="AP2771" t="str">
            <v>N</v>
          </cell>
          <cell r="AQ2771">
            <v>38261.1721875</v>
          </cell>
          <cell r="AR2771">
            <v>38260</v>
          </cell>
          <cell r="AS2771">
            <v>38260</v>
          </cell>
          <cell r="AT2771">
            <v>0</v>
          </cell>
          <cell r="AU2771">
            <v>37483</v>
          </cell>
          <cell r="AV2771">
            <v>0</v>
          </cell>
        </row>
        <row r="2772">
          <cell r="B2772" t="str">
            <v>00002848</v>
          </cell>
          <cell r="C2772" t="str">
            <v>000000002833</v>
          </cell>
          <cell r="D2772" t="str">
            <v>3203A0</v>
          </cell>
          <cell r="E2772" t="str">
            <v>36'' HATCH, CLEARWELL</v>
          </cell>
          <cell r="F2772" t="str">
            <v>In Service</v>
          </cell>
          <cell r="G2772" t="str">
            <v>3203A</v>
          </cell>
          <cell r="H2772" t="str">
            <v>Grp Member</v>
          </cell>
          <cell r="I2772">
            <v>1</v>
          </cell>
          <cell r="J2772" t="str">
            <v>Conversion</v>
          </cell>
          <cell r="K2772">
            <v>6284.25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 t="str">
            <v>C02E004_002</v>
          </cell>
          <cell r="Q2772">
            <v>0</v>
          </cell>
          <cell r="R2772" t="str">
            <v>WWTPD</v>
          </cell>
          <cell r="S2772" t="str">
            <v>3203A A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 t="str">
            <v>CORP</v>
          </cell>
          <cell r="Y2772">
            <v>38260</v>
          </cell>
          <cell r="Z2772">
            <v>0</v>
          </cell>
          <cell r="AA2772">
            <v>0</v>
          </cell>
          <cell r="AB2772" t="str">
            <v>N</v>
          </cell>
          <cell r="AD2772">
            <v>0</v>
          </cell>
          <cell r="AE2772" t="str">
            <v>RemVal</v>
          </cell>
          <cell r="AF2772" t="str">
            <v>Depreciate</v>
          </cell>
          <cell r="AG2772" t="str">
            <v>FM</v>
          </cell>
          <cell r="AH2772">
            <v>0</v>
          </cell>
          <cell r="AI2772">
            <v>0</v>
          </cell>
          <cell r="AJ2772">
            <v>3.8199999999999998E-2</v>
          </cell>
          <cell r="AK2772">
            <v>0</v>
          </cell>
          <cell r="AL2772" t="str">
            <v>Flat Rate</v>
          </cell>
          <cell r="AM2772">
            <v>0</v>
          </cell>
          <cell r="AN2772" t="str">
            <v>GA3203A0</v>
          </cell>
          <cell r="AO2772">
            <v>0</v>
          </cell>
          <cell r="AP2772" t="str">
            <v>N</v>
          </cell>
          <cell r="AQ2772">
            <v>38261.17224537037</v>
          </cell>
          <cell r="AR2772">
            <v>38260</v>
          </cell>
          <cell r="AS2772">
            <v>38260</v>
          </cell>
          <cell r="AT2772" t="str">
            <v>7500</v>
          </cell>
          <cell r="AU2772">
            <v>37393</v>
          </cell>
          <cell r="AV2772">
            <v>0</v>
          </cell>
        </row>
        <row r="2773">
          <cell r="B2773" t="str">
            <v>00002849</v>
          </cell>
          <cell r="C2773" t="str">
            <v>000000002834</v>
          </cell>
          <cell r="D2773" t="str">
            <v>3203A0</v>
          </cell>
          <cell r="E2773" t="str">
            <v>OSHA MODIFICATIONS</v>
          </cell>
          <cell r="F2773" t="str">
            <v>In Service</v>
          </cell>
          <cell r="G2773" t="str">
            <v>3203A</v>
          </cell>
          <cell r="H2773" t="str">
            <v>Grp Member</v>
          </cell>
          <cell r="I2773">
            <v>1</v>
          </cell>
          <cell r="J2773" t="str">
            <v>Conversion</v>
          </cell>
          <cell r="K2773">
            <v>1942.4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 t="str">
            <v>C02E004_002</v>
          </cell>
          <cell r="Q2773">
            <v>0</v>
          </cell>
          <cell r="R2773" t="str">
            <v>WWTPD</v>
          </cell>
          <cell r="S2773" t="str">
            <v>3203A B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 t="str">
            <v>CORP</v>
          </cell>
          <cell r="Y2773">
            <v>38260</v>
          </cell>
          <cell r="Z2773">
            <v>0</v>
          </cell>
          <cell r="AA2773">
            <v>0</v>
          </cell>
          <cell r="AB2773" t="str">
            <v>N</v>
          </cell>
          <cell r="AD2773">
            <v>0</v>
          </cell>
          <cell r="AE2773" t="str">
            <v>RemVal</v>
          </cell>
          <cell r="AF2773" t="str">
            <v>Depreciate</v>
          </cell>
          <cell r="AG2773" t="str">
            <v>FM</v>
          </cell>
          <cell r="AH2773">
            <v>0</v>
          </cell>
          <cell r="AI2773">
            <v>0</v>
          </cell>
          <cell r="AJ2773">
            <v>3.8199999999999998E-2</v>
          </cell>
          <cell r="AK2773">
            <v>0</v>
          </cell>
          <cell r="AL2773" t="str">
            <v>Flat Rate</v>
          </cell>
          <cell r="AM2773">
            <v>0</v>
          </cell>
          <cell r="AN2773" t="str">
            <v>GA3203A0</v>
          </cell>
          <cell r="AO2773">
            <v>0</v>
          </cell>
          <cell r="AP2773" t="str">
            <v>N</v>
          </cell>
          <cell r="AQ2773">
            <v>38261.172303240739</v>
          </cell>
          <cell r="AR2773">
            <v>38260</v>
          </cell>
          <cell r="AS2773">
            <v>38260</v>
          </cell>
          <cell r="AT2773" t="str">
            <v>7500</v>
          </cell>
          <cell r="AU2773">
            <v>37393</v>
          </cell>
          <cell r="AV2773">
            <v>0</v>
          </cell>
        </row>
        <row r="2774">
          <cell r="B2774" t="str">
            <v>00002850</v>
          </cell>
          <cell r="C2774" t="str">
            <v>000000002835</v>
          </cell>
          <cell r="D2774" t="str">
            <v>3304A0</v>
          </cell>
          <cell r="E2774" t="str">
            <v>COVER, POLYPROPOLENE</v>
          </cell>
          <cell r="F2774" t="str">
            <v>In Service</v>
          </cell>
          <cell r="G2774" t="str">
            <v>3304A</v>
          </cell>
          <cell r="H2774" t="str">
            <v>Grp Member</v>
          </cell>
          <cell r="I2774">
            <v>1</v>
          </cell>
          <cell r="J2774" t="str">
            <v>Conversion</v>
          </cell>
          <cell r="K2774">
            <v>10276.83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 t="str">
            <v>C02E501_002</v>
          </cell>
          <cell r="Q2774">
            <v>0</v>
          </cell>
          <cell r="R2774" t="str">
            <v>WTDPD</v>
          </cell>
          <cell r="S2774" t="str">
            <v>3304AA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 t="str">
            <v>CORP</v>
          </cell>
          <cell r="Y2774">
            <v>38260</v>
          </cell>
          <cell r="Z2774">
            <v>0</v>
          </cell>
          <cell r="AA2774">
            <v>0</v>
          </cell>
          <cell r="AB2774" t="str">
            <v>N</v>
          </cell>
          <cell r="AD2774">
            <v>0</v>
          </cell>
          <cell r="AE2774" t="str">
            <v>RemVal</v>
          </cell>
          <cell r="AF2774" t="str">
            <v>Depreciate</v>
          </cell>
          <cell r="AG2774" t="str">
            <v>FM</v>
          </cell>
          <cell r="AH2774">
            <v>0</v>
          </cell>
          <cell r="AI2774">
            <v>0</v>
          </cell>
          <cell r="AJ2774">
            <v>4.2200000000000001E-2</v>
          </cell>
          <cell r="AK2774">
            <v>0</v>
          </cell>
          <cell r="AL2774" t="str">
            <v>Flat Rate</v>
          </cell>
          <cell r="AM2774">
            <v>0</v>
          </cell>
          <cell r="AN2774" t="str">
            <v>GA3304A0</v>
          </cell>
          <cell r="AO2774">
            <v>0</v>
          </cell>
          <cell r="AP2774" t="str">
            <v>N</v>
          </cell>
          <cell r="AQ2774">
            <v>38261.172361111108</v>
          </cell>
          <cell r="AR2774">
            <v>38260</v>
          </cell>
          <cell r="AS2774">
            <v>38260</v>
          </cell>
          <cell r="AT2774" t="str">
            <v>0600</v>
          </cell>
          <cell r="AU2774">
            <v>37337</v>
          </cell>
          <cell r="AV2774">
            <v>0</v>
          </cell>
        </row>
        <row r="2775">
          <cell r="B2775" t="str">
            <v>00002851</v>
          </cell>
          <cell r="C2775" t="str">
            <v>000000002836</v>
          </cell>
          <cell r="D2775" t="str">
            <v>3304A0</v>
          </cell>
          <cell r="E2775" t="str">
            <v>PUMP, SYSTEM, RAIN WATER</v>
          </cell>
          <cell r="F2775" t="str">
            <v>In Service</v>
          </cell>
          <cell r="G2775" t="str">
            <v>3304A</v>
          </cell>
          <cell r="H2775" t="str">
            <v>Grp Member</v>
          </cell>
          <cell r="I2775">
            <v>1</v>
          </cell>
          <cell r="J2775" t="str">
            <v>Conversion</v>
          </cell>
          <cell r="K2775">
            <v>224.07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 t="str">
            <v>C02E501_002</v>
          </cell>
          <cell r="Q2775">
            <v>0</v>
          </cell>
          <cell r="R2775" t="str">
            <v>WTDPD</v>
          </cell>
          <cell r="S2775" t="str">
            <v>3304AB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 t="str">
            <v>CORP</v>
          </cell>
          <cell r="Y2775">
            <v>38260</v>
          </cell>
          <cell r="Z2775">
            <v>0</v>
          </cell>
          <cell r="AA2775">
            <v>0</v>
          </cell>
          <cell r="AB2775" t="str">
            <v>N</v>
          </cell>
          <cell r="AD2775">
            <v>0</v>
          </cell>
          <cell r="AE2775" t="str">
            <v>RemVal</v>
          </cell>
          <cell r="AF2775" t="str">
            <v>Depreciate</v>
          </cell>
          <cell r="AG2775" t="str">
            <v>FM</v>
          </cell>
          <cell r="AH2775">
            <v>0</v>
          </cell>
          <cell r="AI2775">
            <v>0</v>
          </cell>
          <cell r="AJ2775">
            <v>4.2200000000000001E-2</v>
          </cell>
          <cell r="AK2775">
            <v>0</v>
          </cell>
          <cell r="AL2775" t="str">
            <v>Flat Rate</v>
          </cell>
          <cell r="AM2775">
            <v>0</v>
          </cell>
          <cell r="AN2775" t="str">
            <v>GA3304A0</v>
          </cell>
          <cell r="AO2775">
            <v>0</v>
          </cell>
          <cell r="AP2775" t="str">
            <v>N</v>
          </cell>
          <cell r="AQ2775">
            <v>38261.172418981485</v>
          </cell>
          <cell r="AR2775">
            <v>38260</v>
          </cell>
          <cell r="AS2775">
            <v>38260</v>
          </cell>
          <cell r="AT2775" t="str">
            <v>0600</v>
          </cell>
          <cell r="AU2775">
            <v>37337</v>
          </cell>
          <cell r="AV2775">
            <v>0</v>
          </cell>
        </row>
        <row r="2776">
          <cell r="B2776" t="str">
            <v>00002852</v>
          </cell>
          <cell r="C2776" t="str">
            <v>000000002837</v>
          </cell>
          <cell r="D2776" t="str">
            <v>3435B0</v>
          </cell>
          <cell r="E2776" t="str">
            <v>PANAMETRIC PT868 FLOWMETER</v>
          </cell>
          <cell r="F2776" t="str">
            <v>In Service</v>
          </cell>
          <cell r="G2776" t="str">
            <v>3435B</v>
          </cell>
          <cell r="H2776" t="str">
            <v>Grp Member</v>
          </cell>
          <cell r="I2776">
            <v>1</v>
          </cell>
          <cell r="J2776" t="str">
            <v>Conversion</v>
          </cell>
          <cell r="K2776">
            <v>11230.87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 t="str">
            <v>C02K102_002</v>
          </cell>
          <cell r="Q2776">
            <v>0</v>
          </cell>
          <cell r="R2776" t="str">
            <v>WGPD</v>
          </cell>
          <cell r="S2776" t="str">
            <v>3435B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 t="str">
            <v>CORP</v>
          </cell>
          <cell r="Y2776">
            <v>38260</v>
          </cell>
          <cell r="Z2776">
            <v>0</v>
          </cell>
          <cell r="AA2776">
            <v>0</v>
          </cell>
          <cell r="AB2776" t="str">
            <v>N</v>
          </cell>
          <cell r="AD2776">
            <v>0</v>
          </cell>
          <cell r="AE2776" t="str">
            <v>RemVal</v>
          </cell>
          <cell r="AF2776" t="str">
            <v>Depreciate</v>
          </cell>
          <cell r="AG2776" t="str">
            <v>FM</v>
          </cell>
          <cell r="AH2776">
            <v>0</v>
          </cell>
          <cell r="AI2776">
            <v>0</v>
          </cell>
          <cell r="AJ2776">
            <v>0.1056</v>
          </cell>
          <cell r="AK2776">
            <v>0</v>
          </cell>
          <cell r="AL2776" t="str">
            <v>Flat Rate</v>
          </cell>
          <cell r="AM2776">
            <v>0</v>
          </cell>
          <cell r="AN2776" t="str">
            <v>GA3435B0</v>
          </cell>
          <cell r="AO2776">
            <v>0</v>
          </cell>
          <cell r="AP2776" t="str">
            <v>N</v>
          </cell>
          <cell r="AQ2776">
            <v>38261.172476851854</v>
          </cell>
          <cell r="AR2776">
            <v>38260</v>
          </cell>
          <cell r="AS2776">
            <v>38260</v>
          </cell>
          <cell r="AT2776" t="str">
            <v>7201</v>
          </cell>
          <cell r="AU2776">
            <v>37336</v>
          </cell>
          <cell r="AV2776">
            <v>0</v>
          </cell>
        </row>
        <row r="2777">
          <cell r="B2777" t="str">
            <v>00002853</v>
          </cell>
          <cell r="C2777" t="str">
            <v>000000002838</v>
          </cell>
          <cell r="D2777" t="str">
            <v>3435B0</v>
          </cell>
          <cell r="E2777" t="str">
            <v>GENERATOR</v>
          </cell>
          <cell r="F2777" t="str">
            <v>In Service</v>
          </cell>
          <cell r="G2777" t="str">
            <v>3435B</v>
          </cell>
          <cell r="H2777" t="str">
            <v>Grp Member</v>
          </cell>
          <cell r="I2777">
            <v>1</v>
          </cell>
          <cell r="J2777" t="str">
            <v>Conversion</v>
          </cell>
          <cell r="K2777">
            <v>1038.98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 t="str">
            <v>C02K103_002</v>
          </cell>
          <cell r="Q2777">
            <v>0</v>
          </cell>
          <cell r="R2777" t="str">
            <v>WGPD</v>
          </cell>
          <cell r="S2777" t="str">
            <v>3435BA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 t="str">
            <v>CORP</v>
          </cell>
          <cell r="Y2777">
            <v>38260</v>
          </cell>
          <cell r="Z2777">
            <v>0</v>
          </cell>
          <cell r="AA2777">
            <v>0</v>
          </cell>
          <cell r="AB2777" t="str">
            <v>N</v>
          </cell>
          <cell r="AD2777">
            <v>0</v>
          </cell>
          <cell r="AE2777" t="str">
            <v>RemVal</v>
          </cell>
          <cell r="AF2777" t="str">
            <v>Depreciate</v>
          </cell>
          <cell r="AG2777" t="str">
            <v>FM</v>
          </cell>
          <cell r="AH2777">
            <v>0</v>
          </cell>
          <cell r="AI2777">
            <v>0</v>
          </cell>
          <cell r="AJ2777">
            <v>0.1056</v>
          </cell>
          <cell r="AK2777">
            <v>0</v>
          </cell>
          <cell r="AL2777" t="str">
            <v>Flat Rate</v>
          </cell>
          <cell r="AM2777">
            <v>0</v>
          </cell>
          <cell r="AN2777" t="str">
            <v>GA3435B0</v>
          </cell>
          <cell r="AO2777">
            <v>0</v>
          </cell>
          <cell r="AP2777" t="str">
            <v>N</v>
          </cell>
          <cell r="AQ2777">
            <v>38261.172534722224</v>
          </cell>
          <cell r="AR2777">
            <v>38260</v>
          </cell>
          <cell r="AS2777">
            <v>38260</v>
          </cell>
          <cell r="AT2777" t="str">
            <v>3000</v>
          </cell>
          <cell r="AU2777">
            <v>37358</v>
          </cell>
          <cell r="AV2777">
            <v>0</v>
          </cell>
        </row>
        <row r="2778">
          <cell r="B2778" t="str">
            <v>00002854</v>
          </cell>
          <cell r="C2778" t="str">
            <v>000000002839</v>
          </cell>
          <cell r="D2778" t="str">
            <v>3435B0</v>
          </cell>
          <cell r="E2778" t="str">
            <v>GAS MONITOR</v>
          </cell>
          <cell r="F2778" t="str">
            <v>In Service</v>
          </cell>
          <cell r="G2778" t="str">
            <v>3435B</v>
          </cell>
          <cell r="H2778" t="str">
            <v>Grp Member</v>
          </cell>
          <cell r="I2778">
            <v>1</v>
          </cell>
          <cell r="J2778" t="str">
            <v>Conversion</v>
          </cell>
          <cell r="K2778">
            <v>3645.13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 t="str">
            <v>C02K103_002</v>
          </cell>
          <cell r="Q2778">
            <v>0</v>
          </cell>
          <cell r="R2778" t="str">
            <v>WGPD</v>
          </cell>
          <cell r="S2778" t="str">
            <v>3435BC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 t="str">
            <v>CORP</v>
          </cell>
          <cell r="Y2778">
            <v>38260</v>
          </cell>
          <cell r="Z2778">
            <v>0</v>
          </cell>
          <cell r="AA2778">
            <v>0</v>
          </cell>
          <cell r="AB2778" t="str">
            <v>N</v>
          </cell>
          <cell r="AD2778">
            <v>0</v>
          </cell>
          <cell r="AE2778" t="str">
            <v>RemVal</v>
          </cell>
          <cell r="AF2778" t="str">
            <v>Depreciate</v>
          </cell>
          <cell r="AG2778" t="str">
            <v>FM</v>
          </cell>
          <cell r="AH2778">
            <v>0</v>
          </cell>
          <cell r="AI2778">
            <v>0</v>
          </cell>
          <cell r="AJ2778">
            <v>0.1056</v>
          </cell>
          <cell r="AK2778">
            <v>0</v>
          </cell>
          <cell r="AL2778" t="str">
            <v>Flat Rate</v>
          </cell>
          <cell r="AM2778">
            <v>0</v>
          </cell>
          <cell r="AN2778" t="str">
            <v>GA3435B0</v>
          </cell>
          <cell r="AO2778">
            <v>0</v>
          </cell>
          <cell r="AP2778" t="str">
            <v>N</v>
          </cell>
          <cell r="AQ2778">
            <v>38261.172592592593</v>
          </cell>
          <cell r="AR2778">
            <v>38260</v>
          </cell>
          <cell r="AS2778">
            <v>38260</v>
          </cell>
          <cell r="AT2778" t="str">
            <v>2800</v>
          </cell>
          <cell r="AU2778">
            <v>37358</v>
          </cell>
          <cell r="AV2778">
            <v>0</v>
          </cell>
        </row>
        <row r="2779">
          <cell r="B2779" t="str">
            <v>00002855</v>
          </cell>
          <cell r="C2779" t="str">
            <v>000000002840</v>
          </cell>
          <cell r="D2779" t="str">
            <v>3435B0</v>
          </cell>
          <cell r="E2779" t="str">
            <v>PIPE CUTTER</v>
          </cell>
          <cell r="F2779" t="str">
            <v>In Service</v>
          </cell>
          <cell r="G2779" t="str">
            <v>3435B</v>
          </cell>
          <cell r="H2779" t="str">
            <v>Grp Member</v>
          </cell>
          <cell r="I2779">
            <v>1</v>
          </cell>
          <cell r="J2779" t="str">
            <v>Conversion</v>
          </cell>
          <cell r="K2779">
            <v>7114.92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 t="str">
            <v>C02K103_002</v>
          </cell>
          <cell r="Q2779">
            <v>0</v>
          </cell>
          <cell r="R2779" t="str">
            <v>WGPD</v>
          </cell>
          <cell r="S2779" t="str">
            <v>3435BD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 t="str">
            <v>CORP</v>
          </cell>
          <cell r="Y2779">
            <v>38260</v>
          </cell>
          <cell r="Z2779">
            <v>0</v>
          </cell>
          <cell r="AA2779">
            <v>0</v>
          </cell>
          <cell r="AB2779" t="str">
            <v>N</v>
          </cell>
          <cell r="AD2779">
            <v>0</v>
          </cell>
          <cell r="AE2779" t="str">
            <v>RemVal</v>
          </cell>
          <cell r="AF2779" t="str">
            <v>Depreciate</v>
          </cell>
          <cell r="AG2779" t="str">
            <v>FM</v>
          </cell>
          <cell r="AH2779">
            <v>0</v>
          </cell>
          <cell r="AI2779">
            <v>0</v>
          </cell>
          <cell r="AJ2779">
            <v>0.1056</v>
          </cell>
          <cell r="AK2779">
            <v>0</v>
          </cell>
          <cell r="AL2779" t="str">
            <v>Flat Rate</v>
          </cell>
          <cell r="AM2779">
            <v>0</v>
          </cell>
          <cell r="AN2779" t="str">
            <v>GA3435B0</v>
          </cell>
          <cell r="AO2779">
            <v>0</v>
          </cell>
          <cell r="AP2779" t="str">
            <v>N</v>
          </cell>
          <cell r="AQ2779">
            <v>38261.172650462962</v>
          </cell>
          <cell r="AR2779">
            <v>38260</v>
          </cell>
          <cell r="AS2779">
            <v>38260</v>
          </cell>
          <cell r="AT2779" t="str">
            <v>7200</v>
          </cell>
          <cell r="AU2779">
            <v>37358</v>
          </cell>
          <cell r="AV2779">
            <v>0</v>
          </cell>
        </row>
        <row r="2780">
          <cell r="B2780" t="str">
            <v>00002856</v>
          </cell>
          <cell r="C2780" t="str">
            <v>000000002841</v>
          </cell>
          <cell r="D2780" t="str">
            <v>3405C0</v>
          </cell>
          <cell r="E2780" t="str">
            <v>COPIER,SHARP SF2120, 6TH ST.</v>
          </cell>
          <cell r="F2780" t="str">
            <v>In Service</v>
          </cell>
          <cell r="G2780" t="str">
            <v>3405C</v>
          </cell>
          <cell r="H2780" t="str">
            <v>Grp Member</v>
          </cell>
          <cell r="I2780">
            <v>1</v>
          </cell>
          <cell r="J2780" t="str">
            <v>Conversion</v>
          </cell>
          <cell r="K2780">
            <v>2385.12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 t="str">
            <v>C02K703_002</v>
          </cell>
          <cell r="Q2780">
            <v>0</v>
          </cell>
          <cell r="R2780" t="str">
            <v>WGPD</v>
          </cell>
          <cell r="S2780" t="str">
            <v>3405C C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 t="str">
            <v>CORP</v>
          </cell>
          <cell r="Y2780">
            <v>38260</v>
          </cell>
          <cell r="Z2780">
            <v>0</v>
          </cell>
          <cell r="AA2780">
            <v>0</v>
          </cell>
          <cell r="AB2780" t="str">
            <v>N</v>
          </cell>
          <cell r="AD2780">
            <v>0</v>
          </cell>
          <cell r="AE2780" t="str">
            <v>RemVal</v>
          </cell>
          <cell r="AF2780" t="str">
            <v>Depreciate</v>
          </cell>
          <cell r="AG2780" t="str">
            <v>FM</v>
          </cell>
          <cell r="AH2780">
            <v>0</v>
          </cell>
          <cell r="AI2780">
            <v>0</v>
          </cell>
          <cell r="AJ2780">
            <v>0.14949999999999999</v>
          </cell>
          <cell r="AK2780">
            <v>0</v>
          </cell>
          <cell r="AL2780" t="str">
            <v>Flat Rate</v>
          </cell>
          <cell r="AM2780">
            <v>0</v>
          </cell>
          <cell r="AN2780" t="str">
            <v>GA3405C0</v>
          </cell>
          <cell r="AO2780">
            <v>0</v>
          </cell>
          <cell r="AP2780" t="str">
            <v>N</v>
          </cell>
          <cell r="AQ2780">
            <v>38261.172708333332</v>
          </cell>
          <cell r="AR2780">
            <v>38260</v>
          </cell>
          <cell r="AS2780">
            <v>38260</v>
          </cell>
          <cell r="AT2780">
            <v>0</v>
          </cell>
          <cell r="AU2780">
            <v>37483</v>
          </cell>
          <cell r="AV2780">
            <v>0</v>
          </cell>
        </row>
        <row r="2781">
          <cell r="B2781" t="str">
            <v>00002857</v>
          </cell>
          <cell r="C2781" t="str">
            <v>000000002842</v>
          </cell>
          <cell r="D2781" t="str">
            <v>3405C0</v>
          </cell>
          <cell r="E2781" t="str">
            <v>ONE-CALL COMPUTER,DERRY ST.PA</v>
          </cell>
          <cell r="F2781" t="str">
            <v>In Service</v>
          </cell>
          <cell r="G2781" t="str">
            <v>3405C</v>
          </cell>
          <cell r="H2781" t="str">
            <v>Grp Member</v>
          </cell>
          <cell r="I2781">
            <v>1</v>
          </cell>
          <cell r="J2781" t="str">
            <v>Conversion</v>
          </cell>
          <cell r="K2781">
            <v>1122.72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 t="str">
            <v>C02K703_002</v>
          </cell>
          <cell r="Q2781">
            <v>0</v>
          </cell>
          <cell r="R2781" t="str">
            <v>WGPD</v>
          </cell>
          <cell r="S2781" t="str">
            <v>3405C D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 t="str">
            <v>CORP</v>
          </cell>
          <cell r="Y2781">
            <v>38260</v>
          </cell>
          <cell r="Z2781">
            <v>0</v>
          </cell>
          <cell r="AA2781">
            <v>0</v>
          </cell>
          <cell r="AB2781" t="str">
            <v>N</v>
          </cell>
          <cell r="AD2781">
            <v>0</v>
          </cell>
          <cell r="AE2781" t="str">
            <v>RemVal</v>
          </cell>
          <cell r="AF2781" t="str">
            <v>Depreciate</v>
          </cell>
          <cell r="AG2781" t="str">
            <v>FM</v>
          </cell>
          <cell r="AH2781">
            <v>0</v>
          </cell>
          <cell r="AI2781">
            <v>0</v>
          </cell>
          <cell r="AJ2781">
            <v>0.14949999999999999</v>
          </cell>
          <cell r="AK2781">
            <v>0</v>
          </cell>
          <cell r="AL2781" t="str">
            <v>Flat Rate</v>
          </cell>
          <cell r="AM2781">
            <v>0</v>
          </cell>
          <cell r="AN2781" t="str">
            <v>GA3405C0</v>
          </cell>
          <cell r="AO2781">
            <v>0</v>
          </cell>
          <cell r="AP2781" t="str">
            <v>N</v>
          </cell>
          <cell r="AQ2781">
            <v>38261.172766203701</v>
          </cell>
          <cell r="AR2781">
            <v>38260</v>
          </cell>
          <cell r="AS2781">
            <v>38260</v>
          </cell>
          <cell r="AT2781" t="str">
            <v>7200</v>
          </cell>
          <cell r="AU2781">
            <v>37397</v>
          </cell>
          <cell r="AV2781">
            <v>0</v>
          </cell>
        </row>
        <row r="2782">
          <cell r="B2782" t="str">
            <v>00002858</v>
          </cell>
          <cell r="C2782" t="str">
            <v>000000002843</v>
          </cell>
          <cell r="D2782" t="str">
            <v>3203A0</v>
          </cell>
          <cell r="E2782" t="str">
            <v>LOCKS, HARVEY'S LAKE</v>
          </cell>
          <cell r="F2782" t="str">
            <v>In Service</v>
          </cell>
          <cell r="G2782" t="str">
            <v>3203A</v>
          </cell>
          <cell r="H2782" t="str">
            <v>Grp Member</v>
          </cell>
          <cell r="I2782">
            <v>1</v>
          </cell>
          <cell r="J2782" t="str">
            <v>Conversion</v>
          </cell>
          <cell r="K2782">
            <v>578.04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 t="str">
            <v>C01K017_002</v>
          </cell>
          <cell r="Q2782">
            <v>0</v>
          </cell>
          <cell r="R2782" t="str">
            <v>WWTPD</v>
          </cell>
          <cell r="S2782" t="str">
            <v>3203C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 t="str">
            <v>CORP</v>
          </cell>
          <cell r="Y2782">
            <v>38260</v>
          </cell>
          <cell r="Z2782">
            <v>0</v>
          </cell>
          <cell r="AA2782">
            <v>0</v>
          </cell>
          <cell r="AB2782" t="str">
            <v>N</v>
          </cell>
          <cell r="AD2782">
            <v>0</v>
          </cell>
          <cell r="AE2782" t="str">
            <v>RemVal</v>
          </cell>
          <cell r="AF2782" t="str">
            <v>Depreciate</v>
          </cell>
          <cell r="AG2782" t="str">
            <v>FM</v>
          </cell>
          <cell r="AH2782">
            <v>0</v>
          </cell>
          <cell r="AI2782">
            <v>0</v>
          </cell>
          <cell r="AJ2782">
            <v>3.8199999999999998E-2</v>
          </cell>
          <cell r="AK2782">
            <v>0</v>
          </cell>
          <cell r="AL2782" t="str">
            <v>Flat Rate</v>
          </cell>
          <cell r="AM2782">
            <v>0</v>
          </cell>
          <cell r="AN2782" t="str">
            <v>GA3203A0</v>
          </cell>
          <cell r="AO2782">
            <v>0</v>
          </cell>
          <cell r="AP2782" t="str">
            <v>N</v>
          </cell>
          <cell r="AQ2782">
            <v>38261.172824074078</v>
          </cell>
          <cell r="AR2782">
            <v>38260</v>
          </cell>
          <cell r="AS2782">
            <v>38260</v>
          </cell>
          <cell r="AT2782" t="str">
            <v>2600</v>
          </cell>
          <cell r="AU2782">
            <v>37231</v>
          </cell>
          <cell r="AV2782">
            <v>0</v>
          </cell>
        </row>
        <row r="2783">
          <cell r="B2783" t="str">
            <v>00002859</v>
          </cell>
          <cell r="C2783" t="str">
            <v>000000002844</v>
          </cell>
          <cell r="D2783" t="str">
            <v>3203A0</v>
          </cell>
          <cell r="E2783" t="str">
            <v>LOCKS, NOXEN</v>
          </cell>
          <cell r="F2783" t="str">
            <v>In Service</v>
          </cell>
          <cell r="G2783" t="str">
            <v>3203A</v>
          </cell>
          <cell r="H2783" t="str">
            <v>Grp Member</v>
          </cell>
          <cell r="I2783">
            <v>1</v>
          </cell>
          <cell r="J2783" t="str">
            <v>Conversion</v>
          </cell>
          <cell r="K2783">
            <v>415.59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 t="str">
            <v>C01K017_002</v>
          </cell>
          <cell r="Q2783">
            <v>0</v>
          </cell>
          <cell r="R2783" t="str">
            <v>WWTPD</v>
          </cell>
          <cell r="S2783" t="str">
            <v>30430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 t="str">
            <v>CORP</v>
          </cell>
          <cell r="Y2783">
            <v>38260</v>
          </cell>
          <cell r="Z2783">
            <v>0</v>
          </cell>
          <cell r="AA2783">
            <v>0</v>
          </cell>
          <cell r="AB2783" t="str">
            <v>N</v>
          </cell>
          <cell r="AD2783">
            <v>0</v>
          </cell>
          <cell r="AE2783" t="str">
            <v>RemVal</v>
          </cell>
          <cell r="AF2783" t="str">
            <v>Depreciate</v>
          </cell>
          <cell r="AG2783" t="str">
            <v>FM</v>
          </cell>
          <cell r="AH2783">
            <v>0</v>
          </cell>
          <cell r="AI2783">
            <v>0</v>
          </cell>
          <cell r="AJ2783">
            <v>3.8199999999999998E-2</v>
          </cell>
          <cell r="AK2783">
            <v>0</v>
          </cell>
          <cell r="AL2783" t="str">
            <v>Flat Rate</v>
          </cell>
          <cell r="AM2783">
            <v>0</v>
          </cell>
          <cell r="AN2783" t="str">
            <v>GA3203A0</v>
          </cell>
          <cell r="AO2783">
            <v>0</v>
          </cell>
          <cell r="AP2783" t="str">
            <v>N</v>
          </cell>
          <cell r="AQ2783">
            <v>38261.172881944447</v>
          </cell>
          <cell r="AR2783">
            <v>38260</v>
          </cell>
          <cell r="AS2783">
            <v>38260</v>
          </cell>
          <cell r="AT2783" t="str">
            <v>2600</v>
          </cell>
          <cell r="AU2783">
            <v>37231</v>
          </cell>
          <cell r="AV2783">
            <v>0</v>
          </cell>
        </row>
        <row r="2784">
          <cell r="B2784" t="str">
            <v>00002860</v>
          </cell>
          <cell r="C2784" t="str">
            <v>000000002845</v>
          </cell>
          <cell r="D2784" t="str">
            <v>3042B0</v>
          </cell>
          <cell r="E2784" t="str">
            <v>BUILDING, PUMP STATION</v>
          </cell>
          <cell r="F2784" t="str">
            <v>In Service</v>
          </cell>
          <cell r="G2784" t="str">
            <v>3042B</v>
          </cell>
          <cell r="H2784" t="str">
            <v>Grp Member</v>
          </cell>
          <cell r="I2784">
            <v>1</v>
          </cell>
          <cell r="J2784" t="str">
            <v>Conversion</v>
          </cell>
          <cell r="K2784">
            <v>6754.8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 t="str">
            <v>C02C510_002</v>
          </cell>
          <cell r="Q2784">
            <v>0</v>
          </cell>
          <cell r="R2784" t="str">
            <v>WPPD</v>
          </cell>
          <cell r="S2784" t="str">
            <v>3042B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 t="str">
            <v>CORP</v>
          </cell>
          <cell r="Y2784">
            <v>38260</v>
          </cell>
          <cell r="Z2784">
            <v>0</v>
          </cell>
          <cell r="AA2784">
            <v>0</v>
          </cell>
          <cell r="AB2784" t="str">
            <v>N</v>
          </cell>
          <cell r="AD2784">
            <v>0</v>
          </cell>
          <cell r="AE2784" t="str">
            <v>RemVal</v>
          </cell>
          <cell r="AF2784" t="str">
            <v>Depreciate</v>
          </cell>
          <cell r="AG2784" t="str">
            <v>FM</v>
          </cell>
          <cell r="AH2784">
            <v>0</v>
          </cell>
          <cell r="AI2784">
            <v>0</v>
          </cell>
          <cell r="AJ2784">
            <v>3.5499999999999997E-2</v>
          </cell>
          <cell r="AK2784">
            <v>0</v>
          </cell>
          <cell r="AL2784" t="str">
            <v>Flat Rate</v>
          </cell>
          <cell r="AM2784">
            <v>0</v>
          </cell>
          <cell r="AN2784" t="str">
            <v>GA3042B0</v>
          </cell>
          <cell r="AO2784">
            <v>0</v>
          </cell>
          <cell r="AP2784" t="str">
            <v>N</v>
          </cell>
          <cell r="AQ2784">
            <v>38261.172939814816</v>
          </cell>
          <cell r="AR2784">
            <v>38260</v>
          </cell>
          <cell r="AS2784">
            <v>38260</v>
          </cell>
          <cell r="AT2784" t="str">
            <v>2500</v>
          </cell>
          <cell r="AU2784">
            <v>37419</v>
          </cell>
          <cell r="AV2784">
            <v>0</v>
          </cell>
        </row>
        <row r="2785">
          <cell r="B2785" t="str">
            <v>00002861</v>
          </cell>
          <cell r="C2785" t="str">
            <v>000000002846</v>
          </cell>
          <cell r="D2785" t="str">
            <v>3112A0</v>
          </cell>
          <cell r="E2785" t="str">
            <v>REESER WELL#1 PUMP</v>
          </cell>
          <cell r="F2785" t="str">
            <v>In Service</v>
          </cell>
          <cell r="G2785" t="str">
            <v>3112A</v>
          </cell>
          <cell r="H2785" t="str">
            <v>Grp Member</v>
          </cell>
          <cell r="I2785">
            <v>1</v>
          </cell>
          <cell r="J2785" t="str">
            <v>Conversion</v>
          </cell>
          <cell r="K2785">
            <v>4590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 t="str">
            <v>C02C517_002</v>
          </cell>
          <cell r="Q2785">
            <v>0</v>
          </cell>
          <cell r="R2785" t="str">
            <v>WPPD</v>
          </cell>
          <cell r="S2785" t="str">
            <v>3112A A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 t="str">
            <v>CORP</v>
          </cell>
          <cell r="Y2785">
            <v>38260</v>
          </cell>
          <cell r="Z2785">
            <v>0</v>
          </cell>
          <cell r="AA2785">
            <v>0</v>
          </cell>
          <cell r="AB2785" t="str">
            <v>N</v>
          </cell>
          <cell r="AD2785">
            <v>0</v>
          </cell>
          <cell r="AE2785" t="str">
            <v>RemVal</v>
          </cell>
          <cell r="AF2785" t="str">
            <v>Depreciate</v>
          </cell>
          <cell r="AG2785" t="str">
            <v>FM</v>
          </cell>
          <cell r="AH2785">
            <v>0</v>
          </cell>
          <cell r="AI2785">
            <v>0</v>
          </cell>
          <cell r="AJ2785">
            <v>6.5299999999999997E-2</v>
          </cell>
          <cell r="AK2785">
            <v>0</v>
          </cell>
          <cell r="AL2785" t="str">
            <v>Flat Rate</v>
          </cell>
          <cell r="AM2785">
            <v>0</v>
          </cell>
          <cell r="AN2785" t="str">
            <v>GA3112A0</v>
          </cell>
          <cell r="AO2785">
            <v>0</v>
          </cell>
          <cell r="AP2785" t="str">
            <v>N</v>
          </cell>
          <cell r="AQ2785">
            <v>38261.172997685186</v>
          </cell>
          <cell r="AR2785">
            <v>38260</v>
          </cell>
          <cell r="AS2785">
            <v>38260</v>
          </cell>
          <cell r="AT2785" t="str">
            <v>6800</v>
          </cell>
          <cell r="AU2785">
            <v>37496</v>
          </cell>
          <cell r="AV2785">
            <v>0</v>
          </cell>
        </row>
        <row r="2786">
          <cell r="B2786" t="str">
            <v>00002862</v>
          </cell>
          <cell r="C2786" t="str">
            <v>000000002847</v>
          </cell>
          <cell r="D2786" t="str">
            <v>3112A0</v>
          </cell>
          <cell r="E2786" t="str">
            <v>4" GALV.DISCHARGE PIPING</v>
          </cell>
          <cell r="F2786" t="str">
            <v>In Service</v>
          </cell>
          <cell r="G2786" t="str">
            <v>3112A</v>
          </cell>
          <cell r="H2786" t="str">
            <v>Grp Member</v>
          </cell>
          <cell r="I2786">
            <v>1</v>
          </cell>
          <cell r="J2786" t="str">
            <v>Conversion</v>
          </cell>
          <cell r="K2786">
            <v>1050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 t="str">
            <v>C02C517_002</v>
          </cell>
          <cell r="Q2786">
            <v>0</v>
          </cell>
          <cell r="R2786" t="str">
            <v>WPPD</v>
          </cell>
          <cell r="S2786" t="str">
            <v>3112A B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 t="str">
            <v>CORP</v>
          </cell>
          <cell r="Y2786">
            <v>38260</v>
          </cell>
          <cell r="Z2786">
            <v>0</v>
          </cell>
          <cell r="AA2786">
            <v>0</v>
          </cell>
          <cell r="AB2786" t="str">
            <v>N</v>
          </cell>
          <cell r="AD2786">
            <v>0</v>
          </cell>
          <cell r="AE2786" t="str">
            <v>RemVal</v>
          </cell>
          <cell r="AF2786" t="str">
            <v>Depreciate</v>
          </cell>
          <cell r="AG2786" t="str">
            <v>FM</v>
          </cell>
          <cell r="AH2786">
            <v>0</v>
          </cell>
          <cell r="AI2786">
            <v>0</v>
          </cell>
          <cell r="AJ2786">
            <v>6.5299999999999997E-2</v>
          </cell>
          <cell r="AK2786">
            <v>0</v>
          </cell>
          <cell r="AL2786" t="str">
            <v>Flat Rate</v>
          </cell>
          <cell r="AM2786">
            <v>0</v>
          </cell>
          <cell r="AN2786" t="str">
            <v>GA3112A0</v>
          </cell>
          <cell r="AO2786">
            <v>0</v>
          </cell>
          <cell r="AP2786" t="str">
            <v>N</v>
          </cell>
          <cell r="AQ2786">
            <v>38261.173055555555</v>
          </cell>
          <cell r="AR2786">
            <v>38260</v>
          </cell>
          <cell r="AS2786">
            <v>38260</v>
          </cell>
          <cell r="AT2786" t="str">
            <v>6800</v>
          </cell>
          <cell r="AU2786">
            <v>37496</v>
          </cell>
          <cell r="AV2786">
            <v>0</v>
          </cell>
        </row>
        <row r="2787">
          <cell r="B2787" t="str">
            <v>00002863</v>
          </cell>
          <cell r="C2787" t="str">
            <v>000000002848</v>
          </cell>
          <cell r="D2787" t="str">
            <v>3314S0</v>
          </cell>
          <cell r="E2787" t="str">
            <v>KEEFER LA./SWEPPENHEISER DR.</v>
          </cell>
          <cell r="F2787" t="str">
            <v>In Service</v>
          </cell>
          <cell r="G2787" t="str">
            <v>3314S</v>
          </cell>
          <cell r="H2787" t="str">
            <v>Grp Member</v>
          </cell>
          <cell r="I2787">
            <v>1</v>
          </cell>
          <cell r="J2787" t="str">
            <v>Conversion</v>
          </cell>
          <cell r="K2787">
            <v>179.85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 t="str">
            <v>C02D103_002</v>
          </cell>
          <cell r="Q2787">
            <v>0</v>
          </cell>
          <cell r="R2787" t="str">
            <v>WTDPD</v>
          </cell>
          <cell r="S2787" t="str">
            <v>3314S04VV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 t="str">
            <v>CORP</v>
          </cell>
          <cell r="Y2787">
            <v>38260</v>
          </cell>
          <cell r="Z2787">
            <v>0</v>
          </cell>
          <cell r="AA2787">
            <v>0</v>
          </cell>
          <cell r="AB2787" t="str">
            <v>N</v>
          </cell>
          <cell r="AD2787">
            <v>0</v>
          </cell>
          <cell r="AE2787" t="str">
            <v>RemVal</v>
          </cell>
          <cell r="AF2787" t="str">
            <v>Depreciate</v>
          </cell>
          <cell r="AG2787" t="str">
            <v>FM</v>
          </cell>
          <cell r="AH2787">
            <v>0</v>
          </cell>
          <cell r="AI2787">
            <v>0</v>
          </cell>
          <cell r="AJ2787">
            <v>2.1299999999999999E-2</v>
          </cell>
          <cell r="AK2787">
            <v>0</v>
          </cell>
          <cell r="AL2787" t="str">
            <v>Flat Rate</v>
          </cell>
          <cell r="AM2787">
            <v>0</v>
          </cell>
          <cell r="AN2787" t="str">
            <v>GA3314S0</v>
          </cell>
          <cell r="AO2787">
            <v>0</v>
          </cell>
          <cell r="AP2787" t="str">
            <v>N</v>
          </cell>
          <cell r="AQ2787">
            <v>38261.173113425924</v>
          </cell>
          <cell r="AR2787">
            <v>38260</v>
          </cell>
          <cell r="AS2787">
            <v>38260</v>
          </cell>
          <cell r="AT2787">
            <v>0</v>
          </cell>
          <cell r="AU2787">
            <v>37514</v>
          </cell>
          <cell r="AV2787">
            <v>0</v>
          </cell>
        </row>
        <row r="2788">
          <cell r="B2788" t="str">
            <v>00002864</v>
          </cell>
          <cell r="C2788" t="str">
            <v>000000002849</v>
          </cell>
          <cell r="D2788" t="str">
            <v>3314Q0</v>
          </cell>
          <cell r="E2788" t="str">
            <v>WOODBRIDGE PHASE II, SECT 5</v>
          </cell>
          <cell r="F2788" t="str">
            <v>In Service</v>
          </cell>
          <cell r="G2788" t="str">
            <v>3314Q</v>
          </cell>
          <cell r="H2788" t="str">
            <v>Grp Member</v>
          </cell>
          <cell r="I2788">
            <v>1</v>
          </cell>
          <cell r="J2788" t="str">
            <v>Conversion</v>
          </cell>
          <cell r="K2788">
            <v>10117.36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 t="str">
            <v>C02D308_002</v>
          </cell>
          <cell r="Q2788">
            <v>0</v>
          </cell>
          <cell r="R2788" t="str">
            <v>WTDPD</v>
          </cell>
          <cell r="S2788" t="str">
            <v>3314Q08PV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 t="str">
            <v>CORP</v>
          </cell>
          <cell r="Y2788">
            <v>38260</v>
          </cell>
          <cell r="Z2788">
            <v>0</v>
          </cell>
          <cell r="AA2788">
            <v>0</v>
          </cell>
          <cell r="AB2788" t="str">
            <v>N</v>
          </cell>
          <cell r="AD2788">
            <v>0</v>
          </cell>
          <cell r="AE2788" t="str">
            <v>RemVal</v>
          </cell>
          <cell r="AF2788" t="str">
            <v>Depreciate</v>
          </cell>
          <cell r="AG2788" t="str">
            <v>FM</v>
          </cell>
          <cell r="AH2788">
            <v>0</v>
          </cell>
          <cell r="AI2788">
            <v>0</v>
          </cell>
          <cell r="AJ2788">
            <v>2.1899999999999999E-2</v>
          </cell>
          <cell r="AK2788">
            <v>0</v>
          </cell>
          <cell r="AL2788" t="str">
            <v>Flat Rate</v>
          </cell>
          <cell r="AM2788">
            <v>0</v>
          </cell>
          <cell r="AN2788" t="str">
            <v>GA3314Q0</v>
          </cell>
          <cell r="AO2788">
            <v>0</v>
          </cell>
          <cell r="AP2788" t="str">
            <v>N</v>
          </cell>
          <cell r="AQ2788">
            <v>38261.173171296294</v>
          </cell>
          <cell r="AR2788">
            <v>38260</v>
          </cell>
          <cell r="AS2788">
            <v>38260</v>
          </cell>
          <cell r="AT2788">
            <v>0</v>
          </cell>
          <cell r="AU2788">
            <v>37514</v>
          </cell>
          <cell r="AV2788">
            <v>0</v>
          </cell>
        </row>
        <row r="2789">
          <cell r="B2789" t="str">
            <v>00002865</v>
          </cell>
          <cell r="C2789" t="str">
            <v>000000002850</v>
          </cell>
          <cell r="D2789" t="str">
            <v>3314T0</v>
          </cell>
          <cell r="E2789" t="str">
            <v>WOODBRIDGE PHASE II, SECT 5</v>
          </cell>
          <cell r="F2789" t="str">
            <v>In Service</v>
          </cell>
          <cell r="G2789" t="str">
            <v>3314T</v>
          </cell>
          <cell r="H2789" t="str">
            <v>Grp Member</v>
          </cell>
          <cell r="I2789">
            <v>1</v>
          </cell>
          <cell r="J2789" t="str">
            <v>Conversion</v>
          </cell>
          <cell r="K2789">
            <v>2409.23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 t="str">
            <v>C02D308_002</v>
          </cell>
          <cell r="Q2789">
            <v>0</v>
          </cell>
          <cell r="R2789" t="str">
            <v>WTDPD</v>
          </cell>
          <cell r="S2789" t="str">
            <v>3314T08VV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 t="str">
            <v>CORP</v>
          </cell>
          <cell r="Y2789">
            <v>38260</v>
          </cell>
          <cell r="Z2789">
            <v>0</v>
          </cell>
          <cell r="AA2789">
            <v>0</v>
          </cell>
          <cell r="AB2789" t="str">
            <v>N</v>
          </cell>
          <cell r="AD2789">
            <v>0</v>
          </cell>
          <cell r="AE2789" t="str">
            <v>RemVal</v>
          </cell>
          <cell r="AF2789" t="str">
            <v>Depreciate</v>
          </cell>
          <cell r="AG2789" t="str">
            <v>FM</v>
          </cell>
          <cell r="AH2789">
            <v>0</v>
          </cell>
          <cell r="AI2789">
            <v>0</v>
          </cell>
          <cell r="AJ2789">
            <v>1.3899999999999999E-2</v>
          </cell>
          <cell r="AK2789">
            <v>0</v>
          </cell>
          <cell r="AL2789" t="str">
            <v>Flat Rate</v>
          </cell>
          <cell r="AM2789">
            <v>0</v>
          </cell>
          <cell r="AN2789" t="str">
            <v>GA3314T0</v>
          </cell>
          <cell r="AO2789">
            <v>0</v>
          </cell>
          <cell r="AP2789" t="str">
            <v>N</v>
          </cell>
          <cell r="AQ2789">
            <v>38261.173229166663</v>
          </cell>
          <cell r="AR2789">
            <v>38260</v>
          </cell>
          <cell r="AS2789">
            <v>38260</v>
          </cell>
          <cell r="AT2789">
            <v>0</v>
          </cell>
          <cell r="AU2789">
            <v>37514</v>
          </cell>
          <cell r="AV2789">
            <v>0</v>
          </cell>
        </row>
        <row r="2790">
          <cell r="B2790" t="str">
            <v>00002866</v>
          </cell>
          <cell r="C2790" t="str">
            <v>000000002851</v>
          </cell>
          <cell r="D2790" t="str">
            <v>335400</v>
          </cell>
          <cell r="E2790" t="str">
            <v>WOODRIDGE PHASE II, SECT 5</v>
          </cell>
          <cell r="F2790" t="str">
            <v>In Service</v>
          </cell>
          <cell r="G2790" t="str">
            <v>33540</v>
          </cell>
          <cell r="H2790" t="str">
            <v>Grp Member</v>
          </cell>
          <cell r="I2790">
            <v>1</v>
          </cell>
          <cell r="J2790" t="str">
            <v>Conversion</v>
          </cell>
          <cell r="K2790">
            <v>1175.3800000000001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 t="str">
            <v>C02D308_002</v>
          </cell>
          <cell r="Q2790">
            <v>0</v>
          </cell>
          <cell r="R2790" t="str">
            <v>WTDPD</v>
          </cell>
          <cell r="S2790" t="str">
            <v>3354006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 t="str">
            <v>CORP</v>
          </cell>
          <cell r="Y2790">
            <v>38260</v>
          </cell>
          <cell r="Z2790">
            <v>0</v>
          </cell>
          <cell r="AA2790">
            <v>0</v>
          </cell>
          <cell r="AB2790" t="str">
            <v>N</v>
          </cell>
          <cell r="AD2790">
            <v>0</v>
          </cell>
          <cell r="AE2790" t="str">
            <v>RemVal</v>
          </cell>
          <cell r="AF2790" t="str">
            <v>Depreciate</v>
          </cell>
          <cell r="AG2790" t="str">
            <v>FM</v>
          </cell>
          <cell r="AH2790">
            <v>0</v>
          </cell>
          <cell r="AI2790">
            <v>0</v>
          </cell>
          <cell r="AJ2790">
            <v>2.2599999999999999E-2</v>
          </cell>
          <cell r="AK2790">
            <v>0</v>
          </cell>
          <cell r="AL2790" t="str">
            <v>Flat Rate</v>
          </cell>
          <cell r="AM2790">
            <v>0</v>
          </cell>
          <cell r="AN2790" t="str">
            <v>GA335400</v>
          </cell>
          <cell r="AO2790">
            <v>0</v>
          </cell>
          <cell r="AP2790" t="str">
            <v>N</v>
          </cell>
          <cell r="AQ2790">
            <v>38261.17328703704</v>
          </cell>
          <cell r="AR2790">
            <v>38260</v>
          </cell>
          <cell r="AS2790">
            <v>38260</v>
          </cell>
          <cell r="AT2790">
            <v>0</v>
          </cell>
          <cell r="AU2790">
            <v>37514</v>
          </cell>
          <cell r="AV2790">
            <v>0</v>
          </cell>
        </row>
        <row r="2791">
          <cell r="B2791" t="str">
            <v>00002867</v>
          </cell>
          <cell r="C2791" t="str">
            <v>000000002852</v>
          </cell>
          <cell r="D2791" t="str">
            <v>3314T0</v>
          </cell>
          <cell r="E2791" t="str">
            <v>HAMPDEN TOWNSHIP EXTENSION</v>
          </cell>
          <cell r="F2791" t="str">
            <v>In Service</v>
          </cell>
          <cell r="G2791" t="str">
            <v>3314T</v>
          </cell>
          <cell r="H2791" t="str">
            <v>Grp Member</v>
          </cell>
          <cell r="I2791">
            <v>1</v>
          </cell>
          <cell r="J2791" t="str">
            <v>Conversion</v>
          </cell>
          <cell r="K2791">
            <v>846.12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 t="str">
            <v>C02D310_002</v>
          </cell>
          <cell r="Q2791">
            <v>0</v>
          </cell>
          <cell r="R2791" t="str">
            <v>WTDPD</v>
          </cell>
          <cell r="S2791" t="str">
            <v>3314T08VV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 t="str">
            <v>CORP</v>
          </cell>
          <cell r="Y2791">
            <v>38260</v>
          </cell>
          <cell r="Z2791">
            <v>0</v>
          </cell>
          <cell r="AA2791">
            <v>0</v>
          </cell>
          <cell r="AB2791" t="str">
            <v>N</v>
          </cell>
          <cell r="AD2791">
            <v>0</v>
          </cell>
          <cell r="AE2791" t="str">
            <v>RemVal</v>
          </cell>
          <cell r="AF2791" t="str">
            <v>Depreciate</v>
          </cell>
          <cell r="AG2791" t="str">
            <v>FM</v>
          </cell>
          <cell r="AH2791">
            <v>0</v>
          </cell>
          <cell r="AI2791">
            <v>0</v>
          </cell>
          <cell r="AJ2791">
            <v>1.3899999999999999E-2</v>
          </cell>
          <cell r="AK2791">
            <v>0</v>
          </cell>
          <cell r="AL2791" t="str">
            <v>Flat Rate</v>
          </cell>
          <cell r="AM2791">
            <v>0</v>
          </cell>
          <cell r="AN2791" t="str">
            <v>GA3314T0</v>
          </cell>
          <cell r="AO2791">
            <v>0</v>
          </cell>
          <cell r="AP2791" t="str">
            <v>N</v>
          </cell>
          <cell r="AQ2791">
            <v>38261.173344907409</v>
          </cell>
          <cell r="AR2791">
            <v>38260</v>
          </cell>
          <cell r="AS2791">
            <v>38260</v>
          </cell>
          <cell r="AT2791">
            <v>0</v>
          </cell>
          <cell r="AU2791">
            <v>37514</v>
          </cell>
          <cell r="AV2791">
            <v>0</v>
          </cell>
        </row>
        <row r="2792">
          <cell r="B2792" t="str">
            <v>00002868</v>
          </cell>
          <cell r="C2792" t="str">
            <v>000000002853</v>
          </cell>
          <cell r="D2792" t="str">
            <v>3314T0</v>
          </cell>
          <cell r="E2792" t="str">
            <v>CATHERINE STREET</v>
          </cell>
          <cell r="F2792" t="str">
            <v>In Service</v>
          </cell>
          <cell r="G2792" t="str">
            <v>3314T</v>
          </cell>
          <cell r="H2792" t="str">
            <v>Grp Member</v>
          </cell>
          <cell r="I2792">
            <v>1</v>
          </cell>
          <cell r="J2792" t="str">
            <v>Conversion</v>
          </cell>
          <cell r="K2792">
            <v>633.80999999999995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 t="str">
            <v>C02D608_002</v>
          </cell>
          <cell r="Q2792">
            <v>0</v>
          </cell>
          <cell r="R2792" t="str">
            <v>WTDPD</v>
          </cell>
          <cell r="S2792" t="str">
            <v>3314T08VV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 t="str">
            <v>CORP</v>
          </cell>
          <cell r="Y2792">
            <v>38260</v>
          </cell>
          <cell r="Z2792">
            <v>0</v>
          </cell>
          <cell r="AA2792">
            <v>0</v>
          </cell>
          <cell r="AB2792" t="str">
            <v>N</v>
          </cell>
          <cell r="AD2792">
            <v>0</v>
          </cell>
          <cell r="AE2792" t="str">
            <v>RemVal</v>
          </cell>
          <cell r="AF2792" t="str">
            <v>Depreciate</v>
          </cell>
          <cell r="AG2792" t="str">
            <v>FM</v>
          </cell>
          <cell r="AH2792">
            <v>0</v>
          </cell>
          <cell r="AI2792">
            <v>0</v>
          </cell>
          <cell r="AJ2792">
            <v>1.3899999999999999E-2</v>
          </cell>
          <cell r="AK2792">
            <v>0</v>
          </cell>
          <cell r="AL2792" t="str">
            <v>Flat Rate</v>
          </cell>
          <cell r="AM2792">
            <v>0</v>
          </cell>
          <cell r="AN2792" t="str">
            <v>GA3314T0</v>
          </cell>
          <cell r="AO2792">
            <v>0</v>
          </cell>
          <cell r="AP2792" t="str">
            <v>N</v>
          </cell>
          <cell r="AQ2792">
            <v>38261.173402777778</v>
          </cell>
          <cell r="AR2792">
            <v>38260</v>
          </cell>
          <cell r="AS2792">
            <v>38260</v>
          </cell>
          <cell r="AT2792">
            <v>0</v>
          </cell>
          <cell r="AU2792">
            <v>37514</v>
          </cell>
          <cell r="AV2792">
            <v>0</v>
          </cell>
        </row>
        <row r="2793">
          <cell r="B2793" t="str">
            <v>00002869</v>
          </cell>
          <cell r="C2793" t="str">
            <v>000000002854</v>
          </cell>
          <cell r="D2793" t="str">
            <v>3405S0</v>
          </cell>
          <cell r="E2793" t="str">
            <v>UBS BILLING CONVERSION</v>
          </cell>
          <cell r="F2793" t="str">
            <v>Suspended</v>
          </cell>
          <cell r="G2793" t="str">
            <v>3405A</v>
          </cell>
          <cell r="H2793" t="str">
            <v>None</v>
          </cell>
          <cell r="I2793">
            <v>1</v>
          </cell>
          <cell r="J2793" t="str">
            <v>Conversion</v>
          </cell>
          <cell r="K2793">
            <v>569096.35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 t="str">
            <v>C02J951_002</v>
          </cell>
          <cell r="Q2793">
            <v>0</v>
          </cell>
          <cell r="R2793" t="str">
            <v>WGPD</v>
          </cell>
          <cell r="S2793" t="str">
            <v>3405A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 t="str">
            <v>CORP</v>
          </cell>
          <cell r="Y2793">
            <v>37514</v>
          </cell>
          <cell r="Z2793">
            <v>0</v>
          </cell>
          <cell r="AA2793">
            <v>0</v>
          </cell>
          <cell r="AB2793" t="str">
            <v>N</v>
          </cell>
          <cell r="AD2793">
            <v>0</v>
          </cell>
          <cell r="AE2793" t="str">
            <v>RemVal</v>
          </cell>
          <cell r="AF2793" t="str">
            <v>Non Depr</v>
          </cell>
          <cell r="AG2793" t="str">
            <v>FM</v>
          </cell>
          <cell r="AH2793">
            <v>0</v>
          </cell>
          <cell r="AI2793">
            <v>0</v>
          </cell>
          <cell r="AJ2793">
            <v>0.24840000000000001</v>
          </cell>
          <cell r="AK2793">
            <v>0</v>
          </cell>
          <cell r="AL2793" t="str">
            <v>Flat Rate</v>
          </cell>
          <cell r="AM2793" t="str">
            <v>Y</v>
          </cell>
          <cell r="AN2793">
            <v>0</v>
          </cell>
          <cell r="AO2793">
            <v>0</v>
          </cell>
          <cell r="AP2793" t="str">
            <v>N</v>
          </cell>
          <cell r="AQ2793">
            <v>38261.173460648148</v>
          </cell>
          <cell r="AR2793">
            <v>38260</v>
          </cell>
          <cell r="AS2793">
            <v>38260</v>
          </cell>
          <cell r="AT2793">
            <v>0</v>
          </cell>
          <cell r="AU2793">
            <v>37514</v>
          </cell>
          <cell r="AV2793">
            <v>0</v>
          </cell>
        </row>
        <row r="2794">
          <cell r="B2794" t="str">
            <v>00002870</v>
          </cell>
          <cell r="C2794" t="str">
            <v>000000002855</v>
          </cell>
          <cell r="D2794" t="str">
            <v>3435B0</v>
          </cell>
          <cell r="E2794" t="str">
            <v>POWER WASHER</v>
          </cell>
          <cell r="F2794" t="str">
            <v>In Service</v>
          </cell>
          <cell r="G2794" t="str">
            <v>3435B</v>
          </cell>
          <cell r="H2794" t="str">
            <v>Grp Member</v>
          </cell>
          <cell r="I2794">
            <v>1</v>
          </cell>
          <cell r="J2794" t="str">
            <v>Conversion</v>
          </cell>
          <cell r="K2794">
            <v>2097.0700000000002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 t="str">
            <v>C02K503_002</v>
          </cell>
          <cell r="Q2794">
            <v>0</v>
          </cell>
          <cell r="R2794" t="str">
            <v>WGPD</v>
          </cell>
          <cell r="S2794" t="str">
            <v>3435BA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 t="str">
            <v>CORP</v>
          </cell>
          <cell r="Y2794">
            <v>38260</v>
          </cell>
          <cell r="Z2794">
            <v>0</v>
          </cell>
          <cell r="AA2794">
            <v>0</v>
          </cell>
          <cell r="AB2794" t="str">
            <v>N</v>
          </cell>
          <cell r="AD2794">
            <v>0</v>
          </cell>
          <cell r="AE2794" t="str">
            <v>RemVal</v>
          </cell>
          <cell r="AF2794" t="str">
            <v>Depreciate</v>
          </cell>
          <cell r="AG2794" t="str">
            <v>FM</v>
          </cell>
          <cell r="AH2794">
            <v>0</v>
          </cell>
          <cell r="AI2794">
            <v>0</v>
          </cell>
          <cell r="AJ2794">
            <v>0.1056</v>
          </cell>
          <cell r="AK2794">
            <v>0</v>
          </cell>
          <cell r="AL2794" t="str">
            <v>Flat Rate</v>
          </cell>
          <cell r="AM2794">
            <v>0</v>
          </cell>
          <cell r="AN2794" t="str">
            <v>GA3435B0</v>
          </cell>
          <cell r="AO2794">
            <v>0</v>
          </cell>
          <cell r="AP2794" t="str">
            <v>N</v>
          </cell>
          <cell r="AQ2794">
            <v>38261.173518518517</v>
          </cell>
          <cell r="AR2794">
            <v>38260</v>
          </cell>
          <cell r="AS2794">
            <v>38260</v>
          </cell>
          <cell r="AT2794" t="str">
            <v>3000</v>
          </cell>
          <cell r="AU2794">
            <v>37358</v>
          </cell>
          <cell r="AV2794">
            <v>0</v>
          </cell>
        </row>
        <row r="2795">
          <cell r="B2795" t="str">
            <v>00002871</v>
          </cell>
          <cell r="C2795" t="str">
            <v>000000002856</v>
          </cell>
          <cell r="D2795" t="str">
            <v>3435B0</v>
          </cell>
          <cell r="E2795" t="str">
            <v>TAPPING MACHINE</v>
          </cell>
          <cell r="F2795" t="str">
            <v>In Service</v>
          </cell>
          <cell r="G2795" t="str">
            <v>3435B</v>
          </cell>
          <cell r="H2795" t="str">
            <v>Grp Member</v>
          </cell>
          <cell r="I2795">
            <v>1</v>
          </cell>
          <cell r="J2795" t="str">
            <v>Conversion</v>
          </cell>
          <cell r="K2795">
            <v>1212.31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 t="str">
            <v>C02K503_002</v>
          </cell>
          <cell r="Q2795">
            <v>0</v>
          </cell>
          <cell r="R2795" t="str">
            <v>WGPD</v>
          </cell>
          <cell r="S2795" t="str">
            <v>3435BC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 t="str">
            <v>CORP</v>
          </cell>
          <cell r="Y2795">
            <v>38260</v>
          </cell>
          <cell r="Z2795">
            <v>0</v>
          </cell>
          <cell r="AA2795">
            <v>0</v>
          </cell>
          <cell r="AB2795" t="str">
            <v>N</v>
          </cell>
          <cell r="AD2795">
            <v>0</v>
          </cell>
          <cell r="AE2795" t="str">
            <v>RemVal</v>
          </cell>
          <cell r="AF2795" t="str">
            <v>Depreciate</v>
          </cell>
          <cell r="AG2795" t="str">
            <v>FM</v>
          </cell>
          <cell r="AH2795">
            <v>0</v>
          </cell>
          <cell r="AI2795">
            <v>0</v>
          </cell>
          <cell r="AJ2795">
            <v>0.1056</v>
          </cell>
          <cell r="AK2795">
            <v>0</v>
          </cell>
          <cell r="AL2795" t="str">
            <v>Flat Rate</v>
          </cell>
          <cell r="AM2795">
            <v>0</v>
          </cell>
          <cell r="AN2795" t="str">
            <v>GA3435B0</v>
          </cell>
          <cell r="AO2795">
            <v>0</v>
          </cell>
          <cell r="AP2795" t="str">
            <v>N</v>
          </cell>
          <cell r="AQ2795">
            <v>38261.173576388886</v>
          </cell>
          <cell r="AR2795">
            <v>38260</v>
          </cell>
          <cell r="AS2795">
            <v>38260</v>
          </cell>
          <cell r="AT2795" t="str">
            <v>2700</v>
          </cell>
          <cell r="AU2795">
            <v>37358</v>
          </cell>
          <cell r="AV2795">
            <v>0</v>
          </cell>
        </row>
        <row r="2796">
          <cell r="B2796" t="str">
            <v>00002872</v>
          </cell>
          <cell r="C2796" t="str">
            <v>000000002857</v>
          </cell>
          <cell r="D2796" t="str">
            <v>3435B0</v>
          </cell>
          <cell r="E2796" t="str">
            <v>STS LEAK DETECTOR</v>
          </cell>
          <cell r="F2796" t="str">
            <v>In Service</v>
          </cell>
          <cell r="G2796" t="str">
            <v>3435B</v>
          </cell>
          <cell r="H2796" t="str">
            <v>Grp Member</v>
          </cell>
          <cell r="I2796">
            <v>1</v>
          </cell>
          <cell r="J2796" t="str">
            <v>Conversion</v>
          </cell>
          <cell r="K2796">
            <v>3250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 t="str">
            <v>C02K503_002</v>
          </cell>
          <cell r="Q2796">
            <v>0</v>
          </cell>
          <cell r="R2796" t="str">
            <v>WGPD</v>
          </cell>
          <cell r="S2796" t="str">
            <v>3435BD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 t="str">
            <v>CORP</v>
          </cell>
          <cell r="Y2796">
            <v>38260</v>
          </cell>
          <cell r="Z2796">
            <v>0</v>
          </cell>
          <cell r="AA2796">
            <v>0</v>
          </cell>
          <cell r="AB2796" t="str">
            <v>N</v>
          </cell>
          <cell r="AD2796">
            <v>0</v>
          </cell>
          <cell r="AE2796" t="str">
            <v>RemVal</v>
          </cell>
          <cell r="AF2796" t="str">
            <v>Depreciate</v>
          </cell>
          <cell r="AG2796" t="str">
            <v>FM</v>
          </cell>
          <cell r="AH2796">
            <v>0</v>
          </cell>
          <cell r="AI2796">
            <v>0</v>
          </cell>
          <cell r="AJ2796">
            <v>0.1056</v>
          </cell>
          <cell r="AK2796">
            <v>0</v>
          </cell>
          <cell r="AL2796" t="str">
            <v>Flat Rate</v>
          </cell>
          <cell r="AM2796">
            <v>0</v>
          </cell>
          <cell r="AN2796" t="str">
            <v>GA3435B0</v>
          </cell>
          <cell r="AO2796">
            <v>0</v>
          </cell>
          <cell r="AP2796" t="str">
            <v>N</v>
          </cell>
          <cell r="AQ2796">
            <v>38261.173634259256</v>
          </cell>
          <cell r="AR2796">
            <v>38260</v>
          </cell>
          <cell r="AS2796">
            <v>38260</v>
          </cell>
          <cell r="AT2796" t="str">
            <v>0100</v>
          </cell>
          <cell r="AU2796">
            <v>37358</v>
          </cell>
          <cell r="AV2796">
            <v>0</v>
          </cell>
        </row>
        <row r="2797">
          <cell r="B2797" t="str">
            <v>00002873</v>
          </cell>
          <cell r="C2797" t="str">
            <v>000000002858</v>
          </cell>
          <cell r="D2797" t="str">
            <v>3435B0</v>
          </cell>
          <cell r="E2797" t="str">
            <v>GAS MONITOR</v>
          </cell>
          <cell r="F2797" t="str">
            <v>In Service</v>
          </cell>
          <cell r="G2797" t="str">
            <v>3435B</v>
          </cell>
          <cell r="H2797" t="str">
            <v>Grp Member</v>
          </cell>
          <cell r="I2797">
            <v>1</v>
          </cell>
          <cell r="J2797" t="str">
            <v>Conversion</v>
          </cell>
          <cell r="K2797">
            <v>1730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 t="str">
            <v>C02K503_002</v>
          </cell>
          <cell r="Q2797">
            <v>0</v>
          </cell>
          <cell r="R2797" t="str">
            <v>WGPD</v>
          </cell>
          <cell r="S2797" t="str">
            <v>3435BE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 t="str">
            <v>CORP</v>
          </cell>
          <cell r="Y2797">
            <v>38260</v>
          </cell>
          <cell r="Z2797">
            <v>0</v>
          </cell>
          <cell r="AA2797">
            <v>0</v>
          </cell>
          <cell r="AB2797" t="str">
            <v>N</v>
          </cell>
          <cell r="AD2797">
            <v>0</v>
          </cell>
          <cell r="AE2797" t="str">
            <v>RemVal</v>
          </cell>
          <cell r="AF2797" t="str">
            <v>Depreciate</v>
          </cell>
          <cell r="AG2797" t="str">
            <v>FM</v>
          </cell>
          <cell r="AH2797">
            <v>0</v>
          </cell>
          <cell r="AI2797">
            <v>0</v>
          </cell>
          <cell r="AJ2797">
            <v>0.1056</v>
          </cell>
          <cell r="AK2797">
            <v>0</v>
          </cell>
          <cell r="AL2797" t="str">
            <v>Flat Rate</v>
          </cell>
          <cell r="AM2797">
            <v>0</v>
          </cell>
          <cell r="AN2797" t="str">
            <v>GA3435B0</v>
          </cell>
          <cell r="AO2797">
            <v>0</v>
          </cell>
          <cell r="AP2797" t="str">
            <v>N</v>
          </cell>
          <cell r="AQ2797">
            <v>38261.173692129632</v>
          </cell>
          <cell r="AR2797">
            <v>38260</v>
          </cell>
          <cell r="AS2797">
            <v>38260</v>
          </cell>
          <cell r="AT2797" t="str">
            <v>0100</v>
          </cell>
          <cell r="AU2797">
            <v>37358</v>
          </cell>
          <cell r="AV2797">
            <v>0</v>
          </cell>
        </row>
        <row r="2798">
          <cell r="B2798" t="str">
            <v>00002874</v>
          </cell>
          <cell r="C2798" t="str">
            <v>000000002859</v>
          </cell>
          <cell r="D2798" t="str">
            <v>3435B0</v>
          </cell>
          <cell r="E2798" t="str">
            <v>TRAFFIC SIGNALS</v>
          </cell>
          <cell r="F2798" t="str">
            <v>In Service</v>
          </cell>
          <cell r="G2798" t="str">
            <v>3435B</v>
          </cell>
          <cell r="H2798" t="str">
            <v>Grp Member</v>
          </cell>
          <cell r="I2798">
            <v>1</v>
          </cell>
          <cell r="J2798" t="str">
            <v>Conversion</v>
          </cell>
          <cell r="K2798">
            <v>4751.7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 t="str">
            <v>C02K503_002</v>
          </cell>
          <cell r="Q2798">
            <v>0</v>
          </cell>
          <cell r="R2798" t="str">
            <v>WGPD</v>
          </cell>
          <cell r="S2798" t="str">
            <v>3435BF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 t="str">
            <v>CORP</v>
          </cell>
          <cell r="Y2798">
            <v>38260</v>
          </cell>
          <cell r="Z2798">
            <v>0</v>
          </cell>
          <cell r="AA2798">
            <v>0</v>
          </cell>
          <cell r="AB2798" t="str">
            <v>N</v>
          </cell>
          <cell r="AD2798">
            <v>0</v>
          </cell>
          <cell r="AE2798" t="str">
            <v>RemVal</v>
          </cell>
          <cell r="AF2798" t="str">
            <v>Depreciate</v>
          </cell>
          <cell r="AG2798" t="str">
            <v>FM</v>
          </cell>
          <cell r="AH2798">
            <v>0</v>
          </cell>
          <cell r="AI2798">
            <v>0</v>
          </cell>
          <cell r="AJ2798">
            <v>0.1056</v>
          </cell>
          <cell r="AK2798">
            <v>0</v>
          </cell>
          <cell r="AL2798" t="str">
            <v>Flat Rate</v>
          </cell>
          <cell r="AM2798">
            <v>0</v>
          </cell>
          <cell r="AN2798" t="str">
            <v>GA3435B0</v>
          </cell>
          <cell r="AO2798">
            <v>0</v>
          </cell>
          <cell r="AP2798" t="str">
            <v>N</v>
          </cell>
          <cell r="AQ2798">
            <v>38261.173750000002</v>
          </cell>
          <cell r="AR2798">
            <v>38260</v>
          </cell>
          <cell r="AS2798">
            <v>38260</v>
          </cell>
          <cell r="AT2798" t="str">
            <v>7200</v>
          </cell>
          <cell r="AU2798">
            <v>37358</v>
          </cell>
          <cell r="AV2798">
            <v>0</v>
          </cell>
        </row>
        <row r="2799">
          <cell r="B2799" t="str">
            <v>00002875</v>
          </cell>
          <cell r="C2799" t="str">
            <v>000000002860</v>
          </cell>
          <cell r="D2799" t="str">
            <v>3304B0</v>
          </cell>
          <cell r="E2799" t="str">
            <v>PAINT AERATION TANK #2</v>
          </cell>
          <cell r="F2799" t="str">
            <v>In Service</v>
          </cell>
          <cell r="G2799" t="str">
            <v>3304B</v>
          </cell>
          <cell r="H2799" t="str">
            <v>Grp Member</v>
          </cell>
          <cell r="I2799">
            <v>1</v>
          </cell>
          <cell r="J2799" t="str">
            <v>Conversion</v>
          </cell>
          <cell r="K2799">
            <v>21732.61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 t="str">
            <v>C02R501_002</v>
          </cell>
          <cell r="Q2799">
            <v>0</v>
          </cell>
          <cell r="R2799" t="str">
            <v>WTDPD</v>
          </cell>
          <cell r="S2799" t="str">
            <v>35440A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 t="str">
            <v>CORP</v>
          </cell>
          <cell r="Y2799">
            <v>38260</v>
          </cell>
          <cell r="Z2799">
            <v>0</v>
          </cell>
          <cell r="AA2799">
            <v>0</v>
          </cell>
          <cell r="AB2799" t="str">
            <v>N</v>
          </cell>
          <cell r="AD2799">
            <v>0</v>
          </cell>
          <cell r="AE2799" t="str">
            <v>RemVal</v>
          </cell>
          <cell r="AF2799" t="str">
            <v>Depreciate</v>
          </cell>
          <cell r="AG2799" t="str">
            <v>FM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 t="str">
            <v>Flat Rate</v>
          </cell>
          <cell r="AM2799">
            <v>0</v>
          </cell>
          <cell r="AN2799" t="str">
            <v>GA3304B0</v>
          </cell>
          <cell r="AO2799">
            <v>0</v>
          </cell>
          <cell r="AP2799" t="str">
            <v>N</v>
          </cell>
          <cell r="AQ2799">
            <v>38261.173807870371</v>
          </cell>
          <cell r="AR2799">
            <v>38260</v>
          </cell>
          <cell r="AS2799">
            <v>38260</v>
          </cell>
          <cell r="AT2799" t="str">
            <v>0190</v>
          </cell>
          <cell r="AU2799">
            <v>37467</v>
          </cell>
          <cell r="AV2799">
            <v>0</v>
          </cell>
        </row>
        <row r="2800">
          <cell r="B2800" t="str">
            <v>00002876</v>
          </cell>
          <cell r="C2800" t="str">
            <v>000000002861</v>
          </cell>
          <cell r="D2800" t="str">
            <v>3314T0</v>
          </cell>
          <cell r="E2800" t="str">
            <v>8" Valve</v>
          </cell>
          <cell r="F2800" t="str">
            <v>In Service</v>
          </cell>
          <cell r="G2800" t="str">
            <v>3314T</v>
          </cell>
          <cell r="H2800" t="str">
            <v>Grp Member</v>
          </cell>
          <cell r="I2800">
            <v>1</v>
          </cell>
          <cell r="J2800" t="str">
            <v>Conversion</v>
          </cell>
          <cell r="K2800">
            <v>1389.91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 t="str">
            <v>C..D002_002</v>
          </cell>
          <cell r="Q2800">
            <v>0</v>
          </cell>
          <cell r="R2800" t="str">
            <v>WTDPD</v>
          </cell>
          <cell r="S2800" t="str">
            <v>3314T08VV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 t="str">
            <v>CORP</v>
          </cell>
          <cell r="Y2800">
            <v>38260</v>
          </cell>
          <cell r="Z2800">
            <v>0</v>
          </cell>
          <cell r="AA2800">
            <v>0</v>
          </cell>
          <cell r="AB2800" t="str">
            <v>N</v>
          </cell>
          <cell r="AD2800">
            <v>0</v>
          </cell>
          <cell r="AE2800" t="str">
            <v>RemVal</v>
          </cell>
          <cell r="AF2800" t="str">
            <v>Depreciate</v>
          </cell>
          <cell r="AG2800" t="str">
            <v>FM</v>
          </cell>
          <cell r="AH2800">
            <v>0</v>
          </cell>
          <cell r="AI2800">
            <v>0</v>
          </cell>
          <cell r="AJ2800">
            <v>1.3899999999999999E-2</v>
          </cell>
          <cell r="AK2800">
            <v>0</v>
          </cell>
          <cell r="AL2800" t="str">
            <v>Flat Rate</v>
          </cell>
          <cell r="AM2800">
            <v>0</v>
          </cell>
          <cell r="AN2800" t="str">
            <v>GA3314T0</v>
          </cell>
          <cell r="AO2800">
            <v>0</v>
          </cell>
          <cell r="AP2800" t="str">
            <v>N</v>
          </cell>
          <cell r="AQ2800">
            <v>38261.17386574074</v>
          </cell>
          <cell r="AR2800">
            <v>38260</v>
          </cell>
          <cell r="AS2800">
            <v>38260</v>
          </cell>
          <cell r="AT2800">
            <v>0</v>
          </cell>
          <cell r="AU2800">
            <v>37514</v>
          </cell>
          <cell r="AV2800">
            <v>0</v>
          </cell>
        </row>
        <row r="2801">
          <cell r="B2801" t="str">
            <v>00002877</v>
          </cell>
          <cell r="C2801" t="str">
            <v>000000002862</v>
          </cell>
          <cell r="D2801" t="str">
            <v>3334A0</v>
          </cell>
          <cell r="E2801" t="str">
            <v>New Dom Svc 6" PV</v>
          </cell>
          <cell r="F2801" t="str">
            <v>In Service</v>
          </cell>
          <cell r="G2801" t="str">
            <v>3334A</v>
          </cell>
          <cell r="H2801" t="str">
            <v>Grp Member</v>
          </cell>
          <cell r="I2801">
            <v>1</v>
          </cell>
          <cell r="J2801" t="str">
            <v>Conversion</v>
          </cell>
          <cell r="K2801">
            <v>1373.07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 t="str">
            <v>C..F001_002</v>
          </cell>
          <cell r="Q2801">
            <v>0</v>
          </cell>
          <cell r="R2801" t="str">
            <v>WTDPD</v>
          </cell>
          <cell r="S2801" t="str">
            <v>3334A06PV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 t="str">
            <v>CORP</v>
          </cell>
          <cell r="Y2801">
            <v>38260</v>
          </cell>
          <cell r="Z2801">
            <v>0</v>
          </cell>
          <cell r="AA2801">
            <v>0</v>
          </cell>
          <cell r="AB2801" t="str">
            <v>N</v>
          </cell>
          <cell r="AD2801">
            <v>0</v>
          </cell>
          <cell r="AE2801" t="str">
            <v>RemVal</v>
          </cell>
          <cell r="AF2801" t="str">
            <v>Depreciate</v>
          </cell>
          <cell r="AG2801" t="str">
            <v>FM</v>
          </cell>
          <cell r="AH2801">
            <v>0</v>
          </cell>
          <cell r="AI2801">
            <v>0</v>
          </cell>
          <cell r="AJ2801">
            <v>2.4500000000000001E-2</v>
          </cell>
          <cell r="AK2801">
            <v>0</v>
          </cell>
          <cell r="AL2801" t="str">
            <v>Flat Rate</v>
          </cell>
          <cell r="AM2801">
            <v>0</v>
          </cell>
          <cell r="AN2801" t="str">
            <v>GA3334A0</v>
          </cell>
          <cell r="AO2801">
            <v>0</v>
          </cell>
          <cell r="AP2801" t="str">
            <v>N</v>
          </cell>
          <cell r="AQ2801">
            <v>38261.17392361111</v>
          </cell>
          <cell r="AR2801">
            <v>38352</v>
          </cell>
          <cell r="AS2801">
            <v>38471</v>
          </cell>
          <cell r="AT2801">
            <v>0</v>
          </cell>
          <cell r="AU2801">
            <v>37522</v>
          </cell>
          <cell r="AV2801">
            <v>0</v>
          </cell>
        </row>
        <row r="2802">
          <cell r="B2802" t="str">
            <v>00002878</v>
          </cell>
          <cell r="C2802" t="str">
            <v>000000002863</v>
          </cell>
          <cell r="D2802" t="str">
            <v>3334A0</v>
          </cell>
          <cell r="E2802" t="str">
            <v>8'' PV DOM SVC - NEW 2002</v>
          </cell>
          <cell r="F2802" t="str">
            <v>In Service</v>
          </cell>
          <cell r="G2802" t="str">
            <v>3334A</v>
          </cell>
          <cell r="H2802" t="str">
            <v>Grp Member</v>
          </cell>
          <cell r="I2802">
            <v>1</v>
          </cell>
          <cell r="J2802" t="str">
            <v>Conversion</v>
          </cell>
          <cell r="K2802">
            <v>5081.92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 t="str">
            <v>C..F001_002</v>
          </cell>
          <cell r="Q2802">
            <v>0</v>
          </cell>
          <cell r="R2802" t="str">
            <v>WTDPD</v>
          </cell>
          <cell r="S2802" t="str">
            <v>3334A08PV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 t="str">
            <v>CORP</v>
          </cell>
          <cell r="Y2802">
            <v>38260</v>
          </cell>
          <cell r="Z2802">
            <v>0</v>
          </cell>
          <cell r="AA2802">
            <v>0</v>
          </cell>
          <cell r="AB2802" t="str">
            <v>N</v>
          </cell>
          <cell r="AD2802">
            <v>0</v>
          </cell>
          <cell r="AE2802" t="str">
            <v>RemVal</v>
          </cell>
          <cell r="AF2802" t="str">
            <v>Depreciate</v>
          </cell>
          <cell r="AG2802" t="str">
            <v>FM</v>
          </cell>
          <cell r="AH2802">
            <v>0</v>
          </cell>
          <cell r="AI2802">
            <v>0</v>
          </cell>
          <cell r="AJ2802">
            <v>2.4500000000000001E-2</v>
          </cell>
          <cell r="AK2802">
            <v>0</v>
          </cell>
          <cell r="AL2802" t="str">
            <v>Flat Rate</v>
          </cell>
          <cell r="AM2802">
            <v>0</v>
          </cell>
          <cell r="AN2802" t="str">
            <v>GA3334A0</v>
          </cell>
          <cell r="AO2802">
            <v>0</v>
          </cell>
          <cell r="AP2802" t="str">
            <v>N</v>
          </cell>
          <cell r="AQ2802">
            <v>38261.173981481479</v>
          </cell>
          <cell r="AR2802">
            <v>38260</v>
          </cell>
          <cell r="AS2802">
            <v>38260</v>
          </cell>
          <cell r="AT2802">
            <v>0</v>
          </cell>
          <cell r="AU2802">
            <v>37514</v>
          </cell>
          <cell r="AV2802">
            <v>0</v>
          </cell>
        </row>
        <row r="2803">
          <cell r="B2803" t="str">
            <v>00002879</v>
          </cell>
          <cell r="C2803" t="str">
            <v>000000002864</v>
          </cell>
          <cell r="D2803" t="str">
            <v>3334A0</v>
          </cell>
          <cell r="E2803" t="str">
            <v>8'' PV DOM SVC - RPL 2002</v>
          </cell>
          <cell r="F2803" t="str">
            <v>In Service</v>
          </cell>
          <cell r="G2803" t="str">
            <v>3334A</v>
          </cell>
          <cell r="H2803" t="str">
            <v>Grp Member</v>
          </cell>
          <cell r="I2803">
            <v>1</v>
          </cell>
          <cell r="J2803" t="str">
            <v>Conversion</v>
          </cell>
          <cell r="K2803">
            <v>3722.16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 t="str">
            <v>C..F501_002</v>
          </cell>
          <cell r="Q2803">
            <v>0</v>
          </cell>
          <cell r="R2803" t="str">
            <v>WTDPD</v>
          </cell>
          <cell r="S2803" t="str">
            <v>3334A08PV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 t="str">
            <v>CORP</v>
          </cell>
          <cell r="Y2803">
            <v>38260</v>
          </cell>
          <cell r="Z2803">
            <v>0</v>
          </cell>
          <cell r="AA2803">
            <v>0</v>
          </cell>
          <cell r="AB2803" t="str">
            <v>N</v>
          </cell>
          <cell r="AD2803">
            <v>0</v>
          </cell>
          <cell r="AE2803" t="str">
            <v>RemVal</v>
          </cell>
          <cell r="AF2803" t="str">
            <v>Depreciate</v>
          </cell>
          <cell r="AG2803" t="str">
            <v>FM</v>
          </cell>
          <cell r="AH2803">
            <v>0</v>
          </cell>
          <cell r="AI2803">
            <v>0</v>
          </cell>
          <cell r="AJ2803">
            <v>2.4500000000000001E-2</v>
          </cell>
          <cell r="AK2803">
            <v>0</v>
          </cell>
          <cell r="AL2803" t="str">
            <v>Flat Rate</v>
          </cell>
          <cell r="AM2803">
            <v>0</v>
          </cell>
          <cell r="AN2803" t="str">
            <v>GA3334A0</v>
          </cell>
          <cell r="AO2803">
            <v>0</v>
          </cell>
          <cell r="AP2803" t="str">
            <v>N</v>
          </cell>
          <cell r="AQ2803">
            <v>38261.174039351848</v>
          </cell>
          <cell r="AR2803">
            <v>38763</v>
          </cell>
          <cell r="AS2803">
            <v>38763</v>
          </cell>
          <cell r="AT2803">
            <v>0</v>
          </cell>
          <cell r="AU2803">
            <v>37514</v>
          </cell>
          <cell r="AV2803">
            <v>0</v>
          </cell>
        </row>
        <row r="2804">
          <cell r="B2804" t="str">
            <v>00002880</v>
          </cell>
          <cell r="C2804" t="str">
            <v>000000002865</v>
          </cell>
          <cell r="D2804" t="str">
            <v>3334A0</v>
          </cell>
          <cell r="E2804" t="str">
            <v>Repl Dom Svc 1-1/2" PE</v>
          </cell>
          <cell r="F2804" t="str">
            <v>In Service</v>
          </cell>
          <cell r="G2804" t="str">
            <v>3334A</v>
          </cell>
          <cell r="H2804" t="str">
            <v>Grp Member</v>
          </cell>
          <cell r="I2804">
            <v>1</v>
          </cell>
          <cell r="J2804" t="str">
            <v>Conversion</v>
          </cell>
          <cell r="K2804">
            <v>1217.8800000000001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 t="str">
            <v>C..F501_002</v>
          </cell>
          <cell r="Q2804">
            <v>0</v>
          </cell>
          <cell r="R2804" t="str">
            <v>WTDPD</v>
          </cell>
          <cell r="S2804" t="str">
            <v>3334A15PE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 t="str">
            <v>CORP</v>
          </cell>
          <cell r="Y2804">
            <v>38260</v>
          </cell>
          <cell r="Z2804">
            <v>0</v>
          </cell>
          <cell r="AA2804">
            <v>0</v>
          </cell>
          <cell r="AB2804" t="str">
            <v>N</v>
          </cell>
          <cell r="AD2804">
            <v>0</v>
          </cell>
          <cell r="AE2804" t="str">
            <v>RemVal</v>
          </cell>
          <cell r="AF2804" t="str">
            <v>Depreciate</v>
          </cell>
          <cell r="AG2804" t="str">
            <v>FM</v>
          </cell>
          <cell r="AH2804">
            <v>0</v>
          </cell>
          <cell r="AI2804">
            <v>0</v>
          </cell>
          <cell r="AJ2804">
            <v>2.4500000000000001E-2</v>
          </cell>
          <cell r="AK2804">
            <v>0</v>
          </cell>
          <cell r="AL2804" t="str">
            <v>Flat Rate</v>
          </cell>
          <cell r="AM2804">
            <v>0</v>
          </cell>
          <cell r="AN2804" t="str">
            <v>GA3334A0</v>
          </cell>
          <cell r="AO2804">
            <v>0</v>
          </cell>
          <cell r="AP2804" t="str">
            <v>N</v>
          </cell>
          <cell r="AQ2804">
            <v>38261.174097222225</v>
          </cell>
          <cell r="AR2804">
            <v>38260</v>
          </cell>
          <cell r="AS2804">
            <v>38260</v>
          </cell>
          <cell r="AT2804">
            <v>0</v>
          </cell>
          <cell r="AU2804">
            <v>37514</v>
          </cell>
          <cell r="AV2804">
            <v>0</v>
          </cell>
        </row>
        <row r="2805">
          <cell r="B2805" t="str">
            <v>00002881</v>
          </cell>
          <cell r="C2805" t="str">
            <v>000000002866</v>
          </cell>
          <cell r="D2805" t="str">
            <v>3334B0</v>
          </cell>
          <cell r="E2805" t="str">
            <v>Repl Dom Svc 1" Copper</v>
          </cell>
          <cell r="F2805" t="str">
            <v>In Service</v>
          </cell>
          <cell r="G2805" t="str">
            <v>3334B</v>
          </cell>
          <cell r="H2805" t="str">
            <v>Grp Member</v>
          </cell>
          <cell r="I2805">
            <v>1</v>
          </cell>
          <cell r="J2805" t="str">
            <v>Conversion</v>
          </cell>
          <cell r="K2805">
            <v>1228.67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 t="str">
            <v>C..F501_002</v>
          </cell>
          <cell r="Q2805">
            <v>0</v>
          </cell>
          <cell r="R2805" t="str">
            <v>WTDPD</v>
          </cell>
          <cell r="S2805" t="str">
            <v>3334B01CP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 t="str">
            <v>CORP</v>
          </cell>
          <cell r="Y2805">
            <v>38260</v>
          </cell>
          <cell r="Z2805">
            <v>0</v>
          </cell>
          <cell r="AA2805">
            <v>0</v>
          </cell>
          <cell r="AB2805" t="str">
            <v>N</v>
          </cell>
          <cell r="AD2805">
            <v>0</v>
          </cell>
          <cell r="AE2805" t="str">
            <v>RemVal</v>
          </cell>
          <cell r="AF2805" t="str">
            <v>Depreciate</v>
          </cell>
          <cell r="AG2805" t="str">
            <v>FM</v>
          </cell>
          <cell r="AH2805">
            <v>0</v>
          </cell>
          <cell r="AI2805">
            <v>0</v>
          </cell>
          <cell r="AJ2805">
            <v>2.87E-2</v>
          </cell>
          <cell r="AK2805">
            <v>0</v>
          </cell>
          <cell r="AL2805" t="str">
            <v>Flat Rate</v>
          </cell>
          <cell r="AM2805">
            <v>0</v>
          </cell>
          <cell r="AN2805" t="str">
            <v>GA3334B0</v>
          </cell>
          <cell r="AO2805">
            <v>0</v>
          </cell>
          <cell r="AP2805" t="str">
            <v>N</v>
          </cell>
          <cell r="AQ2805">
            <v>38261.174155092594</v>
          </cell>
          <cell r="AR2805">
            <v>38260</v>
          </cell>
          <cell r="AS2805">
            <v>38260</v>
          </cell>
          <cell r="AT2805">
            <v>0</v>
          </cell>
          <cell r="AU2805">
            <v>37522</v>
          </cell>
          <cell r="AV2805">
            <v>0</v>
          </cell>
        </row>
        <row r="2806">
          <cell r="B2806" t="str">
            <v>00002882</v>
          </cell>
          <cell r="C2806" t="str">
            <v>000000002867</v>
          </cell>
          <cell r="D2806" t="str">
            <v>3334B0</v>
          </cell>
          <cell r="E2806" t="str">
            <v>2'' CP DOM SVC - RPL 2002</v>
          </cell>
          <cell r="F2806" t="str">
            <v>In Service</v>
          </cell>
          <cell r="G2806" t="str">
            <v>3334B</v>
          </cell>
          <cell r="H2806" t="str">
            <v>Grp Member</v>
          </cell>
          <cell r="I2806">
            <v>1</v>
          </cell>
          <cell r="J2806" t="str">
            <v>Conversion</v>
          </cell>
          <cell r="K2806">
            <v>245.18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 t="str">
            <v>C..F501_002</v>
          </cell>
          <cell r="Q2806">
            <v>0</v>
          </cell>
          <cell r="R2806" t="str">
            <v>WTDPD</v>
          </cell>
          <cell r="S2806" t="str">
            <v>3334B02CP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 t="str">
            <v>CORP</v>
          </cell>
          <cell r="Y2806">
            <v>38260</v>
          </cell>
          <cell r="Z2806">
            <v>0</v>
          </cell>
          <cell r="AA2806">
            <v>0</v>
          </cell>
          <cell r="AB2806" t="str">
            <v>N</v>
          </cell>
          <cell r="AD2806">
            <v>0</v>
          </cell>
          <cell r="AE2806" t="str">
            <v>RemVal</v>
          </cell>
          <cell r="AF2806" t="str">
            <v>Depreciate</v>
          </cell>
          <cell r="AG2806" t="str">
            <v>FM</v>
          </cell>
          <cell r="AH2806">
            <v>0</v>
          </cell>
          <cell r="AI2806">
            <v>0</v>
          </cell>
          <cell r="AJ2806">
            <v>2.87E-2</v>
          </cell>
          <cell r="AK2806">
            <v>0</v>
          </cell>
          <cell r="AL2806" t="str">
            <v>Flat Rate</v>
          </cell>
          <cell r="AM2806">
            <v>0</v>
          </cell>
          <cell r="AN2806" t="str">
            <v>GA3334B0</v>
          </cell>
          <cell r="AO2806">
            <v>0</v>
          </cell>
          <cell r="AP2806" t="str">
            <v>N</v>
          </cell>
          <cell r="AQ2806">
            <v>38261.174212962964</v>
          </cell>
          <cell r="AR2806">
            <v>38260</v>
          </cell>
          <cell r="AS2806">
            <v>38260</v>
          </cell>
          <cell r="AT2806">
            <v>0</v>
          </cell>
          <cell r="AU2806">
            <v>37522</v>
          </cell>
          <cell r="AV2806">
            <v>0</v>
          </cell>
        </row>
        <row r="2807">
          <cell r="B2807" t="str">
            <v>00002883</v>
          </cell>
          <cell r="C2807" t="str">
            <v>000000002868</v>
          </cell>
          <cell r="D2807" t="str">
            <v>3314P0</v>
          </cell>
          <cell r="E2807" t="str">
            <v>REPLACMENT SHORT MAINS</v>
          </cell>
          <cell r="F2807" t="str">
            <v>In Service</v>
          </cell>
          <cell r="G2807" t="str">
            <v>3314P</v>
          </cell>
          <cell r="H2807" t="str">
            <v>Grp Member</v>
          </cell>
          <cell r="I2807">
            <v>1</v>
          </cell>
          <cell r="J2807" t="str">
            <v>Conversion</v>
          </cell>
          <cell r="K2807">
            <v>164.95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 t="str">
            <v>C01D502_002</v>
          </cell>
          <cell r="Q2807">
            <v>0</v>
          </cell>
          <cell r="R2807" t="str">
            <v>WTDPD</v>
          </cell>
          <cell r="S2807" t="str">
            <v>3314P04PV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 t="str">
            <v>CORP</v>
          </cell>
          <cell r="Y2807">
            <v>38260</v>
          </cell>
          <cell r="Z2807">
            <v>0</v>
          </cell>
          <cell r="AA2807">
            <v>0</v>
          </cell>
          <cell r="AB2807" t="str">
            <v>N</v>
          </cell>
          <cell r="AD2807">
            <v>0</v>
          </cell>
          <cell r="AE2807" t="str">
            <v>RemVal</v>
          </cell>
          <cell r="AF2807" t="str">
            <v>Depreciate</v>
          </cell>
          <cell r="AG2807" t="str">
            <v>FM</v>
          </cell>
          <cell r="AH2807">
            <v>0</v>
          </cell>
          <cell r="AI2807">
            <v>0</v>
          </cell>
          <cell r="AJ2807">
            <v>2.64E-2</v>
          </cell>
          <cell r="AK2807">
            <v>0</v>
          </cell>
          <cell r="AL2807" t="str">
            <v>Flat Rate</v>
          </cell>
          <cell r="AM2807">
            <v>0</v>
          </cell>
          <cell r="AN2807" t="str">
            <v>GA3314P0</v>
          </cell>
          <cell r="AO2807">
            <v>0</v>
          </cell>
          <cell r="AP2807" t="str">
            <v>N</v>
          </cell>
          <cell r="AQ2807">
            <v>38261.174270833333</v>
          </cell>
          <cell r="AR2807">
            <v>38260</v>
          </cell>
          <cell r="AS2807">
            <v>38260</v>
          </cell>
          <cell r="AT2807">
            <v>0</v>
          </cell>
          <cell r="AU2807">
            <v>37514</v>
          </cell>
          <cell r="AV2807">
            <v>0</v>
          </cell>
        </row>
        <row r="2808">
          <cell r="B2808" t="str">
            <v>00002884</v>
          </cell>
          <cell r="C2808" t="str">
            <v>000000002869</v>
          </cell>
          <cell r="D2808" t="str">
            <v>3203A0</v>
          </cell>
          <cell r="E2808" t="str">
            <v>PIPING &amp; 2-8'' GATE VALVES,MSP</v>
          </cell>
          <cell r="F2808" t="str">
            <v>In Service</v>
          </cell>
          <cell r="G2808" t="str">
            <v>3203A</v>
          </cell>
          <cell r="H2808" t="str">
            <v>Grp Member</v>
          </cell>
          <cell r="I2808">
            <v>1</v>
          </cell>
          <cell r="J2808" t="str">
            <v>Conversion</v>
          </cell>
          <cell r="K2808">
            <v>48682.6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 t="str">
            <v>C01B511_002</v>
          </cell>
          <cell r="Q2808">
            <v>0</v>
          </cell>
          <cell r="R2808" t="str">
            <v>WWTPD</v>
          </cell>
          <cell r="S2808" t="str">
            <v>3203AA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 t="str">
            <v>CORP</v>
          </cell>
          <cell r="Y2808">
            <v>38260</v>
          </cell>
          <cell r="Z2808">
            <v>0</v>
          </cell>
          <cell r="AA2808">
            <v>0</v>
          </cell>
          <cell r="AB2808" t="str">
            <v>N</v>
          </cell>
          <cell r="AD2808">
            <v>0</v>
          </cell>
          <cell r="AE2808" t="str">
            <v>RemVal</v>
          </cell>
          <cell r="AF2808" t="str">
            <v>Depreciate</v>
          </cell>
          <cell r="AG2808" t="str">
            <v>FM</v>
          </cell>
          <cell r="AH2808">
            <v>0</v>
          </cell>
          <cell r="AI2808">
            <v>0</v>
          </cell>
          <cell r="AJ2808">
            <v>3.8199999999999998E-2</v>
          </cell>
          <cell r="AK2808">
            <v>0</v>
          </cell>
          <cell r="AL2808" t="str">
            <v>Flat Rate</v>
          </cell>
          <cell r="AM2808">
            <v>0</v>
          </cell>
          <cell r="AN2808" t="str">
            <v>GA3203A0</v>
          </cell>
          <cell r="AO2808">
            <v>0</v>
          </cell>
          <cell r="AP2808" t="str">
            <v>N</v>
          </cell>
          <cell r="AQ2808">
            <v>38261.174328703702</v>
          </cell>
          <cell r="AR2808">
            <v>38260</v>
          </cell>
          <cell r="AS2808">
            <v>38260</v>
          </cell>
          <cell r="AT2808" t="str">
            <v>7501</v>
          </cell>
          <cell r="AU2808">
            <v>37231</v>
          </cell>
          <cell r="AV2808">
            <v>0</v>
          </cell>
        </row>
        <row r="2809">
          <cell r="B2809" t="str">
            <v>00002885</v>
          </cell>
          <cell r="C2809" t="str">
            <v>000000002870</v>
          </cell>
          <cell r="D2809" t="str">
            <v>3203A0</v>
          </cell>
          <cell r="E2809" t="str">
            <v>VFD,25HP, VT WELL PUMP, MSP</v>
          </cell>
          <cell r="F2809" t="str">
            <v>In Service</v>
          </cell>
          <cell r="G2809" t="str">
            <v>3203A</v>
          </cell>
          <cell r="H2809" t="str">
            <v>Grp Member</v>
          </cell>
          <cell r="I2809">
            <v>1</v>
          </cell>
          <cell r="J2809" t="str">
            <v>Conversion</v>
          </cell>
          <cell r="K2809">
            <v>3097.75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 t="str">
            <v>C01B511_002</v>
          </cell>
          <cell r="Q2809">
            <v>0</v>
          </cell>
          <cell r="R2809" t="str">
            <v>WWTPD</v>
          </cell>
          <cell r="S2809" t="str">
            <v>3203AB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 t="str">
            <v>CORP</v>
          </cell>
          <cell r="Y2809">
            <v>38260</v>
          </cell>
          <cell r="Z2809">
            <v>0</v>
          </cell>
          <cell r="AA2809">
            <v>0</v>
          </cell>
          <cell r="AB2809" t="str">
            <v>N</v>
          </cell>
          <cell r="AD2809">
            <v>0</v>
          </cell>
          <cell r="AE2809" t="str">
            <v>RemVal</v>
          </cell>
          <cell r="AF2809" t="str">
            <v>Depreciate</v>
          </cell>
          <cell r="AG2809" t="str">
            <v>FM</v>
          </cell>
          <cell r="AH2809">
            <v>0</v>
          </cell>
          <cell r="AI2809">
            <v>0</v>
          </cell>
          <cell r="AJ2809">
            <v>3.8199999999999998E-2</v>
          </cell>
          <cell r="AK2809">
            <v>0</v>
          </cell>
          <cell r="AL2809" t="str">
            <v>Flat Rate</v>
          </cell>
          <cell r="AM2809">
            <v>0</v>
          </cell>
          <cell r="AN2809" t="str">
            <v>GA3203A0</v>
          </cell>
          <cell r="AO2809">
            <v>0</v>
          </cell>
          <cell r="AP2809" t="str">
            <v>N</v>
          </cell>
          <cell r="AQ2809">
            <v>38261.174386574072</v>
          </cell>
          <cell r="AR2809">
            <v>38260</v>
          </cell>
          <cell r="AS2809">
            <v>38260</v>
          </cell>
          <cell r="AT2809" t="str">
            <v>7501</v>
          </cell>
          <cell r="AU2809">
            <v>37231</v>
          </cell>
          <cell r="AV2809">
            <v>0</v>
          </cell>
        </row>
        <row r="2810">
          <cell r="B2810" t="str">
            <v>00002886</v>
          </cell>
          <cell r="C2810" t="str">
            <v>000000002871</v>
          </cell>
          <cell r="D2810" t="str">
            <v>3203A0</v>
          </cell>
          <cell r="E2810" t="str">
            <v>VFD,5HP SUBMERSIBLE PUMP,MSP</v>
          </cell>
          <cell r="F2810" t="str">
            <v>In Service</v>
          </cell>
          <cell r="G2810" t="str">
            <v>3203A</v>
          </cell>
          <cell r="H2810" t="str">
            <v>Grp Member</v>
          </cell>
          <cell r="I2810">
            <v>1</v>
          </cell>
          <cell r="J2810" t="str">
            <v>Conversion</v>
          </cell>
          <cell r="K2810">
            <v>1686.5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 t="str">
            <v>C01B511_002</v>
          </cell>
          <cell r="Q2810">
            <v>0</v>
          </cell>
          <cell r="R2810" t="str">
            <v>WWTPD</v>
          </cell>
          <cell r="S2810" t="str">
            <v>3203AC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 t="str">
            <v>CORP</v>
          </cell>
          <cell r="Y2810">
            <v>38260</v>
          </cell>
          <cell r="Z2810">
            <v>0</v>
          </cell>
          <cell r="AA2810">
            <v>0</v>
          </cell>
          <cell r="AB2810" t="str">
            <v>N</v>
          </cell>
          <cell r="AD2810">
            <v>0</v>
          </cell>
          <cell r="AE2810" t="str">
            <v>RemVal</v>
          </cell>
          <cell r="AF2810" t="str">
            <v>Depreciate</v>
          </cell>
          <cell r="AG2810" t="str">
            <v>FM</v>
          </cell>
          <cell r="AH2810">
            <v>0</v>
          </cell>
          <cell r="AI2810">
            <v>0</v>
          </cell>
          <cell r="AJ2810">
            <v>3.8199999999999998E-2</v>
          </cell>
          <cell r="AK2810">
            <v>0</v>
          </cell>
          <cell r="AL2810" t="str">
            <v>Flat Rate</v>
          </cell>
          <cell r="AM2810">
            <v>0</v>
          </cell>
          <cell r="AN2810" t="str">
            <v>GA3203A0</v>
          </cell>
          <cell r="AO2810">
            <v>0</v>
          </cell>
          <cell r="AP2810" t="str">
            <v>N</v>
          </cell>
          <cell r="AQ2810">
            <v>38261.174444444441</v>
          </cell>
          <cell r="AR2810">
            <v>38260</v>
          </cell>
          <cell r="AS2810">
            <v>38260</v>
          </cell>
          <cell r="AT2810" t="str">
            <v>7501</v>
          </cell>
          <cell r="AU2810">
            <v>37231</v>
          </cell>
          <cell r="AV2810">
            <v>0</v>
          </cell>
        </row>
        <row r="2811">
          <cell r="B2811" t="str">
            <v>00002887</v>
          </cell>
          <cell r="C2811" t="str">
            <v>000000002872</v>
          </cell>
          <cell r="D2811" t="str">
            <v>3203C0</v>
          </cell>
          <cell r="E2811" t="str">
            <v>CHEMICAL FEED PUMP., MSP</v>
          </cell>
          <cell r="F2811" t="str">
            <v>In Service</v>
          </cell>
          <cell r="G2811" t="str">
            <v>3203C</v>
          </cell>
          <cell r="H2811" t="str">
            <v>Grp Member</v>
          </cell>
          <cell r="I2811">
            <v>1</v>
          </cell>
          <cell r="J2811" t="str">
            <v>Conversion</v>
          </cell>
          <cell r="K2811">
            <v>1715.61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 t="str">
            <v>C01B511_002</v>
          </cell>
          <cell r="Q2811">
            <v>0</v>
          </cell>
          <cell r="R2811" t="str">
            <v>WWTPD</v>
          </cell>
          <cell r="S2811" t="str">
            <v>3203AD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 t="str">
            <v>CORP</v>
          </cell>
          <cell r="Y2811">
            <v>38260</v>
          </cell>
          <cell r="Z2811">
            <v>0</v>
          </cell>
          <cell r="AA2811">
            <v>0</v>
          </cell>
          <cell r="AB2811" t="str">
            <v>N</v>
          </cell>
          <cell r="AD2811">
            <v>0</v>
          </cell>
          <cell r="AE2811" t="str">
            <v>RemVal</v>
          </cell>
          <cell r="AF2811" t="str">
            <v>Depreciate</v>
          </cell>
          <cell r="AG2811" t="str">
            <v>FM</v>
          </cell>
          <cell r="AH2811">
            <v>0</v>
          </cell>
          <cell r="AI2811">
            <v>0</v>
          </cell>
          <cell r="AJ2811">
            <v>5.1400000000000001E-2</v>
          </cell>
          <cell r="AK2811">
            <v>0</v>
          </cell>
          <cell r="AL2811" t="str">
            <v>Flat Rate</v>
          </cell>
          <cell r="AM2811">
            <v>0</v>
          </cell>
          <cell r="AN2811" t="str">
            <v>GA3203C0</v>
          </cell>
          <cell r="AO2811">
            <v>0</v>
          </cell>
          <cell r="AP2811" t="str">
            <v>N</v>
          </cell>
          <cell r="AQ2811">
            <v>38261.174502314818</v>
          </cell>
          <cell r="AR2811">
            <v>38260</v>
          </cell>
          <cell r="AS2811">
            <v>38260</v>
          </cell>
          <cell r="AT2811" t="str">
            <v>7501</v>
          </cell>
          <cell r="AU2811">
            <v>37231</v>
          </cell>
          <cell r="AV2811">
            <v>0</v>
          </cell>
        </row>
        <row r="2812">
          <cell r="B2812" t="str">
            <v>00002888</v>
          </cell>
          <cell r="C2812" t="str">
            <v>000000002873</v>
          </cell>
          <cell r="D2812" t="str">
            <v>3203A0</v>
          </cell>
          <cell r="E2812" t="str">
            <v>SCADA EQUIPMENT, MSP</v>
          </cell>
          <cell r="F2812" t="str">
            <v>In Service</v>
          </cell>
          <cell r="G2812" t="str">
            <v>3203A</v>
          </cell>
          <cell r="H2812" t="str">
            <v>Grp Member</v>
          </cell>
          <cell r="I2812">
            <v>1</v>
          </cell>
          <cell r="J2812" t="str">
            <v>Conversion</v>
          </cell>
          <cell r="K2812">
            <v>9868.6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 t="str">
            <v>C01B511_002</v>
          </cell>
          <cell r="Q2812">
            <v>0</v>
          </cell>
          <cell r="R2812" t="str">
            <v>WWTPD</v>
          </cell>
          <cell r="S2812" t="str">
            <v>3203AE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 t="str">
            <v>CORP</v>
          </cell>
          <cell r="Y2812">
            <v>38260</v>
          </cell>
          <cell r="Z2812">
            <v>0</v>
          </cell>
          <cell r="AA2812">
            <v>0</v>
          </cell>
          <cell r="AB2812" t="str">
            <v>N</v>
          </cell>
          <cell r="AD2812">
            <v>0</v>
          </cell>
          <cell r="AE2812" t="str">
            <v>RemVal</v>
          </cell>
          <cell r="AF2812" t="str">
            <v>Depreciate</v>
          </cell>
          <cell r="AG2812" t="str">
            <v>FM</v>
          </cell>
          <cell r="AH2812">
            <v>0</v>
          </cell>
          <cell r="AI2812">
            <v>0</v>
          </cell>
          <cell r="AJ2812">
            <v>3.8199999999999998E-2</v>
          </cell>
          <cell r="AK2812">
            <v>0</v>
          </cell>
          <cell r="AL2812" t="str">
            <v>Flat Rate</v>
          </cell>
          <cell r="AM2812">
            <v>0</v>
          </cell>
          <cell r="AN2812" t="str">
            <v>GA3203A0</v>
          </cell>
          <cell r="AO2812">
            <v>0</v>
          </cell>
          <cell r="AP2812" t="str">
            <v>N</v>
          </cell>
          <cell r="AQ2812">
            <v>38261.174560185187</v>
          </cell>
          <cell r="AR2812">
            <v>38260</v>
          </cell>
          <cell r="AS2812">
            <v>38260</v>
          </cell>
          <cell r="AT2812" t="str">
            <v>7501</v>
          </cell>
          <cell r="AU2812">
            <v>37231</v>
          </cell>
          <cell r="AV2812">
            <v>0</v>
          </cell>
        </row>
        <row r="2813">
          <cell r="B2813" t="str">
            <v>00002889</v>
          </cell>
          <cell r="C2813" t="str">
            <v>000000002874</v>
          </cell>
          <cell r="D2813" t="str">
            <v>3203A0</v>
          </cell>
          <cell r="E2813" t="str">
            <v>TURBIDMETER, MSP</v>
          </cell>
          <cell r="F2813" t="str">
            <v>In Service</v>
          </cell>
          <cell r="G2813" t="str">
            <v>3203A</v>
          </cell>
          <cell r="H2813" t="str">
            <v>Grp Member</v>
          </cell>
          <cell r="I2813">
            <v>1</v>
          </cell>
          <cell r="J2813" t="str">
            <v>Conversion</v>
          </cell>
          <cell r="K2813">
            <v>1241.23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 t="str">
            <v>C01B511_002</v>
          </cell>
          <cell r="Q2813">
            <v>0</v>
          </cell>
          <cell r="R2813" t="str">
            <v>WWTPD</v>
          </cell>
          <cell r="S2813" t="str">
            <v>3203AF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 t="str">
            <v>CORP</v>
          </cell>
          <cell r="Y2813">
            <v>38260</v>
          </cell>
          <cell r="Z2813">
            <v>0</v>
          </cell>
          <cell r="AA2813">
            <v>0</v>
          </cell>
          <cell r="AB2813" t="str">
            <v>N</v>
          </cell>
          <cell r="AD2813">
            <v>0</v>
          </cell>
          <cell r="AE2813" t="str">
            <v>RemVal</v>
          </cell>
          <cell r="AF2813" t="str">
            <v>Depreciate</v>
          </cell>
          <cell r="AG2813" t="str">
            <v>FM</v>
          </cell>
          <cell r="AH2813">
            <v>0</v>
          </cell>
          <cell r="AI2813">
            <v>0</v>
          </cell>
          <cell r="AJ2813">
            <v>3.8199999999999998E-2</v>
          </cell>
          <cell r="AK2813">
            <v>0</v>
          </cell>
          <cell r="AL2813" t="str">
            <v>Flat Rate</v>
          </cell>
          <cell r="AM2813">
            <v>0</v>
          </cell>
          <cell r="AN2813" t="str">
            <v>GA3203A0</v>
          </cell>
          <cell r="AO2813">
            <v>0</v>
          </cell>
          <cell r="AP2813" t="str">
            <v>N</v>
          </cell>
          <cell r="AQ2813">
            <v>38261.174618055556</v>
          </cell>
          <cell r="AR2813">
            <v>38260</v>
          </cell>
          <cell r="AS2813">
            <v>38260</v>
          </cell>
          <cell r="AT2813" t="str">
            <v>7501</v>
          </cell>
          <cell r="AU2813">
            <v>37231</v>
          </cell>
          <cell r="AV2813">
            <v>0</v>
          </cell>
        </row>
        <row r="2814">
          <cell r="B2814" t="str">
            <v>00002890</v>
          </cell>
          <cell r="C2814" t="str">
            <v>000000002875</v>
          </cell>
          <cell r="D2814" t="str">
            <v>3203A0</v>
          </cell>
          <cell r="E2814" t="str">
            <v>FILTER / WASTE, MSP</v>
          </cell>
          <cell r="F2814" t="str">
            <v>In Service</v>
          </cell>
          <cell r="G2814" t="str">
            <v>3203A</v>
          </cell>
          <cell r="H2814" t="str">
            <v>Grp Member</v>
          </cell>
          <cell r="I2814">
            <v>1</v>
          </cell>
          <cell r="J2814" t="str">
            <v>Conversion</v>
          </cell>
          <cell r="K2814">
            <v>2994.42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 t="str">
            <v>C01B511_002</v>
          </cell>
          <cell r="Q2814">
            <v>0</v>
          </cell>
          <cell r="R2814" t="str">
            <v>WWTPD</v>
          </cell>
          <cell r="S2814" t="str">
            <v>3203AG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 t="str">
            <v>CORP</v>
          </cell>
          <cell r="Y2814">
            <v>38260</v>
          </cell>
          <cell r="Z2814">
            <v>0</v>
          </cell>
          <cell r="AA2814">
            <v>0</v>
          </cell>
          <cell r="AB2814" t="str">
            <v>N</v>
          </cell>
          <cell r="AD2814">
            <v>0</v>
          </cell>
          <cell r="AE2814" t="str">
            <v>RemVal</v>
          </cell>
          <cell r="AF2814" t="str">
            <v>Depreciate</v>
          </cell>
          <cell r="AG2814" t="str">
            <v>FM</v>
          </cell>
          <cell r="AH2814">
            <v>0</v>
          </cell>
          <cell r="AI2814">
            <v>0</v>
          </cell>
          <cell r="AJ2814">
            <v>3.8199999999999998E-2</v>
          </cell>
          <cell r="AK2814">
            <v>0</v>
          </cell>
          <cell r="AL2814" t="str">
            <v>Flat Rate</v>
          </cell>
          <cell r="AM2814">
            <v>0</v>
          </cell>
          <cell r="AN2814" t="str">
            <v>GA3203A0</v>
          </cell>
          <cell r="AO2814">
            <v>0</v>
          </cell>
          <cell r="AP2814" t="str">
            <v>N</v>
          </cell>
          <cell r="AQ2814">
            <v>38261.174675925926</v>
          </cell>
          <cell r="AR2814">
            <v>38260</v>
          </cell>
          <cell r="AS2814">
            <v>38260</v>
          </cell>
          <cell r="AT2814">
            <v>0</v>
          </cell>
          <cell r="AU2814">
            <v>37544</v>
          </cell>
          <cell r="AV2814">
            <v>0</v>
          </cell>
        </row>
        <row r="2815">
          <cell r="B2815" t="str">
            <v>00002891</v>
          </cell>
          <cell r="C2815" t="str">
            <v>000000002876</v>
          </cell>
          <cell r="D2815" t="str">
            <v>3203A0</v>
          </cell>
          <cell r="E2815" t="str">
            <v>FILTER / WASTE, MSP</v>
          </cell>
          <cell r="F2815" t="str">
            <v>In Service</v>
          </cell>
          <cell r="G2815" t="str">
            <v>3203A</v>
          </cell>
          <cell r="H2815" t="str">
            <v>Grp Member</v>
          </cell>
          <cell r="I2815">
            <v>1</v>
          </cell>
          <cell r="J2815" t="str">
            <v>Conversion</v>
          </cell>
          <cell r="K2815">
            <v>4861.41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 t="str">
            <v>C01B511_002</v>
          </cell>
          <cell r="Q2815">
            <v>0</v>
          </cell>
          <cell r="R2815" t="str">
            <v>WWTPD</v>
          </cell>
          <cell r="S2815" t="str">
            <v>3203AH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 t="str">
            <v>CORP</v>
          </cell>
          <cell r="Y2815">
            <v>38260</v>
          </cell>
          <cell r="Z2815">
            <v>0</v>
          </cell>
          <cell r="AA2815">
            <v>0</v>
          </cell>
          <cell r="AB2815" t="str">
            <v>N</v>
          </cell>
          <cell r="AD2815">
            <v>0</v>
          </cell>
          <cell r="AE2815" t="str">
            <v>RemVal</v>
          </cell>
          <cell r="AF2815" t="str">
            <v>Depreciate</v>
          </cell>
          <cell r="AG2815" t="str">
            <v>FM</v>
          </cell>
          <cell r="AH2815">
            <v>0</v>
          </cell>
          <cell r="AI2815">
            <v>0</v>
          </cell>
          <cell r="AJ2815">
            <v>3.8199999999999998E-2</v>
          </cell>
          <cell r="AK2815">
            <v>0</v>
          </cell>
          <cell r="AL2815" t="str">
            <v>Flat Rate</v>
          </cell>
          <cell r="AM2815">
            <v>0</v>
          </cell>
          <cell r="AN2815" t="str">
            <v>GA3203A0</v>
          </cell>
          <cell r="AO2815">
            <v>0</v>
          </cell>
          <cell r="AP2815" t="str">
            <v>N</v>
          </cell>
          <cell r="AQ2815">
            <v>38261.174733796295</v>
          </cell>
          <cell r="AR2815">
            <v>38260</v>
          </cell>
          <cell r="AS2815">
            <v>38260</v>
          </cell>
          <cell r="AT2815">
            <v>0</v>
          </cell>
          <cell r="AU2815">
            <v>37544</v>
          </cell>
          <cell r="AV2815">
            <v>0</v>
          </cell>
        </row>
        <row r="2816">
          <cell r="B2816" t="str">
            <v>00002892</v>
          </cell>
          <cell r="C2816" t="str">
            <v>000000002877</v>
          </cell>
          <cell r="D2816" t="str">
            <v>3314U0</v>
          </cell>
          <cell r="E2816" t="str">
            <v>CANTERBURY ESTATES</v>
          </cell>
          <cell r="F2816" t="str">
            <v>In Service</v>
          </cell>
          <cell r="G2816" t="str">
            <v>3314U</v>
          </cell>
          <cell r="H2816" t="str">
            <v>Grp Member</v>
          </cell>
          <cell r="I2816">
            <v>1</v>
          </cell>
          <cell r="J2816" t="str">
            <v>Conversion</v>
          </cell>
          <cell r="K2816">
            <v>216.86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 t="str">
            <v>C01D332_002</v>
          </cell>
          <cell r="Q2816">
            <v>0</v>
          </cell>
          <cell r="R2816" t="str">
            <v>WTDPD</v>
          </cell>
          <cell r="S2816" t="str">
            <v>3314U12VV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 t="str">
            <v>CORP</v>
          </cell>
          <cell r="Y2816">
            <v>38260</v>
          </cell>
          <cell r="Z2816">
            <v>0</v>
          </cell>
          <cell r="AA2816">
            <v>0</v>
          </cell>
          <cell r="AB2816" t="str">
            <v>N</v>
          </cell>
          <cell r="AD2816">
            <v>0</v>
          </cell>
          <cell r="AE2816" t="str">
            <v>RemVal</v>
          </cell>
          <cell r="AF2816" t="str">
            <v>Depreciate</v>
          </cell>
          <cell r="AG2816" t="str">
            <v>FM</v>
          </cell>
          <cell r="AH2816">
            <v>0</v>
          </cell>
          <cell r="AI2816">
            <v>0</v>
          </cell>
          <cell r="AJ2816">
            <v>1.35E-2</v>
          </cell>
          <cell r="AK2816">
            <v>0</v>
          </cell>
          <cell r="AL2816" t="str">
            <v>Flat Rate</v>
          </cell>
          <cell r="AM2816">
            <v>0</v>
          </cell>
          <cell r="AN2816" t="str">
            <v>GA3314U0</v>
          </cell>
          <cell r="AO2816">
            <v>0</v>
          </cell>
          <cell r="AP2816" t="str">
            <v>N</v>
          </cell>
          <cell r="AQ2816">
            <v>38261.174791666665</v>
          </cell>
          <cell r="AR2816">
            <v>38260</v>
          </cell>
          <cell r="AS2816">
            <v>38260</v>
          </cell>
          <cell r="AT2816">
            <v>0</v>
          </cell>
          <cell r="AU2816">
            <v>37544</v>
          </cell>
          <cell r="AV2816">
            <v>0</v>
          </cell>
        </row>
        <row r="2817">
          <cell r="B2817" t="str">
            <v>00002893</v>
          </cell>
          <cell r="C2817" t="str">
            <v>000000002878</v>
          </cell>
          <cell r="D2817" t="str">
            <v>335400</v>
          </cell>
          <cell r="E2817" t="str">
            <v>CANTERBURY ESTATES</v>
          </cell>
          <cell r="F2817" t="str">
            <v>In Service</v>
          </cell>
          <cell r="G2817" t="str">
            <v>33540</v>
          </cell>
          <cell r="H2817" t="str">
            <v>Grp Member</v>
          </cell>
          <cell r="I2817">
            <v>1</v>
          </cell>
          <cell r="J2817" t="str">
            <v>Conversion</v>
          </cell>
          <cell r="K2817">
            <v>531.58000000000004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 t="str">
            <v>C01D332_002</v>
          </cell>
          <cell r="Q2817">
            <v>0</v>
          </cell>
          <cell r="R2817" t="str">
            <v>WTDPD</v>
          </cell>
          <cell r="S2817" t="str">
            <v>3354006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 t="str">
            <v>CORP</v>
          </cell>
          <cell r="Y2817">
            <v>38260</v>
          </cell>
          <cell r="Z2817">
            <v>0</v>
          </cell>
          <cell r="AA2817">
            <v>0</v>
          </cell>
          <cell r="AB2817" t="str">
            <v>N</v>
          </cell>
          <cell r="AD2817">
            <v>0</v>
          </cell>
          <cell r="AE2817" t="str">
            <v>RemVal</v>
          </cell>
          <cell r="AF2817" t="str">
            <v>Depreciate</v>
          </cell>
          <cell r="AG2817" t="str">
            <v>FM</v>
          </cell>
          <cell r="AH2817">
            <v>0</v>
          </cell>
          <cell r="AI2817">
            <v>0</v>
          </cell>
          <cell r="AJ2817">
            <v>2.2599999999999999E-2</v>
          </cell>
          <cell r="AK2817">
            <v>0</v>
          </cell>
          <cell r="AL2817" t="str">
            <v>Flat Rate</v>
          </cell>
          <cell r="AM2817">
            <v>0</v>
          </cell>
          <cell r="AN2817" t="str">
            <v>GA335400</v>
          </cell>
          <cell r="AO2817">
            <v>0</v>
          </cell>
          <cell r="AP2817" t="str">
            <v>N</v>
          </cell>
          <cell r="AQ2817">
            <v>38261.174849537034</v>
          </cell>
          <cell r="AR2817">
            <v>38260</v>
          </cell>
          <cell r="AS2817">
            <v>38260</v>
          </cell>
          <cell r="AT2817">
            <v>0</v>
          </cell>
          <cell r="AU2817">
            <v>37544</v>
          </cell>
          <cell r="AV2817">
            <v>0</v>
          </cell>
        </row>
        <row r="2818">
          <cell r="B2818" t="str">
            <v>00002894</v>
          </cell>
          <cell r="C2818" t="str">
            <v>000000002879</v>
          </cell>
          <cell r="D2818" t="str">
            <v>3203C0</v>
          </cell>
          <cell r="E2818" t="str">
            <v>HACH 720C TURBIDIMETER</v>
          </cell>
          <cell r="F2818" t="str">
            <v>In Service</v>
          </cell>
          <cell r="G2818" t="str">
            <v>3203C</v>
          </cell>
          <cell r="H2818" t="str">
            <v>Grp Member</v>
          </cell>
          <cell r="I2818">
            <v>1</v>
          </cell>
          <cell r="J2818" t="str">
            <v>Conversion</v>
          </cell>
          <cell r="K2818">
            <v>1424.88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 t="str">
            <v>C02B004_002</v>
          </cell>
          <cell r="Q2818">
            <v>0</v>
          </cell>
          <cell r="R2818" t="str">
            <v>WWTPD</v>
          </cell>
          <cell r="S2818" t="str">
            <v>3203C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 t="str">
            <v>CORP</v>
          </cell>
          <cell r="Y2818">
            <v>38260</v>
          </cell>
          <cell r="Z2818">
            <v>0</v>
          </cell>
          <cell r="AA2818">
            <v>0</v>
          </cell>
          <cell r="AB2818" t="str">
            <v>N</v>
          </cell>
          <cell r="AD2818">
            <v>0</v>
          </cell>
          <cell r="AE2818" t="str">
            <v>RemVal</v>
          </cell>
          <cell r="AF2818" t="str">
            <v>Depreciate</v>
          </cell>
          <cell r="AG2818" t="str">
            <v>FM</v>
          </cell>
          <cell r="AH2818">
            <v>0</v>
          </cell>
          <cell r="AI2818">
            <v>0</v>
          </cell>
          <cell r="AJ2818">
            <v>5.1400000000000001E-2</v>
          </cell>
          <cell r="AK2818">
            <v>0</v>
          </cell>
          <cell r="AL2818" t="str">
            <v>Flat Rate</v>
          </cell>
          <cell r="AM2818">
            <v>0</v>
          </cell>
          <cell r="AN2818" t="str">
            <v>GA3203C0</v>
          </cell>
          <cell r="AO2818">
            <v>0</v>
          </cell>
          <cell r="AP2818" t="str">
            <v>N</v>
          </cell>
          <cell r="AQ2818">
            <v>38261.174907407411</v>
          </cell>
          <cell r="AR2818">
            <v>38260</v>
          </cell>
          <cell r="AS2818">
            <v>38260</v>
          </cell>
          <cell r="AT2818" t="str">
            <v>3000</v>
          </cell>
          <cell r="AU2818">
            <v>37419</v>
          </cell>
          <cell r="AV2818">
            <v>0</v>
          </cell>
        </row>
        <row r="2819">
          <cell r="B2819" t="str">
            <v>00002895</v>
          </cell>
          <cell r="C2819" t="str">
            <v>000000002880</v>
          </cell>
          <cell r="D2819" t="str">
            <v>3203A0</v>
          </cell>
          <cell r="E2819" t="str">
            <v>FILTER PIPING</v>
          </cell>
          <cell r="F2819" t="str">
            <v>In Service</v>
          </cell>
          <cell r="G2819" t="str">
            <v>3203A</v>
          </cell>
          <cell r="H2819" t="str">
            <v>Grp Member</v>
          </cell>
          <cell r="I2819">
            <v>1</v>
          </cell>
          <cell r="J2819" t="str">
            <v>Conversion</v>
          </cell>
          <cell r="K2819">
            <v>5318.08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 t="str">
            <v>C02B503_002</v>
          </cell>
          <cell r="Q2819">
            <v>0</v>
          </cell>
          <cell r="R2819" t="str">
            <v>WWTPD</v>
          </cell>
          <cell r="S2819" t="str">
            <v>3203A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 t="str">
            <v>CORP</v>
          </cell>
          <cell r="Y2819">
            <v>38260</v>
          </cell>
          <cell r="Z2819">
            <v>0</v>
          </cell>
          <cell r="AA2819">
            <v>0</v>
          </cell>
          <cell r="AB2819" t="str">
            <v>N</v>
          </cell>
          <cell r="AD2819">
            <v>0</v>
          </cell>
          <cell r="AE2819" t="str">
            <v>RemVal</v>
          </cell>
          <cell r="AF2819" t="str">
            <v>Depreciate</v>
          </cell>
          <cell r="AG2819" t="str">
            <v>FM</v>
          </cell>
          <cell r="AH2819">
            <v>0</v>
          </cell>
          <cell r="AI2819">
            <v>0</v>
          </cell>
          <cell r="AJ2819">
            <v>3.8199999999999998E-2</v>
          </cell>
          <cell r="AK2819">
            <v>0</v>
          </cell>
          <cell r="AL2819" t="str">
            <v>Flat Rate</v>
          </cell>
          <cell r="AM2819">
            <v>0</v>
          </cell>
          <cell r="AN2819" t="str">
            <v>GA3203A0</v>
          </cell>
          <cell r="AO2819">
            <v>0</v>
          </cell>
          <cell r="AP2819" t="str">
            <v>N</v>
          </cell>
          <cell r="AQ2819">
            <v>38261.17496527778</v>
          </cell>
          <cell r="AR2819">
            <v>38260</v>
          </cell>
          <cell r="AS2819">
            <v>38260</v>
          </cell>
          <cell r="AT2819" t="str">
            <v>0100</v>
          </cell>
          <cell r="AU2819">
            <v>37330</v>
          </cell>
          <cell r="AV2819">
            <v>0</v>
          </cell>
        </row>
        <row r="2820">
          <cell r="B2820" t="str">
            <v>00002896</v>
          </cell>
          <cell r="C2820" t="str">
            <v>000000002881</v>
          </cell>
          <cell r="D2820" t="str">
            <v>3203C0</v>
          </cell>
          <cell r="E2820" t="str">
            <v>CHEM. FEEDER, ALLDOS KM 253</v>
          </cell>
          <cell r="F2820" t="str">
            <v>In Service</v>
          </cell>
          <cell r="G2820" t="str">
            <v>3203C</v>
          </cell>
          <cell r="H2820" t="str">
            <v>Grp Member</v>
          </cell>
          <cell r="I2820">
            <v>1</v>
          </cell>
          <cell r="J2820" t="str">
            <v>Conversion</v>
          </cell>
          <cell r="K2820">
            <v>6672.64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 t="str">
            <v>C02B504_002</v>
          </cell>
          <cell r="Q2820">
            <v>0</v>
          </cell>
          <cell r="R2820" t="str">
            <v>WWTPD</v>
          </cell>
          <cell r="S2820" t="str">
            <v>3203C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 t="str">
            <v>CORP</v>
          </cell>
          <cell r="Y2820">
            <v>38260</v>
          </cell>
          <cell r="Z2820">
            <v>0</v>
          </cell>
          <cell r="AA2820">
            <v>0</v>
          </cell>
          <cell r="AB2820" t="str">
            <v>N</v>
          </cell>
          <cell r="AD2820">
            <v>0</v>
          </cell>
          <cell r="AE2820" t="str">
            <v>RemVal</v>
          </cell>
          <cell r="AF2820" t="str">
            <v>Depreciate</v>
          </cell>
          <cell r="AG2820" t="str">
            <v>FM</v>
          </cell>
          <cell r="AH2820">
            <v>0</v>
          </cell>
          <cell r="AI2820">
            <v>0</v>
          </cell>
          <cell r="AJ2820">
            <v>5.1400000000000001E-2</v>
          </cell>
          <cell r="AK2820">
            <v>0</v>
          </cell>
          <cell r="AL2820" t="str">
            <v>Flat Rate</v>
          </cell>
          <cell r="AM2820">
            <v>0</v>
          </cell>
          <cell r="AN2820" t="str">
            <v>GA3203C0</v>
          </cell>
          <cell r="AO2820">
            <v>0</v>
          </cell>
          <cell r="AP2820" t="str">
            <v>N</v>
          </cell>
          <cell r="AQ2820">
            <v>38261.175023148149</v>
          </cell>
          <cell r="AR2820">
            <v>38260</v>
          </cell>
          <cell r="AS2820">
            <v>38260</v>
          </cell>
          <cell r="AT2820" t="str">
            <v>3100</v>
          </cell>
          <cell r="AU2820">
            <v>37327</v>
          </cell>
          <cell r="AV2820">
            <v>0</v>
          </cell>
        </row>
        <row r="2821">
          <cell r="B2821" t="str">
            <v>00002897</v>
          </cell>
          <cell r="C2821" t="str">
            <v>000000002882</v>
          </cell>
          <cell r="D2821" t="str">
            <v>3203A0</v>
          </cell>
          <cell r="E2821" t="str">
            <v>FILTER SAND</v>
          </cell>
          <cell r="F2821" t="str">
            <v>In Service</v>
          </cell>
          <cell r="G2821" t="str">
            <v>3203A</v>
          </cell>
          <cell r="H2821" t="str">
            <v>Grp Member</v>
          </cell>
          <cell r="I2821">
            <v>1</v>
          </cell>
          <cell r="J2821" t="str">
            <v>Conversion</v>
          </cell>
          <cell r="K2821">
            <v>11202.38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 t="str">
            <v>C02B505_002</v>
          </cell>
          <cell r="Q2821">
            <v>0</v>
          </cell>
          <cell r="R2821" t="str">
            <v>WWTPD</v>
          </cell>
          <cell r="S2821" t="str">
            <v>3203A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 t="str">
            <v>CORP</v>
          </cell>
          <cell r="Y2821">
            <v>38260</v>
          </cell>
          <cell r="Z2821">
            <v>0</v>
          </cell>
          <cell r="AA2821">
            <v>0</v>
          </cell>
          <cell r="AB2821" t="str">
            <v>N</v>
          </cell>
          <cell r="AD2821">
            <v>0</v>
          </cell>
          <cell r="AE2821" t="str">
            <v>RemVal</v>
          </cell>
          <cell r="AF2821" t="str">
            <v>Depreciate</v>
          </cell>
          <cell r="AG2821" t="str">
            <v>FM</v>
          </cell>
          <cell r="AH2821">
            <v>0</v>
          </cell>
          <cell r="AI2821">
            <v>0</v>
          </cell>
          <cell r="AJ2821">
            <v>3.8199999999999998E-2</v>
          </cell>
          <cell r="AK2821">
            <v>0</v>
          </cell>
          <cell r="AL2821" t="str">
            <v>Flat Rate</v>
          </cell>
          <cell r="AM2821">
            <v>0</v>
          </cell>
          <cell r="AN2821" t="str">
            <v>GA3203A0</v>
          </cell>
          <cell r="AO2821">
            <v>0</v>
          </cell>
          <cell r="AP2821" t="str">
            <v>N</v>
          </cell>
          <cell r="AQ2821">
            <v>38261.175081018519</v>
          </cell>
          <cell r="AR2821">
            <v>38260</v>
          </cell>
          <cell r="AS2821">
            <v>38260</v>
          </cell>
          <cell r="AT2821" t="str">
            <v>3100</v>
          </cell>
          <cell r="AU2821">
            <v>37439</v>
          </cell>
          <cell r="AV2821">
            <v>0</v>
          </cell>
        </row>
        <row r="2822">
          <cell r="B2822" t="str">
            <v>00002898</v>
          </cell>
          <cell r="C2822" t="str">
            <v>000000002883</v>
          </cell>
          <cell r="D2822" t="str">
            <v>3203C0</v>
          </cell>
          <cell r="E2822" t="str">
            <v>BLOWER</v>
          </cell>
          <cell r="F2822" t="str">
            <v>In Service</v>
          </cell>
          <cell r="G2822" t="str">
            <v>3203C</v>
          </cell>
          <cell r="H2822" t="str">
            <v>Grp Member</v>
          </cell>
          <cell r="I2822">
            <v>1</v>
          </cell>
          <cell r="J2822" t="str">
            <v>Conversion</v>
          </cell>
          <cell r="K2822">
            <v>4169.25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 t="str">
            <v>C02B506_002</v>
          </cell>
          <cell r="Q2822">
            <v>0</v>
          </cell>
          <cell r="R2822" t="str">
            <v>WWTPD</v>
          </cell>
          <cell r="S2822" t="str">
            <v>3203CA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 t="str">
            <v>CORP</v>
          </cell>
          <cell r="Y2822">
            <v>38260</v>
          </cell>
          <cell r="Z2822">
            <v>0</v>
          </cell>
          <cell r="AA2822">
            <v>0</v>
          </cell>
          <cell r="AB2822" t="str">
            <v>N</v>
          </cell>
          <cell r="AD2822">
            <v>0</v>
          </cell>
          <cell r="AE2822" t="str">
            <v>RemVal</v>
          </cell>
          <cell r="AF2822" t="str">
            <v>Depreciate</v>
          </cell>
          <cell r="AG2822" t="str">
            <v>FM</v>
          </cell>
          <cell r="AH2822">
            <v>0</v>
          </cell>
          <cell r="AI2822">
            <v>0</v>
          </cell>
          <cell r="AJ2822">
            <v>5.1400000000000001E-2</v>
          </cell>
          <cell r="AK2822">
            <v>0</v>
          </cell>
          <cell r="AL2822" t="str">
            <v>Flat Rate</v>
          </cell>
          <cell r="AM2822">
            <v>0</v>
          </cell>
          <cell r="AN2822" t="str">
            <v>GA3203C0</v>
          </cell>
          <cell r="AO2822">
            <v>0</v>
          </cell>
          <cell r="AP2822" t="str">
            <v>N</v>
          </cell>
          <cell r="AQ2822">
            <v>38261.175138888888</v>
          </cell>
          <cell r="AR2822">
            <v>38260</v>
          </cell>
          <cell r="AS2822">
            <v>38260</v>
          </cell>
          <cell r="AT2822" t="str">
            <v>3000</v>
          </cell>
          <cell r="AU2822">
            <v>37466</v>
          </cell>
          <cell r="AV2822">
            <v>0</v>
          </cell>
        </row>
        <row r="2823">
          <cell r="B2823" t="str">
            <v>00002899</v>
          </cell>
          <cell r="C2823" t="str">
            <v>000000002884</v>
          </cell>
          <cell r="D2823" t="str">
            <v>3203C0</v>
          </cell>
          <cell r="E2823" t="str">
            <v>BLOWER MOTOR</v>
          </cell>
          <cell r="F2823" t="str">
            <v>In Service</v>
          </cell>
          <cell r="G2823" t="str">
            <v>3203C</v>
          </cell>
          <cell r="H2823" t="str">
            <v>Grp Member</v>
          </cell>
          <cell r="I2823">
            <v>1</v>
          </cell>
          <cell r="J2823" t="str">
            <v>Conversion</v>
          </cell>
          <cell r="K2823">
            <v>707.61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 t="str">
            <v>C02B506_002</v>
          </cell>
          <cell r="Q2823">
            <v>0</v>
          </cell>
          <cell r="R2823" t="str">
            <v>WWTPD</v>
          </cell>
          <cell r="S2823" t="str">
            <v>3203CB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 t="str">
            <v>CORP</v>
          </cell>
          <cell r="Y2823">
            <v>38260</v>
          </cell>
          <cell r="Z2823">
            <v>0</v>
          </cell>
          <cell r="AA2823">
            <v>0</v>
          </cell>
          <cell r="AB2823" t="str">
            <v>N</v>
          </cell>
          <cell r="AD2823">
            <v>0</v>
          </cell>
          <cell r="AE2823" t="str">
            <v>RemVal</v>
          </cell>
          <cell r="AF2823" t="str">
            <v>Depreciate</v>
          </cell>
          <cell r="AG2823" t="str">
            <v>FM</v>
          </cell>
          <cell r="AH2823">
            <v>0</v>
          </cell>
          <cell r="AI2823">
            <v>0</v>
          </cell>
          <cell r="AJ2823">
            <v>5.1400000000000001E-2</v>
          </cell>
          <cell r="AK2823">
            <v>0</v>
          </cell>
          <cell r="AL2823" t="str">
            <v>Flat Rate</v>
          </cell>
          <cell r="AM2823">
            <v>0</v>
          </cell>
          <cell r="AN2823" t="str">
            <v>GA3203C0</v>
          </cell>
          <cell r="AO2823">
            <v>0</v>
          </cell>
          <cell r="AP2823" t="str">
            <v>N</v>
          </cell>
          <cell r="AQ2823">
            <v>38261.175196759257</v>
          </cell>
          <cell r="AR2823">
            <v>38260</v>
          </cell>
          <cell r="AS2823">
            <v>38260</v>
          </cell>
          <cell r="AT2823" t="str">
            <v>3000</v>
          </cell>
          <cell r="AU2823">
            <v>37466</v>
          </cell>
          <cell r="AV2823">
            <v>0</v>
          </cell>
        </row>
        <row r="2824">
          <cell r="B2824" t="str">
            <v>00002900</v>
          </cell>
          <cell r="C2824" t="str">
            <v>000000002885</v>
          </cell>
          <cell r="D2824" t="str">
            <v>3203C0</v>
          </cell>
          <cell r="E2824" t="str">
            <v>SCALE, CHLORINE</v>
          </cell>
          <cell r="F2824" t="str">
            <v>In Service</v>
          </cell>
          <cell r="G2824" t="str">
            <v>3203C</v>
          </cell>
          <cell r="H2824" t="str">
            <v>Grp Member</v>
          </cell>
          <cell r="I2824">
            <v>1</v>
          </cell>
          <cell r="J2824" t="str">
            <v>Conversion</v>
          </cell>
          <cell r="K2824">
            <v>1293.5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 t="str">
            <v>C02B507_002</v>
          </cell>
          <cell r="Q2824">
            <v>0</v>
          </cell>
          <cell r="R2824" t="str">
            <v>WWTPD</v>
          </cell>
          <cell r="S2824" t="str">
            <v>3203CA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 t="str">
            <v>CORP</v>
          </cell>
          <cell r="Y2824">
            <v>38260</v>
          </cell>
          <cell r="Z2824">
            <v>0</v>
          </cell>
          <cell r="AA2824">
            <v>0</v>
          </cell>
          <cell r="AB2824" t="str">
            <v>N</v>
          </cell>
          <cell r="AD2824">
            <v>0</v>
          </cell>
          <cell r="AE2824" t="str">
            <v>RemVal</v>
          </cell>
          <cell r="AF2824" t="str">
            <v>Depreciate</v>
          </cell>
          <cell r="AG2824" t="str">
            <v>FM</v>
          </cell>
          <cell r="AH2824">
            <v>0</v>
          </cell>
          <cell r="AI2824">
            <v>0</v>
          </cell>
          <cell r="AJ2824">
            <v>5.1400000000000001E-2</v>
          </cell>
          <cell r="AK2824">
            <v>0</v>
          </cell>
          <cell r="AL2824" t="str">
            <v>Flat Rate</v>
          </cell>
          <cell r="AM2824">
            <v>0</v>
          </cell>
          <cell r="AN2824" t="str">
            <v>GA3203C0</v>
          </cell>
          <cell r="AO2824">
            <v>0</v>
          </cell>
          <cell r="AP2824" t="str">
            <v>N</v>
          </cell>
          <cell r="AQ2824">
            <v>38261.175254629627</v>
          </cell>
          <cell r="AR2824">
            <v>38260</v>
          </cell>
          <cell r="AS2824">
            <v>38260</v>
          </cell>
          <cell r="AT2824" t="str">
            <v>0100</v>
          </cell>
          <cell r="AU2824">
            <v>37473</v>
          </cell>
          <cell r="AV2824">
            <v>0</v>
          </cell>
        </row>
        <row r="2825">
          <cell r="B2825" t="str">
            <v>00002901</v>
          </cell>
          <cell r="C2825" t="str">
            <v>000000002886</v>
          </cell>
          <cell r="D2825" t="str">
            <v>3203C0</v>
          </cell>
          <cell r="E2825" t="str">
            <v>HACH C12 ANALYZER</v>
          </cell>
          <cell r="F2825" t="str">
            <v>In Service</v>
          </cell>
          <cell r="G2825" t="str">
            <v>3203C</v>
          </cell>
          <cell r="H2825" t="str">
            <v>Grp Member</v>
          </cell>
          <cell r="I2825">
            <v>1</v>
          </cell>
          <cell r="J2825" t="str">
            <v>Conversion</v>
          </cell>
          <cell r="K2825">
            <v>5472.03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 t="str">
            <v>C02B508_002</v>
          </cell>
          <cell r="Q2825">
            <v>0</v>
          </cell>
          <cell r="R2825" t="str">
            <v>WWTPD</v>
          </cell>
          <cell r="S2825" t="str">
            <v>3203C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 t="str">
            <v>CORP</v>
          </cell>
          <cell r="Y2825">
            <v>38260</v>
          </cell>
          <cell r="Z2825">
            <v>0</v>
          </cell>
          <cell r="AA2825">
            <v>0</v>
          </cell>
          <cell r="AB2825" t="str">
            <v>N</v>
          </cell>
          <cell r="AD2825">
            <v>0</v>
          </cell>
          <cell r="AE2825" t="str">
            <v>RemVal</v>
          </cell>
          <cell r="AF2825" t="str">
            <v>Depreciate</v>
          </cell>
          <cell r="AG2825" t="str">
            <v>FM</v>
          </cell>
          <cell r="AH2825">
            <v>0</v>
          </cell>
          <cell r="AI2825">
            <v>0</v>
          </cell>
          <cell r="AJ2825">
            <v>5.1400000000000001E-2</v>
          </cell>
          <cell r="AK2825">
            <v>0</v>
          </cell>
          <cell r="AL2825" t="str">
            <v>Flat Rate</v>
          </cell>
          <cell r="AM2825">
            <v>0</v>
          </cell>
          <cell r="AN2825" t="str">
            <v>GA3203C0</v>
          </cell>
          <cell r="AO2825">
            <v>0</v>
          </cell>
          <cell r="AP2825" t="str">
            <v>N</v>
          </cell>
          <cell r="AQ2825">
            <v>38261.175312500003</v>
          </cell>
          <cell r="AR2825">
            <v>38260</v>
          </cell>
          <cell r="AS2825">
            <v>38260</v>
          </cell>
          <cell r="AT2825" t="str">
            <v>3000</v>
          </cell>
          <cell r="AU2825">
            <v>37476</v>
          </cell>
          <cell r="AV2825">
            <v>0</v>
          </cell>
        </row>
        <row r="2826">
          <cell r="B2826" t="str">
            <v>00002902</v>
          </cell>
          <cell r="C2826" t="str">
            <v>000000002887</v>
          </cell>
          <cell r="D2826" t="str">
            <v>346500</v>
          </cell>
          <cell r="E2826" t="str">
            <v>ALARM DIALER MICROTEL 1000 CC</v>
          </cell>
          <cell r="F2826" t="str">
            <v>In Service</v>
          </cell>
          <cell r="G2826" t="str">
            <v>34650</v>
          </cell>
          <cell r="H2826" t="str">
            <v>Grp Member</v>
          </cell>
          <cell r="I2826">
            <v>1</v>
          </cell>
          <cell r="J2826" t="str">
            <v>Conversion</v>
          </cell>
          <cell r="K2826">
            <v>2892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 t="str">
            <v>C02C003_002</v>
          </cell>
          <cell r="Q2826">
            <v>0</v>
          </cell>
          <cell r="R2826" t="str">
            <v>WGPD</v>
          </cell>
          <cell r="S2826" t="str">
            <v>34650D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 t="str">
            <v>CORP</v>
          </cell>
          <cell r="Y2826">
            <v>38260</v>
          </cell>
          <cell r="Z2826">
            <v>0</v>
          </cell>
          <cell r="AA2826">
            <v>0</v>
          </cell>
          <cell r="AB2826" t="str">
            <v>N</v>
          </cell>
          <cell r="AD2826">
            <v>0</v>
          </cell>
          <cell r="AE2826" t="str">
            <v>RemVal</v>
          </cell>
          <cell r="AF2826" t="str">
            <v>Depreciate</v>
          </cell>
          <cell r="AG2826" t="str">
            <v>FM</v>
          </cell>
          <cell r="AH2826">
            <v>0</v>
          </cell>
          <cell r="AI2826">
            <v>0</v>
          </cell>
          <cell r="AJ2826">
            <v>4.2700000000000002E-2</v>
          </cell>
          <cell r="AK2826">
            <v>0</v>
          </cell>
          <cell r="AL2826" t="str">
            <v>Flat Rate</v>
          </cell>
          <cell r="AM2826">
            <v>0</v>
          </cell>
          <cell r="AN2826" t="str">
            <v>GA346500</v>
          </cell>
          <cell r="AO2826">
            <v>0</v>
          </cell>
          <cell r="AP2826" t="str">
            <v>N</v>
          </cell>
          <cell r="AQ2826">
            <v>38261.175370370373</v>
          </cell>
          <cell r="AR2826">
            <v>38260</v>
          </cell>
          <cell r="AS2826">
            <v>38260</v>
          </cell>
          <cell r="AT2826" t="str">
            <v>9100</v>
          </cell>
          <cell r="AU2826">
            <v>37294</v>
          </cell>
          <cell r="AV2826">
            <v>0</v>
          </cell>
        </row>
        <row r="2827">
          <cell r="B2827" t="str">
            <v>00002903</v>
          </cell>
          <cell r="C2827" t="str">
            <v>000000002888</v>
          </cell>
          <cell r="D2827" t="str">
            <v>3112A0</v>
          </cell>
          <cell r="E2827" t="str">
            <v>PUMP BREAKERHS #4</v>
          </cell>
          <cell r="F2827" t="str">
            <v>In Service</v>
          </cell>
          <cell r="G2827" t="str">
            <v>3112A</v>
          </cell>
          <cell r="H2827" t="str">
            <v>Grp Member</v>
          </cell>
          <cell r="I2827">
            <v>1</v>
          </cell>
          <cell r="J2827" t="str">
            <v>Conversion</v>
          </cell>
          <cell r="K2827">
            <v>11829.28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 t="str">
            <v>C02C514_002</v>
          </cell>
          <cell r="Q2827">
            <v>0</v>
          </cell>
          <cell r="R2827" t="str">
            <v>WPPD</v>
          </cell>
          <cell r="S2827" t="str">
            <v>3112A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 t="str">
            <v>CORP</v>
          </cell>
          <cell r="Y2827">
            <v>38260</v>
          </cell>
          <cell r="Z2827">
            <v>0</v>
          </cell>
          <cell r="AA2827">
            <v>0</v>
          </cell>
          <cell r="AB2827" t="str">
            <v>N</v>
          </cell>
          <cell r="AD2827">
            <v>0</v>
          </cell>
          <cell r="AE2827" t="str">
            <v>RemVal</v>
          </cell>
          <cell r="AF2827" t="str">
            <v>Depreciate</v>
          </cell>
          <cell r="AG2827" t="str">
            <v>FM</v>
          </cell>
          <cell r="AH2827">
            <v>0</v>
          </cell>
          <cell r="AI2827">
            <v>0</v>
          </cell>
          <cell r="AJ2827">
            <v>6.5299999999999997E-2</v>
          </cell>
          <cell r="AK2827">
            <v>0</v>
          </cell>
          <cell r="AL2827" t="str">
            <v>Flat Rate</v>
          </cell>
          <cell r="AM2827">
            <v>0</v>
          </cell>
          <cell r="AN2827" t="str">
            <v>GA3112A0</v>
          </cell>
          <cell r="AO2827">
            <v>0</v>
          </cell>
          <cell r="AP2827" t="str">
            <v>N</v>
          </cell>
          <cell r="AQ2827">
            <v>38261.175428240742</v>
          </cell>
          <cell r="AR2827">
            <v>38260</v>
          </cell>
          <cell r="AS2827">
            <v>38260</v>
          </cell>
          <cell r="AT2827" t="str">
            <v>3001</v>
          </cell>
          <cell r="AU2827">
            <v>37467</v>
          </cell>
          <cell r="AV2827">
            <v>0</v>
          </cell>
        </row>
        <row r="2828">
          <cell r="B2828" t="str">
            <v>00002904</v>
          </cell>
          <cell r="C2828" t="str">
            <v>000000002889</v>
          </cell>
          <cell r="D2828" t="str">
            <v>3112A0</v>
          </cell>
          <cell r="E2828" t="str">
            <v>VFD, OBERLIN #1</v>
          </cell>
          <cell r="F2828" t="str">
            <v>In Service</v>
          </cell>
          <cell r="G2828" t="str">
            <v>3112A</v>
          </cell>
          <cell r="H2828" t="str">
            <v>Grp Member</v>
          </cell>
          <cell r="I2828">
            <v>1</v>
          </cell>
          <cell r="J2828" t="str">
            <v>Conversion</v>
          </cell>
          <cell r="K2828">
            <v>4081.48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 t="str">
            <v>C02C515_002</v>
          </cell>
          <cell r="Q2828">
            <v>0</v>
          </cell>
          <cell r="R2828" t="str">
            <v>WPPD</v>
          </cell>
          <cell r="S2828" t="str">
            <v>3112AA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 t="str">
            <v>CORP</v>
          </cell>
          <cell r="Y2828">
            <v>38260</v>
          </cell>
          <cell r="Z2828">
            <v>0</v>
          </cell>
          <cell r="AA2828">
            <v>0</v>
          </cell>
          <cell r="AB2828" t="str">
            <v>N</v>
          </cell>
          <cell r="AD2828">
            <v>0</v>
          </cell>
          <cell r="AE2828" t="str">
            <v>RemVal</v>
          </cell>
          <cell r="AF2828" t="str">
            <v>Depreciate</v>
          </cell>
          <cell r="AG2828" t="str">
            <v>FM</v>
          </cell>
          <cell r="AH2828">
            <v>0</v>
          </cell>
          <cell r="AI2828">
            <v>0</v>
          </cell>
          <cell r="AJ2828">
            <v>6.5299999999999997E-2</v>
          </cell>
          <cell r="AK2828">
            <v>0</v>
          </cell>
          <cell r="AL2828" t="str">
            <v>Flat Rate</v>
          </cell>
          <cell r="AM2828">
            <v>0</v>
          </cell>
          <cell r="AN2828" t="str">
            <v>GA3112A0</v>
          </cell>
          <cell r="AO2828">
            <v>0</v>
          </cell>
          <cell r="AP2828" t="str">
            <v>N</v>
          </cell>
          <cell r="AQ2828">
            <v>38261.175486111111</v>
          </cell>
          <cell r="AR2828">
            <v>38260</v>
          </cell>
          <cell r="AS2828">
            <v>38260</v>
          </cell>
          <cell r="AT2828" t="str">
            <v>3000</v>
          </cell>
          <cell r="AU2828">
            <v>37462</v>
          </cell>
          <cell r="AV2828">
            <v>0</v>
          </cell>
        </row>
        <row r="2829">
          <cell r="B2829" t="str">
            <v>00002905</v>
          </cell>
          <cell r="C2829" t="str">
            <v>000000002890</v>
          </cell>
          <cell r="D2829" t="str">
            <v>3314P0</v>
          </cell>
          <cell r="E2829" t="str">
            <v>HEMLOCK ST.</v>
          </cell>
          <cell r="F2829" t="str">
            <v>In Service</v>
          </cell>
          <cell r="G2829" t="str">
            <v>3314P</v>
          </cell>
          <cell r="H2829" t="str">
            <v>Grp Member</v>
          </cell>
          <cell r="I2829">
            <v>1</v>
          </cell>
          <cell r="J2829" t="str">
            <v>Conversion</v>
          </cell>
          <cell r="K2829">
            <v>14112.56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 t="str">
            <v>C02D605_002</v>
          </cell>
          <cell r="Q2829">
            <v>0</v>
          </cell>
          <cell r="R2829" t="str">
            <v>WTDPD</v>
          </cell>
          <cell r="S2829" t="str">
            <v>3314P04PV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 t="str">
            <v>CORP</v>
          </cell>
          <cell r="Y2829">
            <v>38260</v>
          </cell>
          <cell r="Z2829">
            <v>0</v>
          </cell>
          <cell r="AA2829">
            <v>0</v>
          </cell>
          <cell r="AB2829" t="str">
            <v>N</v>
          </cell>
          <cell r="AD2829">
            <v>0</v>
          </cell>
          <cell r="AE2829" t="str">
            <v>RemVal</v>
          </cell>
          <cell r="AF2829" t="str">
            <v>Depreciate</v>
          </cell>
          <cell r="AG2829" t="str">
            <v>FM</v>
          </cell>
          <cell r="AH2829">
            <v>0</v>
          </cell>
          <cell r="AI2829">
            <v>0</v>
          </cell>
          <cell r="AJ2829">
            <v>2.64E-2</v>
          </cell>
          <cell r="AK2829">
            <v>0</v>
          </cell>
          <cell r="AL2829" t="str">
            <v>Flat Rate</v>
          </cell>
          <cell r="AM2829">
            <v>0</v>
          </cell>
          <cell r="AN2829" t="str">
            <v>GA3314P0</v>
          </cell>
          <cell r="AO2829">
            <v>0</v>
          </cell>
          <cell r="AP2829" t="str">
            <v>N</v>
          </cell>
          <cell r="AQ2829">
            <v>38261.175543981481</v>
          </cell>
          <cell r="AR2829">
            <v>38260</v>
          </cell>
          <cell r="AS2829">
            <v>38260</v>
          </cell>
          <cell r="AT2829">
            <v>0</v>
          </cell>
          <cell r="AU2829">
            <v>37544</v>
          </cell>
          <cell r="AV2829">
            <v>0</v>
          </cell>
        </row>
        <row r="2830">
          <cell r="B2830" t="str">
            <v>00002906</v>
          </cell>
          <cell r="C2830" t="str">
            <v>000000002891</v>
          </cell>
          <cell r="D2830" t="str">
            <v>3304B0</v>
          </cell>
          <cell r="E2830" t="str">
            <v>TANK PAINTING</v>
          </cell>
          <cell r="F2830" t="str">
            <v>In Service</v>
          </cell>
          <cell r="G2830" t="str">
            <v>3304B</v>
          </cell>
          <cell r="H2830" t="str">
            <v>Grp Member</v>
          </cell>
          <cell r="I2830">
            <v>1</v>
          </cell>
          <cell r="J2830" t="str">
            <v>Conversion</v>
          </cell>
          <cell r="K2830">
            <v>55681.57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 t="str">
            <v>C02E503_002</v>
          </cell>
          <cell r="Q2830">
            <v>0</v>
          </cell>
          <cell r="R2830" t="str">
            <v>WTDPD</v>
          </cell>
          <cell r="S2830" t="str">
            <v>3304BA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 t="str">
            <v>CORP</v>
          </cell>
          <cell r="Y2830">
            <v>38260</v>
          </cell>
          <cell r="Z2830">
            <v>0</v>
          </cell>
          <cell r="AA2830">
            <v>0</v>
          </cell>
          <cell r="AB2830" t="str">
            <v>N</v>
          </cell>
          <cell r="AD2830">
            <v>0</v>
          </cell>
          <cell r="AE2830" t="str">
            <v>RemVal</v>
          </cell>
          <cell r="AF2830" t="str">
            <v>Depreciate</v>
          </cell>
          <cell r="AG2830" t="str">
            <v>FM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 t="str">
            <v>Flat Rate</v>
          </cell>
          <cell r="AM2830">
            <v>0</v>
          </cell>
          <cell r="AN2830" t="str">
            <v>GA3304B0</v>
          </cell>
          <cell r="AO2830">
            <v>0</v>
          </cell>
          <cell r="AP2830" t="str">
            <v>N</v>
          </cell>
          <cell r="AQ2830">
            <v>38261.17560185185</v>
          </cell>
          <cell r="AR2830">
            <v>38260</v>
          </cell>
          <cell r="AS2830">
            <v>38260</v>
          </cell>
          <cell r="AT2830" t="str">
            <v>0400</v>
          </cell>
          <cell r="AU2830">
            <v>37411</v>
          </cell>
          <cell r="AV2830">
            <v>0</v>
          </cell>
        </row>
        <row r="2831">
          <cell r="B2831" t="str">
            <v>00002907</v>
          </cell>
          <cell r="C2831" t="str">
            <v>000000002892</v>
          </cell>
          <cell r="D2831" t="str">
            <v>3304A0</v>
          </cell>
          <cell r="E2831" t="str">
            <v>RCS VALVE ACTUATOR</v>
          </cell>
          <cell r="F2831" t="str">
            <v>In Service</v>
          </cell>
          <cell r="G2831" t="str">
            <v>3304A</v>
          </cell>
          <cell r="H2831" t="str">
            <v>Grp Member</v>
          </cell>
          <cell r="I2831">
            <v>1</v>
          </cell>
          <cell r="J2831" t="str">
            <v>Conversion</v>
          </cell>
          <cell r="K2831">
            <v>2379.08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 t="str">
            <v>C02E504_002</v>
          </cell>
          <cell r="Q2831">
            <v>0</v>
          </cell>
          <cell r="R2831" t="str">
            <v>WTDPD</v>
          </cell>
          <cell r="S2831" t="str">
            <v>3304A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 t="str">
            <v>CORP</v>
          </cell>
          <cell r="Y2831">
            <v>38260</v>
          </cell>
          <cell r="Z2831">
            <v>0</v>
          </cell>
          <cell r="AA2831">
            <v>0</v>
          </cell>
          <cell r="AB2831" t="str">
            <v>N</v>
          </cell>
          <cell r="AD2831">
            <v>0</v>
          </cell>
          <cell r="AE2831" t="str">
            <v>RemVal</v>
          </cell>
          <cell r="AF2831" t="str">
            <v>Depreciate</v>
          </cell>
          <cell r="AG2831" t="str">
            <v>FM</v>
          </cell>
          <cell r="AH2831">
            <v>0</v>
          </cell>
          <cell r="AI2831">
            <v>0</v>
          </cell>
          <cell r="AJ2831">
            <v>4.2200000000000001E-2</v>
          </cell>
          <cell r="AK2831">
            <v>0</v>
          </cell>
          <cell r="AL2831" t="str">
            <v>Flat Rate</v>
          </cell>
          <cell r="AM2831">
            <v>0</v>
          </cell>
          <cell r="AN2831" t="str">
            <v>GA3304A0</v>
          </cell>
          <cell r="AO2831">
            <v>0</v>
          </cell>
          <cell r="AP2831" t="str">
            <v>N</v>
          </cell>
          <cell r="AQ2831">
            <v>38261.175659722219</v>
          </cell>
          <cell r="AR2831">
            <v>38260</v>
          </cell>
          <cell r="AS2831">
            <v>38260</v>
          </cell>
          <cell r="AT2831" t="str">
            <v>3900</v>
          </cell>
          <cell r="AU2831">
            <v>37419</v>
          </cell>
          <cell r="AV2831">
            <v>0</v>
          </cell>
        </row>
        <row r="2832">
          <cell r="B2832" t="str">
            <v>00002908</v>
          </cell>
          <cell r="C2832" t="str">
            <v>000000002893</v>
          </cell>
          <cell r="D2832" t="str">
            <v>3405C0</v>
          </cell>
          <cell r="E2832" t="str">
            <v>MONITOR, 21'' CPD-G520P</v>
          </cell>
          <cell r="F2832" t="str">
            <v>In Service</v>
          </cell>
          <cell r="G2832" t="str">
            <v>3405C</v>
          </cell>
          <cell r="H2832" t="str">
            <v>Grp Member</v>
          </cell>
          <cell r="I2832">
            <v>1</v>
          </cell>
          <cell r="J2832" t="str">
            <v>Conversion</v>
          </cell>
          <cell r="K2832">
            <v>975.79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 t="str">
            <v>C02J004_002</v>
          </cell>
          <cell r="Q2832">
            <v>0</v>
          </cell>
          <cell r="R2832" t="str">
            <v>WGPD</v>
          </cell>
          <cell r="S2832" t="str">
            <v>3405C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 t="str">
            <v>CORP</v>
          </cell>
          <cell r="Y2832">
            <v>38260</v>
          </cell>
          <cell r="Z2832">
            <v>0</v>
          </cell>
          <cell r="AA2832">
            <v>0</v>
          </cell>
          <cell r="AB2832" t="str">
            <v>N</v>
          </cell>
          <cell r="AD2832">
            <v>0</v>
          </cell>
          <cell r="AE2832" t="str">
            <v>RemVal</v>
          </cell>
          <cell r="AF2832" t="str">
            <v>Depreciate</v>
          </cell>
          <cell r="AG2832" t="str">
            <v>FM</v>
          </cell>
          <cell r="AH2832">
            <v>0</v>
          </cell>
          <cell r="AI2832">
            <v>0</v>
          </cell>
          <cell r="AJ2832">
            <v>0.14949999999999999</v>
          </cell>
          <cell r="AK2832">
            <v>0</v>
          </cell>
          <cell r="AL2832" t="str">
            <v>Flat Rate</v>
          </cell>
          <cell r="AM2832">
            <v>0</v>
          </cell>
          <cell r="AN2832" t="str">
            <v>GA3405C0</v>
          </cell>
          <cell r="AO2832">
            <v>0</v>
          </cell>
          <cell r="AP2832" t="str">
            <v>N</v>
          </cell>
          <cell r="AQ2832">
            <v>38261.175717592596</v>
          </cell>
          <cell r="AR2832">
            <v>38260</v>
          </cell>
          <cell r="AS2832">
            <v>38260</v>
          </cell>
          <cell r="AT2832" t="str">
            <v>7200</v>
          </cell>
          <cell r="AU2832">
            <v>37411</v>
          </cell>
          <cell r="AV2832">
            <v>0</v>
          </cell>
        </row>
        <row r="2833">
          <cell r="B2833" t="str">
            <v>00002909</v>
          </cell>
          <cell r="C2833" t="str">
            <v>000000002894</v>
          </cell>
          <cell r="D2833" t="str">
            <v>3405C0</v>
          </cell>
          <cell r="E2833" t="str">
            <v>PC, DESKTOP, IBM NETVISTA A22P</v>
          </cell>
          <cell r="F2833" t="str">
            <v>In Service</v>
          </cell>
          <cell r="G2833" t="str">
            <v>3405C</v>
          </cell>
          <cell r="H2833" t="str">
            <v>Grp Member</v>
          </cell>
          <cell r="I2833">
            <v>1</v>
          </cell>
          <cell r="J2833" t="str">
            <v>Conversion</v>
          </cell>
          <cell r="K2833">
            <v>2772.93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 t="str">
            <v>C02J004_002</v>
          </cell>
          <cell r="Q2833">
            <v>0</v>
          </cell>
          <cell r="R2833" t="str">
            <v>WGPD</v>
          </cell>
          <cell r="S2833" t="str">
            <v>3405C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 t="str">
            <v>CORP</v>
          </cell>
          <cell r="Y2833">
            <v>38260</v>
          </cell>
          <cell r="Z2833">
            <v>0</v>
          </cell>
          <cell r="AA2833">
            <v>0</v>
          </cell>
          <cell r="AB2833" t="str">
            <v>N</v>
          </cell>
          <cell r="AD2833">
            <v>0</v>
          </cell>
          <cell r="AE2833" t="str">
            <v>RemVal</v>
          </cell>
          <cell r="AF2833" t="str">
            <v>Depreciate</v>
          </cell>
          <cell r="AG2833" t="str">
            <v>FM</v>
          </cell>
          <cell r="AH2833">
            <v>0</v>
          </cell>
          <cell r="AI2833">
            <v>0</v>
          </cell>
          <cell r="AJ2833">
            <v>0.14949999999999999</v>
          </cell>
          <cell r="AK2833">
            <v>0</v>
          </cell>
          <cell r="AL2833" t="str">
            <v>Flat Rate</v>
          </cell>
          <cell r="AM2833">
            <v>0</v>
          </cell>
          <cell r="AN2833" t="str">
            <v>GA3405C0</v>
          </cell>
          <cell r="AO2833">
            <v>0</v>
          </cell>
          <cell r="AP2833" t="str">
            <v>N</v>
          </cell>
          <cell r="AQ2833">
            <v>38261.175775462965</v>
          </cell>
          <cell r="AR2833">
            <v>38260</v>
          </cell>
          <cell r="AS2833">
            <v>38260</v>
          </cell>
          <cell r="AT2833" t="str">
            <v>3002</v>
          </cell>
          <cell r="AU2833">
            <v>37411</v>
          </cell>
          <cell r="AV2833">
            <v>0</v>
          </cell>
        </row>
        <row r="2834">
          <cell r="B2834" t="str">
            <v>00002910</v>
          </cell>
          <cell r="C2834" t="str">
            <v>000000002895</v>
          </cell>
          <cell r="D2834" t="str">
            <v>3405C0</v>
          </cell>
          <cell r="E2834" t="str">
            <v>PC, LAPTOP, IBM THINKPAD A30</v>
          </cell>
          <cell r="F2834" t="str">
            <v>In Service</v>
          </cell>
          <cell r="G2834" t="str">
            <v>3405C</v>
          </cell>
          <cell r="H2834" t="str">
            <v>Grp Member</v>
          </cell>
          <cell r="I2834">
            <v>1</v>
          </cell>
          <cell r="J2834" t="str">
            <v>Conversion</v>
          </cell>
          <cell r="K2834">
            <v>5251.86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 t="str">
            <v>C02J004_002</v>
          </cell>
          <cell r="Q2834">
            <v>0</v>
          </cell>
          <cell r="R2834" t="str">
            <v>WGPD</v>
          </cell>
          <cell r="S2834" t="str">
            <v>3405C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 t="str">
            <v>CORP</v>
          </cell>
          <cell r="Y2834">
            <v>38260</v>
          </cell>
          <cell r="Z2834">
            <v>0</v>
          </cell>
          <cell r="AA2834">
            <v>0</v>
          </cell>
          <cell r="AB2834" t="str">
            <v>N</v>
          </cell>
          <cell r="AD2834">
            <v>0</v>
          </cell>
          <cell r="AE2834" t="str">
            <v>RemVal</v>
          </cell>
          <cell r="AF2834" t="str">
            <v>Depreciate</v>
          </cell>
          <cell r="AG2834" t="str">
            <v>FM</v>
          </cell>
          <cell r="AH2834">
            <v>0</v>
          </cell>
          <cell r="AI2834">
            <v>0</v>
          </cell>
          <cell r="AJ2834">
            <v>0.14949999999999999</v>
          </cell>
          <cell r="AK2834">
            <v>0</v>
          </cell>
          <cell r="AL2834" t="str">
            <v>Flat Rate</v>
          </cell>
          <cell r="AM2834">
            <v>0</v>
          </cell>
          <cell r="AN2834" t="str">
            <v>GA3405C0</v>
          </cell>
          <cell r="AO2834">
            <v>0</v>
          </cell>
          <cell r="AP2834" t="str">
            <v>N</v>
          </cell>
          <cell r="AQ2834">
            <v>38261.175833333335</v>
          </cell>
          <cell r="AR2834">
            <v>38362</v>
          </cell>
          <cell r="AS2834">
            <v>38605</v>
          </cell>
          <cell r="AT2834" t="str">
            <v>7201</v>
          </cell>
          <cell r="AU2834">
            <v>37411</v>
          </cell>
          <cell r="AV2834">
            <v>0</v>
          </cell>
        </row>
        <row r="2835">
          <cell r="B2835" t="str">
            <v>00002911</v>
          </cell>
          <cell r="C2835" t="str">
            <v>000000002896</v>
          </cell>
          <cell r="D2835" t="str">
            <v>3405C0</v>
          </cell>
          <cell r="E2835" t="str">
            <v>RABOLD ROUTER &amp; MISC</v>
          </cell>
          <cell r="F2835" t="str">
            <v>In Service</v>
          </cell>
          <cell r="G2835" t="str">
            <v>3405C</v>
          </cell>
          <cell r="H2835" t="str">
            <v>Grp Member</v>
          </cell>
          <cell r="I2835">
            <v>1</v>
          </cell>
          <cell r="J2835" t="str">
            <v>Conversion</v>
          </cell>
          <cell r="K2835">
            <v>1175.79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 t="str">
            <v>C02J005_002</v>
          </cell>
          <cell r="Q2835">
            <v>0</v>
          </cell>
          <cell r="R2835" t="str">
            <v>WGPD</v>
          </cell>
          <cell r="S2835" t="str">
            <v>3405C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 t="str">
            <v>CORP</v>
          </cell>
          <cell r="Y2835">
            <v>38260</v>
          </cell>
          <cell r="Z2835">
            <v>0</v>
          </cell>
          <cell r="AA2835">
            <v>0</v>
          </cell>
          <cell r="AB2835" t="str">
            <v>N</v>
          </cell>
          <cell r="AD2835">
            <v>0</v>
          </cell>
          <cell r="AE2835" t="str">
            <v>RemVal</v>
          </cell>
          <cell r="AF2835" t="str">
            <v>Depreciate</v>
          </cell>
          <cell r="AG2835" t="str">
            <v>FM</v>
          </cell>
          <cell r="AH2835">
            <v>0</v>
          </cell>
          <cell r="AI2835">
            <v>0</v>
          </cell>
          <cell r="AJ2835">
            <v>0.14949999999999999</v>
          </cell>
          <cell r="AK2835">
            <v>0</v>
          </cell>
          <cell r="AL2835" t="str">
            <v>Flat Rate</v>
          </cell>
          <cell r="AM2835">
            <v>0</v>
          </cell>
          <cell r="AN2835" t="str">
            <v>GA3405C0</v>
          </cell>
          <cell r="AO2835">
            <v>0</v>
          </cell>
          <cell r="AP2835" t="str">
            <v>N</v>
          </cell>
          <cell r="AQ2835">
            <v>38261.175891203704</v>
          </cell>
          <cell r="AR2835">
            <v>38260</v>
          </cell>
          <cell r="AS2835">
            <v>38260</v>
          </cell>
          <cell r="AT2835" t="str">
            <v>7301</v>
          </cell>
          <cell r="AU2835">
            <v>37439</v>
          </cell>
          <cell r="AV2835">
            <v>0</v>
          </cell>
        </row>
        <row r="2836">
          <cell r="B2836" t="str">
            <v>00002912</v>
          </cell>
          <cell r="C2836" t="str">
            <v>000000002897</v>
          </cell>
          <cell r="D2836" t="str">
            <v>3405C0</v>
          </cell>
          <cell r="E2836" t="str">
            <v>EAST PARK ROUTER &amp; MISC</v>
          </cell>
          <cell r="F2836" t="str">
            <v>In Service</v>
          </cell>
          <cell r="G2836" t="str">
            <v>3405C</v>
          </cell>
          <cell r="H2836" t="str">
            <v>Grp Member</v>
          </cell>
          <cell r="I2836">
            <v>1</v>
          </cell>
          <cell r="J2836" t="str">
            <v>Conversion</v>
          </cell>
          <cell r="K2836">
            <v>1165.78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 t="str">
            <v>C02J005_002</v>
          </cell>
          <cell r="Q2836">
            <v>0</v>
          </cell>
          <cell r="R2836" t="str">
            <v>WGPD</v>
          </cell>
          <cell r="S2836" t="str">
            <v>3405C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 t="str">
            <v>CORP</v>
          </cell>
          <cell r="Y2836">
            <v>38260</v>
          </cell>
          <cell r="Z2836">
            <v>0</v>
          </cell>
          <cell r="AA2836">
            <v>0</v>
          </cell>
          <cell r="AB2836" t="str">
            <v>N</v>
          </cell>
          <cell r="AD2836">
            <v>0</v>
          </cell>
          <cell r="AE2836" t="str">
            <v>RemVal</v>
          </cell>
          <cell r="AF2836" t="str">
            <v>Depreciate</v>
          </cell>
          <cell r="AG2836" t="str">
            <v>FM</v>
          </cell>
          <cell r="AH2836">
            <v>0</v>
          </cell>
          <cell r="AI2836">
            <v>0</v>
          </cell>
          <cell r="AJ2836">
            <v>0.14949999999999999</v>
          </cell>
          <cell r="AK2836">
            <v>0</v>
          </cell>
          <cell r="AL2836" t="str">
            <v>Flat Rate</v>
          </cell>
          <cell r="AM2836">
            <v>0</v>
          </cell>
          <cell r="AN2836" t="str">
            <v>GA3405C0</v>
          </cell>
          <cell r="AO2836">
            <v>0</v>
          </cell>
          <cell r="AP2836" t="str">
            <v>N</v>
          </cell>
          <cell r="AQ2836">
            <v>38261.175949074073</v>
          </cell>
          <cell r="AR2836">
            <v>38260</v>
          </cell>
          <cell r="AS2836">
            <v>38260</v>
          </cell>
          <cell r="AT2836" t="str">
            <v>7201</v>
          </cell>
          <cell r="AU2836">
            <v>37439</v>
          </cell>
          <cell r="AV2836">
            <v>0</v>
          </cell>
        </row>
        <row r="2837">
          <cell r="B2837" t="str">
            <v>00002913</v>
          </cell>
          <cell r="C2837" t="str">
            <v>000000002898</v>
          </cell>
          <cell r="D2837" t="str">
            <v>3405C0</v>
          </cell>
          <cell r="E2837" t="str">
            <v>MARKET ST ROUTER &amp; MISC</v>
          </cell>
          <cell r="F2837" t="str">
            <v>In Service</v>
          </cell>
          <cell r="G2837" t="str">
            <v>3405C</v>
          </cell>
          <cell r="H2837" t="str">
            <v>Grp Member</v>
          </cell>
          <cell r="I2837">
            <v>1</v>
          </cell>
          <cell r="J2837" t="str">
            <v>Conversion</v>
          </cell>
          <cell r="K2837">
            <v>2291.86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 t="str">
            <v>C02J005_002</v>
          </cell>
          <cell r="Q2837">
            <v>0</v>
          </cell>
          <cell r="R2837" t="str">
            <v>WGPD</v>
          </cell>
          <cell r="S2837" t="str">
            <v>3405C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 t="str">
            <v>CORP</v>
          </cell>
          <cell r="Y2837">
            <v>38260</v>
          </cell>
          <cell r="Z2837">
            <v>0</v>
          </cell>
          <cell r="AA2837">
            <v>0</v>
          </cell>
          <cell r="AB2837" t="str">
            <v>N</v>
          </cell>
          <cell r="AD2837">
            <v>0</v>
          </cell>
          <cell r="AE2837" t="str">
            <v>RemVal</v>
          </cell>
          <cell r="AF2837" t="str">
            <v>Depreciate</v>
          </cell>
          <cell r="AG2837" t="str">
            <v>FM</v>
          </cell>
          <cell r="AH2837">
            <v>0</v>
          </cell>
          <cell r="AI2837">
            <v>0</v>
          </cell>
          <cell r="AJ2837">
            <v>0.14949999999999999</v>
          </cell>
          <cell r="AK2837">
            <v>0</v>
          </cell>
          <cell r="AL2837" t="str">
            <v>Flat Rate</v>
          </cell>
          <cell r="AM2837">
            <v>0</v>
          </cell>
          <cell r="AN2837" t="str">
            <v>GA3405C0</v>
          </cell>
          <cell r="AO2837">
            <v>0</v>
          </cell>
          <cell r="AP2837" t="str">
            <v>N</v>
          </cell>
          <cell r="AQ2837">
            <v>38261.176006944443</v>
          </cell>
          <cell r="AR2837">
            <v>38260</v>
          </cell>
          <cell r="AS2837">
            <v>38260</v>
          </cell>
          <cell r="AT2837" t="str">
            <v>7500</v>
          </cell>
          <cell r="AU2837">
            <v>37439</v>
          </cell>
          <cell r="AV2837">
            <v>0</v>
          </cell>
        </row>
        <row r="2838">
          <cell r="B2838" t="str">
            <v>00002914</v>
          </cell>
          <cell r="C2838" t="str">
            <v>000000002899</v>
          </cell>
          <cell r="D2838" t="str">
            <v>3405C0</v>
          </cell>
          <cell r="E2838" t="str">
            <v>BLOOMSBURG ROUTER &amp; MISC</v>
          </cell>
          <cell r="F2838" t="str">
            <v>In Service</v>
          </cell>
          <cell r="G2838" t="str">
            <v>3405C</v>
          </cell>
          <cell r="H2838" t="str">
            <v>Grp Member</v>
          </cell>
          <cell r="I2838">
            <v>1</v>
          </cell>
          <cell r="J2838" t="str">
            <v>Conversion</v>
          </cell>
          <cell r="K2838">
            <v>2904.33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 t="str">
            <v>C02J005_002</v>
          </cell>
          <cell r="Q2838">
            <v>0</v>
          </cell>
          <cell r="R2838" t="str">
            <v>WGPD</v>
          </cell>
          <cell r="S2838" t="str">
            <v>3405C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 t="str">
            <v>CORP</v>
          </cell>
          <cell r="Y2838">
            <v>38260</v>
          </cell>
          <cell r="Z2838">
            <v>0</v>
          </cell>
          <cell r="AA2838">
            <v>0</v>
          </cell>
          <cell r="AB2838" t="str">
            <v>N</v>
          </cell>
          <cell r="AD2838">
            <v>0</v>
          </cell>
          <cell r="AE2838" t="str">
            <v>RemVal</v>
          </cell>
          <cell r="AF2838" t="str">
            <v>Depreciate</v>
          </cell>
          <cell r="AG2838" t="str">
            <v>FM</v>
          </cell>
          <cell r="AH2838">
            <v>0</v>
          </cell>
          <cell r="AI2838">
            <v>0</v>
          </cell>
          <cell r="AJ2838">
            <v>0.14949999999999999</v>
          </cell>
          <cell r="AK2838">
            <v>0</v>
          </cell>
          <cell r="AL2838" t="str">
            <v>Flat Rate</v>
          </cell>
          <cell r="AM2838">
            <v>0</v>
          </cell>
          <cell r="AN2838" t="str">
            <v>GA3405C0</v>
          </cell>
          <cell r="AO2838">
            <v>0</v>
          </cell>
          <cell r="AP2838" t="str">
            <v>N</v>
          </cell>
          <cell r="AQ2838">
            <v>38261.176064814812</v>
          </cell>
          <cell r="AR2838">
            <v>38260</v>
          </cell>
          <cell r="AS2838">
            <v>38260</v>
          </cell>
          <cell r="AT2838" t="str">
            <v>0100</v>
          </cell>
          <cell r="AU2838">
            <v>37439</v>
          </cell>
          <cell r="AV2838">
            <v>0</v>
          </cell>
        </row>
        <row r="2839">
          <cell r="B2839" t="str">
            <v>00002915</v>
          </cell>
          <cell r="C2839" t="str">
            <v>000000002900</v>
          </cell>
          <cell r="D2839" t="str">
            <v>3405C0</v>
          </cell>
          <cell r="E2839" t="str">
            <v>6th STREET ROUTER &amp; MISC</v>
          </cell>
          <cell r="F2839" t="str">
            <v>In Service</v>
          </cell>
          <cell r="G2839" t="str">
            <v>3405C</v>
          </cell>
          <cell r="H2839" t="str">
            <v>Grp Member</v>
          </cell>
          <cell r="I2839">
            <v>1</v>
          </cell>
          <cell r="J2839" t="str">
            <v>Conversion</v>
          </cell>
          <cell r="K2839">
            <v>4314.2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 t="str">
            <v>C02J005_002</v>
          </cell>
          <cell r="Q2839">
            <v>0</v>
          </cell>
          <cell r="R2839" t="str">
            <v>WGPD</v>
          </cell>
          <cell r="S2839" t="str">
            <v>3405C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 t="str">
            <v>CORP</v>
          </cell>
          <cell r="Y2839">
            <v>38260</v>
          </cell>
          <cell r="Z2839">
            <v>0</v>
          </cell>
          <cell r="AA2839">
            <v>0</v>
          </cell>
          <cell r="AB2839" t="str">
            <v>N</v>
          </cell>
          <cell r="AD2839">
            <v>0</v>
          </cell>
          <cell r="AE2839" t="str">
            <v>RemVal</v>
          </cell>
          <cell r="AF2839" t="str">
            <v>Depreciate</v>
          </cell>
          <cell r="AG2839" t="str">
            <v>FM</v>
          </cell>
          <cell r="AH2839">
            <v>0</v>
          </cell>
          <cell r="AI2839">
            <v>0</v>
          </cell>
          <cell r="AJ2839">
            <v>0.14949999999999999</v>
          </cell>
          <cell r="AK2839">
            <v>0</v>
          </cell>
          <cell r="AL2839" t="str">
            <v>Flat Rate</v>
          </cell>
          <cell r="AM2839">
            <v>0</v>
          </cell>
          <cell r="AN2839" t="str">
            <v>GA3405C0</v>
          </cell>
          <cell r="AO2839">
            <v>0</v>
          </cell>
          <cell r="AP2839" t="str">
            <v>N</v>
          </cell>
          <cell r="AQ2839">
            <v>38261.176122685189</v>
          </cell>
          <cell r="AR2839">
            <v>38260</v>
          </cell>
          <cell r="AS2839">
            <v>38260</v>
          </cell>
          <cell r="AT2839" t="str">
            <v>3000</v>
          </cell>
          <cell r="AU2839">
            <v>37439</v>
          </cell>
          <cell r="AV2839">
            <v>0</v>
          </cell>
        </row>
        <row r="2840">
          <cell r="B2840" t="str">
            <v>00002916</v>
          </cell>
          <cell r="C2840" t="str">
            <v>000000002901</v>
          </cell>
          <cell r="D2840" t="str">
            <v>3405C0</v>
          </cell>
          <cell r="E2840" t="str">
            <v>DALLAS ROUTER &amp; MISC</v>
          </cell>
          <cell r="F2840" t="str">
            <v>In Service</v>
          </cell>
          <cell r="G2840" t="str">
            <v>3405C</v>
          </cell>
          <cell r="H2840" t="str">
            <v>Grp Member</v>
          </cell>
          <cell r="I2840">
            <v>1</v>
          </cell>
          <cell r="J2840" t="str">
            <v>Conversion</v>
          </cell>
          <cell r="K2840">
            <v>1412.68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 t="str">
            <v>C02J005_002</v>
          </cell>
          <cell r="Q2840">
            <v>0</v>
          </cell>
          <cell r="R2840" t="str">
            <v>WGPD</v>
          </cell>
          <cell r="S2840" t="str">
            <v>3405C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 t="str">
            <v>CORP</v>
          </cell>
          <cell r="Y2840">
            <v>38260</v>
          </cell>
          <cell r="Z2840">
            <v>0</v>
          </cell>
          <cell r="AA2840">
            <v>0</v>
          </cell>
          <cell r="AB2840" t="str">
            <v>N</v>
          </cell>
          <cell r="AD2840">
            <v>0</v>
          </cell>
          <cell r="AE2840" t="str">
            <v>RemVal</v>
          </cell>
          <cell r="AF2840" t="str">
            <v>Depreciate</v>
          </cell>
          <cell r="AG2840" t="str">
            <v>FM</v>
          </cell>
          <cell r="AH2840">
            <v>0</v>
          </cell>
          <cell r="AI2840">
            <v>0</v>
          </cell>
          <cell r="AJ2840">
            <v>0.14949999999999999</v>
          </cell>
          <cell r="AK2840">
            <v>0</v>
          </cell>
          <cell r="AL2840" t="str">
            <v>Flat Rate</v>
          </cell>
          <cell r="AM2840">
            <v>0</v>
          </cell>
          <cell r="AN2840" t="str">
            <v>GA3405C0</v>
          </cell>
          <cell r="AO2840">
            <v>0</v>
          </cell>
          <cell r="AP2840" t="str">
            <v>N</v>
          </cell>
          <cell r="AQ2840">
            <v>38261.176180555558</v>
          </cell>
          <cell r="AR2840">
            <v>38260</v>
          </cell>
          <cell r="AS2840">
            <v>38260</v>
          </cell>
          <cell r="AT2840" t="str">
            <v>2600</v>
          </cell>
          <cell r="AU2840">
            <v>37439</v>
          </cell>
          <cell r="AV2840">
            <v>0</v>
          </cell>
        </row>
        <row r="2841">
          <cell r="B2841" t="str">
            <v>00002917</v>
          </cell>
          <cell r="C2841" t="str">
            <v>000000002902</v>
          </cell>
          <cell r="D2841" t="str">
            <v>3405B0</v>
          </cell>
          <cell r="E2841" t="str">
            <v>COPIER, CANNON NP7130F</v>
          </cell>
          <cell r="F2841" t="str">
            <v>In Service</v>
          </cell>
          <cell r="G2841" t="str">
            <v>3405B</v>
          </cell>
          <cell r="H2841" t="str">
            <v>Grp Member</v>
          </cell>
          <cell r="I2841">
            <v>1</v>
          </cell>
          <cell r="J2841" t="str">
            <v>Conversion</v>
          </cell>
          <cell r="K2841">
            <v>2151.73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 t="str">
            <v>C02K302_002</v>
          </cell>
          <cell r="Q2841">
            <v>0</v>
          </cell>
          <cell r="R2841" t="str">
            <v>WGPD</v>
          </cell>
          <cell r="S2841" t="str">
            <v>3405B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 t="str">
            <v>CORP</v>
          </cell>
          <cell r="Y2841">
            <v>38260</v>
          </cell>
          <cell r="Z2841">
            <v>0</v>
          </cell>
          <cell r="AA2841">
            <v>0</v>
          </cell>
          <cell r="AB2841" t="str">
            <v>N</v>
          </cell>
          <cell r="AD2841">
            <v>0</v>
          </cell>
          <cell r="AE2841" t="str">
            <v>RemVal</v>
          </cell>
          <cell r="AF2841" t="str">
            <v>Depreciate</v>
          </cell>
          <cell r="AG2841" t="str">
            <v>FM</v>
          </cell>
          <cell r="AH2841">
            <v>0</v>
          </cell>
          <cell r="AI2841">
            <v>0</v>
          </cell>
          <cell r="AJ2841">
            <v>0.04</v>
          </cell>
          <cell r="AK2841">
            <v>0</v>
          </cell>
          <cell r="AL2841" t="str">
            <v>Flat Rate</v>
          </cell>
          <cell r="AM2841">
            <v>0</v>
          </cell>
          <cell r="AN2841" t="str">
            <v>GA3405B0</v>
          </cell>
          <cell r="AO2841">
            <v>0</v>
          </cell>
          <cell r="AP2841" t="str">
            <v>N</v>
          </cell>
          <cell r="AQ2841">
            <v>38261.176238425927</v>
          </cell>
          <cell r="AR2841">
            <v>38260</v>
          </cell>
          <cell r="AS2841">
            <v>38260</v>
          </cell>
          <cell r="AT2841" t="str">
            <v>2600</v>
          </cell>
          <cell r="AU2841">
            <v>37411</v>
          </cell>
          <cell r="AV2841">
            <v>0</v>
          </cell>
        </row>
        <row r="2842">
          <cell r="B2842" t="str">
            <v>00002918</v>
          </cell>
          <cell r="C2842" t="str">
            <v>000000002903</v>
          </cell>
          <cell r="D2842" t="str">
            <v>3435B0</v>
          </cell>
          <cell r="E2842" t="str">
            <v>CHAIN HOIST</v>
          </cell>
          <cell r="F2842" t="str">
            <v>In Service</v>
          </cell>
          <cell r="G2842" t="str">
            <v>3435B</v>
          </cell>
          <cell r="H2842" t="str">
            <v>Grp Member</v>
          </cell>
          <cell r="I2842">
            <v>1</v>
          </cell>
          <cell r="J2842" t="str">
            <v>Conversion</v>
          </cell>
          <cell r="K2842">
            <v>2222.37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 t="str">
            <v>C02K503_002</v>
          </cell>
          <cell r="Q2842">
            <v>0</v>
          </cell>
          <cell r="R2842" t="str">
            <v>WGPD</v>
          </cell>
          <cell r="S2842" t="str">
            <v>3435BB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 t="str">
            <v>CORP</v>
          </cell>
          <cell r="Y2842">
            <v>38260</v>
          </cell>
          <cell r="Z2842">
            <v>0</v>
          </cell>
          <cell r="AA2842">
            <v>0</v>
          </cell>
          <cell r="AB2842" t="str">
            <v>N</v>
          </cell>
          <cell r="AD2842">
            <v>0</v>
          </cell>
          <cell r="AE2842" t="str">
            <v>RemVal</v>
          </cell>
          <cell r="AF2842" t="str">
            <v>Depreciate</v>
          </cell>
          <cell r="AG2842" t="str">
            <v>FM</v>
          </cell>
          <cell r="AH2842">
            <v>0</v>
          </cell>
          <cell r="AI2842">
            <v>0</v>
          </cell>
          <cell r="AJ2842">
            <v>0.1056</v>
          </cell>
          <cell r="AK2842">
            <v>0</v>
          </cell>
          <cell r="AL2842" t="str">
            <v>Flat Rate</v>
          </cell>
          <cell r="AM2842">
            <v>0</v>
          </cell>
          <cell r="AN2842" t="str">
            <v>GA3435B0</v>
          </cell>
          <cell r="AO2842">
            <v>0</v>
          </cell>
          <cell r="AP2842" t="str">
            <v>N</v>
          </cell>
          <cell r="AQ2842">
            <v>38261.176296296297</v>
          </cell>
          <cell r="AR2842">
            <v>38260</v>
          </cell>
          <cell r="AS2842">
            <v>38260</v>
          </cell>
          <cell r="AT2842" t="str">
            <v>7300</v>
          </cell>
          <cell r="AU2842">
            <v>37358</v>
          </cell>
          <cell r="AV2842">
            <v>0</v>
          </cell>
        </row>
        <row r="2843">
          <cell r="B2843" t="str">
            <v>00002919</v>
          </cell>
          <cell r="C2843" t="str">
            <v>000000002904</v>
          </cell>
          <cell r="D2843" t="str">
            <v>354400</v>
          </cell>
          <cell r="E2843" t="str">
            <v>STRUCTURAL MOD. TANK #2</v>
          </cell>
          <cell r="F2843" t="str">
            <v>In Service</v>
          </cell>
          <cell r="G2843" t="str">
            <v>35440</v>
          </cell>
          <cell r="H2843" t="str">
            <v>Grp Member</v>
          </cell>
          <cell r="I2843">
            <v>1</v>
          </cell>
          <cell r="J2843" t="str">
            <v>Conversion</v>
          </cell>
          <cell r="K2843">
            <v>4999.63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 t="str">
            <v>C02R501_002</v>
          </cell>
          <cell r="Q2843">
            <v>0</v>
          </cell>
          <cell r="R2843" t="str">
            <v>STDPD</v>
          </cell>
          <cell r="S2843" t="str">
            <v>35440B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 t="str">
            <v>CORP</v>
          </cell>
          <cell r="Y2843">
            <v>38260</v>
          </cell>
          <cell r="Z2843">
            <v>0</v>
          </cell>
          <cell r="AA2843">
            <v>0</v>
          </cell>
          <cell r="AB2843" t="str">
            <v>N</v>
          </cell>
          <cell r="AD2843">
            <v>0</v>
          </cell>
          <cell r="AE2843" t="str">
            <v>RemVal</v>
          </cell>
          <cell r="AF2843" t="str">
            <v>Depreciate</v>
          </cell>
          <cell r="AG2843" t="str">
            <v>FM</v>
          </cell>
          <cell r="AH2843">
            <v>0</v>
          </cell>
          <cell r="AI2843">
            <v>0</v>
          </cell>
          <cell r="AJ2843">
            <v>5.5599999999999997E-2</v>
          </cell>
          <cell r="AK2843">
            <v>0</v>
          </cell>
          <cell r="AL2843" t="str">
            <v>Flat Rate</v>
          </cell>
          <cell r="AM2843">
            <v>0</v>
          </cell>
          <cell r="AN2843" t="str">
            <v>GA354400</v>
          </cell>
          <cell r="AO2843">
            <v>0</v>
          </cell>
          <cell r="AP2843" t="str">
            <v>N</v>
          </cell>
          <cell r="AQ2843">
            <v>38261.176354166666</v>
          </cell>
          <cell r="AR2843">
            <v>38260</v>
          </cell>
          <cell r="AS2843">
            <v>38260</v>
          </cell>
          <cell r="AT2843" t="str">
            <v>0190</v>
          </cell>
          <cell r="AU2843">
            <v>37467</v>
          </cell>
          <cell r="AV2843">
            <v>0</v>
          </cell>
        </row>
        <row r="2844">
          <cell r="B2844" t="str">
            <v>00002920</v>
          </cell>
          <cell r="C2844" t="str">
            <v>000000002905</v>
          </cell>
          <cell r="D2844" t="str">
            <v>380400</v>
          </cell>
          <cell r="E2844" t="str">
            <v>BLOWER UNIT</v>
          </cell>
          <cell r="F2844" t="str">
            <v>In Service</v>
          </cell>
          <cell r="G2844" t="str">
            <v>38040</v>
          </cell>
          <cell r="H2844" t="str">
            <v>Grp Member</v>
          </cell>
          <cell r="I2844">
            <v>1</v>
          </cell>
          <cell r="J2844" t="str">
            <v>Conversion</v>
          </cell>
          <cell r="K2844">
            <v>1559.43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 t="str">
            <v>C02R502_002</v>
          </cell>
          <cell r="Q2844">
            <v>0</v>
          </cell>
          <cell r="R2844" t="str">
            <v>STDPD</v>
          </cell>
          <cell r="S2844" t="str">
            <v>38040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 t="str">
            <v>CORP</v>
          </cell>
          <cell r="Y2844">
            <v>38260</v>
          </cell>
          <cell r="Z2844">
            <v>0</v>
          </cell>
          <cell r="AA2844">
            <v>0</v>
          </cell>
          <cell r="AB2844" t="str">
            <v>N</v>
          </cell>
          <cell r="AD2844">
            <v>0</v>
          </cell>
          <cell r="AE2844" t="str">
            <v>RemVal</v>
          </cell>
          <cell r="AF2844" t="str">
            <v>Depreciate</v>
          </cell>
          <cell r="AG2844" t="str">
            <v>FM</v>
          </cell>
          <cell r="AH2844">
            <v>0</v>
          </cell>
          <cell r="AI2844">
            <v>0</v>
          </cell>
          <cell r="AJ2844">
            <v>5.5599999999999997E-2</v>
          </cell>
          <cell r="AK2844">
            <v>0</v>
          </cell>
          <cell r="AL2844" t="str">
            <v>Flat Rate</v>
          </cell>
          <cell r="AM2844">
            <v>0</v>
          </cell>
          <cell r="AN2844" t="str">
            <v>GA380400</v>
          </cell>
          <cell r="AO2844">
            <v>0</v>
          </cell>
          <cell r="AP2844" t="str">
            <v>N</v>
          </cell>
          <cell r="AQ2844">
            <v>38261.176412037035</v>
          </cell>
          <cell r="AR2844">
            <v>38260</v>
          </cell>
          <cell r="AS2844">
            <v>38260</v>
          </cell>
          <cell r="AT2844" t="str">
            <v>0190</v>
          </cell>
          <cell r="AU2844">
            <v>37362</v>
          </cell>
          <cell r="AV2844">
            <v>0</v>
          </cell>
        </row>
        <row r="2845">
          <cell r="B2845" t="str">
            <v>00002921</v>
          </cell>
          <cell r="C2845" t="str">
            <v>000000002906</v>
          </cell>
          <cell r="D2845" t="str">
            <v>371300</v>
          </cell>
          <cell r="E2845" t="str">
            <v>IMPELLER, INFLUENT PUMP #1</v>
          </cell>
          <cell r="F2845" t="str">
            <v>In Service</v>
          </cell>
          <cell r="G2845" t="str">
            <v>37130</v>
          </cell>
          <cell r="H2845" t="str">
            <v>Grp Member</v>
          </cell>
          <cell r="I2845">
            <v>1</v>
          </cell>
          <cell r="J2845" t="str">
            <v>Conversion</v>
          </cell>
          <cell r="K2845">
            <v>1021.27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 t="str">
            <v>C02R503_002</v>
          </cell>
          <cell r="Q2845">
            <v>0</v>
          </cell>
          <cell r="R2845" t="str">
            <v>SSPPD</v>
          </cell>
          <cell r="S2845" t="str">
            <v>35440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 t="str">
            <v>CORP</v>
          </cell>
          <cell r="Y2845">
            <v>38260</v>
          </cell>
          <cell r="Z2845">
            <v>0</v>
          </cell>
          <cell r="AA2845">
            <v>0</v>
          </cell>
          <cell r="AB2845" t="str">
            <v>N</v>
          </cell>
          <cell r="AD2845">
            <v>0</v>
          </cell>
          <cell r="AE2845" t="str">
            <v>RemVal</v>
          </cell>
          <cell r="AF2845" t="str">
            <v>Depreciate</v>
          </cell>
          <cell r="AG2845" t="str">
            <v>FM</v>
          </cell>
          <cell r="AH2845">
            <v>0</v>
          </cell>
          <cell r="AI2845">
            <v>0</v>
          </cell>
          <cell r="AJ2845">
            <v>5.5599999999999997E-2</v>
          </cell>
          <cell r="AK2845">
            <v>0</v>
          </cell>
          <cell r="AL2845" t="str">
            <v>Flat Rate</v>
          </cell>
          <cell r="AM2845">
            <v>0</v>
          </cell>
          <cell r="AN2845" t="str">
            <v>GA371300</v>
          </cell>
          <cell r="AO2845">
            <v>0</v>
          </cell>
          <cell r="AP2845" t="str">
            <v>N</v>
          </cell>
          <cell r="AQ2845">
            <v>38261.176469907405</v>
          </cell>
          <cell r="AR2845">
            <v>38260</v>
          </cell>
          <cell r="AS2845">
            <v>38260</v>
          </cell>
          <cell r="AT2845" t="str">
            <v>0190</v>
          </cell>
          <cell r="AU2845">
            <v>37454</v>
          </cell>
          <cell r="AV2845">
            <v>0</v>
          </cell>
        </row>
        <row r="2846">
          <cell r="B2846" t="str">
            <v>00002922</v>
          </cell>
          <cell r="C2846" t="str">
            <v>000000002907</v>
          </cell>
          <cell r="D2846" t="str">
            <v>334400</v>
          </cell>
          <cell r="E2846" t="str">
            <v>Repl 4" Remote</v>
          </cell>
          <cell r="F2846" t="str">
            <v>In Service</v>
          </cell>
          <cell r="G2846" t="str">
            <v>33440</v>
          </cell>
          <cell r="H2846" t="str">
            <v>Grp Member</v>
          </cell>
          <cell r="I2846">
            <v>1</v>
          </cell>
          <cell r="J2846" t="str">
            <v>Conversion</v>
          </cell>
          <cell r="K2846">
            <v>11360.04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 t="str">
            <v>C..G501_002</v>
          </cell>
          <cell r="Q2846">
            <v>0</v>
          </cell>
          <cell r="R2846" t="str">
            <v>WTDPD</v>
          </cell>
          <cell r="S2846" t="str">
            <v>3344004RM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 t="str">
            <v>CORP</v>
          </cell>
          <cell r="Y2846">
            <v>38260</v>
          </cell>
          <cell r="Z2846">
            <v>0</v>
          </cell>
          <cell r="AA2846">
            <v>0</v>
          </cell>
          <cell r="AB2846" t="str">
            <v>N</v>
          </cell>
          <cell r="AD2846">
            <v>0</v>
          </cell>
          <cell r="AE2846" t="str">
            <v>RemVal</v>
          </cell>
          <cell r="AF2846" t="str">
            <v>Depreciate</v>
          </cell>
          <cell r="AG2846" t="str">
            <v>FM</v>
          </cell>
          <cell r="AH2846">
            <v>0</v>
          </cell>
          <cell r="AI2846">
            <v>0</v>
          </cell>
          <cell r="AJ2846">
            <v>6.0699999999999997E-2</v>
          </cell>
          <cell r="AK2846">
            <v>0</v>
          </cell>
          <cell r="AL2846" t="str">
            <v>Flat Rate</v>
          </cell>
          <cell r="AM2846">
            <v>0</v>
          </cell>
          <cell r="AN2846" t="str">
            <v>GA334400</v>
          </cell>
          <cell r="AO2846">
            <v>0</v>
          </cell>
          <cell r="AP2846" t="str">
            <v>N</v>
          </cell>
          <cell r="AQ2846">
            <v>38261.176527777781</v>
          </cell>
          <cell r="AR2846">
            <v>38260</v>
          </cell>
          <cell r="AS2846">
            <v>38260</v>
          </cell>
          <cell r="AT2846">
            <v>0</v>
          </cell>
          <cell r="AU2846">
            <v>37544</v>
          </cell>
          <cell r="AV2846">
            <v>0</v>
          </cell>
        </row>
        <row r="2847">
          <cell r="B2847" t="str">
            <v>00002923</v>
          </cell>
          <cell r="C2847" t="str">
            <v>000000002908</v>
          </cell>
          <cell r="D2847" t="str">
            <v>3314M0</v>
          </cell>
          <cell r="E2847" t="str">
            <v>STEEL CASING(30",20'),INT 8'</v>
          </cell>
          <cell r="F2847" t="str">
            <v>In Service</v>
          </cell>
          <cell r="G2847" t="str">
            <v>3314M</v>
          </cell>
          <cell r="H2847" t="str">
            <v>Grp Member</v>
          </cell>
          <cell r="I2847">
            <v>1</v>
          </cell>
          <cell r="J2847" t="str">
            <v>Conversion</v>
          </cell>
          <cell r="K2847">
            <v>470.32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 t="str">
            <v>C00D704_002</v>
          </cell>
          <cell r="Q2847">
            <v>0</v>
          </cell>
          <cell r="R2847" t="str">
            <v>WTDPD</v>
          </cell>
          <cell r="S2847" t="str">
            <v>3314M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 t="str">
            <v>CORP</v>
          </cell>
          <cell r="Y2847">
            <v>38260</v>
          </cell>
          <cell r="Z2847">
            <v>0</v>
          </cell>
          <cell r="AA2847">
            <v>0</v>
          </cell>
          <cell r="AB2847" t="str">
            <v>N</v>
          </cell>
          <cell r="AD2847">
            <v>0</v>
          </cell>
          <cell r="AE2847" t="str">
            <v>RemVal</v>
          </cell>
          <cell r="AF2847" t="str">
            <v>Depreciate</v>
          </cell>
          <cell r="AG2847" t="str">
            <v>FM</v>
          </cell>
          <cell r="AH2847">
            <v>0</v>
          </cell>
          <cell r="AI2847">
            <v>0</v>
          </cell>
          <cell r="AJ2847">
            <v>1.2999999999999999E-2</v>
          </cell>
          <cell r="AK2847">
            <v>0</v>
          </cell>
          <cell r="AL2847" t="str">
            <v>Flat Rate</v>
          </cell>
          <cell r="AM2847">
            <v>0</v>
          </cell>
          <cell r="AN2847" t="str">
            <v>GA3314M0</v>
          </cell>
          <cell r="AO2847">
            <v>0</v>
          </cell>
          <cell r="AP2847" t="str">
            <v>N</v>
          </cell>
          <cell r="AQ2847">
            <v>38261.176585648151</v>
          </cell>
          <cell r="AR2847">
            <v>38260</v>
          </cell>
          <cell r="AS2847">
            <v>38260</v>
          </cell>
          <cell r="AT2847">
            <v>0</v>
          </cell>
          <cell r="AU2847">
            <v>37544</v>
          </cell>
          <cell r="AV2847">
            <v>0</v>
          </cell>
        </row>
        <row r="2848">
          <cell r="B2848" t="str">
            <v>00002924</v>
          </cell>
          <cell r="C2848" t="str">
            <v>000000002909</v>
          </cell>
          <cell r="D2848" t="str">
            <v>3415B0</v>
          </cell>
          <cell r="E2848" t="str">
            <v>900 Gallon Tank</v>
          </cell>
          <cell r="F2848" t="str">
            <v>Suspended</v>
          </cell>
          <cell r="G2848" t="str">
            <v>3415B</v>
          </cell>
          <cell r="H2848" t="str">
            <v>None</v>
          </cell>
          <cell r="I2848">
            <v>1</v>
          </cell>
          <cell r="J2848" t="str">
            <v>Conversion</v>
          </cell>
          <cell r="K2848">
            <v>1219.1199999999999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 t="str">
            <v>C02K105_002</v>
          </cell>
          <cell r="Q2848">
            <v>0</v>
          </cell>
          <cell r="R2848" t="str">
            <v>WVEHD</v>
          </cell>
          <cell r="S2848" t="str">
            <v>3415B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 t="str">
            <v>CORP</v>
          </cell>
          <cell r="Y2848">
            <v>37544</v>
          </cell>
          <cell r="Z2848">
            <v>0</v>
          </cell>
          <cell r="AA2848">
            <v>0</v>
          </cell>
          <cell r="AB2848" t="str">
            <v>N</v>
          </cell>
          <cell r="AD2848">
            <v>0</v>
          </cell>
          <cell r="AE2848" t="str">
            <v>RemVal</v>
          </cell>
          <cell r="AF2848" t="str">
            <v>Non Depr</v>
          </cell>
          <cell r="AG2848" t="str">
            <v>FM</v>
          </cell>
          <cell r="AH2848">
            <v>0</v>
          </cell>
          <cell r="AI2848">
            <v>0</v>
          </cell>
          <cell r="AJ2848">
            <v>8.0199999999999994E-2</v>
          </cell>
          <cell r="AK2848">
            <v>0</v>
          </cell>
          <cell r="AL2848" t="str">
            <v>Flat Rate</v>
          </cell>
          <cell r="AM2848" t="str">
            <v>Y</v>
          </cell>
          <cell r="AN2848">
            <v>0</v>
          </cell>
          <cell r="AO2848">
            <v>0</v>
          </cell>
          <cell r="AP2848" t="str">
            <v>N</v>
          </cell>
          <cell r="AQ2848">
            <v>38261.17664351852</v>
          </cell>
          <cell r="AR2848">
            <v>38260</v>
          </cell>
          <cell r="AS2848">
            <v>38260</v>
          </cell>
          <cell r="AT2848" t="str">
            <v>3001</v>
          </cell>
          <cell r="AU2848">
            <v>37491</v>
          </cell>
          <cell r="AV2848">
            <v>0</v>
          </cell>
        </row>
        <row r="2849">
          <cell r="B2849" t="str">
            <v>00002925</v>
          </cell>
          <cell r="C2849" t="str">
            <v>000000002910</v>
          </cell>
          <cell r="D2849" t="str">
            <v>3112A0</v>
          </cell>
          <cell r="E2849" t="str">
            <v>VFD;YASKAWA GPD560VB065</v>
          </cell>
          <cell r="F2849" t="str">
            <v>In Service</v>
          </cell>
          <cell r="G2849" t="str">
            <v>3112A</v>
          </cell>
          <cell r="H2849" t="str">
            <v>Grp Member</v>
          </cell>
          <cell r="I2849">
            <v>1</v>
          </cell>
          <cell r="J2849" t="str">
            <v>Conversion</v>
          </cell>
          <cell r="K2849">
            <v>7181.1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 t="str">
            <v>C02C004_002</v>
          </cell>
          <cell r="Q2849">
            <v>0</v>
          </cell>
          <cell r="R2849" t="str">
            <v>WPPD</v>
          </cell>
          <cell r="S2849" t="str">
            <v>3112A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 t="str">
            <v>CORP</v>
          </cell>
          <cell r="Y2849">
            <v>38260</v>
          </cell>
          <cell r="Z2849">
            <v>0</v>
          </cell>
          <cell r="AA2849">
            <v>0</v>
          </cell>
          <cell r="AB2849" t="str">
            <v>N</v>
          </cell>
          <cell r="AD2849">
            <v>0</v>
          </cell>
          <cell r="AE2849" t="str">
            <v>RemVal</v>
          </cell>
          <cell r="AF2849" t="str">
            <v>Depreciate</v>
          </cell>
          <cell r="AG2849" t="str">
            <v>FM</v>
          </cell>
          <cell r="AH2849">
            <v>0</v>
          </cell>
          <cell r="AI2849">
            <v>0</v>
          </cell>
          <cell r="AJ2849">
            <v>6.5299999999999997E-2</v>
          </cell>
          <cell r="AK2849">
            <v>0</v>
          </cell>
          <cell r="AL2849" t="str">
            <v>Flat Rate</v>
          </cell>
          <cell r="AM2849">
            <v>0</v>
          </cell>
          <cell r="AN2849" t="str">
            <v>GA3112A0</v>
          </cell>
          <cell r="AO2849">
            <v>0</v>
          </cell>
          <cell r="AP2849" t="str">
            <v>N</v>
          </cell>
          <cell r="AQ2849">
            <v>38261.176701388889</v>
          </cell>
          <cell r="AR2849">
            <v>38260</v>
          </cell>
          <cell r="AS2849">
            <v>38260</v>
          </cell>
          <cell r="AT2849" t="str">
            <v>5600</v>
          </cell>
          <cell r="AU2849">
            <v>37417</v>
          </cell>
          <cell r="AV2849">
            <v>0</v>
          </cell>
        </row>
        <row r="2850">
          <cell r="B2850" t="str">
            <v>00002926</v>
          </cell>
          <cell r="C2850" t="str">
            <v>000000002911</v>
          </cell>
          <cell r="D2850" t="str">
            <v>3112A0</v>
          </cell>
          <cell r="E2850" t="str">
            <v>3 HP CENTRIFUGAL PUMP</v>
          </cell>
          <cell r="F2850" t="str">
            <v>In Service</v>
          </cell>
          <cell r="G2850" t="str">
            <v>3112A</v>
          </cell>
          <cell r="H2850" t="str">
            <v>Grp Member</v>
          </cell>
          <cell r="I2850">
            <v>1</v>
          </cell>
          <cell r="J2850" t="str">
            <v>Conversion</v>
          </cell>
          <cell r="K2850">
            <v>1998.28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 t="str">
            <v>C02C005_002</v>
          </cell>
          <cell r="Q2850">
            <v>0</v>
          </cell>
          <cell r="R2850" t="str">
            <v>WPPD</v>
          </cell>
          <cell r="S2850" t="str">
            <v>3112A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 t="str">
            <v>CORP</v>
          </cell>
          <cell r="Y2850">
            <v>38260</v>
          </cell>
          <cell r="Z2850">
            <v>0</v>
          </cell>
          <cell r="AA2850">
            <v>0</v>
          </cell>
          <cell r="AB2850" t="str">
            <v>N</v>
          </cell>
          <cell r="AD2850">
            <v>0</v>
          </cell>
          <cell r="AE2850" t="str">
            <v>RemVal</v>
          </cell>
          <cell r="AF2850" t="str">
            <v>Depreciate</v>
          </cell>
          <cell r="AG2850" t="str">
            <v>FM</v>
          </cell>
          <cell r="AH2850">
            <v>0</v>
          </cell>
          <cell r="AI2850">
            <v>0</v>
          </cell>
          <cell r="AJ2850">
            <v>6.5299999999999997E-2</v>
          </cell>
          <cell r="AK2850">
            <v>0</v>
          </cell>
          <cell r="AL2850" t="str">
            <v>Flat Rate</v>
          </cell>
          <cell r="AM2850">
            <v>0</v>
          </cell>
          <cell r="AN2850" t="str">
            <v>GA3112A0</v>
          </cell>
          <cell r="AO2850">
            <v>0</v>
          </cell>
          <cell r="AP2850" t="str">
            <v>N</v>
          </cell>
          <cell r="AQ2850">
            <v>38261.176759259259</v>
          </cell>
          <cell r="AR2850">
            <v>38260</v>
          </cell>
          <cell r="AS2850">
            <v>38260</v>
          </cell>
          <cell r="AT2850">
            <v>0</v>
          </cell>
          <cell r="AU2850">
            <v>37575</v>
          </cell>
          <cell r="AV2850">
            <v>0</v>
          </cell>
        </row>
        <row r="2851">
          <cell r="B2851" t="str">
            <v>00002927</v>
          </cell>
          <cell r="C2851" t="str">
            <v>000000002912</v>
          </cell>
          <cell r="D2851" t="str">
            <v>3112A0</v>
          </cell>
          <cell r="E2851" t="str">
            <v>200 HP PUMP, LISBURN RD. B.S.</v>
          </cell>
          <cell r="F2851" t="str">
            <v>In Service</v>
          </cell>
          <cell r="G2851" t="str">
            <v>3112A</v>
          </cell>
          <cell r="H2851" t="str">
            <v>Grp Member</v>
          </cell>
          <cell r="I2851">
            <v>1</v>
          </cell>
          <cell r="J2851" t="str">
            <v>Conversion</v>
          </cell>
          <cell r="K2851">
            <v>20496.740000000002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 t="str">
            <v>C02C512_002</v>
          </cell>
          <cell r="Q2851">
            <v>0</v>
          </cell>
          <cell r="R2851" t="str">
            <v>WPPD</v>
          </cell>
          <cell r="S2851" t="str">
            <v>3112A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 t="str">
            <v>CORP</v>
          </cell>
          <cell r="Y2851">
            <v>38260</v>
          </cell>
          <cell r="Z2851">
            <v>0</v>
          </cell>
          <cell r="AA2851">
            <v>0</v>
          </cell>
          <cell r="AB2851" t="str">
            <v>N</v>
          </cell>
          <cell r="AD2851">
            <v>0</v>
          </cell>
          <cell r="AE2851" t="str">
            <v>RemVal</v>
          </cell>
          <cell r="AF2851" t="str">
            <v>Depreciate</v>
          </cell>
          <cell r="AG2851" t="str">
            <v>FM</v>
          </cell>
          <cell r="AH2851">
            <v>0</v>
          </cell>
          <cell r="AI2851">
            <v>0</v>
          </cell>
          <cell r="AJ2851">
            <v>6.5299999999999997E-2</v>
          </cell>
          <cell r="AK2851">
            <v>0</v>
          </cell>
          <cell r="AL2851" t="str">
            <v>Flat Rate</v>
          </cell>
          <cell r="AM2851">
            <v>0</v>
          </cell>
          <cell r="AN2851" t="str">
            <v>GA3112A0</v>
          </cell>
          <cell r="AO2851">
            <v>0</v>
          </cell>
          <cell r="AP2851" t="str">
            <v>N</v>
          </cell>
          <cell r="AQ2851">
            <v>38261.176817129628</v>
          </cell>
          <cell r="AR2851">
            <v>38260</v>
          </cell>
          <cell r="AS2851">
            <v>38260</v>
          </cell>
          <cell r="AT2851" t="str">
            <v>7900</v>
          </cell>
          <cell r="AU2851">
            <v>37467</v>
          </cell>
          <cell r="AV2851">
            <v>0</v>
          </cell>
        </row>
        <row r="2852">
          <cell r="B2852" t="str">
            <v>00002928</v>
          </cell>
          <cell r="C2852" t="str">
            <v>000000002913</v>
          </cell>
          <cell r="D2852" t="str">
            <v>3112A0</v>
          </cell>
          <cell r="E2852" t="str">
            <v>10''HYDRAULIC VALVE,LISBURN RD</v>
          </cell>
          <cell r="F2852" t="str">
            <v>In Service</v>
          </cell>
          <cell r="G2852" t="str">
            <v>3112A</v>
          </cell>
          <cell r="H2852" t="str">
            <v>Grp Member</v>
          </cell>
          <cell r="I2852">
            <v>1</v>
          </cell>
          <cell r="J2852" t="str">
            <v>Conversion</v>
          </cell>
          <cell r="K2852">
            <v>3382.32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 t="str">
            <v>C02C512_002</v>
          </cell>
          <cell r="Q2852">
            <v>0</v>
          </cell>
          <cell r="R2852" t="str">
            <v>WPPD</v>
          </cell>
          <cell r="S2852" t="str">
            <v>3112A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 t="str">
            <v>CORP</v>
          </cell>
          <cell r="Y2852">
            <v>38260</v>
          </cell>
          <cell r="Z2852">
            <v>0</v>
          </cell>
          <cell r="AA2852">
            <v>0</v>
          </cell>
          <cell r="AB2852" t="str">
            <v>N</v>
          </cell>
          <cell r="AD2852">
            <v>0</v>
          </cell>
          <cell r="AE2852" t="str">
            <v>RemVal</v>
          </cell>
          <cell r="AF2852" t="str">
            <v>Depreciate</v>
          </cell>
          <cell r="AG2852" t="str">
            <v>FM</v>
          </cell>
          <cell r="AH2852">
            <v>0</v>
          </cell>
          <cell r="AI2852">
            <v>0</v>
          </cell>
          <cell r="AJ2852">
            <v>6.5299999999999997E-2</v>
          </cell>
          <cell r="AK2852">
            <v>0</v>
          </cell>
          <cell r="AL2852" t="str">
            <v>Flat Rate</v>
          </cell>
          <cell r="AM2852">
            <v>0</v>
          </cell>
          <cell r="AN2852" t="str">
            <v>GA3112A0</v>
          </cell>
          <cell r="AO2852">
            <v>0</v>
          </cell>
          <cell r="AP2852" t="str">
            <v>N</v>
          </cell>
          <cell r="AQ2852">
            <v>38261.176874999997</v>
          </cell>
          <cell r="AR2852">
            <v>38260</v>
          </cell>
          <cell r="AS2852">
            <v>38260</v>
          </cell>
          <cell r="AT2852" t="str">
            <v>7900</v>
          </cell>
          <cell r="AU2852">
            <v>37467</v>
          </cell>
          <cell r="AV2852">
            <v>0</v>
          </cell>
        </row>
        <row r="2853">
          <cell r="B2853" t="str">
            <v>00002929</v>
          </cell>
          <cell r="C2853" t="str">
            <v>000000002914</v>
          </cell>
          <cell r="D2853" t="str">
            <v>3112A0</v>
          </cell>
          <cell r="E2853" t="str">
            <v>10 HP MOTOR, SCHOOLEY WELL</v>
          </cell>
          <cell r="F2853" t="str">
            <v>In Service</v>
          </cell>
          <cell r="G2853" t="str">
            <v>3112A</v>
          </cell>
          <cell r="H2853" t="str">
            <v>Grp Member</v>
          </cell>
          <cell r="I2853">
            <v>1</v>
          </cell>
          <cell r="J2853" t="str">
            <v>Conversion</v>
          </cell>
          <cell r="K2853">
            <v>2454.42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 t="str">
            <v>C02C519_002</v>
          </cell>
          <cell r="Q2853">
            <v>0</v>
          </cell>
          <cell r="R2853" t="str">
            <v>WPPD</v>
          </cell>
          <cell r="S2853" t="str">
            <v>3112A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 t="str">
            <v>CORP</v>
          </cell>
          <cell r="Y2853">
            <v>38260</v>
          </cell>
          <cell r="Z2853">
            <v>0</v>
          </cell>
          <cell r="AA2853">
            <v>0</v>
          </cell>
          <cell r="AB2853" t="str">
            <v>N</v>
          </cell>
          <cell r="AD2853">
            <v>0</v>
          </cell>
          <cell r="AE2853" t="str">
            <v>RemVal</v>
          </cell>
          <cell r="AF2853" t="str">
            <v>Depreciate</v>
          </cell>
          <cell r="AG2853" t="str">
            <v>FM</v>
          </cell>
          <cell r="AH2853">
            <v>0</v>
          </cell>
          <cell r="AI2853">
            <v>0</v>
          </cell>
          <cell r="AJ2853">
            <v>6.5299999999999997E-2</v>
          </cell>
          <cell r="AK2853">
            <v>0</v>
          </cell>
          <cell r="AL2853" t="str">
            <v>Flat Rate</v>
          </cell>
          <cell r="AM2853">
            <v>0</v>
          </cell>
          <cell r="AN2853" t="str">
            <v>GA3112A0</v>
          </cell>
          <cell r="AO2853">
            <v>0</v>
          </cell>
          <cell r="AP2853" t="str">
            <v>N</v>
          </cell>
          <cell r="AQ2853">
            <v>38261.176932870374</v>
          </cell>
          <cell r="AR2853">
            <v>38260</v>
          </cell>
          <cell r="AS2853">
            <v>38260</v>
          </cell>
          <cell r="AT2853" t="str">
            <v>0700</v>
          </cell>
          <cell r="AU2853">
            <v>37522</v>
          </cell>
          <cell r="AV2853">
            <v>0</v>
          </cell>
        </row>
        <row r="2854">
          <cell r="B2854" t="str">
            <v>00002930</v>
          </cell>
          <cell r="C2854" t="str">
            <v>000000002915</v>
          </cell>
          <cell r="D2854" t="str">
            <v>3314P0</v>
          </cell>
          <cell r="E2854" t="str">
            <v>MESSHIA COLLEGE - 2" MAIN</v>
          </cell>
          <cell r="F2854" t="str">
            <v>In Service</v>
          </cell>
          <cell r="G2854" t="str">
            <v>3314P</v>
          </cell>
          <cell r="H2854" t="str">
            <v>Grp Member</v>
          </cell>
          <cell r="I2854">
            <v>1</v>
          </cell>
          <cell r="J2854" t="str">
            <v>Conversion</v>
          </cell>
          <cell r="K2854">
            <v>5420.39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 t="str">
            <v>C02D405_002</v>
          </cell>
          <cell r="Q2854">
            <v>0</v>
          </cell>
          <cell r="R2854" t="str">
            <v>WTDPD</v>
          </cell>
          <cell r="S2854" t="str">
            <v>3314P02PV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 t="str">
            <v>CORP</v>
          </cell>
          <cell r="Y2854">
            <v>38260</v>
          </cell>
          <cell r="Z2854">
            <v>0</v>
          </cell>
          <cell r="AA2854">
            <v>0</v>
          </cell>
          <cell r="AB2854" t="str">
            <v>N</v>
          </cell>
          <cell r="AD2854">
            <v>0</v>
          </cell>
          <cell r="AE2854" t="str">
            <v>RemVal</v>
          </cell>
          <cell r="AF2854" t="str">
            <v>Depreciate</v>
          </cell>
          <cell r="AG2854" t="str">
            <v>FM</v>
          </cell>
          <cell r="AH2854">
            <v>0</v>
          </cell>
          <cell r="AI2854">
            <v>0</v>
          </cell>
          <cell r="AJ2854">
            <v>2.64E-2</v>
          </cell>
          <cell r="AK2854">
            <v>0</v>
          </cell>
          <cell r="AL2854" t="str">
            <v>Flat Rate</v>
          </cell>
          <cell r="AM2854">
            <v>0</v>
          </cell>
          <cell r="AN2854" t="str">
            <v>GA3314P0</v>
          </cell>
          <cell r="AO2854">
            <v>0</v>
          </cell>
          <cell r="AP2854" t="str">
            <v>N</v>
          </cell>
          <cell r="AQ2854">
            <v>38261.176990740743</v>
          </cell>
          <cell r="AR2854">
            <v>38260</v>
          </cell>
          <cell r="AS2854">
            <v>38260</v>
          </cell>
          <cell r="AT2854">
            <v>0</v>
          </cell>
          <cell r="AU2854">
            <v>37575</v>
          </cell>
          <cell r="AV2854">
            <v>0</v>
          </cell>
        </row>
        <row r="2855">
          <cell r="B2855" t="str">
            <v>00002931</v>
          </cell>
          <cell r="C2855" t="str">
            <v>000000002916</v>
          </cell>
          <cell r="D2855" t="str">
            <v>3314Q0</v>
          </cell>
          <cell r="E2855" t="str">
            <v>DEVONSHIRE &amp; HOUCKS ROADS</v>
          </cell>
          <cell r="F2855" t="str">
            <v>In Service</v>
          </cell>
          <cell r="G2855" t="str">
            <v>3314Q</v>
          </cell>
          <cell r="H2855" t="str">
            <v>Grp Member</v>
          </cell>
          <cell r="I2855">
            <v>1</v>
          </cell>
          <cell r="J2855" t="str">
            <v>Conversion</v>
          </cell>
          <cell r="K2855">
            <v>3637.23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 t="str">
            <v>C02D609_002</v>
          </cell>
          <cell r="Q2855">
            <v>0</v>
          </cell>
          <cell r="R2855" t="str">
            <v>WTDPD</v>
          </cell>
          <cell r="S2855" t="str">
            <v>3314Q08PV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 t="str">
            <v>CORP</v>
          </cell>
          <cell r="Y2855">
            <v>38260</v>
          </cell>
          <cell r="Z2855">
            <v>0</v>
          </cell>
          <cell r="AA2855">
            <v>0</v>
          </cell>
          <cell r="AB2855" t="str">
            <v>N</v>
          </cell>
          <cell r="AD2855">
            <v>0</v>
          </cell>
          <cell r="AE2855" t="str">
            <v>RemVal</v>
          </cell>
          <cell r="AF2855" t="str">
            <v>Depreciate</v>
          </cell>
          <cell r="AG2855" t="str">
            <v>FM</v>
          </cell>
          <cell r="AH2855">
            <v>0</v>
          </cell>
          <cell r="AI2855">
            <v>0</v>
          </cell>
          <cell r="AJ2855">
            <v>2.1899999999999999E-2</v>
          </cell>
          <cell r="AK2855">
            <v>0</v>
          </cell>
          <cell r="AL2855" t="str">
            <v>Flat Rate</v>
          </cell>
          <cell r="AM2855">
            <v>0</v>
          </cell>
          <cell r="AN2855" t="str">
            <v>GA3314Q0</v>
          </cell>
          <cell r="AO2855">
            <v>0</v>
          </cell>
          <cell r="AP2855" t="str">
            <v>N</v>
          </cell>
          <cell r="AQ2855">
            <v>38261.177048611113</v>
          </cell>
          <cell r="AR2855">
            <v>38260</v>
          </cell>
          <cell r="AS2855">
            <v>38260</v>
          </cell>
          <cell r="AT2855">
            <v>0</v>
          </cell>
          <cell r="AU2855">
            <v>37575</v>
          </cell>
          <cell r="AV2855">
            <v>0</v>
          </cell>
        </row>
        <row r="2856">
          <cell r="B2856" t="str">
            <v>00002932</v>
          </cell>
          <cell r="C2856" t="str">
            <v>000000002917</v>
          </cell>
          <cell r="D2856" t="str">
            <v>3314T0</v>
          </cell>
          <cell r="E2856" t="str">
            <v>DEVONSHIRE &amp; HOUCKS ROADS</v>
          </cell>
          <cell r="F2856" t="str">
            <v>In Service</v>
          </cell>
          <cell r="G2856" t="str">
            <v>3314T</v>
          </cell>
          <cell r="H2856" t="str">
            <v>Grp Member</v>
          </cell>
          <cell r="I2856">
            <v>1</v>
          </cell>
          <cell r="J2856" t="str">
            <v>Conversion</v>
          </cell>
          <cell r="K2856">
            <v>2935.15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 t="str">
            <v>C02D609_002</v>
          </cell>
          <cell r="Q2856">
            <v>0</v>
          </cell>
          <cell r="R2856" t="str">
            <v>WTDPD</v>
          </cell>
          <cell r="S2856" t="str">
            <v>3314T08VV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 t="str">
            <v>CORP</v>
          </cell>
          <cell r="Y2856">
            <v>38260</v>
          </cell>
          <cell r="Z2856">
            <v>0</v>
          </cell>
          <cell r="AA2856">
            <v>0</v>
          </cell>
          <cell r="AB2856" t="str">
            <v>N</v>
          </cell>
          <cell r="AD2856">
            <v>0</v>
          </cell>
          <cell r="AE2856" t="str">
            <v>RemVal</v>
          </cell>
          <cell r="AF2856" t="str">
            <v>Depreciate</v>
          </cell>
          <cell r="AG2856" t="str">
            <v>FM</v>
          </cell>
          <cell r="AH2856">
            <v>0</v>
          </cell>
          <cell r="AI2856">
            <v>0</v>
          </cell>
          <cell r="AJ2856">
            <v>1.3899999999999999E-2</v>
          </cell>
          <cell r="AK2856">
            <v>0</v>
          </cell>
          <cell r="AL2856" t="str">
            <v>Flat Rate</v>
          </cell>
          <cell r="AM2856">
            <v>0</v>
          </cell>
          <cell r="AN2856" t="str">
            <v>GA3314T0</v>
          </cell>
          <cell r="AO2856">
            <v>0</v>
          </cell>
          <cell r="AP2856" t="str">
            <v>N</v>
          </cell>
          <cell r="AQ2856">
            <v>38261.177106481482</v>
          </cell>
          <cell r="AR2856">
            <v>38260</v>
          </cell>
          <cell r="AS2856">
            <v>38260</v>
          </cell>
          <cell r="AT2856">
            <v>0</v>
          </cell>
          <cell r="AU2856">
            <v>37575</v>
          </cell>
          <cell r="AV2856">
            <v>0</v>
          </cell>
        </row>
        <row r="2857">
          <cell r="B2857" t="str">
            <v>00002933</v>
          </cell>
          <cell r="C2857" t="str">
            <v>000000002918</v>
          </cell>
          <cell r="D2857" t="str">
            <v>3314Q0</v>
          </cell>
          <cell r="E2857" t="str">
            <v>EAST ST., BLOOMSBURG</v>
          </cell>
          <cell r="F2857" t="str">
            <v>In Service</v>
          </cell>
          <cell r="G2857" t="str">
            <v>3314Q</v>
          </cell>
          <cell r="H2857" t="str">
            <v>Grp Member</v>
          </cell>
          <cell r="I2857">
            <v>1</v>
          </cell>
          <cell r="J2857" t="str">
            <v>Conversion</v>
          </cell>
          <cell r="K2857">
            <v>56236.73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 t="str">
            <v>C02D702_002</v>
          </cell>
          <cell r="Q2857">
            <v>0</v>
          </cell>
          <cell r="R2857" t="str">
            <v>WTDPD</v>
          </cell>
          <cell r="S2857" t="str">
            <v>3314Q08PV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 t="str">
            <v>CORP</v>
          </cell>
          <cell r="Y2857">
            <v>38260</v>
          </cell>
          <cell r="Z2857">
            <v>0</v>
          </cell>
          <cell r="AA2857">
            <v>0</v>
          </cell>
          <cell r="AB2857" t="str">
            <v>N</v>
          </cell>
          <cell r="AD2857">
            <v>0</v>
          </cell>
          <cell r="AE2857" t="str">
            <v>RemVal</v>
          </cell>
          <cell r="AF2857" t="str">
            <v>Depreciate</v>
          </cell>
          <cell r="AG2857" t="str">
            <v>FM</v>
          </cell>
          <cell r="AH2857">
            <v>0</v>
          </cell>
          <cell r="AI2857">
            <v>0</v>
          </cell>
          <cell r="AJ2857">
            <v>2.1899999999999999E-2</v>
          </cell>
          <cell r="AK2857">
            <v>0</v>
          </cell>
          <cell r="AL2857" t="str">
            <v>Flat Rate</v>
          </cell>
          <cell r="AM2857">
            <v>0</v>
          </cell>
          <cell r="AN2857" t="str">
            <v>GA3314Q0</v>
          </cell>
          <cell r="AO2857">
            <v>0</v>
          </cell>
          <cell r="AP2857" t="str">
            <v>N</v>
          </cell>
          <cell r="AQ2857">
            <v>38261.177164351851</v>
          </cell>
          <cell r="AR2857">
            <v>38260</v>
          </cell>
          <cell r="AS2857">
            <v>38260</v>
          </cell>
          <cell r="AT2857">
            <v>0</v>
          </cell>
          <cell r="AU2857">
            <v>37575</v>
          </cell>
          <cell r="AV2857">
            <v>0</v>
          </cell>
        </row>
        <row r="2858">
          <cell r="B2858" t="str">
            <v>00002934</v>
          </cell>
          <cell r="C2858" t="str">
            <v>000000002919</v>
          </cell>
          <cell r="D2858" t="str">
            <v>3314T0</v>
          </cell>
          <cell r="E2858" t="str">
            <v>EAST ST., BLOOMSBURG</v>
          </cell>
          <cell r="F2858" t="str">
            <v>In Service</v>
          </cell>
          <cell r="G2858" t="str">
            <v>3314T</v>
          </cell>
          <cell r="H2858" t="str">
            <v>Grp Member</v>
          </cell>
          <cell r="I2858">
            <v>1</v>
          </cell>
          <cell r="J2858" t="str">
            <v>Conversion</v>
          </cell>
          <cell r="K2858">
            <v>2967.72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 t="str">
            <v>C02D702_002</v>
          </cell>
          <cell r="Q2858">
            <v>0</v>
          </cell>
          <cell r="R2858" t="str">
            <v>WTDPD</v>
          </cell>
          <cell r="S2858" t="str">
            <v>3314T08VV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 t="str">
            <v>CORP</v>
          </cell>
          <cell r="Y2858">
            <v>38260</v>
          </cell>
          <cell r="Z2858">
            <v>0</v>
          </cell>
          <cell r="AA2858">
            <v>0</v>
          </cell>
          <cell r="AB2858" t="str">
            <v>N</v>
          </cell>
          <cell r="AD2858">
            <v>0</v>
          </cell>
          <cell r="AE2858" t="str">
            <v>RemVal</v>
          </cell>
          <cell r="AF2858" t="str">
            <v>Depreciate</v>
          </cell>
          <cell r="AG2858" t="str">
            <v>FM</v>
          </cell>
          <cell r="AH2858">
            <v>0</v>
          </cell>
          <cell r="AI2858">
            <v>0</v>
          </cell>
          <cell r="AJ2858">
            <v>1.3899999999999999E-2</v>
          </cell>
          <cell r="AK2858">
            <v>0</v>
          </cell>
          <cell r="AL2858" t="str">
            <v>Flat Rate</v>
          </cell>
          <cell r="AM2858">
            <v>0</v>
          </cell>
          <cell r="AN2858" t="str">
            <v>GA3314T0</v>
          </cell>
          <cell r="AO2858">
            <v>0</v>
          </cell>
          <cell r="AP2858" t="str">
            <v>N</v>
          </cell>
          <cell r="AQ2858">
            <v>38261.177222222221</v>
          </cell>
          <cell r="AR2858">
            <v>38260</v>
          </cell>
          <cell r="AS2858">
            <v>38260</v>
          </cell>
          <cell r="AT2858">
            <v>0</v>
          </cell>
          <cell r="AU2858">
            <v>37575</v>
          </cell>
          <cell r="AV2858">
            <v>0</v>
          </cell>
        </row>
        <row r="2859">
          <cell r="B2859" t="str">
            <v>00002935</v>
          </cell>
          <cell r="C2859" t="str">
            <v>000000002920</v>
          </cell>
          <cell r="D2859" t="str">
            <v>3304A0</v>
          </cell>
          <cell r="E2859" t="str">
            <v>WINDRAILS</v>
          </cell>
          <cell r="F2859" t="str">
            <v>In Service</v>
          </cell>
          <cell r="G2859" t="str">
            <v>3304A</v>
          </cell>
          <cell r="H2859" t="str">
            <v>Grp Member</v>
          </cell>
          <cell r="I2859">
            <v>1</v>
          </cell>
          <cell r="J2859" t="str">
            <v>Conversion</v>
          </cell>
          <cell r="K2859">
            <v>3668.94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 t="str">
            <v>C02E503_002</v>
          </cell>
          <cell r="Q2859">
            <v>0</v>
          </cell>
          <cell r="R2859" t="str">
            <v>WTDPD</v>
          </cell>
          <cell r="S2859" t="str">
            <v>3304AB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 t="str">
            <v>CORP</v>
          </cell>
          <cell r="Y2859">
            <v>38260</v>
          </cell>
          <cell r="Z2859">
            <v>0</v>
          </cell>
          <cell r="AA2859">
            <v>0</v>
          </cell>
          <cell r="AB2859" t="str">
            <v>N</v>
          </cell>
          <cell r="AD2859">
            <v>0</v>
          </cell>
          <cell r="AE2859" t="str">
            <v>RemVal</v>
          </cell>
          <cell r="AF2859" t="str">
            <v>Depreciate</v>
          </cell>
          <cell r="AG2859" t="str">
            <v>FM</v>
          </cell>
          <cell r="AH2859">
            <v>0</v>
          </cell>
          <cell r="AI2859">
            <v>0</v>
          </cell>
          <cell r="AJ2859">
            <v>4.2200000000000001E-2</v>
          </cell>
          <cell r="AK2859">
            <v>0</v>
          </cell>
          <cell r="AL2859" t="str">
            <v>Flat Rate</v>
          </cell>
          <cell r="AM2859">
            <v>0</v>
          </cell>
          <cell r="AN2859" t="str">
            <v>GA3304A0</v>
          </cell>
          <cell r="AO2859">
            <v>0</v>
          </cell>
          <cell r="AP2859" t="str">
            <v>N</v>
          </cell>
          <cell r="AQ2859">
            <v>38261.17728009259</v>
          </cell>
          <cell r="AR2859">
            <v>38260</v>
          </cell>
          <cell r="AS2859">
            <v>38260</v>
          </cell>
          <cell r="AT2859" t="str">
            <v>0400</v>
          </cell>
          <cell r="AU2859">
            <v>37411</v>
          </cell>
          <cell r="AV2859">
            <v>0</v>
          </cell>
        </row>
        <row r="2860">
          <cell r="B2860" t="str">
            <v>00002936</v>
          </cell>
          <cell r="C2860" t="str">
            <v>000000002921</v>
          </cell>
          <cell r="D2860" t="str">
            <v>30210X</v>
          </cell>
          <cell r="E2860" t="str">
            <v>NEWBERRY FRANCHISE EXPANSION</v>
          </cell>
          <cell r="F2860" t="str">
            <v>In Service</v>
          </cell>
          <cell r="G2860" t="str">
            <v>30210</v>
          </cell>
          <cell r="H2860" t="str">
            <v>None</v>
          </cell>
          <cell r="I2860">
            <v>1</v>
          </cell>
          <cell r="J2860" t="str">
            <v>Conversion</v>
          </cell>
          <cell r="K2860">
            <v>13632.24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 t="str">
            <v>C02K107_002</v>
          </cell>
          <cell r="Q2860">
            <v>0</v>
          </cell>
          <cell r="R2860" t="str">
            <v>WIPN</v>
          </cell>
          <cell r="S2860" t="str">
            <v>30210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 t="str">
            <v>CORP</v>
          </cell>
          <cell r="Y2860">
            <v>37575</v>
          </cell>
          <cell r="Z2860">
            <v>0</v>
          </cell>
          <cell r="AA2860">
            <v>0</v>
          </cell>
          <cell r="AB2860" t="str">
            <v>N</v>
          </cell>
          <cell r="AD2860">
            <v>0</v>
          </cell>
          <cell r="AE2860" t="str">
            <v>RemVal</v>
          </cell>
          <cell r="AF2860" t="str">
            <v>Non Depr</v>
          </cell>
          <cell r="AG2860" t="str">
            <v>FM</v>
          </cell>
          <cell r="AH2860">
            <v>0</v>
          </cell>
          <cell r="AI2860">
            <v>0</v>
          </cell>
          <cell r="AJ2860">
            <v>0.01</v>
          </cell>
          <cell r="AK2860">
            <v>0</v>
          </cell>
          <cell r="AL2860" t="str">
            <v>Flat Rate</v>
          </cell>
          <cell r="AM2860">
            <v>0</v>
          </cell>
          <cell r="AN2860">
            <v>0</v>
          </cell>
          <cell r="AO2860">
            <v>0</v>
          </cell>
          <cell r="AP2860" t="str">
            <v>N</v>
          </cell>
          <cell r="AQ2860">
            <v>38261.177337962959</v>
          </cell>
          <cell r="AR2860">
            <v>38260</v>
          </cell>
          <cell r="AS2860">
            <v>38260</v>
          </cell>
          <cell r="AT2860">
            <v>0</v>
          </cell>
          <cell r="AU2860">
            <v>37575</v>
          </cell>
          <cell r="AV2860">
            <v>0</v>
          </cell>
        </row>
        <row r="2861">
          <cell r="B2861" t="str">
            <v>00002937</v>
          </cell>
          <cell r="C2861" t="str">
            <v>000000002922</v>
          </cell>
          <cell r="D2861" t="str">
            <v>3314B0</v>
          </cell>
          <cell r="E2861" t="str">
            <v>Replacement Short Mains</v>
          </cell>
          <cell r="F2861" t="str">
            <v>In Service</v>
          </cell>
          <cell r="G2861" t="str">
            <v>3314B</v>
          </cell>
          <cell r="H2861" t="str">
            <v>Grp Member</v>
          </cell>
          <cell r="I2861">
            <v>1</v>
          </cell>
          <cell r="J2861" t="str">
            <v>Conversion</v>
          </cell>
          <cell r="K2861">
            <v>1333.66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 t="str">
            <v>C..D502_002</v>
          </cell>
          <cell r="Q2861">
            <v>0</v>
          </cell>
          <cell r="R2861" t="str">
            <v>WTDPD</v>
          </cell>
          <cell r="S2861" t="str">
            <v>3314B04DI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 t="str">
            <v>CORP</v>
          </cell>
          <cell r="Y2861">
            <v>38260</v>
          </cell>
          <cell r="Z2861">
            <v>0</v>
          </cell>
          <cell r="AA2861">
            <v>0</v>
          </cell>
          <cell r="AB2861" t="str">
            <v>N</v>
          </cell>
          <cell r="AD2861">
            <v>0</v>
          </cell>
          <cell r="AE2861" t="str">
            <v>RemVal</v>
          </cell>
          <cell r="AF2861" t="str">
            <v>Depreciate</v>
          </cell>
          <cell r="AG2861" t="str">
            <v>FM</v>
          </cell>
          <cell r="AH2861">
            <v>0</v>
          </cell>
          <cell r="AI2861">
            <v>0</v>
          </cell>
          <cell r="AJ2861">
            <v>1.9E-2</v>
          </cell>
          <cell r="AK2861">
            <v>0</v>
          </cell>
          <cell r="AL2861" t="str">
            <v>Flat Rate</v>
          </cell>
          <cell r="AM2861">
            <v>0</v>
          </cell>
          <cell r="AN2861" t="str">
            <v>GA3314B0</v>
          </cell>
          <cell r="AO2861">
            <v>0</v>
          </cell>
          <cell r="AP2861" t="str">
            <v>N</v>
          </cell>
          <cell r="AQ2861">
            <v>38261.177395833336</v>
          </cell>
          <cell r="AR2861">
            <v>38640</v>
          </cell>
          <cell r="AS2861">
            <v>38640</v>
          </cell>
          <cell r="AT2861">
            <v>0</v>
          </cell>
          <cell r="AU2861">
            <v>37575</v>
          </cell>
          <cell r="AV2861">
            <v>0</v>
          </cell>
        </row>
        <row r="2862">
          <cell r="B2862" t="str">
            <v>00002938</v>
          </cell>
          <cell r="C2862" t="str">
            <v>000000002923</v>
          </cell>
          <cell r="D2862" t="str">
            <v>3314T0</v>
          </cell>
          <cell r="E2862" t="str">
            <v>8" Valve</v>
          </cell>
          <cell r="F2862" t="str">
            <v>In Service</v>
          </cell>
          <cell r="G2862" t="str">
            <v>3314T</v>
          </cell>
          <cell r="H2862" t="str">
            <v>Grp Member</v>
          </cell>
          <cell r="I2862">
            <v>1</v>
          </cell>
          <cell r="J2862" t="str">
            <v>Conversion</v>
          </cell>
          <cell r="K2862">
            <v>163.84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 t="str">
            <v>C..D502_002</v>
          </cell>
          <cell r="Q2862">
            <v>0</v>
          </cell>
          <cell r="R2862" t="str">
            <v>WTDPD</v>
          </cell>
          <cell r="S2862" t="str">
            <v>3314T08VV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 t="str">
            <v>CORP</v>
          </cell>
          <cell r="Y2862">
            <v>38260</v>
          </cell>
          <cell r="Z2862">
            <v>0</v>
          </cell>
          <cell r="AA2862">
            <v>0</v>
          </cell>
          <cell r="AB2862" t="str">
            <v>N</v>
          </cell>
          <cell r="AD2862">
            <v>0</v>
          </cell>
          <cell r="AE2862" t="str">
            <v>RemVal</v>
          </cell>
          <cell r="AF2862" t="str">
            <v>Depreciate</v>
          </cell>
          <cell r="AG2862" t="str">
            <v>FM</v>
          </cell>
          <cell r="AH2862">
            <v>0</v>
          </cell>
          <cell r="AI2862">
            <v>0</v>
          </cell>
          <cell r="AJ2862">
            <v>1.3899999999999999E-2</v>
          </cell>
          <cell r="AK2862">
            <v>0</v>
          </cell>
          <cell r="AL2862" t="str">
            <v>Flat Rate</v>
          </cell>
          <cell r="AM2862">
            <v>0</v>
          </cell>
          <cell r="AN2862" t="str">
            <v>GA3314T0</v>
          </cell>
          <cell r="AO2862">
            <v>0</v>
          </cell>
          <cell r="AP2862" t="str">
            <v>N</v>
          </cell>
          <cell r="AQ2862">
            <v>38261.177453703705</v>
          </cell>
          <cell r="AR2862">
            <v>38260</v>
          </cell>
          <cell r="AS2862">
            <v>38260</v>
          </cell>
          <cell r="AT2862">
            <v>0</v>
          </cell>
          <cell r="AU2862">
            <v>37575</v>
          </cell>
          <cell r="AV2862">
            <v>0</v>
          </cell>
        </row>
        <row r="2863">
          <cell r="B2863" t="str">
            <v>00002939</v>
          </cell>
          <cell r="C2863" t="str">
            <v>000000002924</v>
          </cell>
          <cell r="D2863" t="str">
            <v>3334C0</v>
          </cell>
          <cell r="E2863" t="str">
            <v>8" Di Service</v>
          </cell>
          <cell r="F2863" t="str">
            <v>In Service</v>
          </cell>
          <cell r="G2863" t="str">
            <v>3334C</v>
          </cell>
          <cell r="H2863" t="str">
            <v>Grp Member</v>
          </cell>
          <cell r="I2863">
            <v>1</v>
          </cell>
          <cell r="J2863" t="str">
            <v>Conversion</v>
          </cell>
          <cell r="K2863">
            <v>1481.63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 t="str">
            <v>C..F003_002</v>
          </cell>
          <cell r="Q2863">
            <v>0</v>
          </cell>
          <cell r="R2863" t="str">
            <v>WTDPD</v>
          </cell>
          <cell r="S2863" t="str">
            <v>3334C08DI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 t="str">
            <v>CORP</v>
          </cell>
          <cell r="Y2863">
            <v>38260</v>
          </cell>
          <cell r="Z2863">
            <v>0</v>
          </cell>
          <cell r="AA2863">
            <v>0</v>
          </cell>
          <cell r="AB2863" t="str">
            <v>N</v>
          </cell>
          <cell r="AD2863">
            <v>0</v>
          </cell>
          <cell r="AE2863" t="str">
            <v>RemVal</v>
          </cell>
          <cell r="AF2863" t="str">
            <v>Depreciate</v>
          </cell>
          <cell r="AG2863" t="str">
            <v>FM</v>
          </cell>
          <cell r="AH2863">
            <v>0</v>
          </cell>
          <cell r="AI2863">
            <v>0</v>
          </cell>
          <cell r="AJ2863">
            <v>2.5100000000000001E-2</v>
          </cell>
          <cell r="AK2863">
            <v>0</v>
          </cell>
          <cell r="AL2863" t="str">
            <v>Flat Rate</v>
          </cell>
          <cell r="AM2863">
            <v>0</v>
          </cell>
          <cell r="AN2863" t="str">
            <v>GA3334C0</v>
          </cell>
          <cell r="AO2863">
            <v>0</v>
          </cell>
          <cell r="AP2863" t="str">
            <v>N</v>
          </cell>
          <cell r="AQ2863">
            <v>38261.177511574075</v>
          </cell>
          <cell r="AR2863">
            <v>38352</v>
          </cell>
          <cell r="AS2863">
            <v>38471</v>
          </cell>
          <cell r="AT2863">
            <v>0</v>
          </cell>
          <cell r="AU2863">
            <v>37575</v>
          </cell>
          <cell r="AV2863">
            <v>0</v>
          </cell>
        </row>
        <row r="2864">
          <cell r="B2864" t="str">
            <v>00002940</v>
          </cell>
          <cell r="C2864" t="str">
            <v>000000002925</v>
          </cell>
          <cell r="D2864" t="str">
            <v>346500</v>
          </cell>
          <cell r="E2864" t="str">
            <v>TK762HK,RADIO,KENWOOD</v>
          </cell>
          <cell r="F2864" t="str">
            <v>In Service</v>
          </cell>
          <cell r="G2864" t="str">
            <v>34650</v>
          </cell>
          <cell r="H2864" t="str">
            <v>Grp Member</v>
          </cell>
          <cell r="I2864">
            <v>1</v>
          </cell>
          <cell r="J2864" t="str">
            <v>Conversion</v>
          </cell>
          <cell r="K2864">
            <v>10993.28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 t="str">
            <v>C01C502_002</v>
          </cell>
          <cell r="Q2864">
            <v>0</v>
          </cell>
          <cell r="R2864" t="str">
            <v>WGPD</v>
          </cell>
          <cell r="S2864" t="str">
            <v>34650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 t="str">
            <v>CORP</v>
          </cell>
          <cell r="Y2864">
            <v>38260</v>
          </cell>
          <cell r="Z2864">
            <v>0</v>
          </cell>
          <cell r="AA2864">
            <v>0</v>
          </cell>
          <cell r="AB2864" t="str">
            <v>N</v>
          </cell>
          <cell r="AD2864">
            <v>0</v>
          </cell>
          <cell r="AE2864" t="str">
            <v>RemVal</v>
          </cell>
          <cell r="AF2864" t="str">
            <v>Depreciate</v>
          </cell>
          <cell r="AG2864" t="str">
            <v>FM</v>
          </cell>
          <cell r="AH2864">
            <v>0</v>
          </cell>
          <cell r="AI2864">
            <v>0</v>
          </cell>
          <cell r="AJ2864">
            <v>4.2700000000000002E-2</v>
          </cell>
          <cell r="AK2864">
            <v>0</v>
          </cell>
          <cell r="AL2864" t="str">
            <v>Flat Rate</v>
          </cell>
          <cell r="AM2864">
            <v>0</v>
          </cell>
          <cell r="AN2864" t="str">
            <v>GA346500</v>
          </cell>
          <cell r="AO2864">
            <v>0</v>
          </cell>
          <cell r="AP2864" t="str">
            <v>N</v>
          </cell>
          <cell r="AQ2864">
            <v>38261.177569444444</v>
          </cell>
          <cell r="AR2864">
            <v>38260</v>
          </cell>
          <cell r="AS2864">
            <v>38260</v>
          </cell>
          <cell r="AT2864" t="str">
            <v>0001</v>
          </cell>
          <cell r="AU2864">
            <v>37168</v>
          </cell>
          <cell r="AV2864">
            <v>0</v>
          </cell>
        </row>
        <row r="2865">
          <cell r="B2865" t="str">
            <v>00002941</v>
          </cell>
          <cell r="C2865" t="str">
            <v>000000002926</v>
          </cell>
          <cell r="D2865" t="str">
            <v>346500</v>
          </cell>
          <cell r="E2865" t="str">
            <v>TKR750, RADIO,KENWOOD</v>
          </cell>
          <cell r="F2865" t="str">
            <v>In Service</v>
          </cell>
          <cell r="G2865" t="str">
            <v>34650</v>
          </cell>
          <cell r="H2865" t="str">
            <v>Grp Member</v>
          </cell>
          <cell r="I2865">
            <v>1</v>
          </cell>
          <cell r="J2865" t="str">
            <v>Conversion</v>
          </cell>
          <cell r="K2865">
            <v>9161.56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 t="str">
            <v>C01C502_002</v>
          </cell>
          <cell r="Q2865">
            <v>0</v>
          </cell>
          <cell r="R2865" t="str">
            <v>WGPD</v>
          </cell>
          <cell r="S2865" t="str">
            <v>34650A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 t="str">
            <v>CORP</v>
          </cell>
          <cell r="Y2865">
            <v>38260</v>
          </cell>
          <cell r="Z2865">
            <v>0</v>
          </cell>
          <cell r="AA2865">
            <v>0</v>
          </cell>
          <cell r="AB2865" t="str">
            <v>N</v>
          </cell>
          <cell r="AD2865">
            <v>0</v>
          </cell>
          <cell r="AE2865" t="str">
            <v>RemVal</v>
          </cell>
          <cell r="AF2865" t="str">
            <v>Depreciate</v>
          </cell>
          <cell r="AG2865" t="str">
            <v>FM</v>
          </cell>
          <cell r="AH2865">
            <v>0</v>
          </cell>
          <cell r="AI2865">
            <v>0</v>
          </cell>
          <cell r="AJ2865">
            <v>4.2700000000000002E-2</v>
          </cell>
          <cell r="AK2865">
            <v>0</v>
          </cell>
          <cell r="AL2865" t="str">
            <v>Flat Rate</v>
          </cell>
          <cell r="AM2865">
            <v>0</v>
          </cell>
          <cell r="AN2865" t="str">
            <v>GA346500</v>
          </cell>
          <cell r="AO2865">
            <v>0</v>
          </cell>
          <cell r="AP2865" t="str">
            <v>N</v>
          </cell>
          <cell r="AQ2865">
            <v>38261.177627314813</v>
          </cell>
          <cell r="AR2865">
            <v>38260</v>
          </cell>
          <cell r="AS2865">
            <v>38260</v>
          </cell>
          <cell r="AT2865" t="str">
            <v>0001</v>
          </cell>
          <cell r="AU2865">
            <v>37168</v>
          </cell>
          <cell r="AV2865">
            <v>0</v>
          </cell>
        </row>
        <row r="2866">
          <cell r="B2866" t="str">
            <v>00002942</v>
          </cell>
          <cell r="C2866" t="str">
            <v>000000002927</v>
          </cell>
          <cell r="D2866" t="str">
            <v>3112A0</v>
          </cell>
          <cell r="E2866" t="str">
            <v>BERKELY 6T115 PUMP</v>
          </cell>
          <cell r="F2866" t="str">
            <v>In Service</v>
          </cell>
          <cell r="G2866" t="str">
            <v>3112A</v>
          </cell>
          <cell r="H2866" t="str">
            <v>Grp Member</v>
          </cell>
          <cell r="I2866">
            <v>1</v>
          </cell>
          <cell r="J2866" t="str">
            <v>Conversion</v>
          </cell>
          <cell r="K2866">
            <v>3274.71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 t="str">
            <v>C02C518_002</v>
          </cell>
          <cell r="Q2866">
            <v>0</v>
          </cell>
          <cell r="R2866" t="str">
            <v>WPPD</v>
          </cell>
          <cell r="S2866" t="str">
            <v>3112A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 t="str">
            <v>CORP</v>
          </cell>
          <cell r="Y2866">
            <v>38260</v>
          </cell>
          <cell r="Z2866">
            <v>0</v>
          </cell>
          <cell r="AA2866">
            <v>0</v>
          </cell>
          <cell r="AB2866" t="str">
            <v>N</v>
          </cell>
          <cell r="AD2866">
            <v>0</v>
          </cell>
          <cell r="AE2866" t="str">
            <v>RemVal</v>
          </cell>
          <cell r="AF2866" t="str">
            <v>Depreciate</v>
          </cell>
          <cell r="AG2866" t="str">
            <v>FM</v>
          </cell>
          <cell r="AH2866">
            <v>0</v>
          </cell>
          <cell r="AI2866">
            <v>0</v>
          </cell>
          <cell r="AJ2866">
            <v>6.5299999999999997E-2</v>
          </cell>
          <cell r="AK2866">
            <v>0</v>
          </cell>
          <cell r="AL2866" t="str">
            <v>Flat Rate</v>
          </cell>
          <cell r="AM2866">
            <v>0</v>
          </cell>
          <cell r="AN2866" t="str">
            <v>GA3112A0</v>
          </cell>
          <cell r="AO2866">
            <v>0</v>
          </cell>
          <cell r="AP2866" t="str">
            <v>N</v>
          </cell>
          <cell r="AQ2866">
            <v>38261.177685185183</v>
          </cell>
          <cell r="AR2866">
            <v>38260</v>
          </cell>
          <cell r="AS2866">
            <v>38260</v>
          </cell>
          <cell r="AT2866" t="str">
            <v>0900</v>
          </cell>
          <cell r="AU2866">
            <v>37536</v>
          </cell>
          <cell r="AV2866">
            <v>0</v>
          </cell>
        </row>
        <row r="2867">
          <cell r="B2867" t="str">
            <v>00002943</v>
          </cell>
          <cell r="C2867" t="str">
            <v>000000002928</v>
          </cell>
          <cell r="D2867" t="str">
            <v>3314C0</v>
          </cell>
          <cell r="E2867" t="str">
            <v>AIRPORT TO D3 INTERCONNECTION</v>
          </cell>
          <cell r="F2867" t="str">
            <v>In Service</v>
          </cell>
          <cell r="G2867" t="str">
            <v>3314C</v>
          </cell>
          <cell r="H2867" t="str">
            <v>Grp Member</v>
          </cell>
          <cell r="I2867">
            <v>1</v>
          </cell>
          <cell r="J2867" t="str">
            <v>Conversion</v>
          </cell>
          <cell r="K2867">
            <v>386.99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 t="str">
            <v>C02D101_002</v>
          </cell>
          <cell r="Q2867">
            <v>0</v>
          </cell>
          <cell r="R2867" t="str">
            <v>WTDPD</v>
          </cell>
          <cell r="S2867" t="str">
            <v>3314C10DI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 t="str">
            <v>CORP</v>
          </cell>
          <cell r="Y2867">
            <v>38260</v>
          </cell>
          <cell r="Z2867">
            <v>0</v>
          </cell>
          <cell r="AA2867">
            <v>0</v>
          </cell>
          <cell r="AB2867" t="str">
            <v>N</v>
          </cell>
          <cell r="AD2867">
            <v>0</v>
          </cell>
          <cell r="AE2867" t="str">
            <v>RemVal</v>
          </cell>
          <cell r="AF2867" t="str">
            <v>Depreciate</v>
          </cell>
          <cell r="AG2867" t="str">
            <v>FM</v>
          </cell>
          <cell r="AH2867">
            <v>0</v>
          </cell>
          <cell r="AI2867">
            <v>0</v>
          </cell>
          <cell r="AJ2867">
            <v>1.5900000000000001E-2</v>
          </cell>
          <cell r="AK2867">
            <v>0</v>
          </cell>
          <cell r="AL2867" t="str">
            <v>Flat Rate</v>
          </cell>
          <cell r="AM2867">
            <v>0</v>
          </cell>
          <cell r="AN2867" t="str">
            <v>GA3314C0</v>
          </cell>
          <cell r="AO2867">
            <v>0</v>
          </cell>
          <cell r="AP2867" t="str">
            <v>N</v>
          </cell>
          <cell r="AQ2867">
            <v>38261.177743055552</v>
          </cell>
          <cell r="AR2867">
            <v>38260</v>
          </cell>
          <cell r="AS2867">
            <v>38260</v>
          </cell>
          <cell r="AT2867">
            <v>0</v>
          </cell>
          <cell r="AU2867">
            <v>37605</v>
          </cell>
          <cell r="AV2867">
            <v>0</v>
          </cell>
        </row>
        <row r="2868">
          <cell r="B2868" t="str">
            <v>00002944</v>
          </cell>
          <cell r="C2868" t="str">
            <v>000000002929</v>
          </cell>
          <cell r="D2868" t="str">
            <v>3314C0</v>
          </cell>
          <cell r="E2868" t="str">
            <v>AIRPORT TO D3 INTERCONNECTION</v>
          </cell>
          <cell r="F2868" t="str">
            <v>In Service</v>
          </cell>
          <cell r="G2868" t="str">
            <v>3314C</v>
          </cell>
          <cell r="H2868" t="str">
            <v>Grp Member</v>
          </cell>
          <cell r="I2868">
            <v>1</v>
          </cell>
          <cell r="J2868" t="str">
            <v>Conversion</v>
          </cell>
          <cell r="K2868">
            <v>36286.17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 t="str">
            <v>C02D101_002</v>
          </cell>
          <cell r="Q2868">
            <v>0</v>
          </cell>
          <cell r="R2868" t="str">
            <v>WTDPD</v>
          </cell>
          <cell r="S2868" t="str">
            <v>3314C12DI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 t="str">
            <v>CORP</v>
          </cell>
          <cell r="Y2868">
            <v>38260</v>
          </cell>
          <cell r="Z2868">
            <v>0</v>
          </cell>
          <cell r="AA2868">
            <v>0</v>
          </cell>
          <cell r="AB2868" t="str">
            <v>N</v>
          </cell>
          <cell r="AD2868">
            <v>0</v>
          </cell>
          <cell r="AE2868" t="str">
            <v>RemVal</v>
          </cell>
          <cell r="AF2868" t="str">
            <v>Depreciate</v>
          </cell>
          <cell r="AG2868" t="str">
            <v>FM</v>
          </cell>
          <cell r="AH2868">
            <v>0</v>
          </cell>
          <cell r="AI2868">
            <v>0</v>
          </cell>
          <cell r="AJ2868">
            <v>1.5900000000000001E-2</v>
          </cell>
          <cell r="AK2868">
            <v>0</v>
          </cell>
          <cell r="AL2868" t="str">
            <v>Flat Rate</v>
          </cell>
          <cell r="AM2868">
            <v>0</v>
          </cell>
          <cell r="AN2868" t="str">
            <v>GA3314C0</v>
          </cell>
          <cell r="AO2868">
            <v>0</v>
          </cell>
          <cell r="AP2868" t="str">
            <v>N</v>
          </cell>
          <cell r="AQ2868">
            <v>38261.177800925929</v>
          </cell>
          <cell r="AR2868">
            <v>38260</v>
          </cell>
          <cell r="AS2868">
            <v>38260</v>
          </cell>
          <cell r="AT2868">
            <v>0</v>
          </cell>
          <cell r="AU2868">
            <v>37605</v>
          </cell>
          <cell r="AV2868">
            <v>0</v>
          </cell>
        </row>
        <row r="2869">
          <cell r="B2869" t="str">
            <v>00002945</v>
          </cell>
          <cell r="C2869" t="str">
            <v>000000002930</v>
          </cell>
          <cell r="D2869" t="str">
            <v>3314C0</v>
          </cell>
          <cell r="E2869" t="str">
            <v>AIRPORT TO D3 INTERCONNECTION</v>
          </cell>
          <cell r="F2869" t="str">
            <v>In Service</v>
          </cell>
          <cell r="G2869" t="str">
            <v>3314C</v>
          </cell>
          <cell r="H2869" t="str">
            <v>Grp Member</v>
          </cell>
          <cell r="I2869">
            <v>1</v>
          </cell>
          <cell r="J2869" t="str">
            <v>Conversion</v>
          </cell>
          <cell r="K2869">
            <v>7509.26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 t="str">
            <v>C02D101_002</v>
          </cell>
          <cell r="Q2869">
            <v>0</v>
          </cell>
          <cell r="R2869" t="str">
            <v>WTDPD</v>
          </cell>
          <cell r="S2869" t="str">
            <v>3314C16DI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 t="str">
            <v>CORP</v>
          </cell>
          <cell r="Y2869">
            <v>38260</v>
          </cell>
          <cell r="Z2869">
            <v>0</v>
          </cell>
          <cell r="AA2869">
            <v>0</v>
          </cell>
          <cell r="AB2869" t="str">
            <v>N</v>
          </cell>
          <cell r="AD2869">
            <v>0</v>
          </cell>
          <cell r="AE2869" t="str">
            <v>RemVal</v>
          </cell>
          <cell r="AF2869" t="str">
            <v>Depreciate</v>
          </cell>
          <cell r="AG2869" t="str">
            <v>FM</v>
          </cell>
          <cell r="AH2869">
            <v>0</v>
          </cell>
          <cell r="AI2869">
            <v>0</v>
          </cell>
          <cell r="AJ2869">
            <v>1.5900000000000001E-2</v>
          </cell>
          <cell r="AK2869">
            <v>0</v>
          </cell>
          <cell r="AL2869" t="str">
            <v>Flat Rate</v>
          </cell>
          <cell r="AM2869">
            <v>0</v>
          </cell>
          <cell r="AN2869" t="str">
            <v>GA3314C0</v>
          </cell>
          <cell r="AO2869">
            <v>0</v>
          </cell>
          <cell r="AP2869" t="str">
            <v>N</v>
          </cell>
          <cell r="AQ2869">
            <v>38261.177858796298</v>
          </cell>
          <cell r="AR2869">
            <v>38260</v>
          </cell>
          <cell r="AS2869">
            <v>38260</v>
          </cell>
          <cell r="AT2869">
            <v>0</v>
          </cell>
          <cell r="AU2869">
            <v>37608</v>
          </cell>
          <cell r="AV2869">
            <v>0</v>
          </cell>
        </row>
        <row r="2870">
          <cell r="B2870" t="str">
            <v>00002946</v>
          </cell>
          <cell r="C2870" t="str">
            <v>000000002931</v>
          </cell>
          <cell r="D2870" t="str">
            <v>3314S0</v>
          </cell>
          <cell r="E2870" t="str">
            <v>CLA-VAL 2'' PRV/90-01ASX101</v>
          </cell>
          <cell r="F2870" t="str">
            <v>In Service</v>
          </cell>
          <cell r="G2870" t="str">
            <v>3314S</v>
          </cell>
          <cell r="H2870" t="str">
            <v>Grp Member</v>
          </cell>
          <cell r="I2870">
            <v>1</v>
          </cell>
          <cell r="J2870" t="str">
            <v>Conversion</v>
          </cell>
          <cell r="K2870">
            <v>2200.25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 t="str">
            <v>C02D101_002</v>
          </cell>
          <cell r="Q2870">
            <v>0</v>
          </cell>
          <cell r="R2870" t="str">
            <v>WTDPD</v>
          </cell>
          <cell r="S2870" t="str">
            <v>3314S02VV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 t="str">
            <v>CORP</v>
          </cell>
          <cell r="Y2870">
            <v>38260</v>
          </cell>
          <cell r="Z2870">
            <v>0</v>
          </cell>
          <cell r="AA2870">
            <v>0</v>
          </cell>
          <cell r="AB2870" t="str">
            <v>N</v>
          </cell>
          <cell r="AD2870">
            <v>0</v>
          </cell>
          <cell r="AE2870" t="str">
            <v>RemVal</v>
          </cell>
          <cell r="AF2870" t="str">
            <v>Depreciate</v>
          </cell>
          <cell r="AG2870" t="str">
            <v>FM</v>
          </cell>
          <cell r="AH2870">
            <v>0</v>
          </cell>
          <cell r="AI2870">
            <v>0</v>
          </cell>
          <cell r="AJ2870">
            <v>2.1299999999999999E-2</v>
          </cell>
          <cell r="AK2870">
            <v>0</v>
          </cell>
          <cell r="AL2870" t="str">
            <v>Flat Rate</v>
          </cell>
          <cell r="AM2870">
            <v>0</v>
          </cell>
          <cell r="AN2870" t="str">
            <v>GA3314S0</v>
          </cell>
          <cell r="AO2870">
            <v>0</v>
          </cell>
          <cell r="AP2870" t="str">
            <v>N</v>
          </cell>
          <cell r="AQ2870">
            <v>38261.177916666667</v>
          </cell>
          <cell r="AR2870">
            <v>38260</v>
          </cell>
          <cell r="AS2870">
            <v>38260</v>
          </cell>
          <cell r="AT2870">
            <v>0</v>
          </cell>
          <cell r="AU2870">
            <v>37605</v>
          </cell>
          <cell r="AV2870">
            <v>0</v>
          </cell>
        </row>
        <row r="2871">
          <cell r="B2871" t="str">
            <v>00002947</v>
          </cell>
          <cell r="C2871" t="str">
            <v>000000002932</v>
          </cell>
          <cell r="D2871" t="str">
            <v>3314T0</v>
          </cell>
          <cell r="E2871" t="str">
            <v>CLA-VAL 8''PRV/90-01ABX101</v>
          </cell>
          <cell r="F2871" t="str">
            <v>In Service</v>
          </cell>
          <cell r="G2871" t="str">
            <v>3314T</v>
          </cell>
          <cell r="H2871" t="str">
            <v>Grp Member</v>
          </cell>
          <cell r="I2871">
            <v>1</v>
          </cell>
          <cell r="J2871" t="str">
            <v>Conversion</v>
          </cell>
          <cell r="K2871">
            <v>44911.92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 t="str">
            <v>C02D101_002</v>
          </cell>
          <cell r="Q2871">
            <v>0</v>
          </cell>
          <cell r="R2871" t="str">
            <v>WTDPD</v>
          </cell>
          <cell r="S2871" t="str">
            <v>3314T08VV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 t="str">
            <v>CORP</v>
          </cell>
          <cell r="Y2871">
            <v>38260</v>
          </cell>
          <cell r="Z2871">
            <v>0</v>
          </cell>
          <cell r="AA2871">
            <v>0</v>
          </cell>
          <cell r="AB2871" t="str">
            <v>N</v>
          </cell>
          <cell r="AD2871">
            <v>0</v>
          </cell>
          <cell r="AE2871" t="str">
            <v>RemVal</v>
          </cell>
          <cell r="AF2871" t="str">
            <v>Depreciate</v>
          </cell>
          <cell r="AG2871" t="str">
            <v>FM</v>
          </cell>
          <cell r="AH2871">
            <v>0</v>
          </cell>
          <cell r="AI2871">
            <v>0</v>
          </cell>
          <cell r="AJ2871">
            <v>1.3899999999999999E-2</v>
          </cell>
          <cell r="AK2871">
            <v>0</v>
          </cell>
          <cell r="AL2871" t="str">
            <v>Flat Rate</v>
          </cell>
          <cell r="AM2871">
            <v>0</v>
          </cell>
          <cell r="AN2871" t="str">
            <v>GA3314T0</v>
          </cell>
          <cell r="AO2871">
            <v>0</v>
          </cell>
          <cell r="AP2871" t="str">
            <v>N</v>
          </cell>
          <cell r="AQ2871">
            <v>38261.177974537037</v>
          </cell>
          <cell r="AR2871">
            <v>38260</v>
          </cell>
          <cell r="AS2871">
            <v>38260</v>
          </cell>
          <cell r="AT2871">
            <v>0</v>
          </cell>
          <cell r="AU2871">
            <v>37605</v>
          </cell>
          <cell r="AV2871">
            <v>0</v>
          </cell>
        </row>
        <row r="2872">
          <cell r="B2872" t="str">
            <v>00002948</v>
          </cell>
          <cell r="C2872" t="str">
            <v>000000002933</v>
          </cell>
          <cell r="D2872" t="str">
            <v>3314U0</v>
          </cell>
          <cell r="E2872" t="str">
            <v>AIRPORT TO D3 INTERCONNECTION</v>
          </cell>
          <cell r="F2872" t="str">
            <v>In Service</v>
          </cell>
          <cell r="G2872" t="str">
            <v>3314U</v>
          </cell>
          <cell r="H2872" t="str">
            <v>Grp Member</v>
          </cell>
          <cell r="I2872">
            <v>1</v>
          </cell>
          <cell r="J2872" t="str">
            <v>Conversion</v>
          </cell>
          <cell r="K2872">
            <v>1247.46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 t="str">
            <v>C02D101_002</v>
          </cell>
          <cell r="Q2872">
            <v>0</v>
          </cell>
          <cell r="R2872" t="str">
            <v>WTDPD</v>
          </cell>
          <cell r="S2872" t="str">
            <v>3314U10VV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 t="str">
            <v>CORP</v>
          </cell>
          <cell r="Y2872">
            <v>38260</v>
          </cell>
          <cell r="Z2872">
            <v>0</v>
          </cell>
          <cell r="AA2872">
            <v>0</v>
          </cell>
          <cell r="AB2872" t="str">
            <v>N</v>
          </cell>
          <cell r="AD2872">
            <v>0</v>
          </cell>
          <cell r="AE2872" t="str">
            <v>RemVal</v>
          </cell>
          <cell r="AF2872" t="str">
            <v>Depreciate</v>
          </cell>
          <cell r="AG2872" t="str">
            <v>FM</v>
          </cell>
          <cell r="AH2872">
            <v>0</v>
          </cell>
          <cell r="AI2872">
            <v>0</v>
          </cell>
          <cell r="AJ2872">
            <v>1.35E-2</v>
          </cell>
          <cell r="AK2872">
            <v>0</v>
          </cell>
          <cell r="AL2872" t="str">
            <v>Flat Rate</v>
          </cell>
          <cell r="AM2872">
            <v>0</v>
          </cell>
          <cell r="AN2872" t="str">
            <v>GA3314U0</v>
          </cell>
          <cell r="AO2872">
            <v>0</v>
          </cell>
          <cell r="AP2872" t="str">
            <v>N</v>
          </cell>
          <cell r="AQ2872">
            <v>38261.178032407406</v>
          </cell>
          <cell r="AR2872">
            <v>38260</v>
          </cell>
          <cell r="AS2872">
            <v>38260</v>
          </cell>
          <cell r="AT2872">
            <v>0</v>
          </cell>
          <cell r="AU2872">
            <v>37605</v>
          </cell>
          <cell r="AV2872">
            <v>0</v>
          </cell>
        </row>
        <row r="2873">
          <cell r="B2873" t="str">
            <v>00002949</v>
          </cell>
          <cell r="C2873" t="str">
            <v>000000002934</v>
          </cell>
          <cell r="D2873" t="str">
            <v>3314U0</v>
          </cell>
          <cell r="E2873" t="str">
            <v>AIRPORT TO D3 INTERCONNECTION</v>
          </cell>
          <cell r="F2873" t="str">
            <v>In Service</v>
          </cell>
          <cell r="G2873" t="str">
            <v>3314U</v>
          </cell>
          <cell r="H2873" t="str">
            <v>Grp Member</v>
          </cell>
          <cell r="I2873">
            <v>1</v>
          </cell>
          <cell r="J2873" t="str">
            <v>Conversion</v>
          </cell>
          <cell r="K2873">
            <v>3751.27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 t="str">
            <v>C02D101_002</v>
          </cell>
          <cell r="Q2873">
            <v>0</v>
          </cell>
          <cell r="R2873" t="str">
            <v>WTDPD</v>
          </cell>
          <cell r="S2873" t="str">
            <v>3314U12VV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 t="str">
            <v>CORP</v>
          </cell>
          <cell r="Y2873">
            <v>38260</v>
          </cell>
          <cell r="Z2873">
            <v>0</v>
          </cell>
          <cell r="AA2873">
            <v>0</v>
          </cell>
          <cell r="AB2873" t="str">
            <v>N</v>
          </cell>
          <cell r="AD2873">
            <v>0</v>
          </cell>
          <cell r="AE2873" t="str">
            <v>RemVal</v>
          </cell>
          <cell r="AF2873" t="str">
            <v>Depreciate</v>
          </cell>
          <cell r="AG2873" t="str">
            <v>FM</v>
          </cell>
          <cell r="AH2873">
            <v>0</v>
          </cell>
          <cell r="AI2873">
            <v>0</v>
          </cell>
          <cell r="AJ2873">
            <v>1.35E-2</v>
          </cell>
          <cell r="AK2873">
            <v>0</v>
          </cell>
          <cell r="AL2873" t="str">
            <v>Flat Rate</v>
          </cell>
          <cell r="AM2873">
            <v>0</v>
          </cell>
          <cell r="AN2873" t="str">
            <v>GA3314U0</v>
          </cell>
          <cell r="AO2873">
            <v>0</v>
          </cell>
          <cell r="AP2873" t="str">
            <v>N</v>
          </cell>
          <cell r="AQ2873">
            <v>38261.178090277775</v>
          </cell>
          <cell r="AR2873">
            <v>38260</v>
          </cell>
          <cell r="AS2873">
            <v>38260</v>
          </cell>
          <cell r="AT2873">
            <v>0</v>
          </cell>
          <cell r="AU2873">
            <v>37605</v>
          </cell>
          <cell r="AV2873">
            <v>0</v>
          </cell>
        </row>
        <row r="2874">
          <cell r="B2874" t="str">
            <v>00002950</v>
          </cell>
          <cell r="C2874" t="str">
            <v>000000002935</v>
          </cell>
          <cell r="D2874" t="str">
            <v>3314Q0</v>
          </cell>
          <cell r="E2874" t="str">
            <v>WOODVALE RD.</v>
          </cell>
          <cell r="F2874" t="str">
            <v>In Service</v>
          </cell>
          <cell r="G2874" t="str">
            <v>3314Q</v>
          </cell>
          <cell r="H2874" t="str">
            <v>Grp Member</v>
          </cell>
          <cell r="I2874">
            <v>1</v>
          </cell>
          <cell r="J2874" t="str">
            <v>Conversion</v>
          </cell>
          <cell r="K2874">
            <v>19146.599999999999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 t="str">
            <v>C02D327_002</v>
          </cell>
          <cell r="Q2874">
            <v>0</v>
          </cell>
          <cell r="R2874" t="str">
            <v>WTDPD</v>
          </cell>
          <cell r="S2874" t="str">
            <v>3314Q08PVA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 t="str">
            <v>CORP</v>
          </cell>
          <cell r="Y2874">
            <v>38260</v>
          </cell>
          <cell r="Z2874">
            <v>0</v>
          </cell>
          <cell r="AA2874">
            <v>0</v>
          </cell>
          <cell r="AB2874" t="str">
            <v>N</v>
          </cell>
          <cell r="AD2874">
            <v>0</v>
          </cell>
          <cell r="AE2874" t="str">
            <v>RemVal</v>
          </cell>
          <cell r="AF2874" t="str">
            <v>Depreciate</v>
          </cell>
          <cell r="AG2874" t="str">
            <v>FM</v>
          </cell>
          <cell r="AH2874">
            <v>0</v>
          </cell>
          <cell r="AI2874">
            <v>0</v>
          </cell>
          <cell r="AJ2874">
            <v>2.1899999999999999E-2</v>
          </cell>
          <cell r="AK2874">
            <v>0</v>
          </cell>
          <cell r="AL2874" t="str">
            <v>Flat Rate</v>
          </cell>
          <cell r="AM2874">
            <v>0</v>
          </cell>
          <cell r="AN2874" t="str">
            <v>GA3314Q0</v>
          </cell>
          <cell r="AO2874">
            <v>0</v>
          </cell>
          <cell r="AP2874" t="str">
            <v>N</v>
          </cell>
          <cell r="AQ2874">
            <v>38261.178148148145</v>
          </cell>
          <cell r="AR2874">
            <v>38260</v>
          </cell>
          <cell r="AS2874">
            <v>38260</v>
          </cell>
          <cell r="AT2874">
            <v>0</v>
          </cell>
          <cell r="AU2874">
            <v>37605</v>
          </cell>
          <cell r="AV2874">
            <v>0</v>
          </cell>
        </row>
        <row r="2875">
          <cell r="B2875" t="str">
            <v>00002951</v>
          </cell>
          <cell r="C2875" t="str">
            <v>000000002936</v>
          </cell>
          <cell r="D2875" t="str">
            <v>3314T0</v>
          </cell>
          <cell r="E2875" t="str">
            <v>WOODVALE RD.</v>
          </cell>
          <cell r="F2875" t="str">
            <v>In Service</v>
          </cell>
          <cell r="G2875" t="str">
            <v>3314T</v>
          </cell>
          <cell r="H2875" t="str">
            <v>Grp Member</v>
          </cell>
          <cell r="I2875">
            <v>1</v>
          </cell>
          <cell r="J2875" t="str">
            <v>Conversion</v>
          </cell>
          <cell r="K2875">
            <v>484.63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 t="str">
            <v>C02D327_002</v>
          </cell>
          <cell r="Q2875">
            <v>0</v>
          </cell>
          <cell r="R2875" t="str">
            <v>WTDPD</v>
          </cell>
          <cell r="S2875" t="str">
            <v>3314T06VVA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 t="str">
            <v>CORP</v>
          </cell>
          <cell r="Y2875">
            <v>38260</v>
          </cell>
          <cell r="Z2875">
            <v>0</v>
          </cell>
          <cell r="AA2875">
            <v>0</v>
          </cell>
          <cell r="AB2875" t="str">
            <v>N</v>
          </cell>
          <cell r="AD2875">
            <v>0</v>
          </cell>
          <cell r="AE2875" t="str">
            <v>RemVal</v>
          </cell>
          <cell r="AF2875" t="str">
            <v>Depreciate</v>
          </cell>
          <cell r="AG2875" t="str">
            <v>FM</v>
          </cell>
          <cell r="AH2875">
            <v>0</v>
          </cell>
          <cell r="AI2875">
            <v>0</v>
          </cell>
          <cell r="AJ2875">
            <v>1.3899999999999999E-2</v>
          </cell>
          <cell r="AK2875">
            <v>0</v>
          </cell>
          <cell r="AL2875" t="str">
            <v>Flat Rate</v>
          </cell>
          <cell r="AM2875">
            <v>0</v>
          </cell>
          <cell r="AN2875" t="str">
            <v>GA3314T0</v>
          </cell>
          <cell r="AO2875">
            <v>0</v>
          </cell>
          <cell r="AP2875" t="str">
            <v>N</v>
          </cell>
          <cell r="AQ2875">
            <v>38261.178206018521</v>
          </cell>
          <cell r="AR2875">
            <v>38260</v>
          </cell>
          <cell r="AS2875">
            <v>38260</v>
          </cell>
          <cell r="AT2875">
            <v>0</v>
          </cell>
          <cell r="AU2875">
            <v>37605</v>
          </cell>
          <cell r="AV2875">
            <v>0</v>
          </cell>
        </row>
        <row r="2876">
          <cell r="B2876" t="str">
            <v>00002952</v>
          </cell>
          <cell r="C2876" t="str">
            <v>000000002937</v>
          </cell>
          <cell r="D2876" t="str">
            <v>3314T0</v>
          </cell>
          <cell r="E2876" t="str">
            <v>WOODVALE RD.</v>
          </cell>
          <cell r="F2876" t="str">
            <v>In Service</v>
          </cell>
          <cell r="G2876" t="str">
            <v>3314T</v>
          </cell>
          <cell r="H2876" t="str">
            <v>Grp Member</v>
          </cell>
          <cell r="I2876">
            <v>1</v>
          </cell>
          <cell r="J2876" t="str">
            <v>Conversion</v>
          </cell>
          <cell r="K2876">
            <v>1418.56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 t="str">
            <v>C02D327_002</v>
          </cell>
          <cell r="Q2876">
            <v>0</v>
          </cell>
          <cell r="R2876" t="str">
            <v>WTDPD</v>
          </cell>
          <cell r="S2876" t="str">
            <v>3314T08VVA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 t="str">
            <v>CORP</v>
          </cell>
          <cell r="Y2876">
            <v>38260</v>
          </cell>
          <cell r="Z2876">
            <v>0</v>
          </cell>
          <cell r="AA2876">
            <v>0</v>
          </cell>
          <cell r="AB2876" t="str">
            <v>N</v>
          </cell>
          <cell r="AD2876">
            <v>0</v>
          </cell>
          <cell r="AE2876" t="str">
            <v>RemVal</v>
          </cell>
          <cell r="AF2876" t="str">
            <v>Depreciate</v>
          </cell>
          <cell r="AG2876" t="str">
            <v>FM</v>
          </cell>
          <cell r="AH2876">
            <v>0</v>
          </cell>
          <cell r="AI2876">
            <v>0</v>
          </cell>
          <cell r="AJ2876">
            <v>1.3899999999999999E-2</v>
          </cell>
          <cell r="AK2876">
            <v>0</v>
          </cell>
          <cell r="AL2876" t="str">
            <v>Flat Rate</v>
          </cell>
          <cell r="AM2876">
            <v>0</v>
          </cell>
          <cell r="AN2876" t="str">
            <v>GA3314T0</v>
          </cell>
          <cell r="AO2876">
            <v>0</v>
          </cell>
          <cell r="AP2876" t="str">
            <v>N</v>
          </cell>
          <cell r="AQ2876">
            <v>38261.178263888891</v>
          </cell>
          <cell r="AR2876">
            <v>38260</v>
          </cell>
          <cell r="AS2876">
            <v>38260</v>
          </cell>
          <cell r="AT2876">
            <v>0</v>
          </cell>
          <cell r="AU2876">
            <v>37605</v>
          </cell>
          <cell r="AV2876">
            <v>0</v>
          </cell>
        </row>
        <row r="2877">
          <cell r="B2877" t="str">
            <v>00002953</v>
          </cell>
          <cell r="C2877" t="str">
            <v>000000002938</v>
          </cell>
          <cell r="D2877" t="str">
            <v>335400</v>
          </cell>
          <cell r="E2877" t="str">
            <v>WOODVALE RD.</v>
          </cell>
          <cell r="F2877" t="str">
            <v>In Service</v>
          </cell>
          <cell r="G2877" t="str">
            <v>33540</v>
          </cell>
          <cell r="H2877" t="str">
            <v>Grp Member</v>
          </cell>
          <cell r="I2877">
            <v>1</v>
          </cell>
          <cell r="J2877" t="str">
            <v>Conversion</v>
          </cell>
          <cell r="K2877">
            <v>4835.2299999999996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 t="str">
            <v>C02D327_002</v>
          </cell>
          <cell r="Q2877">
            <v>0</v>
          </cell>
          <cell r="R2877" t="str">
            <v>WTDPD</v>
          </cell>
          <cell r="S2877" t="str">
            <v>335400400A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 t="str">
            <v>CORP</v>
          </cell>
          <cell r="Y2877">
            <v>38260</v>
          </cell>
          <cell r="Z2877">
            <v>0</v>
          </cell>
          <cell r="AA2877">
            <v>0</v>
          </cell>
          <cell r="AB2877" t="str">
            <v>N</v>
          </cell>
          <cell r="AD2877">
            <v>0</v>
          </cell>
          <cell r="AE2877" t="str">
            <v>RemVal</v>
          </cell>
          <cell r="AF2877" t="str">
            <v>Depreciate</v>
          </cell>
          <cell r="AG2877" t="str">
            <v>FM</v>
          </cell>
          <cell r="AH2877">
            <v>0</v>
          </cell>
          <cell r="AI2877">
            <v>0</v>
          </cell>
          <cell r="AJ2877">
            <v>2.2599999999999999E-2</v>
          </cell>
          <cell r="AK2877">
            <v>0</v>
          </cell>
          <cell r="AL2877" t="str">
            <v>Flat Rate</v>
          </cell>
          <cell r="AM2877">
            <v>0</v>
          </cell>
          <cell r="AN2877" t="str">
            <v>GA335400</v>
          </cell>
          <cell r="AO2877">
            <v>0</v>
          </cell>
          <cell r="AP2877" t="str">
            <v>N</v>
          </cell>
          <cell r="AQ2877">
            <v>38261.17832175926</v>
          </cell>
          <cell r="AR2877">
            <v>38260</v>
          </cell>
          <cell r="AS2877">
            <v>38260</v>
          </cell>
          <cell r="AT2877">
            <v>0</v>
          </cell>
          <cell r="AU2877">
            <v>37605</v>
          </cell>
          <cell r="AV2877">
            <v>0</v>
          </cell>
        </row>
        <row r="2878">
          <cell r="B2878" t="str">
            <v>00002954</v>
          </cell>
          <cell r="C2878" t="str">
            <v>000000002939</v>
          </cell>
          <cell r="D2878" t="str">
            <v>3314S0</v>
          </cell>
          <cell r="E2878" t="str">
            <v>2" GATE VALVE</v>
          </cell>
          <cell r="F2878" t="str">
            <v>In Service</v>
          </cell>
          <cell r="G2878" t="str">
            <v>3314S</v>
          </cell>
          <cell r="H2878" t="str">
            <v>Grp Member</v>
          </cell>
          <cell r="I2878">
            <v>1</v>
          </cell>
          <cell r="J2878" t="str">
            <v>Conversion</v>
          </cell>
          <cell r="K2878">
            <v>396.58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 t="str">
            <v>C02D405_002</v>
          </cell>
          <cell r="Q2878">
            <v>0</v>
          </cell>
          <cell r="R2878" t="str">
            <v>WTDPD</v>
          </cell>
          <cell r="S2878" t="str">
            <v>3314S02VV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 t="str">
            <v>CORP</v>
          </cell>
          <cell r="Y2878">
            <v>38260</v>
          </cell>
          <cell r="Z2878">
            <v>0</v>
          </cell>
          <cell r="AA2878">
            <v>0</v>
          </cell>
          <cell r="AB2878" t="str">
            <v>N</v>
          </cell>
          <cell r="AD2878">
            <v>0</v>
          </cell>
          <cell r="AE2878" t="str">
            <v>RemVal</v>
          </cell>
          <cell r="AF2878" t="str">
            <v>Depreciate</v>
          </cell>
          <cell r="AG2878" t="str">
            <v>FM</v>
          </cell>
          <cell r="AH2878">
            <v>0</v>
          </cell>
          <cell r="AI2878">
            <v>0</v>
          </cell>
          <cell r="AJ2878">
            <v>2.1299999999999999E-2</v>
          </cell>
          <cell r="AK2878">
            <v>0</v>
          </cell>
          <cell r="AL2878" t="str">
            <v>Flat Rate</v>
          </cell>
          <cell r="AM2878">
            <v>0</v>
          </cell>
          <cell r="AN2878" t="str">
            <v>GA3314S0</v>
          </cell>
          <cell r="AO2878">
            <v>0</v>
          </cell>
          <cell r="AP2878" t="str">
            <v>N</v>
          </cell>
          <cell r="AQ2878">
            <v>38261.178379629629</v>
          </cell>
          <cell r="AR2878">
            <v>38260</v>
          </cell>
          <cell r="AS2878">
            <v>38260</v>
          </cell>
          <cell r="AT2878">
            <v>0</v>
          </cell>
          <cell r="AU2878">
            <v>37605</v>
          </cell>
          <cell r="AV2878">
            <v>0</v>
          </cell>
        </row>
        <row r="2879">
          <cell r="B2879" t="str">
            <v>00002955</v>
          </cell>
          <cell r="C2879" t="str">
            <v>000000002940</v>
          </cell>
          <cell r="D2879" t="str">
            <v>3314Q0</v>
          </cell>
          <cell r="E2879" t="str">
            <v>MEMORIAL HWY - HARVEY'S LAKE</v>
          </cell>
          <cell r="F2879" t="str">
            <v>In Service</v>
          </cell>
          <cell r="G2879" t="str">
            <v>3314Q</v>
          </cell>
          <cell r="H2879" t="str">
            <v>Grp Member</v>
          </cell>
          <cell r="I2879">
            <v>1</v>
          </cell>
          <cell r="J2879" t="str">
            <v>Conversion</v>
          </cell>
          <cell r="K2879">
            <v>47808.02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 t="str">
            <v>C02D601_002</v>
          </cell>
          <cell r="Q2879">
            <v>0</v>
          </cell>
          <cell r="R2879" t="str">
            <v>WTDPD</v>
          </cell>
          <cell r="S2879" t="str">
            <v>3314Q08PV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 t="str">
            <v>CORP</v>
          </cell>
          <cell r="Y2879">
            <v>38260</v>
          </cell>
          <cell r="Z2879">
            <v>0</v>
          </cell>
          <cell r="AA2879">
            <v>0</v>
          </cell>
          <cell r="AB2879" t="str">
            <v>N</v>
          </cell>
          <cell r="AD2879">
            <v>0</v>
          </cell>
          <cell r="AE2879" t="str">
            <v>RemVal</v>
          </cell>
          <cell r="AF2879" t="str">
            <v>Depreciate</v>
          </cell>
          <cell r="AG2879" t="str">
            <v>FM</v>
          </cell>
          <cell r="AH2879">
            <v>0</v>
          </cell>
          <cell r="AI2879">
            <v>0</v>
          </cell>
          <cell r="AJ2879">
            <v>2.1899999999999999E-2</v>
          </cell>
          <cell r="AK2879">
            <v>0</v>
          </cell>
          <cell r="AL2879" t="str">
            <v>Flat Rate</v>
          </cell>
          <cell r="AM2879">
            <v>0</v>
          </cell>
          <cell r="AN2879" t="str">
            <v>GA3314Q0</v>
          </cell>
          <cell r="AO2879">
            <v>0</v>
          </cell>
          <cell r="AP2879" t="str">
            <v>N</v>
          </cell>
          <cell r="AQ2879">
            <v>38261.178437499999</v>
          </cell>
          <cell r="AR2879">
            <v>38260</v>
          </cell>
          <cell r="AS2879">
            <v>38260</v>
          </cell>
          <cell r="AT2879">
            <v>0</v>
          </cell>
          <cell r="AU2879">
            <v>37605</v>
          </cell>
          <cell r="AV2879">
            <v>0</v>
          </cell>
        </row>
        <row r="2880">
          <cell r="B2880" t="str">
            <v>00002956</v>
          </cell>
          <cell r="C2880" t="str">
            <v>000000002941</v>
          </cell>
          <cell r="D2880" t="str">
            <v>3314S0</v>
          </cell>
          <cell r="E2880" t="str">
            <v>MEMORIAL HWY - HARVEY'S LAKE</v>
          </cell>
          <cell r="F2880" t="str">
            <v>In Service</v>
          </cell>
          <cell r="G2880" t="str">
            <v>3314S</v>
          </cell>
          <cell r="H2880" t="str">
            <v>Grp Member</v>
          </cell>
          <cell r="I2880">
            <v>1</v>
          </cell>
          <cell r="J2880" t="str">
            <v>Conversion</v>
          </cell>
          <cell r="K2880">
            <v>56.12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 t="str">
            <v>C02D601_002</v>
          </cell>
          <cell r="Q2880">
            <v>0</v>
          </cell>
          <cell r="R2880" t="str">
            <v>WTDPD</v>
          </cell>
          <cell r="S2880" t="str">
            <v>3314S04VV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 t="str">
            <v>CORP</v>
          </cell>
          <cell r="Y2880">
            <v>38260</v>
          </cell>
          <cell r="Z2880">
            <v>0</v>
          </cell>
          <cell r="AA2880">
            <v>0</v>
          </cell>
          <cell r="AB2880" t="str">
            <v>N</v>
          </cell>
          <cell r="AD2880">
            <v>0</v>
          </cell>
          <cell r="AE2880" t="str">
            <v>RemVal</v>
          </cell>
          <cell r="AF2880" t="str">
            <v>Depreciate</v>
          </cell>
          <cell r="AG2880" t="str">
            <v>FM</v>
          </cell>
          <cell r="AH2880">
            <v>0</v>
          </cell>
          <cell r="AI2880">
            <v>0</v>
          </cell>
          <cell r="AJ2880">
            <v>2.1299999999999999E-2</v>
          </cell>
          <cell r="AK2880">
            <v>0</v>
          </cell>
          <cell r="AL2880" t="str">
            <v>Flat Rate</v>
          </cell>
          <cell r="AM2880">
            <v>0</v>
          </cell>
          <cell r="AN2880" t="str">
            <v>GA3314S0</v>
          </cell>
          <cell r="AO2880">
            <v>0</v>
          </cell>
          <cell r="AP2880" t="str">
            <v>N</v>
          </cell>
          <cell r="AQ2880">
            <v>38261.178495370368</v>
          </cell>
          <cell r="AR2880">
            <v>38260</v>
          </cell>
          <cell r="AS2880">
            <v>38260</v>
          </cell>
          <cell r="AT2880">
            <v>0</v>
          </cell>
          <cell r="AU2880">
            <v>37605</v>
          </cell>
          <cell r="AV2880">
            <v>0</v>
          </cell>
        </row>
        <row r="2881">
          <cell r="B2881" t="str">
            <v>00002957</v>
          </cell>
          <cell r="C2881" t="str">
            <v>000000002942</v>
          </cell>
          <cell r="D2881" t="str">
            <v>3314T0</v>
          </cell>
          <cell r="E2881" t="str">
            <v>MEMORIAL HWY - HARVEY'S LAKE</v>
          </cell>
          <cell r="F2881" t="str">
            <v>In Service</v>
          </cell>
          <cell r="G2881" t="str">
            <v>3314T</v>
          </cell>
          <cell r="H2881" t="str">
            <v>Grp Member</v>
          </cell>
          <cell r="I2881">
            <v>1</v>
          </cell>
          <cell r="J2881" t="str">
            <v>Conversion</v>
          </cell>
          <cell r="K2881">
            <v>1177.57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 t="str">
            <v>C02D601_002</v>
          </cell>
          <cell r="Q2881">
            <v>0</v>
          </cell>
          <cell r="R2881" t="str">
            <v>WTDPD</v>
          </cell>
          <cell r="S2881" t="str">
            <v>3314T06VV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 t="str">
            <v>CORP</v>
          </cell>
          <cell r="Y2881">
            <v>38260</v>
          </cell>
          <cell r="Z2881">
            <v>0</v>
          </cell>
          <cell r="AA2881">
            <v>0</v>
          </cell>
          <cell r="AB2881" t="str">
            <v>N</v>
          </cell>
          <cell r="AD2881">
            <v>0</v>
          </cell>
          <cell r="AE2881" t="str">
            <v>RemVal</v>
          </cell>
          <cell r="AF2881" t="str">
            <v>Depreciate</v>
          </cell>
          <cell r="AG2881" t="str">
            <v>FM</v>
          </cell>
          <cell r="AH2881">
            <v>0</v>
          </cell>
          <cell r="AI2881">
            <v>0</v>
          </cell>
          <cell r="AJ2881">
            <v>1.3899999999999999E-2</v>
          </cell>
          <cell r="AK2881">
            <v>0</v>
          </cell>
          <cell r="AL2881" t="str">
            <v>Flat Rate</v>
          </cell>
          <cell r="AM2881">
            <v>0</v>
          </cell>
          <cell r="AN2881" t="str">
            <v>GA3314T0</v>
          </cell>
          <cell r="AO2881">
            <v>0</v>
          </cell>
          <cell r="AP2881" t="str">
            <v>N</v>
          </cell>
          <cell r="AQ2881">
            <v>38261.178553240738</v>
          </cell>
          <cell r="AR2881">
            <v>38260</v>
          </cell>
          <cell r="AS2881">
            <v>38260</v>
          </cell>
          <cell r="AT2881">
            <v>0</v>
          </cell>
          <cell r="AU2881">
            <v>37605</v>
          </cell>
          <cell r="AV2881">
            <v>0</v>
          </cell>
        </row>
        <row r="2882">
          <cell r="B2882" t="str">
            <v>00002958</v>
          </cell>
          <cell r="C2882" t="str">
            <v>000000002943</v>
          </cell>
          <cell r="D2882" t="str">
            <v>3314T0</v>
          </cell>
          <cell r="E2882" t="str">
            <v>MEMORIAL HWY - HARVEYS LAKE</v>
          </cell>
          <cell r="F2882" t="str">
            <v>In Service</v>
          </cell>
          <cell r="G2882" t="str">
            <v>3314T</v>
          </cell>
          <cell r="H2882" t="str">
            <v>Grp Member</v>
          </cell>
          <cell r="I2882">
            <v>1</v>
          </cell>
          <cell r="J2882" t="str">
            <v>Conversion</v>
          </cell>
          <cell r="K2882">
            <v>112.26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 t="str">
            <v>C02D601_002</v>
          </cell>
          <cell r="Q2882">
            <v>0</v>
          </cell>
          <cell r="R2882" t="str">
            <v>WTDPD</v>
          </cell>
          <cell r="S2882" t="str">
            <v>3314T08VV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 t="str">
            <v>CORP</v>
          </cell>
          <cell r="Y2882">
            <v>38260</v>
          </cell>
          <cell r="Z2882">
            <v>0</v>
          </cell>
          <cell r="AA2882">
            <v>0</v>
          </cell>
          <cell r="AB2882" t="str">
            <v>N</v>
          </cell>
          <cell r="AD2882">
            <v>0</v>
          </cell>
          <cell r="AE2882" t="str">
            <v>RemVal</v>
          </cell>
          <cell r="AF2882" t="str">
            <v>Depreciate</v>
          </cell>
          <cell r="AG2882" t="str">
            <v>FM</v>
          </cell>
          <cell r="AH2882">
            <v>0</v>
          </cell>
          <cell r="AI2882">
            <v>0</v>
          </cell>
          <cell r="AJ2882">
            <v>1.3899999999999999E-2</v>
          </cell>
          <cell r="AK2882">
            <v>0</v>
          </cell>
          <cell r="AL2882" t="str">
            <v>Flat Rate</v>
          </cell>
          <cell r="AM2882">
            <v>0</v>
          </cell>
          <cell r="AN2882" t="str">
            <v>GA3314T0</v>
          </cell>
          <cell r="AO2882">
            <v>0</v>
          </cell>
          <cell r="AP2882" t="str">
            <v>N</v>
          </cell>
          <cell r="AQ2882">
            <v>38261.178611111114</v>
          </cell>
          <cell r="AR2882">
            <v>38260</v>
          </cell>
          <cell r="AS2882">
            <v>38260</v>
          </cell>
          <cell r="AT2882">
            <v>0</v>
          </cell>
          <cell r="AU2882">
            <v>37605</v>
          </cell>
          <cell r="AV2882">
            <v>0</v>
          </cell>
        </row>
        <row r="2883">
          <cell r="B2883" t="str">
            <v>00002959</v>
          </cell>
          <cell r="C2883" t="str">
            <v>000000002944</v>
          </cell>
          <cell r="D2883" t="str">
            <v>3314Q0</v>
          </cell>
          <cell r="E2883" t="str">
            <v>FRANKLIN ST.</v>
          </cell>
          <cell r="F2883" t="str">
            <v>In Service</v>
          </cell>
          <cell r="G2883" t="str">
            <v>3314Q</v>
          </cell>
          <cell r="H2883" t="str">
            <v>Grp Member</v>
          </cell>
          <cell r="I2883">
            <v>1</v>
          </cell>
          <cell r="J2883" t="str">
            <v>Conversion</v>
          </cell>
          <cell r="K2883">
            <v>40891.85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 t="str">
            <v>C02D604_002</v>
          </cell>
          <cell r="Q2883">
            <v>0</v>
          </cell>
          <cell r="R2883" t="str">
            <v>WTDPD</v>
          </cell>
          <cell r="S2883" t="str">
            <v>3314Q08PV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 t="str">
            <v>CORP</v>
          </cell>
          <cell r="Y2883">
            <v>38260</v>
          </cell>
          <cell r="Z2883">
            <v>0</v>
          </cell>
          <cell r="AA2883">
            <v>0</v>
          </cell>
          <cell r="AB2883" t="str">
            <v>N</v>
          </cell>
          <cell r="AD2883">
            <v>0</v>
          </cell>
          <cell r="AE2883" t="str">
            <v>RemVal</v>
          </cell>
          <cell r="AF2883" t="str">
            <v>Depreciate</v>
          </cell>
          <cell r="AG2883" t="str">
            <v>FM</v>
          </cell>
          <cell r="AH2883">
            <v>0</v>
          </cell>
          <cell r="AI2883">
            <v>0</v>
          </cell>
          <cell r="AJ2883">
            <v>2.1899999999999999E-2</v>
          </cell>
          <cell r="AK2883">
            <v>0</v>
          </cell>
          <cell r="AL2883" t="str">
            <v>Flat Rate</v>
          </cell>
          <cell r="AM2883">
            <v>0</v>
          </cell>
          <cell r="AN2883" t="str">
            <v>GA3314Q0</v>
          </cell>
          <cell r="AO2883">
            <v>0</v>
          </cell>
          <cell r="AP2883" t="str">
            <v>N</v>
          </cell>
          <cell r="AQ2883">
            <v>38261.178668981483</v>
          </cell>
          <cell r="AR2883">
            <v>38260</v>
          </cell>
          <cell r="AS2883">
            <v>38260</v>
          </cell>
          <cell r="AT2883">
            <v>0</v>
          </cell>
          <cell r="AU2883">
            <v>37605</v>
          </cell>
          <cell r="AV2883">
            <v>0</v>
          </cell>
        </row>
        <row r="2884">
          <cell r="B2884" t="str">
            <v>00002960</v>
          </cell>
          <cell r="C2884" t="str">
            <v>000000002945</v>
          </cell>
          <cell r="D2884" t="str">
            <v>3304A0</v>
          </cell>
          <cell r="E2884" t="str">
            <v>FAB &amp; INST BFLE BXS &amp; PIPE</v>
          </cell>
          <cell r="F2884" t="str">
            <v>In Service</v>
          </cell>
          <cell r="G2884" t="str">
            <v>3304A</v>
          </cell>
          <cell r="H2884" t="str">
            <v>Grp Member</v>
          </cell>
          <cell r="I2884">
            <v>1</v>
          </cell>
          <cell r="J2884" t="str">
            <v>Conversion</v>
          </cell>
          <cell r="K2884">
            <v>15843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 t="str">
            <v>C02E001_002</v>
          </cell>
          <cell r="Q2884">
            <v>0</v>
          </cell>
          <cell r="R2884" t="str">
            <v>WTDPD</v>
          </cell>
          <cell r="S2884" t="str">
            <v>3304A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 t="str">
            <v>CORP</v>
          </cell>
          <cell r="Y2884">
            <v>38260</v>
          </cell>
          <cell r="Z2884">
            <v>0</v>
          </cell>
          <cell r="AA2884">
            <v>0</v>
          </cell>
          <cell r="AB2884" t="str">
            <v>N</v>
          </cell>
          <cell r="AD2884">
            <v>0</v>
          </cell>
          <cell r="AE2884" t="str">
            <v>RemVal</v>
          </cell>
          <cell r="AF2884" t="str">
            <v>Depreciate</v>
          </cell>
          <cell r="AG2884" t="str">
            <v>FM</v>
          </cell>
          <cell r="AH2884">
            <v>0</v>
          </cell>
          <cell r="AI2884">
            <v>0</v>
          </cell>
          <cell r="AJ2884">
            <v>4.2200000000000001E-2</v>
          </cell>
          <cell r="AK2884">
            <v>0</v>
          </cell>
          <cell r="AL2884" t="str">
            <v>Flat Rate</v>
          </cell>
          <cell r="AM2884">
            <v>0</v>
          </cell>
          <cell r="AN2884" t="str">
            <v>GA3304A0</v>
          </cell>
          <cell r="AO2884">
            <v>0</v>
          </cell>
          <cell r="AP2884" t="str">
            <v>N</v>
          </cell>
          <cell r="AQ2884">
            <v>38261.178726851853</v>
          </cell>
          <cell r="AR2884">
            <v>38260</v>
          </cell>
          <cell r="AS2884">
            <v>38260</v>
          </cell>
          <cell r="AT2884" t="str">
            <v>3300</v>
          </cell>
          <cell r="AU2884">
            <v>37477</v>
          </cell>
          <cell r="AV2884">
            <v>0</v>
          </cell>
        </row>
        <row r="2885">
          <cell r="B2885" t="str">
            <v>00002961</v>
          </cell>
          <cell r="C2885" t="str">
            <v>000000002946</v>
          </cell>
          <cell r="D2885" t="str">
            <v>3304A0</v>
          </cell>
          <cell r="E2885" t="str">
            <v>12'' MAIN MTRL. &amp; LABOR</v>
          </cell>
          <cell r="F2885" t="str">
            <v>In Service</v>
          </cell>
          <cell r="G2885" t="str">
            <v>3304A</v>
          </cell>
          <cell r="H2885" t="str">
            <v>Grp Member</v>
          </cell>
          <cell r="I2885">
            <v>1</v>
          </cell>
          <cell r="J2885" t="str">
            <v>Conversion</v>
          </cell>
          <cell r="K2885">
            <v>16773.919999999998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 t="str">
            <v>C02E001_002</v>
          </cell>
          <cell r="Q2885">
            <v>0</v>
          </cell>
          <cell r="R2885" t="str">
            <v>WTDPD</v>
          </cell>
          <cell r="S2885" t="str">
            <v>3304AB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 t="str">
            <v>CORP</v>
          </cell>
          <cell r="Y2885">
            <v>38260</v>
          </cell>
          <cell r="Z2885">
            <v>0</v>
          </cell>
          <cell r="AA2885">
            <v>0</v>
          </cell>
          <cell r="AB2885" t="str">
            <v>N</v>
          </cell>
          <cell r="AD2885">
            <v>0</v>
          </cell>
          <cell r="AE2885" t="str">
            <v>RemVal</v>
          </cell>
          <cell r="AF2885" t="str">
            <v>Depreciate</v>
          </cell>
          <cell r="AG2885" t="str">
            <v>FM</v>
          </cell>
          <cell r="AH2885">
            <v>0</v>
          </cell>
          <cell r="AI2885">
            <v>0</v>
          </cell>
          <cell r="AJ2885">
            <v>4.2200000000000001E-2</v>
          </cell>
          <cell r="AK2885">
            <v>0</v>
          </cell>
          <cell r="AL2885" t="str">
            <v>Flat Rate</v>
          </cell>
          <cell r="AM2885">
            <v>0</v>
          </cell>
          <cell r="AN2885" t="str">
            <v>GA3304A0</v>
          </cell>
          <cell r="AO2885">
            <v>0</v>
          </cell>
          <cell r="AP2885" t="str">
            <v>N</v>
          </cell>
          <cell r="AQ2885">
            <v>38261.178784722222</v>
          </cell>
          <cell r="AR2885">
            <v>38260</v>
          </cell>
          <cell r="AS2885">
            <v>38260</v>
          </cell>
          <cell r="AT2885" t="str">
            <v>3300</v>
          </cell>
          <cell r="AU2885">
            <v>37477</v>
          </cell>
          <cell r="AV2885">
            <v>0</v>
          </cell>
        </row>
        <row r="2886">
          <cell r="B2886" t="str">
            <v>00002962</v>
          </cell>
          <cell r="C2886" t="str">
            <v>000000002947</v>
          </cell>
          <cell r="D2886" t="str">
            <v>346500</v>
          </cell>
          <cell r="E2886" t="str">
            <v>PBX PHONE SWITCH (PARTNER)</v>
          </cell>
          <cell r="F2886" t="str">
            <v>In Service</v>
          </cell>
          <cell r="G2886" t="str">
            <v>34650</v>
          </cell>
          <cell r="H2886" t="str">
            <v>Grp Member</v>
          </cell>
          <cell r="I2886">
            <v>1</v>
          </cell>
          <cell r="J2886" t="str">
            <v>Conversion</v>
          </cell>
          <cell r="K2886">
            <v>783.07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 t="str">
            <v>C02K303_002</v>
          </cell>
          <cell r="Q2886">
            <v>0</v>
          </cell>
          <cell r="R2886" t="str">
            <v>WGPD</v>
          </cell>
          <cell r="S2886" t="str">
            <v>34650A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 t="str">
            <v>CORP</v>
          </cell>
          <cell r="Y2886">
            <v>38260</v>
          </cell>
          <cell r="Z2886">
            <v>0</v>
          </cell>
          <cell r="AA2886">
            <v>0</v>
          </cell>
          <cell r="AB2886" t="str">
            <v>N</v>
          </cell>
          <cell r="AD2886">
            <v>0</v>
          </cell>
          <cell r="AE2886" t="str">
            <v>RemVal</v>
          </cell>
          <cell r="AF2886" t="str">
            <v>Depreciate</v>
          </cell>
          <cell r="AG2886" t="str">
            <v>FM</v>
          </cell>
          <cell r="AH2886">
            <v>0</v>
          </cell>
          <cell r="AI2886">
            <v>0</v>
          </cell>
          <cell r="AJ2886">
            <v>4.2700000000000002E-2</v>
          </cell>
          <cell r="AK2886">
            <v>0</v>
          </cell>
          <cell r="AL2886" t="str">
            <v>Flat Rate</v>
          </cell>
          <cell r="AM2886">
            <v>0</v>
          </cell>
          <cell r="AN2886" t="str">
            <v>GA346500</v>
          </cell>
          <cell r="AO2886">
            <v>0</v>
          </cell>
          <cell r="AP2886" t="str">
            <v>N</v>
          </cell>
          <cell r="AQ2886">
            <v>38261.178842592592</v>
          </cell>
          <cell r="AR2886">
            <v>38260</v>
          </cell>
          <cell r="AS2886">
            <v>38260</v>
          </cell>
          <cell r="AT2886" t="str">
            <v>0001</v>
          </cell>
          <cell r="AU2886">
            <v>37477</v>
          </cell>
          <cell r="AV2886">
            <v>0</v>
          </cell>
        </row>
        <row r="2887">
          <cell r="B2887" t="str">
            <v>00002963</v>
          </cell>
          <cell r="C2887" t="str">
            <v>000000002948</v>
          </cell>
          <cell r="D2887" t="str">
            <v>346500</v>
          </cell>
          <cell r="E2887" t="str">
            <v>PBX PHONE SWITCH / VOICEMAIL</v>
          </cell>
          <cell r="F2887" t="str">
            <v>In Service</v>
          </cell>
          <cell r="G2887" t="str">
            <v>34650</v>
          </cell>
          <cell r="H2887" t="str">
            <v>Grp Member</v>
          </cell>
          <cell r="I2887">
            <v>1</v>
          </cell>
          <cell r="J2887" t="str">
            <v>Conversion</v>
          </cell>
          <cell r="K2887">
            <v>979.15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 t="str">
            <v>C02K303_002</v>
          </cell>
          <cell r="Q2887">
            <v>0</v>
          </cell>
          <cell r="R2887" t="str">
            <v>WGPD</v>
          </cell>
          <cell r="S2887" t="str">
            <v>34650B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 t="str">
            <v>CORP</v>
          </cell>
          <cell r="Y2887">
            <v>38260</v>
          </cell>
          <cell r="Z2887">
            <v>0</v>
          </cell>
          <cell r="AA2887">
            <v>0</v>
          </cell>
          <cell r="AB2887" t="str">
            <v>N</v>
          </cell>
          <cell r="AD2887">
            <v>0</v>
          </cell>
          <cell r="AE2887" t="str">
            <v>RemVal</v>
          </cell>
          <cell r="AF2887" t="str">
            <v>Depreciate</v>
          </cell>
          <cell r="AG2887" t="str">
            <v>FM</v>
          </cell>
          <cell r="AH2887">
            <v>0</v>
          </cell>
          <cell r="AI2887">
            <v>0</v>
          </cell>
          <cell r="AJ2887">
            <v>4.2700000000000002E-2</v>
          </cell>
          <cell r="AK2887">
            <v>0</v>
          </cell>
          <cell r="AL2887" t="str">
            <v>Flat Rate</v>
          </cell>
          <cell r="AM2887">
            <v>0</v>
          </cell>
          <cell r="AN2887" t="str">
            <v>GA346500</v>
          </cell>
          <cell r="AO2887">
            <v>0</v>
          </cell>
          <cell r="AP2887" t="str">
            <v>N</v>
          </cell>
          <cell r="AQ2887">
            <v>38261.178900462961</v>
          </cell>
          <cell r="AR2887">
            <v>38260</v>
          </cell>
          <cell r="AS2887">
            <v>38260</v>
          </cell>
          <cell r="AT2887" t="str">
            <v>3100</v>
          </cell>
          <cell r="AU2887">
            <v>37477</v>
          </cell>
          <cell r="AV2887">
            <v>0</v>
          </cell>
        </row>
        <row r="2888">
          <cell r="B2888" t="str">
            <v>00002964</v>
          </cell>
          <cell r="C2888" t="str">
            <v>000000002949</v>
          </cell>
          <cell r="D2888" t="str">
            <v>346500</v>
          </cell>
          <cell r="E2888" t="str">
            <v>PBX PHONE SWITCH / VOICEMAIL</v>
          </cell>
          <cell r="F2888" t="str">
            <v>In Service</v>
          </cell>
          <cell r="G2888" t="str">
            <v>34650</v>
          </cell>
          <cell r="H2888" t="str">
            <v>Grp Member</v>
          </cell>
          <cell r="I2888">
            <v>1</v>
          </cell>
          <cell r="J2888" t="str">
            <v>Conversion</v>
          </cell>
          <cell r="K2888">
            <v>710.53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 t="str">
            <v>C02K303_002</v>
          </cell>
          <cell r="Q2888">
            <v>0</v>
          </cell>
          <cell r="R2888" t="str">
            <v>WGPD</v>
          </cell>
          <cell r="S2888" t="str">
            <v>34650C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 t="str">
            <v>CORP</v>
          </cell>
          <cell r="Y2888">
            <v>38260</v>
          </cell>
          <cell r="Z2888">
            <v>0</v>
          </cell>
          <cell r="AA2888">
            <v>0</v>
          </cell>
          <cell r="AB2888" t="str">
            <v>N</v>
          </cell>
          <cell r="AD2888">
            <v>0</v>
          </cell>
          <cell r="AE2888" t="str">
            <v>RemVal</v>
          </cell>
          <cell r="AF2888" t="str">
            <v>Depreciate</v>
          </cell>
          <cell r="AG2888" t="str">
            <v>FM</v>
          </cell>
          <cell r="AH2888">
            <v>0</v>
          </cell>
          <cell r="AI2888">
            <v>0</v>
          </cell>
          <cell r="AJ2888">
            <v>4.2700000000000002E-2</v>
          </cell>
          <cell r="AK2888">
            <v>0</v>
          </cell>
          <cell r="AL2888" t="str">
            <v>Flat Rate</v>
          </cell>
          <cell r="AM2888">
            <v>0</v>
          </cell>
          <cell r="AN2888" t="str">
            <v>GA346500</v>
          </cell>
          <cell r="AO2888">
            <v>0</v>
          </cell>
          <cell r="AP2888" t="str">
            <v>N</v>
          </cell>
          <cell r="AQ2888">
            <v>38261.17895833333</v>
          </cell>
          <cell r="AR2888">
            <v>38260</v>
          </cell>
          <cell r="AS2888">
            <v>38260</v>
          </cell>
          <cell r="AT2888" t="str">
            <v>7300</v>
          </cell>
          <cell r="AU2888">
            <v>37477</v>
          </cell>
          <cell r="AV2888">
            <v>0</v>
          </cell>
        </row>
        <row r="2889">
          <cell r="B2889" t="str">
            <v>00002965</v>
          </cell>
          <cell r="C2889" t="str">
            <v>000000002950</v>
          </cell>
          <cell r="D2889" t="str">
            <v>346500</v>
          </cell>
          <cell r="E2889" t="str">
            <v>PBX PHONE SWITCH / VOICEMAIL</v>
          </cell>
          <cell r="F2889" t="str">
            <v>In Service</v>
          </cell>
          <cell r="G2889" t="str">
            <v>34650</v>
          </cell>
          <cell r="H2889" t="str">
            <v>Grp Member</v>
          </cell>
          <cell r="I2889">
            <v>1</v>
          </cell>
          <cell r="J2889" t="str">
            <v>Conversion</v>
          </cell>
          <cell r="K2889">
            <v>716.37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 t="str">
            <v>C02K303_002</v>
          </cell>
          <cell r="Q2889">
            <v>0</v>
          </cell>
          <cell r="R2889" t="str">
            <v>WGPD</v>
          </cell>
          <cell r="S2889" t="str">
            <v>34650D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 t="str">
            <v>CORP</v>
          </cell>
          <cell r="Y2889">
            <v>38260</v>
          </cell>
          <cell r="Z2889">
            <v>0</v>
          </cell>
          <cell r="AA2889">
            <v>0</v>
          </cell>
          <cell r="AB2889" t="str">
            <v>N</v>
          </cell>
          <cell r="AD2889">
            <v>0</v>
          </cell>
          <cell r="AE2889" t="str">
            <v>RemVal</v>
          </cell>
          <cell r="AF2889" t="str">
            <v>Depreciate</v>
          </cell>
          <cell r="AG2889" t="str">
            <v>FM</v>
          </cell>
          <cell r="AH2889">
            <v>0</v>
          </cell>
          <cell r="AI2889">
            <v>0</v>
          </cell>
          <cell r="AJ2889">
            <v>4.2700000000000002E-2</v>
          </cell>
          <cell r="AK2889">
            <v>0</v>
          </cell>
          <cell r="AL2889" t="str">
            <v>Flat Rate</v>
          </cell>
          <cell r="AM2889">
            <v>0</v>
          </cell>
          <cell r="AN2889" t="str">
            <v>GA346500</v>
          </cell>
          <cell r="AO2889">
            <v>0</v>
          </cell>
          <cell r="AP2889" t="str">
            <v>N</v>
          </cell>
          <cell r="AQ2889">
            <v>38261.179016203707</v>
          </cell>
          <cell r="AR2889">
            <v>38260</v>
          </cell>
          <cell r="AS2889">
            <v>38260</v>
          </cell>
          <cell r="AT2889">
            <v>0</v>
          </cell>
          <cell r="AU2889">
            <v>37605</v>
          </cell>
          <cell r="AV2889">
            <v>0</v>
          </cell>
        </row>
        <row r="2890">
          <cell r="B2890" t="str">
            <v>00002966</v>
          </cell>
          <cell r="C2890" t="str">
            <v>000000002951</v>
          </cell>
          <cell r="D2890" t="str">
            <v>3314Q0</v>
          </cell>
          <cell r="E2890" t="str">
            <v>8'' MAIN - RPL 2002</v>
          </cell>
          <cell r="F2890" t="str">
            <v>In Service</v>
          </cell>
          <cell r="G2890" t="str">
            <v>3314Q</v>
          </cell>
          <cell r="H2890" t="str">
            <v>Grp Member</v>
          </cell>
          <cell r="I2890">
            <v>1</v>
          </cell>
          <cell r="J2890" t="str">
            <v>Conversion</v>
          </cell>
          <cell r="K2890">
            <v>6920.11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 t="str">
            <v>C..D002_002</v>
          </cell>
          <cell r="Q2890">
            <v>0</v>
          </cell>
          <cell r="R2890" t="str">
            <v>WTDPD</v>
          </cell>
          <cell r="S2890" t="str">
            <v>3314Q08PV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 t="str">
            <v>CORP</v>
          </cell>
          <cell r="Y2890">
            <v>38260</v>
          </cell>
          <cell r="Z2890">
            <v>0</v>
          </cell>
          <cell r="AA2890">
            <v>0</v>
          </cell>
          <cell r="AB2890" t="str">
            <v>N</v>
          </cell>
          <cell r="AD2890">
            <v>0</v>
          </cell>
          <cell r="AE2890" t="str">
            <v>RemVal</v>
          </cell>
          <cell r="AF2890" t="str">
            <v>Depreciate</v>
          </cell>
          <cell r="AG2890" t="str">
            <v>FM</v>
          </cell>
          <cell r="AH2890">
            <v>0</v>
          </cell>
          <cell r="AI2890">
            <v>0</v>
          </cell>
          <cell r="AJ2890">
            <v>2.1899999999999999E-2</v>
          </cell>
          <cell r="AK2890">
            <v>0</v>
          </cell>
          <cell r="AL2890" t="str">
            <v>Flat Rate</v>
          </cell>
          <cell r="AM2890">
            <v>0</v>
          </cell>
          <cell r="AN2890" t="str">
            <v>GA3314Q0</v>
          </cell>
          <cell r="AO2890">
            <v>0</v>
          </cell>
          <cell r="AP2890" t="str">
            <v>N</v>
          </cell>
          <cell r="AQ2890">
            <v>38261.179074074076</v>
          </cell>
          <cell r="AR2890">
            <v>38260</v>
          </cell>
          <cell r="AS2890">
            <v>38260</v>
          </cell>
          <cell r="AT2890">
            <v>0</v>
          </cell>
          <cell r="AU2890">
            <v>37605</v>
          </cell>
          <cell r="AV2890">
            <v>0</v>
          </cell>
        </row>
        <row r="2891">
          <cell r="B2891" t="str">
            <v>00002967</v>
          </cell>
          <cell r="C2891" t="str">
            <v>000000002952</v>
          </cell>
          <cell r="D2891" t="str">
            <v>334400</v>
          </cell>
          <cell r="E2891" t="str">
            <v>New 3" Remote</v>
          </cell>
          <cell r="F2891" t="str">
            <v>In Service</v>
          </cell>
          <cell r="G2891" t="str">
            <v>33440</v>
          </cell>
          <cell r="H2891" t="str">
            <v>Grp Member</v>
          </cell>
          <cell r="I2891">
            <v>1</v>
          </cell>
          <cell r="J2891" t="str">
            <v>Conversion</v>
          </cell>
          <cell r="K2891">
            <v>869.87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 t="str">
            <v>C..G001_002</v>
          </cell>
          <cell r="Q2891">
            <v>0</v>
          </cell>
          <cell r="R2891" t="str">
            <v>WTDPD</v>
          </cell>
          <cell r="S2891" t="str">
            <v>3344003RM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 t="str">
            <v>CORP</v>
          </cell>
          <cell r="Y2891">
            <v>38260</v>
          </cell>
          <cell r="Z2891">
            <v>0</v>
          </cell>
          <cell r="AA2891">
            <v>0</v>
          </cell>
          <cell r="AB2891" t="str">
            <v>N</v>
          </cell>
          <cell r="AD2891">
            <v>0</v>
          </cell>
          <cell r="AE2891" t="str">
            <v>RemVal</v>
          </cell>
          <cell r="AF2891" t="str">
            <v>Depreciate</v>
          </cell>
          <cell r="AG2891" t="str">
            <v>FM</v>
          </cell>
          <cell r="AH2891">
            <v>0</v>
          </cell>
          <cell r="AI2891">
            <v>0</v>
          </cell>
          <cell r="AJ2891">
            <v>6.0699999999999997E-2</v>
          </cell>
          <cell r="AK2891">
            <v>0</v>
          </cell>
          <cell r="AL2891" t="str">
            <v>Flat Rate</v>
          </cell>
          <cell r="AM2891">
            <v>0</v>
          </cell>
          <cell r="AN2891" t="str">
            <v>GA334400</v>
          </cell>
          <cell r="AO2891">
            <v>0</v>
          </cell>
          <cell r="AP2891" t="str">
            <v>N</v>
          </cell>
          <cell r="AQ2891">
            <v>38261.179131944446</v>
          </cell>
          <cell r="AR2891">
            <v>38260</v>
          </cell>
          <cell r="AS2891">
            <v>38260</v>
          </cell>
          <cell r="AT2891">
            <v>0</v>
          </cell>
          <cell r="AU2891">
            <v>37605</v>
          </cell>
          <cell r="AV2891">
            <v>0</v>
          </cell>
        </row>
        <row r="2892">
          <cell r="B2892" t="str">
            <v>00002968</v>
          </cell>
          <cell r="C2892" t="str">
            <v>000000002953</v>
          </cell>
          <cell r="D2892" t="str">
            <v>334400</v>
          </cell>
          <cell r="E2892" t="str">
            <v>New 4" Remote</v>
          </cell>
          <cell r="F2892" t="str">
            <v>In Service</v>
          </cell>
          <cell r="G2892" t="str">
            <v>33440</v>
          </cell>
          <cell r="H2892" t="str">
            <v>Grp Member</v>
          </cell>
          <cell r="I2892">
            <v>1</v>
          </cell>
          <cell r="J2892" t="str">
            <v>Conversion</v>
          </cell>
          <cell r="K2892">
            <v>1575.48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 t="str">
            <v>C..G001_002</v>
          </cell>
          <cell r="Q2892">
            <v>0</v>
          </cell>
          <cell r="R2892" t="str">
            <v>WTDPD</v>
          </cell>
          <cell r="S2892" t="str">
            <v>3344004RM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 t="str">
            <v>CORP</v>
          </cell>
          <cell r="Y2892">
            <v>38260</v>
          </cell>
          <cell r="Z2892">
            <v>0</v>
          </cell>
          <cell r="AA2892">
            <v>0</v>
          </cell>
          <cell r="AB2892" t="str">
            <v>N</v>
          </cell>
          <cell r="AD2892">
            <v>0</v>
          </cell>
          <cell r="AE2892" t="str">
            <v>RemVal</v>
          </cell>
          <cell r="AF2892" t="str">
            <v>Depreciate</v>
          </cell>
          <cell r="AG2892" t="str">
            <v>FM</v>
          </cell>
          <cell r="AH2892">
            <v>0</v>
          </cell>
          <cell r="AI2892">
            <v>0</v>
          </cell>
          <cell r="AJ2892">
            <v>6.0699999999999997E-2</v>
          </cell>
          <cell r="AK2892">
            <v>0</v>
          </cell>
          <cell r="AL2892" t="str">
            <v>Flat Rate</v>
          </cell>
          <cell r="AM2892">
            <v>0</v>
          </cell>
          <cell r="AN2892" t="str">
            <v>GA334400</v>
          </cell>
          <cell r="AO2892">
            <v>0</v>
          </cell>
          <cell r="AP2892" t="str">
            <v>N</v>
          </cell>
          <cell r="AQ2892">
            <v>38261.179189814815</v>
          </cell>
          <cell r="AR2892">
            <v>38260</v>
          </cell>
          <cell r="AS2892">
            <v>38260</v>
          </cell>
          <cell r="AT2892">
            <v>0</v>
          </cell>
          <cell r="AU2892">
            <v>37605</v>
          </cell>
          <cell r="AV2892">
            <v>0</v>
          </cell>
        </row>
        <row r="2893">
          <cell r="B2893" t="str">
            <v>00002969</v>
          </cell>
          <cell r="C2893" t="str">
            <v>000000002954</v>
          </cell>
          <cell r="D2893" t="str">
            <v>334400</v>
          </cell>
          <cell r="E2893" t="str">
            <v>New 1-1/2" Remote</v>
          </cell>
          <cell r="F2893" t="str">
            <v>In Service</v>
          </cell>
          <cell r="G2893" t="str">
            <v>33440</v>
          </cell>
          <cell r="H2893" t="str">
            <v>Grp Member</v>
          </cell>
          <cell r="I2893">
            <v>1</v>
          </cell>
          <cell r="J2893" t="str">
            <v>Conversion</v>
          </cell>
          <cell r="K2893">
            <v>817.43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 t="str">
            <v>C..G001_002</v>
          </cell>
          <cell r="Q2893">
            <v>0</v>
          </cell>
          <cell r="R2893" t="str">
            <v>WTDPD</v>
          </cell>
          <cell r="S2893" t="str">
            <v>3344015RM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 t="str">
            <v>CORP</v>
          </cell>
          <cell r="Y2893">
            <v>38260</v>
          </cell>
          <cell r="Z2893">
            <v>0</v>
          </cell>
          <cell r="AA2893">
            <v>0</v>
          </cell>
          <cell r="AB2893" t="str">
            <v>N</v>
          </cell>
          <cell r="AD2893">
            <v>0</v>
          </cell>
          <cell r="AE2893" t="str">
            <v>RemVal</v>
          </cell>
          <cell r="AF2893" t="str">
            <v>Depreciate</v>
          </cell>
          <cell r="AG2893" t="str">
            <v>FM</v>
          </cell>
          <cell r="AH2893">
            <v>0</v>
          </cell>
          <cell r="AI2893">
            <v>0</v>
          </cell>
          <cell r="AJ2893">
            <v>6.0699999999999997E-2</v>
          </cell>
          <cell r="AK2893">
            <v>0</v>
          </cell>
          <cell r="AL2893" t="str">
            <v>Flat Rate</v>
          </cell>
          <cell r="AM2893">
            <v>0</v>
          </cell>
          <cell r="AN2893" t="str">
            <v>GA334400</v>
          </cell>
          <cell r="AO2893">
            <v>0</v>
          </cell>
          <cell r="AP2893" t="str">
            <v>N</v>
          </cell>
          <cell r="AQ2893">
            <v>38261.179247685184</v>
          </cell>
          <cell r="AR2893">
            <v>38260</v>
          </cell>
          <cell r="AS2893">
            <v>38260</v>
          </cell>
          <cell r="AT2893">
            <v>0</v>
          </cell>
          <cell r="AU2893">
            <v>37605</v>
          </cell>
          <cell r="AV2893">
            <v>0</v>
          </cell>
        </row>
        <row r="2894">
          <cell r="B2894" t="str">
            <v>00002970</v>
          </cell>
          <cell r="C2894" t="str">
            <v>000000002955</v>
          </cell>
          <cell r="D2894" t="str">
            <v>3314T0</v>
          </cell>
          <cell r="E2894" t="str">
            <v>EAST FRANKLIN ST. DALLAS</v>
          </cell>
          <cell r="F2894" t="str">
            <v>In Service</v>
          </cell>
          <cell r="G2894" t="str">
            <v>3314T</v>
          </cell>
          <cell r="H2894" t="str">
            <v>Grp Member</v>
          </cell>
          <cell r="I2894">
            <v>1</v>
          </cell>
          <cell r="J2894" t="str">
            <v>Conversion</v>
          </cell>
          <cell r="K2894">
            <v>1113.54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 t="str">
            <v>C02D604_002</v>
          </cell>
          <cell r="Q2894">
            <v>0</v>
          </cell>
          <cell r="R2894" t="str">
            <v>WTDPD</v>
          </cell>
          <cell r="S2894" t="str">
            <v>3314T06VV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 t="str">
            <v>CORP</v>
          </cell>
          <cell r="Y2894">
            <v>38260</v>
          </cell>
          <cell r="Z2894">
            <v>0</v>
          </cell>
          <cell r="AA2894">
            <v>0</v>
          </cell>
          <cell r="AB2894" t="str">
            <v>N</v>
          </cell>
          <cell r="AD2894">
            <v>0</v>
          </cell>
          <cell r="AE2894" t="str">
            <v>RemVal</v>
          </cell>
          <cell r="AF2894" t="str">
            <v>Depreciate</v>
          </cell>
          <cell r="AG2894" t="str">
            <v>FM</v>
          </cell>
          <cell r="AH2894">
            <v>0</v>
          </cell>
          <cell r="AI2894">
            <v>0</v>
          </cell>
          <cell r="AJ2894">
            <v>1.3899999999999999E-2</v>
          </cell>
          <cell r="AK2894">
            <v>0</v>
          </cell>
          <cell r="AL2894" t="str">
            <v>Flat Rate</v>
          </cell>
          <cell r="AM2894">
            <v>0</v>
          </cell>
          <cell r="AN2894" t="str">
            <v>GA3314T0</v>
          </cell>
          <cell r="AO2894">
            <v>0</v>
          </cell>
          <cell r="AP2894" t="str">
            <v>N</v>
          </cell>
          <cell r="AQ2894">
            <v>38261.179305555554</v>
          </cell>
          <cell r="AR2894">
            <v>38260</v>
          </cell>
          <cell r="AS2894">
            <v>38260</v>
          </cell>
          <cell r="AT2894">
            <v>0</v>
          </cell>
          <cell r="AU2894">
            <v>37605</v>
          </cell>
          <cell r="AV2894">
            <v>0</v>
          </cell>
        </row>
        <row r="2895">
          <cell r="B2895" t="str">
            <v>00002971</v>
          </cell>
          <cell r="C2895" t="str">
            <v>000000002956</v>
          </cell>
          <cell r="D2895" t="str">
            <v>30110X</v>
          </cell>
          <cell r="E2895" t="str">
            <v>REF AID 110 2002 AMORT</v>
          </cell>
          <cell r="F2895" t="str">
            <v>Suspended</v>
          </cell>
          <cell r="G2895" t="str">
            <v>30110</v>
          </cell>
          <cell r="H2895" t="str">
            <v>None</v>
          </cell>
          <cell r="I2895">
            <v>1</v>
          </cell>
          <cell r="J2895" t="str">
            <v>Conversion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 t="str">
            <v>WIPN</v>
          </cell>
          <cell r="S2895" t="str">
            <v>91050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 t="str">
            <v>CORP</v>
          </cell>
          <cell r="Y2895">
            <v>37628</v>
          </cell>
          <cell r="Z2895">
            <v>0</v>
          </cell>
          <cell r="AA2895">
            <v>0</v>
          </cell>
          <cell r="AB2895" t="str">
            <v>N</v>
          </cell>
          <cell r="AD2895">
            <v>0</v>
          </cell>
          <cell r="AE2895" t="str">
            <v>RemVal</v>
          </cell>
          <cell r="AF2895" t="str">
            <v>Non Depr</v>
          </cell>
          <cell r="AG2895" t="str">
            <v>FM</v>
          </cell>
          <cell r="AH2895">
            <v>0</v>
          </cell>
          <cell r="AI2895">
            <v>0</v>
          </cell>
          <cell r="AJ2895">
            <v>0.01</v>
          </cell>
          <cell r="AK2895">
            <v>0</v>
          </cell>
          <cell r="AL2895" t="str">
            <v>Flat Rate</v>
          </cell>
          <cell r="AM2895" t="str">
            <v>Y</v>
          </cell>
          <cell r="AN2895">
            <v>0</v>
          </cell>
          <cell r="AO2895">
            <v>0</v>
          </cell>
          <cell r="AP2895" t="str">
            <v>N</v>
          </cell>
          <cell r="AQ2895">
            <v>38261.179363425923</v>
          </cell>
          <cell r="AR2895">
            <v>38260</v>
          </cell>
          <cell r="AS2895">
            <v>38260</v>
          </cell>
          <cell r="AT2895">
            <v>0</v>
          </cell>
          <cell r="AU2895">
            <v>37628</v>
          </cell>
          <cell r="AV2895">
            <v>0</v>
          </cell>
        </row>
        <row r="2896">
          <cell r="B2896" t="str">
            <v>00002972</v>
          </cell>
          <cell r="C2896" t="str">
            <v>000000002957</v>
          </cell>
          <cell r="D2896" t="str">
            <v>3314Q0</v>
          </cell>
          <cell r="E2896" t="str">
            <v>CHAMTHAM GLENN WAY</v>
          </cell>
          <cell r="F2896" t="str">
            <v>In Service</v>
          </cell>
          <cell r="G2896" t="str">
            <v>3314Q</v>
          </cell>
          <cell r="H2896" t="str">
            <v>Grp Member</v>
          </cell>
          <cell r="I2896">
            <v>1</v>
          </cell>
          <cell r="J2896" t="str">
            <v>Conversion</v>
          </cell>
          <cell r="K2896">
            <v>26279.55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 t="str">
            <v>C01D308_002</v>
          </cell>
          <cell r="Q2896">
            <v>0</v>
          </cell>
          <cell r="R2896" t="str">
            <v>WTDPD</v>
          </cell>
          <cell r="S2896" t="str">
            <v>3314Q08PV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 t="str">
            <v>CORP</v>
          </cell>
          <cell r="Y2896">
            <v>38260</v>
          </cell>
          <cell r="Z2896">
            <v>0</v>
          </cell>
          <cell r="AA2896">
            <v>0</v>
          </cell>
          <cell r="AB2896" t="str">
            <v>N</v>
          </cell>
          <cell r="AD2896">
            <v>0</v>
          </cell>
          <cell r="AE2896" t="str">
            <v>RemVal</v>
          </cell>
          <cell r="AF2896" t="str">
            <v>Depreciate</v>
          </cell>
          <cell r="AG2896" t="str">
            <v>FM</v>
          </cell>
          <cell r="AH2896">
            <v>0</v>
          </cell>
          <cell r="AI2896">
            <v>0</v>
          </cell>
          <cell r="AJ2896">
            <v>2.1899999999999999E-2</v>
          </cell>
          <cell r="AK2896">
            <v>0</v>
          </cell>
          <cell r="AL2896" t="str">
            <v>Flat Rate</v>
          </cell>
          <cell r="AM2896">
            <v>0</v>
          </cell>
          <cell r="AN2896" t="str">
            <v>GA3314Q0</v>
          </cell>
          <cell r="AO2896">
            <v>0</v>
          </cell>
          <cell r="AP2896" t="str">
            <v>N</v>
          </cell>
          <cell r="AQ2896">
            <v>38261.1794212963</v>
          </cell>
          <cell r="AR2896">
            <v>38260</v>
          </cell>
          <cell r="AS2896">
            <v>38260</v>
          </cell>
          <cell r="AT2896">
            <v>0</v>
          </cell>
          <cell r="AU2896">
            <v>37634</v>
          </cell>
          <cell r="AV2896">
            <v>0</v>
          </cell>
        </row>
        <row r="2897">
          <cell r="B2897" t="str">
            <v>00002973</v>
          </cell>
          <cell r="C2897" t="str">
            <v>000000002958</v>
          </cell>
          <cell r="D2897" t="str">
            <v>3314T0</v>
          </cell>
          <cell r="E2897" t="str">
            <v>CHAMTHAM GLENN WAY</v>
          </cell>
          <cell r="F2897" t="str">
            <v>In Service</v>
          </cell>
          <cell r="G2897" t="str">
            <v>3314T</v>
          </cell>
          <cell r="H2897" t="str">
            <v>Grp Member</v>
          </cell>
          <cell r="I2897">
            <v>1</v>
          </cell>
          <cell r="J2897" t="str">
            <v>Conversion</v>
          </cell>
          <cell r="K2897">
            <v>5071.97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 t="str">
            <v>C01D308_002</v>
          </cell>
          <cell r="Q2897">
            <v>0</v>
          </cell>
          <cell r="R2897" t="str">
            <v>WTDPD</v>
          </cell>
          <cell r="S2897" t="str">
            <v>3314T08VV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 t="str">
            <v>CORP</v>
          </cell>
          <cell r="Y2897">
            <v>38260</v>
          </cell>
          <cell r="Z2897">
            <v>0</v>
          </cell>
          <cell r="AA2897">
            <v>0</v>
          </cell>
          <cell r="AB2897" t="str">
            <v>N</v>
          </cell>
          <cell r="AD2897">
            <v>0</v>
          </cell>
          <cell r="AE2897" t="str">
            <v>RemVal</v>
          </cell>
          <cell r="AF2897" t="str">
            <v>Depreciate</v>
          </cell>
          <cell r="AG2897" t="str">
            <v>FM</v>
          </cell>
          <cell r="AH2897">
            <v>0</v>
          </cell>
          <cell r="AI2897">
            <v>0</v>
          </cell>
          <cell r="AJ2897">
            <v>1.3899999999999999E-2</v>
          </cell>
          <cell r="AK2897">
            <v>0</v>
          </cell>
          <cell r="AL2897" t="str">
            <v>Flat Rate</v>
          </cell>
          <cell r="AM2897">
            <v>0</v>
          </cell>
          <cell r="AN2897" t="str">
            <v>GA3314T0</v>
          </cell>
          <cell r="AO2897">
            <v>0</v>
          </cell>
          <cell r="AP2897" t="str">
            <v>N</v>
          </cell>
          <cell r="AQ2897">
            <v>38261.179479166669</v>
          </cell>
          <cell r="AR2897">
            <v>38260</v>
          </cell>
          <cell r="AS2897">
            <v>38260</v>
          </cell>
          <cell r="AT2897">
            <v>0</v>
          </cell>
          <cell r="AU2897">
            <v>37634</v>
          </cell>
          <cell r="AV2897">
            <v>0</v>
          </cell>
        </row>
        <row r="2898">
          <cell r="B2898" t="str">
            <v>00002974</v>
          </cell>
          <cell r="C2898" t="str">
            <v>000000002959</v>
          </cell>
          <cell r="D2898" t="str">
            <v>335400</v>
          </cell>
          <cell r="E2898" t="str">
            <v>CHAMTHAM GLENN WAY</v>
          </cell>
          <cell r="F2898" t="str">
            <v>In Service</v>
          </cell>
          <cell r="G2898" t="str">
            <v>33540</v>
          </cell>
          <cell r="H2898" t="str">
            <v>Grp Member</v>
          </cell>
          <cell r="I2898">
            <v>1</v>
          </cell>
          <cell r="J2898" t="str">
            <v>Conversion</v>
          </cell>
          <cell r="K2898">
            <v>9221.7900000000009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 t="str">
            <v>C01D308_002</v>
          </cell>
          <cell r="Q2898">
            <v>0</v>
          </cell>
          <cell r="R2898" t="str">
            <v>WTDPD</v>
          </cell>
          <cell r="S2898" t="str">
            <v>3354006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 t="str">
            <v>CORP</v>
          </cell>
          <cell r="Y2898">
            <v>38260</v>
          </cell>
          <cell r="Z2898">
            <v>0</v>
          </cell>
          <cell r="AA2898">
            <v>0</v>
          </cell>
          <cell r="AB2898" t="str">
            <v>N</v>
          </cell>
          <cell r="AD2898">
            <v>0</v>
          </cell>
          <cell r="AE2898" t="str">
            <v>RemVal</v>
          </cell>
          <cell r="AF2898" t="str">
            <v>Depreciate</v>
          </cell>
          <cell r="AG2898" t="str">
            <v>FM</v>
          </cell>
          <cell r="AH2898">
            <v>0</v>
          </cell>
          <cell r="AI2898">
            <v>0</v>
          </cell>
          <cell r="AJ2898">
            <v>2.2599999999999999E-2</v>
          </cell>
          <cell r="AK2898">
            <v>0</v>
          </cell>
          <cell r="AL2898" t="str">
            <v>Flat Rate</v>
          </cell>
          <cell r="AM2898">
            <v>0</v>
          </cell>
          <cell r="AN2898" t="str">
            <v>GA335400</v>
          </cell>
          <cell r="AO2898">
            <v>0</v>
          </cell>
          <cell r="AP2898" t="str">
            <v>N</v>
          </cell>
          <cell r="AQ2898">
            <v>38261.179537037038</v>
          </cell>
          <cell r="AR2898">
            <v>38260</v>
          </cell>
          <cell r="AS2898">
            <v>38260</v>
          </cell>
          <cell r="AT2898">
            <v>0</v>
          </cell>
          <cell r="AU2898">
            <v>37634</v>
          </cell>
          <cell r="AV2898">
            <v>0</v>
          </cell>
        </row>
        <row r="2899">
          <cell r="B2899" t="str">
            <v>00002975</v>
          </cell>
          <cell r="C2899" t="str">
            <v>000000002960</v>
          </cell>
          <cell r="D2899" t="str">
            <v>3112A0</v>
          </cell>
          <cell r="E2899" t="str">
            <v>CONCRETE VAULT</v>
          </cell>
          <cell r="F2899" t="str">
            <v>In Service</v>
          </cell>
          <cell r="G2899" t="str">
            <v>3112A</v>
          </cell>
          <cell r="H2899" t="str">
            <v>Grp Member</v>
          </cell>
          <cell r="I2899">
            <v>1</v>
          </cell>
          <cell r="J2899" t="str">
            <v>Conversion</v>
          </cell>
          <cell r="K2899">
            <v>495.33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 t="str">
            <v>C02C005_002</v>
          </cell>
          <cell r="Q2899">
            <v>0</v>
          </cell>
          <cell r="R2899" t="str">
            <v>WPPD</v>
          </cell>
          <cell r="S2899" t="str">
            <v>3112A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 t="str">
            <v>CORP</v>
          </cell>
          <cell r="Y2899">
            <v>38260</v>
          </cell>
          <cell r="Z2899">
            <v>0</v>
          </cell>
          <cell r="AA2899">
            <v>0</v>
          </cell>
          <cell r="AB2899" t="str">
            <v>N</v>
          </cell>
          <cell r="AD2899">
            <v>0</v>
          </cell>
          <cell r="AE2899" t="str">
            <v>RemVal</v>
          </cell>
          <cell r="AF2899" t="str">
            <v>Depreciate</v>
          </cell>
          <cell r="AG2899" t="str">
            <v>FM</v>
          </cell>
          <cell r="AH2899">
            <v>0</v>
          </cell>
          <cell r="AI2899">
            <v>0</v>
          </cell>
          <cell r="AJ2899">
            <v>6.5299999999999997E-2</v>
          </cell>
          <cell r="AK2899">
            <v>0</v>
          </cell>
          <cell r="AL2899" t="str">
            <v>Flat Rate</v>
          </cell>
          <cell r="AM2899">
            <v>0</v>
          </cell>
          <cell r="AN2899" t="str">
            <v>GA3112A0</v>
          </cell>
          <cell r="AO2899">
            <v>0</v>
          </cell>
          <cell r="AP2899" t="str">
            <v>N</v>
          </cell>
          <cell r="AQ2899">
            <v>38261.179594907408</v>
          </cell>
          <cell r="AR2899">
            <v>38260</v>
          </cell>
          <cell r="AS2899">
            <v>38260</v>
          </cell>
          <cell r="AT2899">
            <v>0</v>
          </cell>
          <cell r="AU2899">
            <v>37634</v>
          </cell>
          <cell r="AV2899">
            <v>0</v>
          </cell>
        </row>
        <row r="2900">
          <cell r="B2900" t="str">
            <v>00002976</v>
          </cell>
          <cell r="C2900" t="str">
            <v>000000002961</v>
          </cell>
          <cell r="D2900" t="str">
            <v>3314Q0</v>
          </cell>
          <cell r="E2900" t="str">
            <v>ALLENTOWN BLVD.</v>
          </cell>
          <cell r="F2900" t="str">
            <v>In Service</v>
          </cell>
          <cell r="G2900" t="str">
            <v>3314Q</v>
          </cell>
          <cell r="H2900" t="str">
            <v>Grp Member</v>
          </cell>
          <cell r="I2900">
            <v>1</v>
          </cell>
          <cell r="J2900" t="str">
            <v>Conversion</v>
          </cell>
          <cell r="K2900">
            <v>18481.68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 t="str">
            <v>C02D313_002</v>
          </cell>
          <cell r="Q2900">
            <v>0</v>
          </cell>
          <cell r="R2900" t="str">
            <v>WTDPD</v>
          </cell>
          <cell r="S2900" t="str">
            <v>3314Q08PE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 t="str">
            <v>CORP</v>
          </cell>
          <cell r="Y2900">
            <v>38260</v>
          </cell>
          <cell r="Z2900">
            <v>0</v>
          </cell>
          <cell r="AA2900">
            <v>0</v>
          </cell>
          <cell r="AB2900" t="str">
            <v>N</v>
          </cell>
          <cell r="AD2900">
            <v>0</v>
          </cell>
          <cell r="AE2900" t="str">
            <v>RemVal</v>
          </cell>
          <cell r="AF2900" t="str">
            <v>Depreciate</v>
          </cell>
          <cell r="AG2900" t="str">
            <v>FM</v>
          </cell>
          <cell r="AH2900">
            <v>0</v>
          </cell>
          <cell r="AI2900">
            <v>0</v>
          </cell>
          <cell r="AJ2900">
            <v>2.1899999999999999E-2</v>
          </cell>
          <cell r="AK2900">
            <v>0</v>
          </cell>
          <cell r="AL2900" t="str">
            <v>Flat Rate</v>
          </cell>
          <cell r="AM2900">
            <v>0</v>
          </cell>
          <cell r="AN2900" t="str">
            <v>GA3314Q0</v>
          </cell>
          <cell r="AO2900">
            <v>0</v>
          </cell>
          <cell r="AP2900" t="str">
            <v>N</v>
          </cell>
          <cell r="AQ2900">
            <v>38261.179652777777</v>
          </cell>
          <cell r="AR2900">
            <v>38260</v>
          </cell>
          <cell r="AS2900">
            <v>38260</v>
          </cell>
          <cell r="AT2900">
            <v>0</v>
          </cell>
          <cell r="AU2900">
            <v>37634</v>
          </cell>
          <cell r="AV2900">
            <v>0</v>
          </cell>
        </row>
        <row r="2901">
          <cell r="B2901" t="str">
            <v>00002977</v>
          </cell>
          <cell r="C2901" t="str">
            <v>000000002962</v>
          </cell>
          <cell r="D2901" t="str">
            <v>3314Q0</v>
          </cell>
          <cell r="E2901" t="str">
            <v>ALLENTOWN BLVD.</v>
          </cell>
          <cell r="F2901" t="str">
            <v>In Service</v>
          </cell>
          <cell r="G2901" t="str">
            <v>3314Q</v>
          </cell>
          <cell r="H2901" t="str">
            <v>Grp Member</v>
          </cell>
          <cell r="I2901">
            <v>1</v>
          </cell>
          <cell r="J2901" t="str">
            <v>Conversion</v>
          </cell>
          <cell r="K2901">
            <v>26244.36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 t="str">
            <v>C02D313_002</v>
          </cell>
          <cell r="Q2901">
            <v>0</v>
          </cell>
          <cell r="R2901" t="str">
            <v>WTDPD</v>
          </cell>
          <cell r="S2901" t="str">
            <v>3314Q08PV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 t="str">
            <v>CORP</v>
          </cell>
          <cell r="Y2901">
            <v>38260</v>
          </cell>
          <cell r="Z2901">
            <v>0</v>
          </cell>
          <cell r="AA2901">
            <v>0</v>
          </cell>
          <cell r="AB2901" t="str">
            <v>N</v>
          </cell>
          <cell r="AD2901">
            <v>0</v>
          </cell>
          <cell r="AE2901" t="str">
            <v>RemVal</v>
          </cell>
          <cell r="AF2901" t="str">
            <v>Depreciate</v>
          </cell>
          <cell r="AG2901" t="str">
            <v>FM</v>
          </cell>
          <cell r="AH2901">
            <v>0</v>
          </cell>
          <cell r="AI2901">
            <v>0</v>
          </cell>
          <cell r="AJ2901">
            <v>2.1899999999999999E-2</v>
          </cell>
          <cell r="AK2901">
            <v>0</v>
          </cell>
          <cell r="AL2901" t="str">
            <v>Flat Rate</v>
          </cell>
          <cell r="AM2901">
            <v>0</v>
          </cell>
          <cell r="AN2901" t="str">
            <v>GA3314Q0</v>
          </cell>
          <cell r="AO2901">
            <v>0</v>
          </cell>
          <cell r="AP2901" t="str">
            <v>N</v>
          </cell>
          <cell r="AQ2901">
            <v>38261.179710648146</v>
          </cell>
          <cell r="AR2901">
            <v>38260</v>
          </cell>
          <cell r="AS2901">
            <v>38260</v>
          </cell>
          <cell r="AT2901">
            <v>0</v>
          </cell>
          <cell r="AU2901">
            <v>37634</v>
          </cell>
          <cell r="AV2901">
            <v>0</v>
          </cell>
        </row>
        <row r="2902">
          <cell r="B2902" t="str">
            <v>00002978</v>
          </cell>
          <cell r="C2902" t="str">
            <v>000000002963</v>
          </cell>
          <cell r="D2902" t="str">
            <v>3314T0</v>
          </cell>
          <cell r="E2902" t="str">
            <v>ALLENTOWN BLVD.</v>
          </cell>
          <cell r="F2902" t="str">
            <v>In Service</v>
          </cell>
          <cell r="G2902" t="str">
            <v>3314T</v>
          </cell>
          <cell r="H2902" t="str">
            <v>Grp Member</v>
          </cell>
          <cell r="I2902">
            <v>1</v>
          </cell>
          <cell r="J2902" t="str">
            <v>Conversion</v>
          </cell>
          <cell r="K2902">
            <v>799.36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 t="str">
            <v>C02D313_002</v>
          </cell>
          <cell r="Q2902">
            <v>0</v>
          </cell>
          <cell r="R2902" t="str">
            <v>WTDPD</v>
          </cell>
          <cell r="S2902" t="str">
            <v>3314T08VV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 t="str">
            <v>CORP</v>
          </cell>
          <cell r="Y2902">
            <v>38260</v>
          </cell>
          <cell r="Z2902">
            <v>0</v>
          </cell>
          <cell r="AA2902">
            <v>0</v>
          </cell>
          <cell r="AB2902" t="str">
            <v>N</v>
          </cell>
          <cell r="AD2902">
            <v>0</v>
          </cell>
          <cell r="AE2902" t="str">
            <v>RemVal</v>
          </cell>
          <cell r="AF2902" t="str">
            <v>Depreciate</v>
          </cell>
          <cell r="AG2902" t="str">
            <v>FM</v>
          </cell>
          <cell r="AH2902">
            <v>0</v>
          </cell>
          <cell r="AI2902">
            <v>0</v>
          </cell>
          <cell r="AJ2902">
            <v>1.3899999999999999E-2</v>
          </cell>
          <cell r="AK2902">
            <v>0</v>
          </cell>
          <cell r="AL2902" t="str">
            <v>Flat Rate</v>
          </cell>
          <cell r="AM2902">
            <v>0</v>
          </cell>
          <cell r="AN2902" t="str">
            <v>GA3314T0</v>
          </cell>
          <cell r="AO2902">
            <v>0</v>
          </cell>
          <cell r="AP2902" t="str">
            <v>N</v>
          </cell>
          <cell r="AQ2902">
            <v>38261.179768518516</v>
          </cell>
          <cell r="AR2902">
            <v>38260</v>
          </cell>
          <cell r="AS2902">
            <v>38260</v>
          </cell>
          <cell r="AT2902">
            <v>0</v>
          </cell>
          <cell r="AU2902">
            <v>37634</v>
          </cell>
          <cell r="AV2902">
            <v>0</v>
          </cell>
        </row>
        <row r="2903">
          <cell r="B2903" t="str">
            <v>00002979</v>
          </cell>
          <cell r="C2903" t="str">
            <v>000000002964</v>
          </cell>
          <cell r="D2903" t="str">
            <v>335400</v>
          </cell>
          <cell r="E2903" t="str">
            <v>ALLENTOWN BLVD.</v>
          </cell>
          <cell r="F2903" t="str">
            <v>In Service</v>
          </cell>
          <cell r="G2903" t="str">
            <v>33540</v>
          </cell>
          <cell r="H2903" t="str">
            <v>Grp Member</v>
          </cell>
          <cell r="I2903">
            <v>1</v>
          </cell>
          <cell r="J2903" t="str">
            <v>Conversion</v>
          </cell>
          <cell r="K2903">
            <v>2174.31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 t="str">
            <v>C02D313_002</v>
          </cell>
          <cell r="Q2903">
            <v>0</v>
          </cell>
          <cell r="R2903" t="str">
            <v>WTDPD</v>
          </cell>
          <cell r="S2903" t="str">
            <v>335400400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 t="str">
            <v>CORP</v>
          </cell>
          <cell r="Y2903">
            <v>38260</v>
          </cell>
          <cell r="Z2903">
            <v>0</v>
          </cell>
          <cell r="AA2903">
            <v>0</v>
          </cell>
          <cell r="AB2903" t="str">
            <v>N</v>
          </cell>
          <cell r="AD2903">
            <v>0</v>
          </cell>
          <cell r="AE2903" t="str">
            <v>RemVal</v>
          </cell>
          <cell r="AF2903" t="str">
            <v>Depreciate</v>
          </cell>
          <cell r="AG2903" t="str">
            <v>FM</v>
          </cell>
          <cell r="AH2903">
            <v>0</v>
          </cell>
          <cell r="AI2903">
            <v>0</v>
          </cell>
          <cell r="AJ2903">
            <v>2.2599999999999999E-2</v>
          </cell>
          <cell r="AK2903">
            <v>0</v>
          </cell>
          <cell r="AL2903" t="str">
            <v>Flat Rate</v>
          </cell>
          <cell r="AM2903">
            <v>0</v>
          </cell>
          <cell r="AN2903" t="str">
            <v>GA335400</v>
          </cell>
          <cell r="AO2903">
            <v>0</v>
          </cell>
          <cell r="AP2903" t="str">
            <v>N</v>
          </cell>
          <cell r="AQ2903">
            <v>38261.179826388892</v>
          </cell>
          <cell r="AR2903">
            <v>38260</v>
          </cell>
          <cell r="AS2903">
            <v>38260</v>
          </cell>
          <cell r="AT2903">
            <v>0</v>
          </cell>
          <cell r="AU2903">
            <v>37634</v>
          </cell>
          <cell r="AV2903">
            <v>0</v>
          </cell>
        </row>
        <row r="2904">
          <cell r="B2904" t="str">
            <v>00002980</v>
          </cell>
          <cell r="C2904" t="str">
            <v>000000002965</v>
          </cell>
          <cell r="D2904" t="str">
            <v>3314R0</v>
          </cell>
          <cell r="E2904" t="str">
            <v>KINDRED PL.</v>
          </cell>
          <cell r="F2904" t="str">
            <v>In Service</v>
          </cell>
          <cell r="G2904" t="str">
            <v>3314R</v>
          </cell>
          <cell r="H2904" t="str">
            <v>Grp Member</v>
          </cell>
          <cell r="I2904">
            <v>1</v>
          </cell>
          <cell r="J2904" t="str">
            <v>Conversion</v>
          </cell>
          <cell r="K2904">
            <v>24323.360000000001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 t="str">
            <v>C02D320_002</v>
          </cell>
          <cell r="Q2904">
            <v>0</v>
          </cell>
          <cell r="R2904" t="str">
            <v>WTDPD</v>
          </cell>
          <cell r="S2904" t="str">
            <v>3314R12PV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 t="str">
            <v>CORP</v>
          </cell>
          <cell r="Y2904">
            <v>38260</v>
          </cell>
          <cell r="Z2904">
            <v>0</v>
          </cell>
          <cell r="AA2904">
            <v>0</v>
          </cell>
          <cell r="AB2904" t="str">
            <v>N</v>
          </cell>
          <cell r="AD2904">
            <v>0</v>
          </cell>
          <cell r="AE2904" t="str">
            <v>RemVal</v>
          </cell>
          <cell r="AF2904" t="str">
            <v>Depreciate</v>
          </cell>
          <cell r="AG2904" t="str">
            <v>FM</v>
          </cell>
          <cell r="AH2904">
            <v>0</v>
          </cell>
          <cell r="AI2904">
            <v>0</v>
          </cell>
          <cell r="AJ2904">
            <v>1.55E-2</v>
          </cell>
          <cell r="AK2904">
            <v>0</v>
          </cell>
          <cell r="AL2904" t="str">
            <v>Flat Rate</v>
          </cell>
          <cell r="AM2904">
            <v>0</v>
          </cell>
          <cell r="AN2904" t="str">
            <v>GA3314R0</v>
          </cell>
          <cell r="AO2904">
            <v>0</v>
          </cell>
          <cell r="AP2904" t="str">
            <v>N</v>
          </cell>
          <cell r="AQ2904">
            <v>38261.179884259262</v>
          </cell>
          <cell r="AR2904">
            <v>38260</v>
          </cell>
          <cell r="AS2904">
            <v>38260</v>
          </cell>
          <cell r="AT2904">
            <v>0</v>
          </cell>
          <cell r="AU2904">
            <v>37634</v>
          </cell>
          <cell r="AV2904">
            <v>0</v>
          </cell>
        </row>
        <row r="2905">
          <cell r="B2905" t="str">
            <v>00002981</v>
          </cell>
          <cell r="C2905" t="str">
            <v>000000002966</v>
          </cell>
          <cell r="D2905" t="str">
            <v>3314U0</v>
          </cell>
          <cell r="E2905" t="str">
            <v>KINDRED PL.</v>
          </cell>
          <cell r="F2905" t="str">
            <v>In Service</v>
          </cell>
          <cell r="G2905" t="str">
            <v>3314U</v>
          </cell>
          <cell r="H2905" t="str">
            <v>Grp Member</v>
          </cell>
          <cell r="I2905">
            <v>1</v>
          </cell>
          <cell r="J2905" t="str">
            <v>Conversion</v>
          </cell>
          <cell r="K2905">
            <v>1187.8699999999999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 t="str">
            <v>C02D320_002</v>
          </cell>
          <cell r="Q2905">
            <v>0</v>
          </cell>
          <cell r="R2905" t="str">
            <v>WTDPD</v>
          </cell>
          <cell r="S2905" t="str">
            <v>3314U12VV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 t="str">
            <v>CORP</v>
          </cell>
          <cell r="Y2905">
            <v>38260</v>
          </cell>
          <cell r="Z2905">
            <v>0</v>
          </cell>
          <cell r="AA2905">
            <v>0</v>
          </cell>
          <cell r="AB2905" t="str">
            <v>N</v>
          </cell>
          <cell r="AD2905">
            <v>0</v>
          </cell>
          <cell r="AE2905" t="str">
            <v>RemVal</v>
          </cell>
          <cell r="AF2905" t="str">
            <v>Depreciate</v>
          </cell>
          <cell r="AG2905" t="str">
            <v>FM</v>
          </cell>
          <cell r="AH2905">
            <v>0</v>
          </cell>
          <cell r="AI2905">
            <v>0</v>
          </cell>
          <cell r="AJ2905">
            <v>1.35E-2</v>
          </cell>
          <cell r="AK2905">
            <v>0</v>
          </cell>
          <cell r="AL2905" t="str">
            <v>Flat Rate</v>
          </cell>
          <cell r="AM2905">
            <v>0</v>
          </cell>
          <cell r="AN2905" t="str">
            <v>GA3314U0</v>
          </cell>
          <cell r="AO2905">
            <v>0</v>
          </cell>
          <cell r="AP2905" t="str">
            <v>N</v>
          </cell>
          <cell r="AQ2905">
            <v>38261.179942129631</v>
          </cell>
          <cell r="AR2905">
            <v>38260</v>
          </cell>
          <cell r="AS2905">
            <v>38260</v>
          </cell>
          <cell r="AT2905">
            <v>0</v>
          </cell>
          <cell r="AU2905">
            <v>37634</v>
          </cell>
          <cell r="AV2905">
            <v>0</v>
          </cell>
        </row>
        <row r="2906">
          <cell r="B2906" t="str">
            <v>00002982</v>
          </cell>
          <cell r="C2906" t="str">
            <v>000000002967</v>
          </cell>
          <cell r="D2906" t="str">
            <v>335400</v>
          </cell>
          <cell r="E2906" t="str">
            <v>KINDRED PL.</v>
          </cell>
          <cell r="F2906" t="str">
            <v>In Service</v>
          </cell>
          <cell r="G2906" t="str">
            <v>33540</v>
          </cell>
          <cell r="H2906" t="str">
            <v>Grp Member</v>
          </cell>
          <cell r="I2906">
            <v>1</v>
          </cell>
          <cell r="J2906" t="str">
            <v>Conversion</v>
          </cell>
          <cell r="K2906">
            <v>4794.53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 t="str">
            <v>C02D320_002</v>
          </cell>
          <cell r="Q2906">
            <v>0</v>
          </cell>
          <cell r="R2906" t="str">
            <v>WTDPD</v>
          </cell>
          <cell r="S2906" t="str">
            <v>3354006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 t="str">
            <v>CORP</v>
          </cell>
          <cell r="Y2906">
            <v>38260</v>
          </cell>
          <cell r="Z2906">
            <v>0</v>
          </cell>
          <cell r="AA2906">
            <v>0</v>
          </cell>
          <cell r="AB2906" t="str">
            <v>N</v>
          </cell>
          <cell r="AD2906">
            <v>0</v>
          </cell>
          <cell r="AE2906" t="str">
            <v>RemVal</v>
          </cell>
          <cell r="AF2906" t="str">
            <v>Depreciate</v>
          </cell>
          <cell r="AG2906" t="str">
            <v>FM</v>
          </cell>
          <cell r="AH2906">
            <v>0</v>
          </cell>
          <cell r="AI2906">
            <v>0</v>
          </cell>
          <cell r="AJ2906">
            <v>2.2599999999999999E-2</v>
          </cell>
          <cell r="AK2906">
            <v>0</v>
          </cell>
          <cell r="AL2906" t="str">
            <v>Flat Rate</v>
          </cell>
          <cell r="AM2906">
            <v>0</v>
          </cell>
          <cell r="AN2906" t="str">
            <v>GA335400</v>
          </cell>
          <cell r="AO2906">
            <v>0</v>
          </cell>
          <cell r="AP2906" t="str">
            <v>N</v>
          </cell>
          <cell r="AQ2906">
            <v>38261.18</v>
          </cell>
          <cell r="AR2906">
            <v>38260</v>
          </cell>
          <cell r="AS2906">
            <v>38260</v>
          </cell>
          <cell r="AT2906">
            <v>0</v>
          </cell>
          <cell r="AU2906">
            <v>37634</v>
          </cell>
          <cell r="AV2906">
            <v>0</v>
          </cell>
        </row>
        <row r="2907">
          <cell r="B2907" t="str">
            <v>00002983</v>
          </cell>
          <cell r="C2907" t="str">
            <v>000000002968</v>
          </cell>
          <cell r="D2907" t="str">
            <v>3314P0</v>
          </cell>
          <cell r="E2907" t="str">
            <v>STAFFORD ST.</v>
          </cell>
          <cell r="F2907" t="str">
            <v>In Service</v>
          </cell>
          <cell r="G2907" t="str">
            <v>3314P</v>
          </cell>
          <cell r="H2907" t="str">
            <v>Grp Member</v>
          </cell>
          <cell r="I2907">
            <v>1</v>
          </cell>
          <cell r="J2907" t="str">
            <v>Conversion</v>
          </cell>
          <cell r="K2907">
            <v>14679.87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 t="str">
            <v>C02D603_002</v>
          </cell>
          <cell r="Q2907">
            <v>0</v>
          </cell>
          <cell r="R2907" t="str">
            <v>WTDPD</v>
          </cell>
          <cell r="S2907" t="str">
            <v>3314P04PV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 t="str">
            <v>CORP</v>
          </cell>
          <cell r="Y2907">
            <v>38260</v>
          </cell>
          <cell r="Z2907">
            <v>0</v>
          </cell>
          <cell r="AA2907">
            <v>0</v>
          </cell>
          <cell r="AB2907" t="str">
            <v>N</v>
          </cell>
          <cell r="AD2907">
            <v>0</v>
          </cell>
          <cell r="AE2907" t="str">
            <v>RemVal</v>
          </cell>
          <cell r="AF2907" t="str">
            <v>Depreciate</v>
          </cell>
          <cell r="AG2907" t="str">
            <v>FM</v>
          </cell>
          <cell r="AH2907">
            <v>0</v>
          </cell>
          <cell r="AI2907">
            <v>0</v>
          </cell>
          <cell r="AJ2907">
            <v>2.64E-2</v>
          </cell>
          <cell r="AK2907">
            <v>0</v>
          </cell>
          <cell r="AL2907" t="str">
            <v>Flat Rate</v>
          </cell>
          <cell r="AM2907">
            <v>0</v>
          </cell>
          <cell r="AN2907" t="str">
            <v>GA3314P0</v>
          </cell>
          <cell r="AO2907">
            <v>0</v>
          </cell>
          <cell r="AP2907" t="str">
            <v>N</v>
          </cell>
          <cell r="AQ2907">
            <v>38261.18005787037</v>
          </cell>
          <cell r="AR2907">
            <v>38260</v>
          </cell>
          <cell r="AS2907">
            <v>38260</v>
          </cell>
          <cell r="AT2907">
            <v>0</v>
          </cell>
          <cell r="AU2907">
            <v>37634</v>
          </cell>
          <cell r="AV2907">
            <v>0</v>
          </cell>
        </row>
        <row r="2908">
          <cell r="B2908" t="str">
            <v>00002984</v>
          </cell>
          <cell r="C2908" t="str">
            <v>000000002969</v>
          </cell>
          <cell r="D2908" t="str">
            <v>3314S0</v>
          </cell>
          <cell r="E2908" t="str">
            <v>STAFFORD ST.</v>
          </cell>
          <cell r="F2908" t="str">
            <v>In Service</v>
          </cell>
          <cell r="G2908" t="str">
            <v>3314S</v>
          </cell>
          <cell r="H2908" t="str">
            <v>Grp Member</v>
          </cell>
          <cell r="I2908">
            <v>1</v>
          </cell>
          <cell r="J2908" t="str">
            <v>Conversion</v>
          </cell>
          <cell r="K2908">
            <v>953.9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 t="str">
            <v>C02D603_002</v>
          </cell>
          <cell r="Q2908">
            <v>0</v>
          </cell>
          <cell r="R2908" t="str">
            <v>WTDPD</v>
          </cell>
          <cell r="S2908" t="str">
            <v>3314S04VV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 t="str">
            <v>CORP</v>
          </cell>
          <cell r="Y2908">
            <v>38260</v>
          </cell>
          <cell r="Z2908">
            <v>0</v>
          </cell>
          <cell r="AA2908">
            <v>0</v>
          </cell>
          <cell r="AB2908" t="str">
            <v>N</v>
          </cell>
          <cell r="AD2908">
            <v>0</v>
          </cell>
          <cell r="AE2908" t="str">
            <v>RemVal</v>
          </cell>
          <cell r="AF2908" t="str">
            <v>Depreciate</v>
          </cell>
          <cell r="AG2908" t="str">
            <v>FM</v>
          </cell>
          <cell r="AH2908">
            <v>0</v>
          </cell>
          <cell r="AI2908">
            <v>0</v>
          </cell>
          <cell r="AJ2908">
            <v>2.1299999999999999E-2</v>
          </cell>
          <cell r="AK2908">
            <v>0</v>
          </cell>
          <cell r="AL2908" t="str">
            <v>Flat Rate</v>
          </cell>
          <cell r="AM2908">
            <v>0</v>
          </cell>
          <cell r="AN2908" t="str">
            <v>GA3314S0</v>
          </cell>
          <cell r="AO2908">
            <v>0</v>
          </cell>
          <cell r="AP2908" t="str">
            <v>N</v>
          </cell>
          <cell r="AQ2908">
            <v>38261.180115740739</v>
          </cell>
          <cell r="AR2908">
            <v>38260</v>
          </cell>
          <cell r="AS2908">
            <v>38260</v>
          </cell>
          <cell r="AT2908">
            <v>0</v>
          </cell>
          <cell r="AU2908">
            <v>37634</v>
          </cell>
          <cell r="AV2908">
            <v>0</v>
          </cell>
        </row>
        <row r="2909">
          <cell r="B2909" t="str">
            <v>00002985</v>
          </cell>
          <cell r="C2909" t="str">
            <v>000000002970</v>
          </cell>
          <cell r="D2909" t="str">
            <v>304300</v>
          </cell>
          <cell r="E2909" t="str">
            <v>SIDEWALK 6TH WTP</v>
          </cell>
          <cell r="F2909" t="str">
            <v>In Service</v>
          </cell>
          <cell r="G2909" t="str">
            <v>30430</v>
          </cell>
          <cell r="H2909" t="str">
            <v>Grp Member</v>
          </cell>
          <cell r="I2909">
            <v>1</v>
          </cell>
          <cell r="J2909" t="str">
            <v>Conversion</v>
          </cell>
          <cell r="K2909">
            <v>10680.57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 t="str">
            <v>C02K508_002</v>
          </cell>
          <cell r="Q2909">
            <v>0</v>
          </cell>
          <cell r="R2909" t="str">
            <v>WWTPD</v>
          </cell>
          <cell r="S2909" t="str">
            <v>30430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 t="str">
            <v>CORP</v>
          </cell>
          <cell r="Y2909">
            <v>38260</v>
          </cell>
          <cell r="Z2909">
            <v>0</v>
          </cell>
          <cell r="AA2909">
            <v>0</v>
          </cell>
          <cell r="AB2909" t="str">
            <v>N</v>
          </cell>
          <cell r="AD2909">
            <v>0</v>
          </cell>
          <cell r="AE2909" t="str">
            <v>RemVal</v>
          </cell>
          <cell r="AF2909" t="str">
            <v>Depreciate</v>
          </cell>
          <cell r="AG2909" t="str">
            <v>FM</v>
          </cell>
          <cell r="AH2909">
            <v>0</v>
          </cell>
          <cell r="AI2909">
            <v>0</v>
          </cell>
          <cell r="AJ2909">
            <v>2.75E-2</v>
          </cell>
          <cell r="AK2909">
            <v>0</v>
          </cell>
          <cell r="AL2909" t="str">
            <v>Flat Rate</v>
          </cell>
          <cell r="AM2909">
            <v>0</v>
          </cell>
          <cell r="AN2909" t="str">
            <v>GA304300</v>
          </cell>
          <cell r="AO2909">
            <v>0</v>
          </cell>
          <cell r="AP2909" t="str">
            <v>N</v>
          </cell>
          <cell r="AQ2909">
            <v>38261.180173611108</v>
          </cell>
          <cell r="AR2909">
            <v>38260</v>
          </cell>
          <cell r="AS2909">
            <v>38260</v>
          </cell>
          <cell r="AT2909" t="str">
            <v>3000</v>
          </cell>
          <cell r="AU2909">
            <v>37550</v>
          </cell>
          <cell r="AV2909">
            <v>0</v>
          </cell>
        </row>
        <row r="2910">
          <cell r="B2910" t="str">
            <v>00002986</v>
          </cell>
          <cell r="C2910" t="str">
            <v>000000002971</v>
          </cell>
          <cell r="D2910" t="str">
            <v>335400</v>
          </cell>
          <cell r="E2910" t="str">
            <v>New Fire Hydrants</v>
          </cell>
          <cell r="F2910" t="str">
            <v>In Service</v>
          </cell>
          <cell r="G2910" t="str">
            <v>33540</v>
          </cell>
          <cell r="H2910" t="str">
            <v>Grp Member</v>
          </cell>
          <cell r="I2910">
            <v>1</v>
          </cell>
          <cell r="J2910" t="str">
            <v>Conversion</v>
          </cell>
          <cell r="K2910">
            <v>310.7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 t="str">
            <v>C..D001_002</v>
          </cell>
          <cell r="Q2910">
            <v>0</v>
          </cell>
          <cell r="R2910" t="str">
            <v>WTDPD</v>
          </cell>
          <cell r="S2910" t="str">
            <v>3354004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 t="str">
            <v>CORP</v>
          </cell>
          <cell r="Y2910">
            <v>38260</v>
          </cell>
          <cell r="Z2910">
            <v>0</v>
          </cell>
          <cell r="AA2910">
            <v>0</v>
          </cell>
          <cell r="AB2910" t="str">
            <v>N</v>
          </cell>
          <cell r="AD2910">
            <v>0</v>
          </cell>
          <cell r="AE2910" t="str">
            <v>RemVal</v>
          </cell>
          <cell r="AF2910" t="str">
            <v>Depreciate</v>
          </cell>
          <cell r="AG2910" t="str">
            <v>FM</v>
          </cell>
          <cell r="AH2910">
            <v>0</v>
          </cell>
          <cell r="AI2910">
            <v>0</v>
          </cell>
          <cell r="AJ2910">
            <v>2.2599999999999999E-2</v>
          </cell>
          <cell r="AK2910">
            <v>0</v>
          </cell>
          <cell r="AL2910" t="str">
            <v>Flat Rate</v>
          </cell>
          <cell r="AM2910">
            <v>0</v>
          </cell>
          <cell r="AN2910" t="str">
            <v>GA335400</v>
          </cell>
          <cell r="AO2910">
            <v>0</v>
          </cell>
          <cell r="AP2910" t="str">
            <v>N</v>
          </cell>
          <cell r="AQ2910">
            <v>38261.180231481485</v>
          </cell>
          <cell r="AR2910">
            <v>38260</v>
          </cell>
          <cell r="AS2910">
            <v>38260</v>
          </cell>
          <cell r="AT2910">
            <v>0</v>
          </cell>
          <cell r="AU2910">
            <v>37452</v>
          </cell>
          <cell r="AV2910">
            <v>0</v>
          </cell>
        </row>
        <row r="2911">
          <cell r="B2911" t="str">
            <v>00002987</v>
          </cell>
          <cell r="C2911" t="str">
            <v>000000002972</v>
          </cell>
          <cell r="D2911" t="str">
            <v>3314Q0</v>
          </cell>
          <cell r="E2911" t="str">
            <v>8'' MAIN - RPL 2002</v>
          </cell>
          <cell r="F2911" t="str">
            <v>In Service</v>
          </cell>
          <cell r="G2911" t="str">
            <v>3314Q</v>
          </cell>
          <cell r="H2911" t="str">
            <v>Grp Member</v>
          </cell>
          <cell r="I2911">
            <v>1</v>
          </cell>
          <cell r="J2911" t="str">
            <v>Conversion</v>
          </cell>
          <cell r="K2911">
            <v>323.16000000000003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 t="str">
            <v>C..D002_002</v>
          </cell>
          <cell r="Q2911">
            <v>0</v>
          </cell>
          <cell r="R2911" t="str">
            <v>WTDPD</v>
          </cell>
          <cell r="S2911" t="str">
            <v>3314Q08PV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 t="str">
            <v>CORP</v>
          </cell>
          <cell r="Y2911">
            <v>38260</v>
          </cell>
          <cell r="Z2911">
            <v>0</v>
          </cell>
          <cell r="AA2911">
            <v>0</v>
          </cell>
          <cell r="AB2911" t="str">
            <v>N</v>
          </cell>
          <cell r="AD2911">
            <v>0</v>
          </cell>
          <cell r="AE2911" t="str">
            <v>RemVal</v>
          </cell>
          <cell r="AF2911" t="str">
            <v>Depreciate</v>
          </cell>
          <cell r="AG2911" t="str">
            <v>FM</v>
          </cell>
          <cell r="AH2911">
            <v>0</v>
          </cell>
          <cell r="AI2911">
            <v>0</v>
          </cell>
          <cell r="AJ2911">
            <v>2.1899999999999999E-2</v>
          </cell>
          <cell r="AK2911">
            <v>0</v>
          </cell>
          <cell r="AL2911" t="str">
            <v>Flat Rate</v>
          </cell>
          <cell r="AM2911">
            <v>0</v>
          </cell>
          <cell r="AN2911" t="str">
            <v>GA3314Q0</v>
          </cell>
          <cell r="AO2911">
            <v>0</v>
          </cell>
          <cell r="AP2911" t="str">
            <v>N</v>
          </cell>
          <cell r="AQ2911">
            <v>38261.180289351854</v>
          </cell>
          <cell r="AR2911">
            <v>38260</v>
          </cell>
          <cell r="AS2911">
            <v>38260</v>
          </cell>
          <cell r="AT2911">
            <v>0</v>
          </cell>
          <cell r="AU2911">
            <v>37605</v>
          </cell>
          <cell r="AV2911">
            <v>0</v>
          </cell>
        </row>
        <row r="2912">
          <cell r="B2912" t="str">
            <v>00002988</v>
          </cell>
          <cell r="C2912" t="str">
            <v>000000002973</v>
          </cell>
          <cell r="D2912" t="str">
            <v>3314S0</v>
          </cell>
          <cell r="E2912" t="str">
            <v>2" Valve</v>
          </cell>
          <cell r="F2912" t="str">
            <v>In Service</v>
          </cell>
          <cell r="G2912" t="str">
            <v>3314S</v>
          </cell>
          <cell r="H2912" t="str">
            <v>Grp Member</v>
          </cell>
          <cell r="I2912">
            <v>1</v>
          </cell>
          <cell r="J2912" t="str">
            <v>Conversion</v>
          </cell>
          <cell r="K2912">
            <v>549.42999999999995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 t="str">
            <v>C..D002_002</v>
          </cell>
          <cell r="Q2912">
            <v>0</v>
          </cell>
          <cell r="R2912" t="str">
            <v>WTDPD</v>
          </cell>
          <cell r="S2912" t="str">
            <v>3314S02VV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 t="str">
            <v>CORP</v>
          </cell>
          <cell r="Y2912">
            <v>38260</v>
          </cell>
          <cell r="Z2912">
            <v>0</v>
          </cell>
          <cell r="AA2912">
            <v>0</v>
          </cell>
          <cell r="AB2912" t="str">
            <v>N</v>
          </cell>
          <cell r="AD2912">
            <v>0</v>
          </cell>
          <cell r="AE2912" t="str">
            <v>RemVal</v>
          </cell>
          <cell r="AF2912" t="str">
            <v>Depreciate</v>
          </cell>
          <cell r="AG2912" t="str">
            <v>FM</v>
          </cell>
          <cell r="AH2912">
            <v>0</v>
          </cell>
          <cell r="AI2912">
            <v>0</v>
          </cell>
          <cell r="AJ2912">
            <v>2.1299999999999999E-2</v>
          </cell>
          <cell r="AK2912">
            <v>0</v>
          </cell>
          <cell r="AL2912" t="str">
            <v>Flat Rate</v>
          </cell>
          <cell r="AM2912">
            <v>0</v>
          </cell>
          <cell r="AN2912" t="str">
            <v>GA3314S0</v>
          </cell>
          <cell r="AO2912">
            <v>0</v>
          </cell>
          <cell r="AP2912" t="str">
            <v>N</v>
          </cell>
          <cell r="AQ2912">
            <v>38261.180347222224</v>
          </cell>
          <cell r="AR2912">
            <v>38352</v>
          </cell>
          <cell r="AS2912">
            <v>38471</v>
          </cell>
          <cell r="AT2912">
            <v>0</v>
          </cell>
          <cell r="AU2912">
            <v>37361</v>
          </cell>
          <cell r="AV2912">
            <v>0</v>
          </cell>
        </row>
        <row r="2913">
          <cell r="B2913" t="str">
            <v>00002989</v>
          </cell>
          <cell r="C2913" t="str">
            <v>000000002974</v>
          </cell>
          <cell r="D2913" t="str">
            <v>3314D0</v>
          </cell>
          <cell r="E2913" t="str">
            <v>24'' DI MAINS - RPL 2002</v>
          </cell>
          <cell r="F2913" t="str">
            <v>In Service</v>
          </cell>
          <cell r="G2913" t="str">
            <v>3314D</v>
          </cell>
          <cell r="H2913" t="str">
            <v>Grp Member</v>
          </cell>
          <cell r="I2913">
            <v>1</v>
          </cell>
          <cell r="J2913" t="str">
            <v>Conversion</v>
          </cell>
          <cell r="K2913">
            <v>210.17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 t="str">
            <v>C..D502_002</v>
          </cell>
          <cell r="Q2913">
            <v>0</v>
          </cell>
          <cell r="R2913" t="str">
            <v>WTDPD</v>
          </cell>
          <cell r="S2913" t="str">
            <v>3314D24DI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 t="str">
            <v>CORP</v>
          </cell>
          <cell r="Y2913">
            <v>38260</v>
          </cell>
          <cell r="Z2913">
            <v>0</v>
          </cell>
          <cell r="AA2913">
            <v>0</v>
          </cell>
          <cell r="AB2913" t="str">
            <v>N</v>
          </cell>
          <cell r="AD2913">
            <v>0</v>
          </cell>
          <cell r="AE2913" t="str">
            <v>RemVal</v>
          </cell>
          <cell r="AF2913" t="str">
            <v>Depreciate</v>
          </cell>
          <cell r="AG2913" t="str">
            <v>FM</v>
          </cell>
          <cell r="AH2913">
            <v>0</v>
          </cell>
          <cell r="AI2913">
            <v>0</v>
          </cell>
          <cell r="AJ2913">
            <v>1.21E-2</v>
          </cell>
          <cell r="AK2913">
            <v>0</v>
          </cell>
          <cell r="AL2913" t="str">
            <v>Flat Rate</v>
          </cell>
          <cell r="AM2913">
            <v>0</v>
          </cell>
          <cell r="AN2913" t="str">
            <v>GA3314D0</v>
          </cell>
          <cell r="AO2913">
            <v>0</v>
          </cell>
          <cell r="AP2913" t="str">
            <v>N</v>
          </cell>
          <cell r="AQ2913">
            <v>38261.180405092593</v>
          </cell>
          <cell r="AR2913">
            <v>38640</v>
          </cell>
          <cell r="AS2913">
            <v>38640</v>
          </cell>
          <cell r="AT2913">
            <v>0</v>
          </cell>
          <cell r="AU2913">
            <v>37452</v>
          </cell>
          <cell r="AV2913">
            <v>0</v>
          </cell>
        </row>
        <row r="2914">
          <cell r="B2914" t="str">
            <v>00002990</v>
          </cell>
          <cell r="C2914" t="str">
            <v>000000002975</v>
          </cell>
          <cell r="D2914" t="str">
            <v>3314P0</v>
          </cell>
          <cell r="E2914" t="str">
            <v>Replacement Short Mains</v>
          </cell>
          <cell r="F2914" t="str">
            <v>In Service</v>
          </cell>
          <cell r="G2914" t="str">
            <v>3314P</v>
          </cell>
          <cell r="H2914" t="str">
            <v>Grp Member</v>
          </cell>
          <cell r="I2914">
            <v>1</v>
          </cell>
          <cell r="J2914" t="str">
            <v>Conversion</v>
          </cell>
          <cell r="K2914">
            <v>4661.6000000000004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 t="str">
            <v>C..D502_002</v>
          </cell>
          <cell r="Q2914">
            <v>0</v>
          </cell>
          <cell r="R2914" t="str">
            <v>WTDPD</v>
          </cell>
          <cell r="S2914" t="str">
            <v>3314P02PV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 t="str">
            <v>CORP</v>
          </cell>
          <cell r="Y2914">
            <v>38260</v>
          </cell>
          <cell r="Z2914">
            <v>0</v>
          </cell>
          <cell r="AA2914">
            <v>0</v>
          </cell>
          <cell r="AB2914" t="str">
            <v>N</v>
          </cell>
          <cell r="AD2914">
            <v>0</v>
          </cell>
          <cell r="AE2914" t="str">
            <v>RemVal</v>
          </cell>
          <cell r="AF2914" t="str">
            <v>Depreciate</v>
          </cell>
          <cell r="AG2914" t="str">
            <v>FM</v>
          </cell>
          <cell r="AH2914">
            <v>0</v>
          </cell>
          <cell r="AI2914">
            <v>0</v>
          </cell>
          <cell r="AJ2914">
            <v>2.64E-2</v>
          </cell>
          <cell r="AK2914">
            <v>0</v>
          </cell>
          <cell r="AL2914" t="str">
            <v>Flat Rate</v>
          </cell>
          <cell r="AM2914">
            <v>0</v>
          </cell>
          <cell r="AN2914" t="str">
            <v>GA3314P0</v>
          </cell>
          <cell r="AO2914">
            <v>0</v>
          </cell>
          <cell r="AP2914" t="str">
            <v>N</v>
          </cell>
          <cell r="AQ2914">
            <v>38261.180462962962</v>
          </cell>
          <cell r="AR2914">
            <v>38260</v>
          </cell>
          <cell r="AS2914">
            <v>38260</v>
          </cell>
          <cell r="AT2914">
            <v>0</v>
          </cell>
          <cell r="AU2914">
            <v>37422</v>
          </cell>
          <cell r="AV2914">
            <v>0</v>
          </cell>
        </row>
        <row r="2915">
          <cell r="B2915" t="str">
            <v>00002991</v>
          </cell>
          <cell r="C2915" t="str">
            <v>000000002976</v>
          </cell>
          <cell r="D2915" t="str">
            <v>3314T0</v>
          </cell>
          <cell r="E2915" t="str">
            <v>8" Valve</v>
          </cell>
          <cell r="F2915" t="str">
            <v>In Service</v>
          </cell>
          <cell r="G2915" t="str">
            <v>3314T</v>
          </cell>
          <cell r="H2915" t="str">
            <v>Grp Member</v>
          </cell>
          <cell r="I2915">
            <v>1</v>
          </cell>
          <cell r="J2915" t="str">
            <v>Conversion</v>
          </cell>
          <cell r="K2915">
            <v>860.49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 t="str">
            <v>C..D502_002</v>
          </cell>
          <cell r="Q2915">
            <v>0</v>
          </cell>
          <cell r="R2915" t="str">
            <v>WTDPD</v>
          </cell>
          <cell r="S2915" t="str">
            <v>3314T08VV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 t="str">
            <v>CORP</v>
          </cell>
          <cell r="Y2915">
            <v>38260</v>
          </cell>
          <cell r="Z2915">
            <v>0</v>
          </cell>
          <cell r="AA2915">
            <v>0</v>
          </cell>
          <cell r="AB2915" t="str">
            <v>N</v>
          </cell>
          <cell r="AD2915">
            <v>0</v>
          </cell>
          <cell r="AE2915" t="str">
            <v>RemVal</v>
          </cell>
          <cell r="AF2915" t="str">
            <v>Depreciate</v>
          </cell>
          <cell r="AG2915" t="str">
            <v>FM</v>
          </cell>
          <cell r="AH2915">
            <v>0</v>
          </cell>
          <cell r="AI2915">
            <v>0</v>
          </cell>
          <cell r="AJ2915">
            <v>1.3899999999999999E-2</v>
          </cell>
          <cell r="AK2915">
            <v>0</v>
          </cell>
          <cell r="AL2915" t="str">
            <v>Flat Rate</v>
          </cell>
          <cell r="AM2915">
            <v>0</v>
          </cell>
          <cell r="AN2915" t="str">
            <v>GA3314T0</v>
          </cell>
          <cell r="AO2915">
            <v>0</v>
          </cell>
          <cell r="AP2915" t="str">
            <v>N</v>
          </cell>
          <cell r="AQ2915">
            <v>38261.180520833332</v>
          </cell>
          <cell r="AR2915">
            <v>38260</v>
          </cell>
          <cell r="AS2915">
            <v>38260</v>
          </cell>
          <cell r="AT2915">
            <v>0</v>
          </cell>
          <cell r="AU2915">
            <v>37575</v>
          </cell>
          <cell r="AV2915">
            <v>0</v>
          </cell>
        </row>
        <row r="2916">
          <cell r="B2916" t="str">
            <v>00002992</v>
          </cell>
          <cell r="C2916" t="str">
            <v>000000002977</v>
          </cell>
          <cell r="D2916" t="str">
            <v>3334A0</v>
          </cell>
          <cell r="E2916" t="str">
            <v>New Dom Svc 1" PE</v>
          </cell>
          <cell r="F2916" t="str">
            <v>In Service</v>
          </cell>
          <cell r="G2916" t="str">
            <v>3334A</v>
          </cell>
          <cell r="H2916" t="str">
            <v>Grp Member</v>
          </cell>
          <cell r="I2916">
            <v>1</v>
          </cell>
          <cell r="J2916" t="str">
            <v>Conversion</v>
          </cell>
          <cell r="K2916">
            <v>1575.67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 t="str">
            <v>C..F001_002</v>
          </cell>
          <cell r="Q2916">
            <v>0</v>
          </cell>
          <cell r="R2916" t="str">
            <v>WTDPD</v>
          </cell>
          <cell r="S2916" t="str">
            <v>3334A01PE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 t="str">
            <v>CORP</v>
          </cell>
          <cell r="Y2916">
            <v>38260</v>
          </cell>
          <cell r="Z2916">
            <v>0</v>
          </cell>
          <cell r="AA2916">
            <v>0</v>
          </cell>
          <cell r="AB2916" t="str">
            <v>N</v>
          </cell>
          <cell r="AD2916">
            <v>0</v>
          </cell>
          <cell r="AE2916" t="str">
            <v>RemVal</v>
          </cell>
          <cell r="AF2916" t="str">
            <v>Depreciate</v>
          </cell>
          <cell r="AG2916" t="str">
            <v>FM</v>
          </cell>
          <cell r="AH2916">
            <v>0</v>
          </cell>
          <cell r="AI2916">
            <v>0</v>
          </cell>
          <cell r="AJ2916">
            <v>2.4500000000000001E-2</v>
          </cell>
          <cell r="AK2916">
            <v>0</v>
          </cell>
          <cell r="AL2916" t="str">
            <v>Flat Rate</v>
          </cell>
          <cell r="AM2916">
            <v>0</v>
          </cell>
          <cell r="AN2916" t="str">
            <v>GA3334A0</v>
          </cell>
          <cell r="AO2916">
            <v>0</v>
          </cell>
          <cell r="AP2916" t="str">
            <v>N</v>
          </cell>
          <cell r="AQ2916">
            <v>38261.180578703701</v>
          </cell>
          <cell r="AR2916">
            <v>38260</v>
          </cell>
          <cell r="AS2916">
            <v>38260</v>
          </cell>
          <cell r="AT2916">
            <v>0</v>
          </cell>
          <cell r="AU2916">
            <v>37330</v>
          </cell>
          <cell r="AV2916">
            <v>0</v>
          </cell>
        </row>
        <row r="2917">
          <cell r="B2917" t="str">
            <v>00002993</v>
          </cell>
          <cell r="C2917" t="str">
            <v>000000002978</v>
          </cell>
          <cell r="D2917" t="str">
            <v>3334A0</v>
          </cell>
          <cell r="E2917" t="str">
            <v>New Dom Svc 2" PE</v>
          </cell>
          <cell r="F2917" t="str">
            <v>In Service</v>
          </cell>
          <cell r="G2917" t="str">
            <v>3334A</v>
          </cell>
          <cell r="H2917" t="str">
            <v>Grp Member</v>
          </cell>
          <cell r="I2917">
            <v>1</v>
          </cell>
          <cell r="J2917" t="str">
            <v>Conversion</v>
          </cell>
          <cell r="K2917">
            <v>2947.35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 t="str">
            <v>C..F001_002</v>
          </cell>
          <cell r="Q2917">
            <v>0</v>
          </cell>
          <cell r="R2917" t="str">
            <v>WTDPD</v>
          </cell>
          <cell r="S2917" t="str">
            <v>3334A02PE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 t="str">
            <v>CORP</v>
          </cell>
          <cell r="Y2917">
            <v>38260</v>
          </cell>
          <cell r="Z2917">
            <v>0</v>
          </cell>
          <cell r="AA2917">
            <v>0</v>
          </cell>
          <cell r="AB2917" t="str">
            <v>N</v>
          </cell>
          <cell r="AD2917">
            <v>0</v>
          </cell>
          <cell r="AE2917" t="str">
            <v>RemVal</v>
          </cell>
          <cell r="AF2917" t="str">
            <v>Depreciate</v>
          </cell>
          <cell r="AG2917" t="str">
            <v>FM</v>
          </cell>
          <cell r="AH2917">
            <v>0</v>
          </cell>
          <cell r="AI2917">
            <v>0</v>
          </cell>
          <cell r="AJ2917">
            <v>2.4500000000000001E-2</v>
          </cell>
          <cell r="AK2917">
            <v>0</v>
          </cell>
          <cell r="AL2917" t="str">
            <v>Flat Rate</v>
          </cell>
          <cell r="AM2917">
            <v>0</v>
          </cell>
          <cell r="AN2917" t="str">
            <v>GA3334A0</v>
          </cell>
          <cell r="AO2917">
            <v>0</v>
          </cell>
          <cell r="AP2917" t="str">
            <v>N</v>
          </cell>
          <cell r="AQ2917">
            <v>38261.180636574078</v>
          </cell>
          <cell r="AR2917">
            <v>38260</v>
          </cell>
          <cell r="AS2917">
            <v>38260</v>
          </cell>
          <cell r="AT2917">
            <v>0</v>
          </cell>
          <cell r="AU2917">
            <v>37302</v>
          </cell>
          <cell r="AV2917">
            <v>0</v>
          </cell>
        </row>
        <row r="2918">
          <cell r="B2918" t="str">
            <v>00002994</v>
          </cell>
          <cell r="C2918" t="str">
            <v>000000002979</v>
          </cell>
          <cell r="D2918" t="str">
            <v>3334A0</v>
          </cell>
          <cell r="E2918" t="str">
            <v>New Dom Svc 4" PV</v>
          </cell>
          <cell r="F2918" t="str">
            <v>In Service</v>
          </cell>
          <cell r="G2918" t="str">
            <v>3334A</v>
          </cell>
          <cell r="H2918" t="str">
            <v>Grp Member</v>
          </cell>
          <cell r="I2918">
            <v>1</v>
          </cell>
          <cell r="J2918" t="str">
            <v>Conversion</v>
          </cell>
          <cell r="K2918">
            <v>523.41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 t="str">
            <v>C..F001_002</v>
          </cell>
          <cell r="Q2918">
            <v>0</v>
          </cell>
          <cell r="R2918" t="str">
            <v>WTDPD</v>
          </cell>
          <cell r="S2918" t="str">
            <v>3334A04PV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 t="str">
            <v>CORP</v>
          </cell>
          <cell r="Y2918">
            <v>38260</v>
          </cell>
          <cell r="Z2918">
            <v>0</v>
          </cell>
          <cell r="AA2918">
            <v>0</v>
          </cell>
          <cell r="AB2918" t="str">
            <v>N</v>
          </cell>
          <cell r="AD2918">
            <v>0</v>
          </cell>
          <cell r="AE2918" t="str">
            <v>RemVal</v>
          </cell>
          <cell r="AF2918" t="str">
            <v>Depreciate</v>
          </cell>
          <cell r="AG2918" t="str">
            <v>FM</v>
          </cell>
          <cell r="AH2918">
            <v>0</v>
          </cell>
          <cell r="AI2918">
            <v>0</v>
          </cell>
          <cell r="AJ2918">
            <v>2.4500000000000001E-2</v>
          </cell>
          <cell r="AK2918">
            <v>0</v>
          </cell>
          <cell r="AL2918" t="str">
            <v>Flat Rate</v>
          </cell>
          <cell r="AM2918">
            <v>0</v>
          </cell>
          <cell r="AN2918" t="str">
            <v>GA3334A0</v>
          </cell>
          <cell r="AO2918">
            <v>0</v>
          </cell>
          <cell r="AP2918" t="str">
            <v>N</v>
          </cell>
          <cell r="AQ2918">
            <v>38261.180694444447</v>
          </cell>
          <cell r="AR2918">
            <v>38671</v>
          </cell>
          <cell r="AS2918">
            <v>38671</v>
          </cell>
          <cell r="AT2918">
            <v>0</v>
          </cell>
          <cell r="AU2918">
            <v>37302</v>
          </cell>
          <cell r="AV2918">
            <v>0</v>
          </cell>
        </row>
        <row r="2919">
          <cell r="B2919" t="str">
            <v>00002996</v>
          </cell>
          <cell r="C2919" t="str">
            <v>000000002980</v>
          </cell>
          <cell r="D2919" t="str">
            <v>3334A0</v>
          </cell>
          <cell r="E2919" t="str">
            <v>New Dom Svc 3/4" PE</v>
          </cell>
          <cell r="F2919" t="str">
            <v>In Service</v>
          </cell>
          <cell r="G2919" t="str">
            <v>3334A</v>
          </cell>
          <cell r="H2919" t="str">
            <v>Grp Member</v>
          </cell>
          <cell r="I2919">
            <v>1</v>
          </cell>
          <cell r="J2919" t="str">
            <v>Conversion</v>
          </cell>
          <cell r="K2919">
            <v>7795.08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 t="str">
            <v>C..F001_002</v>
          </cell>
          <cell r="Q2919">
            <v>0</v>
          </cell>
          <cell r="R2919" t="str">
            <v>WTDPD</v>
          </cell>
          <cell r="S2919" t="str">
            <v>3334A34PE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 t="str">
            <v>CORP</v>
          </cell>
          <cell r="Y2919">
            <v>38260</v>
          </cell>
          <cell r="Z2919">
            <v>0</v>
          </cell>
          <cell r="AA2919">
            <v>0</v>
          </cell>
          <cell r="AB2919" t="str">
            <v>N</v>
          </cell>
          <cell r="AD2919">
            <v>0</v>
          </cell>
          <cell r="AE2919" t="str">
            <v>RemVal</v>
          </cell>
          <cell r="AF2919" t="str">
            <v>Depreciate</v>
          </cell>
          <cell r="AG2919" t="str">
            <v>FM</v>
          </cell>
          <cell r="AH2919">
            <v>0</v>
          </cell>
          <cell r="AI2919">
            <v>0</v>
          </cell>
          <cell r="AJ2919">
            <v>2.4500000000000001E-2</v>
          </cell>
          <cell r="AK2919">
            <v>0</v>
          </cell>
          <cell r="AL2919" t="str">
            <v>Flat Rate</v>
          </cell>
          <cell r="AM2919">
            <v>0</v>
          </cell>
          <cell r="AN2919" t="str">
            <v>GA3334A0</v>
          </cell>
          <cell r="AO2919">
            <v>0</v>
          </cell>
          <cell r="AP2919" t="str">
            <v>N</v>
          </cell>
          <cell r="AQ2919">
            <v>38261.180752314816</v>
          </cell>
          <cell r="AR2919">
            <v>38260</v>
          </cell>
          <cell r="AS2919">
            <v>38260</v>
          </cell>
          <cell r="AT2919">
            <v>0</v>
          </cell>
          <cell r="AU2919">
            <v>37302</v>
          </cell>
          <cell r="AV2919">
            <v>0</v>
          </cell>
        </row>
        <row r="2920">
          <cell r="B2920" t="str">
            <v>00002997</v>
          </cell>
          <cell r="C2920" t="str">
            <v>000000002981</v>
          </cell>
          <cell r="D2920" t="str">
            <v>3334B0</v>
          </cell>
          <cell r="E2920" t="str">
            <v>New Dom Svc 1" Copper</v>
          </cell>
          <cell r="F2920" t="str">
            <v>In Service</v>
          </cell>
          <cell r="G2920" t="str">
            <v>3334B</v>
          </cell>
          <cell r="H2920" t="str">
            <v>Grp Member</v>
          </cell>
          <cell r="I2920">
            <v>1</v>
          </cell>
          <cell r="J2920" t="str">
            <v>Conversion</v>
          </cell>
          <cell r="K2920">
            <v>1368.44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 t="str">
            <v>C..F001_002</v>
          </cell>
          <cell r="Q2920">
            <v>0</v>
          </cell>
          <cell r="R2920" t="str">
            <v>WTDPD</v>
          </cell>
          <cell r="S2920" t="str">
            <v>3334B01CP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 t="str">
            <v>CORP</v>
          </cell>
          <cell r="Y2920">
            <v>38260</v>
          </cell>
          <cell r="Z2920">
            <v>0</v>
          </cell>
          <cell r="AA2920">
            <v>0</v>
          </cell>
          <cell r="AB2920" t="str">
            <v>N</v>
          </cell>
          <cell r="AD2920">
            <v>0</v>
          </cell>
          <cell r="AE2920" t="str">
            <v>RemVal</v>
          </cell>
          <cell r="AF2920" t="str">
            <v>Depreciate</v>
          </cell>
          <cell r="AG2920" t="str">
            <v>FM</v>
          </cell>
          <cell r="AH2920">
            <v>0</v>
          </cell>
          <cell r="AI2920">
            <v>0</v>
          </cell>
          <cell r="AJ2920">
            <v>2.87E-2</v>
          </cell>
          <cell r="AK2920">
            <v>0</v>
          </cell>
          <cell r="AL2920" t="str">
            <v>Flat Rate</v>
          </cell>
          <cell r="AM2920">
            <v>0</v>
          </cell>
          <cell r="AN2920" t="str">
            <v>GA3334B0</v>
          </cell>
          <cell r="AO2920">
            <v>0</v>
          </cell>
          <cell r="AP2920" t="str">
            <v>N</v>
          </cell>
          <cell r="AQ2920">
            <v>38261.180810185186</v>
          </cell>
          <cell r="AR2920">
            <v>38260</v>
          </cell>
          <cell r="AS2920">
            <v>38260</v>
          </cell>
          <cell r="AT2920">
            <v>0</v>
          </cell>
          <cell r="AU2920">
            <v>37302</v>
          </cell>
          <cell r="AV2920">
            <v>0</v>
          </cell>
        </row>
        <row r="2921">
          <cell r="B2921" t="str">
            <v>00002999</v>
          </cell>
          <cell r="C2921" t="str">
            <v>000000002982</v>
          </cell>
          <cell r="D2921" t="str">
            <v>3334A0</v>
          </cell>
          <cell r="E2921" t="str">
            <v>New Fire Svc 8" PV</v>
          </cell>
          <cell r="F2921" t="str">
            <v>In Service</v>
          </cell>
          <cell r="G2921" t="str">
            <v>3334A</v>
          </cell>
          <cell r="H2921" t="str">
            <v>Grp Member</v>
          </cell>
          <cell r="I2921">
            <v>1</v>
          </cell>
          <cell r="J2921" t="str">
            <v>Conversion</v>
          </cell>
          <cell r="K2921">
            <v>260.04000000000002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 t="str">
            <v>C..F003_002</v>
          </cell>
          <cell r="Q2921">
            <v>0</v>
          </cell>
          <cell r="R2921" t="str">
            <v>WTDPD</v>
          </cell>
          <cell r="S2921" t="str">
            <v>3334A08PV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 t="str">
            <v>CORP</v>
          </cell>
          <cell r="Y2921">
            <v>38260</v>
          </cell>
          <cell r="Z2921">
            <v>0</v>
          </cell>
          <cell r="AA2921">
            <v>0</v>
          </cell>
          <cell r="AB2921" t="str">
            <v>N</v>
          </cell>
          <cell r="AD2921">
            <v>0</v>
          </cell>
          <cell r="AE2921" t="str">
            <v>RemVal</v>
          </cell>
          <cell r="AF2921" t="str">
            <v>Depreciate</v>
          </cell>
          <cell r="AG2921" t="str">
            <v>FM</v>
          </cell>
          <cell r="AH2921">
            <v>0</v>
          </cell>
          <cell r="AI2921">
            <v>0</v>
          </cell>
          <cell r="AJ2921">
            <v>2.4500000000000001E-2</v>
          </cell>
          <cell r="AK2921">
            <v>0</v>
          </cell>
          <cell r="AL2921" t="str">
            <v>Flat Rate</v>
          </cell>
          <cell r="AM2921">
            <v>0</v>
          </cell>
          <cell r="AN2921" t="str">
            <v>GA3334A0</v>
          </cell>
          <cell r="AO2921">
            <v>0</v>
          </cell>
          <cell r="AP2921" t="str">
            <v>N</v>
          </cell>
          <cell r="AQ2921">
            <v>38261.180868055555</v>
          </cell>
          <cell r="AR2921">
            <v>38260</v>
          </cell>
          <cell r="AS2921">
            <v>38260</v>
          </cell>
          <cell r="AT2921">
            <v>0</v>
          </cell>
          <cell r="AU2921">
            <v>37302</v>
          </cell>
          <cell r="AV2921">
            <v>0</v>
          </cell>
        </row>
        <row r="2922">
          <cell r="B2922" t="str">
            <v>00003001</v>
          </cell>
          <cell r="C2922" t="str">
            <v>000000002983</v>
          </cell>
          <cell r="D2922" t="str">
            <v>3334A0</v>
          </cell>
          <cell r="E2922" t="str">
            <v>Repl Dom Svc 1" PE</v>
          </cell>
          <cell r="F2922" t="str">
            <v>In Service</v>
          </cell>
          <cell r="G2922" t="str">
            <v>3334A</v>
          </cell>
          <cell r="H2922" t="str">
            <v>Grp Member</v>
          </cell>
          <cell r="I2922">
            <v>1</v>
          </cell>
          <cell r="J2922" t="str">
            <v>Conversion</v>
          </cell>
          <cell r="K2922">
            <v>2370.9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 t="str">
            <v>C..F501_002</v>
          </cell>
          <cell r="Q2922">
            <v>0</v>
          </cell>
          <cell r="R2922" t="str">
            <v>WTDPD</v>
          </cell>
          <cell r="S2922" t="str">
            <v>3334A01PE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 t="str">
            <v>CORP</v>
          </cell>
          <cell r="Y2922">
            <v>38260</v>
          </cell>
          <cell r="Z2922">
            <v>0</v>
          </cell>
          <cell r="AA2922">
            <v>0</v>
          </cell>
          <cell r="AB2922" t="str">
            <v>N</v>
          </cell>
          <cell r="AD2922">
            <v>0</v>
          </cell>
          <cell r="AE2922" t="str">
            <v>RemVal</v>
          </cell>
          <cell r="AF2922" t="str">
            <v>Depreciate</v>
          </cell>
          <cell r="AG2922" t="str">
            <v>FM</v>
          </cell>
          <cell r="AH2922">
            <v>0</v>
          </cell>
          <cell r="AI2922">
            <v>0</v>
          </cell>
          <cell r="AJ2922">
            <v>2.4500000000000001E-2</v>
          </cell>
          <cell r="AK2922">
            <v>0</v>
          </cell>
          <cell r="AL2922" t="str">
            <v>Flat Rate</v>
          </cell>
          <cell r="AM2922">
            <v>0</v>
          </cell>
          <cell r="AN2922" t="str">
            <v>GA3334A0</v>
          </cell>
          <cell r="AO2922">
            <v>0</v>
          </cell>
          <cell r="AP2922" t="str">
            <v>N</v>
          </cell>
          <cell r="AQ2922">
            <v>38261.180925925924</v>
          </cell>
          <cell r="AR2922">
            <v>38260</v>
          </cell>
          <cell r="AS2922">
            <v>38260</v>
          </cell>
          <cell r="AT2922">
            <v>0</v>
          </cell>
          <cell r="AU2922">
            <v>37330</v>
          </cell>
          <cell r="AV2922">
            <v>0</v>
          </cell>
        </row>
        <row r="2923">
          <cell r="B2923" t="str">
            <v>00003002</v>
          </cell>
          <cell r="C2923" t="str">
            <v>000000002984</v>
          </cell>
          <cell r="D2923" t="str">
            <v>3334A0</v>
          </cell>
          <cell r="E2923" t="str">
            <v>Repl Dom Svc 2" PE</v>
          </cell>
          <cell r="F2923" t="str">
            <v>In Service</v>
          </cell>
          <cell r="G2923" t="str">
            <v>3334A</v>
          </cell>
          <cell r="H2923" t="str">
            <v>Grp Member</v>
          </cell>
          <cell r="I2923">
            <v>1</v>
          </cell>
          <cell r="J2923" t="str">
            <v>Conversion</v>
          </cell>
          <cell r="K2923">
            <v>734.22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 t="str">
            <v>C..F501_002</v>
          </cell>
          <cell r="Q2923">
            <v>0</v>
          </cell>
          <cell r="R2923" t="str">
            <v>WTDPD</v>
          </cell>
          <cell r="S2923" t="str">
            <v>3334A02PE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 t="str">
            <v>CORP</v>
          </cell>
          <cell r="Y2923">
            <v>38260</v>
          </cell>
          <cell r="Z2923">
            <v>0</v>
          </cell>
          <cell r="AA2923">
            <v>0</v>
          </cell>
          <cell r="AB2923" t="str">
            <v>N</v>
          </cell>
          <cell r="AD2923">
            <v>0</v>
          </cell>
          <cell r="AE2923" t="str">
            <v>RemVal</v>
          </cell>
          <cell r="AF2923" t="str">
            <v>Depreciate</v>
          </cell>
          <cell r="AG2923" t="str">
            <v>FM</v>
          </cell>
          <cell r="AH2923">
            <v>0</v>
          </cell>
          <cell r="AI2923">
            <v>0</v>
          </cell>
          <cell r="AJ2923">
            <v>2.4500000000000001E-2</v>
          </cell>
          <cell r="AK2923">
            <v>0</v>
          </cell>
          <cell r="AL2923" t="str">
            <v>Flat Rate</v>
          </cell>
          <cell r="AM2923">
            <v>0</v>
          </cell>
          <cell r="AN2923" t="str">
            <v>GA3334A0</v>
          </cell>
          <cell r="AO2923">
            <v>0</v>
          </cell>
          <cell r="AP2923" t="str">
            <v>N</v>
          </cell>
          <cell r="AQ2923">
            <v>38261.180983796294</v>
          </cell>
          <cell r="AR2923">
            <v>38260</v>
          </cell>
          <cell r="AS2923">
            <v>38260</v>
          </cell>
          <cell r="AT2923">
            <v>0</v>
          </cell>
          <cell r="AU2923">
            <v>37302</v>
          </cell>
          <cell r="AV2923">
            <v>0</v>
          </cell>
        </row>
        <row r="2924">
          <cell r="B2924" t="str">
            <v>00003003</v>
          </cell>
          <cell r="C2924" t="str">
            <v>000000002985</v>
          </cell>
          <cell r="D2924" t="str">
            <v>3334A0</v>
          </cell>
          <cell r="E2924" t="str">
            <v>Repl Dom Svc 3/4" PE</v>
          </cell>
          <cell r="F2924" t="str">
            <v>In Service</v>
          </cell>
          <cell r="G2924" t="str">
            <v>3334A</v>
          </cell>
          <cell r="H2924" t="str">
            <v>Grp Member</v>
          </cell>
          <cell r="I2924">
            <v>1</v>
          </cell>
          <cell r="J2924" t="str">
            <v>Conversion</v>
          </cell>
          <cell r="K2924">
            <v>11099.57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 t="str">
            <v>C..F501_002</v>
          </cell>
          <cell r="Q2924">
            <v>0</v>
          </cell>
          <cell r="R2924" t="str">
            <v>WTDPD</v>
          </cell>
          <cell r="S2924" t="str">
            <v>3334A34PE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 t="str">
            <v>CORP</v>
          </cell>
          <cell r="Y2924">
            <v>38260</v>
          </cell>
          <cell r="Z2924">
            <v>0</v>
          </cell>
          <cell r="AA2924">
            <v>0</v>
          </cell>
          <cell r="AB2924" t="str">
            <v>N</v>
          </cell>
          <cell r="AD2924">
            <v>0</v>
          </cell>
          <cell r="AE2924" t="str">
            <v>RemVal</v>
          </cell>
          <cell r="AF2924" t="str">
            <v>Depreciate</v>
          </cell>
          <cell r="AG2924" t="str">
            <v>FM</v>
          </cell>
          <cell r="AH2924">
            <v>0</v>
          </cell>
          <cell r="AI2924">
            <v>0</v>
          </cell>
          <cell r="AJ2924">
            <v>2.4500000000000001E-2</v>
          </cell>
          <cell r="AK2924">
            <v>0</v>
          </cell>
          <cell r="AL2924" t="str">
            <v>Flat Rate</v>
          </cell>
          <cell r="AM2924">
            <v>0</v>
          </cell>
          <cell r="AN2924" t="str">
            <v>GA3334A0</v>
          </cell>
          <cell r="AO2924">
            <v>0</v>
          </cell>
          <cell r="AP2924" t="str">
            <v>N</v>
          </cell>
          <cell r="AQ2924">
            <v>38261.181041666663</v>
          </cell>
          <cell r="AR2924">
            <v>38260</v>
          </cell>
          <cell r="AS2924">
            <v>38260</v>
          </cell>
          <cell r="AT2924">
            <v>0</v>
          </cell>
          <cell r="AU2924">
            <v>37302</v>
          </cell>
          <cell r="AV2924">
            <v>0</v>
          </cell>
        </row>
        <row r="2925">
          <cell r="B2925" t="str">
            <v>00003004</v>
          </cell>
          <cell r="C2925" t="str">
            <v>000000002986</v>
          </cell>
          <cell r="D2925" t="str">
            <v>3334B0</v>
          </cell>
          <cell r="E2925" t="str">
            <v>Repl Dom Svc 3/4" Copper</v>
          </cell>
          <cell r="F2925" t="str">
            <v>In Service</v>
          </cell>
          <cell r="G2925" t="str">
            <v>3334B</v>
          </cell>
          <cell r="H2925" t="str">
            <v>Grp Member</v>
          </cell>
          <cell r="I2925">
            <v>1</v>
          </cell>
          <cell r="J2925" t="str">
            <v>Conversion</v>
          </cell>
          <cell r="K2925">
            <v>4955.49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 t="str">
            <v>C..F501_002</v>
          </cell>
          <cell r="Q2925">
            <v>0</v>
          </cell>
          <cell r="R2925" t="str">
            <v>WTDPD</v>
          </cell>
          <cell r="S2925" t="str">
            <v>3334B34CP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 t="str">
            <v>CORP</v>
          </cell>
          <cell r="Y2925">
            <v>38260</v>
          </cell>
          <cell r="Z2925">
            <v>0</v>
          </cell>
          <cell r="AA2925">
            <v>0</v>
          </cell>
          <cell r="AB2925" t="str">
            <v>N</v>
          </cell>
          <cell r="AD2925">
            <v>0</v>
          </cell>
          <cell r="AE2925" t="str">
            <v>RemVal</v>
          </cell>
          <cell r="AF2925" t="str">
            <v>Depreciate</v>
          </cell>
          <cell r="AG2925" t="str">
            <v>FM</v>
          </cell>
          <cell r="AH2925">
            <v>0</v>
          </cell>
          <cell r="AI2925">
            <v>0</v>
          </cell>
          <cell r="AJ2925">
            <v>2.87E-2</v>
          </cell>
          <cell r="AK2925">
            <v>0</v>
          </cell>
          <cell r="AL2925" t="str">
            <v>Flat Rate</v>
          </cell>
          <cell r="AM2925">
            <v>0</v>
          </cell>
          <cell r="AN2925" t="str">
            <v>GA3334B0</v>
          </cell>
          <cell r="AO2925">
            <v>0</v>
          </cell>
          <cell r="AP2925" t="str">
            <v>N</v>
          </cell>
          <cell r="AQ2925">
            <v>38261.18109953704</v>
          </cell>
          <cell r="AR2925">
            <v>38260</v>
          </cell>
          <cell r="AS2925">
            <v>38260</v>
          </cell>
          <cell r="AT2925">
            <v>0</v>
          </cell>
          <cell r="AU2925">
            <v>37302</v>
          </cell>
          <cell r="AV2925">
            <v>0</v>
          </cell>
        </row>
        <row r="2926">
          <cell r="B2926" t="str">
            <v>00003005</v>
          </cell>
          <cell r="C2926" t="str">
            <v>000000002987</v>
          </cell>
          <cell r="D2926" t="str">
            <v>334400</v>
          </cell>
          <cell r="E2926" t="str">
            <v>New 1" Remote</v>
          </cell>
          <cell r="F2926" t="str">
            <v>In Service</v>
          </cell>
          <cell r="G2926" t="str">
            <v>33440</v>
          </cell>
          <cell r="H2926" t="str">
            <v>Grp Member</v>
          </cell>
          <cell r="I2926">
            <v>1</v>
          </cell>
          <cell r="J2926" t="str">
            <v>Conversion</v>
          </cell>
          <cell r="K2926">
            <v>2125.46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 t="str">
            <v>C..G001_002</v>
          </cell>
          <cell r="Q2926">
            <v>0</v>
          </cell>
          <cell r="R2926" t="str">
            <v>WTDPD</v>
          </cell>
          <cell r="S2926" t="str">
            <v>3344001RM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 t="str">
            <v>CORP</v>
          </cell>
          <cell r="Y2926">
            <v>38260</v>
          </cell>
          <cell r="Z2926">
            <v>0</v>
          </cell>
          <cell r="AA2926">
            <v>0</v>
          </cell>
          <cell r="AB2926" t="str">
            <v>N</v>
          </cell>
          <cell r="AD2926">
            <v>0</v>
          </cell>
          <cell r="AE2926" t="str">
            <v>RemVal</v>
          </cell>
          <cell r="AF2926" t="str">
            <v>Depreciate</v>
          </cell>
          <cell r="AG2926" t="str">
            <v>FM</v>
          </cell>
          <cell r="AH2926">
            <v>0</v>
          </cell>
          <cell r="AI2926">
            <v>0</v>
          </cell>
          <cell r="AJ2926">
            <v>6.0699999999999997E-2</v>
          </cell>
          <cell r="AK2926">
            <v>0</v>
          </cell>
          <cell r="AL2926" t="str">
            <v>Flat Rate</v>
          </cell>
          <cell r="AM2926">
            <v>0</v>
          </cell>
          <cell r="AN2926" t="str">
            <v>GA334400</v>
          </cell>
          <cell r="AO2926">
            <v>0</v>
          </cell>
          <cell r="AP2926" t="str">
            <v>N</v>
          </cell>
          <cell r="AQ2926">
            <v>38261.181157407409</v>
          </cell>
          <cell r="AR2926">
            <v>38260</v>
          </cell>
          <cell r="AS2926">
            <v>38260</v>
          </cell>
          <cell r="AT2926">
            <v>0</v>
          </cell>
          <cell r="AU2926">
            <v>37483</v>
          </cell>
          <cell r="AV2926">
            <v>0</v>
          </cell>
        </row>
        <row r="2927">
          <cell r="B2927" t="str">
            <v>00003006</v>
          </cell>
          <cell r="C2927" t="str">
            <v>000000002988</v>
          </cell>
          <cell r="D2927" t="str">
            <v>334400</v>
          </cell>
          <cell r="E2927" t="str">
            <v>New 2" Remote</v>
          </cell>
          <cell r="F2927" t="str">
            <v>In Service</v>
          </cell>
          <cell r="G2927" t="str">
            <v>33440</v>
          </cell>
          <cell r="H2927" t="str">
            <v>Grp Member</v>
          </cell>
          <cell r="I2927">
            <v>1</v>
          </cell>
          <cell r="J2927" t="str">
            <v>Conversion</v>
          </cell>
          <cell r="K2927">
            <v>1591.67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 t="str">
            <v>C..G001_002</v>
          </cell>
          <cell r="Q2927">
            <v>0</v>
          </cell>
          <cell r="R2927" t="str">
            <v>WTDPD</v>
          </cell>
          <cell r="S2927" t="str">
            <v>3344002RM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 t="str">
            <v>CORP</v>
          </cell>
          <cell r="Y2927">
            <v>38260</v>
          </cell>
          <cell r="Z2927">
            <v>0</v>
          </cell>
          <cell r="AA2927">
            <v>0</v>
          </cell>
          <cell r="AB2927" t="str">
            <v>N</v>
          </cell>
          <cell r="AD2927">
            <v>0</v>
          </cell>
          <cell r="AE2927" t="str">
            <v>RemVal</v>
          </cell>
          <cell r="AF2927" t="str">
            <v>Depreciate</v>
          </cell>
          <cell r="AG2927" t="str">
            <v>FM</v>
          </cell>
          <cell r="AH2927">
            <v>0</v>
          </cell>
          <cell r="AI2927">
            <v>0</v>
          </cell>
          <cell r="AJ2927">
            <v>6.0699999999999997E-2</v>
          </cell>
          <cell r="AK2927">
            <v>0</v>
          </cell>
          <cell r="AL2927" t="str">
            <v>Flat Rate</v>
          </cell>
          <cell r="AM2927">
            <v>0</v>
          </cell>
          <cell r="AN2927" t="str">
            <v>GA334400</v>
          </cell>
          <cell r="AO2927">
            <v>0</v>
          </cell>
          <cell r="AP2927" t="str">
            <v>N</v>
          </cell>
          <cell r="AQ2927">
            <v>38261.181215277778</v>
          </cell>
          <cell r="AR2927">
            <v>38260</v>
          </cell>
          <cell r="AS2927">
            <v>38260</v>
          </cell>
          <cell r="AT2927">
            <v>0</v>
          </cell>
          <cell r="AU2927">
            <v>37483</v>
          </cell>
          <cell r="AV2927">
            <v>0</v>
          </cell>
        </row>
        <row r="2928">
          <cell r="B2928" t="str">
            <v>00003007</v>
          </cell>
          <cell r="C2928" t="str">
            <v>000000002989</v>
          </cell>
          <cell r="D2928" t="str">
            <v>334400</v>
          </cell>
          <cell r="E2928" t="str">
            <v>New 3" Remote</v>
          </cell>
          <cell r="F2928" t="str">
            <v>In Service</v>
          </cell>
          <cell r="G2928" t="str">
            <v>33440</v>
          </cell>
          <cell r="H2928" t="str">
            <v>Grp Member</v>
          </cell>
          <cell r="I2928">
            <v>1</v>
          </cell>
          <cell r="J2928" t="str">
            <v>Conversion</v>
          </cell>
          <cell r="K2928">
            <v>105.52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 t="str">
            <v>C..G001_002</v>
          </cell>
          <cell r="Q2928">
            <v>0</v>
          </cell>
          <cell r="R2928" t="str">
            <v>WTDPD</v>
          </cell>
          <cell r="S2928" t="str">
            <v>3344003RM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 t="str">
            <v>CORP</v>
          </cell>
          <cell r="Y2928">
            <v>38260</v>
          </cell>
          <cell r="Z2928">
            <v>0</v>
          </cell>
          <cell r="AA2928">
            <v>0</v>
          </cell>
          <cell r="AB2928" t="str">
            <v>N</v>
          </cell>
          <cell r="AD2928">
            <v>0</v>
          </cell>
          <cell r="AE2928" t="str">
            <v>RemVal</v>
          </cell>
          <cell r="AF2928" t="str">
            <v>Depreciate</v>
          </cell>
          <cell r="AG2928" t="str">
            <v>FM</v>
          </cell>
          <cell r="AH2928">
            <v>0</v>
          </cell>
          <cell r="AI2928">
            <v>0</v>
          </cell>
          <cell r="AJ2928">
            <v>6.0699999999999997E-2</v>
          </cell>
          <cell r="AK2928">
            <v>0</v>
          </cell>
          <cell r="AL2928" t="str">
            <v>Flat Rate</v>
          </cell>
          <cell r="AM2928">
            <v>0</v>
          </cell>
          <cell r="AN2928" t="str">
            <v>GA334400</v>
          </cell>
          <cell r="AO2928">
            <v>0</v>
          </cell>
          <cell r="AP2928" t="str">
            <v>N</v>
          </cell>
          <cell r="AQ2928">
            <v>38261.181273148148</v>
          </cell>
          <cell r="AR2928">
            <v>38260</v>
          </cell>
          <cell r="AS2928">
            <v>38260</v>
          </cell>
          <cell r="AT2928">
            <v>0</v>
          </cell>
          <cell r="AU2928">
            <v>37605</v>
          </cell>
          <cell r="AV2928">
            <v>0</v>
          </cell>
        </row>
        <row r="2929">
          <cell r="B2929" t="str">
            <v>00003008</v>
          </cell>
          <cell r="C2929" t="str">
            <v>000000002990</v>
          </cell>
          <cell r="D2929" t="str">
            <v>334400</v>
          </cell>
          <cell r="E2929" t="str">
            <v>New 4" Remote</v>
          </cell>
          <cell r="F2929" t="str">
            <v>In Service</v>
          </cell>
          <cell r="G2929" t="str">
            <v>33440</v>
          </cell>
          <cell r="H2929" t="str">
            <v>Grp Member</v>
          </cell>
          <cell r="I2929">
            <v>1</v>
          </cell>
          <cell r="J2929" t="str">
            <v>Conversion</v>
          </cell>
          <cell r="K2929">
            <v>138.44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 t="str">
            <v>C..G001_002</v>
          </cell>
          <cell r="Q2929">
            <v>0</v>
          </cell>
          <cell r="R2929" t="str">
            <v>WTDPD</v>
          </cell>
          <cell r="S2929" t="str">
            <v>3344004RM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 t="str">
            <v>CORP</v>
          </cell>
          <cell r="Y2929">
            <v>38260</v>
          </cell>
          <cell r="Z2929">
            <v>0</v>
          </cell>
          <cell r="AA2929">
            <v>0</v>
          </cell>
          <cell r="AB2929" t="str">
            <v>N</v>
          </cell>
          <cell r="AD2929">
            <v>0</v>
          </cell>
          <cell r="AE2929" t="str">
            <v>RemVal</v>
          </cell>
          <cell r="AF2929" t="str">
            <v>Depreciate</v>
          </cell>
          <cell r="AG2929" t="str">
            <v>FM</v>
          </cell>
          <cell r="AH2929">
            <v>0</v>
          </cell>
          <cell r="AI2929">
            <v>0</v>
          </cell>
          <cell r="AJ2929">
            <v>6.0699999999999997E-2</v>
          </cell>
          <cell r="AK2929">
            <v>0</v>
          </cell>
          <cell r="AL2929" t="str">
            <v>Flat Rate</v>
          </cell>
          <cell r="AM2929">
            <v>0</v>
          </cell>
          <cell r="AN2929" t="str">
            <v>GA334400</v>
          </cell>
          <cell r="AO2929">
            <v>0</v>
          </cell>
          <cell r="AP2929" t="str">
            <v>N</v>
          </cell>
          <cell r="AQ2929">
            <v>38261.181331018517</v>
          </cell>
          <cell r="AR2929">
            <v>38352</v>
          </cell>
          <cell r="AS2929">
            <v>38471</v>
          </cell>
          <cell r="AT2929">
            <v>0</v>
          </cell>
          <cell r="AU2929">
            <v>37605</v>
          </cell>
          <cell r="AV2929">
            <v>0</v>
          </cell>
        </row>
        <row r="2930">
          <cell r="B2930" t="str">
            <v>00003009</v>
          </cell>
          <cell r="C2930" t="str">
            <v>000000002991</v>
          </cell>
          <cell r="D2930" t="str">
            <v>334400</v>
          </cell>
          <cell r="E2930" t="str">
            <v>New 1-1/2" Remote</v>
          </cell>
          <cell r="F2930" t="str">
            <v>In Service</v>
          </cell>
          <cell r="G2930" t="str">
            <v>33440</v>
          </cell>
          <cell r="H2930" t="str">
            <v>Grp Member</v>
          </cell>
          <cell r="I2930">
            <v>1</v>
          </cell>
          <cell r="J2930" t="str">
            <v>Conversion</v>
          </cell>
          <cell r="K2930">
            <v>655.49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 t="str">
            <v>C..G001_002</v>
          </cell>
          <cell r="Q2930">
            <v>0</v>
          </cell>
          <cell r="R2930" t="str">
            <v>WTDPD</v>
          </cell>
          <cell r="S2930" t="str">
            <v>3344015RM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 t="str">
            <v>CORP</v>
          </cell>
          <cell r="Y2930">
            <v>38260</v>
          </cell>
          <cell r="Z2930">
            <v>0</v>
          </cell>
          <cell r="AA2930">
            <v>0</v>
          </cell>
          <cell r="AB2930" t="str">
            <v>N</v>
          </cell>
          <cell r="AD2930">
            <v>0</v>
          </cell>
          <cell r="AE2930" t="str">
            <v>RemVal</v>
          </cell>
          <cell r="AF2930" t="str">
            <v>Depreciate</v>
          </cell>
          <cell r="AG2930" t="str">
            <v>FM</v>
          </cell>
          <cell r="AH2930">
            <v>0</v>
          </cell>
          <cell r="AI2930">
            <v>0</v>
          </cell>
          <cell r="AJ2930">
            <v>6.0699999999999997E-2</v>
          </cell>
          <cell r="AK2930">
            <v>0</v>
          </cell>
          <cell r="AL2930" t="str">
            <v>Flat Rate</v>
          </cell>
          <cell r="AM2930">
            <v>0</v>
          </cell>
          <cell r="AN2930" t="str">
            <v>GA334400</v>
          </cell>
          <cell r="AO2930">
            <v>0</v>
          </cell>
          <cell r="AP2930" t="str">
            <v>N</v>
          </cell>
          <cell r="AQ2930">
            <v>38261.181388888886</v>
          </cell>
          <cell r="AR2930">
            <v>38260</v>
          </cell>
          <cell r="AS2930">
            <v>38260</v>
          </cell>
          <cell r="AT2930">
            <v>0</v>
          </cell>
          <cell r="AU2930">
            <v>37605</v>
          </cell>
          <cell r="AV2930">
            <v>0</v>
          </cell>
        </row>
        <row r="2931">
          <cell r="B2931" t="str">
            <v>00003010</v>
          </cell>
          <cell r="C2931" t="str">
            <v>000000002992</v>
          </cell>
          <cell r="D2931" t="str">
            <v>334400</v>
          </cell>
          <cell r="E2931" t="str">
            <v>New 5/8 X 3/4 Remote</v>
          </cell>
          <cell r="F2931" t="str">
            <v>In Service</v>
          </cell>
          <cell r="G2931" t="str">
            <v>33440</v>
          </cell>
          <cell r="H2931" t="str">
            <v>Grp Member</v>
          </cell>
          <cell r="I2931">
            <v>1</v>
          </cell>
          <cell r="J2931" t="str">
            <v>Conversion</v>
          </cell>
          <cell r="K2931">
            <v>17995.599999999999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 t="str">
            <v>C..G001_002</v>
          </cell>
          <cell r="Q2931">
            <v>0</v>
          </cell>
          <cell r="R2931" t="str">
            <v>WTDPD</v>
          </cell>
          <cell r="S2931" t="str">
            <v>3344058RM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 t="str">
            <v>CORP</v>
          </cell>
          <cell r="Y2931">
            <v>38260</v>
          </cell>
          <cell r="Z2931">
            <v>0</v>
          </cell>
          <cell r="AA2931">
            <v>0</v>
          </cell>
          <cell r="AB2931" t="str">
            <v>N</v>
          </cell>
          <cell r="AD2931">
            <v>0</v>
          </cell>
          <cell r="AE2931" t="str">
            <v>RemVal</v>
          </cell>
          <cell r="AF2931" t="str">
            <v>Depreciate</v>
          </cell>
          <cell r="AG2931" t="str">
            <v>FM</v>
          </cell>
          <cell r="AH2931">
            <v>0</v>
          </cell>
          <cell r="AI2931">
            <v>0</v>
          </cell>
          <cell r="AJ2931">
            <v>6.0699999999999997E-2</v>
          </cell>
          <cell r="AK2931">
            <v>0</v>
          </cell>
          <cell r="AL2931" t="str">
            <v>Flat Rate</v>
          </cell>
          <cell r="AM2931">
            <v>0</v>
          </cell>
          <cell r="AN2931" t="str">
            <v>GA334400</v>
          </cell>
          <cell r="AO2931">
            <v>0</v>
          </cell>
          <cell r="AP2931" t="str">
            <v>N</v>
          </cell>
          <cell r="AQ2931">
            <v>38261.181446759256</v>
          </cell>
          <cell r="AR2931">
            <v>38574</v>
          </cell>
          <cell r="AS2931">
            <v>38607</v>
          </cell>
          <cell r="AT2931">
            <v>0</v>
          </cell>
          <cell r="AU2931">
            <v>37361</v>
          </cell>
          <cell r="AV2931">
            <v>0</v>
          </cell>
        </row>
        <row r="2932">
          <cell r="B2932" t="str">
            <v>00003011</v>
          </cell>
          <cell r="C2932" t="str">
            <v>000000002993</v>
          </cell>
          <cell r="D2932" t="str">
            <v>334400</v>
          </cell>
          <cell r="E2932" t="str">
            <v>Repl 3" Remote</v>
          </cell>
          <cell r="F2932" t="str">
            <v>In Service</v>
          </cell>
          <cell r="G2932" t="str">
            <v>33440</v>
          </cell>
          <cell r="H2932" t="str">
            <v>Grp Member</v>
          </cell>
          <cell r="I2932">
            <v>1</v>
          </cell>
          <cell r="J2932" t="str">
            <v>Conversion</v>
          </cell>
          <cell r="K2932">
            <v>412.92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 t="str">
            <v>C..G501_002</v>
          </cell>
          <cell r="Q2932">
            <v>0</v>
          </cell>
          <cell r="R2932" t="str">
            <v>WTDPD</v>
          </cell>
          <cell r="S2932" t="str">
            <v>3344003RM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 t="str">
            <v>CORP</v>
          </cell>
          <cell r="Y2932">
            <v>38260</v>
          </cell>
          <cell r="Z2932">
            <v>0</v>
          </cell>
          <cell r="AA2932">
            <v>0</v>
          </cell>
          <cell r="AB2932" t="str">
            <v>N</v>
          </cell>
          <cell r="AD2932">
            <v>0</v>
          </cell>
          <cell r="AE2932" t="str">
            <v>RemVal</v>
          </cell>
          <cell r="AF2932" t="str">
            <v>Depreciate</v>
          </cell>
          <cell r="AG2932" t="str">
            <v>FM</v>
          </cell>
          <cell r="AH2932">
            <v>0</v>
          </cell>
          <cell r="AI2932">
            <v>0</v>
          </cell>
          <cell r="AJ2932">
            <v>6.0699999999999997E-2</v>
          </cell>
          <cell r="AK2932">
            <v>0</v>
          </cell>
          <cell r="AL2932" t="str">
            <v>Flat Rate</v>
          </cell>
          <cell r="AM2932">
            <v>0</v>
          </cell>
          <cell r="AN2932" t="str">
            <v>GA334400</v>
          </cell>
          <cell r="AO2932">
            <v>0</v>
          </cell>
          <cell r="AP2932" t="str">
            <v>N</v>
          </cell>
          <cell r="AQ2932">
            <v>38261.181504629632</v>
          </cell>
          <cell r="AR2932">
            <v>38260</v>
          </cell>
          <cell r="AS2932">
            <v>38260</v>
          </cell>
          <cell r="AT2932">
            <v>0</v>
          </cell>
          <cell r="AU2932">
            <v>37361</v>
          </cell>
          <cell r="AV2932">
            <v>0</v>
          </cell>
        </row>
        <row r="2933">
          <cell r="B2933" t="str">
            <v>00003012</v>
          </cell>
          <cell r="C2933" t="str">
            <v>000000002994</v>
          </cell>
          <cell r="D2933" t="str">
            <v>334400</v>
          </cell>
          <cell r="E2933" t="str">
            <v>Repl 4" Remote</v>
          </cell>
          <cell r="F2933" t="str">
            <v>In Service</v>
          </cell>
          <cell r="G2933" t="str">
            <v>33440</v>
          </cell>
          <cell r="H2933" t="str">
            <v>Grp Member</v>
          </cell>
          <cell r="I2933">
            <v>1</v>
          </cell>
          <cell r="J2933" t="str">
            <v>Conversion</v>
          </cell>
          <cell r="K2933">
            <v>197.05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 t="str">
            <v>C..G501_002</v>
          </cell>
          <cell r="Q2933">
            <v>0</v>
          </cell>
          <cell r="R2933" t="str">
            <v>WTDPD</v>
          </cell>
          <cell r="S2933" t="str">
            <v>3344004RM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 t="str">
            <v>CORP</v>
          </cell>
          <cell r="Y2933">
            <v>38260</v>
          </cell>
          <cell r="Z2933">
            <v>0</v>
          </cell>
          <cell r="AA2933">
            <v>0</v>
          </cell>
          <cell r="AB2933" t="str">
            <v>N</v>
          </cell>
          <cell r="AD2933">
            <v>0</v>
          </cell>
          <cell r="AE2933" t="str">
            <v>RemVal</v>
          </cell>
          <cell r="AF2933" t="str">
            <v>Depreciate</v>
          </cell>
          <cell r="AG2933" t="str">
            <v>FM</v>
          </cell>
          <cell r="AH2933">
            <v>0</v>
          </cell>
          <cell r="AI2933">
            <v>0</v>
          </cell>
          <cell r="AJ2933">
            <v>6.0699999999999997E-2</v>
          </cell>
          <cell r="AK2933">
            <v>0</v>
          </cell>
          <cell r="AL2933" t="str">
            <v>Flat Rate</v>
          </cell>
          <cell r="AM2933">
            <v>0</v>
          </cell>
          <cell r="AN2933" t="str">
            <v>GA334400</v>
          </cell>
          <cell r="AO2933">
            <v>0</v>
          </cell>
          <cell r="AP2933" t="str">
            <v>N</v>
          </cell>
          <cell r="AQ2933">
            <v>38261.181562500002</v>
          </cell>
          <cell r="AR2933">
            <v>38260</v>
          </cell>
          <cell r="AS2933">
            <v>38260</v>
          </cell>
          <cell r="AT2933">
            <v>0</v>
          </cell>
          <cell r="AU2933">
            <v>37544</v>
          </cell>
          <cell r="AV2933">
            <v>0</v>
          </cell>
        </row>
        <row r="2934">
          <cell r="B2934" t="str">
            <v>00003013</v>
          </cell>
          <cell r="C2934" t="str">
            <v>000000002995</v>
          </cell>
          <cell r="D2934" t="str">
            <v>3314B0</v>
          </cell>
          <cell r="E2934" t="str">
            <v>HAZEL STREET,NUREMBERG</v>
          </cell>
          <cell r="F2934" t="str">
            <v>In Service</v>
          </cell>
          <cell r="G2934" t="str">
            <v>3314B</v>
          </cell>
          <cell r="H2934" t="str">
            <v>Grp Member</v>
          </cell>
          <cell r="I2934">
            <v>1</v>
          </cell>
          <cell r="J2934" t="str">
            <v>Conversion</v>
          </cell>
          <cell r="K2934">
            <v>13.02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 t="str">
            <v>C01D628_002</v>
          </cell>
          <cell r="Q2934">
            <v>0</v>
          </cell>
          <cell r="R2934" t="str">
            <v>WTDPD</v>
          </cell>
          <cell r="S2934" t="str">
            <v>3314B08DI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 t="str">
            <v>CORP</v>
          </cell>
          <cell r="Y2934">
            <v>38260</v>
          </cell>
          <cell r="Z2934">
            <v>0</v>
          </cell>
          <cell r="AA2934">
            <v>0</v>
          </cell>
          <cell r="AB2934" t="str">
            <v>N</v>
          </cell>
          <cell r="AD2934">
            <v>0</v>
          </cell>
          <cell r="AE2934" t="str">
            <v>RemVal</v>
          </cell>
          <cell r="AF2934" t="str">
            <v>Depreciate</v>
          </cell>
          <cell r="AG2934" t="str">
            <v>FM</v>
          </cell>
          <cell r="AH2934">
            <v>0</v>
          </cell>
          <cell r="AI2934">
            <v>0</v>
          </cell>
          <cell r="AJ2934">
            <v>1.9E-2</v>
          </cell>
          <cell r="AK2934">
            <v>0</v>
          </cell>
          <cell r="AL2934" t="str">
            <v>Flat Rate</v>
          </cell>
          <cell r="AM2934">
            <v>0</v>
          </cell>
          <cell r="AN2934" t="str">
            <v>GA3314B0</v>
          </cell>
          <cell r="AO2934">
            <v>0</v>
          </cell>
          <cell r="AP2934" t="str">
            <v>N</v>
          </cell>
          <cell r="AQ2934">
            <v>38261.181620370371</v>
          </cell>
          <cell r="AR2934">
            <v>38260</v>
          </cell>
          <cell r="AS2934">
            <v>38260</v>
          </cell>
          <cell r="AT2934">
            <v>0</v>
          </cell>
          <cell r="AU2934">
            <v>37665</v>
          </cell>
          <cell r="AV2934">
            <v>0</v>
          </cell>
        </row>
        <row r="2935">
          <cell r="B2935" t="str">
            <v>00003014</v>
          </cell>
          <cell r="C2935" t="str">
            <v>000000002996</v>
          </cell>
          <cell r="D2935" t="str">
            <v>3203C0</v>
          </cell>
          <cell r="E2935" t="str">
            <v>SOD. HYP TANK</v>
          </cell>
          <cell r="F2935" t="str">
            <v>In Service</v>
          </cell>
          <cell r="G2935" t="str">
            <v>3203C</v>
          </cell>
          <cell r="H2935" t="str">
            <v>Grp Member</v>
          </cell>
          <cell r="I2935">
            <v>1</v>
          </cell>
          <cell r="J2935" t="str">
            <v>Conversion</v>
          </cell>
          <cell r="K2935">
            <v>3252.54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 t="str">
            <v>C02B005_002</v>
          </cell>
          <cell r="Q2935">
            <v>0</v>
          </cell>
          <cell r="R2935" t="str">
            <v>WWTPD</v>
          </cell>
          <cell r="S2935" t="str">
            <v>3203CA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 t="str">
            <v>CORP</v>
          </cell>
          <cell r="Y2935">
            <v>38260</v>
          </cell>
          <cell r="Z2935">
            <v>0</v>
          </cell>
          <cell r="AA2935">
            <v>0</v>
          </cell>
          <cell r="AB2935" t="str">
            <v>N</v>
          </cell>
          <cell r="AD2935">
            <v>0</v>
          </cell>
          <cell r="AE2935" t="str">
            <v>RemVal</v>
          </cell>
          <cell r="AF2935" t="str">
            <v>Depreciate</v>
          </cell>
          <cell r="AG2935" t="str">
            <v>FM</v>
          </cell>
          <cell r="AH2935">
            <v>0</v>
          </cell>
          <cell r="AI2935">
            <v>0</v>
          </cell>
          <cell r="AJ2935">
            <v>5.1400000000000001E-2</v>
          </cell>
          <cell r="AK2935">
            <v>0</v>
          </cell>
          <cell r="AL2935" t="str">
            <v>Flat Rate</v>
          </cell>
          <cell r="AM2935">
            <v>0</v>
          </cell>
          <cell r="AN2935" t="str">
            <v>GA3203C0</v>
          </cell>
          <cell r="AO2935">
            <v>0</v>
          </cell>
          <cell r="AP2935" t="str">
            <v>N</v>
          </cell>
          <cell r="AQ2935">
            <v>38261.18167824074</v>
          </cell>
          <cell r="AR2935">
            <v>38260</v>
          </cell>
          <cell r="AS2935">
            <v>38260</v>
          </cell>
          <cell r="AT2935" t="str">
            <v>3000</v>
          </cell>
          <cell r="AU2935">
            <v>37467</v>
          </cell>
          <cell r="AV2935">
            <v>0</v>
          </cell>
        </row>
        <row r="2936">
          <cell r="B2936" t="str">
            <v>00003015</v>
          </cell>
          <cell r="C2936" t="str">
            <v>000000002997</v>
          </cell>
          <cell r="D2936" t="str">
            <v>304300</v>
          </cell>
          <cell r="E2936" t="str">
            <v>HOUSING</v>
          </cell>
          <cell r="F2936" t="str">
            <v>In Service</v>
          </cell>
          <cell r="G2936" t="str">
            <v>30430</v>
          </cell>
          <cell r="H2936" t="str">
            <v>Grp Member</v>
          </cell>
          <cell r="I2936">
            <v>1</v>
          </cell>
          <cell r="J2936" t="str">
            <v>Conversion</v>
          </cell>
          <cell r="K2936">
            <v>2098.86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 t="str">
            <v>C02B006_002</v>
          </cell>
          <cell r="Q2936">
            <v>0</v>
          </cell>
          <cell r="R2936" t="str">
            <v>WWTPD</v>
          </cell>
          <cell r="S2936" t="str">
            <v>30430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 t="str">
            <v>CORP</v>
          </cell>
          <cell r="Y2936">
            <v>38260</v>
          </cell>
          <cell r="Z2936">
            <v>0</v>
          </cell>
          <cell r="AA2936">
            <v>0</v>
          </cell>
          <cell r="AB2936" t="str">
            <v>N</v>
          </cell>
          <cell r="AD2936">
            <v>0</v>
          </cell>
          <cell r="AE2936" t="str">
            <v>RemVal</v>
          </cell>
          <cell r="AF2936" t="str">
            <v>Depreciate</v>
          </cell>
          <cell r="AG2936" t="str">
            <v>FM</v>
          </cell>
          <cell r="AH2936">
            <v>0</v>
          </cell>
          <cell r="AI2936">
            <v>0</v>
          </cell>
          <cell r="AJ2936">
            <v>2.75E-2</v>
          </cell>
          <cell r="AK2936">
            <v>0</v>
          </cell>
          <cell r="AL2936" t="str">
            <v>Flat Rate</v>
          </cell>
          <cell r="AM2936">
            <v>0</v>
          </cell>
          <cell r="AN2936" t="str">
            <v>GA304300</v>
          </cell>
          <cell r="AO2936">
            <v>0</v>
          </cell>
          <cell r="AP2936" t="str">
            <v>N</v>
          </cell>
          <cell r="AQ2936">
            <v>38261.18173611111</v>
          </cell>
          <cell r="AR2936">
            <v>38260</v>
          </cell>
          <cell r="AS2936">
            <v>38260</v>
          </cell>
          <cell r="AT2936" t="str">
            <v>7300</v>
          </cell>
          <cell r="AU2936">
            <v>37525</v>
          </cell>
          <cell r="AV2936">
            <v>0</v>
          </cell>
        </row>
        <row r="2937">
          <cell r="B2937" t="str">
            <v>00003016</v>
          </cell>
          <cell r="C2937" t="str">
            <v>000000002998</v>
          </cell>
          <cell r="D2937" t="str">
            <v>3203C0</v>
          </cell>
          <cell r="E2937" t="str">
            <v>CHLORINE ANALYZER, CL17</v>
          </cell>
          <cell r="F2937" t="str">
            <v>In Service</v>
          </cell>
          <cell r="G2937" t="str">
            <v>3203C</v>
          </cell>
          <cell r="H2937" t="str">
            <v>Grp Member</v>
          </cell>
          <cell r="I2937">
            <v>1</v>
          </cell>
          <cell r="J2937" t="str">
            <v>Conversion</v>
          </cell>
          <cell r="K2937">
            <v>4517.99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 t="str">
            <v>C02B006_002</v>
          </cell>
          <cell r="Q2937">
            <v>0</v>
          </cell>
          <cell r="R2937" t="str">
            <v>WWTPD</v>
          </cell>
          <cell r="S2937" t="str">
            <v>3203CA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 t="str">
            <v>CORP</v>
          </cell>
          <cell r="Y2937">
            <v>38260</v>
          </cell>
          <cell r="Z2937">
            <v>0</v>
          </cell>
          <cell r="AA2937">
            <v>0</v>
          </cell>
          <cell r="AB2937" t="str">
            <v>N</v>
          </cell>
          <cell r="AD2937">
            <v>0</v>
          </cell>
          <cell r="AE2937" t="str">
            <v>RemVal</v>
          </cell>
          <cell r="AF2937" t="str">
            <v>Depreciate</v>
          </cell>
          <cell r="AG2937" t="str">
            <v>FM</v>
          </cell>
          <cell r="AH2937">
            <v>0</v>
          </cell>
          <cell r="AI2937">
            <v>0</v>
          </cell>
          <cell r="AJ2937">
            <v>5.1400000000000001E-2</v>
          </cell>
          <cell r="AK2937">
            <v>0</v>
          </cell>
          <cell r="AL2937" t="str">
            <v>Flat Rate</v>
          </cell>
          <cell r="AM2937">
            <v>0</v>
          </cell>
          <cell r="AN2937" t="str">
            <v>GA3203C0</v>
          </cell>
          <cell r="AO2937">
            <v>0</v>
          </cell>
          <cell r="AP2937" t="str">
            <v>N</v>
          </cell>
          <cell r="AQ2937">
            <v>38261.181793981479</v>
          </cell>
          <cell r="AR2937">
            <v>38260</v>
          </cell>
          <cell r="AS2937">
            <v>38260</v>
          </cell>
          <cell r="AT2937" t="str">
            <v>7300</v>
          </cell>
          <cell r="AU2937">
            <v>37525</v>
          </cell>
          <cell r="AV2937">
            <v>0</v>
          </cell>
        </row>
        <row r="2938">
          <cell r="B2938" t="str">
            <v>00003017</v>
          </cell>
          <cell r="C2938" t="str">
            <v>000000002999</v>
          </cell>
          <cell r="D2938" t="str">
            <v>3203C0</v>
          </cell>
          <cell r="E2938" t="str">
            <v>ACICITY METER, EC310</v>
          </cell>
          <cell r="F2938" t="str">
            <v>In Service</v>
          </cell>
          <cell r="G2938" t="str">
            <v>3203C</v>
          </cell>
          <cell r="H2938" t="str">
            <v>Grp Member</v>
          </cell>
          <cell r="I2938">
            <v>1</v>
          </cell>
          <cell r="J2938" t="str">
            <v>Conversion</v>
          </cell>
          <cell r="K2938">
            <v>1927.88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 t="str">
            <v>C02B006_002</v>
          </cell>
          <cell r="Q2938">
            <v>0</v>
          </cell>
          <cell r="R2938" t="str">
            <v>WWTPD</v>
          </cell>
          <cell r="S2938" t="str">
            <v>3203CB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 t="str">
            <v>CORP</v>
          </cell>
          <cell r="Y2938">
            <v>38260</v>
          </cell>
          <cell r="Z2938">
            <v>0</v>
          </cell>
          <cell r="AA2938">
            <v>0</v>
          </cell>
          <cell r="AB2938" t="str">
            <v>N</v>
          </cell>
          <cell r="AD2938">
            <v>0</v>
          </cell>
          <cell r="AE2938" t="str">
            <v>RemVal</v>
          </cell>
          <cell r="AF2938" t="str">
            <v>Depreciate</v>
          </cell>
          <cell r="AG2938" t="str">
            <v>FM</v>
          </cell>
          <cell r="AH2938">
            <v>0</v>
          </cell>
          <cell r="AI2938">
            <v>0</v>
          </cell>
          <cell r="AJ2938">
            <v>5.1400000000000001E-2</v>
          </cell>
          <cell r="AK2938">
            <v>0</v>
          </cell>
          <cell r="AL2938" t="str">
            <v>Flat Rate</v>
          </cell>
          <cell r="AM2938">
            <v>0</v>
          </cell>
          <cell r="AN2938" t="str">
            <v>GA3203C0</v>
          </cell>
          <cell r="AO2938">
            <v>0</v>
          </cell>
          <cell r="AP2938" t="str">
            <v>N</v>
          </cell>
          <cell r="AQ2938">
            <v>38261.181851851848</v>
          </cell>
          <cell r="AR2938">
            <v>38260</v>
          </cell>
          <cell r="AS2938">
            <v>38260</v>
          </cell>
          <cell r="AT2938" t="str">
            <v>7300</v>
          </cell>
          <cell r="AU2938">
            <v>37525</v>
          </cell>
          <cell r="AV2938">
            <v>0</v>
          </cell>
        </row>
        <row r="2939">
          <cell r="B2939" t="str">
            <v>00003018</v>
          </cell>
          <cell r="C2939" t="str">
            <v>000000003000</v>
          </cell>
          <cell r="D2939" t="str">
            <v>346500</v>
          </cell>
          <cell r="E2939" t="str">
            <v>SCADA EQUIPMENT</v>
          </cell>
          <cell r="F2939" t="str">
            <v>In Service</v>
          </cell>
          <cell r="G2939" t="str">
            <v>34650</v>
          </cell>
          <cell r="H2939" t="str">
            <v>Grp Member</v>
          </cell>
          <cell r="I2939">
            <v>1</v>
          </cell>
          <cell r="J2939" t="str">
            <v>Conversion</v>
          </cell>
          <cell r="K2939">
            <v>2129.4299999999998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 t="str">
            <v>C02B006_002</v>
          </cell>
          <cell r="Q2939">
            <v>0</v>
          </cell>
          <cell r="R2939" t="str">
            <v>WGPD</v>
          </cell>
          <cell r="S2939" t="str">
            <v>34650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 t="str">
            <v>CORP</v>
          </cell>
          <cell r="Y2939">
            <v>38260</v>
          </cell>
          <cell r="Z2939">
            <v>0</v>
          </cell>
          <cell r="AA2939">
            <v>0</v>
          </cell>
          <cell r="AB2939" t="str">
            <v>N</v>
          </cell>
          <cell r="AD2939">
            <v>0</v>
          </cell>
          <cell r="AE2939" t="str">
            <v>RemVal</v>
          </cell>
          <cell r="AF2939" t="str">
            <v>Depreciate</v>
          </cell>
          <cell r="AG2939" t="str">
            <v>FM</v>
          </cell>
          <cell r="AH2939">
            <v>0</v>
          </cell>
          <cell r="AI2939">
            <v>0</v>
          </cell>
          <cell r="AJ2939">
            <v>4.2700000000000002E-2</v>
          </cell>
          <cell r="AK2939">
            <v>0</v>
          </cell>
          <cell r="AL2939" t="str">
            <v>Flat Rate</v>
          </cell>
          <cell r="AM2939">
            <v>0</v>
          </cell>
          <cell r="AN2939" t="str">
            <v>GA346500</v>
          </cell>
          <cell r="AO2939">
            <v>0</v>
          </cell>
          <cell r="AP2939" t="str">
            <v>N</v>
          </cell>
          <cell r="AQ2939">
            <v>38261.181909722225</v>
          </cell>
          <cell r="AR2939">
            <v>38260</v>
          </cell>
          <cell r="AS2939">
            <v>38260</v>
          </cell>
          <cell r="AT2939" t="str">
            <v>7300</v>
          </cell>
          <cell r="AU2939">
            <v>37525</v>
          </cell>
          <cell r="AV2939">
            <v>0</v>
          </cell>
        </row>
        <row r="2940">
          <cell r="B2940" t="str">
            <v>00003019</v>
          </cell>
          <cell r="C2940" t="str">
            <v>000000003001</v>
          </cell>
          <cell r="D2940" t="str">
            <v>3203C0</v>
          </cell>
          <cell r="E2940" t="str">
            <v>POLYMER SCALE, RABOLD</v>
          </cell>
          <cell r="F2940" t="str">
            <v>In Service</v>
          </cell>
          <cell r="G2940" t="str">
            <v>3203C</v>
          </cell>
          <cell r="H2940" t="str">
            <v>Grp Member</v>
          </cell>
          <cell r="I2940">
            <v>1</v>
          </cell>
          <cell r="J2940" t="str">
            <v>Conversion</v>
          </cell>
          <cell r="K2940">
            <v>2069.77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 t="str">
            <v>C02B008_002</v>
          </cell>
          <cell r="Q2940">
            <v>0</v>
          </cell>
          <cell r="R2940" t="str">
            <v>WWTPD</v>
          </cell>
          <cell r="S2940" t="str">
            <v>3203C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 t="str">
            <v>CORP</v>
          </cell>
          <cell r="Y2940">
            <v>38260</v>
          </cell>
          <cell r="Z2940">
            <v>0</v>
          </cell>
          <cell r="AA2940">
            <v>0</v>
          </cell>
          <cell r="AB2940" t="str">
            <v>N</v>
          </cell>
          <cell r="AD2940">
            <v>0</v>
          </cell>
          <cell r="AE2940" t="str">
            <v>RemVal</v>
          </cell>
          <cell r="AF2940" t="str">
            <v>Depreciate</v>
          </cell>
          <cell r="AG2940" t="str">
            <v>FM</v>
          </cell>
          <cell r="AH2940">
            <v>0</v>
          </cell>
          <cell r="AI2940">
            <v>0</v>
          </cell>
          <cell r="AJ2940">
            <v>5.1400000000000001E-2</v>
          </cell>
          <cell r="AK2940">
            <v>0</v>
          </cell>
          <cell r="AL2940" t="str">
            <v>Flat Rate</v>
          </cell>
          <cell r="AM2940">
            <v>0</v>
          </cell>
          <cell r="AN2940" t="str">
            <v>GA3203C0</v>
          </cell>
          <cell r="AO2940">
            <v>0</v>
          </cell>
          <cell r="AP2940" t="str">
            <v>N</v>
          </cell>
          <cell r="AQ2940">
            <v>38261.181967592594</v>
          </cell>
          <cell r="AR2940">
            <v>38260</v>
          </cell>
          <cell r="AS2940">
            <v>38260</v>
          </cell>
          <cell r="AT2940" t="str">
            <v>7300</v>
          </cell>
          <cell r="AU2940">
            <v>37530</v>
          </cell>
          <cell r="AV2940">
            <v>0</v>
          </cell>
        </row>
        <row r="2941">
          <cell r="B2941" t="str">
            <v>00003020</v>
          </cell>
          <cell r="C2941" t="str">
            <v>000000003002</v>
          </cell>
          <cell r="D2941" t="str">
            <v>3203A0</v>
          </cell>
          <cell r="E2941" t="str">
            <v>FAB. AND INSTALL NEW GATES</v>
          </cell>
          <cell r="F2941" t="str">
            <v>In Service</v>
          </cell>
          <cell r="G2941" t="str">
            <v>3203A</v>
          </cell>
          <cell r="H2941" t="str">
            <v>Grp Member</v>
          </cell>
          <cell r="I2941">
            <v>1</v>
          </cell>
          <cell r="J2941" t="str">
            <v>Conversion</v>
          </cell>
          <cell r="K2941">
            <v>10683.89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 t="str">
            <v>C02B509_002</v>
          </cell>
          <cell r="Q2941">
            <v>0</v>
          </cell>
          <cell r="R2941" t="str">
            <v>WWTPD</v>
          </cell>
          <cell r="S2941" t="str">
            <v>3203A0000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 t="str">
            <v>CORP</v>
          </cell>
          <cell r="Y2941">
            <v>38260</v>
          </cell>
          <cell r="Z2941">
            <v>0</v>
          </cell>
          <cell r="AA2941">
            <v>0</v>
          </cell>
          <cell r="AB2941" t="str">
            <v>N</v>
          </cell>
          <cell r="AD2941">
            <v>0</v>
          </cell>
          <cell r="AE2941" t="str">
            <v>RemVal</v>
          </cell>
          <cell r="AF2941" t="str">
            <v>Depreciate</v>
          </cell>
          <cell r="AG2941" t="str">
            <v>FM</v>
          </cell>
          <cell r="AH2941">
            <v>0</v>
          </cell>
          <cell r="AI2941">
            <v>0</v>
          </cell>
          <cell r="AJ2941">
            <v>3.8199999999999998E-2</v>
          </cell>
          <cell r="AK2941">
            <v>0</v>
          </cell>
          <cell r="AL2941" t="str">
            <v>Flat Rate</v>
          </cell>
          <cell r="AM2941">
            <v>0</v>
          </cell>
          <cell r="AN2941" t="str">
            <v>GA3203A0</v>
          </cell>
          <cell r="AO2941">
            <v>0</v>
          </cell>
          <cell r="AP2941" t="str">
            <v>N</v>
          </cell>
          <cell r="AQ2941">
            <v>38261.182025462964</v>
          </cell>
          <cell r="AR2941">
            <v>38260</v>
          </cell>
          <cell r="AS2941">
            <v>38260</v>
          </cell>
          <cell r="AT2941" t="str">
            <v>7300</v>
          </cell>
          <cell r="AU2941">
            <v>37480</v>
          </cell>
          <cell r="AV2941">
            <v>0</v>
          </cell>
        </row>
        <row r="2942">
          <cell r="B2942" t="str">
            <v>00003021</v>
          </cell>
          <cell r="C2942" t="str">
            <v>000000003003</v>
          </cell>
          <cell r="D2942" t="str">
            <v>3203C0</v>
          </cell>
          <cell r="E2942" t="str">
            <v>CHLORINE SCALE C12 - ROCKVILLE</v>
          </cell>
          <cell r="F2942" t="str">
            <v>In Service</v>
          </cell>
          <cell r="G2942" t="str">
            <v>3203C</v>
          </cell>
          <cell r="H2942" t="str">
            <v>Grp Member</v>
          </cell>
          <cell r="I2942">
            <v>1</v>
          </cell>
          <cell r="J2942" t="str">
            <v>Conversion</v>
          </cell>
          <cell r="K2942">
            <v>3432.45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 t="str">
            <v>C02B512_002</v>
          </cell>
          <cell r="Q2942">
            <v>0</v>
          </cell>
          <cell r="R2942" t="str">
            <v>WWTPD</v>
          </cell>
          <cell r="S2942" t="str">
            <v>3203CA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 t="str">
            <v>CORP</v>
          </cell>
          <cell r="Y2942">
            <v>38260</v>
          </cell>
          <cell r="Z2942">
            <v>0</v>
          </cell>
          <cell r="AA2942">
            <v>0</v>
          </cell>
          <cell r="AB2942" t="str">
            <v>N</v>
          </cell>
          <cell r="AD2942">
            <v>0</v>
          </cell>
          <cell r="AE2942" t="str">
            <v>RemVal</v>
          </cell>
          <cell r="AF2942" t="str">
            <v>Depreciate</v>
          </cell>
          <cell r="AG2942" t="str">
            <v>FM</v>
          </cell>
          <cell r="AH2942">
            <v>0</v>
          </cell>
          <cell r="AI2942">
            <v>0</v>
          </cell>
          <cell r="AJ2942">
            <v>5.1400000000000001E-2</v>
          </cell>
          <cell r="AK2942">
            <v>0</v>
          </cell>
          <cell r="AL2942" t="str">
            <v>Flat Rate</v>
          </cell>
          <cell r="AM2942">
            <v>0</v>
          </cell>
          <cell r="AN2942" t="str">
            <v>GA3203C0</v>
          </cell>
          <cell r="AO2942">
            <v>0</v>
          </cell>
          <cell r="AP2942" t="str">
            <v>N</v>
          </cell>
          <cell r="AQ2942">
            <v>38261.182083333333</v>
          </cell>
          <cell r="AR2942">
            <v>38260</v>
          </cell>
          <cell r="AS2942">
            <v>38260</v>
          </cell>
          <cell r="AT2942" t="str">
            <v>2900</v>
          </cell>
          <cell r="AU2942">
            <v>37532</v>
          </cell>
          <cell r="AV2942">
            <v>0</v>
          </cell>
        </row>
        <row r="2943">
          <cell r="B2943" t="str">
            <v>00003022</v>
          </cell>
          <cell r="C2943" t="str">
            <v>000000003004</v>
          </cell>
          <cell r="D2943" t="str">
            <v>3203C0</v>
          </cell>
          <cell r="E2943" t="str">
            <v>CHLORINE SCALE C12 - RABOLD</v>
          </cell>
          <cell r="F2943" t="str">
            <v>In Service</v>
          </cell>
          <cell r="G2943" t="str">
            <v>3203C</v>
          </cell>
          <cell r="H2943" t="str">
            <v>Grp Member</v>
          </cell>
          <cell r="I2943">
            <v>1</v>
          </cell>
          <cell r="J2943" t="str">
            <v>Conversion</v>
          </cell>
          <cell r="K2943">
            <v>3604.63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 t="str">
            <v>C02B512_002</v>
          </cell>
          <cell r="Q2943">
            <v>0</v>
          </cell>
          <cell r="R2943" t="str">
            <v>WWTPD</v>
          </cell>
          <cell r="S2943" t="str">
            <v>3203CB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 t="str">
            <v>CORP</v>
          </cell>
          <cell r="Y2943">
            <v>38260</v>
          </cell>
          <cell r="Z2943">
            <v>0</v>
          </cell>
          <cell r="AA2943">
            <v>0</v>
          </cell>
          <cell r="AB2943" t="str">
            <v>N</v>
          </cell>
          <cell r="AD2943">
            <v>0</v>
          </cell>
          <cell r="AE2943" t="str">
            <v>RemVal</v>
          </cell>
          <cell r="AF2943" t="str">
            <v>Depreciate</v>
          </cell>
          <cell r="AG2943" t="str">
            <v>FM</v>
          </cell>
          <cell r="AH2943">
            <v>0</v>
          </cell>
          <cell r="AI2943">
            <v>0</v>
          </cell>
          <cell r="AJ2943">
            <v>5.1400000000000001E-2</v>
          </cell>
          <cell r="AK2943">
            <v>0</v>
          </cell>
          <cell r="AL2943" t="str">
            <v>Flat Rate</v>
          </cell>
          <cell r="AM2943">
            <v>0</v>
          </cell>
          <cell r="AN2943" t="str">
            <v>GA3203C0</v>
          </cell>
          <cell r="AO2943">
            <v>0</v>
          </cell>
          <cell r="AP2943" t="str">
            <v>N</v>
          </cell>
          <cell r="AQ2943">
            <v>38261.182141203702</v>
          </cell>
          <cell r="AR2943">
            <v>38260</v>
          </cell>
          <cell r="AS2943">
            <v>38260</v>
          </cell>
          <cell r="AT2943" t="str">
            <v>7300</v>
          </cell>
          <cell r="AU2943">
            <v>37532</v>
          </cell>
          <cell r="AV2943">
            <v>0</v>
          </cell>
        </row>
        <row r="2944">
          <cell r="B2944" t="str">
            <v>00003023</v>
          </cell>
          <cell r="C2944" t="str">
            <v>000000003005</v>
          </cell>
          <cell r="D2944" t="str">
            <v>3203C0</v>
          </cell>
          <cell r="E2944" t="str">
            <v>6TH ST. HYPO TANK (2600 GAL.)</v>
          </cell>
          <cell r="F2944" t="str">
            <v>In Service</v>
          </cell>
          <cell r="G2944" t="str">
            <v>3203C</v>
          </cell>
          <cell r="H2944" t="str">
            <v>Grp Member</v>
          </cell>
          <cell r="I2944">
            <v>1</v>
          </cell>
          <cell r="J2944" t="str">
            <v>Conversion</v>
          </cell>
          <cell r="K2944">
            <v>9322.9500000000007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 t="str">
            <v>C02B513_002</v>
          </cell>
          <cell r="Q2944">
            <v>0</v>
          </cell>
          <cell r="R2944" t="str">
            <v>WWTPD</v>
          </cell>
          <cell r="S2944" t="str">
            <v>3203CA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 t="str">
            <v>CORP</v>
          </cell>
          <cell r="Y2944">
            <v>38260</v>
          </cell>
          <cell r="Z2944">
            <v>0</v>
          </cell>
          <cell r="AA2944">
            <v>0</v>
          </cell>
          <cell r="AB2944" t="str">
            <v>N</v>
          </cell>
          <cell r="AD2944">
            <v>0</v>
          </cell>
          <cell r="AE2944" t="str">
            <v>RemVal</v>
          </cell>
          <cell r="AF2944" t="str">
            <v>Depreciate</v>
          </cell>
          <cell r="AG2944" t="str">
            <v>FM</v>
          </cell>
          <cell r="AH2944">
            <v>0</v>
          </cell>
          <cell r="AI2944">
            <v>0</v>
          </cell>
          <cell r="AJ2944">
            <v>5.1400000000000001E-2</v>
          </cell>
          <cell r="AK2944">
            <v>0</v>
          </cell>
          <cell r="AL2944" t="str">
            <v>Flat Rate</v>
          </cell>
          <cell r="AM2944">
            <v>0</v>
          </cell>
          <cell r="AN2944" t="str">
            <v>GA3203C0</v>
          </cell>
          <cell r="AO2944">
            <v>0</v>
          </cell>
          <cell r="AP2944" t="str">
            <v>N</v>
          </cell>
          <cell r="AQ2944">
            <v>38261.182199074072</v>
          </cell>
          <cell r="AR2944">
            <v>38260</v>
          </cell>
          <cell r="AS2944">
            <v>38260</v>
          </cell>
          <cell r="AT2944" t="str">
            <v>3002</v>
          </cell>
          <cell r="AU2944">
            <v>37536</v>
          </cell>
          <cell r="AV2944">
            <v>0</v>
          </cell>
        </row>
        <row r="2945">
          <cell r="B2945" t="str">
            <v>00003024</v>
          </cell>
          <cell r="C2945" t="str">
            <v>000000003006</v>
          </cell>
          <cell r="D2945" t="str">
            <v>3203C0</v>
          </cell>
          <cell r="E2945" t="str">
            <v>6TH ST. HYPO TANK (1910 GAL.)</v>
          </cell>
          <cell r="F2945" t="str">
            <v>In Service</v>
          </cell>
          <cell r="G2945" t="str">
            <v>3203C</v>
          </cell>
          <cell r="H2945" t="str">
            <v>Grp Member</v>
          </cell>
          <cell r="I2945">
            <v>1</v>
          </cell>
          <cell r="J2945" t="str">
            <v>Conversion</v>
          </cell>
          <cell r="K2945">
            <v>4364.0200000000004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 t="str">
            <v>C02B513_002</v>
          </cell>
          <cell r="Q2945">
            <v>0</v>
          </cell>
          <cell r="R2945" t="str">
            <v>WWTPD</v>
          </cell>
          <cell r="S2945" t="str">
            <v>3203CB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 t="str">
            <v>CORP</v>
          </cell>
          <cell r="Y2945">
            <v>38260</v>
          </cell>
          <cell r="Z2945">
            <v>0</v>
          </cell>
          <cell r="AA2945">
            <v>0</v>
          </cell>
          <cell r="AB2945" t="str">
            <v>N</v>
          </cell>
          <cell r="AD2945">
            <v>0</v>
          </cell>
          <cell r="AE2945" t="str">
            <v>RemVal</v>
          </cell>
          <cell r="AF2945" t="str">
            <v>Depreciate</v>
          </cell>
          <cell r="AG2945" t="str">
            <v>FM</v>
          </cell>
          <cell r="AH2945">
            <v>0</v>
          </cell>
          <cell r="AI2945">
            <v>0</v>
          </cell>
          <cell r="AJ2945">
            <v>5.1400000000000001E-2</v>
          </cell>
          <cell r="AK2945">
            <v>0</v>
          </cell>
          <cell r="AL2945" t="str">
            <v>Flat Rate</v>
          </cell>
          <cell r="AM2945">
            <v>0</v>
          </cell>
          <cell r="AN2945" t="str">
            <v>GA3203C0</v>
          </cell>
          <cell r="AO2945">
            <v>0</v>
          </cell>
          <cell r="AP2945" t="str">
            <v>N</v>
          </cell>
          <cell r="AQ2945">
            <v>38261.182256944441</v>
          </cell>
          <cell r="AR2945">
            <v>38260</v>
          </cell>
          <cell r="AS2945">
            <v>38260</v>
          </cell>
          <cell r="AT2945" t="str">
            <v>3002</v>
          </cell>
          <cell r="AU2945">
            <v>37536</v>
          </cell>
          <cell r="AV2945">
            <v>0</v>
          </cell>
        </row>
        <row r="2946">
          <cell r="B2946" t="str">
            <v>00003025</v>
          </cell>
          <cell r="C2946" t="str">
            <v>000000003007</v>
          </cell>
          <cell r="D2946" t="str">
            <v>3203C0</v>
          </cell>
          <cell r="E2946" t="str">
            <v>H'TOWN HYPO TANK (1550 GAL.)</v>
          </cell>
          <cell r="F2946" t="str">
            <v>In Service</v>
          </cell>
          <cell r="G2946" t="str">
            <v>3203C</v>
          </cell>
          <cell r="H2946" t="str">
            <v>Grp Member</v>
          </cell>
          <cell r="I2946">
            <v>1</v>
          </cell>
          <cell r="J2946" t="str">
            <v>Conversion</v>
          </cell>
          <cell r="K2946">
            <v>4287.71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 t="str">
            <v>C02B513_002</v>
          </cell>
          <cell r="Q2946">
            <v>0</v>
          </cell>
          <cell r="R2946" t="str">
            <v>WWTPD</v>
          </cell>
          <cell r="S2946" t="str">
            <v>3203CC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 t="str">
            <v>CORP</v>
          </cell>
          <cell r="Y2946">
            <v>38260</v>
          </cell>
          <cell r="Z2946">
            <v>0</v>
          </cell>
          <cell r="AA2946">
            <v>0</v>
          </cell>
          <cell r="AB2946" t="str">
            <v>N</v>
          </cell>
          <cell r="AD2946">
            <v>0</v>
          </cell>
          <cell r="AE2946" t="str">
            <v>RemVal</v>
          </cell>
          <cell r="AF2946" t="str">
            <v>Depreciate</v>
          </cell>
          <cell r="AG2946" t="str">
            <v>FM</v>
          </cell>
          <cell r="AH2946">
            <v>0</v>
          </cell>
          <cell r="AI2946">
            <v>0</v>
          </cell>
          <cell r="AJ2946">
            <v>5.1400000000000001E-2</v>
          </cell>
          <cell r="AK2946">
            <v>0</v>
          </cell>
          <cell r="AL2946" t="str">
            <v>Flat Rate</v>
          </cell>
          <cell r="AM2946">
            <v>0</v>
          </cell>
          <cell r="AN2946" t="str">
            <v>GA3203C0</v>
          </cell>
          <cell r="AO2946">
            <v>0</v>
          </cell>
          <cell r="AP2946" t="str">
            <v>N</v>
          </cell>
          <cell r="AQ2946">
            <v>38261.182314814818</v>
          </cell>
          <cell r="AR2946">
            <v>38260</v>
          </cell>
          <cell r="AS2946">
            <v>38260</v>
          </cell>
          <cell r="AT2946" t="str">
            <v>3100</v>
          </cell>
          <cell r="AU2946">
            <v>37536</v>
          </cell>
          <cell r="AV2946">
            <v>0</v>
          </cell>
        </row>
        <row r="2947">
          <cell r="B2947" t="str">
            <v>00003026</v>
          </cell>
          <cell r="C2947" t="str">
            <v>000000003008</v>
          </cell>
          <cell r="D2947" t="str">
            <v>3112B0</v>
          </cell>
          <cell r="E2947" t="str">
            <v>DIESEL FUEL TANK</v>
          </cell>
          <cell r="F2947" t="str">
            <v>In Service</v>
          </cell>
          <cell r="G2947" t="str">
            <v>3112B</v>
          </cell>
          <cell r="H2947" t="str">
            <v>Grp Member</v>
          </cell>
          <cell r="I2947">
            <v>1</v>
          </cell>
          <cell r="J2947" t="str">
            <v>Conversion</v>
          </cell>
          <cell r="K2947">
            <v>1460.18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 t="str">
            <v>C02C520_002</v>
          </cell>
          <cell r="Q2947">
            <v>0</v>
          </cell>
          <cell r="R2947" t="str">
            <v>WPPD</v>
          </cell>
          <cell r="S2947" t="str">
            <v>3112B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 t="str">
            <v>CORP</v>
          </cell>
          <cell r="Y2947">
            <v>38260</v>
          </cell>
          <cell r="Z2947">
            <v>0</v>
          </cell>
          <cell r="AA2947">
            <v>0</v>
          </cell>
          <cell r="AB2947" t="str">
            <v>N</v>
          </cell>
          <cell r="AD2947">
            <v>0</v>
          </cell>
          <cell r="AE2947" t="str">
            <v>RemVal</v>
          </cell>
          <cell r="AF2947" t="str">
            <v>Depreciate</v>
          </cell>
          <cell r="AG2947" t="str">
            <v>FM</v>
          </cell>
          <cell r="AH2947">
            <v>0</v>
          </cell>
          <cell r="AI2947">
            <v>0</v>
          </cell>
          <cell r="AJ2947">
            <v>6.6400000000000001E-2</v>
          </cell>
          <cell r="AK2947">
            <v>0</v>
          </cell>
          <cell r="AL2947" t="str">
            <v>Flat Rate</v>
          </cell>
          <cell r="AM2947">
            <v>0</v>
          </cell>
          <cell r="AN2947" t="str">
            <v>GA3112B0</v>
          </cell>
          <cell r="AO2947">
            <v>0</v>
          </cell>
          <cell r="AP2947" t="str">
            <v>N</v>
          </cell>
          <cell r="AQ2947">
            <v>38261.182372685187</v>
          </cell>
          <cell r="AR2947">
            <v>38260</v>
          </cell>
          <cell r="AS2947">
            <v>38260</v>
          </cell>
          <cell r="AT2947" t="str">
            <v>6000</v>
          </cell>
          <cell r="AU2947">
            <v>37525</v>
          </cell>
          <cell r="AV2947">
            <v>0</v>
          </cell>
        </row>
        <row r="2948">
          <cell r="B2948" t="str">
            <v>00003027</v>
          </cell>
          <cell r="C2948" t="str">
            <v>000000003009</v>
          </cell>
          <cell r="D2948" t="str">
            <v>3112A0</v>
          </cell>
          <cell r="E2948" t="str">
            <v>SALLA WELL 20HP PUMP MOTOR</v>
          </cell>
          <cell r="F2948" t="str">
            <v>Disposed</v>
          </cell>
          <cell r="G2948" t="str">
            <v>3112A</v>
          </cell>
          <cell r="H2948" t="str">
            <v>Grp Member</v>
          </cell>
          <cell r="I2948">
            <v>1</v>
          </cell>
          <cell r="J2948" t="str">
            <v>Conversion</v>
          </cell>
          <cell r="K2948">
            <v>3253.26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 t="str">
            <v>C02C521_002</v>
          </cell>
          <cell r="Q2948">
            <v>0</v>
          </cell>
          <cell r="R2948" t="str">
            <v>WPPD</v>
          </cell>
          <cell r="S2948" t="str">
            <v>3112A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 t="str">
            <v>CORP</v>
          </cell>
          <cell r="Y2948">
            <v>38260</v>
          </cell>
          <cell r="Z2948">
            <v>0</v>
          </cell>
          <cell r="AA2948">
            <v>0</v>
          </cell>
          <cell r="AB2948" t="str">
            <v>N</v>
          </cell>
          <cell r="AD2948">
            <v>0</v>
          </cell>
          <cell r="AE2948" t="str">
            <v>RemVal</v>
          </cell>
          <cell r="AF2948" t="str">
            <v>Depreciate</v>
          </cell>
          <cell r="AG2948" t="str">
            <v>FM</v>
          </cell>
          <cell r="AH2948">
            <v>0</v>
          </cell>
          <cell r="AI2948">
            <v>0</v>
          </cell>
          <cell r="AJ2948">
            <v>6.5299999999999997E-2</v>
          </cell>
          <cell r="AK2948">
            <v>0</v>
          </cell>
          <cell r="AL2948" t="str">
            <v>Flat Rate</v>
          </cell>
          <cell r="AM2948">
            <v>0</v>
          </cell>
          <cell r="AN2948" t="str">
            <v>GA3112A0</v>
          </cell>
          <cell r="AO2948">
            <v>0</v>
          </cell>
          <cell r="AP2948" t="str">
            <v>Y</v>
          </cell>
          <cell r="AQ2948">
            <v>38261.182430555556</v>
          </cell>
          <cell r="AR2948">
            <v>38482</v>
          </cell>
          <cell r="AS2948">
            <v>38605</v>
          </cell>
          <cell r="AT2948" t="str">
            <v>1300</v>
          </cell>
          <cell r="AU2948">
            <v>37602</v>
          </cell>
          <cell r="AV2948">
            <v>0</v>
          </cell>
        </row>
        <row r="2949">
          <cell r="B2949" t="str">
            <v>00003028</v>
          </cell>
          <cell r="C2949" t="str">
            <v>000000003010</v>
          </cell>
          <cell r="D2949" t="str">
            <v>3314P0</v>
          </cell>
          <cell r="E2949" t="str">
            <v>NOTH LAKEVIEW DR.</v>
          </cell>
          <cell r="F2949" t="str">
            <v>In Service</v>
          </cell>
          <cell r="G2949" t="str">
            <v>3314P</v>
          </cell>
          <cell r="H2949" t="str">
            <v>Grp Member</v>
          </cell>
          <cell r="I2949">
            <v>1</v>
          </cell>
          <cell r="J2949" t="str">
            <v>Conversion</v>
          </cell>
          <cell r="K2949">
            <v>3377.37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 t="str">
            <v>C02D306_002</v>
          </cell>
          <cell r="Q2949">
            <v>0</v>
          </cell>
          <cell r="R2949" t="str">
            <v>WTDPD</v>
          </cell>
          <cell r="S2949" t="str">
            <v>3314P02PV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 t="str">
            <v>CORP</v>
          </cell>
          <cell r="Y2949">
            <v>38260</v>
          </cell>
          <cell r="Z2949">
            <v>0</v>
          </cell>
          <cell r="AA2949">
            <v>0</v>
          </cell>
          <cell r="AB2949" t="str">
            <v>N</v>
          </cell>
          <cell r="AD2949">
            <v>0</v>
          </cell>
          <cell r="AE2949" t="str">
            <v>RemVal</v>
          </cell>
          <cell r="AF2949" t="str">
            <v>Depreciate</v>
          </cell>
          <cell r="AG2949" t="str">
            <v>FM</v>
          </cell>
          <cell r="AH2949">
            <v>0</v>
          </cell>
          <cell r="AI2949">
            <v>0</v>
          </cell>
          <cell r="AJ2949">
            <v>2.64E-2</v>
          </cell>
          <cell r="AK2949">
            <v>0</v>
          </cell>
          <cell r="AL2949" t="str">
            <v>Flat Rate</v>
          </cell>
          <cell r="AM2949">
            <v>0</v>
          </cell>
          <cell r="AN2949" t="str">
            <v>GA3314P0</v>
          </cell>
          <cell r="AO2949">
            <v>0</v>
          </cell>
          <cell r="AP2949" t="str">
            <v>N</v>
          </cell>
          <cell r="AQ2949">
            <v>38261.182488425926</v>
          </cell>
          <cell r="AR2949">
            <v>38260</v>
          </cell>
          <cell r="AS2949">
            <v>38260</v>
          </cell>
          <cell r="AT2949">
            <v>0</v>
          </cell>
          <cell r="AU2949">
            <v>37665</v>
          </cell>
          <cell r="AV2949">
            <v>0</v>
          </cell>
        </row>
        <row r="2950">
          <cell r="B2950" t="str">
            <v>00003029</v>
          </cell>
          <cell r="C2950" t="str">
            <v>000000003011</v>
          </cell>
          <cell r="D2950" t="str">
            <v>3314Q0</v>
          </cell>
          <cell r="E2950" t="str">
            <v>NORTH LAKEVIEW DR.</v>
          </cell>
          <cell r="F2950" t="str">
            <v>In Service</v>
          </cell>
          <cell r="G2950" t="str">
            <v>3314Q</v>
          </cell>
          <cell r="H2950" t="str">
            <v>Grp Member</v>
          </cell>
          <cell r="I2950">
            <v>1</v>
          </cell>
          <cell r="J2950" t="str">
            <v>Conversion</v>
          </cell>
          <cell r="K2950">
            <v>27706.22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 t="str">
            <v>C02D306_002</v>
          </cell>
          <cell r="Q2950">
            <v>0</v>
          </cell>
          <cell r="R2950" t="str">
            <v>WTDPD</v>
          </cell>
          <cell r="S2950" t="str">
            <v>3314Q08PV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 t="str">
            <v>CORP</v>
          </cell>
          <cell r="Y2950">
            <v>38260</v>
          </cell>
          <cell r="Z2950">
            <v>0</v>
          </cell>
          <cell r="AA2950">
            <v>0</v>
          </cell>
          <cell r="AB2950" t="str">
            <v>N</v>
          </cell>
          <cell r="AD2950">
            <v>0</v>
          </cell>
          <cell r="AE2950" t="str">
            <v>RemVal</v>
          </cell>
          <cell r="AF2950" t="str">
            <v>Depreciate</v>
          </cell>
          <cell r="AG2950" t="str">
            <v>FM</v>
          </cell>
          <cell r="AH2950">
            <v>0</v>
          </cell>
          <cell r="AI2950">
            <v>0</v>
          </cell>
          <cell r="AJ2950">
            <v>2.1899999999999999E-2</v>
          </cell>
          <cell r="AK2950">
            <v>0</v>
          </cell>
          <cell r="AL2950" t="str">
            <v>Flat Rate</v>
          </cell>
          <cell r="AM2950">
            <v>0</v>
          </cell>
          <cell r="AN2950" t="str">
            <v>GA3314Q0</v>
          </cell>
          <cell r="AO2950">
            <v>0</v>
          </cell>
          <cell r="AP2950" t="str">
            <v>N</v>
          </cell>
          <cell r="AQ2950">
            <v>38261.182546296295</v>
          </cell>
          <cell r="AR2950">
            <v>38260</v>
          </cell>
          <cell r="AS2950">
            <v>38260</v>
          </cell>
          <cell r="AT2950">
            <v>0</v>
          </cell>
          <cell r="AU2950">
            <v>37665</v>
          </cell>
          <cell r="AV2950">
            <v>0</v>
          </cell>
        </row>
        <row r="2951">
          <cell r="B2951" t="str">
            <v>00003030</v>
          </cell>
          <cell r="C2951" t="str">
            <v>000000003012</v>
          </cell>
          <cell r="D2951" t="str">
            <v>3314S0</v>
          </cell>
          <cell r="E2951" t="str">
            <v>LAKEVIEW COURT</v>
          </cell>
          <cell r="F2951" t="str">
            <v>In Service</v>
          </cell>
          <cell r="G2951" t="str">
            <v>3314S</v>
          </cell>
          <cell r="H2951" t="str">
            <v>Grp Member</v>
          </cell>
          <cell r="I2951">
            <v>1</v>
          </cell>
          <cell r="J2951" t="str">
            <v>Conversion</v>
          </cell>
          <cell r="K2951">
            <v>635.1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 t="str">
            <v>C02D306_002</v>
          </cell>
          <cell r="Q2951">
            <v>0</v>
          </cell>
          <cell r="R2951" t="str">
            <v>WTDPD</v>
          </cell>
          <cell r="S2951" t="str">
            <v>3314S02VV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 t="str">
            <v>CORP</v>
          </cell>
          <cell r="Y2951">
            <v>38260</v>
          </cell>
          <cell r="Z2951">
            <v>0</v>
          </cell>
          <cell r="AA2951">
            <v>0</v>
          </cell>
          <cell r="AB2951" t="str">
            <v>N</v>
          </cell>
          <cell r="AD2951">
            <v>0</v>
          </cell>
          <cell r="AE2951" t="str">
            <v>RemVal</v>
          </cell>
          <cell r="AF2951" t="str">
            <v>Depreciate</v>
          </cell>
          <cell r="AG2951" t="str">
            <v>FM</v>
          </cell>
          <cell r="AH2951">
            <v>0</v>
          </cell>
          <cell r="AI2951">
            <v>0</v>
          </cell>
          <cell r="AJ2951">
            <v>2.1299999999999999E-2</v>
          </cell>
          <cell r="AK2951">
            <v>0</v>
          </cell>
          <cell r="AL2951" t="str">
            <v>Flat Rate</v>
          </cell>
          <cell r="AM2951">
            <v>0</v>
          </cell>
          <cell r="AN2951" t="str">
            <v>GA3314S0</v>
          </cell>
          <cell r="AO2951">
            <v>0</v>
          </cell>
          <cell r="AP2951" t="str">
            <v>N</v>
          </cell>
          <cell r="AQ2951">
            <v>38261.182604166665</v>
          </cell>
          <cell r="AR2951">
            <v>38260</v>
          </cell>
          <cell r="AS2951">
            <v>38260</v>
          </cell>
          <cell r="AT2951">
            <v>0</v>
          </cell>
          <cell r="AU2951">
            <v>37665</v>
          </cell>
          <cell r="AV2951">
            <v>0</v>
          </cell>
        </row>
        <row r="2952">
          <cell r="B2952" t="str">
            <v>00003031</v>
          </cell>
          <cell r="C2952" t="str">
            <v>000000003013</v>
          </cell>
          <cell r="D2952" t="str">
            <v>3314T0</v>
          </cell>
          <cell r="E2952" t="str">
            <v>NORTH LAKEVIEW DR.</v>
          </cell>
          <cell r="F2952" t="str">
            <v>In Service</v>
          </cell>
          <cell r="G2952" t="str">
            <v>3314T</v>
          </cell>
          <cell r="H2952" t="str">
            <v>Grp Member</v>
          </cell>
          <cell r="I2952">
            <v>1</v>
          </cell>
          <cell r="J2952" t="str">
            <v>Conversion</v>
          </cell>
          <cell r="K2952">
            <v>3492.95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 t="str">
            <v>C02D306_002</v>
          </cell>
          <cell r="Q2952">
            <v>0</v>
          </cell>
          <cell r="R2952" t="str">
            <v>WTDPD</v>
          </cell>
          <cell r="S2952" t="str">
            <v>3314T08VV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 t="str">
            <v>CORP</v>
          </cell>
          <cell r="Y2952">
            <v>38260</v>
          </cell>
          <cell r="Z2952">
            <v>0</v>
          </cell>
          <cell r="AA2952">
            <v>0</v>
          </cell>
          <cell r="AB2952" t="str">
            <v>N</v>
          </cell>
          <cell r="AD2952">
            <v>0</v>
          </cell>
          <cell r="AE2952" t="str">
            <v>RemVal</v>
          </cell>
          <cell r="AF2952" t="str">
            <v>Depreciate</v>
          </cell>
          <cell r="AG2952" t="str">
            <v>FM</v>
          </cell>
          <cell r="AH2952">
            <v>0</v>
          </cell>
          <cell r="AI2952">
            <v>0</v>
          </cell>
          <cell r="AJ2952">
            <v>1.3899999999999999E-2</v>
          </cell>
          <cell r="AK2952">
            <v>0</v>
          </cell>
          <cell r="AL2952" t="str">
            <v>Flat Rate</v>
          </cell>
          <cell r="AM2952">
            <v>0</v>
          </cell>
          <cell r="AN2952" t="str">
            <v>GA3314T0</v>
          </cell>
          <cell r="AO2952">
            <v>0</v>
          </cell>
          <cell r="AP2952" t="str">
            <v>N</v>
          </cell>
          <cell r="AQ2952">
            <v>38261.182662037034</v>
          </cell>
          <cell r="AR2952">
            <v>38260</v>
          </cell>
          <cell r="AS2952">
            <v>38260</v>
          </cell>
          <cell r="AT2952">
            <v>0</v>
          </cell>
          <cell r="AU2952">
            <v>37665</v>
          </cell>
          <cell r="AV2952">
            <v>0</v>
          </cell>
        </row>
        <row r="2953">
          <cell r="B2953" t="str">
            <v>00003032</v>
          </cell>
          <cell r="C2953" t="str">
            <v>000000003014</v>
          </cell>
          <cell r="D2953" t="str">
            <v>335400</v>
          </cell>
          <cell r="E2953" t="str">
            <v>WAVERLY WOODS DEV.</v>
          </cell>
          <cell r="F2953" t="str">
            <v>In Service</v>
          </cell>
          <cell r="G2953" t="str">
            <v>33540</v>
          </cell>
          <cell r="H2953" t="str">
            <v>Grp Member</v>
          </cell>
          <cell r="I2953">
            <v>1</v>
          </cell>
          <cell r="J2953" t="str">
            <v>Conversion</v>
          </cell>
          <cell r="K2953">
            <v>3963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 t="str">
            <v>C02D306_002</v>
          </cell>
          <cell r="Q2953">
            <v>0</v>
          </cell>
          <cell r="R2953" t="str">
            <v>WTDPD</v>
          </cell>
          <cell r="S2953" t="str">
            <v>3354006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 t="str">
            <v>CORP</v>
          </cell>
          <cell r="Y2953">
            <v>38260</v>
          </cell>
          <cell r="Z2953">
            <v>0</v>
          </cell>
          <cell r="AA2953">
            <v>0</v>
          </cell>
          <cell r="AB2953" t="str">
            <v>N</v>
          </cell>
          <cell r="AD2953">
            <v>0</v>
          </cell>
          <cell r="AE2953" t="str">
            <v>RemVal</v>
          </cell>
          <cell r="AF2953" t="str">
            <v>Depreciate</v>
          </cell>
          <cell r="AG2953" t="str">
            <v>FM</v>
          </cell>
          <cell r="AH2953">
            <v>0</v>
          </cell>
          <cell r="AI2953">
            <v>0</v>
          </cell>
          <cell r="AJ2953">
            <v>2.2599999999999999E-2</v>
          </cell>
          <cell r="AK2953">
            <v>0</v>
          </cell>
          <cell r="AL2953" t="str">
            <v>Flat Rate</v>
          </cell>
          <cell r="AM2953">
            <v>0</v>
          </cell>
          <cell r="AN2953" t="str">
            <v>GA335400</v>
          </cell>
          <cell r="AO2953">
            <v>0</v>
          </cell>
          <cell r="AP2953" t="str">
            <v>N</v>
          </cell>
          <cell r="AQ2953">
            <v>38261.182719907411</v>
          </cell>
          <cell r="AR2953">
            <v>38260</v>
          </cell>
          <cell r="AS2953">
            <v>38260</v>
          </cell>
          <cell r="AT2953">
            <v>0</v>
          </cell>
          <cell r="AU2953">
            <v>37665</v>
          </cell>
          <cell r="AV2953">
            <v>0</v>
          </cell>
        </row>
        <row r="2954">
          <cell r="B2954" t="str">
            <v>00003033</v>
          </cell>
          <cell r="C2954" t="str">
            <v>000000003015</v>
          </cell>
          <cell r="D2954" t="str">
            <v>3314P0</v>
          </cell>
          <cell r="E2954" t="str">
            <v>EAST 9TH STREET, BLOOMSBURG</v>
          </cell>
          <cell r="F2954" t="str">
            <v>In Service</v>
          </cell>
          <cell r="G2954" t="str">
            <v>3314P</v>
          </cell>
          <cell r="H2954" t="str">
            <v>Grp Member</v>
          </cell>
          <cell r="I2954">
            <v>1</v>
          </cell>
          <cell r="J2954" t="str">
            <v>Conversion</v>
          </cell>
          <cell r="K2954">
            <v>5718.47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 t="str">
            <v>C02D406_002</v>
          </cell>
          <cell r="Q2954">
            <v>0</v>
          </cell>
          <cell r="R2954" t="str">
            <v>WTDPD</v>
          </cell>
          <cell r="S2954" t="str">
            <v>3314P02PV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 t="str">
            <v>CORP</v>
          </cell>
          <cell r="Y2954">
            <v>38260</v>
          </cell>
          <cell r="Z2954">
            <v>0</v>
          </cell>
          <cell r="AA2954">
            <v>0</v>
          </cell>
          <cell r="AB2954" t="str">
            <v>N</v>
          </cell>
          <cell r="AD2954">
            <v>0</v>
          </cell>
          <cell r="AE2954" t="str">
            <v>RemVal</v>
          </cell>
          <cell r="AF2954" t="str">
            <v>Depreciate</v>
          </cell>
          <cell r="AG2954" t="str">
            <v>FM</v>
          </cell>
          <cell r="AH2954">
            <v>0</v>
          </cell>
          <cell r="AI2954">
            <v>0</v>
          </cell>
          <cell r="AJ2954">
            <v>2.64E-2</v>
          </cell>
          <cell r="AK2954">
            <v>0</v>
          </cell>
          <cell r="AL2954" t="str">
            <v>Flat Rate</v>
          </cell>
          <cell r="AM2954">
            <v>0</v>
          </cell>
          <cell r="AN2954" t="str">
            <v>GA3314P0</v>
          </cell>
          <cell r="AO2954">
            <v>0</v>
          </cell>
          <cell r="AP2954" t="str">
            <v>N</v>
          </cell>
          <cell r="AQ2954">
            <v>38261.18277777778</v>
          </cell>
          <cell r="AR2954">
            <v>38260</v>
          </cell>
          <cell r="AS2954">
            <v>38260</v>
          </cell>
          <cell r="AT2954">
            <v>0</v>
          </cell>
          <cell r="AU2954">
            <v>37665</v>
          </cell>
          <cell r="AV2954">
            <v>0</v>
          </cell>
        </row>
        <row r="2955">
          <cell r="B2955" t="str">
            <v>00003034</v>
          </cell>
          <cell r="C2955" t="str">
            <v>000000003016</v>
          </cell>
          <cell r="D2955" t="str">
            <v>3405B0</v>
          </cell>
          <cell r="E2955" t="str">
            <v>BLUEPRINT IMAGING</v>
          </cell>
          <cell r="F2955" t="str">
            <v>In Service</v>
          </cell>
          <cell r="G2955" t="str">
            <v>3405B</v>
          </cell>
          <cell r="H2955" t="str">
            <v>Grp Member</v>
          </cell>
          <cell r="I2955">
            <v>1</v>
          </cell>
          <cell r="J2955" t="str">
            <v>Conversion</v>
          </cell>
          <cell r="K2955">
            <v>1190.06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 t="str">
            <v>C02J001_002</v>
          </cell>
          <cell r="Q2955">
            <v>0</v>
          </cell>
          <cell r="R2955" t="str">
            <v>WGPD</v>
          </cell>
          <cell r="S2955" t="str">
            <v>3405B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 t="str">
            <v>CORP</v>
          </cell>
          <cell r="Y2955">
            <v>38260</v>
          </cell>
          <cell r="Z2955">
            <v>0</v>
          </cell>
          <cell r="AA2955">
            <v>0</v>
          </cell>
          <cell r="AB2955" t="str">
            <v>N</v>
          </cell>
          <cell r="AD2955">
            <v>0</v>
          </cell>
          <cell r="AE2955" t="str">
            <v>RemVal</v>
          </cell>
          <cell r="AF2955" t="str">
            <v>Depreciate</v>
          </cell>
          <cell r="AG2955" t="str">
            <v>FM</v>
          </cell>
          <cell r="AH2955">
            <v>0</v>
          </cell>
          <cell r="AI2955">
            <v>0</v>
          </cell>
          <cell r="AJ2955">
            <v>0.04</v>
          </cell>
          <cell r="AK2955">
            <v>0</v>
          </cell>
          <cell r="AL2955" t="str">
            <v>Flat Rate</v>
          </cell>
          <cell r="AM2955">
            <v>0</v>
          </cell>
          <cell r="AN2955" t="str">
            <v>GA3405B0</v>
          </cell>
          <cell r="AO2955">
            <v>0</v>
          </cell>
          <cell r="AP2955" t="str">
            <v>N</v>
          </cell>
          <cell r="AQ2955">
            <v>38261.182835648149</v>
          </cell>
          <cell r="AR2955">
            <v>38260</v>
          </cell>
          <cell r="AS2955">
            <v>38260</v>
          </cell>
          <cell r="AT2955" t="str">
            <v>7201</v>
          </cell>
          <cell r="AU2955">
            <v>37488</v>
          </cell>
          <cell r="AV2955">
            <v>0</v>
          </cell>
        </row>
        <row r="2956">
          <cell r="B2956" t="str">
            <v>00003035</v>
          </cell>
          <cell r="C2956" t="str">
            <v>000000003017</v>
          </cell>
          <cell r="D2956" t="str">
            <v>3405C0</v>
          </cell>
          <cell r="E2956" t="str">
            <v>LAPTOP, GIS, MECHANICSBURG</v>
          </cell>
          <cell r="F2956" t="str">
            <v>In Service</v>
          </cell>
          <cell r="G2956" t="str">
            <v>3405C</v>
          </cell>
          <cell r="H2956" t="str">
            <v>Grp Member</v>
          </cell>
          <cell r="I2956">
            <v>1</v>
          </cell>
          <cell r="J2956" t="str">
            <v>Conversion</v>
          </cell>
          <cell r="K2956">
            <v>29164.13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 t="str">
            <v>C02J003_002</v>
          </cell>
          <cell r="Q2956">
            <v>0</v>
          </cell>
          <cell r="R2956" t="str">
            <v>WGPD</v>
          </cell>
          <cell r="S2956" t="str">
            <v>3405C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 t="str">
            <v>CORP</v>
          </cell>
          <cell r="Y2956">
            <v>38260</v>
          </cell>
          <cell r="Z2956">
            <v>0</v>
          </cell>
          <cell r="AA2956">
            <v>0</v>
          </cell>
          <cell r="AB2956" t="str">
            <v>N</v>
          </cell>
          <cell r="AD2956">
            <v>0</v>
          </cell>
          <cell r="AE2956" t="str">
            <v>RemVal</v>
          </cell>
          <cell r="AF2956" t="str">
            <v>Depreciate</v>
          </cell>
          <cell r="AG2956" t="str">
            <v>FM</v>
          </cell>
          <cell r="AH2956">
            <v>0</v>
          </cell>
          <cell r="AI2956">
            <v>0</v>
          </cell>
          <cell r="AJ2956">
            <v>0.14949999999999999</v>
          </cell>
          <cell r="AK2956">
            <v>0</v>
          </cell>
          <cell r="AL2956" t="str">
            <v>Flat Rate</v>
          </cell>
          <cell r="AM2956">
            <v>0</v>
          </cell>
          <cell r="AN2956" t="str">
            <v>GA3405C0</v>
          </cell>
          <cell r="AO2956">
            <v>0</v>
          </cell>
          <cell r="AP2956" t="str">
            <v>N</v>
          </cell>
          <cell r="AQ2956">
            <v>38261.182893518519</v>
          </cell>
          <cell r="AR2956">
            <v>38260</v>
          </cell>
          <cell r="AS2956">
            <v>38260</v>
          </cell>
          <cell r="AT2956" t="str">
            <v>0003</v>
          </cell>
          <cell r="AU2956">
            <v>37411</v>
          </cell>
          <cell r="AV2956">
            <v>0</v>
          </cell>
        </row>
        <row r="2957">
          <cell r="B2957" t="str">
            <v>00003036</v>
          </cell>
          <cell r="C2957" t="str">
            <v>000000003018</v>
          </cell>
          <cell r="D2957" t="str">
            <v>3405S0</v>
          </cell>
          <cell r="E2957" t="str">
            <v>SOFTWARE, GIS, BLOOMSBURG</v>
          </cell>
          <cell r="F2957" t="str">
            <v>Suspended</v>
          </cell>
          <cell r="G2957" t="str">
            <v>3405A</v>
          </cell>
          <cell r="H2957" t="str">
            <v>None</v>
          </cell>
          <cell r="I2957">
            <v>1</v>
          </cell>
          <cell r="J2957" t="str">
            <v>Conversion</v>
          </cell>
          <cell r="K2957">
            <v>5004.8500000000004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 t="str">
            <v>C02J003_002</v>
          </cell>
          <cell r="Q2957">
            <v>0</v>
          </cell>
          <cell r="R2957" t="str">
            <v>WGPD</v>
          </cell>
          <cell r="S2957" t="str">
            <v>3405AD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 t="str">
            <v>CORP</v>
          </cell>
          <cell r="Y2957">
            <v>37665</v>
          </cell>
          <cell r="Z2957">
            <v>0</v>
          </cell>
          <cell r="AA2957">
            <v>0</v>
          </cell>
          <cell r="AB2957" t="str">
            <v>N</v>
          </cell>
          <cell r="AD2957">
            <v>0</v>
          </cell>
          <cell r="AE2957" t="str">
            <v>RemVal</v>
          </cell>
          <cell r="AF2957" t="str">
            <v>Non Depr</v>
          </cell>
          <cell r="AG2957" t="str">
            <v>FM</v>
          </cell>
          <cell r="AH2957">
            <v>0</v>
          </cell>
          <cell r="AI2957">
            <v>0</v>
          </cell>
          <cell r="AJ2957">
            <v>0.24840000000000001</v>
          </cell>
          <cell r="AK2957">
            <v>0</v>
          </cell>
          <cell r="AL2957" t="str">
            <v>Flat Rate</v>
          </cell>
          <cell r="AM2957" t="str">
            <v>Y</v>
          </cell>
          <cell r="AN2957">
            <v>0</v>
          </cell>
          <cell r="AO2957">
            <v>0</v>
          </cell>
          <cell r="AP2957" t="str">
            <v>N</v>
          </cell>
          <cell r="AQ2957">
            <v>38261.182951388888</v>
          </cell>
          <cell r="AR2957">
            <v>38260</v>
          </cell>
          <cell r="AS2957">
            <v>38260</v>
          </cell>
          <cell r="AT2957" t="str">
            <v>0001</v>
          </cell>
          <cell r="AU2957">
            <v>37411</v>
          </cell>
          <cell r="AV2957">
            <v>0</v>
          </cell>
        </row>
        <row r="2958">
          <cell r="B2958" t="str">
            <v>00003037</v>
          </cell>
          <cell r="C2958" t="str">
            <v>000000003019</v>
          </cell>
          <cell r="D2958" t="str">
            <v>3405S0</v>
          </cell>
          <cell r="E2958" t="str">
            <v>SOFTWARE, GIS, MECHANICSBURG</v>
          </cell>
          <cell r="F2958" t="str">
            <v>Suspended</v>
          </cell>
          <cell r="G2958" t="str">
            <v>3405A</v>
          </cell>
          <cell r="H2958" t="str">
            <v>None</v>
          </cell>
          <cell r="I2958">
            <v>1</v>
          </cell>
          <cell r="J2958" t="str">
            <v>Conversion</v>
          </cell>
          <cell r="K2958">
            <v>678.61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 t="str">
            <v>C02J003_002</v>
          </cell>
          <cell r="Q2958">
            <v>0</v>
          </cell>
          <cell r="R2958" t="str">
            <v>WGPD</v>
          </cell>
          <cell r="S2958" t="str">
            <v>3405A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 t="str">
            <v>CORP</v>
          </cell>
          <cell r="Y2958">
            <v>37665</v>
          </cell>
          <cell r="Z2958">
            <v>0</v>
          </cell>
          <cell r="AA2958">
            <v>0</v>
          </cell>
          <cell r="AB2958" t="str">
            <v>N</v>
          </cell>
          <cell r="AD2958">
            <v>0</v>
          </cell>
          <cell r="AE2958" t="str">
            <v>RemVal</v>
          </cell>
          <cell r="AF2958" t="str">
            <v>Non Depr</v>
          </cell>
          <cell r="AG2958" t="str">
            <v>FM</v>
          </cell>
          <cell r="AH2958">
            <v>0</v>
          </cell>
          <cell r="AI2958">
            <v>0</v>
          </cell>
          <cell r="AJ2958">
            <v>0.24840000000000001</v>
          </cell>
          <cell r="AK2958">
            <v>0</v>
          </cell>
          <cell r="AL2958" t="str">
            <v>Flat Rate</v>
          </cell>
          <cell r="AM2958" t="str">
            <v>Y</v>
          </cell>
          <cell r="AN2958">
            <v>0</v>
          </cell>
          <cell r="AO2958">
            <v>0</v>
          </cell>
          <cell r="AP2958" t="str">
            <v>N</v>
          </cell>
          <cell r="AQ2958">
            <v>38261.183009259257</v>
          </cell>
          <cell r="AR2958">
            <v>38260</v>
          </cell>
          <cell r="AS2958">
            <v>38260</v>
          </cell>
          <cell r="AT2958">
            <v>0</v>
          </cell>
          <cell r="AU2958">
            <v>37665</v>
          </cell>
          <cell r="AV2958">
            <v>0</v>
          </cell>
        </row>
        <row r="2959">
          <cell r="B2959" t="str">
            <v>00003038</v>
          </cell>
          <cell r="C2959" t="str">
            <v>000000003020</v>
          </cell>
          <cell r="D2959" t="str">
            <v>3405S0</v>
          </cell>
          <cell r="E2959" t="str">
            <v>ALLMAX SYSTEM</v>
          </cell>
          <cell r="F2959" t="str">
            <v>Suspended</v>
          </cell>
          <cell r="G2959" t="str">
            <v>3405A</v>
          </cell>
          <cell r="H2959" t="str">
            <v>None</v>
          </cell>
          <cell r="I2959">
            <v>1</v>
          </cell>
          <cell r="J2959" t="str">
            <v>Conversion</v>
          </cell>
          <cell r="K2959">
            <v>13772.85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 t="str">
            <v>C02J006_002</v>
          </cell>
          <cell r="Q2959">
            <v>0</v>
          </cell>
          <cell r="R2959" t="str">
            <v>WGPD</v>
          </cell>
          <cell r="S2959" t="str">
            <v>3405A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 t="str">
            <v>CORP</v>
          </cell>
          <cell r="Y2959">
            <v>37665</v>
          </cell>
          <cell r="Z2959">
            <v>0</v>
          </cell>
          <cell r="AA2959">
            <v>0</v>
          </cell>
          <cell r="AB2959" t="str">
            <v>N</v>
          </cell>
          <cell r="AD2959">
            <v>0</v>
          </cell>
          <cell r="AE2959" t="str">
            <v>RemVal</v>
          </cell>
          <cell r="AF2959" t="str">
            <v>Non Depr</v>
          </cell>
          <cell r="AG2959" t="str">
            <v>FM</v>
          </cell>
          <cell r="AH2959">
            <v>0</v>
          </cell>
          <cell r="AI2959">
            <v>0</v>
          </cell>
          <cell r="AJ2959">
            <v>0.24840000000000001</v>
          </cell>
          <cell r="AK2959">
            <v>0</v>
          </cell>
          <cell r="AL2959" t="str">
            <v>Flat Rate</v>
          </cell>
          <cell r="AM2959" t="str">
            <v>Y</v>
          </cell>
          <cell r="AN2959">
            <v>0</v>
          </cell>
          <cell r="AO2959">
            <v>0</v>
          </cell>
          <cell r="AP2959" t="str">
            <v>N</v>
          </cell>
          <cell r="AQ2959">
            <v>38261.183067129627</v>
          </cell>
          <cell r="AR2959">
            <v>38260</v>
          </cell>
          <cell r="AS2959">
            <v>38260</v>
          </cell>
          <cell r="AT2959" t="str">
            <v>7201</v>
          </cell>
          <cell r="AU2959">
            <v>37530</v>
          </cell>
          <cell r="AV2959">
            <v>0</v>
          </cell>
        </row>
        <row r="2960">
          <cell r="B2960" t="str">
            <v>00003039</v>
          </cell>
          <cell r="C2960" t="str">
            <v>000000003021</v>
          </cell>
          <cell r="D2960" t="str">
            <v>3405C0</v>
          </cell>
          <cell r="E2960" t="str">
            <v>DATAPORT 1800 ALLMAX</v>
          </cell>
          <cell r="F2960" t="str">
            <v>In Service</v>
          </cell>
          <cell r="G2960" t="str">
            <v>3405C</v>
          </cell>
          <cell r="H2960" t="str">
            <v>Grp Member</v>
          </cell>
          <cell r="I2960">
            <v>1</v>
          </cell>
          <cell r="J2960" t="str">
            <v>Conversion</v>
          </cell>
          <cell r="K2960">
            <v>11635.74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 t="str">
            <v>C02J006_002</v>
          </cell>
          <cell r="Q2960">
            <v>0</v>
          </cell>
          <cell r="R2960" t="str">
            <v>WGPD</v>
          </cell>
          <cell r="S2960" t="str">
            <v>3405C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 t="str">
            <v>CORP</v>
          </cell>
          <cell r="Y2960">
            <v>38260</v>
          </cell>
          <cell r="Z2960">
            <v>0</v>
          </cell>
          <cell r="AA2960">
            <v>0</v>
          </cell>
          <cell r="AB2960" t="str">
            <v>N</v>
          </cell>
          <cell r="AD2960">
            <v>0</v>
          </cell>
          <cell r="AE2960" t="str">
            <v>RemVal</v>
          </cell>
          <cell r="AF2960" t="str">
            <v>Depreciate</v>
          </cell>
          <cell r="AG2960" t="str">
            <v>FM</v>
          </cell>
          <cell r="AH2960">
            <v>0</v>
          </cell>
          <cell r="AI2960">
            <v>0</v>
          </cell>
          <cell r="AJ2960">
            <v>0.14949999999999999</v>
          </cell>
          <cell r="AK2960">
            <v>0</v>
          </cell>
          <cell r="AL2960" t="str">
            <v>Flat Rate</v>
          </cell>
          <cell r="AM2960">
            <v>0</v>
          </cell>
          <cell r="AN2960" t="str">
            <v>GA3405C0</v>
          </cell>
          <cell r="AO2960">
            <v>0</v>
          </cell>
          <cell r="AP2960" t="str">
            <v>N</v>
          </cell>
          <cell r="AQ2960">
            <v>38261.183125000003</v>
          </cell>
          <cell r="AR2960">
            <v>38260</v>
          </cell>
          <cell r="AS2960">
            <v>38260</v>
          </cell>
          <cell r="AT2960" t="str">
            <v>7201</v>
          </cell>
          <cell r="AU2960">
            <v>37530</v>
          </cell>
          <cell r="AV2960">
            <v>0</v>
          </cell>
        </row>
        <row r="2961">
          <cell r="B2961" t="str">
            <v>00003040</v>
          </cell>
          <cell r="C2961" t="str">
            <v>000000003022</v>
          </cell>
          <cell r="D2961" t="str">
            <v>3435B0</v>
          </cell>
          <cell r="E2961" t="str">
            <v>METRE-PRO MODEL MP601FS (HEAD)</v>
          </cell>
          <cell r="F2961" t="str">
            <v>In Service</v>
          </cell>
          <cell r="G2961" t="str">
            <v>3435B</v>
          </cell>
          <cell r="H2961" t="str">
            <v>Grp Member</v>
          </cell>
          <cell r="I2961">
            <v>1</v>
          </cell>
          <cell r="J2961" t="str">
            <v>Conversion</v>
          </cell>
          <cell r="K2961">
            <v>3173.82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 t="str">
            <v>C02K104_002</v>
          </cell>
          <cell r="Q2961">
            <v>0</v>
          </cell>
          <cell r="R2961" t="str">
            <v>WGPD</v>
          </cell>
          <cell r="S2961" t="str">
            <v>3435B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 t="str">
            <v>CORP</v>
          </cell>
          <cell r="Y2961">
            <v>38260</v>
          </cell>
          <cell r="Z2961">
            <v>0</v>
          </cell>
          <cell r="AA2961">
            <v>0</v>
          </cell>
          <cell r="AB2961" t="str">
            <v>N</v>
          </cell>
          <cell r="AD2961">
            <v>0</v>
          </cell>
          <cell r="AE2961" t="str">
            <v>RemVal</v>
          </cell>
          <cell r="AF2961" t="str">
            <v>Depreciate</v>
          </cell>
          <cell r="AG2961" t="str">
            <v>FM</v>
          </cell>
          <cell r="AH2961">
            <v>0</v>
          </cell>
          <cell r="AI2961">
            <v>0</v>
          </cell>
          <cell r="AJ2961">
            <v>0.1056</v>
          </cell>
          <cell r="AK2961">
            <v>0</v>
          </cell>
          <cell r="AL2961" t="str">
            <v>Flat Rate</v>
          </cell>
          <cell r="AM2961">
            <v>0</v>
          </cell>
          <cell r="AN2961" t="str">
            <v>GA3435B0</v>
          </cell>
          <cell r="AO2961">
            <v>0</v>
          </cell>
          <cell r="AP2961" t="str">
            <v>N</v>
          </cell>
          <cell r="AQ2961">
            <v>38261.183182870373</v>
          </cell>
          <cell r="AR2961">
            <v>38260</v>
          </cell>
          <cell r="AS2961">
            <v>38260</v>
          </cell>
          <cell r="AT2961" t="str">
            <v>7200</v>
          </cell>
          <cell r="AU2961">
            <v>37509</v>
          </cell>
          <cell r="AV2961">
            <v>0</v>
          </cell>
        </row>
        <row r="2962">
          <cell r="B2962" t="str">
            <v>00003041</v>
          </cell>
          <cell r="C2962" t="str">
            <v>000000003023</v>
          </cell>
          <cell r="D2962" t="str">
            <v>3435B0</v>
          </cell>
          <cell r="E2962" t="str">
            <v>DALLAS PORT. GENERATOR</v>
          </cell>
          <cell r="F2962" t="str">
            <v>In Service</v>
          </cell>
          <cell r="G2962" t="str">
            <v>3435B</v>
          </cell>
          <cell r="H2962" t="str">
            <v>Grp Member</v>
          </cell>
          <cell r="I2962">
            <v>1</v>
          </cell>
          <cell r="J2962" t="str">
            <v>Conversion</v>
          </cell>
          <cell r="K2962">
            <v>1091.53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 t="str">
            <v>C02K507_002</v>
          </cell>
          <cell r="Q2962">
            <v>0</v>
          </cell>
          <cell r="R2962" t="str">
            <v>WGPD</v>
          </cell>
          <cell r="S2962" t="str">
            <v>3435B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 t="str">
            <v>CORP</v>
          </cell>
          <cell r="Y2962">
            <v>38260</v>
          </cell>
          <cell r="Z2962">
            <v>0</v>
          </cell>
          <cell r="AA2962">
            <v>0</v>
          </cell>
          <cell r="AB2962" t="str">
            <v>N</v>
          </cell>
          <cell r="AD2962">
            <v>0</v>
          </cell>
          <cell r="AE2962" t="str">
            <v>RemVal</v>
          </cell>
          <cell r="AF2962" t="str">
            <v>Depreciate</v>
          </cell>
          <cell r="AG2962" t="str">
            <v>FM</v>
          </cell>
          <cell r="AH2962">
            <v>0</v>
          </cell>
          <cell r="AI2962">
            <v>0</v>
          </cell>
          <cell r="AJ2962">
            <v>0.1056</v>
          </cell>
          <cell r="AK2962">
            <v>0</v>
          </cell>
          <cell r="AL2962" t="str">
            <v>Flat Rate</v>
          </cell>
          <cell r="AM2962">
            <v>0</v>
          </cell>
          <cell r="AN2962" t="str">
            <v>GA3435B0</v>
          </cell>
          <cell r="AO2962">
            <v>0</v>
          </cell>
          <cell r="AP2962" t="str">
            <v>N</v>
          </cell>
          <cell r="AQ2962">
            <v>38261.183240740742</v>
          </cell>
          <cell r="AR2962">
            <v>38260</v>
          </cell>
          <cell r="AS2962">
            <v>38260</v>
          </cell>
          <cell r="AT2962" t="str">
            <v>0002</v>
          </cell>
          <cell r="AU2962">
            <v>37579</v>
          </cell>
          <cell r="AV2962">
            <v>0</v>
          </cell>
        </row>
        <row r="2963">
          <cell r="B2963" t="str">
            <v>00003042</v>
          </cell>
          <cell r="C2963" t="str">
            <v>000000003024</v>
          </cell>
          <cell r="D2963" t="str">
            <v>3435B0</v>
          </cell>
          <cell r="E2963" t="str">
            <v>BLOOM., PRESS. RECORDER</v>
          </cell>
          <cell r="F2963" t="str">
            <v>In Service</v>
          </cell>
          <cell r="G2963" t="str">
            <v>3435B</v>
          </cell>
          <cell r="H2963" t="str">
            <v>Grp Member</v>
          </cell>
          <cell r="I2963">
            <v>1</v>
          </cell>
          <cell r="J2963" t="str">
            <v>Conversion</v>
          </cell>
          <cell r="K2963">
            <v>8423.83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 t="str">
            <v>C02K507_002</v>
          </cell>
          <cell r="Q2963">
            <v>0</v>
          </cell>
          <cell r="R2963" t="str">
            <v>WGPD</v>
          </cell>
          <cell r="S2963" t="str">
            <v>3435BA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 t="str">
            <v>CORP</v>
          </cell>
          <cell r="Y2963">
            <v>38260</v>
          </cell>
          <cell r="Z2963">
            <v>0</v>
          </cell>
          <cell r="AA2963">
            <v>0</v>
          </cell>
          <cell r="AB2963" t="str">
            <v>N</v>
          </cell>
          <cell r="AD2963">
            <v>0</v>
          </cell>
          <cell r="AE2963" t="str">
            <v>RemVal</v>
          </cell>
          <cell r="AF2963" t="str">
            <v>Depreciate</v>
          </cell>
          <cell r="AG2963" t="str">
            <v>FM</v>
          </cell>
          <cell r="AH2963">
            <v>0</v>
          </cell>
          <cell r="AI2963">
            <v>0</v>
          </cell>
          <cell r="AJ2963">
            <v>0.1056</v>
          </cell>
          <cell r="AK2963">
            <v>0</v>
          </cell>
          <cell r="AL2963" t="str">
            <v>Flat Rate</v>
          </cell>
          <cell r="AM2963">
            <v>0</v>
          </cell>
          <cell r="AN2963" t="str">
            <v>GA3435B0</v>
          </cell>
          <cell r="AO2963">
            <v>0</v>
          </cell>
          <cell r="AP2963" t="str">
            <v>N</v>
          </cell>
          <cell r="AQ2963">
            <v>38261.183298611111</v>
          </cell>
          <cell r="AR2963">
            <v>38260</v>
          </cell>
          <cell r="AS2963">
            <v>38260</v>
          </cell>
          <cell r="AT2963" t="str">
            <v>0110</v>
          </cell>
          <cell r="AU2963">
            <v>37579</v>
          </cell>
          <cell r="AV2963">
            <v>0</v>
          </cell>
        </row>
        <row r="2964">
          <cell r="B2964" t="str">
            <v>00003043</v>
          </cell>
          <cell r="C2964" t="str">
            <v>000000003025</v>
          </cell>
          <cell r="D2964" t="str">
            <v>3435B0</v>
          </cell>
          <cell r="E2964" t="str">
            <v>HBG. CHOP SAW. TURBO 80</v>
          </cell>
          <cell r="F2964" t="str">
            <v>In Service</v>
          </cell>
          <cell r="G2964" t="str">
            <v>3435B</v>
          </cell>
          <cell r="H2964" t="str">
            <v>Grp Member</v>
          </cell>
          <cell r="I2964">
            <v>1</v>
          </cell>
          <cell r="J2964" t="str">
            <v>Conversion</v>
          </cell>
          <cell r="K2964">
            <v>1111.33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 t="str">
            <v>C02K507_002</v>
          </cell>
          <cell r="Q2964">
            <v>0</v>
          </cell>
          <cell r="R2964" t="str">
            <v>WGPD</v>
          </cell>
          <cell r="S2964" t="str">
            <v>3435BC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 t="str">
            <v>CORP</v>
          </cell>
          <cell r="Y2964">
            <v>38260</v>
          </cell>
          <cell r="Z2964">
            <v>0</v>
          </cell>
          <cell r="AA2964">
            <v>0</v>
          </cell>
          <cell r="AB2964" t="str">
            <v>N</v>
          </cell>
          <cell r="AD2964">
            <v>0</v>
          </cell>
          <cell r="AE2964" t="str">
            <v>RemVal</v>
          </cell>
          <cell r="AF2964" t="str">
            <v>Depreciate</v>
          </cell>
          <cell r="AG2964" t="str">
            <v>FM</v>
          </cell>
          <cell r="AH2964">
            <v>0</v>
          </cell>
          <cell r="AI2964">
            <v>0</v>
          </cell>
          <cell r="AJ2964">
            <v>0.1056</v>
          </cell>
          <cell r="AK2964">
            <v>0</v>
          </cell>
          <cell r="AL2964" t="str">
            <v>Flat Rate</v>
          </cell>
          <cell r="AM2964">
            <v>0</v>
          </cell>
          <cell r="AN2964" t="str">
            <v>GA3435B0</v>
          </cell>
          <cell r="AO2964">
            <v>0</v>
          </cell>
          <cell r="AP2964" t="str">
            <v>N</v>
          </cell>
          <cell r="AQ2964">
            <v>38261.183356481481</v>
          </cell>
          <cell r="AR2964">
            <v>38260</v>
          </cell>
          <cell r="AS2964">
            <v>38260</v>
          </cell>
          <cell r="AT2964" t="str">
            <v>7200</v>
          </cell>
          <cell r="AU2964">
            <v>37579</v>
          </cell>
          <cell r="AV2964">
            <v>0</v>
          </cell>
        </row>
        <row r="2965">
          <cell r="B2965" t="str">
            <v>00003044</v>
          </cell>
          <cell r="C2965" t="str">
            <v>000000003026</v>
          </cell>
          <cell r="D2965" t="str">
            <v>3314S0</v>
          </cell>
          <cell r="E2965" t="str">
            <v>2" Valve</v>
          </cell>
          <cell r="F2965" t="str">
            <v>In Service</v>
          </cell>
          <cell r="G2965" t="str">
            <v>3314S</v>
          </cell>
          <cell r="H2965" t="str">
            <v>Grp Member</v>
          </cell>
          <cell r="I2965">
            <v>1</v>
          </cell>
          <cell r="J2965" t="str">
            <v>Conversion</v>
          </cell>
          <cell r="K2965">
            <v>128.63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 t="str">
            <v>C..D502_002</v>
          </cell>
          <cell r="Q2965">
            <v>0</v>
          </cell>
          <cell r="R2965" t="str">
            <v>WTDPD</v>
          </cell>
          <cell r="S2965" t="str">
            <v>3314S02VV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 t="str">
            <v>CORP</v>
          </cell>
          <cell r="Y2965">
            <v>38260</v>
          </cell>
          <cell r="Z2965">
            <v>0</v>
          </cell>
          <cell r="AA2965">
            <v>0</v>
          </cell>
          <cell r="AB2965" t="str">
            <v>N</v>
          </cell>
          <cell r="AD2965">
            <v>0</v>
          </cell>
          <cell r="AE2965" t="str">
            <v>RemVal</v>
          </cell>
          <cell r="AF2965" t="str">
            <v>Depreciate</v>
          </cell>
          <cell r="AG2965" t="str">
            <v>FM</v>
          </cell>
          <cell r="AH2965">
            <v>0</v>
          </cell>
          <cell r="AI2965">
            <v>0</v>
          </cell>
          <cell r="AJ2965">
            <v>2.1299999999999999E-2</v>
          </cell>
          <cell r="AK2965">
            <v>0</v>
          </cell>
          <cell r="AL2965" t="str">
            <v>Flat Rate</v>
          </cell>
          <cell r="AM2965">
            <v>0</v>
          </cell>
          <cell r="AN2965" t="str">
            <v>GA3314S0</v>
          </cell>
          <cell r="AO2965">
            <v>0</v>
          </cell>
          <cell r="AP2965" t="str">
            <v>N</v>
          </cell>
          <cell r="AQ2965">
            <v>38261.18341435185</v>
          </cell>
          <cell r="AR2965">
            <v>38260</v>
          </cell>
          <cell r="AS2965">
            <v>38260</v>
          </cell>
          <cell r="AT2965">
            <v>0</v>
          </cell>
          <cell r="AU2965">
            <v>37303</v>
          </cell>
          <cell r="AV2965">
            <v>0</v>
          </cell>
        </row>
        <row r="2966">
          <cell r="B2966" t="str">
            <v>00003045</v>
          </cell>
          <cell r="C2966" t="str">
            <v>000000003027</v>
          </cell>
          <cell r="D2966" t="str">
            <v>3314T0</v>
          </cell>
          <cell r="E2966" t="str">
            <v>6" Valve</v>
          </cell>
          <cell r="F2966" t="str">
            <v>In Service</v>
          </cell>
          <cell r="G2966" t="str">
            <v>3314T</v>
          </cell>
          <cell r="H2966" t="str">
            <v>Grp Member</v>
          </cell>
          <cell r="I2966">
            <v>1</v>
          </cell>
          <cell r="J2966" t="str">
            <v>Conversion</v>
          </cell>
          <cell r="K2966">
            <v>38.54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 t="str">
            <v>C..D502_002</v>
          </cell>
          <cell r="Q2966">
            <v>0</v>
          </cell>
          <cell r="R2966" t="str">
            <v>WTDPD</v>
          </cell>
          <cell r="S2966" t="str">
            <v>3314T06VV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 t="str">
            <v>CORP</v>
          </cell>
          <cell r="Y2966">
            <v>38260</v>
          </cell>
          <cell r="Z2966">
            <v>0</v>
          </cell>
          <cell r="AA2966">
            <v>0</v>
          </cell>
          <cell r="AB2966" t="str">
            <v>N</v>
          </cell>
          <cell r="AD2966">
            <v>0</v>
          </cell>
          <cell r="AE2966" t="str">
            <v>RemVal</v>
          </cell>
          <cell r="AF2966" t="str">
            <v>Depreciate</v>
          </cell>
          <cell r="AG2966" t="str">
            <v>FM</v>
          </cell>
          <cell r="AH2966">
            <v>0</v>
          </cell>
          <cell r="AI2966">
            <v>0</v>
          </cell>
          <cell r="AJ2966">
            <v>1.3899999999999999E-2</v>
          </cell>
          <cell r="AK2966">
            <v>0</v>
          </cell>
          <cell r="AL2966" t="str">
            <v>Flat Rate</v>
          </cell>
          <cell r="AM2966">
            <v>0</v>
          </cell>
          <cell r="AN2966" t="str">
            <v>GA3314T0</v>
          </cell>
          <cell r="AO2966">
            <v>0</v>
          </cell>
          <cell r="AP2966" t="str">
            <v>N</v>
          </cell>
          <cell r="AQ2966">
            <v>38261.183472222219</v>
          </cell>
          <cell r="AR2966">
            <v>38260</v>
          </cell>
          <cell r="AS2966">
            <v>38260</v>
          </cell>
          <cell r="AT2966">
            <v>0</v>
          </cell>
          <cell r="AU2966">
            <v>37303</v>
          </cell>
          <cell r="AV2966">
            <v>0</v>
          </cell>
        </row>
        <row r="2967">
          <cell r="B2967" t="str">
            <v>00003046</v>
          </cell>
          <cell r="C2967" t="str">
            <v>000000003028</v>
          </cell>
          <cell r="D2967" t="str">
            <v>3334A0</v>
          </cell>
          <cell r="E2967" t="str">
            <v>Repl Dom Svc 1-1/2" PE</v>
          </cell>
          <cell r="F2967" t="str">
            <v>In Service</v>
          </cell>
          <cell r="G2967" t="str">
            <v>3334A</v>
          </cell>
          <cell r="H2967" t="str">
            <v>Grp Member</v>
          </cell>
          <cell r="I2967">
            <v>1</v>
          </cell>
          <cell r="J2967" t="str">
            <v>Conversion</v>
          </cell>
          <cell r="K2967">
            <v>327.33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 t="str">
            <v>C..F501_002</v>
          </cell>
          <cell r="Q2967">
            <v>0</v>
          </cell>
          <cell r="R2967" t="str">
            <v>WTDPD</v>
          </cell>
          <cell r="S2967" t="str">
            <v>3334A15PE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 t="str">
            <v>CORP</v>
          </cell>
          <cell r="Y2967">
            <v>38260</v>
          </cell>
          <cell r="Z2967">
            <v>0</v>
          </cell>
          <cell r="AA2967">
            <v>0</v>
          </cell>
          <cell r="AB2967" t="str">
            <v>N</v>
          </cell>
          <cell r="AD2967">
            <v>0</v>
          </cell>
          <cell r="AE2967" t="str">
            <v>RemVal</v>
          </cell>
          <cell r="AF2967" t="str">
            <v>Depreciate</v>
          </cell>
          <cell r="AG2967" t="str">
            <v>FM</v>
          </cell>
          <cell r="AH2967">
            <v>0</v>
          </cell>
          <cell r="AI2967">
            <v>0</v>
          </cell>
          <cell r="AJ2967">
            <v>2.4500000000000001E-2</v>
          </cell>
          <cell r="AK2967">
            <v>0</v>
          </cell>
          <cell r="AL2967" t="str">
            <v>Flat Rate</v>
          </cell>
          <cell r="AM2967">
            <v>0</v>
          </cell>
          <cell r="AN2967" t="str">
            <v>GA3334A0</v>
          </cell>
          <cell r="AO2967">
            <v>0</v>
          </cell>
          <cell r="AP2967" t="str">
            <v>N</v>
          </cell>
          <cell r="AQ2967">
            <v>38261.183530092596</v>
          </cell>
          <cell r="AR2967">
            <v>38260</v>
          </cell>
          <cell r="AS2967">
            <v>38260</v>
          </cell>
          <cell r="AT2967">
            <v>0</v>
          </cell>
          <cell r="AU2967">
            <v>37514</v>
          </cell>
          <cell r="AV2967">
            <v>0</v>
          </cell>
        </row>
        <row r="2968">
          <cell r="B2968" t="str">
            <v>00003047</v>
          </cell>
          <cell r="C2968" t="str">
            <v>000000003029</v>
          </cell>
          <cell r="D2968" t="str">
            <v>334400</v>
          </cell>
          <cell r="E2968" t="str">
            <v>Repl 1-1/2" Remote</v>
          </cell>
          <cell r="F2968" t="str">
            <v>In Service</v>
          </cell>
          <cell r="G2968" t="str">
            <v>33440</v>
          </cell>
          <cell r="H2968" t="str">
            <v>Grp Member</v>
          </cell>
          <cell r="I2968">
            <v>1</v>
          </cell>
          <cell r="J2968" t="str">
            <v>Conversion</v>
          </cell>
          <cell r="K2968">
            <v>166.77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 t="str">
            <v>C..G501_002</v>
          </cell>
          <cell r="Q2968">
            <v>0</v>
          </cell>
          <cell r="R2968" t="str">
            <v>WTDPD</v>
          </cell>
          <cell r="S2968" t="str">
            <v>3344015RM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 t="str">
            <v>CORP</v>
          </cell>
          <cell r="Y2968">
            <v>38260</v>
          </cell>
          <cell r="Z2968">
            <v>0</v>
          </cell>
          <cell r="AA2968">
            <v>0</v>
          </cell>
          <cell r="AB2968" t="str">
            <v>N</v>
          </cell>
          <cell r="AD2968">
            <v>0</v>
          </cell>
          <cell r="AE2968" t="str">
            <v>RemVal</v>
          </cell>
          <cell r="AF2968" t="str">
            <v>Depreciate</v>
          </cell>
          <cell r="AG2968" t="str">
            <v>FM</v>
          </cell>
          <cell r="AH2968">
            <v>0</v>
          </cell>
          <cell r="AI2968">
            <v>0</v>
          </cell>
          <cell r="AJ2968">
            <v>6.0699999999999997E-2</v>
          </cell>
          <cell r="AK2968">
            <v>0</v>
          </cell>
          <cell r="AL2968" t="str">
            <v>Flat Rate</v>
          </cell>
          <cell r="AM2968">
            <v>0</v>
          </cell>
          <cell r="AN2968" t="str">
            <v>GA334400</v>
          </cell>
          <cell r="AO2968">
            <v>0</v>
          </cell>
          <cell r="AP2968" t="str">
            <v>N</v>
          </cell>
          <cell r="AQ2968">
            <v>38261.183587962965</v>
          </cell>
          <cell r="AR2968">
            <v>38260</v>
          </cell>
          <cell r="AS2968">
            <v>38260</v>
          </cell>
          <cell r="AT2968">
            <v>0</v>
          </cell>
          <cell r="AU2968">
            <v>37361</v>
          </cell>
          <cell r="AV2968">
            <v>0</v>
          </cell>
        </row>
        <row r="2969">
          <cell r="B2969" t="str">
            <v>00003048</v>
          </cell>
          <cell r="C2969" t="str">
            <v>000000003030</v>
          </cell>
          <cell r="D2969" t="str">
            <v>334400</v>
          </cell>
          <cell r="E2969" t="str">
            <v>Repl 5/8 X 5/8 Remote</v>
          </cell>
          <cell r="F2969" t="str">
            <v>In Service</v>
          </cell>
          <cell r="G2969" t="str">
            <v>33440</v>
          </cell>
          <cell r="H2969" t="str">
            <v>Grp Member</v>
          </cell>
          <cell r="I2969">
            <v>1</v>
          </cell>
          <cell r="J2969" t="str">
            <v>Conversion</v>
          </cell>
          <cell r="K2969">
            <v>7212.82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 t="str">
            <v>C..G501_002</v>
          </cell>
          <cell r="Q2969">
            <v>0</v>
          </cell>
          <cell r="R2969" t="str">
            <v>WTDPD</v>
          </cell>
          <cell r="S2969" t="str">
            <v>3344055RM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 t="str">
            <v>CORP</v>
          </cell>
          <cell r="Y2969">
            <v>38260</v>
          </cell>
          <cell r="Z2969">
            <v>0</v>
          </cell>
          <cell r="AA2969">
            <v>0</v>
          </cell>
          <cell r="AB2969" t="str">
            <v>N</v>
          </cell>
          <cell r="AD2969">
            <v>0</v>
          </cell>
          <cell r="AE2969" t="str">
            <v>RemVal</v>
          </cell>
          <cell r="AF2969" t="str">
            <v>Depreciate</v>
          </cell>
          <cell r="AG2969" t="str">
            <v>FM</v>
          </cell>
          <cell r="AH2969">
            <v>0</v>
          </cell>
          <cell r="AI2969">
            <v>0</v>
          </cell>
          <cell r="AJ2969">
            <v>6.0699999999999997E-2</v>
          </cell>
          <cell r="AK2969">
            <v>0</v>
          </cell>
          <cell r="AL2969" t="str">
            <v>Flat Rate</v>
          </cell>
          <cell r="AM2969">
            <v>0</v>
          </cell>
          <cell r="AN2969" t="str">
            <v>GA334400</v>
          </cell>
          <cell r="AO2969">
            <v>0</v>
          </cell>
          <cell r="AP2969" t="str">
            <v>N</v>
          </cell>
          <cell r="AQ2969">
            <v>38261.183645833335</v>
          </cell>
          <cell r="AR2969">
            <v>38574</v>
          </cell>
          <cell r="AS2969">
            <v>38607</v>
          </cell>
          <cell r="AT2969">
            <v>0</v>
          </cell>
          <cell r="AU2969">
            <v>37302</v>
          </cell>
          <cell r="AV2969">
            <v>0</v>
          </cell>
        </row>
        <row r="2970">
          <cell r="B2970" t="str">
            <v>00003049</v>
          </cell>
          <cell r="C2970" t="str">
            <v>000000003031</v>
          </cell>
          <cell r="D2970" t="str">
            <v>334400</v>
          </cell>
          <cell r="E2970" t="str">
            <v>Repl 3/4 X 3/4 Remote</v>
          </cell>
          <cell r="F2970" t="str">
            <v>In Service</v>
          </cell>
          <cell r="G2970" t="str">
            <v>33440</v>
          </cell>
          <cell r="H2970" t="str">
            <v>Grp Member</v>
          </cell>
          <cell r="I2970">
            <v>1</v>
          </cell>
          <cell r="J2970" t="str">
            <v>Conversion</v>
          </cell>
          <cell r="K2970">
            <v>755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 t="str">
            <v>C..G501_002</v>
          </cell>
          <cell r="Q2970">
            <v>0</v>
          </cell>
          <cell r="R2970" t="str">
            <v>WTDPD</v>
          </cell>
          <cell r="S2970" t="str">
            <v>3344034RM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 t="str">
            <v>CORP</v>
          </cell>
          <cell r="Y2970">
            <v>38260</v>
          </cell>
          <cell r="Z2970">
            <v>0</v>
          </cell>
          <cell r="AA2970">
            <v>0</v>
          </cell>
          <cell r="AB2970" t="str">
            <v>N</v>
          </cell>
          <cell r="AD2970">
            <v>0</v>
          </cell>
          <cell r="AE2970" t="str">
            <v>RemVal</v>
          </cell>
          <cell r="AF2970" t="str">
            <v>Depreciate</v>
          </cell>
          <cell r="AG2970" t="str">
            <v>FM</v>
          </cell>
          <cell r="AH2970">
            <v>0</v>
          </cell>
          <cell r="AI2970">
            <v>0</v>
          </cell>
          <cell r="AJ2970">
            <v>6.0699999999999997E-2</v>
          </cell>
          <cell r="AK2970">
            <v>0</v>
          </cell>
          <cell r="AL2970" t="str">
            <v>Flat Rate</v>
          </cell>
          <cell r="AM2970">
            <v>0</v>
          </cell>
          <cell r="AN2970" t="str">
            <v>GA334400</v>
          </cell>
          <cell r="AO2970">
            <v>0</v>
          </cell>
          <cell r="AP2970" t="str">
            <v>N</v>
          </cell>
          <cell r="AQ2970">
            <v>38261.183703703704</v>
          </cell>
          <cell r="AR2970">
            <v>38352</v>
          </cell>
          <cell r="AS2970">
            <v>38471</v>
          </cell>
          <cell r="AT2970">
            <v>0</v>
          </cell>
          <cell r="AU2970">
            <v>37695</v>
          </cell>
          <cell r="AV2970">
            <v>0</v>
          </cell>
        </row>
        <row r="2971">
          <cell r="B2971" t="str">
            <v>00003050</v>
          </cell>
          <cell r="C2971" t="str">
            <v>000000003032</v>
          </cell>
          <cell r="D2971" t="str">
            <v>304300</v>
          </cell>
          <cell r="E2971" t="str">
            <v>RABOLD RW HOIST REPLACEMENT</v>
          </cell>
          <cell r="F2971" t="str">
            <v>In Service</v>
          </cell>
          <cell r="G2971" t="str">
            <v>30430</v>
          </cell>
          <cell r="H2971" t="str">
            <v>Grp Member</v>
          </cell>
          <cell r="I2971">
            <v>1</v>
          </cell>
          <cell r="J2971" t="str">
            <v>Conversion</v>
          </cell>
          <cell r="K2971">
            <v>8612.75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 t="str">
            <v>C02A503_002</v>
          </cell>
          <cell r="Q2971">
            <v>0</v>
          </cell>
          <cell r="R2971" t="str">
            <v>WWTPD</v>
          </cell>
          <cell r="S2971" t="str">
            <v>30430B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 t="str">
            <v>CORP</v>
          </cell>
          <cell r="Y2971">
            <v>38260</v>
          </cell>
          <cell r="Z2971">
            <v>0</v>
          </cell>
          <cell r="AA2971">
            <v>0</v>
          </cell>
          <cell r="AB2971" t="str">
            <v>N</v>
          </cell>
          <cell r="AD2971">
            <v>0</v>
          </cell>
          <cell r="AE2971" t="str">
            <v>RemVal</v>
          </cell>
          <cell r="AF2971" t="str">
            <v>Depreciate</v>
          </cell>
          <cell r="AG2971" t="str">
            <v>FM</v>
          </cell>
          <cell r="AH2971">
            <v>0</v>
          </cell>
          <cell r="AI2971">
            <v>0</v>
          </cell>
          <cell r="AJ2971">
            <v>2.75E-2</v>
          </cell>
          <cell r="AK2971">
            <v>0</v>
          </cell>
          <cell r="AL2971" t="str">
            <v>Flat Rate</v>
          </cell>
          <cell r="AM2971">
            <v>0</v>
          </cell>
          <cell r="AN2971" t="str">
            <v>GA304300</v>
          </cell>
          <cell r="AO2971">
            <v>0</v>
          </cell>
          <cell r="AP2971" t="str">
            <v>N</v>
          </cell>
          <cell r="AQ2971">
            <v>38261.183761574073</v>
          </cell>
          <cell r="AR2971">
            <v>38260</v>
          </cell>
          <cell r="AS2971">
            <v>38260</v>
          </cell>
          <cell r="AT2971" t="str">
            <v>7400</v>
          </cell>
          <cell r="AU2971">
            <v>37545</v>
          </cell>
          <cell r="AV2971">
            <v>0</v>
          </cell>
        </row>
        <row r="2972">
          <cell r="B2972" t="str">
            <v>00003051</v>
          </cell>
          <cell r="C2972" t="str">
            <v>000000003033</v>
          </cell>
          <cell r="D2972" t="str">
            <v>304300</v>
          </cell>
          <cell r="E2972" t="str">
            <v>RABOLD RW HOIST ELECTRIC</v>
          </cell>
          <cell r="F2972" t="str">
            <v>In Service</v>
          </cell>
          <cell r="G2972" t="str">
            <v>30430</v>
          </cell>
          <cell r="H2972" t="str">
            <v>Grp Member</v>
          </cell>
          <cell r="I2972">
            <v>1</v>
          </cell>
          <cell r="J2972" t="str">
            <v>Conversion</v>
          </cell>
          <cell r="K2972">
            <v>4452.95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 t="str">
            <v>C02A503_002</v>
          </cell>
          <cell r="Q2972">
            <v>0</v>
          </cell>
          <cell r="R2972" t="str">
            <v>WWTPD</v>
          </cell>
          <cell r="S2972" t="str">
            <v>30430C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 t="str">
            <v>CORP</v>
          </cell>
          <cell r="Y2972">
            <v>38260</v>
          </cell>
          <cell r="Z2972">
            <v>0</v>
          </cell>
          <cell r="AA2972">
            <v>0</v>
          </cell>
          <cell r="AB2972" t="str">
            <v>N</v>
          </cell>
          <cell r="AD2972">
            <v>0</v>
          </cell>
          <cell r="AE2972" t="str">
            <v>RemVal</v>
          </cell>
          <cell r="AF2972" t="str">
            <v>Depreciate</v>
          </cell>
          <cell r="AG2972" t="str">
            <v>FM</v>
          </cell>
          <cell r="AH2972">
            <v>0</v>
          </cell>
          <cell r="AI2972">
            <v>0</v>
          </cell>
          <cell r="AJ2972">
            <v>2.75E-2</v>
          </cell>
          <cell r="AK2972">
            <v>0</v>
          </cell>
          <cell r="AL2972" t="str">
            <v>Flat Rate</v>
          </cell>
          <cell r="AM2972">
            <v>0</v>
          </cell>
          <cell r="AN2972" t="str">
            <v>GA304300</v>
          </cell>
          <cell r="AO2972">
            <v>0</v>
          </cell>
          <cell r="AP2972" t="str">
            <v>N</v>
          </cell>
          <cell r="AQ2972">
            <v>38261.183819444443</v>
          </cell>
          <cell r="AR2972">
            <v>38260</v>
          </cell>
          <cell r="AS2972">
            <v>38260</v>
          </cell>
          <cell r="AT2972" t="str">
            <v>7400</v>
          </cell>
          <cell r="AU2972">
            <v>37545</v>
          </cell>
          <cell r="AV2972">
            <v>0</v>
          </cell>
        </row>
        <row r="2973">
          <cell r="B2973" t="str">
            <v>00003052</v>
          </cell>
          <cell r="C2973" t="str">
            <v>000000003034</v>
          </cell>
          <cell r="D2973" t="str">
            <v>3203C0</v>
          </cell>
          <cell r="E2973" t="str">
            <v>ALUM TANKS</v>
          </cell>
          <cell r="F2973" t="str">
            <v>In Service</v>
          </cell>
          <cell r="G2973" t="str">
            <v>3203C</v>
          </cell>
          <cell r="H2973" t="str">
            <v>Grp Member</v>
          </cell>
          <cell r="I2973">
            <v>1</v>
          </cell>
          <cell r="J2973" t="str">
            <v>Conversion</v>
          </cell>
          <cell r="K2973">
            <v>30856.05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 t="str">
            <v>C02B510_002</v>
          </cell>
          <cell r="Q2973">
            <v>0</v>
          </cell>
          <cell r="R2973" t="str">
            <v>WWTPD</v>
          </cell>
          <cell r="S2973" t="str">
            <v>3203C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 t="str">
            <v>CORP</v>
          </cell>
          <cell r="Y2973">
            <v>38260</v>
          </cell>
          <cell r="Z2973">
            <v>0</v>
          </cell>
          <cell r="AA2973">
            <v>0</v>
          </cell>
          <cell r="AB2973" t="str">
            <v>N</v>
          </cell>
          <cell r="AD2973">
            <v>0</v>
          </cell>
          <cell r="AE2973" t="str">
            <v>RemVal</v>
          </cell>
          <cell r="AF2973" t="str">
            <v>Depreciate</v>
          </cell>
          <cell r="AG2973" t="str">
            <v>FM</v>
          </cell>
          <cell r="AH2973">
            <v>0</v>
          </cell>
          <cell r="AI2973">
            <v>0</v>
          </cell>
          <cell r="AJ2973">
            <v>5.1400000000000001E-2</v>
          </cell>
          <cell r="AK2973">
            <v>0</v>
          </cell>
          <cell r="AL2973" t="str">
            <v>Flat Rate</v>
          </cell>
          <cell r="AM2973">
            <v>0</v>
          </cell>
          <cell r="AN2973" t="str">
            <v>GA3203C0</v>
          </cell>
          <cell r="AO2973">
            <v>0</v>
          </cell>
          <cell r="AP2973" t="str">
            <v>N</v>
          </cell>
          <cell r="AQ2973">
            <v>38261.183877314812</v>
          </cell>
          <cell r="AR2973">
            <v>38260</v>
          </cell>
          <cell r="AS2973">
            <v>38260</v>
          </cell>
          <cell r="AT2973" t="str">
            <v>3000</v>
          </cell>
          <cell r="AU2973">
            <v>37505</v>
          </cell>
          <cell r="AV2973">
            <v>0</v>
          </cell>
        </row>
        <row r="2974">
          <cell r="B2974" t="str">
            <v>00003053</v>
          </cell>
          <cell r="C2974" t="str">
            <v>000000003035</v>
          </cell>
          <cell r="D2974" t="str">
            <v>3203C0</v>
          </cell>
          <cell r="E2974" t="str">
            <v>TANK,50 GALLON,CHEMICAL</v>
          </cell>
          <cell r="F2974" t="str">
            <v>In Service</v>
          </cell>
          <cell r="G2974" t="str">
            <v>3203C</v>
          </cell>
          <cell r="H2974" t="str">
            <v>Grp Member</v>
          </cell>
          <cell r="I2974">
            <v>1</v>
          </cell>
          <cell r="J2974" t="str">
            <v>Conversion</v>
          </cell>
          <cell r="K2974">
            <v>651.05999999999995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 t="str">
            <v>C02B511_002</v>
          </cell>
          <cell r="Q2974">
            <v>0</v>
          </cell>
          <cell r="R2974" t="str">
            <v>WWTPD</v>
          </cell>
          <cell r="S2974" t="str">
            <v>3203C A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 t="str">
            <v>CORP</v>
          </cell>
          <cell r="Y2974">
            <v>38260</v>
          </cell>
          <cell r="Z2974">
            <v>0</v>
          </cell>
          <cell r="AA2974">
            <v>0</v>
          </cell>
          <cell r="AB2974" t="str">
            <v>N</v>
          </cell>
          <cell r="AD2974">
            <v>0</v>
          </cell>
          <cell r="AE2974" t="str">
            <v>RemVal</v>
          </cell>
          <cell r="AF2974" t="str">
            <v>Depreciate</v>
          </cell>
          <cell r="AG2974" t="str">
            <v>FM</v>
          </cell>
          <cell r="AH2974">
            <v>0</v>
          </cell>
          <cell r="AI2974">
            <v>0</v>
          </cell>
          <cell r="AJ2974">
            <v>5.1400000000000001E-2</v>
          </cell>
          <cell r="AK2974">
            <v>0</v>
          </cell>
          <cell r="AL2974" t="str">
            <v>Flat Rate</v>
          </cell>
          <cell r="AM2974">
            <v>0</v>
          </cell>
          <cell r="AN2974" t="str">
            <v>GA3203C0</v>
          </cell>
          <cell r="AO2974">
            <v>0</v>
          </cell>
          <cell r="AP2974" t="str">
            <v>N</v>
          </cell>
          <cell r="AQ2974">
            <v>38261.183935185189</v>
          </cell>
          <cell r="AR2974">
            <v>38260</v>
          </cell>
          <cell r="AS2974">
            <v>38260</v>
          </cell>
          <cell r="AT2974" t="str">
            <v>9100</v>
          </cell>
          <cell r="AU2974">
            <v>37496</v>
          </cell>
          <cell r="AV2974">
            <v>0</v>
          </cell>
        </row>
        <row r="2975">
          <cell r="B2975" t="str">
            <v>00003054</v>
          </cell>
          <cell r="C2975" t="str">
            <v>000000003036</v>
          </cell>
          <cell r="D2975" t="str">
            <v>3203C0</v>
          </cell>
          <cell r="E2975" t="str">
            <v>PUMP,LIQUIPRO A941-353BI</v>
          </cell>
          <cell r="F2975" t="str">
            <v>In Service</v>
          </cell>
          <cell r="G2975" t="str">
            <v>3203C</v>
          </cell>
          <cell r="H2975" t="str">
            <v>Grp Member</v>
          </cell>
          <cell r="I2975">
            <v>1</v>
          </cell>
          <cell r="J2975" t="str">
            <v>Conversion</v>
          </cell>
          <cell r="K2975">
            <v>2178.4899999999998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 t="str">
            <v>C02B511_002</v>
          </cell>
          <cell r="Q2975">
            <v>0</v>
          </cell>
          <cell r="R2975" t="str">
            <v>WWTPD</v>
          </cell>
          <cell r="S2975" t="str">
            <v>3203C B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 t="str">
            <v>CORP</v>
          </cell>
          <cell r="Y2975">
            <v>38260</v>
          </cell>
          <cell r="Z2975">
            <v>0</v>
          </cell>
          <cell r="AA2975">
            <v>0</v>
          </cell>
          <cell r="AB2975" t="str">
            <v>N</v>
          </cell>
          <cell r="AD2975">
            <v>0</v>
          </cell>
          <cell r="AE2975" t="str">
            <v>RemVal</v>
          </cell>
          <cell r="AF2975" t="str">
            <v>Depreciate</v>
          </cell>
          <cell r="AG2975" t="str">
            <v>FM</v>
          </cell>
          <cell r="AH2975">
            <v>0</v>
          </cell>
          <cell r="AI2975">
            <v>0</v>
          </cell>
          <cell r="AJ2975">
            <v>5.1400000000000001E-2</v>
          </cell>
          <cell r="AK2975">
            <v>0</v>
          </cell>
          <cell r="AL2975" t="str">
            <v>Flat Rate</v>
          </cell>
          <cell r="AM2975">
            <v>0</v>
          </cell>
          <cell r="AN2975" t="str">
            <v>GA3203C0</v>
          </cell>
          <cell r="AO2975">
            <v>0</v>
          </cell>
          <cell r="AP2975" t="str">
            <v>N</v>
          </cell>
          <cell r="AQ2975">
            <v>38261.183993055558</v>
          </cell>
          <cell r="AR2975">
            <v>38260</v>
          </cell>
          <cell r="AS2975">
            <v>38260</v>
          </cell>
          <cell r="AT2975" t="str">
            <v>9100</v>
          </cell>
          <cell r="AU2975">
            <v>37496</v>
          </cell>
          <cell r="AV2975">
            <v>0</v>
          </cell>
        </row>
        <row r="2976">
          <cell r="B2976" t="str">
            <v>00003055</v>
          </cell>
          <cell r="C2976" t="str">
            <v>000000003037</v>
          </cell>
          <cell r="D2976" t="str">
            <v>3203C0</v>
          </cell>
          <cell r="E2976" t="str">
            <v>ACT-PAK MODEL 1100DN TOTALIZER</v>
          </cell>
          <cell r="F2976" t="str">
            <v>In Service</v>
          </cell>
          <cell r="G2976" t="str">
            <v>3203C</v>
          </cell>
          <cell r="H2976" t="str">
            <v>Grp Member</v>
          </cell>
          <cell r="I2976">
            <v>1</v>
          </cell>
          <cell r="J2976" t="str">
            <v>Conversion</v>
          </cell>
          <cell r="K2976">
            <v>8021.98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 t="str">
            <v>C02B511_002</v>
          </cell>
          <cell r="Q2976">
            <v>0</v>
          </cell>
          <cell r="R2976" t="str">
            <v>WWTPD</v>
          </cell>
          <cell r="S2976" t="str">
            <v>3203C C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 t="str">
            <v>CORP</v>
          </cell>
          <cell r="Y2976">
            <v>38260</v>
          </cell>
          <cell r="Z2976">
            <v>0</v>
          </cell>
          <cell r="AA2976">
            <v>0</v>
          </cell>
          <cell r="AB2976" t="str">
            <v>N</v>
          </cell>
          <cell r="AD2976">
            <v>0</v>
          </cell>
          <cell r="AE2976" t="str">
            <v>RemVal</v>
          </cell>
          <cell r="AF2976" t="str">
            <v>Depreciate</v>
          </cell>
          <cell r="AG2976" t="str">
            <v>FM</v>
          </cell>
          <cell r="AH2976">
            <v>0</v>
          </cell>
          <cell r="AI2976">
            <v>0</v>
          </cell>
          <cell r="AJ2976">
            <v>5.1400000000000001E-2</v>
          </cell>
          <cell r="AK2976">
            <v>0</v>
          </cell>
          <cell r="AL2976" t="str">
            <v>Flat Rate</v>
          </cell>
          <cell r="AM2976">
            <v>0</v>
          </cell>
          <cell r="AN2976" t="str">
            <v>GA3203C0</v>
          </cell>
          <cell r="AO2976">
            <v>0</v>
          </cell>
          <cell r="AP2976" t="str">
            <v>N</v>
          </cell>
          <cell r="AQ2976">
            <v>38261.184050925927</v>
          </cell>
          <cell r="AR2976">
            <v>38260</v>
          </cell>
          <cell r="AS2976">
            <v>38260</v>
          </cell>
          <cell r="AT2976" t="str">
            <v>9100</v>
          </cell>
          <cell r="AU2976">
            <v>37496</v>
          </cell>
          <cell r="AV2976">
            <v>0</v>
          </cell>
        </row>
        <row r="2977">
          <cell r="B2977" t="str">
            <v>00003056</v>
          </cell>
          <cell r="C2977" t="str">
            <v>000000003038</v>
          </cell>
          <cell r="D2977" t="str">
            <v>3203C0</v>
          </cell>
          <cell r="E2977" t="str">
            <v>METER,2" INVENSYS W-160 DRS</v>
          </cell>
          <cell r="F2977" t="str">
            <v>In Service</v>
          </cell>
          <cell r="G2977" t="str">
            <v>3203C</v>
          </cell>
          <cell r="H2977" t="str">
            <v>Grp Member</v>
          </cell>
          <cell r="I2977">
            <v>1</v>
          </cell>
          <cell r="J2977" t="str">
            <v>Conversion</v>
          </cell>
          <cell r="K2977">
            <v>1059.24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 t="str">
            <v>C02B511_002</v>
          </cell>
          <cell r="Q2977">
            <v>0</v>
          </cell>
          <cell r="R2977" t="str">
            <v>WWTPD</v>
          </cell>
          <cell r="S2977" t="str">
            <v>3203C D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 t="str">
            <v>CORP</v>
          </cell>
          <cell r="Y2977">
            <v>38260</v>
          </cell>
          <cell r="Z2977">
            <v>0</v>
          </cell>
          <cell r="AA2977">
            <v>0</v>
          </cell>
          <cell r="AB2977" t="str">
            <v>N</v>
          </cell>
          <cell r="AD2977">
            <v>0</v>
          </cell>
          <cell r="AE2977" t="str">
            <v>RemVal</v>
          </cell>
          <cell r="AF2977" t="str">
            <v>Depreciate</v>
          </cell>
          <cell r="AG2977" t="str">
            <v>FM</v>
          </cell>
          <cell r="AH2977">
            <v>0</v>
          </cell>
          <cell r="AI2977">
            <v>0</v>
          </cell>
          <cell r="AJ2977">
            <v>5.1400000000000001E-2</v>
          </cell>
          <cell r="AK2977">
            <v>0</v>
          </cell>
          <cell r="AL2977" t="str">
            <v>Flat Rate</v>
          </cell>
          <cell r="AM2977">
            <v>0</v>
          </cell>
          <cell r="AN2977" t="str">
            <v>GA3203C0</v>
          </cell>
          <cell r="AO2977">
            <v>0</v>
          </cell>
          <cell r="AP2977" t="str">
            <v>N</v>
          </cell>
          <cell r="AQ2977">
            <v>38261.184108796297</v>
          </cell>
          <cell r="AR2977">
            <v>38260</v>
          </cell>
          <cell r="AS2977">
            <v>38260</v>
          </cell>
          <cell r="AT2977" t="str">
            <v>9100</v>
          </cell>
          <cell r="AU2977">
            <v>37496</v>
          </cell>
          <cell r="AV2977">
            <v>0</v>
          </cell>
        </row>
        <row r="2978">
          <cell r="B2978" t="str">
            <v>00003057</v>
          </cell>
          <cell r="C2978" t="str">
            <v>000000003039</v>
          </cell>
          <cell r="D2978" t="str">
            <v>3314P0</v>
          </cell>
          <cell r="E2978" t="str">
            <v>2'' PVC</v>
          </cell>
          <cell r="F2978" t="str">
            <v>In Service</v>
          </cell>
          <cell r="G2978" t="str">
            <v>3314P</v>
          </cell>
          <cell r="H2978" t="str">
            <v>Grp Member</v>
          </cell>
          <cell r="I2978">
            <v>1</v>
          </cell>
          <cell r="J2978" t="str">
            <v>Conversion</v>
          </cell>
          <cell r="K2978">
            <v>680.53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 t="str">
            <v>C02D303_002</v>
          </cell>
          <cell r="Q2978">
            <v>0</v>
          </cell>
          <cell r="R2978" t="str">
            <v>WTDPD</v>
          </cell>
          <cell r="S2978" t="str">
            <v>3314P02PV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 t="str">
            <v>CORP</v>
          </cell>
          <cell r="Y2978">
            <v>38260</v>
          </cell>
          <cell r="Z2978">
            <v>0</v>
          </cell>
          <cell r="AA2978">
            <v>0</v>
          </cell>
          <cell r="AB2978" t="str">
            <v>N</v>
          </cell>
          <cell r="AD2978">
            <v>0</v>
          </cell>
          <cell r="AE2978" t="str">
            <v>RemVal</v>
          </cell>
          <cell r="AF2978" t="str">
            <v>Depreciate</v>
          </cell>
          <cell r="AG2978" t="str">
            <v>FM</v>
          </cell>
          <cell r="AH2978">
            <v>0</v>
          </cell>
          <cell r="AI2978">
            <v>0</v>
          </cell>
          <cell r="AJ2978">
            <v>2.64E-2</v>
          </cell>
          <cell r="AK2978">
            <v>0</v>
          </cell>
          <cell r="AL2978" t="str">
            <v>Flat Rate</v>
          </cell>
          <cell r="AM2978">
            <v>0</v>
          </cell>
          <cell r="AN2978" t="str">
            <v>GA3314P0</v>
          </cell>
          <cell r="AO2978">
            <v>0</v>
          </cell>
          <cell r="AP2978" t="str">
            <v>N</v>
          </cell>
          <cell r="AQ2978">
            <v>38261.184166666666</v>
          </cell>
          <cell r="AR2978">
            <v>38260</v>
          </cell>
          <cell r="AS2978">
            <v>38260</v>
          </cell>
          <cell r="AT2978">
            <v>0</v>
          </cell>
          <cell r="AU2978">
            <v>37695</v>
          </cell>
          <cell r="AV2978">
            <v>0</v>
          </cell>
        </row>
        <row r="2979">
          <cell r="B2979" t="str">
            <v>00003058</v>
          </cell>
          <cell r="C2979" t="str">
            <v>000000003040</v>
          </cell>
          <cell r="D2979" t="str">
            <v>3314Q0</v>
          </cell>
          <cell r="E2979" t="str">
            <v>GOLDSBORO MONOR, PHASE II B</v>
          </cell>
          <cell r="F2979" t="str">
            <v>In Service</v>
          </cell>
          <cell r="G2979" t="str">
            <v>3314Q</v>
          </cell>
          <cell r="H2979" t="str">
            <v>Grp Member</v>
          </cell>
          <cell r="I2979">
            <v>1</v>
          </cell>
          <cell r="J2979" t="str">
            <v>Conversion</v>
          </cell>
          <cell r="K2979">
            <v>5606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 t="str">
            <v>C02D303_002</v>
          </cell>
          <cell r="Q2979">
            <v>0</v>
          </cell>
          <cell r="R2979" t="str">
            <v>WTDPD</v>
          </cell>
          <cell r="S2979" t="str">
            <v>3314Q08PV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 t="str">
            <v>CORP</v>
          </cell>
          <cell r="Y2979">
            <v>38260</v>
          </cell>
          <cell r="Z2979">
            <v>0</v>
          </cell>
          <cell r="AA2979">
            <v>0</v>
          </cell>
          <cell r="AB2979" t="str">
            <v>N</v>
          </cell>
          <cell r="AD2979">
            <v>0</v>
          </cell>
          <cell r="AE2979" t="str">
            <v>RemVal</v>
          </cell>
          <cell r="AF2979" t="str">
            <v>Depreciate</v>
          </cell>
          <cell r="AG2979" t="str">
            <v>FM</v>
          </cell>
          <cell r="AH2979">
            <v>0</v>
          </cell>
          <cell r="AI2979">
            <v>0</v>
          </cell>
          <cell r="AJ2979">
            <v>2.1899999999999999E-2</v>
          </cell>
          <cell r="AK2979">
            <v>0</v>
          </cell>
          <cell r="AL2979" t="str">
            <v>Flat Rate</v>
          </cell>
          <cell r="AM2979">
            <v>0</v>
          </cell>
          <cell r="AN2979" t="str">
            <v>GA3314Q0</v>
          </cell>
          <cell r="AO2979">
            <v>0</v>
          </cell>
          <cell r="AP2979" t="str">
            <v>N</v>
          </cell>
          <cell r="AQ2979">
            <v>38261.184224537035</v>
          </cell>
          <cell r="AR2979">
            <v>38260</v>
          </cell>
          <cell r="AS2979">
            <v>38260</v>
          </cell>
          <cell r="AT2979">
            <v>0</v>
          </cell>
          <cell r="AU2979">
            <v>37695</v>
          </cell>
          <cell r="AV2979">
            <v>0</v>
          </cell>
        </row>
        <row r="2980">
          <cell r="B2980" t="str">
            <v>00003059</v>
          </cell>
          <cell r="C2980" t="str">
            <v>000000003041</v>
          </cell>
          <cell r="D2980" t="str">
            <v>3314S0</v>
          </cell>
          <cell r="E2980" t="str">
            <v>2'' VALVE</v>
          </cell>
          <cell r="F2980" t="str">
            <v>In Service</v>
          </cell>
          <cell r="G2980" t="str">
            <v>3314S</v>
          </cell>
          <cell r="H2980" t="str">
            <v>Grp Member</v>
          </cell>
          <cell r="I2980">
            <v>1</v>
          </cell>
          <cell r="J2980" t="str">
            <v>Conversion</v>
          </cell>
          <cell r="K2980">
            <v>111.7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 t="str">
            <v>C02D303_002</v>
          </cell>
          <cell r="Q2980">
            <v>0</v>
          </cell>
          <cell r="R2980" t="str">
            <v>WTDPD</v>
          </cell>
          <cell r="S2980" t="str">
            <v>3314S02VV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 t="str">
            <v>CORP</v>
          </cell>
          <cell r="Y2980">
            <v>38260</v>
          </cell>
          <cell r="Z2980">
            <v>0</v>
          </cell>
          <cell r="AA2980">
            <v>0</v>
          </cell>
          <cell r="AB2980" t="str">
            <v>N</v>
          </cell>
          <cell r="AD2980">
            <v>0</v>
          </cell>
          <cell r="AE2980" t="str">
            <v>RemVal</v>
          </cell>
          <cell r="AF2980" t="str">
            <v>Depreciate</v>
          </cell>
          <cell r="AG2980" t="str">
            <v>FM</v>
          </cell>
          <cell r="AH2980">
            <v>0</v>
          </cell>
          <cell r="AI2980">
            <v>0</v>
          </cell>
          <cell r="AJ2980">
            <v>2.1299999999999999E-2</v>
          </cell>
          <cell r="AK2980">
            <v>0</v>
          </cell>
          <cell r="AL2980" t="str">
            <v>Flat Rate</v>
          </cell>
          <cell r="AM2980">
            <v>0</v>
          </cell>
          <cell r="AN2980" t="str">
            <v>GA3314S0</v>
          </cell>
          <cell r="AO2980">
            <v>0</v>
          </cell>
          <cell r="AP2980" t="str">
            <v>N</v>
          </cell>
          <cell r="AQ2980">
            <v>38261.184282407405</v>
          </cell>
          <cell r="AR2980">
            <v>38260</v>
          </cell>
          <cell r="AS2980">
            <v>38260</v>
          </cell>
          <cell r="AT2980">
            <v>0</v>
          </cell>
          <cell r="AU2980">
            <v>37695</v>
          </cell>
          <cell r="AV2980">
            <v>0</v>
          </cell>
        </row>
        <row r="2981">
          <cell r="B2981" t="str">
            <v>00003060</v>
          </cell>
          <cell r="C2981" t="str">
            <v>000000003042</v>
          </cell>
          <cell r="D2981" t="str">
            <v>3314T0</v>
          </cell>
          <cell r="E2981" t="str">
            <v>GOLDSBORO MANOR, PHASE II B</v>
          </cell>
          <cell r="F2981" t="str">
            <v>In Service</v>
          </cell>
          <cell r="G2981" t="str">
            <v>3314T</v>
          </cell>
          <cell r="H2981" t="str">
            <v>Grp Member</v>
          </cell>
          <cell r="I2981">
            <v>1</v>
          </cell>
          <cell r="J2981" t="str">
            <v>Conversion</v>
          </cell>
          <cell r="K2981">
            <v>1831.04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 t="str">
            <v>C02D303_002</v>
          </cell>
          <cell r="Q2981">
            <v>0</v>
          </cell>
          <cell r="R2981" t="str">
            <v>WTDPD</v>
          </cell>
          <cell r="S2981" t="str">
            <v>3314T08VV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 t="str">
            <v>CORP</v>
          </cell>
          <cell r="Y2981">
            <v>38260</v>
          </cell>
          <cell r="Z2981">
            <v>0</v>
          </cell>
          <cell r="AA2981">
            <v>0</v>
          </cell>
          <cell r="AB2981" t="str">
            <v>N</v>
          </cell>
          <cell r="AD2981">
            <v>0</v>
          </cell>
          <cell r="AE2981" t="str">
            <v>RemVal</v>
          </cell>
          <cell r="AF2981" t="str">
            <v>Depreciate</v>
          </cell>
          <cell r="AG2981" t="str">
            <v>FM</v>
          </cell>
          <cell r="AH2981">
            <v>0</v>
          </cell>
          <cell r="AI2981">
            <v>0</v>
          </cell>
          <cell r="AJ2981">
            <v>1.3899999999999999E-2</v>
          </cell>
          <cell r="AK2981">
            <v>0</v>
          </cell>
          <cell r="AL2981" t="str">
            <v>Flat Rate</v>
          </cell>
          <cell r="AM2981">
            <v>0</v>
          </cell>
          <cell r="AN2981" t="str">
            <v>GA3314T0</v>
          </cell>
          <cell r="AO2981">
            <v>0</v>
          </cell>
          <cell r="AP2981" t="str">
            <v>N</v>
          </cell>
          <cell r="AQ2981">
            <v>38261.184340277781</v>
          </cell>
          <cell r="AR2981">
            <v>38260</v>
          </cell>
          <cell r="AS2981">
            <v>38260</v>
          </cell>
          <cell r="AT2981">
            <v>0</v>
          </cell>
          <cell r="AU2981">
            <v>37695</v>
          </cell>
          <cell r="AV2981">
            <v>0</v>
          </cell>
        </row>
        <row r="2982">
          <cell r="B2982" t="str">
            <v>00003061</v>
          </cell>
          <cell r="C2982" t="str">
            <v>000000003043</v>
          </cell>
          <cell r="D2982" t="str">
            <v>3334B0</v>
          </cell>
          <cell r="E2982" t="str">
            <v>3/4'' COPPER SERVICES</v>
          </cell>
          <cell r="F2982" t="str">
            <v>In Service</v>
          </cell>
          <cell r="G2982" t="str">
            <v>3334B</v>
          </cell>
          <cell r="H2982" t="str">
            <v>Grp Member</v>
          </cell>
          <cell r="I2982">
            <v>1</v>
          </cell>
          <cell r="J2982" t="str">
            <v>Conversion</v>
          </cell>
          <cell r="K2982">
            <v>1687.58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 t="str">
            <v>C02D303_002</v>
          </cell>
          <cell r="Q2982">
            <v>0</v>
          </cell>
          <cell r="R2982" t="str">
            <v>WTDPD</v>
          </cell>
          <cell r="S2982" t="str">
            <v>3334B34CP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 t="str">
            <v>CORP</v>
          </cell>
          <cell r="Y2982">
            <v>38260</v>
          </cell>
          <cell r="Z2982">
            <v>0</v>
          </cell>
          <cell r="AA2982">
            <v>0</v>
          </cell>
          <cell r="AB2982" t="str">
            <v>N</v>
          </cell>
          <cell r="AD2982">
            <v>0</v>
          </cell>
          <cell r="AE2982" t="str">
            <v>RemVal</v>
          </cell>
          <cell r="AF2982" t="str">
            <v>Depreciate</v>
          </cell>
          <cell r="AG2982" t="str">
            <v>FM</v>
          </cell>
          <cell r="AH2982">
            <v>0</v>
          </cell>
          <cell r="AI2982">
            <v>0</v>
          </cell>
          <cell r="AJ2982">
            <v>2.87E-2</v>
          </cell>
          <cell r="AK2982">
            <v>0</v>
          </cell>
          <cell r="AL2982" t="str">
            <v>Flat Rate</v>
          </cell>
          <cell r="AM2982">
            <v>0</v>
          </cell>
          <cell r="AN2982" t="str">
            <v>GA3334B0</v>
          </cell>
          <cell r="AO2982">
            <v>0</v>
          </cell>
          <cell r="AP2982" t="str">
            <v>N</v>
          </cell>
          <cell r="AQ2982">
            <v>38261.184398148151</v>
          </cell>
          <cell r="AR2982">
            <v>38260</v>
          </cell>
          <cell r="AS2982">
            <v>38260</v>
          </cell>
          <cell r="AT2982">
            <v>0</v>
          </cell>
          <cell r="AU2982">
            <v>37695</v>
          </cell>
          <cell r="AV2982">
            <v>0</v>
          </cell>
        </row>
        <row r="2983">
          <cell r="B2983" t="str">
            <v>00003062</v>
          </cell>
          <cell r="C2983" t="str">
            <v>000000003044</v>
          </cell>
          <cell r="D2983" t="str">
            <v>335400</v>
          </cell>
          <cell r="E2983" t="str">
            <v>GOLDSBORO MANOR, PHASE II B</v>
          </cell>
          <cell r="F2983" t="str">
            <v>In Service</v>
          </cell>
          <cell r="G2983" t="str">
            <v>33540</v>
          </cell>
          <cell r="H2983" t="str">
            <v>Grp Member</v>
          </cell>
          <cell r="I2983">
            <v>1</v>
          </cell>
          <cell r="J2983" t="str">
            <v>Conversion</v>
          </cell>
          <cell r="K2983">
            <v>762.94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 t="str">
            <v>C02D303_002</v>
          </cell>
          <cell r="Q2983">
            <v>0</v>
          </cell>
          <cell r="R2983" t="str">
            <v>WTDPD</v>
          </cell>
          <cell r="S2983" t="str">
            <v>3354006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 t="str">
            <v>CORP</v>
          </cell>
          <cell r="Y2983">
            <v>38260</v>
          </cell>
          <cell r="Z2983">
            <v>0</v>
          </cell>
          <cell r="AA2983">
            <v>0</v>
          </cell>
          <cell r="AB2983" t="str">
            <v>N</v>
          </cell>
          <cell r="AD2983">
            <v>0</v>
          </cell>
          <cell r="AE2983" t="str">
            <v>RemVal</v>
          </cell>
          <cell r="AF2983" t="str">
            <v>Depreciate</v>
          </cell>
          <cell r="AG2983" t="str">
            <v>FM</v>
          </cell>
          <cell r="AH2983">
            <v>0</v>
          </cell>
          <cell r="AI2983">
            <v>0</v>
          </cell>
          <cell r="AJ2983">
            <v>2.2599999999999999E-2</v>
          </cell>
          <cell r="AK2983">
            <v>0</v>
          </cell>
          <cell r="AL2983" t="str">
            <v>Flat Rate</v>
          </cell>
          <cell r="AM2983">
            <v>0</v>
          </cell>
          <cell r="AN2983" t="str">
            <v>GA335400</v>
          </cell>
          <cell r="AO2983">
            <v>0</v>
          </cell>
          <cell r="AP2983" t="str">
            <v>N</v>
          </cell>
          <cell r="AQ2983">
            <v>38261.18445601852</v>
          </cell>
          <cell r="AR2983">
            <v>38260</v>
          </cell>
          <cell r="AS2983">
            <v>38260</v>
          </cell>
          <cell r="AT2983">
            <v>0</v>
          </cell>
          <cell r="AU2983">
            <v>37695</v>
          </cell>
          <cell r="AV2983">
            <v>0</v>
          </cell>
        </row>
        <row r="2984">
          <cell r="B2984" t="str">
            <v>00003063</v>
          </cell>
          <cell r="C2984" t="str">
            <v>000000003045</v>
          </cell>
          <cell r="D2984" t="str">
            <v>3314P0</v>
          </cell>
          <cell r="E2984" t="str">
            <v>REESER ESTATES DEV. PHASE IV</v>
          </cell>
          <cell r="F2984" t="str">
            <v>In Service</v>
          </cell>
          <cell r="G2984" t="str">
            <v>3314P</v>
          </cell>
          <cell r="H2984" t="str">
            <v>Grp Member</v>
          </cell>
          <cell r="I2984">
            <v>1</v>
          </cell>
          <cell r="J2984" t="str">
            <v>Conversion</v>
          </cell>
          <cell r="K2984">
            <v>12663.29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 t="str">
            <v>C02D331_002</v>
          </cell>
          <cell r="Q2984">
            <v>0</v>
          </cell>
          <cell r="R2984" t="str">
            <v>WTDPD</v>
          </cell>
          <cell r="S2984" t="str">
            <v>3314P02PV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 t="str">
            <v>CORP</v>
          </cell>
          <cell r="Y2984">
            <v>38260</v>
          </cell>
          <cell r="Z2984">
            <v>0</v>
          </cell>
          <cell r="AA2984">
            <v>0</v>
          </cell>
          <cell r="AB2984" t="str">
            <v>N</v>
          </cell>
          <cell r="AD2984">
            <v>0</v>
          </cell>
          <cell r="AE2984" t="str">
            <v>RemVal</v>
          </cell>
          <cell r="AF2984" t="str">
            <v>Depreciate</v>
          </cell>
          <cell r="AG2984" t="str">
            <v>FM</v>
          </cell>
          <cell r="AH2984">
            <v>0</v>
          </cell>
          <cell r="AI2984">
            <v>0</v>
          </cell>
          <cell r="AJ2984">
            <v>2.64E-2</v>
          </cell>
          <cell r="AK2984">
            <v>0</v>
          </cell>
          <cell r="AL2984" t="str">
            <v>Flat Rate</v>
          </cell>
          <cell r="AM2984">
            <v>0</v>
          </cell>
          <cell r="AN2984" t="str">
            <v>GA3314P0</v>
          </cell>
          <cell r="AO2984">
            <v>0</v>
          </cell>
          <cell r="AP2984" t="str">
            <v>N</v>
          </cell>
          <cell r="AQ2984">
            <v>38261.184513888889</v>
          </cell>
          <cell r="AR2984">
            <v>38260</v>
          </cell>
          <cell r="AS2984">
            <v>38260</v>
          </cell>
          <cell r="AT2984">
            <v>0</v>
          </cell>
          <cell r="AU2984">
            <v>37695</v>
          </cell>
          <cell r="AV2984">
            <v>0</v>
          </cell>
        </row>
        <row r="2985">
          <cell r="B2985" t="str">
            <v>00003064</v>
          </cell>
          <cell r="C2985" t="str">
            <v>000000003046</v>
          </cell>
          <cell r="D2985" t="str">
            <v>3314Q0</v>
          </cell>
          <cell r="E2985" t="str">
            <v>REESER ESTATES DEV. PHASE IV</v>
          </cell>
          <cell r="F2985" t="str">
            <v>In Service</v>
          </cell>
          <cell r="G2985" t="str">
            <v>3314Q</v>
          </cell>
          <cell r="H2985" t="str">
            <v>Grp Member</v>
          </cell>
          <cell r="I2985">
            <v>1</v>
          </cell>
          <cell r="J2985" t="str">
            <v>Conversion</v>
          </cell>
          <cell r="K2985">
            <v>61119.55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 t="str">
            <v>C02D331_002</v>
          </cell>
          <cell r="Q2985">
            <v>0</v>
          </cell>
          <cell r="R2985" t="str">
            <v>WTDPD</v>
          </cell>
          <cell r="S2985" t="str">
            <v>3314Q08PV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 t="str">
            <v>CORP</v>
          </cell>
          <cell r="Y2985">
            <v>38260</v>
          </cell>
          <cell r="Z2985">
            <v>0</v>
          </cell>
          <cell r="AA2985">
            <v>0</v>
          </cell>
          <cell r="AB2985" t="str">
            <v>N</v>
          </cell>
          <cell r="AD2985">
            <v>0</v>
          </cell>
          <cell r="AE2985" t="str">
            <v>RemVal</v>
          </cell>
          <cell r="AF2985" t="str">
            <v>Depreciate</v>
          </cell>
          <cell r="AG2985" t="str">
            <v>FM</v>
          </cell>
          <cell r="AH2985">
            <v>0</v>
          </cell>
          <cell r="AI2985">
            <v>0</v>
          </cell>
          <cell r="AJ2985">
            <v>2.1899999999999999E-2</v>
          </cell>
          <cell r="AK2985">
            <v>0</v>
          </cell>
          <cell r="AL2985" t="str">
            <v>Flat Rate</v>
          </cell>
          <cell r="AM2985">
            <v>0</v>
          </cell>
          <cell r="AN2985" t="str">
            <v>GA3314Q0</v>
          </cell>
          <cell r="AO2985">
            <v>0</v>
          </cell>
          <cell r="AP2985" t="str">
            <v>N</v>
          </cell>
          <cell r="AQ2985">
            <v>38261.184571759259</v>
          </cell>
          <cell r="AR2985">
            <v>38260</v>
          </cell>
          <cell r="AS2985">
            <v>38260</v>
          </cell>
          <cell r="AT2985">
            <v>0</v>
          </cell>
          <cell r="AU2985">
            <v>37695</v>
          </cell>
          <cell r="AV2985">
            <v>0</v>
          </cell>
        </row>
        <row r="2986">
          <cell r="B2986" t="str">
            <v>00003065</v>
          </cell>
          <cell r="C2986" t="str">
            <v>000000003047</v>
          </cell>
          <cell r="D2986" t="str">
            <v>3314T0</v>
          </cell>
          <cell r="E2986" t="str">
            <v>REESER ESTATES DEV. PHASE IV</v>
          </cell>
          <cell r="F2986" t="str">
            <v>In Service</v>
          </cell>
          <cell r="G2986" t="str">
            <v>3314T</v>
          </cell>
          <cell r="H2986" t="str">
            <v>Grp Member</v>
          </cell>
          <cell r="I2986">
            <v>1</v>
          </cell>
          <cell r="J2986" t="str">
            <v>Conversion</v>
          </cell>
          <cell r="K2986">
            <v>8572.7900000000009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 t="str">
            <v>C02D331_002</v>
          </cell>
          <cell r="Q2986">
            <v>0</v>
          </cell>
          <cell r="R2986" t="str">
            <v>WTDPD</v>
          </cell>
          <cell r="S2986" t="str">
            <v>3314T08VV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 t="str">
            <v>CORP</v>
          </cell>
          <cell r="Y2986">
            <v>38260</v>
          </cell>
          <cell r="Z2986">
            <v>0</v>
          </cell>
          <cell r="AA2986">
            <v>0</v>
          </cell>
          <cell r="AB2986" t="str">
            <v>N</v>
          </cell>
          <cell r="AD2986">
            <v>0</v>
          </cell>
          <cell r="AE2986" t="str">
            <v>RemVal</v>
          </cell>
          <cell r="AF2986" t="str">
            <v>Depreciate</v>
          </cell>
          <cell r="AG2986" t="str">
            <v>FM</v>
          </cell>
          <cell r="AH2986">
            <v>0</v>
          </cell>
          <cell r="AI2986">
            <v>0</v>
          </cell>
          <cell r="AJ2986">
            <v>1.3899999999999999E-2</v>
          </cell>
          <cell r="AK2986">
            <v>0</v>
          </cell>
          <cell r="AL2986" t="str">
            <v>Flat Rate</v>
          </cell>
          <cell r="AM2986">
            <v>0</v>
          </cell>
          <cell r="AN2986" t="str">
            <v>GA3314T0</v>
          </cell>
          <cell r="AO2986">
            <v>0</v>
          </cell>
          <cell r="AP2986" t="str">
            <v>N</v>
          </cell>
          <cell r="AQ2986">
            <v>38261.184629629628</v>
          </cell>
          <cell r="AR2986">
            <v>38260</v>
          </cell>
          <cell r="AS2986">
            <v>38260</v>
          </cell>
          <cell r="AT2986">
            <v>0</v>
          </cell>
          <cell r="AU2986">
            <v>37695</v>
          </cell>
          <cell r="AV2986">
            <v>0</v>
          </cell>
        </row>
        <row r="2987">
          <cell r="B2987" t="str">
            <v>00003066</v>
          </cell>
          <cell r="C2987" t="str">
            <v>000000003048</v>
          </cell>
          <cell r="D2987" t="str">
            <v>3334B0</v>
          </cell>
          <cell r="E2987" t="str">
            <v>3/4'' COPPER SERVICES</v>
          </cell>
          <cell r="F2987" t="str">
            <v>In Service</v>
          </cell>
          <cell r="G2987" t="str">
            <v>3334B</v>
          </cell>
          <cell r="H2987" t="str">
            <v>Grp Member</v>
          </cell>
          <cell r="I2987">
            <v>1</v>
          </cell>
          <cell r="J2987" t="str">
            <v>Conversion</v>
          </cell>
          <cell r="K2987">
            <v>19830.580000000002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 t="str">
            <v>C02D331_002</v>
          </cell>
          <cell r="Q2987">
            <v>0</v>
          </cell>
          <cell r="R2987" t="str">
            <v>WTDPD</v>
          </cell>
          <cell r="S2987" t="str">
            <v>3334B34CP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 t="str">
            <v>CORP</v>
          </cell>
          <cell r="Y2987">
            <v>38260</v>
          </cell>
          <cell r="Z2987">
            <v>0</v>
          </cell>
          <cell r="AA2987">
            <v>0</v>
          </cell>
          <cell r="AB2987" t="str">
            <v>N</v>
          </cell>
          <cell r="AD2987">
            <v>0</v>
          </cell>
          <cell r="AE2987" t="str">
            <v>RemVal</v>
          </cell>
          <cell r="AF2987" t="str">
            <v>Depreciate</v>
          </cell>
          <cell r="AG2987" t="str">
            <v>FM</v>
          </cell>
          <cell r="AH2987">
            <v>0</v>
          </cell>
          <cell r="AI2987">
            <v>0</v>
          </cell>
          <cell r="AJ2987">
            <v>2.87E-2</v>
          </cell>
          <cell r="AK2987">
            <v>0</v>
          </cell>
          <cell r="AL2987" t="str">
            <v>Flat Rate</v>
          </cell>
          <cell r="AM2987">
            <v>0</v>
          </cell>
          <cell r="AN2987" t="str">
            <v>GA3334B0</v>
          </cell>
          <cell r="AO2987">
            <v>0</v>
          </cell>
          <cell r="AP2987" t="str">
            <v>N</v>
          </cell>
          <cell r="AQ2987">
            <v>38261.184687499997</v>
          </cell>
          <cell r="AR2987">
            <v>38260</v>
          </cell>
          <cell r="AS2987">
            <v>38260</v>
          </cell>
          <cell r="AT2987">
            <v>0</v>
          </cell>
          <cell r="AU2987">
            <v>37695</v>
          </cell>
          <cell r="AV2987">
            <v>0</v>
          </cell>
        </row>
        <row r="2988">
          <cell r="B2988" t="str">
            <v>00003067</v>
          </cell>
          <cell r="C2988" t="str">
            <v>000000003049</v>
          </cell>
          <cell r="D2988" t="str">
            <v>335400</v>
          </cell>
          <cell r="E2988" t="str">
            <v>REESER ESTATES DEV. PHASE IV</v>
          </cell>
          <cell r="F2988" t="str">
            <v>In Service</v>
          </cell>
          <cell r="G2988" t="str">
            <v>33540</v>
          </cell>
          <cell r="H2988" t="str">
            <v>Grp Member</v>
          </cell>
          <cell r="I2988">
            <v>1</v>
          </cell>
          <cell r="J2988" t="str">
            <v>Conversion</v>
          </cell>
          <cell r="K2988">
            <v>12013.57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 t="str">
            <v>C02D331_002</v>
          </cell>
          <cell r="Q2988">
            <v>0</v>
          </cell>
          <cell r="R2988" t="str">
            <v>WTDPD</v>
          </cell>
          <cell r="S2988" t="str">
            <v>3354008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 t="str">
            <v>CORP</v>
          </cell>
          <cell r="Y2988">
            <v>38260</v>
          </cell>
          <cell r="Z2988">
            <v>0</v>
          </cell>
          <cell r="AA2988">
            <v>0</v>
          </cell>
          <cell r="AB2988" t="str">
            <v>N</v>
          </cell>
          <cell r="AD2988">
            <v>0</v>
          </cell>
          <cell r="AE2988" t="str">
            <v>RemVal</v>
          </cell>
          <cell r="AF2988" t="str">
            <v>Depreciate</v>
          </cell>
          <cell r="AG2988" t="str">
            <v>FM</v>
          </cell>
          <cell r="AH2988">
            <v>0</v>
          </cell>
          <cell r="AI2988">
            <v>0</v>
          </cell>
          <cell r="AJ2988">
            <v>2.2599999999999999E-2</v>
          </cell>
          <cell r="AK2988">
            <v>0</v>
          </cell>
          <cell r="AL2988" t="str">
            <v>Flat Rate</v>
          </cell>
          <cell r="AM2988">
            <v>0</v>
          </cell>
          <cell r="AN2988" t="str">
            <v>GA335400</v>
          </cell>
          <cell r="AO2988">
            <v>0</v>
          </cell>
          <cell r="AP2988" t="str">
            <v>N</v>
          </cell>
          <cell r="AQ2988">
            <v>38261.184745370374</v>
          </cell>
          <cell r="AR2988">
            <v>38260</v>
          </cell>
          <cell r="AS2988">
            <v>38260</v>
          </cell>
          <cell r="AT2988">
            <v>0</v>
          </cell>
          <cell r="AU2988">
            <v>37695</v>
          </cell>
          <cell r="AV2988">
            <v>0</v>
          </cell>
        </row>
        <row r="2989">
          <cell r="B2989" t="str">
            <v>00003068</v>
          </cell>
          <cell r="C2989" t="str">
            <v>000000003050</v>
          </cell>
          <cell r="D2989" t="str">
            <v>3314Q0</v>
          </cell>
          <cell r="E2989" t="str">
            <v>FOREST HILLS, PHASE IV</v>
          </cell>
          <cell r="F2989" t="str">
            <v>In Service</v>
          </cell>
          <cell r="G2989" t="str">
            <v>3314Q</v>
          </cell>
          <cell r="H2989" t="str">
            <v>Grp Member</v>
          </cell>
          <cell r="I2989">
            <v>1</v>
          </cell>
          <cell r="J2989" t="str">
            <v>Conversion</v>
          </cell>
          <cell r="K2989">
            <v>22247.73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 t="str">
            <v>C02D332_002</v>
          </cell>
          <cell r="Q2989">
            <v>0</v>
          </cell>
          <cell r="R2989" t="str">
            <v>WTDPD</v>
          </cell>
          <cell r="S2989" t="str">
            <v>3314Q08PV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 t="str">
            <v>CORP</v>
          </cell>
          <cell r="Y2989">
            <v>38260</v>
          </cell>
          <cell r="Z2989">
            <v>0</v>
          </cell>
          <cell r="AA2989">
            <v>0</v>
          </cell>
          <cell r="AB2989" t="str">
            <v>N</v>
          </cell>
          <cell r="AD2989">
            <v>0</v>
          </cell>
          <cell r="AE2989" t="str">
            <v>RemVal</v>
          </cell>
          <cell r="AF2989" t="str">
            <v>Depreciate</v>
          </cell>
          <cell r="AG2989" t="str">
            <v>FM</v>
          </cell>
          <cell r="AH2989">
            <v>0</v>
          </cell>
          <cell r="AI2989">
            <v>0</v>
          </cell>
          <cell r="AJ2989">
            <v>2.1899999999999999E-2</v>
          </cell>
          <cell r="AK2989">
            <v>0</v>
          </cell>
          <cell r="AL2989" t="str">
            <v>Flat Rate</v>
          </cell>
          <cell r="AM2989">
            <v>0</v>
          </cell>
          <cell r="AN2989" t="str">
            <v>GA3314Q0</v>
          </cell>
          <cell r="AO2989">
            <v>0</v>
          </cell>
          <cell r="AP2989" t="str">
            <v>N</v>
          </cell>
          <cell r="AQ2989">
            <v>38261.184803240743</v>
          </cell>
          <cell r="AR2989">
            <v>38260</v>
          </cell>
          <cell r="AS2989">
            <v>38260</v>
          </cell>
          <cell r="AT2989">
            <v>0</v>
          </cell>
          <cell r="AU2989">
            <v>37695</v>
          </cell>
          <cell r="AV2989">
            <v>0</v>
          </cell>
        </row>
        <row r="2990">
          <cell r="B2990" t="str">
            <v>00003069</v>
          </cell>
          <cell r="C2990" t="str">
            <v>000000003051</v>
          </cell>
          <cell r="D2990" t="str">
            <v>3314R0</v>
          </cell>
          <cell r="E2990" t="str">
            <v>FOREST HILLS, PHASE IV</v>
          </cell>
          <cell r="F2990" t="str">
            <v>In Service</v>
          </cell>
          <cell r="G2990" t="str">
            <v>3314R</v>
          </cell>
          <cell r="H2990" t="str">
            <v>Grp Member</v>
          </cell>
          <cell r="I2990">
            <v>1</v>
          </cell>
          <cell r="J2990" t="str">
            <v>Conversion</v>
          </cell>
          <cell r="K2990">
            <v>16762.650000000001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 t="str">
            <v>C02D332_002</v>
          </cell>
          <cell r="Q2990">
            <v>0</v>
          </cell>
          <cell r="R2990" t="str">
            <v>WTDPD</v>
          </cell>
          <cell r="S2990" t="str">
            <v>3314R12PV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 t="str">
            <v>CORP</v>
          </cell>
          <cell r="Y2990">
            <v>38260</v>
          </cell>
          <cell r="Z2990">
            <v>0</v>
          </cell>
          <cell r="AA2990">
            <v>0</v>
          </cell>
          <cell r="AB2990" t="str">
            <v>N</v>
          </cell>
          <cell r="AD2990">
            <v>0</v>
          </cell>
          <cell r="AE2990" t="str">
            <v>RemVal</v>
          </cell>
          <cell r="AF2990" t="str">
            <v>Depreciate</v>
          </cell>
          <cell r="AG2990" t="str">
            <v>FM</v>
          </cell>
          <cell r="AH2990">
            <v>0</v>
          </cell>
          <cell r="AI2990">
            <v>0</v>
          </cell>
          <cell r="AJ2990">
            <v>1.55E-2</v>
          </cell>
          <cell r="AK2990">
            <v>0</v>
          </cell>
          <cell r="AL2990" t="str">
            <v>Flat Rate</v>
          </cell>
          <cell r="AM2990">
            <v>0</v>
          </cell>
          <cell r="AN2990" t="str">
            <v>GA3314R0</v>
          </cell>
          <cell r="AO2990">
            <v>0</v>
          </cell>
          <cell r="AP2990" t="str">
            <v>N</v>
          </cell>
          <cell r="AQ2990">
            <v>38261.184861111113</v>
          </cell>
          <cell r="AR2990">
            <v>38260</v>
          </cell>
          <cell r="AS2990">
            <v>38260</v>
          </cell>
          <cell r="AT2990">
            <v>0</v>
          </cell>
          <cell r="AU2990">
            <v>37695</v>
          </cell>
          <cell r="AV2990">
            <v>0</v>
          </cell>
        </row>
        <row r="2991">
          <cell r="B2991" t="str">
            <v>00003070</v>
          </cell>
          <cell r="C2991" t="str">
            <v>000000003052</v>
          </cell>
          <cell r="D2991" t="str">
            <v>3314T0</v>
          </cell>
          <cell r="E2991" t="str">
            <v>FOREST HILLS, PHASE IV</v>
          </cell>
          <cell r="F2991" t="str">
            <v>In Service</v>
          </cell>
          <cell r="G2991" t="str">
            <v>3314T</v>
          </cell>
          <cell r="H2991" t="str">
            <v>Grp Member</v>
          </cell>
          <cell r="I2991">
            <v>1</v>
          </cell>
          <cell r="J2991" t="str">
            <v>Conversion</v>
          </cell>
          <cell r="K2991">
            <v>695.93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 t="str">
            <v>C02D332_002</v>
          </cell>
          <cell r="Q2991">
            <v>0</v>
          </cell>
          <cell r="R2991" t="str">
            <v>WTDPD</v>
          </cell>
          <cell r="S2991" t="str">
            <v>3314T08VV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 t="str">
            <v>CORP</v>
          </cell>
          <cell r="Y2991">
            <v>38260</v>
          </cell>
          <cell r="Z2991">
            <v>0</v>
          </cell>
          <cell r="AA2991">
            <v>0</v>
          </cell>
          <cell r="AB2991" t="str">
            <v>N</v>
          </cell>
          <cell r="AD2991">
            <v>0</v>
          </cell>
          <cell r="AE2991" t="str">
            <v>RemVal</v>
          </cell>
          <cell r="AF2991" t="str">
            <v>Depreciate</v>
          </cell>
          <cell r="AG2991" t="str">
            <v>FM</v>
          </cell>
          <cell r="AH2991">
            <v>0</v>
          </cell>
          <cell r="AI2991">
            <v>0</v>
          </cell>
          <cell r="AJ2991">
            <v>1.3899999999999999E-2</v>
          </cell>
          <cell r="AK2991">
            <v>0</v>
          </cell>
          <cell r="AL2991" t="str">
            <v>Flat Rate</v>
          </cell>
          <cell r="AM2991">
            <v>0</v>
          </cell>
          <cell r="AN2991" t="str">
            <v>GA3314T0</v>
          </cell>
          <cell r="AO2991">
            <v>0</v>
          </cell>
          <cell r="AP2991" t="str">
            <v>N</v>
          </cell>
          <cell r="AQ2991">
            <v>38261.184918981482</v>
          </cell>
          <cell r="AR2991">
            <v>38260</v>
          </cell>
          <cell r="AS2991">
            <v>38260</v>
          </cell>
          <cell r="AT2991">
            <v>0</v>
          </cell>
          <cell r="AU2991">
            <v>37695</v>
          </cell>
          <cell r="AV2991">
            <v>0</v>
          </cell>
        </row>
        <row r="2992">
          <cell r="B2992" t="str">
            <v>00003071</v>
          </cell>
          <cell r="C2992" t="str">
            <v>000000003053</v>
          </cell>
          <cell r="D2992" t="str">
            <v>3314U0</v>
          </cell>
          <cell r="E2992" t="str">
            <v>FOREST HILLS, PHASE IV</v>
          </cell>
          <cell r="F2992" t="str">
            <v>In Service</v>
          </cell>
          <cell r="G2992" t="str">
            <v>3314U</v>
          </cell>
          <cell r="H2992" t="str">
            <v>Grp Member</v>
          </cell>
          <cell r="I2992">
            <v>1</v>
          </cell>
          <cell r="J2992" t="str">
            <v>Conversion</v>
          </cell>
          <cell r="K2992">
            <v>1285.33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 t="str">
            <v>C02D332_002</v>
          </cell>
          <cell r="Q2992">
            <v>0</v>
          </cell>
          <cell r="R2992" t="str">
            <v>WTDPD</v>
          </cell>
          <cell r="S2992" t="str">
            <v>3314U12VV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 t="str">
            <v>CORP</v>
          </cell>
          <cell r="Y2992">
            <v>38260</v>
          </cell>
          <cell r="Z2992">
            <v>0</v>
          </cell>
          <cell r="AA2992">
            <v>0</v>
          </cell>
          <cell r="AB2992" t="str">
            <v>N</v>
          </cell>
          <cell r="AD2992">
            <v>0</v>
          </cell>
          <cell r="AE2992" t="str">
            <v>RemVal</v>
          </cell>
          <cell r="AF2992" t="str">
            <v>Depreciate</v>
          </cell>
          <cell r="AG2992" t="str">
            <v>FM</v>
          </cell>
          <cell r="AH2992">
            <v>0</v>
          </cell>
          <cell r="AI2992">
            <v>0</v>
          </cell>
          <cell r="AJ2992">
            <v>1.35E-2</v>
          </cell>
          <cell r="AK2992">
            <v>0</v>
          </cell>
          <cell r="AL2992" t="str">
            <v>Flat Rate</v>
          </cell>
          <cell r="AM2992">
            <v>0</v>
          </cell>
          <cell r="AN2992" t="str">
            <v>GA3314U0</v>
          </cell>
          <cell r="AO2992">
            <v>0</v>
          </cell>
          <cell r="AP2992" t="str">
            <v>N</v>
          </cell>
          <cell r="AQ2992">
            <v>38261.184976851851</v>
          </cell>
          <cell r="AR2992">
            <v>38260</v>
          </cell>
          <cell r="AS2992">
            <v>38260</v>
          </cell>
          <cell r="AT2992">
            <v>0</v>
          </cell>
          <cell r="AU2992">
            <v>37695</v>
          </cell>
          <cell r="AV2992">
            <v>0</v>
          </cell>
        </row>
        <row r="2993">
          <cell r="B2993" t="str">
            <v>00003072</v>
          </cell>
          <cell r="C2993" t="str">
            <v>000000003054</v>
          </cell>
          <cell r="D2993" t="str">
            <v>3334B0</v>
          </cell>
          <cell r="E2993" t="str">
            <v>FOREST HILLS, PHASE IV</v>
          </cell>
          <cell r="F2993" t="str">
            <v>In Service</v>
          </cell>
          <cell r="G2993" t="str">
            <v>3334B</v>
          </cell>
          <cell r="H2993" t="str">
            <v>Grp Member</v>
          </cell>
          <cell r="I2993">
            <v>1</v>
          </cell>
          <cell r="J2993" t="str">
            <v>Conversion</v>
          </cell>
          <cell r="K2993">
            <v>8783.15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 t="str">
            <v>C02D332_002</v>
          </cell>
          <cell r="Q2993">
            <v>0</v>
          </cell>
          <cell r="R2993" t="str">
            <v>WTDPD</v>
          </cell>
          <cell r="S2993" t="str">
            <v>3334B34CP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 t="str">
            <v>CORP</v>
          </cell>
          <cell r="Y2993">
            <v>38260</v>
          </cell>
          <cell r="Z2993">
            <v>0</v>
          </cell>
          <cell r="AA2993">
            <v>0</v>
          </cell>
          <cell r="AB2993" t="str">
            <v>N</v>
          </cell>
          <cell r="AD2993">
            <v>0</v>
          </cell>
          <cell r="AE2993" t="str">
            <v>RemVal</v>
          </cell>
          <cell r="AF2993" t="str">
            <v>Depreciate</v>
          </cell>
          <cell r="AG2993" t="str">
            <v>FM</v>
          </cell>
          <cell r="AH2993">
            <v>0</v>
          </cell>
          <cell r="AI2993">
            <v>0</v>
          </cell>
          <cell r="AJ2993">
            <v>2.87E-2</v>
          </cell>
          <cell r="AK2993">
            <v>0</v>
          </cell>
          <cell r="AL2993" t="str">
            <v>Flat Rate</v>
          </cell>
          <cell r="AM2993">
            <v>0</v>
          </cell>
          <cell r="AN2993" t="str">
            <v>GA3334B0</v>
          </cell>
          <cell r="AO2993">
            <v>0</v>
          </cell>
          <cell r="AP2993" t="str">
            <v>N</v>
          </cell>
          <cell r="AQ2993">
            <v>38261.185034722221</v>
          </cell>
          <cell r="AR2993">
            <v>38260</v>
          </cell>
          <cell r="AS2993">
            <v>38260</v>
          </cell>
          <cell r="AT2993">
            <v>0</v>
          </cell>
          <cell r="AU2993">
            <v>37695</v>
          </cell>
          <cell r="AV2993">
            <v>0</v>
          </cell>
        </row>
        <row r="2994">
          <cell r="B2994" t="str">
            <v>00003073</v>
          </cell>
          <cell r="C2994" t="str">
            <v>000000003055</v>
          </cell>
          <cell r="D2994" t="str">
            <v>335400</v>
          </cell>
          <cell r="E2994" t="str">
            <v>FOREST HILLS, PHASE IV</v>
          </cell>
          <cell r="F2994" t="str">
            <v>In Service</v>
          </cell>
          <cell r="G2994" t="str">
            <v>33540</v>
          </cell>
          <cell r="H2994" t="str">
            <v>Grp Member</v>
          </cell>
          <cell r="I2994">
            <v>1</v>
          </cell>
          <cell r="J2994" t="str">
            <v>Conversion</v>
          </cell>
          <cell r="K2994">
            <v>13790.14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 t="str">
            <v>C02D332_002</v>
          </cell>
          <cell r="Q2994">
            <v>0</v>
          </cell>
          <cell r="R2994" t="str">
            <v>WTDPD</v>
          </cell>
          <cell r="S2994" t="str">
            <v>3354006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 t="str">
            <v>CORP</v>
          </cell>
          <cell r="Y2994">
            <v>38260</v>
          </cell>
          <cell r="Z2994">
            <v>0</v>
          </cell>
          <cell r="AA2994">
            <v>0</v>
          </cell>
          <cell r="AB2994" t="str">
            <v>N</v>
          </cell>
          <cell r="AD2994">
            <v>0</v>
          </cell>
          <cell r="AE2994" t="str">
            <v>RemVal</v>
          </cell>
          <cell r="AF2994" t="str">
            <v>Depreciate</v>
          </cell>
          <cell r="AG2994" t="str">
            <v>FM</v>
          </cell>
          <cell r="AH2994">
            <v>0</v>
          </cell>
          <cell r="AI2994">
            <v>0</v>
          </cell>
          <cell r="AJ2994">
            <v>2.2599999999999999E-2</v>
          </cell>
          <cell r="AK2994">
            <v>0</v>
          </cell>
          <cell r="AL2994" t="str">
            <v>Flat Rate</v>
          </cell>
          <cell r="AM2994">
            <v>0</v>
          </cell>
          <cell r="AN2994" t="str">
            <v>GA335400</v>
          </cell>
          <cell r="AO2994">
            <v>0</v>
          </cell>
          <cell r="AP2994" t="str">
            <v>N</v>
          </cell>
          <cell r="AQ2994">
            <v>38261.18509259259</v>
          </cell>
          <cell r="AR2994">
            <v>38260</v>
          </cell>
          <cell r="AS2994">
            <v>38260</v>
          </cell>
          <cell r="AT2994">
            <v>0</v>
          </cell>
          <cell r="AU2994">
            <v>37695</v>
          </cell>
          <cell r="AV2994">
            <v>0</v>
          </cell>
        </row>
        <row r="2995">
          <cell r="B2995" t="str">
            <v>00003074</v>
          </cell>
          <cell r="C2995" t="str">
            <v>000000003056</v>
          </cell>
          <cell r="D2995" t="str">
            <v>3314P0</v>
          </cell>
          <cell r="E2995" t="str">
            <v>LINDENWOOD, PHASE III</v>
          </cell>
          <cell r="F2995" t="str">
            <v>In Service</v>
          </cell>
          <cell r="G2995" t="str">
            <v>3314P</v>
          </cell>
          <cell r="H2995" t="str">
            <v>Grp Member</v>
          </cell>
          <cell r="I2995">
            <v>1</v>
          </cell>
          <cell r="J2995" t="str">
            <v>Conversion</v>
          </cell>
          <cell r="K2995">
            <v>3096.3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 t="str">
            <v>C02D334_002</v>
          </cell>
          <cell r="Q2995">
            <v>0</v>
          </cell>
          <cell r="R2995" t="str">
            <v>WTDPD</v>
          </cell>
          <cell r="S2995" t="str">
            <v>3314P02PV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 t="str">
            <v>CORP</v>
          </cell>
          <cell r="Y2995">
            <v>38260</v>
          </cell>
          <cell r="Z2995">
            <v>0</v>
          </cell>
          <cell r="AA2995">
            <v>0</v>
          </cell>
          <cell r="AB2995" t="str">
            <v>N</v>
          </cell>
          <cell r="AD2995">
            <v>0</v>
          </cell>
          <cell r="AE2995" t="str">
            <v>RemVal</v>
          </cell>
          <cell r="AF2995" t="str">
            <v>Depreciate</v>
          </cell>
          <cell r="AG2995" t="str">
            <v>FM</v>
          </cell>
          <cell r="AH2995">
            <v>0</v>
          </cell>
          <cell r="AI2995">
            <v>0</v>
          </cell>
          <cell r="AJ2995">
            <v>2.64E-2</v>
          </cell>
          <cell r="AK2995">
            <v>0</v>
          </cell>
          <cell r="AL2995" t="str">
            <v>Flat Rate</v>
          </cell>
          <cell r="AM2995">
            <v>0</v>
          </cell>
          <cell r="AN2995" t="str">
            <v>GA3314P0</v>
          </cell>
          <cell r="AO2995">
            <v>0</v>
          </cell>
          <cell r="AP2995" t="str">
            <v>N</v>
          </cell>
          <cell r="AQ2995">
            <v>38261.185150462959</v>
          </cell>
          <cell r="AR2995">
            <v>38260</v>
          </cell>
          <cell r="AS2995">
            <v>38260</v>
          </cell>
          <cell r="AT2995">
            <v>0</v>
          </cell>
          <cell r="AU2995">
            <v>37695</v>
          </cell>
          <cell r="AV2995">
            <v>0</v>
          </cell>
        </row>
        <row r="2996">
          <cell r="B2996" t="str">
            <v>00003075</v>
          </cell>
          <cell r="C2996" t="str">
            <v>000000003057</v>
          </cell>
          <cell r="D2996" t="str">
            <v>3314Q0</v>
          </cell>
          <cell r="E2996" t="str">
            <v>LINDENWOOD, PHASE III</v>
          </cell>
          <cell r="F2996" t="str">
            <v>In Service</v>
          </cell>
          <cell r="G2996" t="str">
            <v>3314Q</v>
          </cell>
          <cell r="H2996" t="str">
            <v>Grp Member</v>
          </cell>
          <cell r="I2996">
            <v>1</v>
          </cell>
          <cell r="J2996" t="str">
            <v>Conversion</v>
          </cell>
          <cell r="K2996">
            <v>20338.28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 t="str">
            <v>C02D334_002</v>
          </cell>
          <cell r="Q2996">
            <v>0</v>
          </cell>
          <cell r="R2996" t="str">
            <v>WTDPD</v>
          </cell>
          <cell r="S2996" t="str">
            <v>3314Q08PV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 t="str">
            <v>CORP</v>
          </cell>
          <cell r="Y2996">
            <v>38260</v>
          </cell>
          <cell r="Z2996">
            <v>0</v>
          </cell>
          <cell r="AA2996">
            <v>0</v>
          </cell>
          <cell r="AB2996" t="str">
            <v>N</v>
          </cell>
          <cell r="AD2996">
            <v>0</v>
          </cell>
          <cell r="AE2996" t="str">
            <v>RemVal</v>
          </cell>
          <cell r="AF2996" t="str">
            <v>Depreciate</v>
          </cell>
          <cell r="AG2996" t="str">
            <v>FM</v>
          </cell>
          <cell r="AH2996">
            <v>0</v>
          </cell>
          <cell r="AI2996">
            <v>0</v>
          </cell>
          <cell r="AJ2996">
            <v>2.1899999999999999E-2</v>
          </cell>
          <cell r="AK2996">
            <v>0</v>
          </cell>
          <cell r="AL2996" t="str">
            <v>Flat Rate</v>
          </cell>
          <cell r="AM2996">
            <v>0</v>
          </cell>
          <cell r="AN2996" t="str">
            <v>GA3314Q0</v>
          </cell>
          <cell r="AO2996">
            <v>0</v>
          </cell>
          <cell r="AP2996" t="str">
            <v>N</v>
          </cell>
          <cell r="AQ2996">
            <v>38261.185208333336</v>
          </cell>
          <cell r="AR2996">
            <v>38260</v>
          </cell>
          <cell r="AS2996">
            <v>38260</v>
          </cell>
          <cell r="AT2996">
            <v>0</v>
          </cell>
          <cell r="AU2996">
            <v>37695</v>
          </cell>
          <cell r="AV2996">
            <v>0</v>
          </cell>
        </row>
        <row r="2997">
          <cell r="B2997" t="str">
            <v>00003076</v>
          </cell>
          <cell r="C2997" t="str">
            <v>000000003058</v>
          </cell>
          <cell r="D2997" t="str">
            <v>3314T0</v>
          </cell>
          <cell r="E2997" t="str">
            <v>LINDENWOOD, PHASE III</v>
          </cell>
          <cell r="F2997" t="str">
            <v>In Service</v>
          </cell>
          <cell r="G2997" t="str">
            <v>3314T</v>
          </cell>
          <cell r="H2997" t="str">
            <v>Grp Member</v>
          </cell>
          <cell r="I2997">
            <v>1</v>
          </cell>
          <cell r="J2997" t="str">
            <v>Conversion</v>
          </cell>
          <cell r="K2997">
            <v>2324.9299999999998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 t="str">
            <v>C02D334_002</v>
          </cell>
          <cell r="Q2997">
            <v>0</v>
          </cell>
          <cell r="R2997" t="str">
            <v>WTDPD</v>
          </cell>
          <cell r="S2997" t="str">
            <v>3314T08VV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 t="str">
            <v>CORP</v>
          </cell>
          <cell r="Y2997">
            <v>38260</v>
          </cell>
          <cell r="Z2997">
            <v>0</v>
          </cell>
          <cell r="AA2997">
            <v>0</v>
          </cell>
          <cell r="AB2997" t="str">
            <v>N</v>
          </cell>
          <cell r="AD2997">
            <v>0</v>
          </cell>
          <cell r="AE2997" t="str">
            <v>RemVal</v>
          </cell>
          <cell r="AF2997" t="str">
            <v>Depreciate</v>
          </cell>
          <cell r="AG2997" t="str">
            <v>FM</v>
          </cell>
          <cell r="AH2997">
            <v>0</v>
          </cell>
          <cell r="AI2997">
            <v>0</v>
          </cell>
          <cell r="AJ2997">
            <v>1.3899999999999999E-2</v>
          </cell>
          <cell r="AK2997">
            <v>0</v>
          </cell>
          <cell r="AL2997" t="str">
            <v>Flat Rate</v>
          </cell>
          <cell r="AM2997">
            <v>0</v>
          </cell>
          <cell r="AN2997" t="str">
            <v>GA3314T0</v>
          </cell>
          <cell r="AO2997">
            <v>0</v>
          </cell>
          <cell r="AP2997" t="str">
            <v>N</v>
          </cell>
          <cell r="AQ2997">
            <v>38261.185266203705</v>
          </cell>
          <cell r="AR2997">
            <v>38260</v>
          </cell>
          <cell r="AS2997">
            <v>38260</v>
          </cell>
          <cell r="AT2997">
            <v>0</v>
          </cell>
          <cell r="AU2997">
            <v>37695</v>
          </cell>
          <cell r="AV2997">
            <v>0</v>
          </cell>
        </row>
        <row r="2998">
          <cell r="B2998" t="str">
            <v>00003077</v>
          </cell>
          <cell r="C2998" t="str">
            <v>000000003059</v>
          </cell>
          <cell r="D2998" t="str">
            <v>3334B0</v>
          </cell>
          <cell r="E2998" t="str">
            <v>.75'' CP DOM SERVICE</v>
          </cell>
          <cell r="F2998" t="str">
            <v>In Service</v>
          </cell>
          <cell r="G2998" t="str">
            <v>3334B</v>
          </cell>
          <cell r="H2998" t="str">
            <v>Grp Member</v>
          </cell>
          <cell r="I2998">
            <v>1</v>
          </cell>
          <cell r="J2998" t="str">
            <v>Conversion</v>
          </cell>
          <cell r="K2998">
            <v>4307.66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 t="str">
            <v>C02D334_002</v>
          </cell>
          <cell r="Q2998">
            <v>0</v>
          </cell>
          <cell r="R2998" t="str">
            <v>WTDPD</v>
          </cell>
          <cell r="S2998" t="str">
            <v>3334B34CP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 t="str">
            <v>CORP</v>
          </cell>
          <cell r="Y2998">
            <v>38260</v>
          </cell>
          <cell r="Z2998">
            <v>0</v>
          </cell>
          <cell r="AA2998">
            <v>0</v>
          </cell>
          <cell r="AB2998" t="str">
            <v>N</v>
          </cell>
          <cell r="AD2998">
            <v>0</v>
          </cell>
          <cell r="AE2998" t="str">
            <v>RemVal</v>
          </cell>
          <cell r="AF2998" t="str">
            <v>Depreciate</v>
          </cell>
          <cell r="AG2998" t="str">
            <v>FM</v>
          </cell>
          <cell r="AH2998">
            <v>0</v>
          </cell>
          <cell r="AI2998">
            <v>0</v>
          </cell>
          <cell r="AJ2998">
            <v>2.87E-2</v>
          </cell>
          <cell r="AK2998">
            <v>0</v>
          </cell>
          <cell r="AL2998" t="str">
            <v>Flat Rate</v>
          </cell>
          <cell r="AM2998">
            <v>0</v>
          </cell>
          <cell r="AN2998" t="str">
            <v>GA3334B0</v>
          </cell>
          <cell r="AO2998">
            <v>0</v>
          </cell>
          <cell r="AP2998" t="str">
            <v>N</v>
          </cell>
          <cell r="AQ2998">
            <v>38261.185324074075</v>
          </cell>
          <cell r="AR2998">
            <v>38260</v>
          </cell>
          <cell r="AS2998">
            <v>38260</v>
          </cell>
          <cell r="AT2998">
            <v>0</v>
          </cell>
          <cell r="AU2998">
            <v>37695</v>
          </cell>
          <cell r="AV2998">
            <v>0</v>
          </cell>
        </row>
        <row r="2999">
          <cell r="B2999" t="str">
            <v>00003078</v>
          </cell>
          <cell r="C2999" t="str">
            <v>000000003060</v>
          </cell>
          <cell r="D2999" t="str">
            <v>335400</v>
          </cell>
          <cell r="E2999" t="str">
            <v>LINDENWOOD, PHASE III</v>
          </cell>
          <cell r="F2999" t="str">
            <v>In Service</v>
          </cell>
          <cell r="G2999" t="str">
            <v>33540</v>
          </cell>
          <cell r="H2999" t="str">
            <v>Grp Member</v>
          </cell>
          <cell r="I2999">
            <v>1</v>
          </cell>
          <cell r="J2999" t="str">
            <v>Conversion</v>
          </cell>
          <cell r="K2999">
            <v>5775.33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 t="str">
            <v>C02D334_002</v>
          </cell>
          <cell r="Q2999">
            <v>0</v>
          </cell>
          <cell r="R2999" t="str">
            <v>WTDPD</v>
          </cell>
          <cell r="S2999" t="str">
            <v>335400600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 t="str">
            <v>CORP</v>
          </cell>
          <cell r="Y2999">
            <v>38260</v>
          </cell>
          <cell r="Z2999">
            <v>0</v>
          </cell>
          <cell r="AA2999">
            <v>0</v>
          </cell>
          <cell r="AB2999" t="str">
            <v>N</v>
          </cell>
          <cell r="AD2999">
            <v>0</v>
          </cell>
          <cell r="AE2999" t="str">
            <v>RemVal</v>
          </cell>
          <cell r="AF2999" t="str">
            <v>Depreciate</v>
          </cell>
          <cell r="AG2999" t="str">
            <v>FM</v>
          </cell>
          <cell r="AH2999">
            <v>0</v>
          </cell>
          <cell r="AI2999">
            <v>0</v>
          </cell>
          <cell r="AJ2999">
            <v>2.2599999999999999E-2</v>
          </cell>
          <cell r="AK2999">
            <v>0</v>
          </cell>
          <cell r="AL2999" t="str">
            <v>Flat Rate</v>
          </cell>
          <cell r="AM2999">
            <v>0</v>
          </cell>
          <cell r="AN2999" t="str">
            <v>GA335400</v>
          </cell>
          <cell r="AO2999">
            <v>0</v>
          </cell>
          <cell r="AP2999" t="str">
            <v>N</v>
          </cell>
          <cell r="AQ2999">
            <v>38261.185381944444</v>
          </cell>
          <cell r="AR2999">
            <v>38260</v>
          </cell>
          <cell r="AS2999">
            <v>38260</v>
          </cell>
          <cell r="AT2999">
            <v>0</v>
          </cell>
          <cell r="AU2999">
            <v>37695</v>
          </cell>
          <cell r="AV2999">
            <v>0</v>
          </cell>
        </row>
        <row r="3000">
          <cell r="B3000" t="str">
            <v>00003079</v>
          </cell>
          <cell r="C3000" t="str">
            <v>000000003061</v>
          </cell>
          <cell r="D3000" t="str">
            <v>3314P0</v>
          </cell>
          <cell r="E3000" t="str">
            <v>LAKE VIEW COURT</v>
          </cell>
          <cell r="F3000" t="str">
            <v>In Service</v>
          </cell>
          <cell r="G3000" t="str">
            <v>3314P</v>
          </cell>
          <cell r="H3000" t="str">
            <v>Grp Member</v>
          </cell>
          <cell r="I3000">
            <v>1</v>
          </cell>
          <cell r="J3000" t="str">
            <v>Conversion</v>
          </cell>
          <cell r="K3000">
            <v>2626.47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 t="str">
            <v>C02D335_002</v>
          </cell>
          <cell r="Q3000">
            <v>0</v>
          </cell>
          <cell r="R3000" t="str">
            <v>WTDPD</v>
          </cell>
          <cell r="S3000" t="str">
            <v>3314P02PV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 t="str">
            <v>CORP</v>
          </cell>
          <cell r="Y3000">
            <v>38260</v>
          </cell>
          <cell r="Z3000">
            <v>0</v>
          </cell>
          <cell r="AA3000">
            <v>0</v>
          </cell>
          <cell r="AB3000" t="str">
            <v>N</v>
          </cell>
          <cell r="AD3000">
            <v>0</v>
          </cell>
          <cell r="AE3000" t="str">
            <v>RemVal</v>
          </cell>
          <cell r="AF3000" t="str">
            <v>Depreciate</v>
          </cell>
          <cell r="AG3000" t="str">
            <v>FM</v>
          </cell>
          <cell r="AH3000">
            <v>0</v>
          </cell>
          <cell r="AI3000">
            <v>0</v>
          </cell>
          <cell r="AJ3000">
            <v>2.64E-2</v>
          </cell>
          <cell r="AK3000">
            <v>0</v>
          </cell>
          <cell r="AL3000" t="str">
            <v>Flat Rate</v>
          </cell>
          <cell r="AM3000">
            <v>0</v>
          </cell>
          <cell r="AN3000" t="str">
            <v>GA3314P0</v>
          </cell>
          <cell r="AO3000">
            <v>0</v>
          </cell>
          <cell r="AP3000" t="str">
            <v>N</v>
          </cell>
          <cell r="AQ3000">
            <v>38261.185439814813</v>
          </cell>
          <cell r="AR3000">
            <v>38260</v>
          </cell>
          <cell r="AS3000">
            <v>38260</v>
          </cell>
          <cell r="AT3000">
            <v>0</v>
          </cell>
          <cell r="AU3000">
            <v>37695</v>
          </cell>
          <cell r="AV3000">
            <v>0</v>
          </cell>
        </row>
        <row r="3001">
          <cell r="B3001" t="str">
            <v>00003080</v>
          </cell>
          <cell r="C3001" t="str">
            <v>000000003062</v>
          </cell>
          <cell r="D3001" t="str">
            <v>3314Q0</v>
          </cell>
          <cell r="E3001" t="str">
            <v>N. LAKEVIEW/S. LAKEVIEW DRIVE</v>
          </cell>
          <cell r="F3001" t="str">
            <v>In Service</v>
          </cell>
          <cell r="G3001" t="str">
            <v>3314Q</v>
          </cell>
          <cell r="H3001" t="str">
            <v>Grp Member</v>
          </cell>
          <cell r="I3001">
            <v>1</v>
          </cell>
          <cell r="J3001" t="str">
            <v>Conversion</v>
          </cell>
          <cell r="K3001">
            <v>32044.04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 t="str">
            <v>C02D335_002</v>
          </cell>
          <cell r="Q3001">
            <v>0</v>
          </cell>
          <cell r="R3001" t="str">
            <v>WTDPD</v>
          </cell>
          <cell r="S3001" t="str">
            <v>3314Q08PV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 t="str">
            <v>CORP</v>
          </cell>
          <cell r="Y3001">
            <v>38260</v>
          </cell>
          <cell r="Z3001">
            <v>0</v>
          </cell>
          <cell r="AA3001">
            <v>0</v>
          </cell>
          <cell r="AB3001" t="str">
            <v>N</v>
          </cell>
          <cell r="AD3001">
            <v>0</v>
          </cell>
          <cell r="AE3001" t="str">
            <v>RemVal</v>
          </cell>
          <cell r="AF3001" t="str">
            <v>Depreciate</v>
          </cell>
          <cell r="AG3001" t="str">
            <v>FM</v>
          </cell>
          <cell r="AH3001">
            <v>0</v>
          </cell>
          <cell r="AI3001">
            <v>0</v>
          </cell>
          <cell r="AJ3001">
            <v>2.1899999999999999E-2</v>
          </cell>
          <cell r="AK3001">
            <v>0</v>
          </cell>
          <cell r="AL3001" t="str">
            <v>Flat Rate</v>
          </cell>
          <cell r="AM3001">
            <v>0</v>
          </cell>
          <cell r="AN3001" t="str">
            <v>GA3314Q0</v>
          </cell>
          <cell r="AO3001">
            <v>0</v>
          </cell>
          <cell r="AP3001" t="str">
            <v>N</v>
          </cell>
          <cell r="AQ3001">
            <v>38261.185497685183</v>
          </cell>
          <cell r="AR3001">
            <v>38260</v>
          </cell>
          <cell r="AS3001">
            <v>38260</v>
          </cell>
          <cell r="AT3001">
            <v>0</v>
          </cell>
          <cell r="AU3001">
            <v>37695</v>
          </cell>
          <cell r="AV3001">
            <v>0</v>
          </cell>
        </row>
        <row r="3002">
          <cell r="B3002" t="str">
            <v>00003081</v>
          </cell>
          <cell r="C3002" t="str">
            <v>000000003063</v>
          </cell>
          <cell r="D3002" t="str">
            <v>3314R0</v>
          </cell>
          <cell r="E3002" t="str">
            <v>N. PROGRESS AVE.</v>
          </cell>
          <cell r="F3002" t="str">
            <v>In Service</v>
          </cell>
          <cell r="G3002" t="str">
            <v>3314R</v>
          </cell>
          <cell r="H3002" t="str">
            <v>Grp Member</v>
          </cell>
          <cell r="I3002">
            <v>1</v>
          </cell>
          <cell r="J3002" t="str">
            <v>Conversion</v>
          </cell>
          <cell r="K3002">
            <v>32387.43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 t="str">
            <v>C02D335_002</v>
          </cell>
          <cell r="Q3002">
            <v>0</v>
          </cell>
          <cell r="R3002" t="str">
            <v>WTDPD</v>
          </cell>
          <cell r="S3002" t="str">
            <v>3314R12PV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 t="str">
            <v>CORP</v>
          </cell>
          <cell r="Y3002">
            <v>38260</v>
          </cell>
          <cell r="Z3002">
            <v>0</v>
          </cell>
          <cell r="AA3002">
            <v>0</v>
          </cell>
          <cell r="AB3002" t="str">
            <v>N</v>
          </cell>
          <cell r="AD3002">
            <v>0</v>
          </cell>
          <cell r="AE3002" t="str">
            <v>RemVal</v>
          </cell>
          <cell r="AF3002" t="str">
            <v>Depreciate</v>
          </cell>
          <cell r="AG3002" t="str">
            <v>FM</v>
          </cell>
          <cell r="AH3002">
            <v>0</v>
          </cell>
          <cell r="AI3002">
            <v>0</v>
          </cell>
          <cell r="AJ3002">
            <v>1.55E-2</v>
          </cell>
          <cell r="AK3002">
            <v>0</v>
          </cell>
          <cell r="AL3002" t="str">
            <v>Flat Rate</v>
          </cell>
          <cell r="AM3002">
            <v>0</v>
          </cell>
          <cell r="AN3002" t="str">
            <v>GA3314R0</v>
          </cell>
          <cell r="AO3002">
            <v>0</v>
          </cell>
          <cell r="AP3002" t="str">
            <v>N</v>
          </cell>
          <cell r="AQ3002">
            <v>38261.185555555552</v>
          </cell>
          <cell r="AR3002">
            <v>38260</v>
          </cell>
          <cell r="AS3002">
            <v>38260</v>
          </cell>
          <cell r="AT3002">
            <v>0</v>
          </cell>
          <cell r="AU3002">
            <v>37695</v>
          </cell>
          <cell r="AV3002">
            <v>0</v>
          </cell>
        </row>
        <row r="3003">
          <cell r="B3003" t="str">
            <v>00003082</v>
          </cell>
          <cell r="C3003" t="str">
            <v>000000003064</v>
          </cell>
          <cell r="D3003" t="str">
            <v>3314T0</v>
          </cell>
          <cell r="E3003" t="str">
            <v>N. LAKE VIEW/S. LAKE VIEW DR.</v>
          </cell>
          <cell r="F3003" t="str">
            <v>In Service</v>
          </cell>
          <cell r="G3003" t="str">
            <v>3314T</v>
          </cell>
          <cell r="H3003" t="str">
            <v>Grp Member</v>
          </cell>
          <cell r="I3003">
            <v>1</v>
          </cell>
          <cell r="J3003" t="str">
            <v>Conversion</v>
          </cell>
          <cell r="K3003">
            <v>6117.39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 t="str">
            <v>C02D335_002</v>
          </cell>
          <cell r="Q3003">
            <v>0</v>
          </cell>
          <cell r="R3003" t="str">
            <v>WTDPD</v>
          </cell>
          <cell r="S3003" t="str">
            <v>3314T08VV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 t="str">
            <v>CORP</v>
          </cell>
          <cell r="Y3003">
            <v>38260</v>
          </cell>
          <cell r="Z3003">
            <v>0</v>
          </cell>
          <cell r="AA3003">
            <v>0</v>
          </cell>
          <cell r="AB3003" t="str">
            <v>N</v>
          </cell>
          <cell r="AD3003">
            <v>0</v>
          </cell>
          <cell r="AE3003" t="str">
            <v>RemVal</v>
          </cell>
          <cell r="AF3003" t="str">
            <v>Depreciate</v>
          </cell>
          <cell r="AG3003" t="str">
            <v>FM</v>
          </cell>
          <cell r="AH3003">
            <v>0</v>
          </cell>
          <cell r="AI3003">
            <v>0</v>
          </cell>
          <cell r="AJ3003">
            <v>1.3899999999999999E-2</v>
          </cell>
          <cell r="AK3003">
            <v>0</v>
          </cell>
          <cell r="AL3003" t="str">
            <v>Flat Rate</v>
          </cell>
          <cell r="AM3003">
            <v>0</v>
          </cell>
          <cell r="AN3003" t="str">
            <v>GA3314T0</v>
          </cell>
          <cell r="AO3003">
            <v>0</v>
          </cell>
          <cell r="AP3003" t="str">
            <v>N</v>
          </cell>
          <cell r="AQ3003">
            <v>38261.185613425929</v>
          </cell>
          <cell r="AR3003">
            <v>38260</v>
          </cell>
          <cell r="AS3003">
            <v>38260</v>
          </cell>
          <cell r="AT3003">
            <v>0</v>
          </cell>
          <cell r="AU3003">
            <v>37695</v>
          </cell>
          <cell r="AV3003">
            <v>0</v>
          </cell>
        </row>
        <row r="3004">
          <cell r="B3004" t="str">
            <v>00003083</v>
          </cell>
          <cell r="C3004" t="str">
            <v>000000003065</v>
          </cell>
          <cell r="D3004" t="str">
            <v>3314U0</v>
          </cell>
          <cell r="E3004" t="str">
            <v>N. PROGRESS AVE.</v>
          </cell>
          <cell r="F3004" t="str">
            <v>In Service</v>
          </cell>
          <cell r="G3004" t="str">
            <v>3314U</v>
          </cell>
          <cell r="H3004" t="str">
            <v>Grp Member</v>
          </cell>
          <cell r="I3004">
            <v>1</v>
          </cell>
          <cell r="J3004" t="str">
            <v>Conversion</v>
          </cell>
          <cell r="K3004">
            <v>2425.1799999999998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 t="str">
            <v>C02D335_002</v>
          </cell>
          <cell r="Q3004">
            <v>0</v>
          </cell>
          <cell r="R3004" t="str">
            <v>WTDPD</v>
          </cell>
          <cell r="S3004" t="str">
            <v>3314U12VV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 t="str">
            <v>CORP</v>
          </cell>
          <cell r="Y3004">
            <v>38260</v>
          </cell>
          <cell r="Z3004">
            <v>0</v>
          </cell>
          <cell r="AA3004">
            <v>0</v>
          </cell>
          <cell r="AB3004" t="str">
            <v>N</v>
          </cell>
          <cell r="AD3004">
            <v>0</v>
          </cell>
          <cell r="AE3004" t="str">
            <v>RemVal</v>
          </cell>
          <cell r="AF3004" t="str">
            <v>Depreciate</v>
          </cell>
          <cell r="AG3004" t="str">
            <v>FM</v>
          </cell>
          <cell r="AH3004">
            <v>0</v>
          </cell>
          <cell r="AI3004">
            <v>0</v>
          </cell>
          <cell r="AJ3004">
            <v>1.35E-2</v>
          </cell>
          <cell r="AK3004">
            <v>0</v>
          </cell>
          <cell r="AL3004" t="str">
            <v>Flat Rate</v>
          </cell>
          <cell r="AM3004">
            <v>0</v>
          </cell>
          <cell r="AN3004" t="str">
            <v>GA3314U0</v>
          </cell>
          <cell r="AO3004">
            <v>0</v>
          </cell>
          <cell r="AP3004" t="str">
            <v>N</v>
          </cell>
          <cell r="AQ3004">
            <v>38261.185671296298</v>
          </cell>
          <cell r="AR3004">
            <v>38260</v>
          </cell>
          <cell r="AS3004">
            <v>38260</v>
          </cell>
          <cell r="AT3004">
            <v>0</v>
          </cell>
          <cell r="AU3004">
            <v>37695</v>
          </cell>
          <cell r="AV3004">
            <v>0</v>
          </cell>
        </row>
        <row r="3005">
          <cell r="B3005" t="str">
            <v>00003084</v>
          </cell>
          <cell r="C3005" t="str">
            <v>000000003066</v>
          </cell>
          <cell r="D3005" t="str">
            <v>3334B0</v>
          </cell>
          <cell r="E3005" t="str">
            <v>WAVERLY WOODS PHASE IV</v>
          </cell>
          <cell r="F3005" t="str">
            <v>In Service</v>
          </cell>
          <cell r="G3005" t="str">
            <v>3334B</v>
          </cell>
          <cell r="H3005" t="str">
            <v>Grp Member</v>
          </cell>
          <cell r="I3005">
            <v>1</v>
          </cell>
          <cell r="J3005" t="str">
            <v>Conversion</v>
          </cell>
          <cell r="K3005">
            <v>14468.1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 t="str">
            <v>C02D335_002</v>
          </cell>
          <cell r="Q3005">
            <v>0</v>
          </cell>
          <cell r="R3005" t="str">
            <v>WTDPD</v>
          </cell>
          <cell r="S3005" t="str">
            <v>3334B34CP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 t="str">
            <v>CORP</v>
          </cell>
          <cell r="Y3005">
            <v>38260</v>
          </cell>
          <cell r="Z3005">
            <v>0</v>
          </cell>
          <cell r="AA3005">
            <v>0</v>
          </cell>
          <cell r="AB3005" t="str">
            <v>N</v>
          </cell>
          <cell r="AD3005">
            <v>0</v>
          </cell>
          <cell r="AE3005" t="str">
            <v>RemVal</v>
          </cell>
          <cell r="AF3005" t="str">
            <v>Depreciate</v>
          </cell>
          <cell r="AG3005" t="str">
            <v>FM</v>
          </cell>
          <cell r="AH3005">
            <v>0</v>
          </cell>
          <cell r="AI3005">
            <v>0</v>
          </cell>
          <cell r="AJ3005">
            <v>2.87E-2</v>
          </cell>
          <cell r="AK3005">
            <v>0</v>
          </cell>
          <cell r="AL3005" t="str">
            <v>Flat Rate</v>
          </cell>
          <cell r="AM3005">
            <v>0</v>
          </cell>
          <cell r="AN3005" t="str">
            <v>GA3334B0</v>
          </cell>
          <cell r="AO3005">
            <v>0</v>
          </cell>
          <cell r="AP3005" t="str">
            <v>N</v>
          </cell>
          <cell r="AQ3005">
            <v>38261.185729166667</v>
          </cell>
          <cell r="AR3005">
            <v>38260</v>
          </cell>
          <cell r="AS3005">
            <v>38260</v>
          </cell>
          <cell r="AT3005">
            <v>0</v>
          </cell>
          <cell r="AU3005">
            <v>37695</v>
          </cell>
          <cell r="AV3005">
            <v>0</v>
          </cell>
        </row>
        <row r="3006">
          <cell r="B3006" t="str">
            <v>00003085</v>
          </cell>
          <cell r="C3006" t="str">
            <v>000000003067</v>
          </cell>
          <cell r="D3006" t="str">
            <v>335400</v>
          </cell>
          <cell r="E3006" t="str">
            <v>WAVERLY WOODS PHASE IV</v>
          </cell>
          <cell r="F3006" t="str">
            <v>In Service</v>
          </cell>
          <cell r="G3006" t="str">
            <v>33540</v>
          </cell>
          <cell r="H3006" t="str">
            <v>Grp Member</v>
          </cell>
          <cell r="I3006">
            <v>1</v>
          </cell>
          <cell r="J3006" t="str">
            <v>Conversion</v>
          </cell>
          <cell r="K3006">
            <v>8104.4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 t="str">
            <v>C02D335_002</v>
          </cell>
          <cell r="Q3006">
            <v>0</v>
          </cell>
          <cell r="R3006" t="str">
            <v>WTDPD</v>
          </cell>
          <cell r="S3006" t="str">
            <v>335400400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 t="str">
            <v>CORP</v>
          </cell>
          <cell r="Y3006">
            <v>38260</v>
          </cell>
          <cell r="Z3006">
            <v>0</v>
          </cell>
          <cell r="AA3006">
            <v>0</v>
          </cell>
          <cell r="AB3006" t="str">
            <v>N</v>
          </cell>
          <cell r="AD3006">
            <v>0</v>
          </cell>
          <cell r="AE3006" t="str">
            <v>RemVal</v>
          </cell>
          <cell r="AF3006" t="str">
            <v>Depreciate</v>
          </cell>
          <cell r="AG3006" t="str">
            <v>FM</v>
          </cell>
          <cell r="AH3006">
            <v>0</v>
          </cell>
          <cell r="AI3006">
            <v>0</v>
          </cell>
          <cell r="AJ3006">
            <v>2.2599999999999999E-2</v>
          </cell>
          <cell r="AK3006">
            <v>0</v>
          </cell>
          <cell r="AL3006" t="str">
            <v>Flat Rate</v>
          </cell>
          <cell r="AM3006">
            <v>0</v>
          </cell>
          <cell r="AN3006" t="str">
            <v>GA335400</v>
          </cell>
          <cell r="AO3006">
            <v>0</v>
          </cell>
          <cell r="AP3006" t="str">
            <v>N</v>
          </cell>
          <cell r="AQ3006">
            <v>38261.185787037037</v>
          </cell>
          <cell r="AR3006">
            <v>38260</v>
          </cell>
          <cell r="AS3006">
            <v>38260</v>
          </cell>
          <cell r="AT3006">
            <v>0</v>
          </cell>
          <cell r="AU3006">
            <v>37695</v>
          </cell>
          <cell r="AV3006">
            <v>0</v>
          </cell>
        </row>
        <row r="3007">
          <cell r="B3007" t="str">
            <v>00003086</v>
          </cell>
          <cell r="C3007" t="str">
            <v>000000003068</v>
          </cell>
          <cell r="D3007" t="str">
            <v>3314J0</v>
          </cell>
          <cell r="E3007" t="str">
            <v>RUDY ALLEY</v>
          </cell>
          <cell r="F3007" t="str">
            <v>In Service</v>
          </cell>
          <cell r="G3007" t="str">
            <v>3314J</v>
          </cell>
          <cell r="H3007" t="str">
            <v>Grp Member</v>
          </cell>
          <cell r="I3007">
            <v>1</v>
          </cell>
          <cell r="J3007" t="str">
            <v>Conversion</v>
          </cell>
          <cell r="K3007">
            <v>6688.82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 t="str">
            <v>C02D403_002</v>
          </cell>
          <cell r="Q3007">
            <v>0</v>
          </cell>
          <cell r="R3007" t="str">
            <v>WTDPD</v>
          </cell>
          <cell r="S3007" t="str">
            <v>3314J02PVA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 t="str">
            <v>CORP</v>
          </cell>
          <cell r="Y3007">
            <v>38260</v>
          </cell>
          <cell r="Z3007">
            <v>0</v>
          </cell>
          <cell r="AA3007">
            <v>0</v>
          </cell>
          <cell r="AB3007" t="str">
            <v>N</v>
          </cell>
          <cell r="AD3007">
            <v>0</v>
          </cell>
          <cell r="AE3007" t="str">
            <v>RemVal</v>
          </cell>
          <cell r="AF3007" t="str">
            <v>Depreciate</v>
          </cell>
          <cell r="AG3007" t="str">
            <v>FM</v>
          </cell>
          <cell r="AH3007">
            <v>0</v>
          </cell>
          <cell r="AI3007">
            <v>0</v>
          </cell>
          <cell r="AJ3007">
            <v>4.3999999999999997E-2</v>
          </cell>
          <cell r="AK3007">
            <v>0</v>
          </cell>
          <cell r="AL3007" t="str">
            <v>Flat Rate</v>
          </cell>
          <cell r="AM3007">
            <v>0</v>
          </cell>
          <cell r="AN3007" t="str">
            <v>GA3314J0</v>
          </cell>
          <cell r="AO3007">
            <v>0</v>
          </cell>
          <cell r="AP3007" t="str">
            <v>N</v>
          </cell>
          <cell r="AQ3007">
            <v>38261.185844907406</v>
          </cell>
          <cell r="AR3007">
            <v>38260</v>
          </cell>
          <cell r="AS3007">
            <v>38260</v>
          </cell>
          <cell r="AT3007">
            <v>0</v>
          </cell>
          <cell r="AU3007">
            <v>37695</v>
          </cell>
          <cell r="AV3007">
            <v>0</v>
          </cell>
        </row>
        <row r="3008">
          <cell r="B3008" t="str">
            <v>00003087</v>
          </cell>
          <cell r="C3008" t="str">
            <v>000000003069</v>
          </cell>
          <cell r="D3008" t="str">
            <v>3314S0</v>
          </cell>
          <cell r="E3008" t="str">
            <v>RUDY ALLEY</v>
          </cell>
          <cell r="F3008" t="str">
            <v>In Service</v>
          </cell>
          <cell r="G3008" t="str">
            <v>3314S</v>
          </cell>
          <cell r="H3008" t="str">
            <v>Grp Member</v>
          </cell>
          <cell r="I3008">
            <v>1</v>
          </cell>
          <cell r="J3008" t="str">
            <v>Conversion</v>
          </cell>
          <cell r="K3008">
            <v>369.06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 t="str">
            <v>C02D403_002</v>
          </cell>
          <cell r="Q3008">
            <v>0</v>
          </cell>
          <cell r="R3008" t="str">
            <v>WTDPD</v>
          </cell>
          <cell r="S3008" t="str">
            <v>3314S02VVA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 t="str">
            <v>CORP</v>
          </cell>
          <cell r="Y3008">
            <v>38260</v>
          </cell>
          <cell r="Z3008">
            <v>0</v>
          </cell>
          <cell r="AA3008">
            <v>0</v>
          </cell>
          <cell r="AB3008" t="str">
            <v>N</v>
          </cell>
          <cell r="AD3008">
            <v>0</v>
          </cell>
          <cell r="AE3008" t="str">
            <v>RemVal</v>
          </cell>
          <cell r="AF3008" t="str">
            <v>Depreciate</v>
          </cell>
          <cell r="AG3008" t="str">
            <v>FM</v>
          </cell>
          <cell r="AH3008">
            <v>0</v>
          </cell>
          <cell r="AI3008">
            <v>0</v>
          </cell>
          <cell r="AJ3008">
            <v>2.1299999999999999E-2</v>
          </cell>
          <cell r="AK3008">
            <v>0</v>
          </cell>
          <cell r="AL3008" t="str">
            <v>Flat Rate</v>
          </cell>
          <cell r="AM3008">
            <v>0</v>
          </cell>
          <cell r="AN3008" t="str">
            <v>GA3314S0</v>
          </cell>
          <cell r="AO3008">
            <v>0</v>
          </cell>
          <cell r="AP3008" t="str">
            <v>N</v>
          </cell>
          <cell r="AQ3008">
            <v>38261.185902777775</v>
          </cell>
          <cell r="AR3008">
            <v>38260</v>
          </cell>
          <cell r="AS3008">
            <v>38260</v>
          </cell>
          <cell r="AT3008">
            <v>0</v>
          </cell>
          <cell r="AU3008">
            <v>37695</v>
          </cell>
          <cell r="AV3008">
            <v>0</v>
          </cell>
        </row>
        <row r="3009">
          <cell r="B3009" t="str">
            <v>00003088</v>
          </cell>
          <cell r="C3009" t="str">
            <v>000000003070</v>
          </cell>
          <cell r="D3009" t="str">
            <v>3314Q0</v>
          </cell>
          <cell r="E3009" t="str">
            <v>SOUTH ROAD</v>
          </cell>
          <cell r="F3009" t="str">
            <v>In Service</v>
          </cell>
          <cell r="G3009" t="str">
            <v>3314Q</v>
          </cell>
          <cell r="H3009" t="str">
            <v>Grp Member</v>
          </cell>
          <cell r="I3009">
            <v>1</v>
          </cell>
          <cell r="J3009" t="str">
            <v>Conversion</v>
          </cell>
          <cell r="K3009">
            <v>1090.8499999999999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 t="str">
            <v>C02D610_002</v>
          </cell>
          <cell r="Q3009">
            <v>0</v>
          </cell>
          <cell r="R3009" t="str">
            <v>WTDPD</v>
          </cell>
          <cell r="S3009" t="str">
            <v>3314Q06PV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 t="str">
            <v>CORP</v>
          </cell>
          <cell r="Y3009">
            <v>38260</v>
          </cell>
          <cell r="Z3009">
            <v>0</v>
          </cell>
          <cell r="AA3009">
            <v>0</v>
          </cell>
          <cell r="AB3009" t="str">
            <v>N</v>
          </cell>
          <cell r="AD3009">
            <v>0</v>
          </cell>
          <cell r="AE3009" t="str">
            <v>RemVal</v>
          </cell>
          <cell r="AF3009" t="str">
            <v>Depreciate</v>
          </cell>
          <cell r="AG3009" t="str">
            <v>FM</v>
          </cell>
          <cell r="AH3009">
            <v>0</v>
          </cell>
          <cell r="AI3009">
            <v>0</v>
          </cell>
          <cell r="AJ3009">
            <v>2.1899999999999999E-2</v>
          </cell>
          <cell r="AK3009">
            <v>0</v>
          </cell>
          <cell r="AL3009" t="str">
            <v>Flat Rate</v>
          </cell>
          <cell r="AM3009">
            <v>0</v>
          </cell>
          <cell r="AN3009" t="str">
            <v>GA3314Q0</v>
          </cell>
          <cell r="AO3009">
            <v>0</v>
          </cell>
          <cell r="AP3009" t="str">
            <v>N</v>
          </cell>
          <cell r="AQ3009">
            <v>38261.185960648145</v>
          </cell>
          <cell r="AR3009">
            <v>38260</v>
          </cell>
          <cell r="AS3009">
            <v>38260</v>
          </cell>
          <cell r="AT3009">
            <v>0</v>
          </cell>
          <cell r="AU3009">
            <v>37695</v>
          </cell>
          <cell r="AV3009">
            <v>0</v>
          </cell>
        </row>
        <row r="3010">
          <cell r="B3010" t="str">
            <v>00003089</v>
          </cell>
          <cell r="C3010" t="str">
            <v>000000003071</v>
          </cell>
          <cell r="D3010" t="str">
            <v>3314Q0</v>
          </cell>
          <cell r="E3010" t="str">
            <v>SOUTH ROAD</v>
          </cell>
          <cell r="F3010" t="str">
            <v>In Service</v>
          </cell>
          <cell r="G3010" t="str">
            <v>3314Q</v>
          </cell>
          <cell r="H3010" t="str">
            <v>Grp Member</v>
          </cell>
          <cell r="I3010">
            <v>1</v>
          </cell>
          <cell r="J3010" t="str">
            <v>Conversion</v>
          </cell>
          <cell r="K3010">
            <v>44887.21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 t="str">
            <v>C02D610_002</v>
          </cell>
          <cell r="Q3010">
            <v>0</v>
          </cell>
          <cell r="R3010" t="str">
            <v>WTDPD</v>
          </cell>
          <cell r="S3010" t="str">
            <v>3314Q08PV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 t="str">
            <v>CORP</v>
          </cell>
          <cell r="Y3010">
            <v>38260</v>
          </cell>
          <cell r="Z3010">
            <v>0</v>
          </cell>
          <cell r="AA3010">
            <v>0</v>
          </cell>
          <cell r="AB3010" t="str">
            <v>N</v>
          </cell>
          <cell r="AD3010">
            <v>0</v>
          </cell>
          <cell r="AE3010" t="str">
            <v>RemVal</v>
          </cell>
          <cell r="AF3010" t="str">
            <v>Depreciate</v>
          </cell>
          <cell r="AG3010" t="str">
            <v>FM</v>
          </cell>
          <cell r="AH3010">
            <v>0</v>
          </cell>
          <cell r="AI3010">
            <v>0</v>
          </cell>
          <cell r="AJ3010">
            <v>2.1899999999999999E-2</v>
          </cell>
          <cell r="AK3010">
            <v>0</v>
          </cell>
          <cell r="AL3010" t="str">
            <v>Flat Rate</v>
          </cell>
          <cell r="AM3010">
            <v>0</v>
          </cell>
          <cell r="AN3010" t="str">
            <v>GA3314Q0</v>
          </cell>
          <cell r="AO3010">
            <v>0</v>
          </cell>
          <cell r="AP3010" t="str">
            <v>N</v>
          </cell>
          <cell r="AQ3010">
            <v>38261.186018518521</v>
          </cell>
          <cell r="AR3010">
            <v>38260</v>
          </cell>
          <cell r="AS3010">
            <v>38260</v>
          </cell>
          <cell r="AT3010">
            <v>0</v>
          </cell>
          <cell r="AU3010">
            <v>37695</v>
          </cell>
          <cell r="AV3010">
            <v>0</v>
          </cell>
        </row>
        <row r="3011">
          <cell r="B3011" t="str">
            <v>00003090</v>
          </cell>
          <cell r="C3011" t="str">
            <v>000000003072</v>
          </cell>
          <cell r="D3011" t="str">
            <v>3314T0</v>
          </cell>
          <cell r="E3011" t="str">
            <v>6'' VALVE</v>
          </cell>
          <cell r="F3011" t="str">
            <v>In Service</v>
          </cell>
          <cell r="G3011" t="str">
            <v>3314T</v>
          </cell>
          <cell r="H3011" t="str">
            <v>Grp Member</v>
          </cell>
          <cell r="I3011">
            <v>1</v>
          </cell>
          <cell r="J3011" t="str">
            <v>Conversion</v>
          </cell>
          <cell r="K3011">
            <v>83.92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 t="str">
            <v>C02D610_002</v>
          </cell>
          <cell r="Q3011">
            <v>0</v>
          </cell>
          <cell r="R3011" t="str">
            <v>WTDPD</v>
          </cell>
          <cell r="S3011" t="str">
            <v>3314T06VV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 t="str">
            <v>CORP</v>
          </cell>
          <cell r="Y3011">
            <v>38260</v>
          </cell>
          <cell r="Z3011">
            <v>0</v>
          </cell>
          <cell r="AA3011">
            <v>0</v>
          </cell>
          <cell r="AB3011" t="str">
            <v>N</v>
          </cell>
          <cell r="AD3011">
            <v>0</v>
          </cell>
          <cell r="AE3011" t="str">
            <v>RemVal</v>
          </cell>
          <cell r="AF3011" t="str">
            <v>Depreciate</v>
          </cell>
          <cell r="AG3011" t="str">
            <v>FM</v>
          </cell>
          <cell r="AH3011">
            <v>0</v>
          </cell>
          <cell r="AI3011">
            <v>0</v>
          </cell>
          <cell r="AJ3011">
            <v>1.3899999999999999E-2</v>
          </cell>
          <cell r="AK3011">
            <v>0</v>
          </cell>
          <cell r="AL3011" t="str">
            <v>Flat Rate</v>
          </cell>
          <cell r="AM3011">
            <v>0</v>
          </cell>
          <cell r="AN3011" t="str">
            <v>GA3314T0</v>
          </cell>
          <cell r="AO3011">
            <v>0</v>
          </cell>
          <cell r="AP3011" t="str">
            <v>N</v>
          </cell>
          <cell r="AQ3011">
            <v>38261.186076388891</v>
          </cell>
          <cell r="AR3011">
            <v>38260</v>
          </cell>
          <cell r="AS3011">
            <v>38260</v>
          </cell>
          <cell r="AT3011">
            <v>0</v>
          </cell>
          <cell r="AU3011">
            <v>37695</v>
          </cell>
          <cell r="AV3011">
            <v>0</v>
          </cell>
        </row>
        <row r="3012">
          <cell r="B3012" t="str">
            <v>00003091</v>
          </cell>
          <cell r="C3012" t="str">
            <v>000000003073</v>
          </cell>
          <cell r="D3012" t="str">
            <v>3314T0</v>
          </cell>
          <cell r="E3012" t="str">
            <v>SOUTH ROAD</v>
          </cell>
          <cell r="F3012" t="str">
            <v>In Service</v>
          </cell>
          <cell r="G3012" t="str">
            <v>3314T</v>
          </cell>
          <cell r="H3012" t="str">
            <v>Grp Member</v>
          </cell>
          <cell r="I3012">
            <v>1</v>
          </cell>
          <cell r="J3012" t="str">
            <v>Conversion</v>
          </cell>
          <cell r="K3012">
            <v>4019.56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 t="str">
            <v>C02D610_002</v>
          </cell>
          <cell r="Q3012">
            <v>0</v>
          </cell>
          <cell r="R3012" t="str">
            <v>WTDPD</v>
          </cell>
          <cell r="S3012" t="str">
            <v>3314T08VV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 t="str">
            <v>CORP</v>
          </cell>
          <cell r="Y3012">
            <v>38260</v>
          </cell>
          <cell r="Z3012">
            <v>0</v>
          </cell>
          <cell r="AA3012">
            <v>0</v>
          </cell>
          <cell r="AB3012" t="str">
            <v>N</v>
          </cell>
          <cell r="AD3012">
            <v>0</v>
          </cell>
          <cell r="AE3012" t="str">
            <v>RemVal</v>
          </cell>
          <cell r="AF3012" t="str">
            <v>Depreciate</v>
          </cell>
          <cell r="AG3012" t="str">
            <v>FM</v>
          </cell>
          <cell r="AH3012">
            <v>0</v>
          </cell>
          <cell r="AI3012">
            <v>0</v>
          </cell>
          <cell r="AJ3012">
            <v>1.3899999999999999E-2</v>
          </cell>
          <cell r="AK3012">
            <v>0</v>
          </cell>
          <cell r="AL3012" t="str">
            <v>Flat Rate</v>
          </cell>
          <cell r="AM3012">
            <v>0</v>
          </cell>
          <cell r="AN3012" t="str">
            <v>GA3314T0</v>
          </cell>
          <cell r="AO3012">
            <v>0</v>
          </cell>
          <cell r="AP3012" t="str">
            <v>N</v>
          </cell>
          <cell r="AQ3012">
            <v>38261.18613425926</v>
          </cell>
          <cell r="AR3012">
            <v>38260</v>
          </cell>
          <cell r="AS3012">
            <v>38260</v>
          </cell>
          <cell r="AT3012">
            <v>0</v>
          </cell>
          <cell r="AU3012">
            <v>37695</v>
          </cell>
          <cell r="AV3012">
            <v>0</v>
          </cell>
        </row>
        <row r="3013">
          <cell r="B3013" t="str">
            <v>00003092</v>
          </cell>
          <cell r="C3013" t="str">
            <v>000000003074</v>
          </cell>
          <cell r="D3013" t="str">
            <v>3112A0</v>
          </cell>
          <cell r="E3013" t="str">
            <v>7.5 HP BOOSTER PUMPS</v>
          </cell>
          <cell r="F3013" t="str">
            <v>In Service</v>
          </cell>
          <cell r="G3013" t="str">
            <v>3112A</v>
          </cell>
          <cell r="H3013" t="str">
            <v>Grp Member</v>
          </cell>
          <cell r="I3013">
            <v>1</v>
          </cell>
          <cell r="J3013" t="str">
            <v>Conversion</v>
          </cell>
          <cell r="K3013">
            <v>3911.79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 t="str">
            <v>C03C506_002</v>
          </cell>
          <cell r="Q3013">
            <v>0</v>
          </cell>
          <cell r="R3013" t="str">
            <v>WPPD</v>
          </cell>
          <cell r="S3013" t="str">
            <v>3112AA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 t="str">
            <v>CORP</v>
          </cell>
          <cell r="Y3013">
            <v>38260</v>
          </cell>
          <cell r="Z3013">
            <v>0</v>
          </cell>
          <cell r="AA3013">
            <v>0</v>
          </cell>
          <cell r="AB3013" t="str">
            <v>N</v>
          </cell>
          <cell r="AD3013">
            <v>0</v>
          </cell>
          <cell r="AE3013" t="str">
            <v>RemVal</v>
          </cell>
          <cell r="AF3013" t="str">
            <v>Depreciate</v>
          </cell>
          <cell r="AG3013" t="str">
            <v>FM</v>
          </cell>
          <cell r="AH3013">
            <v>0</v>
          </cell>
          <cell r="AI3013">
            <v>0</v>
          </cell>
          <cell r="AJ3013">
            <v>6.5299999999999997E-2</v>
          </cell>
          <cell r="AK3013">
            <v>0</v>
          </cell>
          <cell r="AL3013" t="str">
            <v>Flat Rate</v>
          </cell>
          <cell r="AM3013">
            <v>0</v>
          </cell>
          <cell r="AN3013" t="str">
            <v>GA3112A0</v>
          </cell>
          <cell r="AO3013">
            <v>0</v>
          </cell>
          <cell r="AP3013" t="str">
            <v>N</v>
          </cell>
          <cell r="AQ3013">
            <v>38261.186192129629</v>
          </cell>
          <cell r="AR3013">
            <v>38260</v>
          </cell>
          <cell r="AS3013">
            <v>38260</v>
          </cell>
          <cell r="AT3013" t="str">
            <v>6870</v>
          </cell>
          <cell r="AU3013">
            <v>37628</v>
          </cell>
          <cell r="AV3013">
            <v>0</v>
          </cell>
        </row>
        <row r="3014">
          <cell r="B3014" t="str">
            <v>00003093</v>
          </cell>
          <cell r="C3014" t="str">
            <v>000000003075</v>
          </cell>
          <cell r="D3014" t="str">
            <v>3112A0</v>
          </cell>
          <cell r="E3014" t="str">
            <v>20 HP VFD INSTALLATION</v>
          </cell>
          <cell r="F3014" t="str">
            <v>In Service</v>
          </cell>
          <cell r="G3014" t="str">
            <v>3112A</v>
          </cell>
          <cell r="H3014" t="str">
            <v>Grp Member</v>
          </cell>
          <cell r="I3014">
            <v>1</v>
          </cell>
          <cell r="J3014" t="str">
            <v>Conversion</v>
          </cell>
          <cell r="K3014">
            <v>4994.34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 t="str">
            <v>C03C506_002</v>
          </cell>
          <cell r="Q3014">
            <v>0</v>
          </cell>
          <cell r="R3014" t="str">
            <v>WPPD</v>
          </cell>
          <cell r="S3014" t="str">
            <v>3112AB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 t="str">
            <v>CORP</v>
          </cell>
          <cell r="Y3014">
            <v>38260</v>
          </cell>
          <cell r="Z3014">
            <v>0</v>
          </cell>
          <cell r="AA3014">
            <v>0</v>
          </cell>
          <cell r="AB3014" t="str">
            <v>N</v>
          </cell>
          <cell r="AD3014">
            <v>0</v>
          </cell>
          <cell r="AE3014" t="str">
            <v>RemVal</v>
          </cell>
          <cell r="AF3014" t="str">
            <v>Depreciate</v>
          </cell>
          <cell r="AG3014" t="str">
            <v>FM</v>
          </cell>
          <cell r="AH3014">
            <v>0</v>
          </cell>
          <cell r="AI3014">
            <v>0</v>
          </cell>
          <cell r="AJ3014">
            <v>6.5299999999999997E-2</v>
          </cell>
          <cell r="AK3014">
            <v>0</v>
          </cell>
          <cell r="AL3014" t="str">
            <v>Flat Rate</v>
          </cell>
          <cell r="AM3014">
            <v>0</v>
          </cell>
          <cell r="AN3014" t="str">
            <v>GA3112A0</v>
          </cell>
          <cell r="AO3014">
            <v>0</v>
          </cell>
          <cell r="AP3014" t="str">
            <v>N</v>
          </cell>
          <cell r="AQ3014">
            <v>38261.186249999999</v>
          </cell>
          <cell r="AR3014">
            <v>38260</v>
          </cell>
          <cell r="AS3014">
            <v>38260</v>
          </cell>
          <cell r="AT3014" t="str">
            <v>6870</v>
          </cell>
          <cell r="AU3014">
            <v>37628</v>
          </cell>
          <cell r="AV3014">
            <v>0</v>
          </cell>
        </row>
        <row r="3015">
          <cell r="B3015" t="str">
            <v>00003094</v>
          </cell>
          <cell r="C3015" t="str">
            <v>000000003076</v>
          </cell>
          <cell r="D3015" t="str">
            <v>335400</v>
          </cell>
          <cell r="E3015" t="str">
            <v>Replacement Hydrants</v>
          </cell>
          <cell r="F3015" t="str">
            <v>In Service</v>
          </cell>
          <cell r="G3015" t="str">
            <v>33540</v>
          </cell>
          <cell r="H3015" t="str">
            <v>Grp Member</v>
          </cell>
          <cell r="I3015">
            <v>1</v>
          </cell>
          <cell r="J3015" t="str">
            <v>Conversion</v>
          </cell>
          <cell r="K3015">
            <v>46.7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 t="str">
            <v>C..D501_002</v>
          </cell>
          <cell r="Q3015">
            <v>0</v>
          </cell>
          <cell r="R3015" t="str">
            <v>WTDPD</v>
          </cell>
          <cell r="S3015" t="str">
            <v>3354004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 t="str">
            <v>CORP</v>
          </cell>
          <cell r="Y3015">
            <v>38260</v>
          </cell>
          <cell r="Z3015">
            <v>0</v>
          </cell>
          <cell r="AA3015">
            <v>0</v>
          </cell>
          <cell r="AB3015" t="str">
            <v>N</v>
          </cell>
          <cell r="AD3015">
            <v>0</v>
          </cell>
          <cell r="AE3015" t="str">
            <v>RemVal</v>
          </cell>
          <cell r="AF3015" t="str">
            <v>Depreciate</v>
          </cell>
          <cell r="AG3015" t="str">
            <v>FM</v>
          </cell>
          <cell r="AH3015">
            <v>0</v>
          </cell>
          <cell r="AI3015">
            <v>0</v>
          </cell>
          <cell r="AJ3015">
            <v>2.2599999999999999E-2</v>
          </cell>
          <cell r="AK3015">
            <v>0</v>
          </cell>
          <cell r="AL3015" t="str">
            <v>Flat Rate</v>
          </cell>
          <cell r="AM3015">
            <v>0</v>
          </cell>
          <cell r="AN3015" t="str">
            <v>GA335400</v>
          </cell>
          <cell r="AO3015">
            <v>0</v>
          </cell>
          <cell r="AP3015" t="str">
            <v>N</v>
          </cell>
          <cell r="AQ3015">
            <v>38261.186307870368</v>
          </cell>
          <cell r="AR3015">
            <v>38260</v>
          </cell>
          <cell r="AS3015">
            <v>38260</v>
          </cell>
          <cell r="AT3015">
            <v>0</v>
          </cell>
          <cell r="AU3015">
            <v>37303</v>
          </cell>
          <cell r="AV3015">
            <v>0</v>
          </cell>
        </row>
        <row r="3016">
          <cell r="B3016" t="str">
            <v>00003095</v>
          </cell>
          <cell r="C3016" t="str">
            <v>000000003077</v>
          </cell>
          <cell r="D3016" t="str">
            <v>3314Q0</v>
          </cell>
          <cell r="E3016" t="str">
            <v>Replacement Short Mains</v>
          </cell>
          <cell r="F3016" t="str">
            <v>In Service</v>
          </cell>
          <cell r="G3016" t="str">
            <v>3314Q</v>
          </cell>
          <cell r="H3016" t="str">
            <v>Grp Member</v>
          </cell>
          <cell r="I3016">
            <v>1</v>
          </cell>
          <cell r="J3016" t="str">
            <v>Conversion</v>
          </cell>
          <cell r="K3016">
            <v>1496.5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 t="str">
            <v>C..D502_002</v>
          </cell>
          <cell r="Q3016">
            <v>0</v>
          </cell>
          <cell r="R3016" t="str">
            <v>WTDPD</v>
          </cell>
          <cell r="S3016" t="str">
            <v>3314Q06PV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 t="str">
            <v>CORP</v>
          </cell>
          <cell r="Y3016">
            <v>38260</v>
          </cell>
          <cell r="Z3016">
            <v>0</v>
          </cell>
          <cell r="AA3016">
            <v>0</v>
          </cell>
          <cell r="AB3016" t="str">
            <v>N</v>
          </cell>
          <cell r="AD3016">
            <v>0</v>
          </cell>
          <cell r="AE3016" t="str">
            <v>RemVal</v>
          </cell>
          <cell r="AF3016" t="str">
            <v>Depreciate</v>
          </cell>
          <cell r="AG3016" t="str">
            <v>FM</v>
          </cell>
          <cell r="AH3016">
            <v>0</v>
          </cell>
          <cell r="AI3016">
            <v>0</v>
          </cell>
          <cell r="AJ3016">
            <v>2.1899999999999999E-2</v>
          </cell>
          <cell r="AK3016">
            <v>0</v>
          </cell>
          <cell r="AL3016" t="str">
            <v>Flat Rate</v>
          </cell>
          <cell r="AM3016">
            <v>0</v>
          </cell>
          <cell r="AN3016" t="str">
            <v>GA3314Q0</v>
          </cell>
          <cell r="AO3016">
            <v>0</v>
          </cell>
          <cell r="AP3016" t="str">
            <v>N</v>
          </cell>
          <cell r="AQ3016">
            <v>38261.186365740738</v>
          </cell>
          <cell r="AR3016">
            <v>38260</v>
          </cell>
          <cell r="AS3016">
            <v>38260</v>
          </cell>
          <cell r="AT3016">
            <v>0</v>
          </cell>
          <cell r="AU3016">
            <v>37422</v>
          </cell>
          <cell r="AV3016">
            <v>0</v>
          </cell>
        </row>
        <row r="3017">
          <cell r="B3017" t="str">
            <v>00003096</v>
          </cell>
          <cell r="C3017" t="str">
            <v>000000003078</v>
          </cell>
          <cell r="D3017" t="str">
            <v>3334A0</v>
          </cell>
          <cell r="E3017" t="str">
            <v>8'' PV DOM SVC - NEW 2002</v>
          </cell>
          <cell r="F3017" t="str">
            <v>In Service</v>
          </cell>
          <cell r="G3017" t="str">
            <v>3334A</v>
          </cell>
          <cell r="H3017" t="str">
            <v>Grp Member</v>
          </cell>
          <cell r="I3017">
            <v>1</v>
          </cell>
          <cell r="J3017" t="str">
            <v>Conversion</v>
          </cell>
          <cell r="K3017">
            <v>-113.62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 t="str">
            <v>C..F001_002</v>
          </cell>
          <cell r="Q3017">
            <v>0</v>
          </cell>
          <cell r="R3017" t="str">
            <v>WTDPD</v>
          </cell>
          <cell r="S3017" t="str">
            <v>3334A08PV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 t="str">
            <v>CORP</v>
          </cell>
          <cell r="Y3017">
            <v>38260</v>
          </cell>
          <cell r="Z3017">
            <v>0</v>
          </cell>
          <cell r="AA3017">
            <v>0</v>
          </cell>
          <cell r="AB3017" t="str">
            <v>N</v>
          </cell>
          <cell r="AD3017">
            <v>0</v>
          </cell>
          <cell r="AE3017" t="str">
            <v>RemVal</v>
          </cell>
          <cell r="AF3017" t="str">
            <v>Depreciate</v>
          </cell>
          <cell r="AG3017" t="str">
            <v>FM</v>
          </cell>
          <cell r="AH3017">
            <v>0</v>
          </cell>
          <cell r="AI3017">
            <v>0</v>
          </cell>
          <cell r="AJ3017">
            <v>2.4500000000000001E-2</v>
          </cell>
          <cell r="AK3017">
            <v>0</v>
          </cell>
          <cell r="AL3017" t="str">
            <v>Flat Rate</v>
          </cell>
          <cell r="AM3017">
            <v>0</v>
          </cell>
          <cell r="AN3017" t="str">
            <v>GA3334A0</v>
          </cell>
          <cell r="AO3017">
            <v>0</v>
          </cell>
          <cell r="AP3017" t="str">
            <v>N</v>
          </cell>
          <cell r="AQ3017">
            <v>38261.186423611114</v>
          </cell>
          <cell r="AR3017">
            <v>38671</v>
          </cell>
          <cell r="AS3017">
            <v>38671</v>
          </cell>
          <cell r="AT3017">
            <v>0</v>
          </cell>
          <cell r="AU3017">
            <v>37514</v>
          </cell>
          <cell r="AV3017">
            <v>0</v>
          </cell>
        </row>
        <row r="3018">
          <cell r="B3018" t="str">
            <v>00003097</v>
          </cell>
          <cell r="C3018" t="str">
            <v>000000003079</v>
          </cell>
          <cell r="D3018" t="str">
            <v>3334B0</v>
          </cell>
          <cell r="E3018" t="str">
            <v>New Dom Svc 3/4" Copper</v>
          </cell>
          <cell r="F3018" t="str">
            <v>In Service</v>
          </cell>
          <cell r="G3018" t="str">
            <v>3334B</v>
          </cell>
          <cell r="H3018" t="str">
            <v>Grp Member</v>
          </cell>
          <cell r="I3018">
            <v>1</v>
          </cell>
          <cell r="J3018" t="str">
            <v>Conversion</v>
          </cell>
          <cell r="K3018">
            <v>20964.13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 t="str">
            <v>C..F001_002</v>
          </cell>
          <cell r="Q3018">
            <v>0</v>
          </cell>
          <cell r="R3018" t="str">
            <v>WTDPD</v>
          </cell>
          <cell r="S3018" t="str">
            <v>3334B34CP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 t="str">
            <v>CORP</v>
          </cell>
          <cell r="Y3018">
            <v>38260</v>
          </cell>
          <cell r="Z3018">
            <v>0</v>
          </cell>
          <cell r="AA3018">
            <v>0</v>
          </cell>
          <cell r="AB3018" t="str">
            <v>N</v>
          </cell>
          <cell r="AD3018">
            <v>0</v>
          </cell>
          <cell r="AE3018" t="str">
            <v>RemVal</v>
          </cell>
          <cell r="AF3018" t="str">
            <v>Depreciate</v>
          </cell>
          <cell r="AG3018" t="str">
            <v>FM</v>
          </cell>
          <cell r="AH3018">
            <v>0</v>
          </cell>
          <cell r="AI3018">
            <v>0</v>
          </cell>
          <cell r="AJ3018">
            <v>2.87E-2</v>
          </cell>
          <cell r="AK3018">
            <v>0</v>
          </cell>
          <cell r="AL3018" t="str">
            <v>Flat Rate</v>
          </cell>
          <cell r="AM3018">
            <v>0</v>
          </cell>
          <cell r="AN3018" t="str">
            <v>GA3334B0</v>
          </cell>
          <cell r="AO3018">
            <v>0</v>
          </cell>
          <cell r="AP3018" t="str">
            <v>N</v>
          </cell>
          <cell r="AQ3018">
            <v>38261.186481481483</v>
          </cell>
          <cell r="AR3018">
            <v>38260</v>
          </cell>
          <cell r="AS3018">
            <v>38260</v>
          </cell>
          <cell r="AT3018">
            <v>0</v>
          </cell>
          <cell r="AU3018">
            <v>37302</v>
          </cell>
          <cell r="AV3018">
            <v>0</v>
          </cell>
        </row>
        <row r="3019">
          <cell r="B3019" t="str">
            <v>00003098</v>
          </cell>
          <cell r="C3019" t="str">
            <v>000000003080</v>
          </cell>
          <cell r="D3019" t="str">
            <v>3334B0</v>
          </cell>
          <cell r="E3019" t="str">
            <v>2'' CP DOM SVC - RPL 2002</v>
          </cell>
          <cell r="F3019" t="str">
            <v>In Service</v>
          </cell>
          <cell r="G3019" t="str">
            <v>3334B</v>
          </cell>
          <cell r="H3019" t="str">
            <v>Grp Member</v>
          </cell>
          <cell r="I3019">
            <v>1</v>
          </cell>
          <cell r="J3019" t="str">
            <v>Conversion</v>
          </cell>
          <cell r="K3019">
            <v>33.97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 t="str">
            <v>C..F501_002</v>
          </cell>
          <cell r="Q3019">
            <v>0</v>
          </cell>
          <cell r="R3019" t="str">
            <v>WTDPD</v>
          </cell>
          <cell r="S3019" t="str">
            <v>3334B02CP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 t="str">
            <v>CORP</v>
          </cell>
          <cell r="Y3019">
            <v>38260</v>
          </cell>
          <cell r="Z3019">
            <v>0</v>
          </cell>
          <cell r="AA3019">
            <v>0</v>
          </cell>
          <cell r="AB3019" t="str">
            <v>N</v>
          </cell>
          <cell r="AD3019">
            <v>0</v>
          </cell>
          <cell r="AE3019" t="str">
            <v>RemVal</v>
          </cell>
          <cell r="AF3019" t="str">
            <v>Depreciate</v>
          </cell>
          <cell r="AG3019" t="str">
            <v>FM</v>
          </cell>
          <cell r="AH3019">
            <v>0</v>
          </cell>
          <cell r="AI3019">
            <v>0</v>
          </cell>
          <cell r="AJ3019">
            <v>2.87E-2</v>
          </cell>
          <cell r="AK3019">
            <v>0</v>
          </cell>
          <cell r="AL3019" t="str">
            <v>Flat Rate</v>
          </cell>
          <cell r="AM3019">
            <v>0</v>
          </cell>
          <cell r="AN3019" t="str">
            <v>GA3334B0</v>
          </cell>
          <cell r="AO3019">
            <v>0</v>
          </cell>
          <cell r="AP3019" t="str">
            <v>N</v>
          </cell>
          <cell r="AQ3019">
            <v>38261.186539351853</v>
          </cell>
          <cell r="AR3019">
            <v>38260</v>
          </cell>
          <cell r="AS3019">
            <v>38260</v>
          </cell>
          <cell r="AT3019">
            <v>0</v>
          </cell>
          <cell r="AU3019">
            <v>37522</v>
          </cell>
          <cell r="AV3019">
            <v>0</v>
          </cell>
        </row>
        <row r="3020">
          <cell r="B3020" t="str">
            <v>00003099</v>
          </cell>
          <cell r="C3020" t="str">
            <v>000000003081</v>
          </cell>
          <cell r="D3020" t="str">
            <v>334400</v>
          </cell>
          <cell r="E3020" t="str">
            <v>Repl 1" Remote</v>
          </cell>
          <cell r="F3020" t="str">
            <v>In Service</v>
          </cell>
          <cell r="G3020" t="str">
            <v>33440</v>
          </cell>
          <cell r="H3020" t="str">
            <v>Grp Member</v>
          </cell>
          <cell r="I3020">
            <v>1</v>
          </cell>
          <cell r="J3020" t="str">
            <v>Conversion</v>
          </cell>
          <cell r="K3020">
            <v>432.57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 t="str">
            <v>C..G501_002</v>
          </cell>
          <cell r="Q3020">
            <v>0</v>
          </cell>
          <cell r="R3020" t="str">
            <v>WTDPD</v>
          </cell>
          <cell r="S3020" t="str">
            <v>3344001RM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 t="str">
            <v>CORP</v>
          </cell>
          <cell r="Y3020">
            <v>38260</v>
          </cell>
          <cell r="Z3020">
            <v>0</v>
          </cell>
          <cell r="AA3020">
            <v>0</v>
          </cell>
          <cell r="AB3020" t="str">
            <v>N</v>
          </cell>
          <cell r="AD3020">
            <v>0</v>
          </cell>
          <cell r="AE3020" t="str">
            <v>RemVal</v>
          </cell>
          <cell r="AF3020" t="str">
            <v>Depreciate</v>
          </cell>
          <cell r="AG3020" t="str">
            <v>FM</v>
          </cell>
          <cell r="AH3020">
            <v>0</v>
          </cell>
          <cell r="AI3020">
            <v>0</v>
          </cell>
          <cell r="AJ3020">
            <v>6.0699999999999997E-2</v>
          </cell>
          <cell r="AK3020">
            <v>0</v>
          </cell>
          <cell r="AL3020" t="str">
            <v>Flat Rate</v>
          </cell>
          <cell r="AM3020">
            <v>0</v>
          </cell>
          <cell r="AN3020" t="str">
            <v>GA334400</v>
          </cell>
          <cell r="AO3020">
            <v>0</v>
          </cell>
          <cell r="AP3020" t="str">
            <v>N</v>
          </cell>
          <cell r="AQ3020">
            <v>38261.186597222222</v>
          </cell>
          <cell r="AR3020">
            <v>38574</v>
          </cell>
          <cell r="AS3020">
            <v>38607</v>
          </cell>
          <cell r="AT3020">
            <v>0</v>
          </cell>
          <cell r="AU3020">
            <v>37422</v>
          </cell>
          <cell r="AV3020">
            <v>0</v>
          </cell>
        </row>
        <row r="3021">
          <cell r="B3021" t="str">
            <v>00003100</v>
          </cell>
          <cell r="C3021" t="str">
            <v>000000003082</v>
          </cell>
          <cell r="D3021" t="str">
            <v>334400</v>
          </cell>
          <cell r="E3021" t="str">
            <v>Repl 2" Remote</v>
          </cell>
          <cell r="F3021" t="str">
            <v>In Service</v>
          </cell>
          <cell r="G3021" t="str">
            <v>33440</v>
          </cell>
          <cell r="H3021" t="str">
            <v>Grp Member</v>
          </cell>
          <cell r="I3021">
            <v>1</v>
          </cell>
          <cell r="J3021" t="str">
            <v>Conversion</v>
          </cell>
          <cell r="K3021">
            <v>360.96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 t="str">
            <v>C..G501_002</v>
          </cell>
          <cell r="Q3021">
            <v>0</v>
          </cell>
          <cell r="R3021" t="str">
            <v>WTDPD</v>
          </cell>
          <cell r="S3021" t="str">
            <v>3344002RM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 t="str">
            <v>CORP</v>
          </cell>
          <cell r="Y3021">
            <v>38260</v>
          </cell>
          <cell r="Z3021">
            <v>0</v>
          </cell>
          <cell r="AA3021">
            <v>0</v>
          </cell>
          <cell r="AB3021" t="str">
            <v>N</v>
          </cell>
          <cell r="AD3021">
            <v>0</v>
          </cell>
          <cell r="AE3021" t="str">
            <v>RemVal</v>
          </cell>
          <cell r="AF3021" t="str">
            <v>Depreciate</v>
          </cell>
          <cell r="AG3021" t="str">
            <v>FM</v>
          </cell>
          <cell r="AH3021">
            <v>0</v>
          </cell>
          <cell r="AI3021">
            <v>0</v>
          </cell>
          <cell r="AJ3021">
            <v>6.0699999999999997E-2</v>
          </cell>
          <cell r="AK3021">
            <v>0</v>
          </cell>
          <cell r="AL3021" t="str">
            <v>Flat Rate</v>
          </cell>
          <cell r="AM3021">
            <v>0</v>
          </cell>
          <cell r="AN3021" t="str">
            <v>GA334400</v>
          </cell>
          <cell r="AO3021">
            <v>0</v>
          </cell>
          <cell r="AP3021" t="str">
            <v>N</v>
          </cell>
          <cell r="AQ3021">
            <v>38261.186655092592</v>
          </cell>
          <cell r="AR3021">
            <v>38260</v>
          </cell>
          <cell r="AS3021">
            <v>38260</v>
          </cell>
          <cell r="AT3021">
            <v>0</v>
          </cell>
          <cell r="AU3021">
            <v>37303</v>
          </cell>
          <cell r="AV3021">
            <v>0</v>
          </cell>
        </row>
        <row r="3022">
          <cell r="B3022" t="str">
            <v>00003101</v>
          </cell>
          <cell r="C3022" t="str">
            <v>000000003083</v>
          </cell>
          <cell r="D3022" t="str">
            <v>3314Q0</v>
          </cell>
          <cell r="E3022" t="str">
            <v>SWATARA CREST</v>
          </cell>
          <cell r="F3022" t="str">
            <v>In Service</v>
          </cell>
          <cell r="G3022" t="str">
            <v>3314Q</v>
          </cell>
          <cell r="H3022" t="str">
            <v>Grp Member</v>
          </cell>
          <cell r="I3022">
            <v>1</v>
          </cell>
          <cell r="J3022" t="str">
            <v>Conversion</v>
          </cell>
          <cell r="K3022">
            <v>94198.36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 t="str">
            <v>C02D108_002</v>
          </cell>
          <cell r="Q3022">
            <v>0</v>
          </cell>
          <cell r="R3022" t="str">
            <v>WTDPD</v>
          </cell>
          <cell r="S3022" t="str">
            <v>3314Q08PV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 t="str">
            <v>CORP</v>
          </cell>
          <cell r="Y3022">
            <v>38260</v>
          </cell>
          <cell r="Z3022">
            <v>0</v>
          </cell>
          <cell r="AA3022">
            <v>0</v>
          </cell>
          <cell r="AB3022" t="str">
            <v>N</v>
          </cell>
          <cell r="AD3022">
            <v>0</v>
          </cell>
          <cell r="AE3022" t="str">
            <v>RemVal</v>
          </cell>
          <cell r="AF3022" t="str">
            <v>Depreciate</v>
          </cell>
          <cell r="AG3022" t="str">
            <v>FM</v>
          </cell>
          <cell r="AH3022">
            <v>0</v>
          </cell>
          <cell r="AI3022">
            <v>0</v>
          </cell>
          <cell r="AJ3022">
            <v>2.1899999999999999E-2</v>
          </cell>
          <cell r="AK3022">
            <v>0</v>
          </cell>
          <cell r="AL3022" t="str">
            <v>Flat Rate</v>
          </cell>
          <cell r="AM3022">
            <v>0</v>
          </cell>
          <cell r="AN3022" t="str">
            <v>GA3314Q0</v>
          </cell>
          <cell r="AO3022">
            <v>0</v>
          </cell>
          <cell r="AP3022" t="str">
            <v>N</v>
          </cell>
          <cell r="AQ3022">
            <v>38261.186712962961</v>
          </cell>
          <cell r="AR3022">
            <v>38260</v>
          </cell>
          <cell r="AS3022">
            <v>38260</v>
          </cell>
          <cell r="AT3022">
            <v>0</v>
          </cell>
          <cell r="AU3022">
            <v>37726</v>
          </cell>
          <cell r="AV3022">
            <v>0</v>
          </cell>
        </row>
        <row r="3023">
          <cell r="B3023" t="str">
            <v>00003102</v>
          </cell>
          <cell r="C3023" t="str">
            <v>000000003084</v>
          </cell>
          <cell r="D3023" t="str">
            <v>3314T0</v>
          </cell>
          <cell r="E3023" t="str">
            <v>SWATARA CREST</v>
          </cell>
          <cell r="F3023" t="str">
            <v>In Service</v>
          </cell>
          <cell r="G3023" t="str">
            <v>3314T</v>
          </cell>
          <cell r="H3023" t="str">
            <v>Grp Member</v>
          </cell>
          <cell r="I3023">
            <v>1</v>
          </cell>
          <cell r="J3023" t="str">
            <v>Conversion</v>
          </cell>
          <cell r="K3023">
            <v>8888.75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 t="str">
            <v>C02D108_002</v>
          </cell>
          <cell r="Q3023">
            <v>0</v>
          </cell>
          <cell r="R3023" t="str">
            <v>WTDPD</v>
          </cell>
          <cell r="S3023" t="str">
            <v>3314T08VV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 t="str">
            <v>CORP</v>
          </cell>
          <cell r="Y3023">
            <v>38260</v>
          </cell>
          <cell r="Z3023">
            <v>0</v>
          </cell>
          <cell r="AA3023">
            <v>0</v>
          </cell>
          <cell r="AB3023" t="str">
            <v>N</v>
          </cell>
          <cell r="AD3023">
            <v>0</v>
          </cell>
          <cell r="AE3023" t="str">
            <v>RemVal</v>
          </cell>
          <cell r="AF3023" t="str">
            <v>Depreciate</v>
          </cell>
          <cell r="AG3023" t="str">
            <v>FM</v>
          </cell>
          <cell r="AH3023">
            <v>0</v>
          </cell>
          <cell r="AI3023">
            <v>0</v>
          </cell>
          <cell r="AJ3023">
            <v>1.3899999999999999E-2</v>
          </cell>
          <cell r="AK3023">
            <v>0</v>
          </cell>
          <cell r="AL3023" t="str">
            <v>Flat Rate</v>
          </cell>
          <cell r="AM3023">
            <v>0</v>
          </cell>
          <cell r="AN3023" t="str">
            <v>GA3314T0</v>
          </cell>
          <cell r="AO3023">
            <v>0</v>
          </cell>
          <cell r="AP3023" t="str">
            <v>N</v>
          </cell>
          <cell r="AQ3023">
            <v>38261.18677083333</v>
          </cell>
          <cell r="AR3023">
            <v>38260</v>
          </cell>
          <cell r="AS3023">
            <v>38260</v>
          </cell>
          <cell r="AT3023">
            <v>0</v>
          </cell>
          <cell r="AU3023">
            <v>37726</v>
          </cell>
          <cell r="AV3023">
            <v>0</v>
          </cell>
        </row>
        <row r="3024">
          <cell r="B3024" t="str">
            <v>00003103</v>
          </cell>
          <cell r="C3024" t="str">
            <v>000000003085</v>
          </cell>
          <cell r="D3024" t="str">
            <v>3314Q0</v>
          </cell>
          <cell r="E3024" t="str">
            <v>THYME COURT/TUMERIC DR.</v>
          </cell>
          <cell r="F3024" t="str">
            <v>In Service</v>
          </cell>
          <cell r="G3024" t="str">
            <v>3314Q</v>
          </cell>
          <cell r="H3024" t="str">
            <v>Grp Member</v>
          </cell>
          <cell r="I3024">
            <v>1</v>
          </cell>
          <cell r="J3024" t="str">
            <v>Conversion</v>
          </cell>
          <cell r="K3024">
            <v>40957.01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 t="str">
            <v>C02D301_002</v>
          </cell>
          <cell r="Q3024">
            <v>0</v>
          </cell>
          <cell r="R3024" t="str">
            <v>WTDPD</v>
          </cell>
          <cell r="S3024" t="str">
            <v>3314Q08PV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 t="str">
            <v>CORP</v>
          </cell>
          <cell r="Y3024">
            <v>38260</v>
          </cell>
          <cell r="Z3024">
            <v>0</v>
          </cell>
          <cell r="AA3024">
            <v>0</v>
          </cell>
          <cell r="AB3024" t="str">
            <v>N</v>
          </cell>
          <cell r="AD3024">
            <v>0</v>
          </cell>
          <cell r="AE3024" t="str">
            <v>RemVal</v>
          </cell>
          <cell r="AF3024" t="str">
            <v>Depreciate</v>
          </cell>
          <cell r="AG3024" t="str">
            <v>FM</v>
          </cell>
          <cell r="AH3024">
            <v>0</v>
          </cell>
          <cell r="AI3024">
            <v>0</v>
          </cell>
          <cell r="AJ3024">
            <v>2.1899999999999999E-2</v>
          </cell>
          <cell r="AK3024">
            <v>0</v>
          </cell>
          <cell r="AL3024" t="str">
            <v>Flat Rate</v>
          </cell>
          <cell r="AM3024">
            <v>0</v>
          </cell>
          <cell r="AN3024" t="str">
            <v>GA3314Q0</v>
          </cell>
          <cell r="AO3024">
            <v>0</v>
          </cell>
          <cell r="AP3024" t="str">
            <v>N</v>
          </cell>
          <cell r="AQ3024">
            <v>38261.186828703707</v>
          </cell>
          <cell r="AR3024">
            <v>38260</v>
          </cell>
          <cell r="AS3024">
            <v>38260</v>
          </cell>
          <cell r="AT3024">
            <v>0</v>
          </cell>
          <cell r="AU3024">
            <v>37726</v>
          </cell>
          <cell r="AV3024">
            <v>0</v>
          </cell>
        </row>
        <row r="3025">
          <cell r="B3025" t="str">
            <v>00003104</v>
          </cell>
          <cell r="C3025" t="str">
            <v>000000003086</v>
          </cell>
          <cell r="D3025" t="str">
            <v>3314R0</v>
          </cell>
          <cell r="E3025" t="str">
            <v>MULBERRY DR./GINGER DR.</v>
          </cell>
          <cell r="F3025" t="str">
            <v>In Service</v>
          </cell>
          <cell r="G3025" t="str">
            <v>3314R</v>
          </cell>
          <cell r="H3025" t="str">
            <v>Grp Member</v>
          </cell>
          <cell r="I3025">
            <v>1</v>
          </cell>
          <cell r="J3025" t="str">
            <v>Conversion</v>
          </cell>
          <cell r="K3025">
            <v>83498.39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 t="str">
            <v>C02D301_002</v>
          </cell>
          <cell r="Q3025">
            <v>0</v>
          </cell>
          <cell r="R3025" t="str">
            <v>WTDPD</v>
          </cell>
          <cell r="S3025" t="str">
            <v>3314R12PV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 t="str">
            <v>CORP</v>
          </cell>
          <cell r="Y3025">
            <v>38260</v>
          </cell>
          <cell r="Z3025">
            <v>0</v>
          </cell>
          <cell r="AA3025">
            <v>0</v>
          </cell>
          <cell r="AB3025" t="str">
            <v>N</v>
          </cell>
          <cell r="AD3025">
            <v>0</v>
          </cell>
          <cell r="AE3025" t="str">
            <v>RemVal</v>
          </cell>
          <cell r="AF3025" t="str">
            <v>Depreciate</v>
          </cell>
          <cell r="AG3025" t="str">
            <v>FM</v>
          </cell>
          <cell r="AH3025">
            <v>0</v>
          </cell>
          <cell r="AI3025">
            <v>0</v>
          </cell>
          <cell r="AJ3025">
            <v>1.55E-2</v>
          </cell>
          <cell r="AK3025">
            <v>0</v>
          </cell>
          <cell r="AL3025" t="str">
            <v>Flat Rate</v>
          </cell>
          <cell r="AM3025">
            <v>0</v>
          </cell>
          <cell r="AN3025" t="str">
            <v>GA3314R0</v>
          </cell>
          <cell r="AO3025">
            <v>0</v>
          </cell>
          <cell r="AP3025" t="str">
            <v>N</v>
          </cell>
          <cell r="AQ3025">
            <v>38261.186886574076</v>
          </cell>
          <cell r="AR3025">
            <v>38260</v>
          </cell>
          <cell r="AS3025">
            <v>38260</v>
          </cell>
          <cell r="AT3025">
            <v>0</v>
          </cell>
          <cell r="AU3025">
            <v>37726</v>
          </cell>
          <cell r="AV3025">
            <v>0</v>
          </cell>
        </row>
        <row r="3026">
          <cell r="B3026" t="str">
            <v>00003105</v>
          </cell>
          <cell r="C3026" t="str">
            <v>000000003087</v>
          </cell>
          <cell r="D3026" t="str">
            <v>3314T0</v>
          </cell>
          <cell r="E3026" t="str">
            <v>MULBERRY DR./GINGER DR.</v>
          </cell>
          <cell r="F3026" t="str">
            <v>In Service</v>
          </cell>
          <cell r="G3026" t="str">
            <v>3314T</v>
          </cell>
          <cell r="H3026" t="str">
            <v>Grp Member</v>
          </cell>
          <cell r="I3026">
            <v>1</v>
          </cell>
          <cell r="J3026" t="str">
            <v>Conversion</v>
          </cell>
          <cell r="K3026">
            <v>1608.2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 t="str">
            <v>C02D301_002</v>
          </cell>
          <cell r="Q3026">
            <v>0</v>
          </cell>
          <cell r="R3026" t="str">
            <v>WTDPD</v>
          </cell>
          <cell r="S3026" t="str">
            <v>3314T08VV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 t="str">
            <v>CORP</v>
          </cell>
          <cell r="Y3026">
            <v>38260</v>
          </cell>
          <cell r="Z3026">
            <v>0</v>
          </cell>
          <cell r="AA3026">
            <v>0</v>
          </cell>
          <cell r="AB3026" t="str">
            <v>N</v>
          </cell>
          <cell r="AD3026">
            <v>0</v>
          </cell>
          <cell r="AE3026" t="str">
            <v>RemVal</v>
          </cell>
          <cell r="AF3026" t="str">
            <v>Depreciate</v>
          </cell>
          <cell r="AG3026" t="str">
            <v>FM</v>
          </cell>
          <cell r="AH3026">
            <v>0</v>
          </cell>
          <cell r="AI3026">
            <v>0</v>
          </cell>
          <cell r="AJ3026">
            <v>1.3899999999999999E-2</v>
          </cell>
          <cell r="AK3026">
            <v>0</v>
          </cell>
          <cell r="AL3026" t="str">
            <v>Flat Rate</v>
          </cell>
          <cell r="AM3026">
            <v>0</v>
          </cell>
          <cell r="AN3026" t="str">
            <v>GA3314T0</v>
          </cell>
          <cell r="AO3026">
            <v>0</v>
          </cell>
          <cell r="AP3026" t="str">
            <v>N</v>
          </cell>
          <cell r="AQ3026">
            <v>38261.186944444446</v>
          </cell>
          <cell r="AR3026">
            <v>38260</v>
          </cell>
          <cell r="AS3026">
            <v>38260</v>
          </cell>
          <cell r="AT3026">
            <v>0</v>
          </cell>
          <cell r="AU3026">
            <v>37726</v>
          </cell>
          <cell r="AV3026">
            <v>0</v>
          </cell>
        </row>
        <row r="3027">
          <cell r="B3027" t="str">
            <v>00003106</v>
          </cell>
          <cell r="C3027" t="str">
            <v>000000003088</v>
          </cell>
          <cell r="D3027" t="str">
            <v>3314U0</v>
          </cell>
          <cell r="E3027" t="str">
            <v>MULBERRY DR./GINGER DR.</v>
          </cell>
          <cell r="F3027" t="str">
            <v>In Service</v>
          </cell>
          <cell r="G3027" t="str">
            <v>3314U</v>
          </cell>
          <cell r="H3027" t="str">
            <v>Grp Member</v>
          </cell>
          <cell r="I3027">
            <v>1</v>
          </cell>
          <cell r="J3027" t="str">
            <v>Conversion</v>
          </cell>
          <cell r="K3027">
            <v>7445.38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 t="str">
            <v>C02D301_002</v>
          </cell>
          <cell r="Q3027">
            <v>0</v>
          </cell>
          <cell r="R3027" t="str">
            <v>WTDPD</v>
          </cell>
          <cell r="S3027" t="str">
            <v>3314U12VV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 t="str">
            <v>CORP</v>
          </cell>
          <cell r="Y3027">
            <v>38260</v>
          </cell>
          <cell r="Z3027">
            <v>0</v>
          </cell>
          <cell r="AA3027">
            <v>0</v>
          </cell>
          <cell r="AB3027" t="str">
            <v>N</v>
          </cell>
          <cell r="AD3027">
            <v>0</v>
          </cell>
          <cell r="AE3027" t="str">
            <v>RemVal</v>
          </cell>
          <cell r="AF3027" t="str">
            <v>Depreciate</v>
          </cell>
          <cell r="AG3027" t="str">
            <v>FM</v>
          </cell>
          <cell r="AH3027">
            <v>0</v>
          </cell>
          <cell r="AI3027">
            <v>0</v>
          </cell>
          <cell r="AJ3027">
            <v>1.35E-2</v>
          </cell>
          <cell r="AK3027">
            <v>0</v>
          </cell>
          <cell r="AL3027" t="str">
            <v>Flat Rate</v>
          </cell>
          <cell r="AM3027">
            <v>0</v>
          </cell>
          <cell r="AN3027" t="str">
            <v>GA3314U0</v>
          </cell>
          <cell r="AO3027">
            <v>0</v>
          </cell>
          <cell r="AP3027" t="str">
            <v>N</v>
          </cell>
          <cell r="AQ3027">
            <v>38261.187002314815</v>
          </cell>
          <cell r="AR3027">
            <v>38260</v>
          </cell>
          <cell r="AS3027">
            <v>38260</v>
          </cell>
          <cell r="AT3027">
            <v>0</v>
          </cell>
          <cell r="AU3027">
            <v>37726</v>
          </cell>
          <cell r="AV3027">
            <v>0</v>
          </cell>
        </row>
        <row r="3028">
          <cell r="B3028" t="str">
            <v>00003107</v>
          </cell>
          <cell r="C3028" t="str">
            <v>000000003089</v>
          </cell>
          <cell r="D3028" t="str">
            <v>3334B0</v>
          </cell>
          <cell r="E3028" t="str">
            <v>1'' COPPER SERVICE</v>
          </cell>
          <cell r="F3028" t="str">
            <v>In Service</v>
          </cell>
          <cell r="G3028" t="str">
            <v>3334B</v>
          </cell>
          <cell r="H3028" t="str">
            <v>Grp Member</v>
          </cell>
          <cell r="I3028">
            <v>1</v>
          </cell>
          <cell r="J3028" t="str">
            <v>Conversion</v>
          </cell>
          <cell r="K3028">
            <v>1608.18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 t="str">
            <v>C02D301_002</v>
          </cell>
          <cell r="Q3028">
            <v>0</v>
          </cell>
          <cell r="R3028" t="str">
            <v>WTDPD</v>
          </cell>
          <cell r="S3028" t="str">
            <v>3334B01CP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 t="str">
            <v>CORP</v>
          </cell>
          <cell r="Y3028">
            <v>38260</v>
          </cell>
          <cell r="Z3028">
            <v>0</v>
          </cell>
          <cell r="AA3028">
            <v>0</v>
          </cell>
          <cell r="AB3028" t="str">
            <v>N</v>
          </cell>
          <cell r="AD3028">
            <v>0</v>
          </cell>
          <cell r="AE3028" t="str">
            <v>RemVal</v>
          </cell>
          <cell r="AF3028" t="str">
            <v>Depreciate</v>
          </cell>
          <cell r="AG3028" t="str">
            <v>FM</v>
          </cell>
          <cell r="AH3028">
            <v>0</v>
          </cell>
          <cell r="AI3028">
            <v>0</v>
          </cell>
          <cell r="AJ3028">
            <v>2.87E-2</v>
          </cell>
          <cell r="AK3028">
            <v>0</v>
          </cell>
          <cell r="AL3028" t="str">
            <v>Flat Rate</v>
          </cell>
          <cell r="AM3028">
            <v>0</v>
          </cell>
          <cell r="AN3028" t="str">
            <v>GA3334B0</v>
          </cell>
          <cell r="AO3028">
            <v>0</v>
          </cell>
          <cell r="AP3028" t="str">
            <v>N</v>
          </cell>
          <cell r="AQ3028">
            <v>38261.187060185184</v>
          </cell>
          <cell r="AR3028">
            <v>38260</v>
          </cell>
          <cell r="AS3028">
            <v>38260</v>
          </cell>
          <cell r="AT3028">
            <v>0</v>
          </cell>
          <cell r="AU3028">
            <v>37726</v>
          </cell>
          <cell r="AV3028">
            <v>0</v>
          </cell>
        </row>
        <row r="3029">
          <cell r="B3029" t="str">
            <v>00003108</v>
          </cell>
          <cell r="C3029" t="str">
            <v>000000003090</v>
          </cell>
          <cell r="D3029" t="str">
            <v>3334B0</v>
          </cell>
          <cell r="E3029" t="str">
            <v>3/4'' COPPER SERVICE</v>
          </cell>
          <cell r="F3029" t="str">
            <v>In Service</v>
          </cell>
          <cell r="G3029" t="str">
            <v>3334B</v>
          </cell>
          <cell r="H3029" t="str">
            <v>Grp Member</v>
          </cell>
          <cell r="I3029">
            <v>1</v>
          </cell>
          <cell r="J3029" t="str">
            <v>Conversion</v>
          </cell>
          <cell r="K3029">
            <v>20432.5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 t="str">
            <v>C02D301_002</v>
          </cell>
          <cell r="Q3029">
            <v>0</v>
          </cell>
          <cell r="R3029" t="str">
            <v>WTDPD</v>
          </cell>
          <cell r="S3029" t="str">
            <v>3334B34CP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 t="str">
            <v>CORP</v>
          </cell>
          <cell r="Y3029">
            <v>38260</v>
          </cell>
          <cell r="Z3029">
            <v>0</v>
          </cell>
          <cell r="AA3029">
            <v>0</v>
          </cell>
          <cell r="AB3029" t="str">
            <v>N</v>
          </cell>
          <cell r="AD3029">
            <v>0</v>
          </cell>
          <cell r="AE3029" t="str">
            <v>RemVal</v>
          </cell>
          <cell r="AF3029" t="str">
            <v>Depreciate</v>
          </cell>
          <cell r="AG3029" t="str">
            <v>FM</v>
          </cell>
          <cell r="AH3029">
            <v>0</v>
          </cell>
          <cell r="AI3029">
            <v>0</v>
          </cell>
          <cell r="AJ3029">
            <v>2.87E-2</v>
          </cell>
          <cell r="AK3029">
            <v>0</v>
          </cell>
          <cell r="AL3029" t="str">
            <v>Flat Rate</v>
          </cell>
          <cell r="AM3029">
            <v>0</v>
          </cell>
          <cell r="AN3029" t="str">
            <v>GA3334B0</v>
          </cell>
          <cell r="AO3029">
            <v>0</v>
          </cell>
          <cell r="AP3029" t="str">
            <v>N</v>
          </cell>
          <cell r="AQ3029">
            <v>38261.187118055554</v>
          </cell>
          <cell r="AR3029">
            <v>38260</v>
          </cell>
          <cell r="AS3029">
            <v>38260</v>
          </cell>
          <cell r="AT3029">
            <v>0</v>
          </cell>
          <cell r="AU3029">
            <v>37726</v>
          </cell>
          <cell r="AV3029">
            <v>0</v>
          </cell>
        </row>
        <row r="3030">
          <cell r="B3030" t="str">
            <v>00003109</v>
          </cell>
          <cell r="C3030" t="str">
            <v>000000003091</v>
          </cell>
          <cell r="D3030" t="str">
            <v>335400</v>
          </cell>
          <cell r="E3030" t="str">
            <v>THYME COURT / TUMERIC DR.</v>
          </cell>
          <cell r="F3030" t="str">
            <v>In Service</v>
          </cell>
          <cell r="G3030" t="str">
            <v>33540</v>
          </cell>
          <cell r="H3030" t="str">
            <v>Grp Member</v>
          </cell>
          <cell r="I3030">
            <v>1</v>
          </cell>
          <cell r="J3030" t="str">
            <v>Conversion</v>
          </cell>
          <cell r="K3030">
            <v>7165.44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 t="str">
            <v>C02D301_002</v>
          </cell>
          <cell r="Q3030">
            <v>0</v>
          </cell>
          <cell r="R3030" t="str">
            <v>WTDPD</v>
          </cell>
          <cell r="S3030" t="str">
            <v>335400600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 t="str">
            <v>CORP</v>
          </cell>
          <cell r="Y3030">
            <v>38260</v>
          </cell>
          <cell r="Z3030">
            <v>0</v>
          </cell>
          <cell r="AA3030">
            <v>0</v>
          </cell>
          <cell r="AB3030" t="str">
            <v>N</v>
          </cell>
          <cell r="AD3030">
            <v>0</v>
          </cell>
          <cell r="AE3030" t="str">
            <v>RemVal</v>
          </cell>
          <cell r="AF3030" t="str">
            <v>Depreciate</v>
          </cell>
          <cell r="AG3030" t="str">
            <v>FM</v>
          </cell>
          <cell r="AH3030">
            <v>0</v>
          </cell>
          <cell r="AI3030">
            <v>0</v>
          </cell>
          <cell r="AJ3030">
            <v>2.2599999999999999E-2</v>
          </cell>
          <cell r="AK3030">
            <v>0</v>
          </cell>
          <cell r="AL3030" t="str">
            <v>Flat Rate</v>
          </cell>
          <cell r="AM3030">
            <v>0</v>
          </cell>
          <cell r="AN3030" t="str">
            <v>GA335400</v>
          </cell>
          <cell r="AO3030">
            <v>0</v>
          </cell>
          <cell r="AP3030" t="str">
            <v>N</v>
          </cell>
          <cell r="AQ3030">
            <v>38261.187175925923</v>
          </cell>
          <cell r="AR3030">
            <v>38260</v>
          </cell>
          <cell r="AS3030">
            <v>38260</v>
          </cell>
          <cell r="AT3030">
            <v>0</v>
          </cell>
          <cell r="AU3030">
            <v>37726</v>
          </cell>
          <cell r="AV3030">
            <v>0</v>
          </cell>
        </row>
        <row r="3031">
          <cell r="B3031" t="str">
            <v>00003110</v>
          </cell>
          <cell r="C3031" t="str">
            <v>000000003092</v>
          </cell>
          <cell r="D3031" t="str">
            <v>3314Q0</v>
          </cell>
          <cell r="E3031" t="str">
            <v>6'' PVC</v>
          </cell>
          <cell r="F3031" t="str">
            <v>In Service</v>
          </cell>
          <cell r="G3031" t="str">
            <v>3314Q</v>
          </cell>
          <cell r="H3031" t="str">
            <v>Grp Member</v>
          </cell>
          <cell r="I3031">
            <v>1</v>
          </cell>
          <cell r="J3031" t="str">
            <v>Conversion</v>
          </cell>
          <cell r="K3031">
            <v>3594.35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 t="str">
            <v>C02D316_002</v>
          </cell>
          <cell r="Q3031">
            <v>0</v>
          </cell>
          <cell r="R3031" t="str">
            <v>WTDPD</v>
          </cell>
          <cell r="S3031" t="str">
            <v>3314Q06PV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 t="str">
            <v>CORP</v>
          </cell>
          <cell r="Y3031">
            <v>38260</v>
          </cell>
          <cell r="Z3031">
            <v>0</v>
          </cell>
          <cell r="AA3031">
            <v>0</v>
          </cell>
          <cell r="AB3031" t="str">
            <v>N</v>
          </cell>
          <cell r="AD3031">
            <v>0</v>
          </cell>
          <cell r="AE3031" t="str">
            <v>RemVal</v>
          </cell>
          <cell r="AF3031" t="str">
            <v>Depreciate</v>
          </cell>
          <cell r="AG3031" t="str">
            <v>FM</v>
          </cell>
          <cell r="AH3031">
            <v>0</v>
          </cell>
          <cell r="AI3031">
            <v>0</v>
          </cell>
          <cell r="AJ3031">
            <v>2.1899999999999999E-2</v>
          </cell>
          <cell r="AK3031">
            <v>0</v>
          </cell>
          <cell r="AL3031" t="str">
            <v>Flat Rate</v>
          </cell>
          <cell r="AM3031">
            <v>0</v>
          </cell>
          <cell r="AN3031" t="str">
            <v>GA3314Q0</v>
          </cell>
          <cell r="AO3031">
            <v>0</v>
          </cell>
          <cell r="AP3031" t="str">
            <v>N</v>
          </cell>
          <cell r="AQ3031">
            <v>38261.1872337963</v>
          </cell>
          <cell r="AR3031">
            <v>38260</v>
          </cell>
          <cell r="AS3031">
            <v>38260</v>
          </cell>
          <cell r="AT3031">
            <v>0</v>
          </cell>
          <cell r="AU3031">
            <v>37726</v>
          </cell>
          <cell r="AV3031">
            <v>0</v>
          </cell>
        </row>
        <row r="3032">
          <cell r="B3032" t="str">
            <v>00003111</v>
          </cell>
          <cell r="C3032" t="str">
            <v>000000003093</v>
          </cell>
          <cell r="D3032" t="str">
            <v>3314Q0</v>
          </cell>
          <cell r="E3032" t="str">
            <v>GRAHAM HILL</v>
          </cell>
          <cell r="F3032" t="str">
            <v>In Service</v>
          </cell>
          <cell r="G3032" t="str">
            <v>3314Q</v>
          </cell>
          <cell r="H3032" t="str">
            <v>Grp Member</v>
          </cell>
          <cell r="I3032">
            <v>1</v>
          </cell>
          <cell r="J3032" t="str">
            <v>Conversion</v>
          </cell>
          <cell r="K3032">
            <v>46051.839999999997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 t="str">
            <v>C02D316_002</v>
          </cell>
          <cell r="Q3032">
            <v>0</v>
          </cell>
          <cell r="R3032" t="str">
            <v>WTDPD</v>
          </cell>
          <cell r="S3032" t="str">
            <v>3314Q08PV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 t="str">
            <v>CORP</v>
          </cell>
          <cell r="Y3032">
            <v>38260</v>
          </cell>
          <cell r="Z3032">
            <v>0</v>
          </cell>
          <cell r="AA3032">
            <v>0</v>
          </cell>
          <cell r="AB3032" t="str">
            <v>N</v>
          </cell>
          <cell r="AD3032">
            <v>0</v>
          </cell>
          <cell r="AE3032" t="str">
            <v>RemVal</v>
          </cell>
          <cell r="AF3032" t="str">
            <v>Depreciate</v>
          </cell>
          <cell r="AG3032" t="str">
            <v>FM</v>
          </cell>
          <cell r="AH3032">
            <v>0</v>
          </cell>
          <cell r="AI3032">
            <v>0</v>
          </cell>
          <cell r="AJ3032">
            <v>2.1899999999999999E-2</v>
          </cell>
          <cell r="AK3032">
            <v>0</v>
          </cell>
          <cell r="AL3032" t="str">
            <v>Flat Rate</v>
          </cell>
          <cell r="AM3032">
            <v>0</v>
          </cell>
          <cell r="AN3032" t="str">
            <v>GA3314Q0</v>
          </cell>
          <cell r="AO3032">
            <v>0</v>
          </cell>
          <cell r="AP3032" t="str">
            <v>N</v>
          </cell>
          <cell r="AQ3032">
            <v>38261.187291666669</v>
          </cell>
          <cell r="AR3032">
            <v>38260</v>
          </cell>
          <cell r="AS3032">
            <v>38260</v>
          </cell>
          <cell r="AT3032">
            <v>0</v>
          </cell>
          <cell r="AU3032">
            <v>37726</v>
          </cell>
          <cell r="AV3032">
            <v>0</v>
          </cell>
        </row>
        <row r="3033">
          <cell r="B3033" t="str">
            <v>00003112</v>
          </cell>
          <cell r="C3033" t="str">
            <v>000000003094</v>
          </cell>
          <cell r="D3033" t="str">
            <v>3314T0</v>
          </cell>
          <cell r="E3033" t="str">
            <v>GRAHAM HILL</v>
          </cell>
          <cell r="F3033" t="str">
            <v>In Service</v>
          </cell>
          <cell r="G3033" t="str">
            <v>3314T</v>
          </cell>
          <cell r="H3033" t="str">
            <v>Grp Member</v>
          </cell>
          <cell r="I3033">
            <v>1</v>
          </cell>
          <cell r="J3033" t="str">
            <v>Conversion</v>
          </cell>
          <cell r="K3033">
            <v>9774.81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 t="str">
            <v>C02D316_002</v>
          </cell>
          <cell r="Q3033">
            <v>0</v>
          </cell>
          <cell r="R3033" t="str">
            <v>WTDPD</v>
          </cell>
          <cell r="S3033" t="str">
            <v>3314T08VV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 t="str">
            <v>CORP</v>
          </cell>
          <cell r="Y3033">
            <v>38260</v>
          </cell>
          <cell r="Z3033">
            <v>0</v>
          </cell>
          <cell r="AA3033">
            <v>0</v>
          </cell>
          <cell r="AB3033" t="str">
            <v>N</v>
          </cell>
          <cell r="AD3033">
            <v>0</v>
          </cell>
          <cell r="AE3033" t="str">
            <v>RemVal</v>
          </cell>
          <cell r="AF3033" t="str">
            <v>Depreciate</v>
          </cell>
          <cell r="AG3033" t="str">
            <v>FM</v>
          </cell>
          <cell r="AH3033">
            <v>0</v>
          </cell>
          <cell r="AI3033">
            <v>0</v>
          </cell>
          <cell r="AJ3033">
            <v>1.3899999999999999E-2</v>
          </cell>
          <cell r="AK3033">
            <v>0</v>
          </cell>
          <cell r="AL3033" t="str">
            <v>Flat Rate</v>
          </cell>
          <cell r="AM3033">
            <v>0</v>
          </cell>
          <cell r="AN3033" t="str">
            <v>GA3314T0</v>
          </cell>
          <cell r="AO3033">
            <v>0</v>
          </cell>
          <cell r="AP3033" t="str">
            <v>N</v>
          </cell>
          <cell r="AQ3033">
            <v>38261.187349537038</v>
          </cell>
          <cell r="AR3033">
            <v>38260</v>
          </cell>
          <cell r="AS3033">
            <v>38260</v>
          </cell>
          <cell r="AT3033">
            <v>0</v>
          </cell>
          <cell r="AU3033">
            <v>37726</v>
          </cell>
          <cell r="AV3033">
            <v>0</v>
          </cell>
        </row>
        <row r="3034">
          <cell r="B3034" t="str">
            <v>00003113</v>
          </cell>
          <cell r="C3034" t="str">
            <v>000000003095</v>
          </cell>
          <cell r="D3034" t="str">
            <v>3334A0</v>
          </cell>
          <cell r="E3034" t="str">
            <v>4'' FIRE SERVICES</v>
          </cell>
          <cell r="F3034" t="str">
            <v>In Service</v>
          </cell>
          <cell r="G3034" t="str">
            <v>3334A</v>
          </cell>
          <cell r="H3034" t="str">
            <v>Grp Member</v>
          </cell>
          <cell r="I3034">
            <v>1</v>
          </cell>
          <cell r="J3034" t="str">
            <v>Conversion</v>
          </cell>
          <cell r="K3034">
            <v>1724.46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 t="str">
            <v>C02D316_002</v>
          </cell>
          <cell r="Q3034">
            <v>0</v>
          </cell>
          <cell r="R3034" t="str">
            <v>WTDPD</v>
          </cell>
          <cell r="S3034" t="str">
            <v>3334A04PV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 t="str">
            <v>CORP</v>
          </cell>
          <cell r="Y3034">
            <v>38260</v>
          </cell>
          <cell r="Z3034">
            <v>0</v>
          </cell>
          <cell r="AA3034">
            <v>0</v>
          </cell>
          <cell r="AB3034" t="str">
            <v>N</v>
          </cell>
          <cell r="AD3034">
            <v>0</v>
          </cell>
          <cell r="AE3034" t="str">
            <v>RemVal</v>
          </cell>
          <cell r="AF3034" t="str">
            <v>Depreciate</v>
          </cell>
          <cell r="AG3034" t="str">
            <v>FM</v>
          </cell>
          <cell r="AH3034">
            <v>0</v>
          </cell>
          <cell r="AI3034">
            <v>0</v>
          </cell>
          <cell r="AJ3034">
            <v>2.4500000000000001E-2</v>
          </cell>
          <cell r="AK3034">
            <v>0</v>
          </cell>
          <cell r="AL3034" t="str">
            <v>Flat Rate</v>
          </cell>
          <cell r="AM3034">
            <v>0</v>
          </cell>
          <cell r="AN3034" t="str">
            <v>GA3334A0</v>
          </cell>
          <cell r="AO3034">
            <v>0</v>
          </cell>
          <cell r="AP3034" t="str">
            <v>N</v>
          </cell>
          <cell r="AQ3034">
            <v>38261.187407407408</v>
          </cell>
          <cell r="AR3034">
            <v>38260</v>
          </cell>
          <cell r="AS3034">
            <v>38260</v>
          </cell>
          <cell r="AT3034">
            <v>0</v>
          </cell>
          <cell r="AU3034">
            <v>37726</v>
          </cell>
          <cell r="AV3034">
            <v>0</v>
          </cell>
        </row>
        <row r="3035">
          <cell r="B3035" t="str">
            <v>00003114</v>
          </cell>
          <cell r="C3035" t="str">
            <v>000000003096</v>
          </cell>
          <cell r="D3035" t="str">
            <v>3334B0</v>
          </cell>
          <cell r="E3035" t="str">
            <v>2'' CP DOM SERVICE</v>
          </cell>
          <cell r="F3035" t="str">
            <v>In Service</v>
          </cell>
          <cell r="G3035" t="str">
            <v>3334B</v>
          </cell>
          <cell r="H3035" t="str">
            <v>Grp Member</v>
          </cell>
          <cell r="I3035">
            <v>1</v>
          </cell>
          <cell r="J3035" t="str">
            <v>Conversion</v>
          </cell>
          <cell r="K3035">
            <v>9044.09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 t="str">
            <v>C02D316_002</v>
          </cell>
          <cell r="Q3035">
            <v>0</v>
          </cell>
          <cell r="R3035" t="str">
            <v>WTDPD</v>
          </cell>
          <cell r="S3035" t="str">
            <v>3334B02CP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 t="str">
            <v>CORP</v>
          </cell>
          <cell r="Y3035">
            <v>38260</v>
          </cell>
          <cell r="Z3035">
            <v>0</v>
          </cell>
          <cell r="AA3035">
            <v>0</v>
          </cell>
          <cell r="AB3035" t="str">
            <v>N</v>
          </cell>
          <cell r="AD3035">
            <v>0</v>
          </cell>
          <cell r="AE3035" t="str">
            <v>RemVal</v>
          </cell>
          <cell r="AF3035" t="str">
            <v>Depreciate</v>
          </cell>
          <cell r="AG3035" t="str">
            <v>FM</v>
          </cell>
          <cell r="AH3035">
            <v>0</v>
          </cell>
          <cell r="AI3035">
            <v>0</v>
          </cell>
          <cell r="AJ3035">
            <v>2.87E-2</v>
          </cell>
          <cell r="AK3035">
            <v>0</v>
          </cell>
          <cell r="AL3035" t="str">
            <v>Flat Rate</v>
          </cell>
          <cell r="AM3035">
            <v>0</v>
          </cell>
          <cell r="AN3035" t="str">
            <v>GA3334B0</v>
          </cell>
          <cell r="AO3035">
            <v>0</v>
          </cell>
          <cell r="AP3035" t="str">
            <v>N</v>
          </cell>
          <cell r="AQ3035">
            <v>38261.187465277777</v>
          </cell>
          <cell r="AR3035">
            <v>38260</v>
          </cell>
          <cell r="AS3035">
            <v>38260</v>
          </cell>
          <cell r="AT3035">
            <v>0</v>
          </cell>
          <cell r="AU3035">
            <v>37726</v>
          </cell>
          <cell r="AV3035">
            <v>0</v>
          </cell>
        </row>
        <row r="3036">
          <cell r="B3036" t="str">
            <v>00003115</v>
          </cell>
          <cell r="C3036" t="str">
            <v>000000003097</v>
          </cell>
          <cell r="D3036" t="str">
            <v>335400</v>
          </cell>
          <cell r="E3036" t="str">
            <v>GRAHAM HILL</v>
          </cell>
          <cell r="F3036" t="str">
            <v>In Service</v>
          </cell>
          <cell r="G3036" t="str">
            <v>33540</v>
          </cell>
          <cell r="H3036" t="str">
            <v>Grp Member</v>
          </cell>
          <cell r="I3036">
            <v>1</v>
          </cell>
          <cell r="J3036" t="str">
            <v>Conversion</v>
          </cell>
          <cell r="K3036">
            <v>7349.2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 t="str">
            <v>C02D316_002</v>
          </cell>
          <cell r="Q3036">
            <v>0</v>
          </cell>
          <cell r="R3036" t="str">
            <v>WTDPD</v>
          </cell>
          <cell r="S3036" t="str">
            <v>335400600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 t="str">
            <v>CORP</v>
          </cell>
          <cell r="Y3036">
            <v>38260</v>
          </cell>
          <cell r="Z3036">
            <v>0</v>
          </cell>
          <cell r="AA3036">
            <v>0</v>
          </cell>
          <cell r="AB3036" t="str">
            <v>N</v>
          </cell>
          <cell r="AD3036">
            <v>0</v>
          </cell>
          <cell r="AE3036" t="str">
            <v>RemVal</v>
          </cell>
          <cell r="AF3036" t="str">
            <v>Depreciate</v>
          </cell>
          <cell r="AG3036" t="str">
            <v>FM</v>
          </cell>
          <cell r="AH3036">
            <v>0</v>
          </cell>
          <cell r="AI3036">
            <v>0</v>
          </cell>
          <cell r="AJ3036">
            <v>2.2599999999999999E-2</v>
          </cell>
          <cell r="AK3036">
            <v>0</v>
          </cell>
          <cell r="AL3036" t="str">
            <v>Flat Rate</v>
          </cell>
          <cell r="AM3036">
            <v>0</v>
          </cell>
          <cell r="AN3036" t="str">
            <v>GA335400</v>
          </cell>
          <cell r="AO3036">
            <v>0</v>
          </cell>
          <cell r="AP3036" t="str">
            <v>N</v>
          </cell>
          <cell r="AQ3036">
            <v>38261.187523148146</v>
          </cell>
          <cell r="AR3036">
            <v>38260</v>
          </cell>
          <cell r="AS3036">
            <v>38260</v>
          </cell>
          <cell r="AT3036">
            <v>0</v>
          </cell>
          <cell r="AU3036">
            <v>37726</v>
          </cell>
          <cell r="AV3036">
            <v>0</v>
          </cell>
        </row>
        <row r="3037">
          <cell r="B3037" t="str">
            <v>00003116</v>
          </cell>
          <cell r="C3037" t="str">
            <v>000000003098</v>
          </cell>
          <cell r="D3037" t="str">
            <v>3304A0</v>
          </cell>
          <cell r="E3037" t="str">
            <v>ELECTRICAL MTRL. &amp; LABOR</v>
          </cell>
          <cell r="F3037" t="str">
            <v>In Service</v>
          </cell>
          <cell r="G3037" t="str">
            <v>3304A</v>
          </cell>
          <cell r="H3037" t="str">
            <v>Grp Member</v>
          </cell>
          <cell r="I3037">
            <v>1</v>
          </cell>
          <cell r="J3037" t="str">
            <v>Conversion</v>
          </cell>
          <cell r="K3037">
            <v>1073.6500000000001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 t="str">
            <v>C02E001_002</v>
          </cell>
          <cell r="Q3037">
            <v>0</v>
          </cell>
          <cell r="R3037" t="str">
            <v>WTDPD</v>
          </cell>
          <cell r="S3037" t="str">
            <v>3304AC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 t="str">
            <v>CORP</v>
          </cell>
          <cell r="Y3037">
            <v>38260</v>
          </cell>
          <cell r="Z3037">
            <v>0</v>
          </cell>
          <cell r="AA3037">
            <v>0</v>
          </cell>
          <cell r="AB3037" t="str">
            <v>N</v>
          </cell>
          <cell r="AD3037">
            <v>0</v>
          </cell>
          <cell r="AE3037" t="str">
            <v>RemVal</v>
          </cell>
          <cell r="AF3037" t="str">
            <v>Depreciate</v>
          </cell>
          <cell r="AG3037" t="str">
            <v>FM</v>
          </cell>
          <cell r="AH3037">
            <v>0</v>
          </cell>
          <cell r="AI3037">
            <v>0</v>
          </cell>
          <cell r="AJ3037">
            <v>4.2200000000000001E-2</v>
          </cell>
          <cell r="AK3037">
            <v>0</v>
          </cell>
          <cell r="AL3037" t="str">
            <v>Flat Rate</v>
          </cell>
          <cell r="AM3037">
            <v>0</v>
          </cell>
          <cell r="AN3037" t="str">
            <v>GA3304A0</v>
          </cell>
          <cell r="AO3037">
            <v>0</v>
          </cell>
          <cell r="AP3037" t="str">
            <v>N</v>
          </cell>
          <cell r="AQ3037">
            <v>38261.187581018516</v>
          </cell>
          <cell r="AR3037">
            <v>38260</v>
          </cell>
          <cell r="AS3037">
            <v>38260</v>
          </cell>
          <cell r="AT3037" t="str">
            <v>3300</v>
          </cell>
          <cell r="AU3037">
            <v>37477</v>
          </cell>
          <cell r="AV3037">
            <v>0</v>
          </cell>
        </row>
        <row r="3038">
          <cell r="B3038" t="str">
            <v>00003117</v>
          </cell>
          <cell r="C3038" t="str">
            <v>000000003099</v>
          </cell>
          <cell r="D3038" t="str">
            <v>3435B0</v>
          </cell>
          <cell r="E3038" t="str">
            <v>HBG. PIPE LOCATOR</v>
          </cell>
          <cell r="F3038" t="str">
            <v>In Service</v>
          </cell>
          <cell r="G3038" t="str">
            <v>3435B</v>
          </cell>
          <cell r="H3038" t="str">
            <v>Grp Member</v>
          </cell>
          <cell r="I3038">
            <v>1</v>
          </cell>
          <cell r="J3038" t="str">
            <v>Conversion</v>
          </cell>
          <cell r="K3038">
            <v>1946.83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 t="str">
            <v>C02K507_002</v>
          </cell>
          <cell r="Q3038">
            <v>0</v>
          </cell>
          <cell r="R3038" t="str">
            <v>WGPD</v>
          </cell>
          <cell r="S3038" t="str">
            <v>3435BB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 t="str">
            <v>CORP</v>
          </cell>
          <cell r="Y3038">
            <v>38260</v>
          </cell>
          <cell r="Z3038">
            <v>0</v>
          </cell>
          <cell r="AA3038">
            <v>0</v>
          </cell>
          <cell r="AB3038" t="str">
            <v>N</v>
          </cell>
          <cell r="AD3038">
            <v>0</v>
          </cell>
          <cell r="AE3038" t="str">
            <v>RemVal</v>
          </cell>
          <cell r="AF3038" t="str">
            <v>Depreciate</v>
          </cell>
          <cell r="AG3038" t="str">
            <v>FM</v>
          </cell>
          <cell r="AH3038">
            <v>0</v>
          </cell>
          <cell r="AI3038">
            <v>0</v>
          </cell>
          <cell r="AJ3038">
            <v>0.1056</v>
          </cell>
          <cell r="AK3038">
            <v>0</v>
          </cell>
          <cell r="AL3038" t="str">
            <v>Flat Rate</v>
          </cell>
          <cell r="AM3038">
            <v>0</v>
          </cell>
          <cell r="AN3038" t="str">
            <v>GA3435B0</v>
          </cell>
          <cell r="AO3038">
            <v>0</v>
          </cell>
          <cell r="AP3038" t="str">
            <v>N</v>
          </cell>
          <cell r="AQ3038">
            <v>38261.187638888892</v>
          </cell>
          <cell r="AR3038">
            <v>38260</v>
          </cell>
          <cell r="AS3038">
            <v>38260</v>
          </cell>
          <cell r="AT3038" t="str">
            <v>7200</v>
          </cell>
          <cell r="AU3038">
            <v>37579</v>
          </cell>
          <cell r="AV3038">
            <v>0</v>
          </cell>
        </row>
        <row r="3039">
          <cell r="B3039" t="str">
            <v>00003118</v>
          </cell>
          <cell r="C3039" t="str">
            <v>000000003100</v>
          </cell>
          <cell r="D3039" t="str">
            <v>3203A0</v>
          </cell>
          <cell r="E3039" t="str">
            <v>Panametrics Meter</v>
          </cell>
          <cell r="F3039" t="str">
            <v>In Service</v>
          </cell>
          <cell r="G3039" t="str">
            <v>3203A</v>
          </cell>
          <cell r="H3039" t="str">
            <v>Grp Member</v>
          </cell>
          <cell r="I3039">
            <v>1</v>
          </cell>
          <cell r="J3039" t="str">
            <v>Conversion</v>
          </cell>
          <cell r="K3039">
            <v>7259.75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 t="str">
            <v>C01B511_002</v>
          </cell>
          <cell r="Q3039">
            <v>0</v>
          </cell>
          <cell r="R3039" t="str">
            <v>WWTPD</v>
          </cell>
          <cell r="S3039" t="str">
            <v>3203C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 t="str">
            <v>CORP</v>
          </cell>
          <cell r="Y3039">
            <v>38260</v>
          </cell>
          <cell r="Z3039">
            <v>0</v>
          </cell>
          <cell r="AA3039">
            <v>0</v>
          </cell>
          <cell r="AB3039" t="str">
            <v>N</v>
          </cell>
          <cell r="AD3039">
            <v>0</v>
          </cell>
          <cell r="AE3039" t="str">
            <v>RemVal</v>
          </cell>
          <cell r="AF3039" t="str">
            <v>Depreciate</v>
          </cell>
          <cell r="AG3039" t="str">
            <v>FM</v>
          </cell>
          <cell r="AH3039">
            <v>0</v>
          </cell>
          <cell r="AI3039">
            <v>0</v>
          </cell>
          <cell r="AJ3039">
            <v>3.8199999999999998E-2</v>
          </cell>
          <cell r="AK3039">
            <v>0</v>
          </cell>
          <cell r="AL3039" t="str">
            <v>Flat Rate</v>
          </cell>
          <cell r="AM3039">
            <v>0</v>
          </cell>
          <cell r="AN3039" t="str">
            <v>GA3203A0</v>
          </cell>
          <cell r="AO3039">
            <v>0</v>
          </cell>
          <cell r="AP3039" t="str">
            <v>N</v>
          </cell>
          <cell r="AQ3039">
            <v>38261.187696759262</v>
          </cell>
          <cell r="AR3039">
            <v>38260</v>
          </cell>
          <cell r="AS3039">
            <v>38260</v>
          </cell>
          <cell r="AT3039">
            <v>0</v>
          </cell>
          <cell r="AU3039">
            <v>37727</v>
          </cell>
          <cell r="AV3039">
            <v>0</v>
          </cell>
        </row>
        <row r="3040">
          <cell r="B3040" t="str">
            <v>00003119</v>
          </cell>
          <cell r="C3040" t="str">
            <v>000000003101</v>
          </cell>
          <cell r="D3040" t="str">
            <v>306200</v>
          </cell>
          <cell r="E3040" t="str">
            <v>HEADRACE GATE REPLACEMENT</v>
          </cell>
          <cell r="F3040" t="str">
            <v>In Service</v>
          </cell>
          <cell r="G3040" t="str">
            <v>30620</v>
          </cell>
          <cell r="H3040" t="str">
            <v>Grp Member</v>
          </cell>
          <cell r="I3040">
            <v>1</v>
          </cell>
          <cell r="J3040" t="str">
            <v>Conversion</v>
          </cell>
          <cell r="K3040">
            <v>17193.919999999998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 t="str">
            <v>C02A503_002</v>
          </cell>
          <cell r="Q3040">
            <v>0</v>
          </cell>
          <cell r="R3040" t="str">
            <v>WSOSD</v>
          </cell>
          <cell r="S3040" t="str">
            <v>3042A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 t="str">
            <v>CORP</v>
          </cell>
          <cell r="Y3040">
            <v>38260</v>
          </cell>
          <cell r="Z3040">
            <v>0</v>
          </cell>
          <cell r="AA3040">
            <v>0</v>
          </cell>
          <cell r="AB3040" t="str">
            <v>N</v>
          </cell>
          <cell r="AD3040">
            <v>0</v>
          </cell>
          <cell r="AE3040" t="str">
            <v>RemVal</v>
          </cell>
          <cell r="AF3040" t="str">
            <v>Depreciate</v>
          </cell>
          <cell r="AG3040" t="str">
            <v>FM</v>
          </cell>
          <cell r="AH3040">
            <v>0</v>
          </cell>
          <cell r="AI3040">
            <v>0</v>
          </cell>
          <cell r="AJ3040">
            <v>2.23E-2</v>
          </cell>
          <cell r="AK3040">
            <v>0</v>
          </cell>
          <cell r="AL3040" t="str">
            <v>Flat Rate</v>
          </cell>
          <cell r="AM3040">
            <v>0</v>
          </cell>
          <cell r="AN3040" t="str">
            <v>GA306200</v>
          </cell>
          <cell r="AO3040">
            <v>0</v>
          </cell>
          <cell r="AP3040" t="str">
            <v>N</v>
          </cell>
          <cell r="AQ3040">
            <v>38261.187754629631</v>
          </cell>
          <cell r="AR3040">
            <v>38260</v>
          </cell>
          <cell r="AS3040">
            <v>38260</v>
          </cell>
          <cell r="AT3040" t="str">
            <v>7400</v>
          </cell>
          <cell r="AU3040">
            <v>37545</v>
          </cell>
          <cell r="AV3040">
            <v>0</v>
          </cell>
        </row>
        <row r="3041">
          <cell r="B3041" t="str">
            <v>00003120</v>
          </cell>
          <cell r="C3041" t="str">
            <v>000000003102</v>
          </cell>
          <cell r="D3041" t="str">
            <v>3314P0</v>
          </cell>
          <cell r="E3041" t="str">
            <v>2'' PE WATER MAIN</v>
          </cell>
          <cell r="F3041" t="str">
            <v>In Service</v>
          </cell>
          <cell r="G3041" t="str">
            <v>3314P</v>
          </cell>
          <cell r="H3041" t="str">
            <v>Grp Member</v>
          </cell>
          <cell r="I3041">
            <v>1</v>
          </cell>
          <cell r="J3041" t="str">
            <v>Conversion</v>
          </cell>
          <cell r="K3041">
            <v>793.85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 t="str">
            <v>C02D108_002</v>
          </cell>
          <cell r="Q3041">
            <v>0</v>
          </cell>
          <cell r="R3041" t="str">
            <v>WTDPD</v>
          </cell>
          <cell r="S3041" t="str">
            <v>3314P02PE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 t="str">
            <v>CORP</v>
          </cell>
          <cell r="Y3041">
            <v>38260</v>
          </cell>
          <cell r="Z3041">
            <v>0</v>
          </cell>
          <cell r="AA3041">
            <v>0</v>
          </cell>
          <cell r="AB3041" t="str">
            <v>N</v>
          </cell>
          <cell r="AD3041">
            <v>0</v>
          </cell>
          <cell r="AE3041" t="str">
            <v>RemVal</v>
          </cell>
          <cell r="AF3041" t="str">
            <v>Depreciate</v>
          </cell>
          <cell r="AG3041" t="str">
            <v>FM</v>
          </cell>
          <cell r="AH3041">
            <v>0</v>
          </cell>
          <cell r="AI3041">
            <v>0</v>
          </cell>
          <cell r="AJ3041">
            <v>2.64E-2</v>
          </cell>
          <cell r="AK3041">
            <v>0</v>
          </cell>
          <cell r="AL3041" t="str">
            <v>Flat Rate</v>
          </cell>
          <cell r="AM3041">
            <v>0</v>
          </cell>
          <cell r="AN3041" t="str">
            <v>GA3314P0</v>
          </cell>
          <cell r="AO3041">
            <v>0</v>
          </cell>
          <cell r="AP3041" t="str">
            <v>N</v>
          </cell>
          <cell r="AQ3041">
            <v>38261.1878125</v>
          </cell>
          <cell r="AR3041">
            <v>38260</v>
          </cell>
          <cell r="AS3041">
            <v>38260</v>
          </cell>
          <cell r="AT3041">
            <v>0</v>
          </cell>
          <cell r="AU3041">
            <v>37727</v>
          </cell>
          <cell r="AV3041">
            <v>0</v>
          </cell>
        </row>
        <row r="3042">
          <cell r="B3042" t="str">
            <v>00003121</v>
          </cell>
          <cell r="C3042" t="str">
            <v>000000003103</v>
          </cell>
          <cell r="D3042" t="str">
            <v>3314S0</v>
          </cell>
          <cell r="E3042" t="str">
            <v>4" Valve</v>
          </cell>
          <cell r="F3042" t="str">
            <v>In Service</v>
          </cell>
          <cell r="G3042" t="str">
            <v>3314S</v>
          </cell>
          <cell r="H3042" t="str">
            <v>Grp Member</v>
          </cell>
          <cell r="I3042">
            <v>1</v>
          </cell>
          <cell r="J3042" t="str">
            <v>Conversion</v>
          </cell>
          <cell r="K3042">
            <v>225.33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 t="str">
            <v>C..D002_002</v>
          </cell>
          <cell r="Q3042">
            <v>0</v>
          </cell>
          <cell r="R3042" t="str">
            <v>WTDPD</v>
          </cell>
          <cell r="S3042" t="str">
            <v>3314S04VV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 t="str">
            <v>CORP</v>
          </cell>
          <cell r="Y3042">
            <v>38260</v>
          </cell>
          <cell r="Z3042">
            <v>0</v>
          </cell>
          <cell r="AA3042">
            <v>0</v>
          </cell>
          <cell r="AB3042" t="str">
            <v>N</v>
          </cell>
          <cell r="AD3042">
            <v>0</v>
          </cell>
          <cell r="AE3042" t="str">
            <v>RemVal</v>
          </cell>
          <cell r="AF3042" t="str">
            <v>Depreciate</v>
          </cell>
          <cell r="AG3042" t="str">
            <v>FM</v>
          </cell>
          <cell r="AH3042">
            <v>0</v>
          </cell>
          <cell r="AI3042">
            <v>0</v>
          </cell>
          <cell r="AJ3042">
            <v>2.1299999999999999E-2</v>
          </cell>
          <cell r="AK3042">
            <v>0</v>
          </cell>
          <cell r="AL3042" t="str">
            <v>Flat Rate</v>
          </cell>
          <cell r="AM3042">
            <v>0</v>
          </cell>
          <cell r="AN3042" t="str">
            <v>GA3314S0</v>
          </cell>
          <cell r="AO3042">
            <v>0</v>
          </cell>
          <cell r="AP3042" t="str">
            <v>N</v>
          </cell>
          <cell r="AQ3042">
            <v>38261.18787037037</v>
          </cell>
          <cell r="AR3042">
            <v>38260</v>
          </cell>
          <cell r="AS3042">
            <v>38260</v>
          </cell>
          <cell r="AT3042">
            <v>0</v>
          </cell>
          <cell r="AU3042">
            <v>37361</v>
          </cell>
          <cell r="AV3042">
            <v>0</v>
          </cell>
        </row>
        <row r="3043">
          <cell r="B3043" t="str">
            <v>00003122</v>
          </cell>
          <cell r="C3043" t="str">
            <v>000000003104</v>
          </cell>
          <cell r="D3043" t="str">
            <v>3314U0</v>
          </cell>
          <cell r="E3043" t="str">
            <v>12" Valve</v>
          </cell>
          <cell r="F3043" t="str">
            <v>In Service</v>
          </cell>
          <cell r="G3043" t="str">
            <v>3314U</v>
          </cell>
          <cell r="H3043" t="str">
            <v>Grp Member</v>
          </cell>
          <cell r="I3043">
            <v>1</v>
          </cell>
          <cell r="J3043" t="str">
            <v>Conversion</v>
          </cell>
          <cell r="K3043">
            <v>206.82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 t="str">
            <v>C..D002_002</v>
          </cell>
          <cell r="Q3043">
            <v>0</v>
          </cell>
          <cell r="R3043" t="str">
            <v>WTDPD</v>
          </cell>
          <cell r="S3043" t="str">
            <v>3314U12VV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 t="str">
            <v>CORP</v>
          </cell>
          <cell r="Y3043">
            <v>38260</v>
          </cell>
          <cell r="Z3043">
            <v>0</v>
          </cell>
          <cell r="AA3043">
            <v>0</v>
          </cell>
          <cell r="AB3043" t="str">
            <v>N</v>
          </cell>
          <cell r="AD3043">
            <v>0</v>
          </cell>
          <cell r="AE3043" t="str">
            <v>RemVal</v>
          </cell>
          <cell r="AF3043" t="str">
            <v>Depreciate</v>
          </cell>
          <cell r="AG3043" t="str">
            <v>FM</v>
          </cell>
          <cell r="AH3043">
            <v>0</v>
          </cell>
          <cell r="AI3043">
            <v>0</v>
          </cell>
          <cell r="AJ3043">
            <v>1.35E-2</v>
          </cell>
          <cell r="AK3043">
            <v>0</v>
          </cell>
          <cell r="AL3043" t="str">
            <v>Flat Rate</v>
          </cell>
          <cell r="AM3043">
            <v>0</v>
          </cell>
          <cell r="AN3043" t="str">
            <v>GA3314U0</v>
          </cell>
          <cell r="AO3043">
            <v>0</v>
          </cell>
          <cell r="AP3043" t="str">
            <v>N</v>
          </cell>
          <cell r="AQ3043">
            <v>38261.187928240739</v>
          </cell>
          <cell r="AR3043">
            <v>38352</v>
          </cell>
          <cell r="AS3043">
            <v>38471</v>
          </cell>
          <cell r="AT3043">
            <v>0</v>
          </cell>
          <cell r="AU3043">
            <v>37361</v>
          </cell>
          <cell r="AV3043">
            <v>0</v>
          </cell>
        </row>
        <row r="3044">
          <cell r="B3044" t="str">
            <v>00003123</v>
          </cell>
          <cell r="C3044" t="str">
            <v>000000003105</v>
          </cell>
          <cell r="D3044" t="str">
            <v>3314P0</v>
          </cell>
          <cell r="E3044" t="str">
            <v>Replacement Short Mains</v>
          </cell>
          <cell r="F3044" t="str">
            <v>In Service</v>
          </cell>
          <cell r="G3044" t="str">
            <v>3314P</v>
          </cell>
          <cell r="H3044" t="str">
            <v>Grp Member</v>
          </cell>
          <cell r="I3044">
            <v>1</v>
          </cell>
          <cell r="J3044" t="str">
            <v>Conversion</v>
          </cell>
          <cell r="K3044">
            <v>572.05999999999995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 t="str">
            <v>C..D502_002</v>
          </cell>
          <cell r="Q3044">
            <v>0</v>
          </cell>
          <cell r="R3044" t="str">
            <v>WTDPD</v>
          </cell>
          <cell r="S3044" t="str">
            <v>3314P02PE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 t="str">
            <v>CORP</v>
          </cell>
          <cell r="Y3044">
            <v>38260</v>
          </cell>
          <cell r="Z3044">
            <v>0</v>
          </cell>
          <cell r="AA3044">
            <v>0</v>
          </cell>
          <cell r="AB3044" t="str">
            <v>N</v>
          </cell>
          <cell r="AD3044">
            <v>0</v>
          </cell>
          <cell r="AE3044" t="str">
            <v>RemVal</v>
          </cell>
          <cell r="AF3044" t="str">
            <v>Depreciate</v>
          </cell>
          <cell r="AG3044" t="str">
            <v>FM</v>
          </cell>
          <cell r="AH3044">
            <v>0</v>
          </cell>
          <cell r="AI3044">
            <v>0</v>
          </cell>
          <cell r="AJ3044">
            <v>2.64E-2</v>
          </cell>
          <cell r="AK3044">
            <v>0</v>
          </cell>
          <cell r="AL3044" t="str">
            <v>Flat Rate</v>
          </cell>
          <cell r="AM3044">
            <v>0</v>
          </cell>
          <cell r="AN3044" t="str">
            <v>GA3314P0</v>
          </cell>
          <cell r="AO3044">
            <v>0</v>
          </cell>
          <cell r="AP3044" t="str">
            <v>N</v>
          </cell>
          <cell r="AQ3044">
            <v>38261.187986111108</v>
          </cell>
          <cell r="AR3044">
            <v>38260</v>
          </cell>
          <cell r="AS3044">
            <v>38260</v>
          </cell>
          <cell r="AT3044">
            <v>0</v>
          </cell>
          <cell r="AU3044">
            <v>37302</v>
          </cell>
          <cell r="AV3044">
            <v>0</v>
          </cell>
        </row>
        <row r="3045">
          <cell r="B3045" t="str">
            <v>00003124</v>
          </cell>
          <cell r="C3045" t="str">
            <v>000000003106</v>
          </cell>
          <cell r="D3045" t="str">
            <v>3314Q0</v>
          </cell>
          <cell r="E3045" t="str">
            <v>Replacement Short Mains</v>
          </cell>
          <cell r="F3045" t="str">
            <v>In Service</v>
          </cell>
          <cell r="G3045" t="str">
            <v>3314Q</v>
          </cell>
          <cell r="H3045" t="str">
            <v>Grp Member</v>
          </cell>
          <cell r="I3045">
            <v>1</v>
          </cell>
          <cell r="J3045" t="str">
            <v>Conversion</v>
          </cell>
          <cell r="K3045">
            <v>84.02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 t="str">
            <v>C..D502_002</v>
          </cell>
          <cell r="Q3045">
            <v>0</v>
          </cell>
          <cell r="R3045" t="str">
            <v>WTDPD</v>
          </cell>
          <cell r="S3045" t="str">
            <v>3314Q08PV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 t="str">
            <v>CORP</v>
          </cell>
          <cell r="Y3045">
            <v>38260</v>
          </cell>
          <cell r="Z3045">
            <v>0</v>
          </cell>
          <cell r="AA3045">
            <v>0</v>
          </cell>
          <cell r="AB3045" t="str">
            <v>N</v>
          </cell>
          <cell r="AD3045">
            <v>0</v>
          </cell>
          <cell r="AE3045" t="str">
            <v>RemVal</v>
          </cell>
          <cell r="AF3045" t="str">
            <v>Depreciate</v>
          </cell>
          <cell r="AG3045" t="str">
            <v>FM</v>
          </cell>
          <cell r="AH3045">
            <v>0</v>
          </cell>
          <cell r="AI3045">
            <v>0</v>
          </cell>
          <cell r="AJ3045">
            <v>2.1899999999999999E-2</v>
          </cell>
          <cell r="AK3045">
            <v>0</v>
          </cell>
          <cell r="AL3045" t="str">
            <v>Flat Rate</v>
          </cell>
          <cell r="AM3045">
            <v>0</v>
          </cell>
          <cell r="AN3045" t="str">
            <v>GA3314Q0</v>
          </cell>
          <cell r="AO3045">
            <v>0</v>
          </cell>
          <cell r="AP3045" t="str">
            <v>N</v>
          </cell>
          <cell r="AQ3045">
            <v>38261.188043981485</v>
          </cell>
          <cell r="AR3045">
            <v>38701</v>
          </cell>
          <cell r="AS3045">
            <v>38701</v>
          </cell>
          <cell r="AT3045">
            <v>0</v>
          </cell>
          <cell r="AU3045">
            <v>37483</v>
          </cell>
          <cell r="AV3045">
            <v>0</v>
          </cell>
        </row>
        <row r="3046">
          <cell r="B3046" t="str">
            <v>00003125</v>
          </cell>
          <cell r="C3046" t="str">
            <v>000000003107</v>
          </cell>
          <cell r="D3046" t="str">
            <v>3314S0</v>
          </cell>
          <cell r="E3046" t="str">
            <v>4" Valve</v>
          </cell>
          <cell r="F3046" t="str">
            <v>In Service</v>
          </cell>
          <cell r="G3046" t="str">
            <v>3314S</v>
          </cell>
          <cell r="H3046" t="str">
            <v>Grp Member</v>
          </cell>
          <cell r="I3046">
            <v>1</v>
          </cell>
          <cell r="J3046" t="str">
            <v>Conversion</v>
          </cell>
          <cell r="K3046">
            <v>378.11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 t="str">
            <v>C..D502_002</v>
          </cell>
          <cell r="Q3046">
            <v>0</v>
          </cell>
          <cell r="R3046" t="str">
            <v>WTDPD</v>
          </cell>
          <cell r="S3046" t="str">
            <v>3314S04VV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 t="str">
            <v>CORP</v>
          </cell>
          <cell r="Y3046">
            <v>38260</v>
          </cell>
          <cell r="Z3046">
            <v>0</v>
          </cell>
          <cell r="AA3046">
            <v>0</v>
          </cell>
          <cell r="AB3046" t="str">
            <v>N</v>
          </cell>
          <cell r="AD3046">
            <v>0</v>
          </cell>
          <cell r="AE3046" t="str">
            <v>RemVal</v>
          </cell>
          <cell r="AF3046" t="str">
            <v>Depreciate</v>
          </cell>
          <cell r="AG3046" t="str">
            <v>FM</v>
          </cell>
          <cell r="AH3046">
            <v>0</v>
          </cell>
          <cell r="AI3046">
            <v>0</v>
          </cell>
          <cell r="AJ3046">
            <v>2.1299999999999999E-2</v>
          </cell>
          <cell r="AK3046">
            <v>0</v>
          </cell>
          <cell r="AL3046" t="str">
            <v>Flat Rate</v>
          </cell>
          <cell r="AM3046">
            <v>0</v>
          </cell>
          <cell r="AN3046" t="str">
            <v>GA3314S0</v>
          </cell>
          <cell r="AO3046">
            <v>0</v>
          </cell>
          <cell r="AP3046" t="str">
            <v>N</v>
          </cell>
          <cell r="AQ3046">
            <v>38261.188101851854</v>
          </cell>
          <cell r="AR3046">
            <v>38260</v>
          </cell>
          <cell r="AS3046">
            <v>38260</v>
          </cell>
          <cell r="AT3046">
            <v>0</v>
          </cell>
          <cell r="AU3046">
            <v>37361</v>
          </cell>
          <cell r="AV3046">
            <v>0</v>
          </cell>
        </row>
        <row r="3047">
          <cell r="B3047" t="str">
            <v>00003126</v>
          </cell>
          <cell r="C3047" t="str">
            <v>000000003108</v>
          </cell>
          <cell r="D3047" t="str">
            <v>3334A0</v>
          </cell>
          <cell r="E3047" t="str">
            <v>New Fire Svc 2" PE</v>
          </cell>
          <cell r="F3047" t="str">
            <v>In Service</v>
          </cell>
          <cell r="G3047" t="str">
            <v>3334A</v>
          </cell>
          <cell r="H3047" t="str">
            <v>Grp Member</v>
          </cell>
          <cell r="I3047">
            <v>1</v>
          </cell>
          <cell r="J3047" t="str">
            <v>Conversion</v>
          </cell>
          <cell r="K3047">
            <v>183.13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 t="str">
            <v>C..F003_002</v>
          </cell>
          <cell r="Q3047">
            <v>0</v>
          </cell>
          <cell r="R3047" t="str">
            <v>WTDPD</v>
          </cell>
          <cell r="S3047" t="str">
            <v>3334A02PE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 t="str">
            <v>CORP</v>
          </cell>
          <cell r="Y3047">
            <v>38260</v>
          </cell>
          <cell r="Z3047">
            <v>0</v>
          </cell>
          <cell r="AA3047">
            <v>0</v>
          </cell>
          <cell r="AB3047" t="str">
            <v>N</v>
          </cell>
          <cell r="AD3047">
            <v>0</v>
          </cell>
          <cell r="AE3047" t="str">
            <v>RemVal</v>
          </cell>
          <cell r="AF3047" t="str">
            <v>Depreciate</v>
          </cell>
          <cell r="AG3047" t="str">
            <v>FM</v>
          </cell>
          <cell r="AH3047">
            <v>0</v>
          </cell>
          <cell r="AI3047">
            <v>0</v>
          </cell>
          <cell r="AJ3047">
            <v>2.4500000000000001E-2</v>
          </cell>
          <cell r="AK3047">
            <v>0</v>
          </cell>
          <cell r="AL3047" t="str">
            <v>Flat Rate</v>
          </cell>
          <cell r="AM3047">
            <v>0</v>
          </cell>
          <cell r="AN3047" t="str">
            <v>GA3334A0</v>
          </cell>
          <cell r="AO3047">
            <v>0</v>
          </cell>
          <cell r="AP3047" t="str">
            <v>N</v>
          </cell>
          <cell r="AQ3047">
            <v>38261.188159722224</v>
          </cell>
          <cell r="AR3047">
            <v>38260</v>
          </cell>
          <cell r="AS3047">
            <v>38260</v>
          </cell>
          <cell r="AT3047">
            <v>0</v>
          </cell>
          <cell r="AU3047">
            <v>37302</v>
          </cell>
          <cell r="AV3047">
            <v>0</v>
          </cell>
        </row>
        <row r="3048">
          <cell r="B3048" t="str">
            <v>00003127</v>
          </cell>
          <cell r="C3048" t="str">
            <v>000000003109</v>
          </cell>
          <cell r="D3048" t="str">
            <v>3334A0</v>
          </cell>
          <cell r="E3048" t="str">
            <v>6'' PV FIRE SVC</v>
          </cell>
          <cell r="F3048" t="str">
            <v>In Service</v>
          </cell>
          <cell r="G3048" t="str">
            <v>3334A</v>
          </cell>
          <cell r="H3048" t="str">
            <v>Grp Member</v>
          </cell>
          <cell r="I3048">
            <v>1</v>
          </cell>
          <cell r="J3048" t="str">
            <v>Conversion</v>
          </cell>
          <cell r="K3048">
            <v>329.08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 t="str">
            <v>C..F003_002</v>
          </cell>
          <cell r="Q3048">
            <v>0</v>
          </cell>
          <cell r="R3048" t="str">
            <v>WTDPD</v>
          </cell>
          <cell r="S3048" t="str">
            <v>3334A06PV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 t="str">
            <v>CORP</v>
          </cell>
          <cell r="Y3048">
            <v>38260</v>
          </cell>
          <cell r="Z3048">
            <v>0</v>
          </cell>
          <cell r="AA3048">
            <v>0</v>
          </cell>
          <cell r="AB3048" t="str">
            <v>N</v>
          </cell>
          <cell r="AD3048">
            <v>0</v>
          </cell>
          <cell r="AE3048" t="str">
            <v>RemVal</v>
          </cell>
          <cell r="AF3048" t="str">
            <v>Depreciate</v>
          </cell>
          <cell r="AG3048" t="str">
            <v>FM</v>
          </cell>
          <cell r="AH3048">
            <v>0</v>
          </cell>
          <cell r="AI3048">
            <v>0</v>
          </cell>
          <cell r="AJ3048">
            <v>2.4500000000000001E-2</v>
          </cell>
          <cell r="AK3048">
            <v>0</v>
          </cell>
          <cell r="AL3048" t="str">
            <v>Flat Rate</v>
          </cell>
          <cell r="AM3048">
            <v>0</v>
          </cell>
          <cell r="AN3048" t="str">
            <v>GA3334A0</v>
          </cell>
          <cell r="AO3048">
            <v>0</v>
          </cell>
          <cell r="AP3048" t="str">
            <v>N</v>
          </cell>
          <cell r="AQ3048">
            <v>38261.188217592593</v>
          </cell>
          <cell r="AR3048">
            <v>38260</v>
          </cell>
          <cell r="AS3048">
            <v>38260</v>
          </cell>
          <cell r="AT3048">
            <v>0</v>
          </cell>
          <cell r="AU3048">
            <v>37302</v>
          </cell>
          <cell r="AV3048">
            <v>0</v>
          </cell>
        </row>
        <row r="3049">
          <cell r="B3049" t="str">
            <v>00003128</v>
          </cell>
          <cell r="C3049" t="str">
            <v>000000003110</v>
          </cell>
          <cell r="D3049" t="str">
            <v>3314Q0</v>
          </cell>
          <cell r="E3049" t="str">
            <v>VILLAGE OF GEORGETOWN</v>
          </cell>
          <cell r="F3049" t="str">
            <v>In Service</v>
          </cell>
          <cell r="G3049" t="str">
            <v>3314Q</v>
          </cell>
          <cell r="H3049" t="str">
            <v>Grp Member</v>
          </cell>
          <cell r="I3049">
            <v>1</v>
          </cell>
          <cell r="J3049" t="str">
            <v>Conversion</v>
          </cell>
          <cell r="K3049">
            <v>14890.97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 t="str">
            <v>C02D329_002</v>
          </cell>
          <cell r="Q3049">
            <v>0</v>
          </cell>
          <cell r="R3049" t="str">
            <v>WTDPD</v>
          </cell>
          <cell r="S3049" t="str">
            <v>3314Q08PV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 t="str">
            <v>CORP</v>
          </cell>
          <cell r="Y3049">
            <v>38260</v>
          </cell>
          <cell r="Z3049">
            <v>0</v>
          </cell>
          <cell r="AA3049">
            <v>0</v>
          </cell>
          <cell r="AB3049" t="str">
            <v>N</v>
          </cell>
          <cell r="AD3049">
            <v>0</v>
          </cell>
          <cell r="AE3049" t="str">
            <v>RemVal</v>
          </cell>
          <cell r="AF3049" t="str">
            <v>Depreciate</v>
          </cell>
          <cell r="AG3049" t="str">
            <v>FM</v>
          </cell>
          <cell r="AH3049">
            <v>0</v>
          </cell>
          <cell r="AI3049">
            <v>0</v>
          </cell>
          <cell r="AJ3049">
            <v>2.1899999999999999E-2</v>
          </cell>
          <cell r="AK3049">
            <v>0</v>
          </cell>
          <cell r="AL3049" t="str">
            <v>Flat Rate</v>
          </cell>
          <cell r="AM3049">
            <v>0</v>
          </cell>
          <cell r="AN3049" t="str">
            <v>GA3314Q0</v>
          </cell>
          <cell r="AO3049">
            <v>0</v>
          </cell>
          <cell r="AP3049" t="str">
            <v>N</v>
          </cell>
          <cell r="AQ3049">
            <v>38261.188275462962</v>
          </cell>
          <cell r="AR3049">
            <v>38260</v>
          </cell>
          <cell r="AS3049">
            <v>38260</v>
          </cell>
          <cell r="AT3049">
            <v>0</v>
          </cell>
          <cell r="AU3049">
            <v>37756</v>
          </cell>
          <cell r="AV3049">
            <v>0</v>
          </cell>
        </row>
        <row r="3050">
          <cell r="B3050" t="str">
            <v>00003129</v>
          </cell>
          <cell r="C3050" t="str">
            <v>000000003111</v>
          </cell>
          <cell r="D3050" t="str">
            <v>3314T0</v>
          </cell>
          <cell r="E3050" t="str">
            <v>VILLAGE OF GEORGETOWN</v>
          </cell>
          <cell r="F3050" t="str">
            <v>In Service</v>
          </cell>
          <cell r="G3050" t="str">
            <v>3314T</v>
          </cell>
          <cell r="H3050" t="str">
            <v>Grp Member</v>
          </cell>
          <cell r="I3050">
            <v>1</v>
          </cell>
          <cell r="J3050" t="str">
            <v>Conversion</v>
          </cell>
          <cell r="K3050">
            <v>3896.92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 t="str">
            <v>C02D329_002</v>
          </cell>
          <cell r="Q3050">
            <v>0</v>
          </cell>
          <cell r="R3050" t="str">
            <v>WTDPD</v>
          </cell>
          <cell r="S3050" t="str">
            <v>3314T08VV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 t="str">
            <v>CORP</v>
          </cell>
          <cell r="Y3050">
            <v>38260</v>
          </cell>
          <cell r="Z3050">
            <v>0</v>
          </cell>
          <cell r="AA3050">
            <v>0</v>
          </cell>
          <cell r="AB3050" t="str">
            <v>N</v>
          </cell>
          <cell r="AD3050">
            <v>0</v>
          </cell>
          <cell r="AE3050" t="str">
            <v>RemVal</v>
          </cell>
          <cell r="AF3050" t="str">
            <v>Depreciate</v>
          </cell>
          <cell r="AG3050" t="str">
            <v>FM</v>
          </cell>
          <cell r="AH3050">
            <v>0</v>
          </cell>
          <cell r="AI3050">
            <v>0</v>
          </cell>
          <cell r="AJ3050">
            <v>1.3899999999999999E-2</v>
          </cell>
          <cell r="AK3050">
            <v>0</v>
          </cell>
          <cell r="AL3050" t="str">
            <v>Flat Rate</v>
          </cell>
          <cell r="AM3050">
            <v>0</v>
          </cell>
          <cell r="AN3050" t="str">
            <v>GA3314T0</v>
          </cell>
          <cell r="AO3050">
            <v>0</v>
          </cell>
          <cell r="AP3050" t="str">
            <v>N</v>
          </cell>
          <cell r="AQ3050">
            <v>38261.188333333332</v>
          </cell>
          <cell r="AR3050">
            <v>38260</v>
          </cell>
          <cell r="AS3050">
            <v>38260</v>
          </cell>
          <cell r="AT3050">
            <v>0</v>
          </cell>
          <cell r="AU3050">
            <v>37756</v>
          </cell>
          <cell r="AV3050">
            <v>0</v>
          </cell>
        </row>
        <row r="3051">
          <cell r="B3051" t="str">
            <v>00003130</v>
          </cell>
          <cell r="C3051" t="str">
            <v>000000003112</v>
          </cell>
          <cell r="D3051" t="str">
            <v>3334B0</v>
          </cell>
          <cell r="E3051" t="str">
            <v>GERORGETOWN PHASE II</v>
          </cell>
          <cell r="F3051" t="str">
            <v>In Service</v>
          </cell>
          <cell r="G3051" t="str">
            <v>3334B</v>
          </cell>
          <cell r="H3051" t="str">
            <v>Grp Member</v>
          </cell>
          <cell r="I3051">
            <v>1</v>
          </cell>
          <cell r="J3051" t="str">
            <v>Conversion</v>
          </cell>
          <cell r="K3051">
            <v>4567.79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 t="str">
            <v>C02D329_002</v>
          </cell>
          <cell r="Q3051">
            <v>0</v>
          </cell>
          <cell r="R3051" t="str">
            <v>WTDPD</v>
          </cell>
          <cell r="S3051" t="str">
            <v>3334B34CP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 t="str">
            <v>CORP</v>
          </cell>
          <cell r="Y3051">
            <v>38260</v>
          </cell>
          <cell r="Z3051">
            <v>0</v>
          </cell>
          <cell r="AA3051">
            <v>0</v>
          </cell>
          <cell r="AB3051" t="str">
            <v>N</v>
          </cell>
          <cell r="AD3051">
            <v>0</v>
          </cell>
          <cell r="AE3051" t="str">
            <v>RemVal</v>
          </cell>
          <cell r="AF3051" t="str">
            <v>Depreciate</v>
          </cell>
          <cell r="AG3051" t="str">
            <v>FM</v>
          </cell>
          <cell r="AH3051">
            <v>0</v>
          </cell>
          <cell r="AI3051">
            <v>0</v>
          </cell>
          <cell r="AJ3051">
            <v>2.87E-2</v>
          </cell>
          <cell r="AK3051">
            <v>0</v>
          </cell>
          <cell r="AL3051" t="str">
            <v>Flat Rate</v>
          </cell>
          <cell r="AM3051">
            <v>0</v>
          </cell>
          <cell r="AN3051" t="str">
            <v>GA3334B0</v>
          </cell>
          <cell r="AO3051">
            <v>0</v>
          </cell>
          <cell r="AP3051" t="str">
            <v>N</v>
          </cell>
          <cell r="AQ3051">
            <v>38261.188391203701</v>
          </cell>
          <cell r="AR3051">
            <v>38260</v>
          </cell>
          <cell r="AS3051">
            <v>38260</v>
          </cell>
          <cell r="AT3051">
            <v>0</v>
          </cell>
          <cell r="AU3051">
            <v>37756</v>
          </cell>
          <cell r="AV3051">
            <v>0</v>
          </cell>
        </row>
        <row r="3052">
          <cell r="B3052" t="str">
            <v>00003131</v>
          </cell>
          <cell r="C3052" t="str">
            <v>000000003113</v>
          </cell>
          <cell r="D3052" t="str">
            <v>335400</v>
          </cell>
          <cell r="E3052" t="str">
            <v>VILLAGE OF GEORGRTOWN</v>
          </cell>
          <cell r="F3052" t="str">
            <v>In Service</v>
          </cell>
          <cell r="G3052" t="str">
            <v>33540</v>
          </cell>
          <cell r="H3052" t="str">
            <v>Grp Member</v>
          </cell>
          <cell r="I3052">
            <v>1</v>
          </cell>
          <cell r="J3052" t="str">
            <v>Conversion</v>
          </cell>
          <cell r="K3052">
            <v>3194.02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 t="str">
            <v>C02D329_002</v>
          </cell>
          <cell r="Q3052">
            <v>0</v>
          </cell>
          <cell r="R3052" t="str">
            <v>WTDPD</v>
          </cell>
          <cell r="S3052" t="str">
            <v>3354004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 t="str">
            <v>CORP</v>
          </cell>
          <cell r="Y3052">
            <v>38260</v>
          </cell>
          <cell r="Z3052">
            <v>0</v>
          </cell>
          <cell r="AA3052">
            <v>0</v>
          </cell>
          <cell r="AB3052" t="str">
            <v>N</v>
          </cell>
          <cell r="AD3052">
            <v>0</v>
          </cell>
          <cell r="AE3052" t="str">
            <v>RemVal</v>
          </cell>
          <cell r="AF3052" t="str">
            <v>Depreciate</v>
          </cell>
          <cell r="AG3052" t="str">
            <v>FM</v>
          </cell>
          <cell r="AH3052">
            <v>0</v>
          </cell>
          <cell r="AI3052">
            <v>0</v>
          </cell>
          <cell r="AJ3052">
            <v>2.2599999999999999E-2</v>
          </cell>
          <cell r="AK3052">
            <v>0</v>
          </cell>
          <cell r="AL3052" t="str">
            <v>Flat Rate</v>
          </cell>
          <cell r="AM3052">
            <v>0</v>
          </cell>
          <cell r="AN3052" t="str">
            <v>GA335400</v>
          </cell>
          <cell r="AO3052">
            <v>0</v>
          </cell>
          <cell r="AP3052" t="str">
            <v>N</v>
          </cell>
          <cell r="AQ3052">
            <v>38261.188449074078</v>
          </cell>
          <cell r="AR3052">
            <v>38260</v>
          </cell>
          <cell r="AS3052">
            <v>38260</v>
          </cell>
          <cell r="AT3052">
            <v>0</v>
          </cell>
          <cell r="AU3052">
            <v>37756</v>
          </cell>
          <cell r="AV3052">
            <v>0</v>
          </cell>
        </row>
        <row r="3053">
          <cell r="B3053" t="str">
            <v>00003132</v>
          </cell>
          <cell r="C3053" t="str">
            <v>000000003114</v>
          </cell>
          <cell r="D3053" t="str">
            <v>3314C0</v>
          </cell>
          <cell r="E3053" t="str">
            <v>WALMART 14'', GIBSON STREET</v>
          </cell>
          <cell r="F3053" t="str">
            <v>In Service</v>
          </cell>
          <cell r="G3053" t="str">
            <v>3314C</v>
          </cell>
          <cell r="H3053" t="str">
            <v>Grp Member</v>
          </cell>
          <cell r="I3053">
            <v>1</v>
          </cell>
          <cell r="J3053" t="str">
            <v>Conversion</v>
          </cell>
          <cell r="K3053">
            <v>46283.45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 t="str">
            <v>C02D337_002</v>
          </cell>
          <cell r="Q3053">
            <v>0</v>
          </cell>
          <cell r="R3053" t="str">
            <v>WTDPD</v>
          </cell>
          <cell r="S3053" t="str">
            <v>3314C14DI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 t="str">
            <v>CORP</v>
          </cell>
          <cell r="Y3053">
            <v>38260</v>
          </cell>
          <cell r="Z3053">
            <v>0</v>
          </cell>
          <cell r="AA3053">
            <v>0</v>
          </cell>
          <cell r="AB3053" t="str">
            <v>N</v>
          </cell>
          <cell r="AD3053">
            <v>0</v>
          </cell>
          <cell r="AE3053" t="str">
            <v>RemVal</v>
          </cell>
          <cell r="AF3053" t="str">
            <v>Depreciate</v>
          </cell>
          <cell r="AG3053" t="str">
            <v>FM</v>
          </cell>
          <cell r="AH3053">
            <v>0</v>
          </cell>
          <cell r="AI3053">
            <v>0</v>
          </cell>
          <cell r="AJ3053">
            <v>1.5900000000000001E-2</v>
          </cell>
          <cell r="AK3053">
            <v>0</v>
          </cell>
          <cell r="AL3053" t="str">
            <v>Flat Rate</v>
          </cell>
          <cell r="AM3053">
            <v>0</v>
          </cell>
          <cell r="AN3053" t="str">
            <v>GA3314C0</v>
          </cell>
          <cell r="AO3053">
            <v>0</v>
          </cell>
          <cell r="AP3053" t="str">
            <v>N</v>
          </cell>
          <cell r="AQ3053">
            <v>38261.188506944447</v>
          </cell>
          <cell r="AR3053">
            <v>38260</v>
          </cell>
          <cell r="AS3053">
            <v>38260</v>
          </cell>
          <cell r="AT3053">
            <v>0</v>
          </cell>
          <cell r="AU3053">
            <v>37756</v>
          </cell>
          <cell r="AV3053">
            <v>0</v>
          </cell>
        </row>
        <row r="3054">
          <cell r="B3054" t="str">
            <v>00003133</v>
          </cell>
          <cell r="C3054" t="str">
            <v>000000003115</v>
          </cell>
          <cell r="D3054" t="str">
            <v>3304A0</v>
          </cell>
          <cell r="E3054" t="str">
            <v>VALVE, ALTITUDE 12'' CLA-VAL</v>
          </cell>
          <cell r="F3054" t="str">
            <v>In Service</v>
          </cell>
          <cell r="G3054" t="str">
            <v>3304A</v>
          </cell>
          <cell r="H3054" t="str">
            <v>Grp Member</v>
          </cell>
          <cell r="I3054">
            <v>1</v>
          </cell>
          <cell r="J3054" t="str">
            <v>Conversion</v>
          </cell>
          <cell r="K3054">
            <v>13594.56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 t="str">
            <v>C02E505_002</v>
          </cell>
          <cell r="Q3054">
            <v>0</v>
          </cell>
          <cell r="R3054" t="str">
            <v>WTDPD</v>
          </cell>
          <cell r="S3054" t="str">
            <v>3304A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 t="str">
            <v>CORP</v>
          </cell>
          <cell r="Y3054">
            <v>38260</v>
          </cell>
          <cell r="Z3054">
            <v>0</v>
          </cell>
          <cell r="AA3054">
            <v>0</v>
          </cell>
          <cell r="AB3054" t="str">
            <v>N</v>
          </cell>
          <cell r="AD3054">
            <v>0</v>
          </cell>
          <cell r="AE3054" t="str">
            <v>RemVal</v>
          </cell>
          <cell r="AF3054" t="str">
            <v>Depreciate</v>
          </cell>
          <cell r="AG3054" t="str">
            <v>FM</v>
          </cell>
          <cell r="AH3054">
            <v>0</v>
          </cell>
          <cell r="AI3054">
            <v>0</v>
          </cell>
          <cell r="AJ3054">
            <v>4.2200000000000001E-2</v>
          </cell>
          <cell r="AK3054">
            <v>0</v>
          </cell>
          <cell r="AL3054" t="str">
            <v>Flat Rate</v>
          </cell>
          <cell r="AM3054">
            <v>0</v>
          </cell>
          <cell r="AN3054" t="str">
            <v>GA3304A0</v>
          </cell>
          <cell r="AO3054">
            <v>0</v>
          </cell>
          <cell r="AP3054" t="str">
            <v>N</v>
          </cell>
          <cell r="AQ3054">
            <v>38261.188564814816</v>
          </cell>
          <cell r="AR3054">
            <v>38260</v>
          </cell>
          <cell r="AS3054">
            <v>38260</v>
          </cell>
          <cell r="AT3054" t="str">
            <v>0500</v>
          </cell>
          <cell r="AU3054">
            <v>37558</v>
          </cell>
          <cell r="AV3054">
            <v>0</v>
          </cell>
        </row>
        <row r="3055">
          <cell r="B3055" t="str">
            <v>00003134</v>
          </cell>
          <cell r="C3055" t="str">
            <v>000000003116</v>
          </cell>
          <cell r="D3055" t="str">
            <v>3112A0</v>
          </cell>
          <cell r="E3055" t="str">
            <v>US STEEL VFD YASKAWA 25HP</v>
          </cell>
          <cell r="F3055" t="str">
            <v>In Service</v>
          </cell>
          <cell r="G3055" t="str">
            <v>3112A</v>
          </cell>
          <cell r="H3055" t="str">
            <v>Grp Member</v>
          </cell>
          <cell r="I3055">
            <v>1</v>
          </cell>
          <cell r="J3055" t="str">
            <v>Conversion</v>
          </cell>
          <cell r="K3055">
            <v>3894.46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 t="str">
            <v>C03C505_002</v>
          </cell>
          <cell r="Q3055">
            <v>0</v>
          </cell>
          <cell r="R3055" t="str">
            <v>WPPD</v>
          </cell>
          <cell r="S3055" t="str">
            <v>3112A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 t="str">
            <v>CORP</v>
          </cell>
          <cell r="Y3055">
            <v>38260</v>
          </cell>
          <cell r="Z3055">
            <v>0</v>
          </cell>
          <cell r="AA3055">
            <v>0</v>
          </cell>
          <cell r="AB3055" t="str">
            <v>N</v>
          </cell>
          <cell r="AD3055">
            <v>0</v>
          </cell>
          <cell r="AE3055" t="str">
            <v>RemVal</v>
          </cell>
          <cell r="AF3055" t="str">
            <v>Depreciate</v>
          </cell>
          <cell r="AG3055" t="str">
            <v>FM</v>
          </cell>
          <cell r="AH3055">
            <v>0</v>
          </cell>
          <cell r="AI3055">
            <v>0</v>
          </cell>
          <cell r="AJ3055">
            <v>6.5299999999999997E-2</v>
          </cell>
          <cell r="AK3055">
            <v>0</v>
          </cell>
          <cell r="AL3055" t="str">
            <v>Flat Rate</v>
          </cell>
          <cell r="AM3055">
            <v>0</v>
          </cell>
          <cell r="AN3055" t="str">
            <v>GA3112A0</v>
          </cell>
          <cell r="AO3055">
            <v>0</v>
          </cell>
          <cell r="AP3055" t="str">
            <v>N</v>
          </cell>
          <cell r="AQ3055">
            <v>38261.188622685186</v>
          </cell>
          <cell r="AR3055">
            <v>38260</v>
          </cell>
          <cell r="AS3055">
            <v>38260</v>
          </cell>
          <cell r="AT3055" t="str">
            <v>5400</v>
          </cell>
          <cell r="AU3055">
            <v>37697</v>
          </cell>
          <cell r="AV3055">
            <v>0</v>
          </cell>
        </row>
        <row r="3056">
          <cell r="B3056" t="str">
            <v>00003135</v>
          </cell>
          <cell r="C3056" t="str">
            <v>000000003117</v>
          </cell>
          <cell r="D3056" t="str">
            <v>3112A0</v>
          </cell>
          <cell r="E3056" t="str">
            <v>VFD Yaskawa C23 BG Backwash</v>
          </cell>
          <cell r="F3056" t="str">
            <v>In Service</v>
          </cell>
          <cell r="G3056" t="str">
            <v>3112A</v>
          </cell>
          <cell r="H3056" t="str">
            <v>Grp Member</v>
          </cell>
          <cell r="I3056">
            <v>1</v>
          </cell>
          <cell r="J3056" t="str">
            <v>Conversion</v>
          </cell>
          <cell r="K3056">
            <v>12519.31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 t="str">
            <v>C03C507_002</v>
          </cell>
          <cell r="Q3056">
            <v>0</v>
          </cell>
          <cell r="R3056" t="str">
            <v>WPPD</v>
          </cell>
          <cell r="S3056" t="str">
            <v>3112A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 t="str">
            <v>CORP</v>
          </cell>
          <cell r="Y3056">
            <v>38260</v>
          </cell>
          <cell r="Z3056">
            <v>0</v>
          </cell>
          <cell r="AA3056">
            <v>0</v>
          </cell>
          <cell r="AB3056" t="str">
            <v>N</v>
          </cell>
          <cell r="AD3056">
            <v>0</v>
          </cell>
          <cell r="AE3056" t="str">
            <v>RemVal</v>
          </cell>
          <cell r="AF3056" t="str">
            <v>Depreciate</v>
          </cell>
          <cell r="AG3056" t="str">
            <v>FM</v>
          </cell>
          <cell r="AH3056">
            <v>0</v>
          </cell>
          <cell r="AI3056">
            <v>0</v>
          </cell>
          <cell r="AJ3056">
            <v>6.5299999999999997E-2</v>
          </cell>
          <cell r="AK3056">
            <v>0</v>
          </cell>
          <cell r="AL3056" t="str">
            <v>Flat Rate</v>
          </cell>
          <cell r="AM3056">
            <v>0</v>
          </cell>
          <cell r="AN3056" t="str">
            <v>GA3112A0</v>
          </cell>
          <cell r="AO3056">
            <v>0</v>
          </cell>
          <cell r="AP3056" t="str">
            <v>N</v>
          </cell>
          <cell r="AQ3056">
            <v>38261.188680555555</v>
          </cell>
          <cell r="AR3056">
            <v>38260</v>
          </cell>
          <cell r="AS3056">
            <v>38260</v>
          </cell>
          <cell r="AT3056" t="str">
            <v>3000</v>
          </cell>
          <cell r="AU3056">
            <v>37678</v>
          </cell>
          <cell r="AV3056">
            <v>0</v>
          </cell>
        </row>
        <row r="3057">
          <cell r="B3057" t="str">
            <v>00003136</v>
          </cell>
          <cell r="C3057" t="str">
            <v>000000003118</v>
          </cell>
          <cell r="D3057" t="str">
            <v>3435B0</v>
          </cell>
          <cell r="E3057" t="str">
            <v>PULSE JET DE-ICER LINE THAWER</v>
          </cell>
          <cell r="F3057" t="str">
            <v>In Service</v>
          </cell>
          <cell r="G3057" t="str">
            <v>3435B</v>
          </cell>
          <cell r="H3057" t="str">
            <v>Grp Member</v>
          </cell>
          <cell r="I3057">
            <v>1</v>
          </cell>
          <cell r="J3057" t="str">
            <v>Conversion</v>
          </cell>
          <cell r="K3057">
            <v>2474.19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 t="str">
            <v>C03K501_002</v>
          </cell>
          <cell r="Q3057">
            <v>0</v>
          </cell>
          <cell r="R3057" t="str">
            <v>WGPD</v>
          </cell>
          <cell r="S3057" t="str">
            <v>3435B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 t="str">
            <v>CORP</v>
          </cell>
          <cell r="Y3057">
            <v>38260</v>
          </cell>
          <cell r="Z3057">
            <v>0</v>
          </cell>
          <cell r="AA3057">
            <v>0</v>
          </cell>
          <cell r="AB3057" t="str">
            <v>N</v>
          </cell>
          <cell r="AD3057">
            <v>0</v>
          </cell>
          <cell r="AE3057" t="str">
            <v>RemVal</v>
          </cell>
          <cell r="AF3057" t="str">
            <v>Depreciate</v>
          </cell>
          <cell r="AG3057" t="str">
            <v>FM</v>
          </cell>
          <cell r="AH3057">
            <v>0</v>
          </cell>
          <cell r="AI3057">
            <v>0</v>
          </cell>
          <cell r="AJ3057">
            <v>0.1056</v>
          </cell>
          <cell r="AK3057">
            <v>0</v>
          </cell>
          <cell r="AL3057" t="str">
            <v>Flat Rate</v>
          </cell>
          <cell r="AM3057">
            <v>0</v>
          </cell>
          <cell r="AN3057" t="str">
            <v>GA3435B0</v>
          </cell>
          <cell r="AO3057">
            <v>0</v>
          </cell>
          <cell r="AP3057" t="str">
            <v>N</v>
          </cell>
          <cell r="AQ3057">
            <v>38261.188738425924</v>
          </cell>
          <cell r="AR3057">
            <v>38260</v>
          </cell>
          <cell r="AS3057">
            <v>38260</v>
          </cell>
          <cell r="AT3057">
            <v>0</v>
          </cell>
          <cell r="AU3057">
            <v>37756</v>
          </cell>
          <cell r="AV3057">
            <v>0</v>
          </cell>
        </row>
        <row r="3058">
          <cell r="B3058" t="str">
            <v>00003137</v>
          </cell>
          <cell r="C3058" t="str">
            <v>000000003119</v>
          </cell>
          <cell r="D3058" t="str">
            <v>COMHDR0911</v>
          </cell>
          <cell r="E3058" t="str">
            <v>30% Add'l Dpr - 2002 Comp Hdre</v>
          </cell>
          <cell r="F3058" t="str">
            <v>In Service</v>
          </cell>
          <cell r="G3058" t="str">
            <v>TAX</v>
          </cell>
          <cell r="H3058" t="str">
            <v>Grp Member</v>
          </cell>
          <cell r="I3058">
            <v>1</v>
          </cell>
          <cell r="J3058" t="str">
            <v>Conversion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 t="str">
            <v>WGPD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 t="str">
            <v>CORP</v>
          </cell>
          <cell r="Y3058">
            <v>38260</v>
          </cell>
          <cell r="Z3058">
            <v>0</v>
          </cell>
          <cell r="AA3058">
            <v>0</v>
          </cell>
          <cell r="AB3058" t="str">
            <v>N</v>
          </cell>
          <cell r="AD3058">
            <v>0</v>
          </cell>
          <cell r="AE3058" t="str">
            <v>RemVal</v>
          </cell>
          <cell r="AF3058" t="str">
            <v>Depreciate</v>
          </cell>
          <cell r="AG3058" t="str">
            <v>FM</v>
          </cell>
          <cell r="AH3058">
            <v>1</v>
          </cell>
          <cell r="AI3058">
            <v>0</v>
          </cell>
          <cell r="AJ3058">
            <v>0</v>
          </cell>
          <cell r="AK3058">
            <v>0</v>
          </cell>
          <cell r="AL3058" t="str">
            <v>Strt Line</v>
          </cell>
          <cell r="AM3058">
            <v>0</v>
          </cell>
          <cell r="AN3058" t="str">
            <v>GACOMHDR0911</v>
          </cell>
          <cell r="AO3058">
            <v>0</v>
          </cell>
          <cell r="AP3058" t="str">
            <v>N</v>
          </cell>
          <cell r="AQ3058">
            <v>38261.188796296294</v>
          </cell>
          <cell r="AR3058">
            <v>38260</v>
          </cell>
          <cell r="AS3058">
            <v>38260</v>
          </cell>
          <cell r="AT3058">
            <v>0</v>
          </cell>
          <cell r="AU3058">
            <v>37621</v>
          </cell>
          <cell r="AV3058">
            <v>0</v>
          </cell>
        </row>
        <row r="3059">
          <cell r="B3059" t="str">
            <v>00003138</v>
          </cell>
          <cell r="C3059" t="str">
            <v>000000003120</v>
          </cell>
          <cell r="D3059" t="str">
            <v>3405C0</v>
          </cell>
          <cell r="E3059" t="str">
            <v>30% Add'l Dpr - 2002 Comp Hdre</v>
          </cell>
          <cell r="F3059" t="str">
            <v>In Service</v>
          </cell>
          <cell r="G3059" t="str">
            <v>3405C</v>
          </cell>
          <cell r="H3059" t="str">
            <v>Grp Member</v>
          </cell>
          <cell r="I3059">
            <v>1</v>
          </cell>
          <cell r="J3059" t="str">
            <v>Conversion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 t="str">
            <v>WGPD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 t="str">
            <v>CORP</v>
          </cell>
          <cell r="Y3059">
            <v>38260</v>
          </cell>
          <cell r="Z3059">
            <v>0</v>
          </cell>
          <cell r="AA3059">
            <v>0</v>
          </cell>
          <cell r="AB3059" t="str">
            <v>N</v>
          </cell>
          <cell r="AD3059">
            <v>0</v>
          </cell>
          <cell r="AE3059" t="str">
            <v>RemVal</v>
          </cell>
          <cell r="AF3059" t="str">
            <v>Depreciate</v>
          </cell>
          <cell r="AG3059" t="str">
            <v>FM</v>
          </cell>
          <cell r="AH3059">
            <v>0</v>
          </cell>
          <cell r="AI3059">
            <v>0</v>
          </cell>
          <cell r="AJ3059">
            <v>0.14949999999999999</v>
          </cell>
          <cell r="AK3059">
            <v>0</v>
          </cell>
          <cell r="AL3059" t="str">
            <v>Flat Rate</v>
          </cell>
          <cell r="AM3059">
            <v>0</v>
          </cell>
          <cell r="AN3059" t="str">
            <v>GA3405C0</v>
          </cell>
          <cell r="AO3059">
            <v>0</v>
          </cell>
          <cell r="AP3059" t="str">
            <v>N</v>
          </cell>
          <cell r="AQ3059">
            <v>38261.188854166663</v>
          </cell>
          <cell r="AR3059">
            <v>38260</v>
          </cell>
          <cell r="AS3059">
            <v>38260</v>
          </cell>
          <cell r="AT3059">
            <v>0</v>
          </cell>
          <cell r="AU3059">
            <v>37621</v>
          </cell>
          <cell r="AV3059">
            <v>0</v>
          </cell>
        </row>
        <row r="3060">
          <cell r="B3060" t="str">
            <v>00003139</v>
          </cell>
          <cell r="C3060" t="str">
            <v>000000003121</v>
          </cell>
          <cell r="D3060" t="str">
            <v>COMSFR0911</v>
          </cell>
          <cell r="E3060" t="str">
            <v>30% Add'l Dpr - 2002 Com Sfre</v>
          </cell>
          <cell r="F3060" t="str">
            <v>In Service</v>
          </cell>
          <cell r="G3060" t="str">
            <v>TAX</v>
          </cell>
          <cell r="H3060" t="str">
            <v>Grp Member</v>
          </cell>
          <cell r="I3060">
            <v>1</v>
          </cell>
          <cell r="J3060" t="str">
            <v>Conversion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 t="str">
            <v>WGPD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 t="str">
            <v>CORP</v>
          </cell>
          <cell r="Y3060">
            <v>38260</v>
          </cell>
          <cell r="Z3060">
            <v>0</v>
          </cell>
          <cell r="AA3060">
            <v>0</v>
          </cell>
          <cell r="AB3060" t="str">
            <v>N</v>
          </cell>
          <cell r="AD3060">
            <v>0</v>
          </cell>
          <cell r="AE3060" t="str">
            <v>RemVal</v>
          </cell>
          <cell r="AF3060" t="str">
            <v>Depreciate</v>
          </cell>
          <cell r="AG3060" t="str">
            <v>FM</v>
          </cell>
          <cell r="AH3060">
            <v>1</v>
          </cell>
          <cell r="AI3060">
            <v>0</v>
          </cell>
          <cell r="AJ3060">
            <v>0</v>
          </cell>
          <cell r="AK3060">
            <v>0</v>
          </cell>
          <cell r="AL3060" t="str">
            <v>Strt Line</v>
          </cell>
          <cell r="AM3060">
            <v>0</v>
          </cell>
          <cell r="AN3060" t="str">
            <v>GACOMSFR0911</v>
          </cell>
          <cell r="AO3060">
            <v>0</v>
          </cell>
          <cell r="AP3060" t="str">
            <v>N</v>
          </cell>
          <cell r="AQ3060">
            <v>38261.18891203704</v>
          </cell>
          <cell r="AR3060">
            <v>38260</v>
          </cell>
          <cell r="AS3060">
            <v>38260</v>
          </cell>
          <cell r="AT3060">
            <v>0</v>
          </cell>
          <cell r="AU3060">
            <v>37621</v>
          </cell>
          <cell r="AV3060">
            <v>0</v>
          </cell>
        </row>
        <row r="3061">
          <cell r="B3061" t="str">
            <v>00003140</v>
          </cell>
          <cell r="C3061" t="str">
            <v>000000003122</v>
          </cell>
          <cell r="D3061" t="str">
            <v>3405S0</v>
          </cell>
          <cell r="E3061" t="str">
            <v>30% Add'l Dpr - 2002 Com Sfre</v>
          </cell>
          <cell r="F3061" t="str">
            <v>In Service</v>
          </cell>
          <cell r="G3061" t="str">
            <v>3405A</v>
          </cell>
          <cell r="H3061" t="str">
            <v>Grp Member</v>
          </cell>
          <cell r="I3061">
            <v>1</v>
          </cell>
          <cell r="J3061" t="str">
            <v>Conversion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 t="str">
            <v>WGPD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 t="str">
            <v>CORP</v>
          </cell>
          <cell r="Y3061">
            <v>38260</v>
          </cell>
          <cell r="Z3061">
            <v>0</v>
          </cell>
          <cell r="AA3061">
            <v>0</v>
          </cell>
          <cell r="AB3061" t="str">
            <v>N</v>
          </cell>
          <cell r="AD3061">
            <v>0</v>
          </cell>
          <cell r="AE3061" t="str">
            <v>RemVal</v>
          </cell>
          <cell r="AF3061" t="str">
            <v>Depreciate</v>
          </cell>
          <cell r="AG3061" t="str">
            <v>FM</v>
          </cell>
          <cell r="AH3061">
            <v>0</v>
          </cell>
          <cell r="AI3061">
            <v>0</v>
          </cell>
          <cell r="AJ3061">
            <v>0.24840000000000001</v>
          </cell>
          <cell r="AK3061">
            <v>0</v>
          </cell>
          <cell r="AL3061" t="str">
            <v>Flat Rate</v>
          </cell>
          <cell r="AM3061">
            <v>0</v>
          </cell>
          <cell r="AN3061" t="str">
            <v>GA3405S0</v>
          </cell>
          <cell r="AO3061">
            <v>0</v>
          </cell>
          <cell r="AP3061" t="str">
            <v>N</v>
          </cell>
          <cell r="AQ3061">
            <v>38261.188969907409</v>
          </cell>
          <cell r="AR3061">
            <v>38260</v>
          </cell>
          <cell r="AS3061">
            <v>38260</v>
          </cell>
          <cell r="AT3061">
            <v>0</v>
          </cell>
          <cell r="AU3061">
            <v>37621</v>
          </cell>
          <cell r="AV3061">
            <v>0</v>
          </cell>
        </row>
        <row r="3062">
          <cell r="B3062" t="str">
            <v>00003141</v>
          </cell>
          <cell r="C3062" t="str">
            <v>000000003123</v>
          </cell>
          <cell r="D3062" t="str">
            <v>OFFICE0911</v>
          </cell>
          <cell r="E3062" t="str">
            <v>30% Add'l Dpr - 2002 Furn &amp; Fi</v>
          </cell>
          <cell r="F3062" t="str">
            <v>In Service</v>
          </cell>
          <cell r="G3062" t="str">
            <v>TAX</v>
          </cell>
          <cell r="H3062" t="str">
            <v>Grp Member</v>
          </cell>
          <cell r="I3062">
            <v>1</v>
          </cell>
          <cell r="J3062" t="str">
            <v>Conversion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 t="str">
            <v>WGPD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 t="str">
            <v>CORP</v>
          </cell>
          <cell r="Y3062">
            <v>38260</v>
          </cell>
          <cell r="Z3062">
            <v>0</v>
          </cell>
          <cell r="AA3062">
            <v>0</v>
          </cell>
          <cell r="AB3062" t="str">
            <v>N</v>
          </cell>
          <cell r="AD3062">
            <v>0</v>
          </cell>
          <cell r="AE3062" t="str">
            <v>RemVal</v>
          </cell>
          <cell r="AF3062" t="str">
            <v>Depreciate</v>
          </cell>
          <cell r="AG3062" t="str">
            <v>FM</v>
          </cell>
          <cell r="AH3062">
            <v>1</v>
          </cell>
          <cell r="AI3062">
            <v>0</v>
          </cell>
          <cell r="AJ3062">
            <v>0</v>
          </cell>
          <cell r="AK3062">
            <v>0</v>
          </cell>
          <cell r="AL3062" t="str">
            <v>Strt Line</v>
          </cell>
          <cell r="AM3062">
            <v>0</v>
          </cell>
          <cell r="AN3062" t="str">
            <v>GAOFFICE0911</v>
          </cell>
          <cell r="AO3062">
            <v>0</v>
          </cell>
          <cell r="AP3062" t="str">
            <v>N</v>
          </cell>
          <cell r="AQ3062">
            <v>38261.189027777778</v>
          </cell>
          <cell r="AR3062">
            <v>38260</v>
          </cell>
          <cell r="AS3062">
            <v>38260</v>
          </cell>
          <cell r="AT3062">
            <v>0</v>
          </cell>
          <cell r="AU3062">
            <v>37621</v>
          </cell>
          <cell r="AV3062">
            <v>0</v>
          </cell>
        </row>
        <row r="3063">
          <cell r="B3063" t="str">
            <v>00003142</v>
          </cell>
          <cell r="C3063" t="str">
            <v>000000003124</v>
          </cell>
          <cell r="D3063" t="str">
            <v>3405B0</v>
          </cell>
          <cell r="E3063" t="str">
            <v>30% Add'l Dpr - 2002 Furn &amp; Fi</v>
          </cell>
          <cell r="F3063" t="str">
            <v>In Service</v>
          </cell>
          <cell r="G3063" t="str">
            <v>3405B</v>
          </cell>
          <cell r="H3063" t="str">
            <v>Grp Member</v>
          </cell>
          <cell r="I3063">
            <v>1</v>
          </cell>
          <cell r="J3063" t="str">
            <v>Conversion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 t="str">
            <v>WGPD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 t="str">
            <v>CORP</v>
          </cell>
          <cell r="Y3063">
            <v>38260</v>
          </cell>
          <cell r="Z3063">
            <v>0</v>
          </cell>
          <cell r="AA3063">
            <v>0</v>
          </cell>
          <cell r="AB3063" t="str">
            <v>N</v>
          </cell>
          <cell r="AD3063">
            <v>0</v>
          </cell>
          <cell r="AE3063" t="str">
            <v>RemVal</v>
          </cell>
          <cell r="AF3063" t="str">
            <v>Depreciate</v>
          </cell>
          <cell r="AG3063" t="str">
            <v>FM</v>
          </cell>
          <cell r="AH3063">
            <v>0</v>
          </cell>
          <cell r="AI3063">
            <v>0</v>
          </cell>
          <cell r="AJ3063">
            <v>0.04</v>
          </cell>
          <cell r="AK3063">
            <v>0</v>
          </cell>
          <cell r="AL3063" t="str">
            <v>Flat Rate</v>
          </cell>
          <cell r="AM3063">
            <v>0</v>
          </cell>
          <cell r="AN3063" t="str">
            <v>GA3405B0</v>
          </cell>
          <cell r="AO3063">
            <v>0</v>
          </cell>
          <cell r="AP3063" t="str">
            <v>N</v>
          </cell>
          <cell r="AQ3063">
            <v>38261.189085648148</v>
          </cell>
          <cell r="AR3063">
            <v>38260</v>
          </cell>
          <cell r="AS3063">
            <v>38260</v>
          </cell>
          <cell r="AT3063">
            <v>0</v>
          </cell>
          <cell r="AU3063">
            <v>37621</v>
          </cell>
          <cell r="AV3063">
            <v>0</v>
          </cell>
        </row>
        <row r="3064">
          <cell r="B3064" t="str">
            <v>00003143</v>
          </cell>
          <cell r="C3064" t="str">
            <v>000000003125</v>
          </cell>
          <cell r="D3064" t="str">
            <v>OTHER0911</v>
          </cell>
          <cell r="E3064" t="str">
            <v>30% Add'l Dpr - 2002 Other</v>
          </cell>
          <cell r="F3064" t="str">
            <v>In Service</v>
          </cell>
          <cell r="G3064" t="str">
            <v>TAX</v>
          </cell>
          <cell r="H3064" t="str">
            <v>Grp Member</v>
          </cell>
          <cell r="I3064">
            <v>1</v>
          </cell>
          <cell r="J3064" t="str">
            <v>Conversion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 t="str">
            <v>WGPD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 t="str">
            <v>CORP</v>
          </cell>
          <cell r="Y3064">
            <v>38260</v>
          </cell>
          <cell r="Z3064">
            <v>0</v>
          </cell>
          <cell r="AA3064">
            <v>0</v>
          </cell>
          <cell r="AB3064" t="str">
            <v>N</v>
          </cell>
          <cell r="AD3064">
            <v>0</v>
          </cell>
          <cell r="AE3064" t="str">
            <v>RemVal</v>
          </cell>
          <cell r="AF3064" t="str">
            <v>Depreciate</v>
          </cell>
          <cell r="AG3064" t="str">
            <v>FM</v>
          </cell>
          <cell r="AH3064">
            <v>1</v>
          </cell>
          <cell r="AI3064">
            <v>0</v>
          </cell>
          <cell r="AJ3064">
            <v>0</v>
          </cell>
          <cell r="AK3064">
            <v>0</v>
          </cell>
          <cell r="AL3064" t="str">
            <v>Strt Line</v>
          </cell>
          <cell r="AM3064">
            <v>0</v>
          </cell>
          <cell r="AN3064" t="str">
            <v>GAOTHER0911</v>
          </cell>
          <cell r="AO3064">
            <v>0</v>
          </cell>
          <cell r="AP3064" t="str">
            <v>N</v>
          </cell>
          <cell r="AQ3064">
            <v>38261.189143518517</v>
          </cell>
          <cell r="AR3064">
            <v>38260</v>
          </cell>
          <cell r="AS3064">
            <v>38260</v>
          </cell>
          <cell r="AT3064">
            <v>0</v>
          </cell>
          <cell r="AU3064">
            <v>37621</v>
          </cell>
          <cell r="AV3064">
            <v>0</v>
          </cell>
        </row>
        <row r="3065">
          <cell r="B3065" t="str">
            <v>00003144</v>
          </cell>
          <cell r="C3065" t="str">
            <v>000000003126</v>
          </cell>
          <cell r="D3065" t="str">
            <v>3435B0</v>
          </cell>
          <cell r="E3065" t="str">
            <v>30% Add'l Dpr - 2002 Other</v>
          </cell>
          <cell r="F3065" t="str">
            <v>In Service</v>
          </cell>
          <cell r="G3065" t="str">
            <v>3435B</v>
          </cell>
          <cell r="H3065" t="str">
            <v>Grp Member</v>
          </cell>
          <cell r="I3065">
            <v>1</v>
          </cell>
          <cell r="J3065" t="str">
            <v>Conversion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 t="str">
            <v>WGPD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 t="str">
            <v>CORP</v>
          </cell>
          <cell r="Y3065">
            <v>38260</v>
          </cell>
          <cell r="Z3065">
            <v>0</v>
          </cell>
          <cell r="AA3065">
            <v>0</v>
          </cell>
          <cell r="AB3065" t="str">
            <v>N</v>
          </cell>
          <cell r="AD3065">
            <v>0</v>
          </cell>
          <cell r="AE3065" t="str">
            <v>RemVal</v>
          </cell>
          <cell r="AF3065" t="str">
            <v>Depreciate</v>
          </cell>
          <cell r="AG3065" t="str">
            <v>FM</v>
          </cell>
          <cell r="AH3065">
            <v>0</v>
          </cell>
          <cell r="AI3065">
            <v>0</v>
          </cell>
          <cell r="AJ3065">
            <v>0.1056</v>
          </cell>
          <cell r="AK3065">
            <v>0</v>
          </cell>
          <cell r="AL3065" t="str">
            <v>Flat Rate</v>
          </cell>
          <cell r="AM3065">
            <v>0</v>
          </cell>
          <cell r="AN3065" t="str">
            <v>GA3435B0</v>
          </cell>
          <cell r="AO3065">
            <v>0</v>
          </cell>
          <cell r="AP3065" t="str">
            <v>N</v>
          </cell>
          <cell r="AQ3065">
            <v>38261.189201388886</v>
          </cell>
          <cell r="AR3065">
            <v>38260</v>
          </cell>
          <cell r="AS3065">
            <v>38260</v>
          </cell>
          <cell r="AT3065">
            <v>0</v>
          </cell>
          <cell r="AU3065">
            <v>37621</v>
          </cell>
          <cell r="AV3065">
            <v>0</v>
          </cell>
        </row>
        <row r="3066">
          <cell r="B3066" t="str">
            <v>00003145</v>
          </cell>
          <cell r="C3066" t="str">
            <v>000000003127</v>
          </cell>
          <cell r="D3066" t="str">
            <v>PUBUT0911</v>
          </cell>
          <cell r="E3066" t="str">
            <v>30% Add'l Dpr - 2002 Pub Util</v>
          </cell>
          <cell r="F3066" t="str">
            <v>In Service</v>
          </cell>
          <cell r="G3066" t="str">
            <v>TAX</v>
          </cell>
          <cell r="H3066" t="str">
            <v>Grp Member</v>
          </cell>
          <cell r="I3066">
            <v>1</v>
          </cell>
          <cell r="J3066" t="str">
            <v>Conversion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 t="str">
            <v>WTDPD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 t="str">
            <v>CORP</v>
          </cell>
          <cell r="Y3066">
            <v>38260</v>
          </cell>
          <cell r="Z3066">
            <v>0</v>
          </cell>
          <cell r="AA3066">
            <v>0</v>
          </cell>
          <cell r="AB3066" t="str">
            <v>N</v>
          </cell>
          <cell r="AD3066">
            <v>0</v>
          </cell>
          <cell r="AE3066" t="str">
            <v>RemVal</v>
          </cell>
          <cell r="AF3066" t="str">
            <v>Depreciate</v>
          </cell>
          <cell r="AG3066" t="str">
            <v>FM</v>
          </cell>
          <cell r="AH3066">
            <v>1</v>
          </cell>
          <cell r="AI3066">
            <v>0</v>
          </cell>
          <cell r="AJ3066">
            <v>0</v>
          </cell>
          <cell r="AK3066">
            <v>0</v>
          </cell>
          <cell r="AL3066" t="str">
            <v>Strt Line</v>
          </cell>
          <cell r="AM3066">
            <v>0</v>
          </cell>
          <cell r="AN3066" t="str">
            <v>GAPUBUT0911</v>
          </cell>
          <cell r="AO3066">
            <v>0</v>
          </cell>
          <cell r="AP3066" t="str">
            <v>N</v>
          </cell>
          <cell r="AQ3066">
            <v>38261.189282407409</v>
          </cell>
          <cell r="AR3066">
            <v>38260</v>
          </cell>
          <cell r="AS3066">
            <v>38260</v>
          </cell>
          <cell r="AT3066">
            <v>0</v>
          </cell>
          <cell r="AU3066">
            <v>37621</v>
          </cell>
          <cell r="AV3066">
            <v>0</v>
          </cell>
        </row>
        <row r="3067">
          <cell r="B3067" t="str">
            <v>00003146</v>
          </cell>
          <cell r="C3067" t="str">
            <v>000000003128</v>
          </cell>
          <cell r="D3067" t="str">
            <v>3314Q0</v>
          </cell>
          <cell r="E3067" t="str">
            <v>30% Add'l Dpr - 2002 Pub Util</v>
          </cell>
          <cell r="F3067" t="str">
            <v>In Service</v>
          </cell>
          <cell r="G3067" t="str">
            <v>3314Q</v>
          </cell>
          <cell r="H3067" t="str">
            <v>Grp Member</v>
          </cell>
          <cell r="I3067">
            <v>1</v>
          </cell>
          <cell r="J3067" t="str">
            <v>Conversion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 t="str">
            <v>WTDPD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 t="str">
            <v>CORP</v>
          </cell>
          <cell r="Y3067">
            <v>38260</v>
          </cell>
          <cell r="Z3067">
            <v>0</v>
          </cell>
          <cell r="AA3067">
            <v>0</v>
          </cell>
          <cell r="AB3067" t="str">
            <v>N</v>
          </cell>
          <cell r="AD3067">
            <v>0</v>
          </cell>
          <cell r="AE3067" t="str">
            <v>RemVal</v>
          </cell>
          <cell r="AF3067" t="str">
            <v>Depreciate</v>
          </cell>
          <cell r="AG3067" t="str">
            <v>FM</v>
          </cell>
          <cell r="AH3067">
            <v>0</v>
          </cell>
          <cell r="AI3067">
            <v>0</v>
          </cell>
          <cell r="AJ3067">
            <v>2.1899999999999999E-2</v>
          </cell>
          <cell r="AK3067">
            <v>0</v>
          </cell>
          <cell r="AL3067" t="str">
            <v>Flat Rate</v>
          </cell>
          <cell r="AM3067">
            <v>0</v>
          </cell>
          <cell r="AN3067" t="str">
            <v>GA3314Q0</v>
          </cell>
          <cell r="AO3067">
            <v>0</v>
          </cell>
          <cell r="AP3067" t="str">
            <v>N</v>
          </cell>
          <cell r="AQ3067">
            <v>38261.189386574071</v>
          </cell>
          <cell r="AR3067">
            <v>38260</v>
          </cell>
          <cell r="AS3067">
            <v>38260</v>
          </cell>
          <cell r="AT3067">
            <v>0</v>
          </cell>
          <cell r="AU3067">
            <v>37621</v>
          </cell>
          <cell r="AV3067">
            <v>0</v>
          </cell>
        </row>
        <row r="3068">
          <cell r="B3068" t="str">
            <v>00003147</v>
          </cell>
          <cell r="C3068" t="str">
            <v>000000003129</v>
          </cell>
          <cell r="D3068" t="str">
            <v>3314Q0</v>
          </cell>
          <cell r="E3068" t="str">
            <v>2002 AFUDC Adjustment</v>
          </cell>
          <cell r="F3068" t="str">
            <v>In Service</v>
          </cell>
          <cell r="G3068" t="str">
            <v>3314Q</v>
          </cell>
          <cell r="H3068" t="str">
            <v>Grp Member</v>
          </cell>
          <cell r="I3068">
            <v>1</v>
          </cell>
          <cell r="J3068" t="str">
            <v>Conversion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 t="str">
            <v>WTDPD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 t="str">
            <v>CORP</v>
          </cell>
          <cell r="Y3068">
            <v>38260</v>
          </cell>
          <cell r="Z3068">
            <v>0</v>
          </cell>
          <cell r="AA3068">
            <v>0</v>
          </cell>
          <cell r="AB3068" t="str">
            <v>N</v>
          </cell>
          <cell r="AD3068">
            <v>0</v>
          </cell>
          <cell r="AE3068" t="str">
            <v>RemVal</v>
          </cell>
          <cell r="AF3068" t="str">
            <v>Depreciate</v>
          </cell>
          <cell r="AG3068" t="str">
            <v>FM</v>
          </cell>
          <cell r="AH3068">
            <v>0</v>
          </cell>
          <cell r="AI3068">
            <v>0</v>
          </cell>
          <cell r="AJ3068">
            <v>2.1899999999999999E-2</v>
          </cell>
          <cell r="AK3068">
            <v>0</v>
          </cell>
          <cell r="AL3068" t="str">
            <v>Flat Rate</v>
          </cell>
          <cell r="AM3068">
            <v>0</v>
          </cell>
          <cell r="AN3068" t="str">
            <v>GA3314Q0</v>
          </cell>
          <cell r="AO3068">
            <v>0</v>
          </cell>
          <cell r="AP3068" t="str">
            <v>N</v>
          </cell>
          <cell r="AQ3068">
            <v>38261.189467592594</v>
          </cell>
          <cell r="AR3068">
            <v>38260</v>
          </cell>
          <cell r="AS3068">
            <v>38260</v>
          </cell>
          <cell r="AT3068">
            <v>0</v>
          </cell>
          <cell r="AU3068">
            <v>37621</v>
          </cell>
          <cell r="AV3068">
            <v>0</v>
          </cell>
        </row>
        <row r="3069">
          <cell r="B3069" t="str">
            <v>00003148</v>
          </cell>
          <cell r="C3069" t="str">
            <v>000000003130</v>
          </cell>
          <cell r="D3069" t="str">
            <v>3314Q0</v>
          </cell>
          <cell r="E3069" t="str">
            <v>2002 CIAC Adjustment</v>
          </cell>
          <cell r="F3069" t="str">
            <v>In Service</v>
          </cell>
          <cell r="G3069" t="str">
            <v>3314Q</v>
          </cell>
          <cell r="H3069" t="str">
            <v>Grp Member</v>
          </cell>
          <cell r="I3069">
            <v>1</v>
          </cell>
          <cell r="J3069" t="str">
            <v>Conversion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 t="str">
            <v>WTDPD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 t="str">
            <v>CORP</v>
          </cell>
          <cell r="Y3069">
            <v>38260</v>
          </cell>
          <cell r="Z3069">
            <v>0</v>
          </cell>
          <cell r="AA3069">
            <v>0</v>
          </cell>
          <cell r="AB3069" t="str">
            <v>N</v>
          </cell>
          <cell r="AD3069">
            <v>0</v>
          </cell>
          <cell r="AE3069" t="str">
            <v>RemVal</v>
          </cell>
          <cell r="AF3069" t="str">
            <v>Depreciate</v>
          </cell>
          <cell r="AG3069" t="str">
            <v>FM</v>
          </cell>
          <cell r="AH3069">
            <v>0</v>
          </cell>
          <cell r="AI3069">
            <v>0</v>
          </cell>
          <cell r="AJ3069">
            <v>2.1899999999999999E-2</v>
          </cell>
          <cell r="AK3069">
            <v>0</v>
          </cell>
          <cell r="AL3069" t="str">
            <v>Flat Rate</v>
          </cell>
          <cell r="AM3069">
            <v>0</v>
          </cell>
          <cell r="AN3069" t="str">
            <v>GA3314Q0</v>
          </cell>
          <cell r="AO3069">
            <v>0</v>
          </cell>
          <cell r="AP3069" t="str">
            <v>N</v>
          </cell>
          <cell r="AQ3069">
            <v>38261.189525462964</v>
          </cell>
          <cell r="AR3069">
            <v>38260</v>
          </cell>
          <cell r="AS3069">
            <v>38260</v>
          </cell>
          <cell r="AT3069">
            <v>0</v>
          </cell>
          <cell r="AU3069">
            <v>37621</v>
          </cell>
          <cell r="AV3069">
            <v>0</v>
          </cell>
        </row>
        <row r="3070">
          <cell r="B3070" t="str">
            <v>00003149</v>
          </cell>
          <cell r="C3070" t="str">
            <v>000000003131</v>
          </cell>
          <cell r="D3070" t="str">
            <v>3314B0</v>
          </cell>
          <cell r="E3070" t="str">
            <v>8" DI Short Main - New</v>
          </cell>
          <cell r="F3070" t="str">
            <v>In Service</v>
          </cell>
          <cell r="G3070" t="str">
            <v>3314B</v>
          </cell>
          <cell r="H3070" t="str">
            <v>Grp Member</v>
          </cell>
          <cell r="I3070">
            <v>1</v>
          </cell>
          <cell r="J3070" t="str">
            <v>Conversion</v>
          </cell>
          <cell r="K3070">
            <v>1210.3900000000001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 t="str">
            <v>C..D002_002</v>
          </cell>
          <cell r="Q3070">
            <v>0</v>
          </cell>
          <cell r="R3070" t="str">
            <v>WTDPD</v>
          </cell>
          <cell r="S3070" t="str">
            <v>3314B08DI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 t="str">
            <v>CORP</v>
          </cell>
          <cell r="Y3070">
            <v>38260</v>
          </cell>
          <cell r="Z3070">
            <v>0</v>
          </cell>
          <cell r="AA3070">
            <v>0</v>
          </cell>
          <cell r="AB3070" t="str">
            <v>N</v>
          </cell>
          <cell r="AD3070">
            <v>0</v>
          </cell>
          <cell r="AE3070" t="str">
            <v>RemVal</v>
          </cell>
          <cell r="AF3070" t="str">
            <v>Depreciate</v>
          </cell>
          <cell r="AG3070" t="str">
            <v>FM</v>
          </cell>
          <cell r="AH3070">
            <v>0</v>
          </cell>
          <cell r="AI3070">
            <v>0</v>
          </cell>
          <cell r="AJ3070">
            <v>1.9E-2</v>
          </cell>
          <cell r="AK3070">
            <v>0</v>
          </cell>
          <cell r="AL3070" t="str">
            <v>Flat Rate</v>
          </cell>
          <cell r="AM3070">
            <v>0</v>
          </cell>
          <cell r="AN3070" t="str">
            <v>GA3314B0</v>
          </cell>
          <cell r="AO3070">
            <v>0</v>
          </cell>
          <cell r="AP3070" t="str">
            <v>N</v>
          </cell>
          <cell r="AQ3070">
            <v>38261.189583333333</v>
          </cell>
          <cell r="AR3070">
            <v>38260</v>
          </cell>
          <cell r="AS3070">
            <v>38260</v>
          </cell>
          <cell r="AT3070">
            <v>0</v>
          </cell>
          <cell r="AU3070">
            <v>37787</v>
          </cell>
          <cell r="AV3070">
            <v>0</v>
          </cell>
        </row>
        <row r="3071">
          <cell r="B3071" t="str">
            <v>00003150</v>
          </cell>
          <cell r="C3071" t="str">
            <v>000000003132</v>
          </cell>
          <cell r="D3071" t="str">
            <v>3314Q0</v>
          </cell>
          <cell r="E3071" t="str">
            <v>CONKLIN COURT</v>
          </cell>
          <cell r="F3071" t="str">
            <v>In Service</v>
          </cell>
          <cell r="G3071" t="str">
            <v>3314Q</v>
          </cell>
          <cell r="H3071" t="str">
            <v>Grp Member</v>
          </cell>
          <cell r="I3071">
            <v>1</v>
          </cell>
          <cell r="J3071" t="str">
            <v>Conversion</v>
          </cell>
          <cell r="K3071">
            <v>10692.56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 t="str">
            <v>C01D331_002</v>
          </cell>
          <cell r="Q3071">
            <v>0</v>
          </cell>
          <cell r="R3071" t="str">
            <v>WTDPD</v>
          </cell>
          <cell r="S3071" t="str">
            <v>3314Q08PV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 t="str">
            <v>CORP</v>
          </cell>
          <cell r="Y3071">
            <v>38260</v>
          </cell>
          <cell r="Z3071">
            <v>0</v>
          </cell>
          <cell r="AA3071">
            <v>0</v>
          </cell>
          <cell r="AB3071" t="str">
            <v>N</v>
          </cell>
          <cell r="AD3071">
            <v>0</v>
          </cell>
          <cell r="AE3071" t="str">
            <v>RemVal</v>
          </cell>
          <cell r="AF3071" t="str">
            <v>Depreciate</v>
          </cell>
          <cell r="AG3071" t="str">
            <v>FM</v>
          </cell>
          <cell r="AH3071">
            <v>0</v>
          </cell>
          <cell r="AI3071">
            <v>0</v>
          </cell>
          <cell r="AJ3071">
            <v>2.1899999999999999E-2</v>
          </cell>
          <cell r="AK3071">
            <v>0</v>
          </cell>
          <cell r="AL3071" t="str">
            <v>Flat Rate</v>
          </cell>
          <cell r="AM3071">
            <v>0</v>
          </cell>
          <cell r="AN3071" t="str">
            <v>GA3314Q0</v>
          </cell>
          <cell r="AO3071">
            <v>0</v>
          </cell>
          <cell r="AP3071" t="str">
            <v>N</v>
          </cell>
          <cell r="AQ3071">
            <v>38261.189641203702</v>
          </cell>
          <cell r="AR3071">
            <v>38260</v>
          </cell>
          <cell r="AS3071">
            <v>38260</v>
          </cell>
          <cell r="AT3071">
            <v>0</v>
          </cell>
          <cell r="AU3071">
            <v>37787</v>
          </cell>
          <cell r="AV3071">
            <v>0</v>
          </cell>
        </row>
        <row r="3072">
          <cell r="B3072" t="str">
            <v>00003151</v>
          </cell>
          <cell r="C3072" t="str">
            <v>000000003133</v>
          </cell>
          <cell r="D3072" t="str">
            <v>3334B0</v>
          </cell>
          <cell r="E3072" t="str">
            <v>New Copper Domestic Services</v>
          </cell>
          <cell r="F3072" t="str">
            <v>In Service</v>
          </cell>
          <cell r="G3072" t="str">
            <v>3334B</v>
          </cell>
          <cell r="H3072" t="str">
            <v>Grp Member</v>
          </cell>
          <cell r="I3072">
            <v>1</v>
          </cell>
          <cell r="J3072" t="str">
            <v>Conversion</v>
          </cell>
          <cell r="K3072">
            <v>6675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 t="str">
            <v>C01D331_002</v>
          </cell>
          <cell r="Q3072">
            <v>0</v>
          </cell>
          <cell r="R3072" t="str">
            <v>WTDPD</v>
          </cell>
          <cell r="S3072" t="str">
            <v>3334B34CP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 t="str">
            <v>CORP</v>
          </cell>
          <cell r="Y3072">
            <v>38260</v>
          </cell>
          <cell r="Z3072">
            <v>0</v>
          </cell>
          <cell r="AA3072">
            <v>0</v>
          </cell>
          <cell r="AB3072" t="str">
            <v>N</v>
          </cell>
          <cell r="AD3072">
            <v>0</v>
          </cell>
          <cell r="AE3072" t="str">
            <v>RemVal</v>
          </cell>
          <cell r="AF3072" t="str">
            <v>Depreciate</v>
          </cell>
          <cell r="AG3072" t="str">
            <v>FM</v>
          </cell>
          <cell r="AH3072">
            <v>0</v>
          </cell>
          <cell r="AI3072">
            <v>0</v>
          </cell>
          <cell r="AJ3072">
            <v>2.87E-2</v>
          </cell>
          <cell r="AK3072">
            <v>0</v>
          </cell>
          <cell r="AL3072" t="str">
            <v>Flat Rate</v>
          </cell>
          <cell r="AM3072">
            <v>0</v>
          </cell>
          <cell r="AN3072" t="str">
            <v>GA3334B0</v>
          </cell>
          <cell r="AO3072">
            <v>0</v>
          </cell>
          <cell r="AP3072" t="str">
            <v>N</v>
          </cell>
          <cell r="AQ3072">
            <v>38261.189699074072</v>
          </cell>
          <cell r="AR3072">
            <v>38260</v>
          </cell>
          <cell r="AS3072">
            <v>38260</v>
          </cell>
          <cell r="AT3072">
            <v>0</v>
          </cell>
          <cell r="AU3072">
            <v>37787</v>
          </cell>
          <cell r="AV3072">
            <v>0</v>
          </cell>
        </row>
        <row r="3073">
          <cell r="B3073" t="str">
            <v>00003152</v>
          </cell>
          <cell r="C3073" t="str">
            <v>000000003134</v>
          </cell>
          <cell r="D3073" t="str">
            <v>335400</v>
          </cell>
          <cell r="E3073" t="str">
            <v>COCKLIN COURT</v>
          </cell>
          <cell r="F3073" t="str">
            <v>In Service</v>
          </cell>
          <cell r="G3073" t="str">
            <v>33540</v>
          </cell>
          <cell r="H3073" t="str">
            <v>Grp Member</v>
          </cell>
          <cell r="I3073">
            <v>1</v>
          </cell>
          <cell r="J3073" t="str">
            <v>Conversion</v>
          </cell>
          <cell r="K3073">
            <v>4400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 t="str">
            <v>C01D331_002</v>
          </cell>
          <cell r="Q3073">
            <v>0</v>
          </cell>
          <cell r="R3073" t="str">
            <v>WTDPD</v>
          </cell>
          <cell r="S3073" t="str">
            <v>3354006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 t="str">
            <v>CORP</v>
          </cell>
          <cell r="Y3073">
            <v>38260</v>
          </cell>
          <cell r="Z3073">
            <v>0</v>
          </cell>
          <cell r="AA3073">
            <v>0</v>
          </cell>
          <cell r="AB3073" t="str">
            <v>N</v>
          </cell>
          <cell r="AD3073">
            <v>0</v>
          </cell>
          <cell r="AE3073" t="str">
            <v>RemVal</v>
          </cell>
          <cell r="AF3073" t="str">
            <v>Depreciate</v>
          </cell>
          <cell r="AG3073" t="str">
            <v>FM</v>
          </cell>
          <cell r="AH3073">
            <v>0</v>
          </cell>
          <cell r="AI3073">
            <v>0</v>
          </cell>
          <cell r="AJ3073">
            <v>2.2599999999999999E-2</v>
          </cell>
          <cell r="AK3073">
            <v>0</v>
          </cell>
          <cell r="AL3073" t="str">
            <v>Flat Rate</v>
          </cell>
          <cell r="AM3073">
            <v>0</v>
          </cell>
          <cell r="AN3073" t="str">
            <v>GA335400</v>
          </cell>
          <cell r="AO3073">
            <v>0</v>
          </cell>
          <cell r="AP3073" t="str">
            <v>N</v>
          </cell>
          <cell r="AQ3073">
            <v>38261.189756944441</v>
          </cell>
          <cell r="AR3073">
            <v>38260</v>
          </cell>
          <cell r="AS3073">
            <v>38260</v>
          </cell>
          <cell r="AT3073">
            <v>0</v>
          </cell>
          <cell r="AU3073">
            <v>37787</v>
          </cell>
          <cell r="AV3073">
            <v>0</v>
          </cell>
        </row>
        <row r="3074">
          <cell r="B3074" t="str">
            <v>00003153</v>
          </cell>
          <cell r="C3074" t="str">
            <v>000000003135</v>
          </cell>
          <cell r="D3074" t="str">
            <v>3314Q0</v>
          </cell>
          <cell r="E3074" t="str">
            <v>STONEHEDGE PASE II</v>
          </cell>
          <cell r="F3074" t="str">
            <v>In Service</v>
          </cell>
          <cell r="G3074" t="str">
            <v>3314Q</v>
          </cell>
          <cell r="H3074" t="str">
            <v>Grp Member</v>
          </cell>
          <cell r="I3074">
            <v>1</v>
          </cell>
          <cell r="J3074" t="str">
            <v>Conversion</v>
          </cell>
          <cell r="K3074">
            <v>57391.38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 t="str">
            <v>C02D302_002</v>
          </cell>
          <cell r="Q3074">
            <v>0</v>
          </cell>
          <cell r="R3074" t="str">
            <v>WTDPD</v>
          </cell>
          <cell r="S3074" t="str">
            <v>3314Q08PV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 t="str">
            <v>CORP</v>
          </cell>
          <cell r="Y3074">
            <v>38260</v>
          </cell>
          <cell r="Z3074">
            <v>0</v>
          </cell>
          <cell r="AA3074">
            <v>0</v>
          </cell>
          <cell r="AB3074" t="str">
            <v>N</v>
          </cell>
          <cell r="AD3074">
            <v>0</v>
          </cell>
          <cell r="AE3074" t="str">
            <v>RemVal</v>
          </cell>
          <cell r="AF3074" t="str">
            <v>Depreciate</v>
          </cell>
          <cell r="AG3074" t="str">
            <v>FM</v>
          </cell>
          <cell r="AH3074">
            <v>0</v>
          </cell>
          <cell r="AI3074">
            <v>0</v>
          </cell>
          <cell r="AJ3074">
            <v>2.1899999999999999E-2</v>
          </cell>
          <cell r="AK3074">
            <v>0</v>
          </cell>
          <cell r="AL3074" t="str">
            <v>Flat Rate</v>
          </cell>
          <cell r="AM3074">
            <v>0</v>
          </cell>
          <cell r="AN3074" t="str">
            <v>GA3314Q0</v>
          </cell>
          <cell r="AO3074">
            <v>0</v>
          </cell>
          <cell r="AP3074" t="str">
            <v>N</v>
          </cell>
          <cell r="AQ3074">
            <v>38261.189814814818</v>
          </cell>
          <cell r="AR3074">
            <v>38260</v>
          </cell>
          <cell r="AS3074">
            <v>38260</v>
          </cell>
          <cell r="AT3074">
            <v>0</v>
          </cell>
          <cell r="AU3074">
            <v>37787</v>
          </cell>
          <cell r="AV3074">
            <v>0</v>
          </cell>
        </row>
        <row r="3075">
          <cell r="B3075" t="str">
            <v>00003154</v>
          </cell>
          <cell r="C3075" t="str">
            <v>000000003136</v>
          </cell>
          <cell r="D3075" t="str">
            <v>3314T0</v>
          </cell>
          <cell r="E3075" t="str">
            <v>STONEHEDGE PHASE II</v>
          </cell>
          <cell r="F3075" t="str">
            <v>In Service</v>
          </cell>
          <cell r="G3075" t="str">
            <v>3314T</v>
          </cell>
          <cell r="H3075" t="str">
            <v>Grp Member</v>
          </cell>
          <cell r="I3075">
            <v>1</v>
          </cell>
          <cell r="J3075" t="str">
            <v>Conversion</v>
          </cell>
          <cell r="K3075">
            <v>6839.24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 t="str">
            <v>C02D302_002</v>
          </cell>
          <cell r="Q3075">
            <v>0</v>
          </cell>
          <cell r="R3075" t="str">
            <v>WTDPD</v>
          </cell>
          <cell r="S3075" t="str">
            <v>3314T08VV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 t="str">
            <v>CORP</v>
          </cell>
          <cell r="Y3075">
            <v>38260</v>
          </cell>
          <cell r="Z3075">
            <v>0</v>
          </cell>
          <cell r="AA3075">
            <v>0</v>
          </cell>
          <cell r="AB3075" t="str">
            <v>N</v>
          </cell>
          <cell r="AD3075">
            <v>0</v>
          </cell>
          <cell r="AE3075" t="str">
            <v>RemVal</v>
          </cell>
          <cell r="AF3075" t="str">
            <v>Depreciate</v>
          </cell>
          <cell r="AG3075" t="str">
            <v>FM</v>
          </cell>
          <cell r="AH3075">
            <v>0</v>
          </cell>
          <cell r="AI3075">
            <v>0</v>
          </cell>
          <cell r="AJ3075">
            <v>1.3899999999999999E-2</v>
          </cell>
          <cell r="AK3075">
            <v>0</v>
          </cell>
          <cell r="AL3075" t="str">
            <v>Flat Rate</v>
          </cell>
          <cell r="AM3075">
            <v>0</v>
          </cell>
          <cell r="AN3075" t="str">
            <v>GA3314T0</v>
          </cell>
          <cell r="AO3075">
            <v>0</v>
          </cell>
          <cell r="AP3075" t="str">
            <v>N</v>
          </cell>
          <cell r="AQ3075">
            <v>38261.189872685187</v>
          </cell>
          <cell r="AR3075">
            <v>38260</v>
          </cell>
          <cell r="AS3075">
            <v>38260</v>
          </cell>
          <cell r="AT3075">
            <v>0</v>
          </cell>
          <cell r="AU3075">
            <v>37787</v>
          </cell>
          <cell r="AV3075">
            <v>0</v>
          </cell>
        </row>
        <row r="3076">
          <cell r="B3076" t="str">
            <v>00003155</v>
          </cell>
          <cell r="C3076" t="str">
            <v>000000003137</v>
          </cell>
          <cell r="D3076" t="str">
            <v>335400</v>
          </cell>
          <cell r="E3076" t="str">
            <v>STONEHEDGE PHASE II</v>
          </cell>
          <cell r="F3076" t="str">
            <v>In Service</v>
          </cell>
          <cell r="G3076" t="str">
            <v>33540</v>
          </cell>
          <cell r="H3076" t="str">
            <v>Grp Member</v>
          </cell>
          <cell r="I3076">
            <v>1</v>
          </cell>
          <cell r="J3076" t="str">
            <v>Conversion</v>
          </cell>
          <cell r="K3076">
            <v>4056.5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 t="str">
            <v>C02D302_002</v>
          </cell>
          <cell r="Q3076">
            <v>0</v>
          </cell>
          <cell r="R3076" t="str">
            <v>WTDPD</v>
          </cell>
          <cell r="S3076" t="str">
            <v>335400600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 t="str">
            <v>CORP</v>
          </cell>
          <cell r="Y3076">
            <v>38260</v>
          </cell>
          <cell r="Z3076">
            <v>0</v>
          </cell>
          <cell r="AA3076">
            <v>0</v>
          </cell>
          <cell r="AB3076" t="str">
            <v>N</v>
          </cell>
          <cell r="AD3076">
            <v>0</v>
          </cell>
          <cell r="AE3076" t="str">
            <v>RemVal</v>
          </cell>
          <cell r="AF3076" t="str">
            <v>Depreciate</v>
          </cell>
          <cell r="AG3076" t="str">
            <v>FM</v>
          </cell>
          <cell r="AH3076">
            <v>0</v>
          </cell>
          <cell r="AI3076">
            <v>0</v>
          </cell>
          <cell r="AJ3076">
            <v>2.2599999999999999E-2</v>
          </cell>
          <cell r="AK3076">
            <v>0</v>
          </cell>
          <cell r="AL3076" t="str">
            <v>Flat Rate</v>
          </cell>
          <cell r="AM3076">
            <v>0</v>
          </cell>
          <cell r="AN3076" t="str">
            <v>GA335400</v>
          </cell>
          <cell r="AO3076">
            <v>0</v>
          </cell>
          <cell r="AP3076" t="str">
            <v>N</v>
          </cell>
          <cell r="AQ3076">
            <v>38261.189930555556</v>
          </cell>
          <cell r="AR3076">
            <v>38260</v>
          </cell>
          <cell r="AS3076">
            <v>38260</v>
          </cell>
          <cell r="AT3076">
            <v>0</v>
          </cell>
          <cell r="AU3076">
            <v>37787</v>
          </cell>
          <cell r="AV3076">
            <v>0</v>
          </cell>
        </row>
        <row r="3077">
          <cell r="B3077" t="str">
            <v>00003156</v>
          </cell>
          <cell r="C3077" t="str">
            <v>000000003138</v>
          </cell>
          <cell r="D3077" t="str">
            <v>3314Q0</v>
          </cell>
          <cell r="E3077" t="str">
            <v>LIGHTSTREET/CENTRAL ROAD</v>
          </cell>
          <cell r="F3077" t="str">
            <v>In Service</v>
          </cell>
          <cell r="G3077" t="str">
            <v>3314Q</v>
          </cell>
          <cell r="H3077" t="str">
            <v>Grp Member</v>
          </cell>
          <cell r="I3077">
            <v>1</v>
          </cell>
          <cell r="J3077" t="str">
            <v>Conversion</v>
          </cell>
          <cell r="K3077">
            <v>20092.830000000002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 t="str">
            <v>C02D318_002</v>
          </cell>
          <cell r="Q3077">
            <v>0</v>
          </cell>
          <cell r="R3077" t="str">
            <v>WTDPD</v>
          </cell>
          <cell r="S3077" t="str">
            <v>3314Q08PV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 t="str">
            <v>CORP</v>
          </cell>
          <cell r="Y3077">
            <v>38260</v>
          </cell>
          <cell r="Z3077">
            <v>0</v>
          </cell>
          <cell r="AA3077">
            <v>0</v>
          </cell>
          <cell r="AB3077" t="str">
            <v>N</v>
          </cell>
          <cell r="AD3077">
            <v>0</v>
          </cell>
          <cell r="AE3077" t="str">
            <v>RemVal</v>
          </cell>
          <cell r="AF3077" t="str">
            <v>Depreciate</v>
          </cell>
          <cell r="AG3077" t="str">
            <v>FM</v>
          </cell>
          <cell r="AH3077">
            <v>0</v>
          </cell>
          <cell r="AI3077">
            <v>0</v>
          </cell>
          <cell r="AJ3077">
            <v>2.1899999999999999E-2</v>
          </cell>
          <cell r="AK3077">
            <v>0</v>
          </cell>
          <cell r="AL3077" t="str">
            <v>Flat Rate</v>
          </cell>
          <cell r="AM3077">
            <v>0</v>
          </cell>
          <cell r="AN3077" t="str">
            <v>GA3314Q0</v>
          </cell>
          <cell r="AO3077">
            <v>0</v>
          </cell>
          <cell r="AP3077" t="str">
            <v>N</v>
          </cell>
          <cell r="AQ3077">
            <v>38261.189988425926</v>
          </cell>
          <cell r="AR3077">
            <v>38260</v>
          </cell>
          <cell r="AS3077">
            <v>38260</v>
          </cell>
          <cell r="AT3077">
            <v>0</v>
          </cell>
          <cell r="AU3077">
            <v>37787</v>
          </cell>
          <cell r="AV3077">
            <v>0</v>
          </cell>
        </row>
        <row r="3078">
          <cell r="B3078" t="str">
            <v>00003157</v>
          </cell>
          <cell r="C3078" t="str">
            <v>000000003139</v>
          </cell>
          <cell r="D3078" t="str">
            <v>3314R0</v>
          </cell>
          <cell r="E3078" t="str">
            <v>LIGHTSTREET/CENTRAL ROAD</v>
          </cell>
          <cell r="F3078" t="str">
            <v>In Service</v>
          </cell>
          <cell r="G3078" t="str">
            <v>3314R</v>
          </cell>
          <cell r="H3078" t="str">
            <v>Grp Member</v>
          </cell>
          <cell r="I3078">
            <v>1</v>
          </cell>
          <cell r="J3078" t="str">
            <v>Conversion</v>
          </cell>
          <cell r="K3078">
            <v>322227.53999999998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 t="str">
            <v>C02D318_002</v>
          </cell>
          <cell r="Q3078">
            <v>0</v>
          </cell>
          <cell r="R3078" t="str">
            <v>WTDPD</v>
          </cell>
          <cell r="S3078" t="str">
            <v>3314R12PV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 t="str">
            <v>CORP</v>
          </cell>
          <cell r="Y3078">
            <v>38260</v>
          </cell>
          <cell r="Z3078">
            <v>0</v>
          </cell>
          <cell r="AA3078">
            <v>0</v>
          </cell>
          <cell r="AB3078" t="str">
            <v>N</v>
          </cell>
          <cell r="AD3078">
            <v>0</v>
          </cell>
          <cell r="AE3078" t="str">
            <v>RemVal</v>
          </cell>
          <cell r="AF3078" t="str">
            <v>Depreciate</v>
          </cell>
          <cell r="AG3078" t="str">
            <v>FM</v>
          </cell>
          <cell r="AH3078">
            <v>0</v>
          </cell>
          <cell r="AI3078">
            <v>0</v>
          </cell>
          <cell r="AJ3078">
            <v>1.55E-2</v>
          </cell>
          <cell r="AK3078">
            <v>0</v>
          </cell>
          <cell r="AL3078" t="str">
            <v>Flat Rate</v>
          </cell>
          <cell r="AM3078">
            <v>0</v>
          </cell>
          <cell r="AN3078" t="str">
            <v>GA3314R0</v>
          </cell>
          <cell r="AO3078">
            <v>0</v>
          </cell>
          <cell r="AP3078" t="str">
            <v>N</v>
          </cell>
          <cell r="AQ3078">
            <v>38261.190046296295</v>
          </cell>
          <cell r="AR3078">
            <v>38260</v>
          </cell>
          <cell r="AS3078">
            <v>38260</v>
          </cell>
          <cell r="AT3078">
            <v>0</v>
          </cell>
          <cell r="AU3078">
            <v>37787</v>
          </cell>
          <cell r="AV3078">
            <v>0</v>
          </cell>
        </row>
        <row r="3079">
          <cell r="B3079" t="str">
            <v>00003158</v>
          </cell>
          <cell r="C3079" t="str">
            <v>000000003140</v>
          </cell>
          <cell r="D3079" t="str">
            <v>3314U0</v>
          </cell>
          <cell r="E3079" t="str">
            <v>LIGHTSTREET/CENTRAL ROAD</v>
          </cell>
          <cell r="F3079" t="str">
            <v>In Service</v>
          </cell>
          <cell r="G3079" t="str">
            <v>3314U</v>
          </cell>
          <cell r="H3079" t="str">
            <v>Grp Member</v>
          </cell>
          <cell r="I3079">
            <v>1</v>
          </cell>
          <cell r="J3079" t="str">
            <v>Conversion</v>
          </cell>
          <cell r="K3079">
            <v>609.45000000000005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 t="str">
            <v>C02D318_002</v>
          </cell>
          <cell r="Q3079">
            <v>0</v>
          </cell>
          <cell r="R3079" t="str">
            <v>WTDPD</v>
          </cell>
          <cell r="S3079" t="str">
            <v>3314U12VV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 t="str">
            <v>CORP</v>
          </cell>
          <cell r="Y3079">
            <v>38260</v>
          </cell>
          <cell r="Z3079">
            <v>0</v>
          </cell>
          <cell r="AA3079">
            <v>0</v>
          </cell>
          <cell r="AB3079" t="str">
            <v>N</v>
          </cell>
          <cell r="AD3079">
            <v>0</v>
          </cell>
          <cell r="AE3079" t="str">
            <v>RemVal</v>
          </cell>
          <cell r="AF3079" t="str">
            <v>Depreciate</v>
          </cell>
          <cell r="AG3079" t="str">
            <v>FM</v>
          </cell>
          <cell r="AH3079">
            <v>0</v>
          </cell>
          <cell r="AI3079">
            <v>0</v>
          </cell>
          <cell r="AJ3079">
            <v>1.35E-2</v>
          </cell>
          <cell r="AK3079">
            <v>0</v>
          </cell>
          <cell r="AL3079" t="str">
            <v>Flat Rate</v>
          </cell>
          <cell r="AM3079">
            <v>0</v>
          </cell>
          <cell r="AN3079" t="str">
            <v>GA3314U0</v>
          </cell>
          <cell r="AO3079">
            <v>0</v>
          </cell>
          <cell r="AP3079" t="str">
            <v>N</v>
          </cell>
          <cell r="AQ3079">
            <v>38261.190104166664</v>
          </cell>
          <cell r="AR3079">
            <v>38260</v>
          </cell>
          <cell r="AS3079">
            <v>38260</v>
          </cell>
          <cell r="AT3079">
            <v>0</v>
          </cell>
          <cell r="AU3079">
            <v>37787</v>
          </cell>
          <cell r="AV3079">
            <v>0</v>
          </cell>
        </row>
        <row r="3080">
          <cell r="B3080" t="str">
            <v>00003159</v>
          </cell>
          <cell r="C3080" t="str">
            <v>000000003141</v>
          </cell>
          <cell r="D3080" t="str">
            <v>3334A0</v>
          </cell>
          <cell r="E3080" t="str">
            <v>2'' PVC SERVICES</v>
          </cell>
          <cell r="F3080" t="str">
            <v>In Service</v>
          </cell>
          <cell r="G3080" t="str">
            <v>3334A</v>
          </cell>
          <cell r="H3080" t="str">
            <v>Grp Member</v>
          </cell>
          <cell r="I3080">
            <v>1</v>
          </cell>
          <cell r="J3080" t="str">
            <v>Conversion</v>
          </cell>
          <cell r="K3080">
            <v>1218.92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 t="str">
            <v>C02D318_002</v>
          </cell>
          <cell r="Q3080">
            <v>0</v>
          </cell>
          <cell r="R3080" t="str">
            <v>WTDPD</v>
          </cell>
          <cell r="S3080" t="str">
            <v>3334A02PV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 t="str">
            <v>CORP</v>
          </cell>
          <cell r="Y3080">
            <v>38260</v>
          </cell>
          <cell r="Z3080">
            <v>0</v>
          </cell>
          <cell r="AA3080">
            <v>0</v>
          </cell>
          <cell r="AB3080" t="str">
            <v>N</v>
          </cell>
          <cell r="AD3080">
            <v>0</v>
          </cell>
          <cell r="AE3080" t="str">
            <v>RemVal</v>
          </cell>
          <cell r="AF3080" t="str">
            <v>Depreciate</v>
          </cell>
          <cell r="AG3080" t="str">
            <v>FM</v>
          </cell>
          <cell r="AH3080">
            <v>0</v>
          </cell>
          <cell r="AI3080">
            <v>0</v>
          </cell>
          <cell r="AJ3080">
            <v>2.4500000000000001E-2</v>
          </cell>
          <cell r="AK3080">
            <v>0</v>
          </cell>
          <cell r="AL3080" t="str">
            <v>Flat Rate</v>
          </cell>
          <cell r="AM3080">
            <v>0</v>
          </cell>
          <cell r="AN3080" t="str">
            <v>GA3334A0</v>
          </cell>
          <cell r="AO3080">
            <v>0</v>
          </cell>
          <cell r="AP3080" t="str">
            <v>N</v>
          </cell>
          <cell r="AQ3080">
            <v>38261.190162037034</v>
          </cell>
          <cell r="AR3080">
            <v>38260</v>
          </cell>
          <cell r="AS3080">
            <v>38260</v>
          </cell>
          <cell r="AT3080">
            <v>0</v>
          </cell>
          <cell r="AU3080">
            <v>37787</v>
          </cell>
          <cell r="AV3080">
            <v>0</v>
          </cell>
        </row>
        <row r="3081">
          <cell r="B3081" t="str">
            <v>00003160</v>
          </cell>
          <cell r="C3081" t="str">
            <v>000000003142</v>
          </cell>
          <cell r="D3081" t="str">
            <v>3334A0</v>
          </cell>
          <cell r="E3081" t="str">
            <v>4'' PVC SERVICES</v>
          </cell>
          <cell r="F3081" t="str">
            <v>In Service</v>
          </cell>
          <cell r="G3081" t="str">
            <v>3334A</v>
          </cell>
          <cell r="H3081" t="str">
            <v>Grp Member</v>
          </cell>
          <cell r="I3081">
            <v>1</v>
          </cell>
          <cell r="J3081" t="str">
            <v>Conversion</v>
          </cell>
          <cell r="K3081">
            <v>380.89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 t="str">
            <v>C02D318_002</v>
          </cell>
          <cell r="Q3081">
            <v>0</v>
          </cell>
          <cell r="R3081" t="str">
            <v>WTDPD</v>
          </cell>
          <cell r="S3081" t="str">
            <v>3334A04PV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 t="str">
            <v>CORP</v>
          </cell>
          <cell r="Y3081">
            <v>38260</v>
          </cell>
          <cell r="Z3081">
            <v>0</v>
          </cell>
          <cell r="AA3081">
            <v>0</v>
          </cell>
          <cell r="AB3081" t="str">
            <v>N</v>
          </cell>
          <cell r="AD3081">
            <v>0</v>
          </cell>
          <cell r="AE3081" t="str">
            <v>RemVal</v>
          </cell>
          <cell r="AF3081" t="str">
            <v>Depreciate</v>
          </cell>
          <cell r="AG3081" t="str">
            <v>FM</v>
          </cell>
          <cell r="AH3081">
            <v>0</v>
          </cell>
          <cell r="AI3081">
            <v>0</v>
          </cell>
          <cell r="AJ3081">
            <v>2.4500000000000001E-2</v>
          </cell>
          <cell r="AK3081">
            <v>0</v>
          </cell>
          <cell r="AL3081" t="str">
            <v>Flat Rate</v>
          </cell>
          <cell r="AM3081">
            <v>0</v>
          </cell>
          <cell r="AN3081" t="str">
            <v>GA3334A0</v>
          </cell>
          <cell r="AO3081">
            <v>0</v>
          </cell>
          <cell r="AP3081" t="str">
            <v>N</v>
          </cell>
          <cell r="AQ3081">
            <v>38261.19021990741</v>
          </cell>
          <cell r="AR3081">
            <v>38260</v>
          </cell>
          <cell r="AS3081">
            <v>38260</v>
          </cell>
          <cell r="AT3081">
            <v>0</v>
          </cell>
          <cell r="AU3081">
            <v>37787</v>
          </cell>
          <cell r="AV3081">
            <v>0</v>
          </cell>
        </row>
        <row r="3082">
          <cell r="B3082" t="str">
            <v>00003161</v>
          </cell>
          <cell r="C3082" t="str">
            <v>000000003143</v>
          </cell>
          <cell r="D3082" t="str">
            <v>3334A0</v>
          </cell>
          <cell r="E3082" t="str">
            <v>3/4'' PE SERVICES</v>
          </cell>
          <cell r="F3082" t="str">
            <v>In Service</v>
          </cell>
          <cell r="G3082" t="str">
            <v>3334A</v>
          </cell>
          <cell r="H3082" t="str">
            <v>Grp Member</v>
          </cell>
          <cell r="I3082">
            <v>1</v>
          </cell>
          <cell r="J3082" t="str">
            <v>Conversion</v>
          </cell>
          <cell r="K3082">
            <v>15464.96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 t="str">
            <v>C02D318_002</v>
          </cell>
          <cell r="Q3082">
            <v>0</v>
          </cell>
          <cell r="R3082" t="str">
            <v>WTDPD</v>
          </cell>
          <cell r="S3082" t="str">
            <v>3334A34PE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 t="str">
            <v>CORP</v>
          </cell>
          <cell r="Y3082">
            <v>38260</v>
          </cell>
          <cell r="Z3082">
            <v>0</v>
          </cell>
          <cell r="AA3082">
            <v>0</v>
          </cell>
          <cell r="AB3082" t="str">
            <v>N</v>
          </cell>
          <cell r="AD3082">
            <v>0</v>
          </cell>
          <cell r="AE3082" t="str">
            <v>RemVal</v>
          </cell>
          <cell r="AF3082" t="str">
            <v>Depreciate</v>
          </cell>
          <cell r="AG3082" t="str">
            <v>FM</v>
          </cell>
          <cell r="AH3082">
            <v>0</v>
          </cell>
          <cell r="AI3082">
            <v>0</v>
          </cell>
          <cell r="AJ3082">
            <v>2.4500000000000001E-2</v>
          </cell>
          <cell r="AK3082">
            <v>0</v>
          </cell>
          <cell r="AL3082" t="str">
            <v>Flat Rate</v>
          </cell>
          <cell r="AM3082">
            <v>0</v>
          </cell>
          <cell r="AN3082" t="str">
            <v>GA3334A0</v>
          </cell>
          <cell r="AO3082">
            <v>0</v>
          </cell>
          <cell r="AP3082" t="str">
            <v>N</v>
          </cell>
          <cell r="AQ3082">
            <v>38261.19027777778</v>
          </cell>
          <cell r="AR3082">
            <v>38260</v>
          </cell>
          <cell r="AS3082">
            <v>38260</v>
          </cell>
          <cell r="AT3082">
            <v>0</v>
          </cell>
          <cell r="AU3082">
            <v>37787</v>
          </cell>
          <cell r="AV3082">
            <v>0</v>
          </cell>
        </row>
        <row r="3083">
          <cell r="B3083" t="str">
            <v>00003162</v>
          </cell>
          <cell r="C3083" t="str">
            <v>000000003144</v>
          </cell>
          <cell r="D3083" t="str">
            <v>335400</v>
          </cell>
          <cell r="E3083" t="str">
            <v>HYDRANTS</v>
          </cell>
          <cell r="F3083" t="str">
            <v>In Service</v>
          </cell>
          <cell r="G3083" t="str">
            <v>33540</v>
          </cell>
          <cell r="H3083" t="str">
            <v>Grp Member</v>
          </cell>
          <cell r="I3083">
            <v>1</v>
          </cell>
          <cell r="J3083" t="str">
            <v>Conversion</v>
          </cell>
          <cell r="K3083">
            <v>7237.27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 t="str">
            <v>C02D318_002</v>
          </cell>
          <cell r="Q3083">
            <v>0</v>
          </cell>
          <cell r="R3083" t="str">
            <v>WTDPD</v>
          </cell>
          <cell r="S3083" t="str">
            <v>3354006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 t="str">
            <v>CORP</v>
          </cell>
          <cell r="Y3083">
            <v>38260</v>
          </cell>
          <cell r="Z3083">
            <v>0</v>
          </cell>
          <cell r="AA3083">
            <v>0</v>
          </cell>
          <cell r="AB3083" t="str">
            <v>N</v>
          </cell>
          <cell r="AD3083">
            <v>0</v>
          </cell>
          <cell r="AE3083" t="str">
            <v>RemVal</v>
          </cell>
          <cell r="AF3083" t="str">
            <v>Depreciate</v>
          </cell>
          <cell r="AG3083" t="str">
            <v>FM</v>
          </cell>
          <cell r="AH3083">
            <v>0</v>
          </cell>
          <cell r="AI3083">
            <v>0</v>
          </cell>
          <cell r="AJ3083">
            <v>2.2599999999999999E-2</v>
          </cell>
          <cell r="AK3083">
            <v>0</v>
          </cell>
          <cell r="AL3083" t="str">
            <v>Flat Rate</v>
          </cell>
          <cell r="AM3083">
            <v>0</v>
          </cell>
          <cell r="AN3083" t="str">
            <v>GA335400</v>
          </cell>
          <cell r="AO3083">
            <v>0</v>
          </cell>
          <cell r="AP3083" t="str">
            <v>N</v>
          </cell>
          <cell r="AQ3083">
            <v>38261.190335648149</v>
          </cell>
          <cell r="AR3083">
            <v>38260</v>
          </cell>
          <cell r="AS3083">
            <v>38260</v>
          </cell>
          <cell r="AT3083">
            <v>0</v>
          </cell>
          <cell r="AU3083">
            <v>37787</v>
          </cell>
          <cell r="AV3083">
            <v>0</v>
          </cell>
        </row>
        <row r="3084">
          <cell r="B3084" t="str">
            <v>00003163</v>
          </cell>
          <cell r="C3084" t="str">
            <v>000000003145</v>
          </cell>
          <cell r="D3084" t="str">
            <v>3314P0</v>
          </cell>
          <cell r="E3084" t="str">
            <v>MINDY MEADOWS</v>
          </cell>
          <cell r="F3084" t="str">
            <v>In Service</v>
          </cell>
          <cell r="G3084" t="str">
            <v>3314P</v>
          </cell>
          <cell r="H3084" t="str">
            <v>Grp Member</v>
          </cell>
          <cell r="I3084">
            <v>1</v>
          </cell>
          <cell r="J3084" t="str">
            <v>Conversion</v>
          </cell>
          <cell r="K3084">
            <v>2131.4299999999998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 t="str">
            <v>C02D330_002</v>
          </cell>
          <cell r="Q3084">
            <v>0</v>
          </cell>
          <cell r="R3084" t="str">
            <v>WTDPD</v>
          </cell>
          <cell r="S3084" t="str">
            <v>3314P02PV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 t="str">
            <v>CORP</v>
          </cell>
          <cell r="Y3084">
            <v>38260</v>
          </cell>
          <cell r="Z3084">
            <v>0</v>
          </cell>
          <cell r="AA3084">
            <v>0</v>
          </cell>
          <cell r="AB3084" t="str">
            <v>N</v>
          </cell>
          <cell r="AD3084">
            <v>0</v>
          </cell>
          <cell r="AE3084" t="str">
            <v>RemVal</v>
          </cell>
          <cell r="AF3084" t="str">
            <v>Depreciate</v>
          </cell>
          <cell r="AG3084" t="str">
            <v>FM</v>
          </cell>
          <cell r="AH3084">
            <v>0</v>
          </cell>
          <cell r="AI3084">
            <v>0</v>
          </cell>
          <cell r="AJ3084">
            <v>2.64E-2</v>
          </cell>
          <cell r="AK3084">
            <v>0</v>
          </cell>
          <cell r="AL3084" t="str">
            <v>Flat Rate</v>
          </cell>
          <cell r="AM3084">
            <v>0</v>
          </cell>
          <cell r="AN3084" t="str">
            <v>GA3314P0</v>
          </cell>
          <cell r="AO3084">
            <v>0</v>
          </cell>
          <cell r="AP3084" t="str">
            <v>N</v>
          </cell>
          <cell r="AQ3084">
            <v>38261.190393518518</v>
          </cell>
          <cell r="AR3084">
            <v>38260</v>
          </cell>
          <cell r="AS3084">
            <v>38260</v>
          </cell>
          <cell r="AT3084">
            <v>0</v>
          </cell>
          <cell r="AU3084">
            <v>37787</v>
          </cell>
          <cell r="AV3084">
            <v>0</v>
          </cell>
        </row>
        <row r="3085">
          <cell r="B3085" t="str">
            <v>00003164</v>
          </cell>
          <cell r="C3085" t="str">
            <v>000000003146</v>
          </cell>
          <cell r="D3085" t="str">
            <v>3314Q0</v>
          </cell>
          <cell r="E3085" t="str">
            <v>MINDY MEADOWS</v>
          </cell>
          <cell r="F3085" t="str">
            <v>In Service</v>
          </cell>
          <cell r="G3085" t="str">
            <v>3314Q</v>
          </cell>
          <cell r="H3085" t="str">
            <v>Grp Member</v>
          </cell>
          <cell r="I3085">
            <v>1</v>
          </cell>
          <cell r="J3085" t="str">
            <v>Conversion</v>
          </cell>
          <cell r="K3085">
            <v>2269.48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 t="str">
            <v>C02D330_002</v>
          </cell>
          <cell r="Q3085">
            <v>0</v>
          </cell>
          <cell r="R3085" t="str">
            <v>WTDPD</v>
          </cell>
          <cell r="S3085" t="str">
            <v>3314Q06PV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 t="str">
            <v>CORP</v>
          </cell>
          <cell r="Y3085">
            <v>38260</v>
          </cell>
          <cell r="Z3085">
            <v>0</v>
          </cell>
          <cell r="AA3085">
            <v>0</v>
          </cell>
          <cell r="AB3085" t="str">
            <v>N</v>
          </cell>
          <cell r="AD3085">
            <v>0</v>
          </cell>
          <cell r="AE3085" t="str">
            <v>RemVal</v>
          </cell>
          <cell r="AF3085" t="str">
            <v>Depreciate</v>
          </cell>
          <cell r="AG3085" t="str">
            <v>FM</v>
          </cell>
          <cell r="AH3085">
            <v>0</v>
          </cell>
          <cell r="AI3085">
            <v>0</v>
          </cell>
          <cell r="AJ3085">
            <v>2.1899999999999999E-2</v>
          </cell>
          <cell r="AK3085">
            <v>0</v>
          </cell>
          <cell r="AL3085" t="str">
            <v>Flat Rate</v>
          </cell>
          <cell r="AM3085">
            <v>0</v>
          </cell>
          <cell r="AN3085" t="str">
            <v>GA3314Q0</v>
          </cell>
          <cell r="AO3085">
            <v>0</v>
          </cell>
          <cell r="AP3085" t="str">
            <v>N</v>
          </cell>
          <cell r="AQ3085">
            <v>38261.190451388888</v>
          </cell>
          <cell r="AR3085">
            <v>38260</v>
          </cell>
          <cell r="AS3085">
            <v>38260</v>
          </cell>
          <cell r="AT3085">
            <v>0</v>
          </cell>
          <cell r="AU3085">
            <v>37787</v>
          </cell>
          <cell r="AV3085">
            <v>0</v>
          </cell>
        </row>
        <row r="3086">
          <cell r="B3086" t="str">
            <v>00003165</v>
          </cell>
          <cell r="C3086" t="str">
            <v>000000003147</v>
          </cell>
          <cell r="D3086" t="str">
            <v>3314R0</v>
          </cell>
          <cell r="E3086" t="str">
            <v>MINDY MEADOWS</v>
          </cell>
          <cell r="F3086" t="str">
            <v>In Service</v>
          </cell>
          <cell r="G3086" t="str">
            <v>3314R</v>
          </cell>
          <cell r="H3086" t="str">
            <v>Grp Member</v>
          </cell>
          <cell r="I3086">
            <v>1</v>
          </cell>
          <cell r="J3086" t="str">
            <v>Conversion</v>
          </cell>
          <cell r="K3086">
            <v>52429.71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 t="str">
            <v>C02D330_002</v>
          </cell>
          <cell r="Q3086">
            <v>0</v>
          </cell>
          <cell r="R3086" t="str">
            <v>WTDPD</v>
          </cell>
          <cell r="S3086" t="str">
            <v>3314R12PV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 t="str">
            <v>CORP</v>
          </cell>
          <cell r="Y3086">
            <v>38260</v>
          </cell>
          <cell r="Z3086">
            <v>0</v>
          </cell>
          <cell r="AA3086">
            <v>0</v>
          </cell>
          <cell r="AB3086" t="str">
            <v>N</v>
          </cell>
          <cell r="AD3086">
            <v>0</v>
          </cell>
          <cell r="AE3086" t="str">
            <v>RemVal</v>
          </cell>
          <cell r="AF3086" t="str">
            <v>Depreciate</v>
          </cell>
          <cell r="AG3086" t="str">
            <v>FM</v>
          </cell>
          <cell r="AH3086">
            <v>0</v>
          </cell>
          <cell r="AI3086">
            <v>0</v>
          </cell>
          <cell r="AJ3086">
            <v>1.55E-2</v>
          </cell>
          <cell r="AK3086">
            <v>0</v>
          </cell>
          <cell r="AL3086" t="str">
            <v>Flat Rate</v>
          </cell>
          <cell r="AM3086">
            <v>0</v>
          </cell>
          <cell r="AN3086" t="str">
            <v>GA3314R0</v>
          </cell>
          <cell r="AO3086">
            <v>0</v>
          </cell>
          <cell r="AP3086" t="str">
            <v>N</v>
          </cell>
          <cell r="AQ3086">
            <v>38261.190509259257</v>
          </cell>
          <cell r="AR3086">
            <v>38260</v>
          </cell>
          <cell r="AS3086">
            <v>38260</v>
          </cell>
          <cell r="AT3086">
            <v>0</v>
          </cell>
          <cell r="AU3086">
            <v>37787</v>
          </cell>
          <cell r="AV3086">
            <v>0</v>
          </cell>
        </row>
        <row r="3087">
          <cell r="B3087" t="str">
            <v>00003166</v>
          </cell>
          <cell r="C3087" t="str">
            <v>000000003148</v>
          </cell>
          <cell r="D3087" t="str">
            <v>3314T0</v>
          </cell>
          <cell r="E3087" t="str">
            <v>MINDY MEADOWS</v>
          </cell>
          <cell r="F3087" t="str">
            <v>In Service</v>
          </cell>
          <cell r="G3087" t="str">
            <v>3314T</v>
          </cell>
          <cell r="H3087" t="str">
            <v>Grp Member</v>
          </cell>
          <cell r="I3087">
            <v>1</v>
          </cell>
          <cell r="J3087" t="str">
            <v>Conversion</v>
          </cell>
          <cell r="K3087">
            <v>508.88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 t="str">
            <v>C02D330_002</v>
          </cell>
          <cell r="Q3087">
            <v>0</v>
          </cell>
          <cell r="R3087" t="str">
            <v>WTDPD</v>
          </cell>
          <cell r="S3087" t="str">
            <v>3314T06VV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 t="str">
            <v>CORP</v>
          </cell>
          <cell r="Y3087">
            <v>38260</v>
          </cell>
          <cell r="Z3087">
            <v>0</v>
          </cell>
          <cell r="AA3087">
            <v>0</v>
          </cell>
          <cell r="AB3087" t="str">
            <v>N</v>
          </cell>
          <cell r="AD3087">
            <v>0</v>
          </cell>
          <cell r="AE3087" t="str">
            <v>RemVal</v>
          </cell>
          <cell r="AF3087" t="str">
            <v>Depreciate</v>
          </cell>
          <cell r="AG3087" t="str">
            <v>FM</v>
          </cell>
          <cell r="AH3087">
            <v>0</v>
          </cell>
          <cell r="AI3087">
            <v>0</v>
          </cell>
          <cell r="AJ3087">
            <v>1.3899999999999999E-2</v>
          </cell>
          <cell r="AK3087">
            <v>0</v>
          </cell>
          <cell r="AL3087" t="str">
            <v>Flat Rate</v>
          </cell>
          <cell r="AM3087">
            <v>0</v>
          </cell>
          <cell r="AN3087" t="str">
            <v>GA3314T0</v>
          </cell>
          <cell r="AO3087">
            <v>0</v>
          </cell>
          <cell r="AP3087" t="str">
            <v>N</v>
          </cell>
          <cell r="AQ3087">
            <v>38261.190567129626</v>
          </cell>
          <cell r="AR3087">
            <v>38260</v>
          </cell>
          <cell r="AS3087">
            <v>38260</v>
          </cell>
          <cell r="AT3087">
            <v>0</v>
          </cell>
          <cell r="AU3087">
            <v>37787</v>
          </cell>
          <cell r="AV3087">
            <v>0</v>
          </cell>
        </row>
        <row r="3088">
          <cell r="B3088" t="str">
            <v>00003167</v>
          </cell>
          <cell r="C3088" t="str">
            <v>000000003149</v>
          </cell>
          <cell r="D3088" t="str">
            <v>3314U0</v>
          </cell>
          <cell r="E3088" t="str">
            <v>MINDY MEADOWS</v>
          </cell>
          <cell r="F3088" t="str">
            <v>In Service</v>
          </cell>
          <cell r="G3088" t="str">
            <v>3314U</v>
          </cell>
          <cell r="H3088" t="str">
            <v>Grp Member</v>
          </cell>
          <cell r="I3088">
            <v>1</v>
          </cell>
          <cell r="J3088" t="str">
            <v>Conversion</v>
          </cell>
          <cell r="K3088">
            <v>3980.37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 t="str">
            <v>C02D330_002</v>
          </cell>
          <cell r="Q3088">
            <v>0</v>
          </cell>
          <cell r="R3088" t="str">
            <v>WTDPD</v>
          </cell>
          <cell r="S3088" t="str">
            <v>3314U12VV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 t="str">
            <v>CORP</v>
          </cell>
          <cell r="Y3088">
            <v>38260</v>
          </cell>
          <cell r="Z3088">
            <v>0</v>
          </cell>
          <cell r="AA3088">
            <v>0</v>
          </cell>
          <cell r="AB3088" t="str">
            <v>N</v>
          </cell>
          <cell r="AD3088">
            <v>0</v>
          </cell>
          <cell r="AE3088" t="str">
            <v>RemVal</v>
          </cell>
          <cell r="AF3088" t="str">
            <v>Depreciate</v>
          </cell>
          <cell r="AG3088" t="str">
            <v>FM</v>
          </cell>
          <cell r="AH3088">
            <v>0</v>
          </cell>
          <cell r="AI3088">
            <v>0</v>
          </cell>
          <cell r="AJ3088">
            <v>1.35E-2</v>
          </cell>
          <cell r="AK3088">
            <v>0</v>
          </cell>
          <cell r="AL3088" t="str">
            <v>Flat Rate</v>
          </cell>
          <cell r="AM3088">
            <v>0</v>
          </cell>
          <cell r="AN3088" t="str">
            <v>GA3314U0</v>
          </cell>
          <cell r="AO3088">
            <v>0</v>
          </cell>
          <cell r="AP3088" t="str">
            <v>N</v>
          </cell>
          <cell r="AQ3088">
            <v>38261.190625000003</v>
          </cell>
          <cell r="AR3088">
            <v>38260</v>
          </cell>
          <cell r="AS3088">
            <v>38260</v>
          </cell>
          <cell r="AT3088">
            <v>0</v>
          </cell>
          <cell r="AU3088">
            <v>37787</v>
          </cell>
          <cell r="AV3088">
            <v>0</v>
          </cell>
        </row>
        <row r="3089">
          <cell r="B3089" t="str">
            <v>00003168</v>
          </cell>
          <cell r="C3089" t="str">
            <v>000000003150</v>
          </cell>
          <cell r="D3089" t="str">
            <v>335400</v>
          </cell>
          <cell r="E3089" t="str">
            <v>MINDY MEADOWS</v>
          </cell>
          <cell r="F3089" t="str">
            <v>In Service</v>
          </cell>
          <cell r="G3089" t="str">
            <v>33540</v>
          </cell>
          <cell r="H3089" t="str">
            <v>Grp Member</v>
          </cell>
          <cell r="I3089">
            <v>1</v>
          </cell>
          <cell r="J3089" t="str">
            <v>Conversion</v>
          </cell>
          <cell r="K3089">
            <v>2526.42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 t="str">
            <v>C02D330_002</v>
          </cell>
          <cell r="Q3089">
            <v>0</v>
          </cell>
          <cell r="R3089" t="str">
            <v>WTDPD</v>
          </cell>
          <cell r="S3089" t="str">
            <v>335400600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 t="str">
            <v>CORP</v>
          </cell>
          <cell r="Y3089">
            <v>38260</v>
          </cell>
          <cell r="Z3089">
            <v>0</v>
          </cell>
          <cell r="AA3089">
            <v>0</v>
          </cell>
          <cell r="AB3089" t="str">
            <v>N</v>
          </cell>
          <cell r="AD3089">
            <v>0</v>
          </cell>
          <cell r="AE3089" t="str">
            <v>RemVal</v>
          </cell>
          <cell r="AF3089" t="str">
            <v>Depreciate</v>
          </cell>
          <cell r="AG3089" t="str">
            <v>FM</v>
          </cell>
          <cell r="AH3089">
            <v>0</v>
          </cell>
          <cell r="AI3089">
            <v>0</v>
          </cell>
          <cell r="AJ3089">
            <v>2.2599999999999999E-2</v>
          </cell>
          <cell r="AK3089">
            <v>0</v>
          </cell>
          <cell r="AL3089" t="str">
            <v>Flat Rate</v>
          </cell>
          <cell r="AM3089">
            <v>0</v>
          </cell>
          <cell r="AN3089" t="str">
            <v>GA335400</v>
          </cell>
          <cell r="AO3089">
            <v>0</v>
          </cell>
          <cell r="AP3089" t="str">
            <v>N</v>
          </cell>
          <cell r="AQ3089">
            <v>38261.190682870372</v>
          </cell>
          <cell r="AR3089">
            <v>38260</v>
          </cell>
          <cell r="AS3089">
            <v>38260</v>
          </cell>
          <cell r="AT3089">
            <v>0</v>
          </cell>
          <cell r="AU3089">
            <v>37787</v>
          </cell>
          <cell r="AV3089">
            <v>0</v>
          </cell>
        </row>
        <row r="3090">
          <cell r="B3090" t="str">
            <v>00003169</v>
          </cell>
          <cell r="C3090" t="str">
            <v>000000003151</v>
          </cell>
          <cell r="D3090" t="str">
            <v>3314Q0</v>
          </cell>
          <cell r="E3090" t="str">
            <v>FOX STREET LOT 8</v>
          </cell>
          <cell r="F3090" t="str">
            <v>In Service</v>
          </cell>
          <cell r="G3090" t="str">
            <v>3314Q</v>
          </cell>
          <cell r="H3090" t="str">
            <v>Grp Member</v>
          </cell>
          <cell r="I3090">
            <v>1</v>
          </cell>
          <cell r="J3090" t="str">
            <v>Conversion</v>
          </cell>
          <cell r="K3090">
            <v>5933.14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 t="str">
            <v>C03D303_002</v>
          </cell>
          <cell r="Q3090">
            <v>0</v>
          </cell>
          <cell r="R3090" t="str">
            <v>WTDPD</v>
          </cell>
          <cell r="S3090" t="str">
            <v>3314Q08PV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 t="str">
            <v>CORP</v>
          </cell>
          <cell r="Y3090">
            <v>38260</v>
          </cell>
          <cell r="Z3090">
            <v>0</v>
          </cell>
          <cell r="AA3090">
            <v>0</v>
          </cell>
          <cell r="AB3090" t="str">
            <v>N</v>
          </cell>
          <cell r="AD3090">
            <v>0</v>
          </cell>
          <cell r="AE3090" t="str">
            <v>RemVal</v>
          </cell>
          <cell r="AF3090" t="str">
            <v>Depreciate</v>
          </cell>
          <cell r="AG3090" t="str">
            <v>FM</v>
          </cell>
          <cell r="AH3090">
            <v>0</v>
          </cell>
          <cell r="AI3090">
            <v>0</v>
          </cell>
          <cell r="AJ3090">
            <v>2.1899999999999999E-2</v>
          </cell>
          <cell r="AK3090">
            <v>0</v>
          </cell>
          <cell r="AL3090" t="str">
            <v>Flat Rate</v>
          </cell>
          <cell r="AM3090">
            <v>0</v>
          </cell>
          <cell r="AN3090" t="str">
            <v>GA3314Q0</v>
          </cell>
          <cell r="AO3090">
            <v>0</v>
          </cell>
          <cell r="AP3090" t="str">
            <v>N</v>
          </cell>
          <cell r="AQ3090">
            <v>38261.190740740742</v>
          </cell>
          <cell r="AR3090">
            <v>38260</v>
          </cell>
          <cell r="AS3090">
            <v>38260</v>
          </cell>
          <cell r="AT3090">
            <v>0</v>
          </cell>
          <cell r="AU3090">
            <v>37787</v>
          </cell>
          <cell r="AV3090">
            <v>0</v>
          </cell>
        </row>
        <row r="3091">
          <cell r="B3091" t="str">
            <v>00003170</v>
          </cell>
          <cell r="C3091" t="str">
            <v>000000003152</v>
          </cell>
          <cell r="D3091" t="str">
            <v>3334B0</v>
          </cell>
          <cell r="E3091" t="str">
            <v>FOX STREET LOT 8</v>
          </cell>
          <cell r="F3091" t="str">
            <v>In Service</v>
          </cell>
          <cell r="G3091" t="str">
            <v>3334B</v>
          </cell>
          <cell r="H3091" t="str">
            <v>Grp Member</v>
          </cell>
          <cell r="I3091">
            <v>1</v>
          </cell>
          <cell r="J3091" t="str">
            <v>Conversion</v>
          </cell>
          <cell r="K3091">
            <v>477.22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 t="str">
            <v>C03D303_002</v>
          </cell>
          <cell r="Q3091">
            <v>0</v>
          </cell>
          <cell r="R3091" t="str">
            <v>WTDPD</v>
          </cell>
          <cell r="S3091" t="str">
            <v>3334B34CP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 t="str">
            <v>CORP</v>
          </cell>
          <cell r="Y3091">
            <v>38260</v>
          </cell>
          <cell r="Z3091">
            <v>0</v>
          </cell>
          <cell r="AA3091">
            <v>0</v>
          </cell>
          <cell r="AB3091" t="str">
            <v>N</v>
          </cell>
          <cell r="AD3091">
            <v>0</v>
          </cell>
          <cell r="AE3091" t="str">
            <v>RemVal</v>
          </cell>
          <cell r="AF3091" t="str">
            <v>Depreciate</v>
          </cell>
          <cell r="AG3091" t="str">
            <v>FM</v>
          </cell>
          <cell r="AH3091">
            <v>0</v>
          </cell>
          <cell r="AI3091">
            <v>0</v>
          </cell>
          <cell r="AJ3091">
            <v>2.87E-2</v>
          </cell>
          <cell r="AK3091">
            <v>0</v>
          </cell>
          <cell r="AL3091" t="str">
            <v>Flat Rate</v>
          </cell>
          <cell r="AM3091">
            <v>0</v>
          </cell>
          <cell r="AN3091" t="str">
            <v>GA3334B0</v>
          </cell>
          <cell r="AO3091">
            <v>0</v>
          </cell>
          <cell r="AP3091" t="str">
            <v>N</v>
          </cell>
          <cell r="AQ3091">
            <v>38261.190798611111</v>
          </cell>
          <cell r="AR3091">
            <v>38260</v>
          </cell>
          <cell r="AS3091">
            <v>38260</v>
          </cell>
          <cell r="AT3091">
            <v>0</v>
          </cell>
          <cell r="AU3091">
            <v>37787</v>
          </cell>
          <cell r="AV3091">
            <v>0</v>
          </cell>
        </row>
        <row r="3092">
          <cell r="B3092" t="str">
            <v>00003171</v>
          </cell>
          <cell r="C3092" t="str">
            <v>000000003153</v>
          </cell>
          <cell r="D3092" t="str">
            <v>3314T0</v>
          </cell>
          <cell r="E3092" t="str">
            <v>6" Valve</v>
          </cell>
          <cell r="F3092" t="str">
            <v>In Service</v>
          </cell>
          <cell r="G3092" t="str">
            <v>3314T</v>
          </cell>
          <cell r="H3092" t="str">
            <v>Grp Member</v>
          </cell>
          <cell r="I3092">
            <v>1</v>
          </cell>
          <cell r="J3092" t="str">
            <v>Conversion</v>
          </cell>
          <cell r="K3092">
            <v>109.47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 t="str">
            <v>C..D002_002</v>
          </cell>
          <cell r="Q3092">
            <v>0</v>
          </cell>
          <cell r="R3092" t="str">
            <v>WTDPD</v>
          </cell>
          <cell r="S3092" t="str">
            <v>3314T06VV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 t="str">
            <v>CORP</v>
          </cell>
          <cell r="Y3092">
            <v>38260</v>
          </cell>
          <cell r="Z3092">
            <v>0</v>
          </cell>
          <cell r="AA3092">
            <v>0</v>
          </cell>
          <cell r="AB3092" t="str">
            <v>N</v>
          </cell>
          <cell r="AD3092">
            <v>0</v>
          </cell>
          <cell r="AE3092" t="str">
            <v>RemVal</v>
          </cell>
          <cell r="AF3092" t="str">
            <v>Depreciate</v>
          </cell>
          <cell r="AG3092" t="str">
            <v>FM</v>
          </cell>
          <cell r="AH3092">
            <v>0</v>
          </cell>
          <cell r="AI3092">
            <v>0</v>
          </cell>
          <cell r="AJ3092">
            <v>1.3899999999999999E-2</v>
          </cell>
          <cell r="AK3092">
            <v>0</v>
          </cell>
          <cell r="AL3092" t="str">
            <v>Flat Rate</v>
          </cell>
          <cell r="AM3092">
            <v>0</v>
          </cell>
          <cell r="AN3092" t="str">
            <v>GA3314T0</v>
          </cell>
          <cell r="AO3092">
            <v>0</v>
          </cell>
          <cell r="AP3092" t="str">
            <v>N</v>
          </cell>
          <cell r="AQ3092">
            <v>38261.19085648148</v>
          </cell>
          <cell r="AR3092">
            <v>38260</v>
          </cell>
          <cell r="AS3092">
            <v>38260</v>
          </cell>
          <cell r="AT3092">
            <v>0</v>
          </cell>
          <cell r="AU3092">
            <v>37361</v>
          </cell>
          <cell r="AV3092">
            <v>0</v>
          </cell>
        </row>
        <row r="3093">
          <cell r="B3093" t="str">
            <v>00003172</v>
          </cell>
          <cell r="C3093" t="str">
            <v>000000003154</v>
          </cell>
          <cell r="D3093" t="str">
            <v>3314P0</v>
          </cell>
          <cell r="E3093" t="str">
            <v>WALNUT POINT, PHASE II</v>
          </cell>
          <cell r="F3093" t="str">
            <v>In Service</v>
          </cell>
          <cell r="G3093" t="str">
            <v>3314P</v>
          </cell>
          <cell r="H3093" t="str">
            <v>Grp Member</v>
          </cell>
          <cell r="I3093">
            <v>1</v>
          </cell>
          <cell r="J3093" t="str">
            <v>Conversion</v>
          </cell>
          <cell r="K3093">
            <v>4248.76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 t="str">
            <v>C02D309_002</v>
          </cell>
          <cell r="Q3093">
            <v>0</v>
          </cell>
          <cell r="R3093" t="str">
            <v>WTDPD</v>
          </cell>
          <cell r="S3093" t="str">
            <v>3314P02PV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 t="str">
            <v>CORP</v>
          </cell>
          <cell r="Y3093">
            <v>38260</v>
          </cell>
          <cell r="Z3093">
            <v>0</v>
          </cell>
          <cell r="AA3093">
            <v>0</v>
          </cell>
          <cell r="AB3093" t="str">
            <v>N</v>
          </cell>
          <cell r="AD3093">
            <v>0</v>
          </cell>
          <cell r="AE3093" t="str">
            <v>RemVal</v>
          </cell>
          <cell r="AF3093" t="str">
            <v>Depreciate</v>
          </cell>
          <cell r="AG3093" t="str">
            <v>FM</v>
          </cell>
          <cell r="AH3093">
            <v>0</v>
          </cell>
          <cell r="AI3093">
            <v>0</v>
          </cell>
          <cell r="AJ3093">
            <v>2.64E-2</v>
          </cell>
          <cell r="AK3093">
            <v>0</v>
          </cell>
          <cell r="AL3093" t="str">
            <v>Flat Rate</v>
          </cell>
          <cell r="AM3093">
            <v>0</v>
          </cell>
          <cell r="AN3093" t="str">
            <v>GA3314P0</v>
          </cell>
          <cell r="AO3093">
            <v>0</v>
          </cell>
          <cell r="AP3093" t="str">
            <v>N</v>
          </cell>
          <cell r="AQ3093">
            <v>38261.19091435185</v>
          </cell>
          <cell r="AR3093">
            <v>38260</v>
          </cell>
          <cell r="AS3093">
            <v>38260</v>
          </cell>
          <cell r="AT3093">
            <v>0</v>
          </cell>
          <cell r="AU3093">
            <v>37817</v>
          </cell>
          <cell r="AV3093">
            <v>0</v>
          </cell>
        </row>
        <row r="3094">
          <cell r="B3094" t="str">
            <v>00003173</v>
          </cell>
          <cell r="C3094" t="str">
            <v>000000003155</v>
          </cell>
          <cell r="D3094" t="str">
            <v>3314Q0</v>
          </cell>
          <cell r="E3094" t="str">
            <v>WALNUT POINT, PHASE II</v>
          </cell>
          <cell r="F3094" t="str">
            <v>In Service</v>
          </cell>
          <cell r="G3094" t="str">
            <v>3314Q</v>
          </cell>
          <cell r="H3094" t="str">
            <v>Grp Member</v>
          </cell>
          <cell r="I3094">
            <v>1</v>
          </cell>
          <cell r="J3094" t="str">
            <v>Conversion</v>
          </cell>
          <cell r="K3094">
            <v>53232.6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 t="str">
            <v>C02D309_002</v>
          </cell>
          <cell r="Q3094">
            <v>0</v>
          </cell>
          <cell r="R3094" t="str">
            <v>WTDPD</v>
          </cell>
          <cell r="S3094" t="str">
            <v>3314Q08PV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 t="str">
            <v>CORP</v>
          </cell>
          <cell r="Y3094">
            <v>38260</v>
          </cell>
          <cell r="Z3094">
            <v>0</v>
          </cell>
          <cell r="AA3094">
            <v>0</v>
          </cell>
          <cell r="AB3094" t="str">
            <v>N</v>
          </cell>
          <cell r="AD3094">
            <v>0</v>
          </cell>
          <cell r="AE3094" t="str">
            <v>RemVal</v>
          </cell>
          <cell r="AF3094" t="str">
            <v>Depreciate</v>
          </cell>
          <cell r="AG3094" t="str">
            <v>FM</v>
          </cell>
          <cell r="AH3094">
            <v>0</v>
          </cell>
          <cell r="AI3094">
            <v>0</v>
          </cell>
          <cell r="AJ3094">
            <v>2.1899999999999999E-2</v>
          </cell>
          <cell r="AK3094">
            <v>0</v>
          </cell>
          <cell r="AL3094" t="str">
            <v>Flat Rate</v>
          </cell>
          <cell r="AM3094">
            <v>0</v>
          </cell>
          <cell r="AN3094" t="str">
            <v>GA3314Q0</v>
          </cell>
          <cell r="AO3094">
            <v>0</v>
          </cell>
          <cell r="AP3094" t="str">
            <v>N</v>
          </cell>
          <cell r="AQ3094">
            <v>38261.190972222219</v>
          </cell>
          <cell r="AR3094">
            <v>38260</v>
          </cell>
          <cell r="AS3094">
            <v>38260</v>
          </cell>
          <cell r="AT3094">
            <v>0</v>
          </cell>
          <cell r="AU3094">
            <v>37817</v>
          </cell>
          <cell r="AV3094">
            <v>0</v>
          </cell>
        </row>
        <row r="3095">
          <cell r="B3095" t="str">
            <v>00003174</v>
          </cell>
          <cell r="C3095" t="str">
            <v>000000003156</v>
          </cell>
          <cell r="D3095" t="str">
            <v>3314T0</v>
          </cell>
          <cell r="E3095" t="str">
            <v>WALNUT POINT, PHASE II</v>
          </cell>
          <cell r="F3095" t="str">
            <v>In Service</v>
          </cell>
          <cell r="G3095" t="str">
            <v>3314T</v>
          </cell>
          <cell r="H3095" t="str">
            <v>Grp Member</v>
          </cell>
          <cell r="I3095">
            <v>1</v>
          </cell>
          <cell r="J3095" t="str">
            <v>Conversion</v>
          </cell>
          <cell r="K3095">
            <v>4202.91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 t="str">
            <v>C02D309_002</v>
          </cell>
          <cell r="Q3095">
            <v>0</v>
          </cell>
          <cell r="R3095" t="str">
            <v>WTDPD</v>
          </cell>
          <cell r="S3095" t="str">
            <v>3314T08VV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 t="str">
            <v>CORP</v>
          </cell>
          <cell r="Y3095">
            <v>38260</v>
          </cell>
          <cell r="Z3095">
            <v>0</v>
          </cell>
          <cell r="AA3095">
            <v>0</v>
          </cell>
          <cell r="AB3095" t="str">
            <v>N</v>
          </cell>
          <cell r="AD3095">
            <v>0</v>
          </cell>
          <cell r="AE3095" t="str">
            <v>RemVal</v>
          </cell>
          <cell r="AF3095" t="str">
            <v>Depreciate</v>
          </cell>
          <cell r="AG3095" t="str">
            <v>FM</v>
          </cell>
          <cell r="AH3095">
            <v>0</v>
          </cell>
          <cell r="AI3095">
            <v>0</v>
          </cell>
          <cell r="AJ3095">
            <v>1.3899999999999999E-2</v>
          </cell>
          <cell r="AK3095">
            <v>0</v>
          </cell>
          <cell r="AL3095" t="str">
            <v>Flat Rate</v>
          </cell>
          <cell r="AM3095">
            <v>0</v>
          </cell>
          <cell r="AN3095" t="str">
            <v>GA3314T0</v>
          </cell>
          <cell r="AO3095">
            <v>0</v>
          </cell>
          <cell r="AP3095" t="str">
            <v>N</v>
          </cell>
          <cell r="AQ3095">
            <v>38261.191030092596</v>
          </cell>
          <cell r="AR3095">
            <v>38260</v>
          </cell>
          <cell r="AS3095">
            <v>38260</v>
          </cell>
          <cell r="AT3095">
            <v>0</v>
          </cell>
          <cell r="AU3095">
            <v>37817</v>
          </cell>
          <cell r="AV3095">
            <v>0</v>
          </cell>
        </row>
        <row r="3096">
          <cell r="B3096" t="str">
            <v>00003175</v>
          </cell>
          <cell r="C3096" t="str">
            <v>000000003157</v>
          </cell>
          <cell r="D3096" t="str">
            <v>3334B0</v>
          </cell>
          <cell r="E3096" t="str">
            <v>New Dom Serv 3/4' Copper</v>
          </cell>
          <cell r="F3096" t="str">
            <v>In Service</v>
          </cell>
          <cell r="G3096" t="str">
            <v>3334B</v>
          </cell>
          <cell r="H3096" t="str">
            <v>Grp Member</v>
          </cell>
          <cell r="I3096">
            <v>1</v>
          </cell>
          <cell r="J3096" t="str">
            <v>Conversion</v>
          </cell>
          <cell r="K3096">
            <v>22886.720000000001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 t="str">
            <v>C02D309_002</v>
          </cell>
          <cell r="Q3096">
            <v>0</v>
          </cell>
          <cell r="R3096" t="str">
            <v>WTDPD</v>
          </cell>
          <cell r="S3096" t="str">
            <v>3334B34CP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 t="str">
            <v>CORP</v>
          </cell>
          <cell r="Y3096">
            <v>38260</v>
          </cell>
          <cell r="Z3096">
            <v>0</v>
          </cell>
          <cell r="AA3096">
            <v>0</v>
          </cell>
          <cell r="AB3096" t="str">
            <v>N</v>
          </cell>
          <cell r="AD3096">
            <v>0</v>
          </cell>
          <cell r="AE3096" t="str">
            <v>RemVal</v>
          </cell>
          <cell r="AF3096" t="str">
            <v>Depreciate</v>
          </cell>
          <cell r="AG3096" t="str">
            <v>FM</v>
          </cell>
          <cell r="AH3096">
            <v>0</v>
          </cell>
          <cell r="AI3096">
            <v>0</v>
          </cell>
          <cell r="AJ3096">
            <v>2.87E-2</v>
          </cell>
          <cell r="AK3096">
            <v>0</v>
          </cell>
          <cell r="AL3096" t="str">
            <v>Flat Rate</v>
          </cell>
          <cell r="AM3096">
            <v>0</v>
          </cell>
          <cell r="AN3096" t="str">
            <v>GA3334B0</v>
          </cell>
          <cell r="AO3096">
            <v>0</v>
          </cell>
          <cell r="AP3096" t="str">
            <v>N</v>
          </cell>
          <cell r="AQ3096">
            <v>38261.191087962965</v>
          </cell>
          <cell r="AR3096">
            <v>38260</v>
          </cell>
          <cell r="AS3096">
            <v>38260</v>
          </cell>
          <cell r="AT3096">
            <v>0</v>
          </cell>
          <cell r="AU3096">
            <v>37817</v>
          </cell>
          <cell r="AV3096">
            <v>0</v>
          </cell>
        </row>
        <row r="3097">
          <cell r="B3097" t="str">
            <v>00003176</v>
          </cell>
          <cell r="C3097" t="str">
            <v>000000003158</v>
          </cell>
          <cell r="D3097" t="str">
            <v>335400</v>
          </cell>
          <cell r="E3097" t="str">
            <v>WALNUT POINT, PHASE II</v>
          </cell>
          <cell r="F3097" t="str">
            <v>In Service</v>
          </cell>
          <cell r="G3097" t="str">
            <v>33540</v>
          </cell>
          <cell r="H3097" t="str">
            <v>Grp Member</v>
          </cell>
          <cell r="I3097">
            <v>1</v>
          </cell>
          <cell r="J3097" t="str">
            <v>Conversion</v>
          </cell>
          <cell r="K3097">
            <v>3209.49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 t="str">
            <v>C02D309_002</v>
          </cell>
          <cell r="Q3097">
            <v>0</v>
          </cell>
          <cell r="R3097" t="str">
            <v>WTDPD</v>
          </cell>
          <cell r="S3097" t="str">
            <v>3354006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 t="str">
            <v>CORP</v>
          </cell>
          <cell r="Y3097">
            <v>38260</v>
          </cell>
          <cell r="Z3097">
            <v>0</v>
          </cell>
          <cell r="AA3097">
            <v>0</v>
          </cell>
          <cell r="AB3097" t="str">
            <v>N</v>
          </cell>
          <cell r="AD3097">
            <v>0</v>
          </cell>
          <cell r="AE3097" t="str">
            <v>RemVal</v>
          </cell>
          <cell r="AF3097" t="str">
            <v>Depreciate</v>
          </cell>
          <cell r="AG3097" t="str">
            <v>FM</v>
          </cell>
          <cell r="AH3097">
            <v>0</v>
          </cell>
          <cell r="AI3097">
            <v>0</v>
          </cell>
          <cell r="AJ3097">
            <v>2.2599999999999999E-2</v>
          </cell>
          <cell r="AK3097">
            <v>0</v>
          </cell>
          <cell r="AL3097" t="str">
            <v>Flat Rate</v>
          </cell>
          <cell r="AM3097">
            <v>0</v>
          </cell>
          <cell r="AN3097" t="str">
            <v>GA335400</v>
          </cell>
          <cell r="AO3097">
            <v>0</v>
          </cell>
          <cell r="AP3097" t="str">
            <v>N</v>
          </cell>
          <cell r="AQ3097">
            <v>38261.191145833334</v>
          </cell>
          <cell r="AR3097">
            <v>38260</v>
          </cell>
          <cell r="AS3097">
            <v>38260</v>
          </cell>
          <cell r="AT3097">
            <v>0</v>
          </cell>
          <cell r="AU3097">
            <v>37817</v>
          </cell>
          <cell r="AV3097">
            <v>0</v>
          </cell>
        </row>
        <row r="3098">
          <cell r="B3098" t="str">
            <v>00003177</v>
          </cell>
          <cell r="C3098" t="str">
            <v>000000003159</v>
          </cell>
          <cell r="D3098" t="str">
            <v>3314T0</v>
          </cell>
          <cell r="E3098" t="str">
            <v>STERLING GLENN DEV.</v>
          </cell>
          <cell r="F3098" t="str">
            <v>In Service</v>
          </cell>
          <cell r="G3098" t="str">
            <v>3314T</v>
          </cell>
          <cell r="H3098" t="str">
            <v>Grp Member</v>
          </cell>
          <cell r="I3098">
            <v>1</v>
          </cell>
          <cell r="J3098" t="str">
            <v>Conversion</v>
          </cell>
          <cell r="K3098">
            <v>3693.44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 t="str">
            <v>C02D321_002</v>
          </cell>
          <cell r="Q3098">
            <v>0</v>
          </cell>
          <cell r="R3098" t="str">
            <v>WTDPD</v>
          </cell>
          <cell r="S3098" t="str">
            <v>3314T08VV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 t="str">
            <v>CORP</v>
          </cell>
          <cell r="Y3098">
            <v>38260</v>
          </cell>
          <cell r="Z3098">
            <v>0</v>
          </cell>
          <cell r="AA3098">
            <v>0</v>
          </cell>
          <cell r="AB3098" t="str">
            <v>N</v>
          </cell>
          <cell r="AD3098">
            <v>0</v>
          </cell>
          <cell r="AE3098" t="str">
            <v>RemVal</v>
          </cell>
          <cell r="AF3098" t="str">
            <v>Depreciate</v>
          </cell>
          <cell r="AG3098" t="str">
            <v>FM</v>
          </cell>
          <cell r="AH3098">
            <v>0</v>
          </cell>
          <cell r="AI3098">
            <v>0</v>
          </cell>
          <cell r="AJ3098">
            <v>1.3899999999999999E-2</v>
          </cell>
          <cell r="AK3098">
            <v>0</v>
          </cell>
          <cell r="AL3098" t="str">
            <v>Flat Rate</v>
          </cell>
          <cell r="AM3098">
            <v>0</v>
          </cell>
          <cell r="AN3098" t="str">
            <v>GA3314T0</v>
          </cell>
          <cell r="AO3098">
            <v>0</v>
          </cell>
          <cell r="AP3098" t="str">
            <v>N</v>
          </cell>
          <cell r="AQ3098">
            <v>38261.191203703704</v>
          </cell>
          <cell r="AR3098">
            <v>38260</v>
          </cell>
          <cell r="AS3098">
            <v>38260</v>
          </cell>
          <cell r="AT3098">
            <v>0</v>
          </cell>
          <cell r="AU3098">
            <v>37817</v>
          </cell>
          <cell r="AV3098">
            <v>0</v>
          </cell>
        </row>
        <row r="3099">
          <cell r="B3099" t="str">
            <v>00003178</v>
          </cell>
          <cell r="C3099" t="str">
            <v>000000003160</v>
          </cell>
          <cell r="D3099" t="str">
            <v>3314P0</v>
          </cell>
          <cell r="E3099" t="str">
            <v>STERLING GLENN DEV.</v>
          </cell>
          <cell r="F3099" t="str">
            <v>In Service</v>
          </cell>
          <cell r="G3099" t="str">
            <v>3314P</v>
          </cell>
          <cell r="H3099" t="str">
            <v>Grp Member</v>
          </cell>
          <cell r="I3099">
            <v>1</v>
          </cell>
          <cell r="J3099" t="str">
            <v>Conversion</v>
          </cell>
          <cell r="K3099">
            <v>6685.23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 t="str">
            <v>C02D321_002</v>
          </cell>
          <cell r="Q3099">
            <v>0</v>
          </cell>
          <cell r="R3099" t="str">
            <v>WTDPD</v>
          </cell>
          <cell r="S3099" t="str">
            <v>3314P02PV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 t="str">
            <v>CORP</v>
          </cell>
          <cell r="Y3099">
            <v>38260</v>
          </cell>
          <cell r="Z3099">
            <v>0</v>
          </cell>
          <cell r="AA3099">
            <v>0</v>
          </cell>
          <cell r="AB3099" t="str">
            <v>N</v>
          </cell>
          <cell r="AD3099">
            <v>0</v>
          </cell>
          <cell r="AE3099" t="str">
            <v>RemVal</v>
          </cell>
          <cell r="AF3099" t="str">
            <v>Depreciate</v>
          </cell>
          <cell r="AG3099" t="str">
            <v>FM</v>
          </cell>
          <cell r="AH3099">
            <v>0</v>
          </cell>
          <cell r="AI3099">
            <v>0</v>
          </cell>
          <cell r="AJ3099">
            <v>2.64E-2</v>
          </cell>
          <cell r="AK3099">
            <v>0</v>
          </cell>
          <cell r="AL3099" t="str">
            <v>Flat Rate</v>
          </cell>
          <cell r="AM3099">
            <v>0</v>
          </cell>
          <cell r="AN3099" t="str">
            <v>GA3314P0</v>
          </cell>
          <cell r="AO3099">
            <v>0</v>
          </cell>
          <cell r="AP3099" t="str">
            <v>N</v>
          </cell>
          <cell r="AQ3099">
            <v>38261.191261574073</v>
          </cell>
          <cell r="AR3099">
            <v>38260</v>
          </cell>
          <cell r="AS3099">
            <v>38260</v>
          </cell>
          <cell r="AT3099">
            <v>0</v>
          </cell>
          <cell r="AU3099">
            <v>37817</v>
          </cell>
          <cell r="AV3099">
            <v>0</v>
          </cell>
        </row>
        <row r="3100">
          <cell r="B3100" t="str">
            <v>00003179</v>
          </cell>
          <cell r="C3100" t="str">
            <v>000000003161</v>
          </cell>
          <cell r="D3100" t="str">
            <v>3314Q0</v>
          </cell>
          <cell r="E3100" t="str">
            <v>STERLING GLENN DEV.</v>
          </cell>
          <cell r="F3100" t="str">
            <v>In Service</v>
          </cell>
          <cell r="G3100" t="str">
            <v>3314Q</v>
          </cell>
          <cell r="H3100" t="str">
            <v>Grp Member</v>
          </cell>
          <cell r="I3100">
            <v>1</v>
          </cell>
          <cell r="J3100" t="str">
            <v>Conversion</v>
          </cell>
          <cell r="K3100">
            <v>59820.69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 t="str">
            <v>C02D321_002</v>
          </cell>
          <cell r="Q3100">
            <v>0</v>
          </cell>
          <cell r="R3100" t="str">
            <v>WTDPD</v>
          </cell>
          <cell r="S3100" t="str">
            <v>3314Q08PV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 t="str">
            <v>CORP</v>
          </cell>
          <cell r="Y3100">
            <v>38260</v>
          </cell>
          <cell r="Z3100">
            <v>0</v>
          </cell>
          <cell r="AA3100">
            <v>0</v>
          </cell>
          <cell r="AB3100" t="str">
            <v>N</v>
          </cell>
          <cell r="AD3100">
            <v>0</v>
          </cell>
          <cell r="AE3100" t="str">
            <v>RemVal</v>
          </cell>
          <cell r="AF3100" t="str">
            <v>Depreciate</v>
          </cell>
          <cell r="AG3100" t="str">
            <v>FM</v>
          </cell>
          <cell r="AH3100">
            <v>0</v>
          </cell>
          <cell r="AI3100">
            <v>0</v>
          </cell>
          <cell r="AJ3100">
            <v>2.1899999999999999E-2</v>
          </cell>
          <cell r="AK3100">
            <v>0</v>
          </cell>
          <cell r="AL3100" t="str">
            <v>Flat Rate</v>
          </cell>
          <cell r="AM3100">
            <v>0</v>
          </cell>
          <cell r="AN3100" t="str">
            <v>GA3314Q0</v>
          </cell>
          <cell r="AO3100">
            <v>0</v>
          </cell>
          <cell r="AP3100" t="str">
            <v>N</v>
          </cell>
          <cell r="AQ3100">
            <v>38261.191319444442</v>
          </cell>
          <cell r="AR3100">
            <v>38260</v>
          </cell>
          <cell r="AS3100">
            <v>38260</v>
          </cell>
          <cell r="AT3100">
            <v>0</v>
          </cell>
          <cell r="AU3100">
            <v>37817</v>
          </cell>
          <cell r="AV3100">
            <v>0</v>
          </cell>
        </row>
        <row r="3101">
          <cell r="B3101" t="str">
            <v>00003180</v>
          </cell>
          <cell r="C3101" t="str">
            <v>000000003162</v>
          </cell>
          <cell r="D3101" t="str">
            <v>3314R0</v>
          </cell>
          <cell r="E3101" t="str">
            <v>STERLING GLENN DEV.</v>
          </cell>
          <cell r="F3101" t="str">
            <v>In Service</v>
          </cell>
          <cell r="G3101" t="str">
            <v>3314R</v>
          </cell>
          <cell r="H3101" t="str">
            <v>Grp Member</v>
          </cell>
          <cell r="I3101">
            <v>1</v>
          </cell>
          <cell r="J3101" t="str">
            <v>Conversion</v>
          </cell>
          <cell r="K3101">
            <v>89008.36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 t="str">
            <v>C02D321_002</v>
          </cell>
          <cell r="Q3101">
            <v>0</v>
          </cell>
          <cell r="R3101" t="str">
            <v>WTDPD</v>
          </cell>
          <cell r="S3101" t="str">
            <v>3314R12PV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 t="str">
            <v>CORP</v>
          </cell>
          <cell r="Y3101">
            <v>38260</v>
          </cell>
          <cell r="Z3101">
            <v>0</v>
          </cell>
          <cell r="AA3101">
            <v>0</v>
          </cell>
          <cell r="AB3101" t="str">
            <v>N</v>
          </cell>
          <cell r="AD3101">
            <v>0</v>
          </cell>
          <cell r="AE3101" t="str">
            <v>RemVal</v>
          </cell>
          <cell r="AF3101" t="str">
            <v>Depreciate</v>
          </cell>
          <cell r="AG3101" t="str">
            <v>FM</v>
          </cell>
          <cell r="AH3101">
            <v>0</v>
          </cell>
          <cell r="AI3101">
            <v>0</v>
          </cell>
          <cell r="AJ3101">
            <v>1.55E-2</v>
          </cell>
          <cell r="AK3101">
            <v>0</v>
          </cell>
          <cell r="AL3101" t="str">
            <v>Flat Rate</v>
          </cell>
          <cell r="AM3101">
            <v>0</v>
          </cell>
          <cell r="AN3101" t="str">
            <v>GA3314R0</v>
          </cell>
          <cell r="AO3101">
            <v>0</v>
          </cell>
          <cell r="AP3101" t="str">
            <v>N</v>
          </cell>
          <cell r="AQ3101">
            <v>38261.191377314812</v>
          </cell>
          <cell r="AR3101">
            <v>38260</v>
          </cell>
          <cell r="AS3101">
            <v>38260</v>
          </cell>
          <cell r="AT3101">
            <v>0</v>
          </cell>
          <cell r="AU3101">
            <v>37817</v>
          </cell>
          <cell r="AV3101">
            <v>0</v>
          </cell>
        </row>
        <row r="3102">
          <cell r="B3102" t="str">
            <v>00003181</v>
          </cell>
          <cell r="C3102" t="str">
            <v>000000003163</v>
          </cell>
          <cell r="D3102" t="str">
            <v>3314U0</v>
          </cell>
          <cell r="E3102" t="str">
            <v>STERLING GLENN DEV.</v>
          </cell>
          <cell r="F3102" t="str">
            <v>In Service</v>
          </cell>
          <cell r="G3102" t="str">
            <v>3314U</v>
          </cell>
          <cell r="H3102" t="str">
            <v>Grp Member</v>
          </cell>
          <cell r="I3102">
            <v>1</v>
          </cell>
          <cell r="J3102" t="str">
            <v>Conversion</v>
          </cell>
          <cell r="K3102">
            <v>3463.05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 t="str">
            <v>C02D321_002</v>
          </cell>
          <cell r="Q3102">
            <v>0</v>
          </cell>
          <cell r="R3102" t="str">
            <v>WTDPD</v>
          </cell>
          <cell r="S3102" t="str">
            <v>3314U12VV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 t="str">
            <v>CORP</v>
          </cell>
          <cell r="Y3102">
            <v>38260</v>
          </cell>
          <cell r="Z3102">
            <v>0</v>
          </cell>
          <cell r="AA3102">
            <v>0</v>
          </cell>
          <cell r="AB3102" t="str">
            <v>N</v>
          </cell>
          <cell r="AD3102">
            <v>0</v>
          </cell>
          <cell r="AE3102" t="str">
            <v>RemVal</v>
          </cell>
          <cell r="AF3102" t="str">
            <v>Depreciate</v>
          </cell>
          <cell r="AG3102" t="str">
            <v>FM</v>
          </cell>
          <cell r="AH3102">
            <v>0</v>
          </cell>
          <cell r="AI3102">
            <v>0</v>
          </cell>
          <cell r="AJ3102">
            <v>1.35E-2</v>
          </cell>
          <cell r="AK3102">
            <v>0</v>
          </cell>
          <cell r="AL3102" t="str">
            <v>Flat Rate</v>
          </cell>
          <cell r="AM3102">
            <v>0</v>
          </cell>
          <cell r="AN3102" t="str">
            <v>GA3314U0</v>
          </cell>
          <cell r="AO3102">
            <v>0</v>
          </cell>
          <cell r="AP3102" t="str">
            <v>N</v>
          </cell>
          <cell r="AQ3102">
            <v>38261.191435185188</v>
          </cell>
          <cell r="AR3102">
            <v>38260</v>
          </cell>
          <cell r="AS3102">
            <v>38260</v>
          </cell>
          <cell r="AT3102">
            <v>0</v>
          </cell>
          <cell r="AU3102">
            <v>37817</v>
          </cell>
          <cell r="AV3102">
            <v>0</v>
          </cell>
        </row>
        <row r="3103">
          <cell r="B3103" t="str">
            <v>00003182</v>
          </cell>
          <cell r="C3103" t="str">
            <v>000000003164</v>
          </cell>
          <cell r="D3103" t="str">
            <v>3334B0</v>
          </cell>
          <cell r="E3103" t="str">
            <v>New Dom Serv 3/4' Copper</v>
          </cell>
          <cell r="F3103" t="str">
            <v>In Service</v>
          </cell>
          <cell r="G3103" t="str">
            <v>3334B</v>
          </cell>
          <cell r="H3103" t="str">
            <v>Grp Member</v>
          </cell>
          <cell r="I3103">
            <v>1</v>
          </cell>
          <cell r="J3103" t="str">
            <v>Conversion</v>
          </cell>
          <cell r="K3103">
            <v>14228.69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 t="str">
            <v>C02D321_002</v>
          </cell>
          <cell r="Q3103">
            <v>0</v>
          </cell>
          <cell r="R3103" t="str">
            <v>WTDPD</v>
          </cell>
          <cell r="S3103" t="str">
            <v>3334B34CP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 t="str">
            <v>CORP</v>
          </cell>
          <cell r="Y3103">
            <v>38260</v>
          </cell>
          <cell r="Z3103">
            <v>0</v>
          </cell>
          <cell r="AA3103">
            <v>0</v>
          </cell>
          <cell r="AB3103" t="str">
            <v>N</v>
          </cell>
          <cell r="AD3103">
            <v>0</v>
          </cell>
          <cell r="AE3103" t="str">
            <v>RemVal</v>
          </cell>
          <cell r="AF3103" t="str">
            <v>Depreciate</v>
          </cell>
          <cell r="AG3103" t="str">
            <v>FM</v>
          </cell>
          <cell r="AH3103">
            <v>0</v>
          </cell>
          <cell r="AI3103">
            <v>0</v>
          </cell>
          <cell r="AJ3103">
            <v>2.87E-2</v>
          </cell>
          <cell r="AK3103">
            <v>0</v>
          </cell>
          <cell r="AL3103" t="str">
            <v>Flat Rate</v>
          </cell>
          <cell r="AM3103">
            <v>0</v>
          </cell>
          <cell r="AN3103" t="str">
            <v>GA3334B0</v>
          </cell>
          <cell r="AO3103">
            <v>0</v>
          </cell>
          <cell r="AP3103" t="str">
            <v>N</v>
          </cell>
          <cell r="AQ3103">
            <v>38261.191493055558</v>
          </cell>
          <cell r="AR3103">
            <v>38260</v>
          </cell>
          <cell r="AS3103">
            <v>38260</v>
          </cell>
          <cell r="AT3103">
            <v>0</v>
          </cell>
          <cell r="AU3103">
            <v>37817</v>
          </cell>
          <cell r="AV3103">
            <v>0</v>
          </cell>
        </row>
        <row r="3104">
          <cell r="B3104" t="str">
            <v>00003183</v>
          </cell>
          <cell r="C3104" t="str">
            <v>000000003165</v>
          </cell>
          <cell r="D3104" t="str">
            <v>335400</v>
          </cell>
          <cell r="E3104" t="str">
            <v>STERLING GLENN DEV.</v>
          </cell>
          <cell r="F3104" t="str">
            <v>In Service</v>
          </cell>
          <cell r="G3104" t="str">
            <v>33540</v>
          </cell>
          <cell r="H3104" t="str">
            <v>Grp Member</v>
          </cell>
          <cell r="I3104">
            <v>1</v>
          </cell>
          <cell r="J3104" t="str">
            <v>Conversion</v>
          </cell>
          <cell r="K3104">
            <v>6323.86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 t="str">
            <v>C02D321_002</v>
          </cell>
          <cell r="Q3104">
            <v>0</v>
          </cell>
          <cell r="R3104" t="str">
            <v>WTDPD</v>
          </cell>
          <cell r="S3104" t="str">
            <v>3354006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 t="str">
            <v>CORP</v>
          </cell>
          <cell r="Y3104">
            <v>38260</v>
          </cell>
          <cell r="Z3104">
            <v>0</v>
          </cell>
          <cell r="AA3104">
            <v>0</v>
          </cell>
          <cell r="AB3104" t="str">
            <v>N</v>
          </cell>
          <cell r="AD3104">
            <v>0</v>
          </cell>
          <cell r="AE3104" t="str">
            <v>RemVal</v>
          </cell>
          <cell r="AF3104" t="str">
            <v>Depreciate</v>
          </cell>
          <cell r="AG3104" t="str">
            <v>FM</v>
          </cell>
          <cell r="AH3104">
            <v>0</v>
          </cell>
          <cell r="AI3104">
            <v>0</v>
          </cell>
          <cell r="AJ3104">
            <v>2.2599999999999999E-2</v>
          </cell>
          <cell r="AK3104">
            <v>0</v>
          </cell>
          <cell r="AL3104" t="str">
            <v>Flat Rate</v>
          </cell>
          <cell r="AM3104">
            <v>0</v>
          </cell>
          <cell r="AN3104" t="str">
            <v>GA335400</v>
          </cell>
          <cell r="AO3104">
            <v>0</v>
          </cell>
          <cell r="AP3104" t="str">
            <v>N</v>
          </cell>
          <cell r="AQ3104">
            <v>38261.191550925927</v>
          </cell>
          <cell r="AR3104">
            <v>38260</v>
          </cell>
          <cell r="AS3104">
            <v>38260</v>
          </cell>
          <cell r="AT3104">
            <v>0</v>
          </cell>
          <cell r="AU3104">
            <v>37817</v>
          </cell>
          <cell r="AV3104">
            <v>0</v>
          </cell>
        </row>
        <row r="3105">
          <cell r="B3105" t="str">
            <v>00003184</v>
          </cell>
          <cell r="C3105" t="str">
            <v>000000003166</v>
          </cell>
          <cell r="D3105" t="str">
            <v>3112A0</v>
          </cell>
          <cell r="E3105" t="str">
            <v>WELL PUMP - 10HP SCHOOLEY</v>
          </cell>
          <cell r="F3105" t="str">
            <v>In Service</v>
          </cell>
          <cell r="G3105" t="str">
            <v>3112A</v>
          </cell>
          <cell r="H3105" t="str">
            <v>Grp Member</v>
          </cell>
          <cell r="I3105">
            <v>1</v>
          </cell>
          <cell r="J3105" t="str">
            <v>Conversion</v>
          </cell>
          <cell r="K3105">
            <v>5505.93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 t="str">
            <v>C03A502_002</v>
          </cell>
          <cell r="Q3105">
            <v>0</v>
          </cell>
          <cell r="R3105" t="str">
            <v>WPPD</v>
          </cell>
          <cell r="S3105" t="str">
            <v>3112A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 t="str">
            <v>CORP</v>
          </cell>
          <cell r="Y3105">
            <v>38260</v>
          </cell>
          <cell r="Z3105">
            <v>0</v>
          </cell>
          <cell r="AA3105">
            <v>0</v>
          </cell>
          <cell r="AB3105" t="str">
            <v>N</v>
          </cell>
          <cell r="AD3105">
            <v>0</v>
          </cell>
          <cell r="AE3105" t="str">
            <v>RemVal</v>
          </cell>
          <cell r="AF3105" t="str">
            <v>Depreciate</v>
          </cell>
          <cell r="AG3105" t="str">
            <v>FM</v>
          </cell>
          <cell r="AH3105">
            <v>0</v>
          </cell>
          <cell r="AI3105">
            <v>0</v>
          </cell>
          <cell r="AJ3105">
            <v>6.5299999999999997E-2</v>
          </cell>
          <cell r="AK3105">
            <v>0</v>
          </cell>
          <cell r="AL3105" t="str">
            <v>Flat Rate</v>
          </cell>
          <cell r="AM3105">
            <v>0</v>
          </cell>
          <cell r="AN3105" t="str">
            <v>GA3112A0</v>
          </cell>
          <cell r="AO3105">
            <v>0</v>
          </cell>
          <cell r="AP3105" t="str">
            <v>N</v>
          </cell>
          <cell r="AQ3105">
            <v>38261.191608796296</v>
          </cell>
          <cell r="AR3105">
            <v>38260</v>
          </cell>
          <cell r="AS3105">
            <v>38260</v>
          </cell>
          <cell r="AT3105" t="str">
            <v>0700</v>
          </cell>
          <cell r="AU3105">
            <v>37726</v>
          </cell>
          <cell r="AV3105">
            <v>0</v>
          </cell>
        </row>
        <row r="3106">
          <cell r="B3106" t="str">
            <v>00003185</v>
          </cell>
          <cell r="C3106" t="str">
            <v>000000003167</v>
          </cell>
          <cell r="D3106" t="str">
            <v>3334B0</v>
          </cell>
          <cell r="E3106" t="str">
            <v>Repl Dom Svc 1" Copper</v>
          </cell>
          <cell r="F3106" t="str">
            <v>In Service</v>
          </cell>
          <cell r="G3106" t="str">
            <v>3334B</v>
          </cell>
          <cell r="H3106" t="str">
            <v>Grp Member</v>
          </cell>
          <cell r="I3106">
            <v>1</v>
          </cell>
          <cell r="J3106" t="str">
            <v>Conversion</v>
          </cell>
          <cell r="K3106">
            <v>92.87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 t="str">
            <v>C..F501_002</v>
          </cell>
          <cell r="Q3106">
            <v>0</v>
          </cell>
          <cell r="R3106" t="str">
            <v>WTDPD</v>
          </cell>
          <cell r="S3106" t="str">
            <v>3334B01CP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 t="str">
            <v>CORP</v>
          </cell>
          <cell r="Y3106">
            <v>38260</v>
          </cell>
          <cell r="Z3106">
            <v>0</v>
          </cell>
          <cell r="AA3106">
            <v>0</v>
          </cell>
          <cell r="AB3106" t="str">
            <v>N</v>
          </cell>
          <cell r="AD3106">
            <v>0</v>
          </cell>
          <cell r="AE3106" t="str">
            <v>RemVal</v>
          </cell>
          <cell r="AF3106" t="str">
            <v>Depreciate</v>
          </cell>
          <cell r="AG3106" t="str">
            <v>FM</v>
          </cell>
          <cell r="AH3106">
            <v>0</v>
          </cell>
          <cell r="AI3106">
            <v>0</v>
          </cell>
          <cell r="AJ3106">
            <v>2.87E-2</v>
          </cell>
          <cell r="AK3106">
            <v>0</v>
          </cell>
          <cell r="AL3106" t="str">
            <v>Flat Rate</v>
          </cell>
          <cell r="AM3106">
            <v>0</v>
          </cell>
          <cell r="AN3106" t="str">
            <v>GA3334B0</v>
          </cell>
          <cell r="AO3106">
            <v>0</v>
          </cell>
          <cell r="AP3106" t="str">
            <v>N</v>
          </cell>
          <cell r="AQ3106">
            <v>38261.191666666666</v>
          </cell>
          <cell r="AR3106">
            <v>38763</v>
          </cell>
          <cell r="AS3106">
            <v>38763</v>
          </cell>
          <cell r="AT3106">
            <v>0</v>
          </cell>
          <cell r="AU3106">
            <v>37522</v>
          </cell>
          <cell r="AV3106">
            <v>0</v>
          </cell>
        </row>
        <row r="3107">
          <cell r="B3107" t="str">
            <v>00003186</v>
          </cell>
          <cell r="C3107" t="str">
            <v>000000003168</v>
          </cell>
          <cell r="D3107" t="str">
            <v>3334A0</v>
          </cell>
          <cell r="E3107" t="str">
            <v>New Fire Svc 4" PV</v>
          </cell>
          <cell r="F3107" t="str">
            <v>In Service</v>
          </cell>
          <cell r="G3107" t="str">
            <v>3334A</v>
          </cell>
          <cell r="H3107" t="str">
            <v>Grp Member</v>
          </cell>
          <cell r="I3107">
            <v>1</v>
          </cell>
          <cell r="J3107" t="str">
            <v>Conversion</v>
          </cell>
          <cell r="K3107">
            <v>120.72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 t="str">
            <v>C..F003_002</v>
          </cell>
          <cell r="Q3107">
            <v>0</v>
          </cell>
          <cell r="R3107" t="str">
            <v>WTDPD</v>
          </cell>
          <cell r="S3107" t="str">
            <v>3334A04PV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 t="str">
            <v>CORP</v>
          </cell>
          <cell r="Y3107">
            <v>38260</v>
          </cell>
          <cell r="Z3107">
            <v>0</v>
          </cell>
          <cell r="AA3107">
            <v>0</v>
          </cell>
          <cell r="AB3107" t="str">
            <v>N</v>
          </cell>
          <cell r="AD3107">
            <v>0</v>
          </cell>
          <cell r="AE3107" t="str">
            <v>RemVal</v>
          </cell>
          <cell r="AF3107" t="str">
            <v>Depreciate</v>
          </cell>
          <cell r="AG3107" t="str">
            <v>FM</v>
          </cell>
          <cell r="AH3107">
            <v>0</v>
          </cell>
          <cell r="AI3107">
            <v>0</v>
          </cell>
          <cell r="AJ3107">
            <v>2.4500000000000001E-2</v>
          </cell>
          <cell r="AK3107">
            <v>0</v>
          </cell>
          <cell r="AL3107" t="str">
            <v>Flat Rate</v>
          </cell>
          <cell r="AM3107">
            <v>0</v>
          </cell>
          <cell r="AN3107" t="str">
            <v>GA3334A0</v>
          </cell>
          <cell r="AO3107">
            <v>0</v>
          </cell>
          <cell r="AP3107" t="str">
            <v>N</v>
          </cell>
          <cell r="AQ3107">
            <v>38261.191724537035</v>
          </cell>
          <cell r="AR3107">
            <v>38260</v>
          </cell>
          <cell r="AS3107">
            <v>38260</v>
          </cell>
          <cell r="AT3107">
            <v>0</v>
          </cell>
          <cell r="AU3107">
            <v>37302</v>
          </cell>
          <cell r="AV3107">
            <v>0</v>
          </cell>
        </row>
        <row r="3108">
          <cell r="B3108" t="str">
            <v>00003187</v>
          </cell>
          <cell r="C3108" t="str">
            <v>000000003169</v>
          </cell>
          <cell r="D3108" t="str">
            <v>3334A0</v>
          </cell>
          <cell r="E3108" t="str">
            <v>New Domestic Svc 2" Pv</v>
          </cell>
          <cell r="F3108" t="str">
            <v>In Service</v>
          </cell>
          <cell r="G3108" t="str">
            <v>3334A</v>
          </cell>
          <cell r="H3108" t="str">
            <v>Grp Member</v>
          </cell>
          <cell r="I3108">
            <v>1</v>
          </cell>
          <cell r="J3108" t="str">
            <v>Conversion</v>
          </cell>
          <cell r="K3108">
            <v>397.22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 t="str">
            <v>C..F001_002</v>
          </cell>
          <cell r="Q3108">
            <v>0</v>
          </cell>
          <cell r="R3108" t="str">
            <v>WTDPD</v>
          </cell>
          <cell r="S3108" t="str">
            <v>3334A02PV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 t="str">
            <v>CORP</v>
          </cell>
          <cell r="Y3108">
            <v>38260</v>
          </cell>
          <cell r="Z3108">
            <v>0</v>
          </cell>
          <cell r="AA3108">
            <v>0</v>
          </cell>
          <cell r="AB3108" t="str">
            <v>N</v>
          </cell>
          <cell r="AD3108">
            <v>0</v>
          </cell>
          <cell r="AE3108" t="str">
            <v>RemVal</v>
          </cell>
          <cell r="AF3108" t="str">
            <v>Depreciate</v>
          </cell>
          <cell r="AG3108" t="str">
            <v>FM</v>
          </cell>
          <cell r="AH3108">
            <v>0</v>
          </cell>
          <cell r="AI3108">
            <v>0</v>
          </cell>
          <cell r="AJ3108">
            <v>2.4500000000000001E-2</v>
          </cell>
          <cell r="AK3108">
            <v>0</v>
          </cell>
          <cell r="AL3108" t="str">
            <v>Flat Rate</v>
          </cell>
          <cell r="AM3108">
            <v>0</v>
          </cell>
          <cell r="AN3108" t="str">
            <v>GA3334A0</v>
          </cell>
          <cell r="AO3108">
            <v>0</v>
          </cell>
          <cell r="AP3108" t="str">
            <v>N</v>
          </cell>
          <cell r="AQ3108">
            <v>38261.191782407404</v>
          </cell>
          <cell r="AR3108">
            <v>38260</v>
          </cell>
          <cell r="AS3108">
            <v>38260</v>
          </cell>
          <cell r="AT3108">
            <v>0</v>
          </cell>
          <cell r="AU3108">
            <v>37302</v>
          </cell>
          <cell r="AV3108">
            <v>0</v>
          </cell>
        </row>
        <row r="3109">
          <cell r="B3109" t="str">
            <v>00003188</v>
          </cell>
          <cell r="C3109" t="str">
            <v>000000003170</v>
          </cell>
          <cell r="D3109" t="str">
            <v>3045B0</v>
          </cell>
          <cell r="E3109" t="str">
            <v>BUILDING</v>
          </cell>
          <cell r="F3109" t="str">
            <v>In Service</v>
          </cell>
          <cell r="G3109" t="str">
            <v>3045B</v>
          </cell>
          <cell r="H3109" t="str">
            <v>Grp Member</v>
          </cell>
          <cell r="I3109">
            <v>1</v>
          </cell>
          <cell r="J3109" t="str">
            <v>Conversion</v>
          </cell>
          <cell r="K3109">
            <v>1333284.44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 t="str">
            <v>C02K301_002</v>
          </cell>
          <cell r="Q3109">
            <v>0</v>
          </cell>
          <cell r="R3109" t="str">
            <v>WGPD</v>
          </cell>
          <cell r="S3109" t="str">
            <v>3045BA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 t="str">
            <v>CORP</v>
          </cell>
          <cell r="Y3109">
            <v>38260</v>
          </cell>
          <cell r="Z3109">
            <v>0</v>
          </cell>
          <cell r="AA3109">
            <v>0</v>
          </cell>
          <cell r="AB3109" t="str">
            <v>N</v>
          </cell>
          <cell r="AD3109">
            <v>0</v>
          </cell>
          <cell r="AE3109" t="str">
            <v>RemVal</v>
          </cell>
          <cell r="AF3109" t="str">
            <v>Depreciate</v>
          </cell>
          <cell r="AG3109" t="str">
            <v>FM</v>
          </cell>
          <cell r="AH3109">
            <v>0</v>
          </cell>
          <cell r="AI3109">
            <v>0</v>
          </cell>
          <cell r="AJ3109">
            <v>3.5799999999999998E-2</v>
          </cell>
          <cell r="AK3109">
            <v>0</v>
          </cell>
          <cell r="AL3109" t="str">
            <v>Flat Rate</v>
          </cell>
          <cell r="AM3109">
            <v>0</v>
          </cell>
          <cell r="AN3109" t="str">
            <v>GA3045B0</v>
          </cell>
          <cell r="AO3109">
            <v>0</v>
          </cell>
          <cell r="AP3109" t="str">
            <v>N</v>
          </cell>
          <cell r="AQ3109">
            <v>38261.191840277781</v>
          </cell>
          <cell r="AR3109">
            <v>38756</v>
          </cell>
          <cell r="AS3109">
            <v>38610</v>
          </cell>
          <cell r="AT3109" t="str">
            <v>7202</v>
          </cell>
          <cell r="AU3109">
            <v>37433</v>
          </cell>
          <cell r="AV3109">
            <v>0</v>
          </cell>
        </row>
        <row r="3110">
          <cell r="B3110" t="str">
            <v>00003189</v>
          </cell>
          <cell r="C3110" t="str">
            <v>000000003171</v>
          </cell>
          <cell r="D3110" t="str">
            <v>3405B0</v>
          </cell>
          <cell r="E3110" t="str">
            <v>FURNITURE</v>
          </cell>
          <cell r="F3110" t="str">
            <v>In Service</v>
          </cell>
          <cell r="G3110" t="str">
            <v>3405B</v>
          </cell>
          <cell r="H3110" t="str">
            <v>Grp Member</v>
          </cell>
          <cell r="I3110">
            <v>1</v>
          </cell>
          <cell r="J3110" t="str">
            <v>Conversion</v>
          </cell>
          <cell r="K3110">
            <v>83507.350000000006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 t="str">
            <v>C02K301_002</v>
          </cell>
          <cell r="Q3110">
            <v>0</v>
          </cell>
          <cell r="R3110" t="str">
            <v>WGPD</v>
          </cell>
          <cell r="S3110" t="str">
            <v>3405B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 t="str">
            <v>CORP</v>
          </cell>
          <cell r="Y3110">
            <v>38260</v>
          </cell>
          <cell r="Z3110">
            <v>0</v>
          </cell>
          <cell r="AA3110">
            <v>0</v>
          </cell>
          <cell r="AB3110" t="str">
            <v>N</v>
          </cell>
          <cell r="AD3110">
            <v>0</v>
          </cell>
          <cell r="AE3110" t="str">
            <v>RemVal</v>
          </cell>
          <cell r="AF3110" t="str">
            <v>Depreciate</v>
          </cell>
          <cell r="AG3110" t="str">
            <v>FM</v>
          </cell>
          <cell r="AH3110">
            <v>0</v>
          </cell>
          <cell r="AI3110">
            <v>0</v>
          </cell>
          <cell r="AJ3110">
            <v>0.04</v>
          </cell>
          <cell r="AK3110">
            <v>0</v>
          </cell>
          <cell r="AL3110" t="str">
            <v>Flat Rate</v>
          </cell>
          <cell r="AM3110">
            <v>0</v>
          </cell>
          <cell r="AN3110" t="str">
            <v>GA3405B0</v>
          </cell>
          <cell r="AO3110">
            <v>0</v>
          </cell>
          <cell r="AP3110" t="str">
            <v>N</v>
          </cell>
          <cell r="AQ3110">
            <v>38261.19189814815</v>
          </cell>
          <cell r="AR3110">
            <v>38352</v>
          </cell>
          <cell r="AS3110">
            <v>38471</v>
          </cell>
          <cell r="AT3110" t="str">
            <v>7202</v>
          </cell>
          <cell r="AU3110">
            <v>37433</v>
          </cell>
          <cell r="AV3110">
            <v>0</v>
          </cell>
        </row>
        <row r="3111">
          <cell r="B3111" t="str">
            <v>00003190</v>
          </cell>
          <cell r="C3111" t="str">
            <v>000000003172</v>
          </cell>
          <cell r="D3111" t="str">
            <v>3203A0</v>
          </cell>
          <cell r="E3111" t="str">
            <v>Clarifier Controllers #4 #5 #6</v>
          </cell>
          <cell r="F3111" t="str">
            <v>In Service</v>
          </cell>
          <cell r="G3111" t="str">
            <v>3203A</v>
          </cell>
          <cell r="H3111" t="str">
            <v>Grp Member</v>
          </cell>
          <cell r="I3111">
            <v>1</v>
          </cell>
          <cell r="J3111" t="str">
            <v>Conversion</v>
          </cell>
          <cell r="K3111">
            <v>4448.62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 t="str">
            <v>C03B503_002</v>
          </cell>
          <cell r="Q3111">
            <v>0</v>
          </cell>
          <cell r="R3111" t="str">
            <v>WWTPD</v>
          </cell>
          <cell r="S3111" t="str">
            <v>3203A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 t="str">
            <v>CORP</v>
          </cell>
          <cell r="Y3111">
            <v>38260</v>
          </cell>
          <cell r="Z3111">
            <v>0</v>
          </cell>
          <cell r="AA3111">
            <v>0</v>
          </cell>
          <cell r="AB3111" t="str">
            <v>N</v>
          </cell>
          <cell r="AD3111">
            <v>0</v>
          </cell>
          <cell r="AE3111" t="str">
            <v>RemVal</v>
          </cell>
          <cell r="AF3111" t="str">
            <v>Depreciate</v>
          </cell>
          <cell r="AG3111" t="str">
            <v>FM</v>
          </cell>
          <cell r="AH3111">
            <v>0</v>
          </cell>
          <cell r="AI3111">
            <v>0</v>
          </cell>
          <cell r="AJ3111">
            <v>3.8199999999999998E-2</v>
          </cell>
          <cell r="AK3111">
            <v>0</v>
          </cell>
          <cell r="AL3111" t="str">
            <v>Flat Rate</v>
          </cell>
          <cell r="AM3111">
            <v>0</v>
          </cell>
          <cell r="AN3111" t="str">
            <v>GA3203A0</v>
          </cell>
          <cell r="AO3111">
            <v>0</v>
          </cell>
          <cell r="AP3111" t="str">
            <v>N</v>
          </cell>
          <cell r="AQ3111">
            <v>38261.19195601852</v>
          </cell>
          <cell r="AR3111">
            <v>38260</v>
          </cell>
          <cell r="AS3111">
            <v>38260</v>
          </cell>
          <cell r="AT3111" t="str">
            <v>3000</v>
          </cell>
          <cell r="AU3111">
            <v>37755</v>
          </cell>
          <cell r="AV3111">
            <v>0</v>
          </cell>
        </row>
        <row r="3112">
          <cell r="B3112" t="str">
            <v>00003191</v>
          </cell>
          <cell r="C3112" t="str">
            <v>000000003173</v>
          </cell>
          <cell r="D3112" t="str">
            <v>3112A0</v>
          </cell>
          <cell r="E3112" t="str">
            <v>PUMP AND MOTOR,250HP VT GOULD</v>
          </cell>
          <cell r="F3112" t="str">
            <v>In Service</v>
          </cell>
          <cell r="G3112" t="str">
            <v>3112A</v>
          </cell>
          <cell r="H3112" t="str">
            <v>Grp Member</v>
          </cell>
          <cell r="I3112">
            <v>1</v>
          </cell>
          <cell r="J3112" t="str">
            <v>Conversion</v>
          </cell>
          <cell r="K3112">
            <v>25940.89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 t="str">
            <v>C03C508_002</v>
          </cell>
          <cell r="Q3112">
            <v>0</v>
          </cell>
          <cell r="R3112" t="str">
            <v>WPPD</v>
          </cell>
          <cell r="S3112" t="str">
            <v>3112A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 t="str">
            <v>CORP</v>
          </cell>
          <cell r="Y3112">
            <v>38260</v>
          </cell>
          <cell r="Z3112">
            <v>0</v>
          </cell>
          <cell r="AA3112">
            <v>0</v>
          </cell>
          <cell r="AB3112" t="str">
            <v>N</v>
          </cell>
          <cell r="AD3112">
            <v>0</v>
          </cell>
          <cell r="AE3112" t="str">
            <v>RemVal</v>
          </cell>
          <cell r="AF3112" t="str">
            <v>Depreciate</v>
          </cell>
          <cell r="AG3112" t="str">
            <v>FM</v>
          </cell>
          <cell r="AH3112">
            <v>0</v>
          </cell>
          <cell r="AI3112">
            <v>0</v>
          </cell>
          <cell r="AJ3112">
            <v>6.5299999999999997E-2</v>
          </cell>
          <cell r="AK3112">
            <v>0</v>
          </cell>
          <cell r="AL3112" t="str">
            <v>Flat Rate</v>
          </cell>
          <cell r="AM3112">
            <v>0</v>
          </cell>
          <cell r="AN3112" t="str">
            <v>GA3112A0</v>
          </cell>
          <cell r="AO3112">
            <v>0</v>
          </cell>
          <cell r="AP3112" t="str">
            <v>N</v>
          </cell>
          <cell r="AQ3112">
            <v>38261.192013888889</v>
          </cell>
          <cell r="AR3112">
            <v>38260</v>
          </cell>
          <cell r="AS3112">
            <v>38260</v>
          </cell>
          <cell r="AT3112" t="str">
            <v>3101</v>
          </cell>
          <cell r="AU3112">
            <v>37715</v>
          </cell>
          <cell r="AV3112">
            <v>0</v>
          </cell>
        </row>
        <row r="3113">
          <cell r="B3113" t="str">
            <v>00003192</v>
          </cell>
          <cell r="C3113" t="str">
            <v>000000003174</v>
          </cell>
          <cell r="D3113" t="str">
            <v>3112A0</v>
          </cell>
          <cell r="E3113" t="str">
            <v>PUMP, STERLING 10 HP CENTRIF.</v>
          </cell>
          <cell r="F3113" t="str">
            <v>In Service</v>
          </cell>
          <cell r="G3113" t="str">
            <v>3112A</v>
          </cell>
          <cell r="H3113" t="str">
            <v>Grp Member</v>
          </cell>
          <cell r="I3113">
            <v>1</v>
          </cell>
          <cell r="J3113" t="str">
            <v>Conversion</v>
          </cell>
          <cell r="K3113">
            <v>4198.32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 t="str">
            <v>C03C508_002</v>
          </cell>
          <cell r="Q3113">
            <v>0</v>
          </cell>
          <cell r="R3113" t="str">
            <v>WPPD</v>
          </cell>
          <cell r="S3113" t="str">
            <v>3112A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 t="str">
            <v>CORP</v>
          </cell>
          <cell r="Y3113">
            <v>38260</v>
          </cell>
          <cell r="Z3113">
            <v>0</v>
          </cell>
          <cell r="AA3113">
            <v>0</v>
          </cell>
          <cell r="AB3113" t="str">
            <v>N</v>
          </cell>
          <cell r="AD3113">
            <v>0</v>
          </cell>
          <cell r="AE3113" t="str">
            <v>RemVal</v>
          </cell>
          <cell r="AF3113" t="str">
            <v>Depreciate</v>
          </cell>
          <cell r="AG3113" t="str">
            <v>FM</v>
          </cell>
          <cell r="AH3113">
            <v>0</v>
          </cell>
          <cell r="AI3113">
            <v>0</v>
          </cell>
          <cell r="AJ3113">
            <v>6.5299999999999997E-2</v>
          </cell>
          <cell r="AK3113">
            <v>0</v>
          </cell>
          <cell r="AL3113" t="str">
            <v>Flat Rate</v>
          </cell>
          <cell r="AM3113">
            <v>0</v>
          </cell>
          <cell r="AN3113" t="str">
            <v>GA3112A0</v>
          </cell>
          <cell r="AO3113">
            <v>0</v>
          </cell>
          <cell r="AP3113" t="str">
            <v>N</v>
          </cell>
          <cell r="AQ3113">
            <v>38261.192071759258</v>
          </cell>
          <cell r="AR3113">
            <v>38260</v>
          </cell>
          <cell r="AS3113">
            <v>38260</v>
          </cell>
          <cell r="AT3113" t="str">
            <v>3101</v>
          </cell>
          <cell r="AU3113">
            <v>37715</v>
          </cell>
          <cell r="AV3113">
            <v>0</v>
          </cell>
        </row>
        <row r="3114">
          <cell r="B3114" t="str">
            <v>00003193</v>
          </cell>
          <cell r="C3114" t="str">
            <v>000000003175</v>
          </cell>
          <cell r="D3114" t="str">
            <v>346500</v>
          </cell>
          <cell r="E3114" t="str">
            <v>PHONE SYSTEM - EAST PARK</v>
          </cell>
          <cell r="F3114" t="str">
            <v>In Service</v>
          </cell>
          <cell r="G3114" t="str">
            <v>34650</v>
          </cell>
          <cell r="H3114" t="str">
            <v>Grp Member</v>
          </cell>
          <cell r="I3114">
            <v>1</v>
          </cell>
          <cell r="J3114" t="str">
            <v>Conversion</v>
          </cell>
          <cell r="K3114">
            <v>1380.98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 t="str">
            <v>C03K303_002</v>
          </cell>
          <cell r="Q3114">
            <v>0</v>
          </cell>
          <cell r="R3114" t="str">
            <v>WGPD</v>
          </cell>
          <cell r="S3114" t="str">
            <v>34650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 t="str">
            <v>CORP</v>
          </cell>
          <cell r="Y3114">
            <v>38260</v>
          </cell>
          <cell r="Z3114">
            <v>0</v>
          </cell>
          <cell r="AA3114">
            <v>0</v>
          </cell>
          <cell r="AB3114" t="str">
            <v>N</v>
          </cell>
          <cell r="AD3114">
            <v>0</v>
          </cell>
          <cell r="AE3114" t="str">
            <v>RemVal</v>
          </cell>
          <cell r="AF3114" t="str">
            <v>Depreciate</v>
          </cell>
          <cell r="AG3114" t="str">
            <v>FM</v>
          </cell>
          <cell r="AH3114">
            <v>0</v>
          </cell>
          <cell r="AI3114">
            <v>0</v>
          </cell>
          <cell r="AJ3114">
            <v>4.2700000000000002E-2</v>
          </cell>
          <cell r="AK3114">
            <v>0</v>
          </cell>
          <cell r="AL3114" t="str">
            <v>Flat Rate</v>
          </cell>
          <cell r="AM3114">
            <v>0</v>
          </cell>
          <cell r="AN3114" t="str">
            <v>GA346500</v>
          </cell>
          <cell r="AO3114">
            <v>0</v>
          </cell>
          <cell r="AP3114" t="str">
            <v>N</v>
          </cell>
          <cell r="AQ3114">
            <v>38261.192129629628</v>
          </cell>
          <cell r="AR3114">
            <v>38260</v>
          </cell>
          <cell r="AS3114">
            <v>38260</v>
          </cell>
          <cell r="AT3114" t="str">
            <v>7201</v>
          </cell>
          <cell r="AU3114">
            <v>37691</v>
          </cell>
          <cell r="AV3114">
            <v>0</v>
          </cell>
        </row>
        <row r="3115">
          <cell r="B3115" t="str">
            <v>00003194</v>
          </cell>
          <cell r="C3115" t="str">
            <v>000000003176</v>
          </cell>
          <cell r="D3115" t="str">
            <v>346500</v>
          </cell>
          <cell r="E3115" t="str">
            <v>PHONE SYSTEM - 6TH STREET</v>
          </cell>
          <cell r="F3115" t="str">
            <v>In Service</v>
          </cell>
          <cell r="G3115" t="str">
            <v>34650</v>
          </cell>
          <cell r="H3115" t="str">
            <v>Grp Member</v>
          </cell>
          <cell r="I3115">
            <v>1</v>
          </cell>
          <cell r="J3115" t="str">
            <v>Conversion</v>
          </cell>
          <cell r="K3115">
            <v>653.09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 t="str">
            <v>C03K303_002</v>
          </cell>
          <cell r="Q3115">
            <v>0</v>
          </cell>
          <cell r="R3115" t="str">
            <v>WGPD</v>
          </cell>
          <cell r="S3115" t="str">
            <v>34650B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 t="str">
            <v>CORP</v>
          </cell>
          <cell r="Y3115">
            <v>38260</v>
          </cell>
          <cell r="Z3115">
            <v>0</v>
          </cell>
          <cell r="AA3115">
            <v>0</v>
          </cell>
          <cell r="AB3115" t="str">
            <v>N</v>
          </cell>
          <cell r="AD3115">
            <v>0</v>
          </cell>
          <cell r="AE3115" t="str">
            <v>RemVal</v>
          </cell>
          <cell r="AF3115" t="str">
            <v>Depreciate</v>
          </cell>
          <cell r="AG3115" t="str">
            <v>FM</v>
          </cell>
          <cell r="AH3115">
            <v>0</v>
          </cell>
          <cell r="AI3115">
            <v>0</v>
          </cell>
          <cell r="AJ3115">
            <v>4.2700000000000002E-2</v>
          </cell>
          <cell r="AK3115">
            <v>0</v>
          </cell>
          <cell r="AL3115" t="str">
            <v>Flat Rate</v>
          </cell>
          <cell r="AM3115">
            <v>0</v>
          </cell>
          <cell r="AN3115" t="str">
            <v>GA346500</v>
          </cell>
          <cell r="AO3115">
            <v>0</v>
          </cell>
          <cell r="AP3115" t="str">
            <v>N</v>
          </cell>
          <cell r="AQ3115">
            <v>38261.192187499997</v>
          </cell>
          <cell r="AR3115">
            <v>38260</v>
          </cell>
          <cell r="AS3115">
            <v>38260</v>
          </cell>
          <cell r="AT3115" t="str">
            <v>3000</v>
          </cell>
          <cell r="AU3115">
            <v>37691</v>
          </cell>
          <cell r="AV3115">
            <v>0</v>
          </cell>
        </row>
        <row r="3116">
          <cell r="B3116" t="str">
            <v>00003195</v>
          </cell>
          <cell r="C3116" t="str">
            <v>000000003177</v>
          </cell>
          <cell r="D3116" t="str">
            <v>346500</v>
          </cell>
          <cell r="E3116" t="str">
            <v>PHONE SYSTEM - ADAMS DRIVE</v>
          </cell>
          <cell r="F3116" t="str">
            <v>In Service</v>
          </cell>
          <cell r="G3116" t="str">
            <v>34650</v>
          </cell>
          <cell r="H3116" t="str">
            <v>Grp Member</v>
          </cell>
          <cell r="I3116">
            <v>1</v>
          </cell>
          <cell r="J3116" t="str">
            <v>Conversion</v>
          </cell>
          <cell r="K3116">
            <v>70807.06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 t="str">
            <v>C03K303_002</v>
          </cell>
          <cell r="Q3116">
            <v>0</v>
          </cell>
          <cell r="R3116" t="str">
            <v>WGPD</v>
          </cell>
          <cell r="S3116" t="str">
            <v>34650C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 t="str">
            <v>CORP</v>
          </cell>
          <cell r="Y3116">
            <v>38260</v>
          </cell>
          <cell r="Z3116">
            <v>0</v>
          </cell>
          <cell r="AA3116">
            <v>0</v>
          </cell>
          <cell r="AB3116" t="str">
            <v>N</v>
          </cell>
          <cell r="AD3116">
            <v>0</v>
          </cell>
          <cell r="AE3116" t="str">
            <v>RemVal</v>
          </cell>
          <cell r="AF3116" t="str">
            <v>Depreciate</v>
          </cell>
          <cell r="AG3116" t="str">
            <v>FM</v>
          </cell>
          <cell r="AH3116">
            <v>0</v>
          </cell>
          <cell r="AI3116">
            <v>0</v>
          </cell>
          <cell r="AJ3116">
            <v>4.2700000000000002E-2</v>
          </cell>
          <cell r="AK3116">
            <v>0</v>
          </cell>
          <cell r="AL3116" t="str">
            <v>Flat Rate</v>
          </cell>
          <cell r="AM3116">
            <v>0</v>
          </cell>
          <cell r="AN3116" t="str">
            <v>GA346500</v>
          </cell>
          <cell r="AO3116">
            <v>0</v>
          </cell>
          <cell r="AP3116" t="str">
            <v>N</v>
          </cell>
          <cell r="AQ3116">
            <v>38261.192245370374</v>
          </cell>
          <cell r="AR3116">
            <v>38260</v>
          </cell>
          <cell r="AS3116">
            <v>38260</v>
          </cell>
          <cell r="AT3116" t="str">
            <v>7201</v>
          </cell>
          <cell r="AU3116">
            <v>37691</v>
          </cell>
          <cell r="AV3116">
            <v>0</v>
          </cell>
        </row>
        <row r="3117">
          <cell r="B3117" t="str">
            <v>00003196</v>
          </cell>
          <cell r="C3117" t="str">
            <v>000000003178</v>
          </cell>
          <cell r="D3117" t="str">
            <v>3435B0</v>
          </cell>
          <cell r="E3117" t="str">
            <v>BLOOM AIR COMP.</v>
          </cell>
          <cell r="F3117" t="str">
            <v>In Service</v>
          </cell>
          <cell r="G3117" t="str">
            <v>3435B</v>
          </cell>
          <cell r="H3117" t="str">
            <v>Grp Member</v>
          </cell>
          <cell r="I3117">
            <v>1</v>
          </cell>
          <cell r="J3117" t="str">
            <v>Conversion</v>
          </cell>
          <cell r="K3117">
            <v>11382.11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 t="str">
            <v>C03K502_002</v>
          </cell>
          <cell r="Q3117">
            <v>0</v>
          </cell>
          <cell r="R3117" t="str">
            <v>WGPD</v>
          </cell>
          <cell r="S3117" t="str">
            <v>3435BA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 t="str">
            <v>CORP</v>
          </cell>
          <cell r="Y3117">
            <v>38260</v>
          </cell>
          <cell r="Z3117">
            <v>0</v>
          </cell>
          <cell r="AA3117">
            <v>0</v>
          </cell>
          <cell r="AB3117" t="str">
            <v>N</v>
          </cell>
          <cell r="AD3117">
            <v>0</v>
          </cell>
          <cell r="AE3117" t="str">
            <v>RemVal</v>
          </cell>
          <cell r="AF3117" t="str">
            <v>Depreciate</v>
          </cell>
          <cell r="AG3117" t="str">
            <v>FM</v>
          </cell>
          <cell r="AH3117">
            <v>0</v>
          </cell>
          <cell r="AI3117">
            <v>0</v>
          </cell>
          <cell r="AJ3117">
            <v>0.1056</v>
          </cell>
          <cell r="AK3117">
            <v>0</v>
          </cell>
          <cell r="AL3117" t="str">
            <v>Flat Rate</v>
          </cell>
          <cell r="AM3117">
            <v>0</v>
          </cell>
          <cell r="AN3117" t="str">
            <v>GA3435B0</v>
          </cell>
          <cell r="AO3117">
            <v>0</v>
          </cell>
          <cell r="AP3117" t="str">
            <v>N</v>
          </cell>
          <cell r="AQ3117">
            <v>38261.192303240743</v>
          </cell>
          <cell r="AR3117">
            <v>38260</v>
          </cell>
          <cell r="AS3117">
            <v>38260</v>
          </cell>
          <cell r="AT3117" t="str">
            <v>0110</v>
          </cell>
          <cell r="AU3117">
            <v>37732</v>
          </cell>
          <cell r="AV3117">
            <v>0</v>
          </cell>
        </row>
        <row r="3118">
          <cell r="B3118" t="str">
            <v>00003197</v>
          </cell>
          <cell r="C3118" t="str">
            <v>000000003179</v>
          </cell>
          <cell r="D3118" t="str">
            <v>3435B0</v>
          </cell>
          <cell r="E3118" t="str">
            <v>MECH AIR COMP</v>
          </cell>
          <cell r="F3118" t="str">
            <v>In Service</v>
          </cell>
          <cell r="G3118" t="str">
            <v>3435B</v>
          </cell>
          <cell r="H3118" t="str">
            <v>Grp Member</v>
          </cell>
          <cell r="I3118">
            <v>1</v>
          </cell>
          <cell r="J3118" t="str">
            <v>Conversion</v>
          </cell>
          <cell r="K3118">
            <v>14503.8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 t="str">
            <v>C03K502_002</v>
          </cell>
          <cell r="Q3118">
            <v>0</v>
          </cell>
          <cell r="R3118" t="str">
            <v>WGPD</v>
          </cell>
          <cell r="S3118" t="str">
            <v>3435BB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 t="str">
            <v>CORP</v>
          </cell>
          <cell r="Y3118">
            <v>38260</v>
          </cell>
          <cell r="Z3118">
            <v>0</v>
          </cell>
          <cell r="AA3118">
            <v>0</v>
          </cell>
          <cell r="AB3118" t="str">
            <v>N</v>
          </cell>
          <cell r="AD3118">
            <v>0</v>
          </cell>
          <cell r="AE3118" t="str">
            <v>RemVal</v>
          </cell>
          <cell r="AF3118" t="str">
            <v>Depreciate</v>
          </cell>
          <cell r="AG3118" t="str">
            <v>FM</v>
          </cell>
          <cell r="AH3118">
            <v>0</v>
          </cell>
          <cell r="AI3118">
            <v>0</v>
          </cell>
          <cell r="AJ3118">
            <v>0.1056</v>
          </cell>
          <cell r="AK3118">
            <v>0</v>
          </cell>
          <cell r="AL3118" t="str">
            <v>Flat Rate</v>
          </cell>
          <cell r="AM3118">
            <v>0</v>
          </cell>
          <cell r="AN3118" t="str">
            <v>GA3435B0</v>
          </cell>
          <cell r="AO3118">
            <v>0</v>
          </cell>
          <cell r="AP3118" t="str">
            <v>N</v>
          </cell>
          <cell r="AQ3118">
            <v>38261.192361111112</v>
          </cell>
          <cell r="AR3118">
            <v>38260</v>
          </cell>
          <cell r="AS3118">
            <v>38260</v>
          </cell>
          <cell r="AT3118" t="str">
            <v>7310</v>
          </cell>
          <cell r="AU3118">
            <v>37732</v>
          </cell>
          <cell r="AV3118">
            <v>0</v>
          </cell>
        </row>
        <row r="3119">
          <cell r="B3119" t="str">
            <v>00003198</v>
          </cell>
          <cell r="C3119" t="str">
            <v>000000003180</v>
          </cell>
          <cell r="D3119" t="str">
            <v>3314B0</v>
          </cell>
          <cell r="E3119" t="str">
            <v>8" Ductile Iron Pipe</v>
          </cell>
          <cell r="F3119" t="str">
            <v>In Service</v>
          </cell>
          <cell r="G3119" t="str">
            <v>3314B</v>
          </cell>
          <cell r="H3119" t="str">
            <v>Grp Member</v>
          </cell>
          <cell r="I3119">
            <v>1</v>
          </cell>
          <cell r="J3119" t="str">
            <v>Conversion</v>
          </cell>
          <cell r="K3119">
            <v>8256.6299999999992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 t="str">
            <v>C..D502_002</v>
          </cell>
          <cell r="Q3119">
            <v>0</v>
          </cell>
          <cell r="R3119" t="str">
            <v>WTDPD</v>
          </cell>
          <cell r="S3119" t="str">
            <v>3314B08DI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 t="str">
            <v>CORP</v>
          </cell>
          <cell r="Y3119">
            <v>38260</v>
          </cell>
          <cell r="Z3119">
            <v>0</v>
          </cell>
          <cell r="AA3119">
            <v>0</v>
          </cell>
          <cell r="AB3119" t="str">
            <v>N</v>
          </cell>
          <cell r="AD3119">
            <v>0</v>
          </cell>
          <cell r="AE3119" t="str">
            <v>RemVal</v>
          </cell>
          <cell r="AF3119" t="str">
            <v>Depreciate</v>
          </cell>
          <cell r="AG3119" t="str">
            <v>FM</v>
          </cell>
          <cell r="AH3119">
            <v>0</v>
          </cell>
          <cell r="AI3119">
            <v>0</v>
          </cell>
          <cell r="AJ3119">
            <v>1.9E-2</v>
          </cell>
          <cell r="AK3119">
            <v>0</v>
          </cell>
          <cell r="AL3119" t="str">
            <v>Flat Rate</v>
          </cell>
          <cell r="AM3119">
            <v>0</v>
          </cell>
          <cell r="AN3119" t="str">
            <v>GA3314B0</v>
          </cell>
          <cell r="AO3119">
            <v>0</v>
          </cell>
          <cell r="AP3119" t="str">
            <v>N</v>
          </cell>
          <cell r="AQ3119">
            <v>38261.192418981482</v>
          </cell>
          <cell r="AR3119">
            <v>38260</v>
          </cell>
          <cell r="AS3119">
            <v>38260</v>
          </cell>
          <cell r="AT3119">
            <v>0</v>
          </cell>
          <cell r="AU3119">
            <v>37879</v>
          </cell>
          <cell r="AV3119">
            <v>0</v>
          </cell>
        </row>
        <row r="3120">
          <cell r="B3120" t="str">
            <v>00003199</v>
          </cell>
          <cell r="C3120" t="str">
            <v>000000003181</v>
          </cell>
          <cell r="D3120" t="str">
            <v>3112A0</v>
          </cell>
          <cell r="E3120" t="str">
            <v>7.5 HP PUMP &amp; MOTOR</v>
          </cell>
          <cell r="F3120" t="str">
            <v>In Service</v>
          </cell>
          <cell r="G3120" t="str">
            <v>3112A</v>
          </cell>
          <cell r="H3120" t="str">
            <v>Grp Member</v>
          </cell>
          <cell r="I3120">
            <v>1</v>
          </cell>
          <cell r="J3120" t="str">
            <v>Conversion</v>
          </cell>
          <cell r="K3120">
            <v>2027.6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 t="str">
            <v>C02C006_002</v>
          </cell>
          <cell r="Q3120">
            <v>0</v>
          </cell>
          <cell r="R3120" t="str">
            <v>WPPD</v>
          </cell>
          <cell r="S3120" t="str">
            <v>3112A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 t="str">
            <v>CORP</v>
          </cell>
          <cell r="Y3120">
            <v>38260</v>
          </cell>
          <cell r="Z3120">
            <v>0</v>
          </cell>
          <cell r="AA3120">
            <v>0</v>
          </cell>
          <cell r="AB3120" t="str">
            <v>N</v>
          </cell>
          <cell r="AD3120">
            <v>0</v>
          </cell>
          <cell r="AE3120" t="str">
            <v>RemVal</v>
          </cell>
          <cell r="AF3120" t="str">
            <v>Depreciate</v>
          </cell>
          <cell r="AG3120" t="str">
            <v>FM</v>
          </cell>
          <cell r="AH3120">
            <v>0</v>
          </cell>
          <cell r="AI3120">
            <v>0</v>
          </cell>
          <cell r="AJ3120">
            <v>6.5299999999999997E-2</v>
          </cell>
          <cell r="AK3120">
            <v>0</v>
          </cell>
          <cell r="AL3120" t="str">
            <v>Flat Rate</v>
          </cell>
          <cell r="AM3120">
            <v>0</v>
          </cell>
          <cell r="AN3120" t="str">
            <v>GA3112A0</v>
          </cell>
          <cell r="AO3120">
            <v>0</v>
          </cell>
          <cell r="AP3120" t="str">
            <v>N</v>
          </cell>
          <cell r="AQ3120">
            <v>38261.192476851851</v>
          </cell>
          <cell r="AR3120">
            <v>38260</v>
          </cell>
          <cell r="AS3120">
            <v>38260</v>
          </cell>
          <cell r="AT3120">
            <v>0</v>
          </cell>
          <cell r="AU3120">
            <v>37879</v>
          </cell>
          <cell r="AV3120">
            <v>0</v>
          </cell>
        </row>
        <row r="3121">
          <cell r="B3121" t="str">
            <v>00003200</v>
          </cell>
          <cell r="C3121" t="str">
            <v>000000003182</v>
          </cell>
          <cell r="D3121" t="str">
            <v>3112A0</v>
          </cell>
          <cell r="E3121" t="str">
            <v>PIT</v>
          </cell>
          <cell r="F3121" t="str">
            <v>In Service</v>
          </cell>
          <cell r="G3121" t="str">
            <v>3112A</v>
          </cell>
          <cell r="H3121" t="str">
            <v>Grp Member</v>
          </cell>
          <cell r="I3121">
            <v>1</v>
          </cell>
          <cell r="J3121" t="str">
            <v>Conversion</v>
          </cell>
          <cell r="K3121">
            <v>22201.55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 t="str">
            <v>C02C006_002</v>
          </cell>
          <cell r="Q3121">
            <v>0</v>
          </cell>
          <cell r="R3121" t="str">
            <v>WPPD</v>
          </cell>
          <cell r="S3121" t="str">
            <v>3112A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 t="str">
            <v>CORP</v>
          </cell>
          <cell r="Y3121">
            <v>38260</v>
          </cell>
          <cell r="Z3121">
            <v>0</v>
          </cell>
          <cell r="AA3121">
            <v>0</v>
          </cell>
          <cell r="AB3121" t="str">
            <v>N</v>
          </cell>
          <cell r="AD3121">
            <v>0</v>
          </cell>
          <cell r="AE3121" t="str">
            <v>RemVal</v>
          </cell>
          <cell r="AF3121" t="str">
            <v>Depreciate</v>
          </cell>
          <cell r="AG3121" t="str">
            <v>FM</v>
          </cell>
          <cell r="AH3121">
            <v>0</v>
          </cell>
          <cell r="AI3121">
            <v>0</v>
          </cell>
          <cell r="AJ3121">
            <v>6.5299999999999997E-2</v>
          </cell>
          <cell r="AK3121">
            <v>0</v>
          </cell>
          <cell r="AL3121" t="str">
            <v>Flat Rate</v>
          </cell>
          <cell r="AM3121">
            <v>0</v>
          </cell>
          <cell r="AN3121" t="str">
            <v>GA3112A0</v>
          </cell>
          <cell r="AO3121">
            <v>0</v>
          </cell>
          <cell r="AP3121" t="str">
            <v>N</v>
          </cell>
          <cell r="AQ3121">
            <v>38261.19253472222</v>
          </cell>
          <cell r="AR3121">
            <v>38260</v>
          </cell>
          <cell r="AS3121">
            <v>38260</v>
          </cell>
          <cell r="AT3121">
            <v>0</v>
          </cell>
          <cell r="AU3121">
            <v>37879</v>
          </cell>
          <cell r="AV3121">
            <v>0</v>
          </cell>
        </row>
        <row r="3122">
          <cell r="B3122" t="str">
            <v>00003201</v>
          </cell>
          <cell r="C3122" t="str">
            <v>000000003183</v>
          </cell>
          <cell r="D3122" t="str">
            <v>3112A0</v>
          </cell>
          <cell r="E3122" t="str">
            <v>PIPE AND FITTINGS</v>
          </cell>
          <cell r="F3122" t="str">
            <v>In Service</v>
          </cell>
          <cell r="G3122" t="str">
            <v>3112A</v>
          </cell>
          <cell r="H3122" t="str">
            <v>Grp Member</v>
          </cell>
          <cell r="I3122">
            <v>1</v>
          </cell>
          <cell r="J3122" t="str">
            <v>Conversion</v>
          </cell>
          <cell r="K3122">
            <v>21212.27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 t="str">
            <v>C02C006_002</v>
          </cell>
          <cell r="Q3122">
            <v>0</v>
          </cell>
          <cell r="R3122" t="str">
            <v>WPPD</v>
          </cell>
          <cell r="S3122" t="str">
            <v>3112A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 t="str">
            <v>CORP</v>
          </cell>
          <cell r="Y3122">
            <v>38260</v>
          </cell>
          <cell r="Z3122">
            <v>0</v>
          </cell>
          <cell r="AA3122">
            <v>0</v>
          </cell>
          <cell r="AB3122" t="str">
            <v>N</v>
          </cell>
          <cell r="AD3122">
            <v>0</v>
          </cell>
          <cell r="AE3122" t="str">
            <v>RemVal</v>
          </cell>
          <cell r="AF3122" t="str">
            <v>Depreciate</v>
          </cell>
          <cell r="AG3122" t="str">
            <v>FM</v>
          </cell>
          <cell r="AH3122">
            <v>0</v>
          </cell>
          <cell r="AI3122">
            <v>0</v>
          </cell>
          <cell r="AJ3122">
            <v>6.5299999999999997E-2</v>
          </cell>
          <cell r="AK3122">
            <v>0</v>
          </cell>
          <cell r="AL3122" t="str">
            <v>Flat Rate</v>
          </cell>
          <cell r="AM3122">
            <v>0</v>
          </cell>
          <cell r="AN3122" t="str">
            <v>GA3112A0</v>
          </cell>
          <cell r="AO3122">
            <v>0</v>
          </cell>
          <cell r="AP3122" t="str">
            <v>N</v>
          </cell>
          <cell r="AQ3122">
            <v>38261.19259259259</v>
          </cell>
          <cell r="AR3122">
            <v>38260</v>
          </cell>
          <cell r="AS3122">
            <v>38260</v>
          </cell>
          <cell r="AT3122">
            <v>0</v>
          </cell>
          <cell r="AU3122">
            <v>37879</v>
          </cell>
          <cell r="AV3122">
            <v>0</v>
          </cell>
        </row>
        <row r="3123">
          <cell r="B3123" t="str">
            <v>00003202</v>
          </cell>
          <cell r="C3123" t="str">
            <v>000000003184</v>
          </cell>
          <cell r="D3123" t="str">
            <v>3112A0</v>
          </cell>
          <cell r="E3123" t="str">
            <v>ELECTRICAL SERVICES</v>
          </cell>
          <cell r="F3123" t="str">
            <v>In Service</v>
          </cell>
          <cell r="G3123" t="str">
            <v>3112A</v>
          </cell>
          <cell r="H3123" t="str">
            <v>Grp Member</v>
          </cell>
          <cell r="I3123">
            <v>1</v>
          </cell>
          <cell r="J3123" t="str">
            <v>Conversion</v>
          </cell>
          <cell r="K3123">
            <v>11294.06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 t="str">
            <v>C02C006_002</v>
          </cell>
          <cell r="Q3123">
            <v>0</v>
          </cell>
          <cell r="R3123" t="str">
            <v>WPPD</v>
          </cell>
          <cell r="S3123" t="str">
            <v>3112A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 t="str">
            <v>CORP</v>
          </cell>
          <cell r="Y3123">
            <v>38260</v>
          </cell>
          <cell r="Z3123">
            <v>0</v>
          </cell>
          <cell r="AA3123">
            <v>0</v>
          </cell>
          <cell r="AB3123" t="str">
            <v>N</v>
          </cell>
          <cell r="AD3123">
            <v>0</v>
          </cell>
          <cell r="AE3123" t="str">
            <v>RemVal</v>
          </cell>
          <cell r="AF3123" t="str">
            <v>Depreciate</v>
          </cell>
          <cell r="AG3123" t="str">
            <v>FM</v>
          </cell>
          <cell r="AH3123">
            <v>0</v>
          </cell>
          <cell r="AI3123">
            <v>0</v>
          </cell>
          <cell r="AJ3123">
            <v>6.5299999999999997E-2</v>
          </cell>
          <cell r="AK3123">
            <v>0</v>
          </cell>
          <cell r="AL3123" t="str">
            <v>Flat Rate</v>
          </cell>
          <cell r="AM3123">
            <v>0</v>
          </cell>
          <cell r="AN3123" t="str">
            <v>GA3112A0</v>
          </cell>
          <cell r="AO3123">
            <v>0</v>
          </cell>
          <cell r="AP3123" t="str">
            <v>N</v>
          </cell>
          <cell r="AQ3123">
            <v>38261.192650462966</v>
          </cell>
          <cell r="AR3123">
            <v>38362</v>
          </cell>
          <cell r="AS3123">
            <v>38605</v>
          </cell>
          <cell r="AT3123">
            <v>0</v>
          </cell>
          <cell r="AU3123">
            <v>37879</v>
          </cell>
          <cell r="AV3123">
            <v>0</v>
          </cell>
        </row>
        <row r="3124">
          <cell r="B3124" t="str">
            <v>00003203</v>
          </cell>
          <cell r="C3124" t="str">
            <v>000000003185</v>
          </cell>
          <cell r="D3124" t="str">
            <v>3112A0</v>
          </cell>
          <cell r="E3124" t="str">
            <v>VFD FOR 7.5 HP MOTOR</v>
          </cell>
          <cell r="F3124" t="str">
            <v>In Service</v>
          </cell>
          <cell r="G3124" t="str">
            <v>3112A</v>
          </cell>
          <cell r="H3124" t="str">
            <v>Grp Member</v>
          </cell>
          <cell r="I3124">
            <v>1</v>
          </cell>
          <cell r="J3124" t="str">
            <v>Conversion</v>
          </cell>
          <cell r="K3124">
            <v>2258.2199999999998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 t="str">
            <v>C02C006_002</v>
          </cell>
          <cell r="Q3124">
            <v>0</v>
          </cell>
          <cell r="R3124" t="str">
            <v>WPPD</v>
          </cell>
          <cell r="S3124" t="str">
            <v>3112A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 t="str">
            <v>CORP</v>
          </cell>
          <cell r="Y3124">
            <v>38260</v>
          </cell>
          <cell r="Z3124">
            <v>0</v>
          </cell>
          <cell r="AA3124">
            <v>0</v>
          </cell>
          <cell r="AB3124" t="str">
            <v>N</v>
          </cell>
          <cell r="AD3124">
            <v>0</v>
          </cell>
          <cell r="AE3124" t="str">
            <v>RemVal</v>
          </cell>
          <cell r="AF3124" t="str">
            <v>Depreciate</v>
          </cell>
          <cell r="AG3124" t="str">
            <v>FM</v>
          </cell>
          <cell r="AH3124">
            <v>0</v>
          </cell>
          <cell r="AI3124">
            <v>0</v>
          </cell>
          <cell r="AJ3124">
            <v>6.5299999999999997E-2</v>
          </cell>
          <cell r="AK3124">
            <v>0</v>
          </cell>
          <cell r="AL3124" t="str">
            <v>Flat Rate</v>
          </cell>
          <cell r="AM3124">
            <v>0</v>
          </cell>
          <cell r="AN3124" t="str">
            <v>GA3112A0</v>
          </cell>
          <cell r="AO3124">
            <v>0</v>
          </cell>
          <cell r="AP3124" t="str">
            <v>N</v>
          </cell>
          <cell r="AQ3124">
            <v>38261.192708333336</v>
          </cell>
          <cell r="AR3124">
            <v>38260</v>
          </cell>
          <cell r="AS3124">
            <v>38260</v>
          </cell>
          <cell r="AT3124">
            <v>0</v>
          </cell>
          <cell r="AU3124">
            <v>37879</v>
          </cell>
          <cell r="AV3124">
            <v>0</v>
          </cell>
        </row>
        <row r="3125">
          <cell r="B3125" t="str">
            <v>00003204</v>
          </cell>
          <cell r="C3125" t="str">
            <v>000000003186</v>
          </cell>
          <cell r="D3125" t="str">
            <v>3314Q0</v>
          </cell>
          <cell r="E3125" t="str">
            <v>SV/REESER 12'' INTERCONNECTION</v>
          </cell>
          <cell r="F3125" t="str">
            <v>In Service</v>
          </cell>
          <cell r="G3125" t="str">
            <v>3314Q</v>
          </cell>
          <cell r="H3125" t="str">
            <v>Grp Member</v>
          </cell>
          <cell r="I3125">
            <v>1</v>
          </cell>
          <cell r="J3125" t="str">
            <v>Conversion</v>
          </cell>
          <cell r="K3125">
            <v>8840.48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 t="str">
            <v>C02D106_002</v>
          </cell>
          <cell r="Q3125">
            <v>0</v>
          </cell>
          <cell r="R3125" t="str">
            <v>WTDPD</v>
          </cell>
          <cell r="S3125" t="str">
            <v>3314Q08PV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 t="str">
            <v>CORP</v>
          </cell>
          <cell r="Y3125">
            <v>38260</v>
          </cell>
          <cell r="Z3125">
            <v>0</v>
          </cell>
          <cell r="AA3125">
            <v>0</v>
          </cell>
          <cell r="AB3125" t="str">
            <v>N</v>
          </cell>
          <cell r="AD3125">
            <v>0</v>
          </cell>
          <cell r="AE3125" t="str">
            <v>RemVal</v>
          </cell>
          <cell r="AF3125" t="str">
            <v>Depreciate</v>
          </cell>
          <cell r="AG3125" t="str">
            <v>FM</v>
          </cell>
          <cell r="AH3125">
            <v>0</v>
          </cell>
          <cell r="AI3125">
            <v>0</v>
          </cell>
          <cell r="AJ3125">
            <v>2.1899999999999999E-2</v>
          </cell>
          <cell r="AK3125">
            <v>0</v>
          </cell>
          <cell r="AL3125" t="str">
            <v>Flat Rate</v>
          </cell>
          <cell r="AM3125">
            <v>0</v>
          </cell>
          <cell r="AN3125" t="str">
            <v>GA3314Q0</v>
          </cell>
          <cell r="AO3125">
            <v>0</v>
          </cell>
          <cell r="AP3125" t="str">
            <v>N</v>
          </cell>
          <cell r="AQ3125">
            <v>38261.192766203705</v>
          </cell>
          <cell r="AR3125">
            <v>38260</v>
          </cell>
          <cell r="AS3125">
            <v>38260</v>
          </cell>
          <cell r="AT3125">
            <v>0</v>
          </cell>
          <cell r="AU3125">
            <v>37879</v>
          </cell>
          <cell r="AV3125">
            <v>0</v>
          </cell>
        </row>
        <row r="3126">
          <cell r="B3126" t="str">
            <v>00003205</v>
          </cell>
          <cell r="C3126" t="str">
            <v>000000003187</v>
          </cell>
          <cell r="D3126" t="str">
            <v>3314R0</v>
          </cell>
          <cell r="E3126" t="str">
            <v>12'' PVC PIPE</v>
          </cell>
          <cell r="F3126" t="str">
            <v>In Service</v>
          </cell>
          <cell r="G3126" t="str">
            <v>3314R</v>
          </cell>
          <cell r="H3126" t="str">
            <v>Grp Member</v>
          </cell>
          <cell r="I3126">
            <v>1</v>
          </cell>
          <cell r="J3126" t="str">
            <v>Conversion</v>
          </cell>
          <cell r="K3126">
            <v>674298.6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 t="str">
            <v>C02D106_002</v>
          </cell>
          <cell r="Q3126">
            <v>0</v>
          </cell>
          <cell r="R3126" t="str">
            <v>WTDPD</v>
          </cell>
          <cell r="S3126" t="str">
            <v>3314R12PV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 t="str">
            <v>CORP</v>
          </cell>
          <cell r="Y3126">
            <v>38260</v>
          </cell>
          <cell r="Z3126">
            <v>0</v>
          </cell>
          <cell r="AA3126">
            <v>0</v>
          </cell>
          <cell r="AB3126" t="str">
            <v>N</v>
          </cell>
          <cell r="AD3126">
            <v>0</v>
          </cell>
          <cell r="AE3126" t="str">
            <v>RemVal</v>
          </cell>
          <cell r="AF3126" t="str">
            <v>Depreciate</v>
          </cell>
          <cell r="AG3126" t="str">
            <v>FM</v>
          </cell>
          <cell r="AH3126">
            <v>0</v>
          </cell>
          <cell r="AI3126">
            <v>0</v>
          </cell>
          <cell r="AJ3126">
            <v>1.55E-2</v>
          </cell>
          <cell r="AK3126">
            <v>0</v>
          </cell>
          <cell r="AL3126" t="str">
            <v>Flat Rate</v>
          </cell>
          <cell r="AM3126">
            <v>0</v>
          </cell>
          <cell r="AN3126" t="str">
            <v>GA3314R0</v>
          </cell>
          <cell r="AO3126">
            <v>0</v>
          </cell>
          <cell r="AP3126" t="str">
            <v>N</v>
          </cell>
          <cell r="AQ3126">
            <v>38261.192824074074</v>
          </cell>
          <cell r="AR3126">
            <v>38260</v>
          </cell>
          <cell r="AS3126">
            <v>38260</v>
          </cell>
          <cell r="AT3126">
            <v>0</v>
          </cell>
          <cell r="AU3126">
            <v>37879</v>
          </cell>
          <cell r="AV3126">
            <v>0</v>
          </cell>
        </row>
        <row r="3127">
          <cell r="B3127" t="str">
            <v>00003206</v>
          </cell>
          <cell r="C3127" t="str">
            <v>000000003188</v>
          </cell>
          <cell r="D3127" t="str">
            <v>3314T0</v>
          </cell>
          <cell r="E3127" t="str">
            <v>8'' GATE VALVES</v>
          </cell>
          <cell r="F3127" t="str">
            <v>In Service</v>
          </cell>
          <cell r="G3127" t="str">
            <v>3314T</v>
          </cell>
          <cell r="H3127" t="str">
            <v>Grp Member</v>
          </cell>
          <cell r="I3127">
            <v>1</v>
          </cell>
          <cell r="J3127" t="str">
            <v>Conversion</v>
          </cell>
          <cell r="K3127">
            <v>2062.84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 t="str">
            <v>C02D106_002</v>
          </cell>
          <cell r="Q3127">
            <v>0</v>
          </cell>
          <cell r="R3127" t="str">
            <v>WTDPD</v>
          </cell>
          <cell r="S3127" t="str">
            <v>3314T08VV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 t="str">
            <v>CORP</v>
          </cell>
          <cell r="Y3127">
            <v>38260</v>
          </cell>
          <cell r="Z3127">
            <v>0</v>
          </cell>
          <cell r="AA3127">
            <v>0</v>
          </cell>
          <cell r="AB3127" t="str">
            <v>N</v>
          </cell>
          <cell r="AD3127">
            <v>0</v>
          </cell>
          <cell r="AE3127" t="str">
            <v>RemVal</v>
          </cell>
          <cell r="AF3127" t="str">
            <v>Depreciate</v>
          </cell>
          <cell r="AG3127" t="str">
            <v>FM</v>
          </cell>
          <cell r="AH3127">
            <v>0</v>
          </cell>
          <cell r="AI3127">
            <v>0</v>
          </cell>
          <cell r="AJ3127">
            <v>1.3899999999999999E-2</v>
          </cell>
          <cell r="AK3127">
            <v>0</v>
          </cell>
          <cell r="AL3127" t="str">
            <v>Flat Rate</v>
          </cell>
          <cell r="AM3127">
            <v>0</v>
          </cell>
          <cell r="AN3127" t="str">
            <v>GA3314T0</v>
          </cell>
          <cell r="AO3127">
            <v>0</v>
          </cell>
          <cell r="AP3127" t="str">
            <v>N</v>
          </cell>
          <cell r="AQ3127">
            <v>38261.192881944444</v>
          </cell>
          <cell r="AR3127">
            <v>38260</v>
          </cell>
          <cell r="AS3127">
            <v>38260</v>
          </cell>
          <cell r="AT3127">
            <v>0</v>
          </cell>
          <cell r="AU3127">
            <v>37879</v>
          </cell>
          <cell r="AV3127">
            <v>0</v>
          </cell>
        </row>
        <row r="3128">
          <cell r="B3128" t="str">
            <v>00003207</v>
          </cell>
          <cell r="C3128" t="str">
            <v>000000003189</v>
          </cell>
          <cell r="D3128" t="str">
            <v>3314U0</v>
          </cell>
          <cell r="E3128" t="str">
            <v>12'' GATE VALVES</v>
          </cell>
          <cell r="F3128" t="str">
            <v>In Service</v>
          </cell>
          <cell r="G3128" t="str">
            <v>3314U</v>
          </cell>
          <cell r="H3128" t="str">
            <v>Grp Member</v>
          </cell>
          <cell r="I3128">
            <v>1</v>
          </cell>
          <cell r="J3128" t="str">
            <v>Conversion</v>
          </cell>
          <cell r="K3128">
            <v>10826.73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 t="str">
            <v>C02D106_002</v>
          </cell>
          <cell r="Q3128">
            <v>0</v>
          </cell>
          <cell r="R3128" t="str">
            <v>WTDPD</v>
          </cell>
          <cell r="S3128" t="str">
            <v>3314U12VV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 t="str">
            <v>CORP</v>
          </cell>
          <cell r="Y3128">
            <v>38260</v>
          </cell>
          <cell r="Z3128">
            <v>0</v>
          </cell>
          <cell r="AA3128">
            <v>0</v>
          </cell>
          <cell r="AB3128" t="str">
            <v>N</v>
          </cell>
          <cell r="AD3128">
            <v>0</v>
          </cell>
          <cell r="AE3128" t="str">
            <v>RemVal</v>
          </cell>
          <cell r="AF3128" t="str">
            <v>Depreciate</v>
          </cell>
          <cell r="AG3128" t="str">
            <v>FM</v>
          </cell>
          <cell r="AH3128">
            <v>0</v>
          </cell>
          <cell r="AI3128">
            <v>0</v>
          </cell>
          <cell r="AJ3128">
            <v>1.35E-2</v>
          </cell>
          <cell r="AK3128">
            <v>0</v>
          </cell>
          <cell r="AL3128" t="str">
            <v>Flat Rate</v>
          </cell>
          <cell r="AM3128">
            <v>0</v>
          </cell>
          <cell r="AN3128" t="str">
            <v>GA3314U0</v>
          </cell>
          <cell r="AO3128">
            <v>0</v>
          </cell>
          <cell r="AP3128" t="str">
            <v>N</v>
          </cell>
          <cell r="AQ3128">
            <v>38261.192939814813</v>
          </cell>
          <cell r="AR3128">
            <v>38260</v>
          </cell>
          <cell r="AS3128">
            <v>38260</v>
          </cell>
          <cell r="AT3128">
            <v>0</v>
          </cell>
          <cell r="AU3128">
            <v>37879</v>
          </cell>
          <cell r="AV3128">
            <v>0</v>
          </cell>
        </row>
        <row r="3129">
          <cell r="B3129" t="str">
            <v>00003208</v>
          </cell>
          <cell r="C3129" t="str">
            <v>000000003190</v>
          </cell>
          <cell r="D3129" t="str">
            <v>3314Q0</v>
          </cell>
          <cell r="E3129" t="str">
            <v>HOUSE OF OAKHURST,I</v>
          </cell>
          <cell r="F3129" t="str">
            <v>In Service</v>
          </cell>
          <cell r="G3129" t="str">
            <v>3314Q</v>
          </cell>
          <cell r="H3129" t="str">
            <v>Grp Member</v>
          </cell>
          <cell r="I3129">
            <v>1</v>
          </cell>
          <cell r="J3129" t="str">
            <v>Conversion</v>
          </cell>
          <cell r="K3129">
            <v>15749.73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 t="str">
            <v>C02D319_002</v>
          </cell>
          <cell r="Q3129">
            <v>0</v>
          </cell>
          <cell r="R3129" t="str">
            <v>WTDPD</v>
          </cell>
          <cell r="S3129" t="str">
            <v>3314Q08PV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 t="str">
            <v>CORP</v>
          </cell>
          <cell r="Y3129">
            <v>38260</v>
          </cell>
          <cell r="Z3129">
            <v>0</v>
          </cell>
          <cell r="AA3129">
            <v>0</v>
          </cell>
          <cell r="AB3129" t="str">
            <v>N</v>
          </cell>
          <cell r="AD3129">
            <v>0</v>
          </cell>
          <cell r="AE3129" t="str">
            <v>RemVal</v>
          </cell>
          <cell r="AF3129" t="str">
            <v>Depreciate</v>
          </cell>
          <cell r="AG3129" t="str">
            <v>FM</v>
          </cell>
          <cell r="AH3129">
            <v>0</v>
          </cell>
          <cell r="AI3129">
            <v>0</v>
          </cell>
          <cell r="AJ3129">
            <v>2.1899999999999999E-2</v>
          </cell>
          <cell r="AK3129">
            <v>0</v>
          </cell>
          <cell r="AL3129" t="str">
            <v>Flat Rate</v>
          </cell>
          <cell r="AM3129">
            <v>0</v>
          </cell>
          <cell r="AN3129" t="str">
            <v>GA3314Q0</v>
          </cell>
          <cell r="AO3129">
            <v>0</v>
          </cell>
          <cell r="AP3129" t="str">
            <v>N</v>
          </cell>
          <cell r="AQ3129">
            <v>38261.192997685182</v>
          </cell>
          <cell r="AR3129">
            <v>38260</v>
          </cell>
          <cell r="AS3129">
            <v>38260</v>
          </cell>
          <cell r="AT3129">
            <v>0</v>
          </cell>
          <cell r="AU3129">
            <v>37879</v>
          </cell>
          <cell r="AV3129">
            <v>0</v>
          </cell>
        </row>
        <row r="3130">
          <cell r="B3130" t="str">
            <v>00003209</v>
          </cell>
          <cell r="C3130" t="str">
            <v>000000003191</v>
          </cell>
          <cell r="D3130" t="str">
            <v>3314R0</v>
          </cell>
          <cell r="E3130" t="str">
            <v>HOUSE OF OAKHURST,I</v>
          </cell>
          <cell r="F3130" t="str">
            <v>In Service</v>
          </cell>
          <cell r="G3130" t="str">
            <v>3314R</v>
          </cell>
          <cell r="H3130" t="str">
            <v>Grp Member</v>
          </cell>
          <cell r="I3130">
            <v>1</v>
          </cell>
          <cell r="J3130" t="str">
            <v>Conversion</v>
          </cell>
          <cell r="K3130">
            <v>18613.439999999999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 t="str">
            <v>C02D319_002</v>
          </cell>
          <cell r="Q3130">
            <v>0</v>
          </cell>
          <cell r="R3130" t="str">
            <v>WTDPD</v>
          </cell>
          <cell r="S3130" t="str">
            <v>3314R12PV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 t="str">
            <v>CORP</v>
          </cell>
          <cell r="Y3130">
            <v>38260</v>
          </cell>
          <cell r="Z3130">
            <v>0</v>
          </cell>
          <cell r="AA3130">
            <v>0</v>
          </cell>
          <cell r="AB3130" t="str">
            <v>N</v>
          </cell>
          <cell r="AD3130">
            <v>0</v>
          </cell>
          <cell r="AE3130" t="str">
            <v>RemVal</v>
          </cell>
          <cell r="AF3130" t="str">
            <v>Depreciate</v>
          </cell>
          <cell r="AG3130" t="str">
            <v>FM</v>
          </cell>
          <cell r="AH3130">
            <v>0</v>
          </cell>
          <cell r="AI3130">
            <v>0</v>
          </cell>
          <cell r="AJ3130">
            <v>1.55E-2</v>
          </cell>
          <cell r="AK3130">
            <v>0</v>
          </cell>
          <cell r="AL3130" t="str">
            <v>Flat Rate</v>
          </cell>
          <cell r="AM3130">
            <v>0</v>
          </cell>
          <cell r="AN3130" t="str">
            <v>GA3314R0</v>
          </cell>
          <cell r="AO3130">
            <v>0</v>
          </cell>
          <cell r="AP3130" t="str">
            <v>N</v>
          </cell>
          <cell r="AQ3130">
            <v>38261.193055555559</v>
          </cell>
          <cell r="AR3130">
            <v>38260</v>
          </cell>
          <cell r="AS3130">
            <v>38260</v>
          </cell>
          <cell r="AT3130">
            <v>0</v>
          </cell>
          <cell r="AU3130">
            <v>37879</v>
          </cell>
          <cell r="AV3130">
            <v>0</v>
          </cell>
        </row>
        <row r="3131">
          <cell r="B3131" t="str">
            <v>00003210</v>
          </cell>
          <cell r="C3131" t="str">
            <v>000000003192</v>
          </cell>
          <cell r="D3131" t="str">
            <v>3314T0</v>
          </cell>
          <cell r="E3131" t="str">
            <v>HOUSE OF OAKHURST, I</v>
          </cell>
          <cell r="F3131" t="str">
            <v>In Service</v>
          </cell>
          <cell r="G3131" t="str">
            <v>3314T</v>
          </cell>
          <cell r="H3131" t="str">
            <v>Grp Member</v>
          </cell>
          <cell r="I3131">
            <v>1</v>
          </cell>
          <cell r="J3131" t="str">
            <v>Conversion</v>
          </cell>
          <cell r="K3131">
            <v>2501.31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 t="str">
            <v>C02D319_002</v>
          </cell>
          <cell r="Q3131">
            <v>0</v>
          </cell>
          <cell r="R3131" t="str">
            <v>WTDPD</v>
          </cell>
          <cell r="S3131" t="str">
            <v>3314T08VV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 t="str">
            <v>CORP</v>
          </cell>
          <cell r="Y3131">
            <v>38260</v>
          </cell>
          <cell r="Z3131">
            <v>0</v>
          </cell>
          <cell r="AA3131">
            <v>0</v>
          </cell>
          <cell r="AB3131" t="str">
            <v>N</v>
          </cell>
          <cell r="AD3131">
            <v>0</v>
          </cell>
          <cell r="AE3131" t="str">
            <v>RemVal</v>
          </cell>
          <cell r="AF3131" t="str">
            <v>Depreciate</v>
          </cell>
          <cell r="AG3131" t="str">
            <v>FM</v>
          </cell>
          <cell r="AH3131">
            <v>0</v>
          </cell>
          <cell r="AI3131">
            <v>0</v>
          </cell>
          <cell r="AJ3131">
            <v>1.3899999999999999E-2</v>
          </cell>
          <cell r="AK3131">
            <v>0</v>
          </cell>
          <cell r="AL3131" t="str">
            <v>Flat Rate</v>
          </cell>
          <cell r="AM3131">
            <v>0</v>
          </cell>
          <cell r="AN3131" t="str">
            <v>GA3314T0</v>
          </cell>
          <cell r="AO3131">
            <v>0</v>
          </cell>
          <cell r="AP3131" t="str">
            <v>N</v>
          </cell>
          <cell r="AQ3131">
            <v>38261.193113425928</v>
          </cell>
          <cell r="AR3131">
            <v>38260</v>
          </cell>
          <cell r="AS3131">
            <v>38260</v>
          </cell>
          <cell r="AT3131">
            <v>0</v>
          </cell>
          <cell r="AU3131">
            <v>37879</v>
          </cell>
          <cell r="AV3131">
            <v>0</v>
          </cell>
        </row>
        <row r="3132">
          <cell r="B3132" t="str">
            <v>00003211</v>
          </cell>
          <cell r="C3132" t="str">
            <v>000000003193</v>
          </cell>
          <cell r="D3132" t="str">
            <v>3314U0</v>
          </cell>
          <cell r="E3132" t="str">
            <v>HOUSE OF OAKHURST, I</v>
          </cell>
          <cell r="F3132" t="str">
            <v>In Service</v>
          </cell>
          <cell r="G3132" t="str">
            <v>3314U</v>
          </cell>
          <cell r="H3132" t="str">
            <v>Grp Member</v>
          </cell>
          <cell r="I3132">
            <v>1</v>
          </cell>
          <cell r="J3132" t="str">
            <v>Conversion</v>
          </cell>
          <cell r="K3132">
            <v>4758.59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 t="str">
            <v>C02D319_002</v>
          </cell>
          <cell r="Q3132">
            <v>0</v>
          </cell>
          <cell r="R3132" t="str">
            <v>WTDPD</v>
          </cell>
          <cell r="S3132" t="str">
            <v>3314U12VV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 t="str">
            <v>CORP</v>
          </cell>
          <cell r="Y3132">
            <v>38260</v>
          </cell>
          <cell r="Z3132">
            <v>0</v>
          </cell>
          <cell r="AA3132">
            <v>0</v>
          </cell>
          <cell r="AB3132" t="str">
            <v>N</v>
          </cell>
          <cell r="AD3132">
            <v>0</v>
          </cell>
          <cell r="AE3132" t="str">
            <v>RemVal</v>
          </cell>
          <cell r="AF3132" t="str">
            <v>Depreciate</v>
          </cell>
          <cell r="AG3132" t="str">
            <v>FM</v>
          </cell>
          <cell r="AH3132">
            <v>0</v>
          </cell>
          <cell r="AI3132">
            <v>0</v>
          </cell>
          <cell r="AJ3132">
            <v>1.35E-2</v>
          </cell>
          <cell r="AK3132">
            <v>0</v>
          </cell>
          <cell r="AL3132" t="str">
            <v>Flat Rate</v>
          </cell>
          <cell r="AM3132">
            <v>0</v>
          </cell>
          <cell r="AN3132" t="str">
            <v>GA3314U0</v>
          </cell>
          <cell r="AO3132">
            <v>0</v>
          </cell>
          <cell r="AP3132" t="str">
            <v>N</v>
          </cell>
          <cell r="AQ3132">
            <v>38261.193171296298</v>
          </cell>
          <cell r="AR3132">
            <v>38260</v>
          </cell>
          <cell r="AS3132">
            <v>38260</v>
          </cell>
          <cell r="AT3132">
            <v>0</v>
          </cell>
          <cell r="AU3132">
            <v>37879</v>
          </cell>
          <cell r="AV3132">
            <v>0</v>
          </cell>
        </row>
        <row r="3133">
          <cell r="B3133" t="str">
            <v>00003212</v>
          </cell>
          <cell r="C3133" t="str">
            <v>000000003194</v>
          </cell>
          <cell r="D3133" t="str">
            <v>335400</v>
          </cell>
          <cell r="E3133" t="str">
            <v>HOUSE OF OAKHURST, I</v>
          </cell>
          <cell r="F3133" t="str">
            <v>In Service</v>
          </cell>
          <cell r="G3133" t="str">
            <v>33540</v>
          </cell>
          <cell r="H3133" t="str">
            <v>Grp Member</v>
          </cell>
          <cell r="I3133">
            <v>1</v>
          </cell>
          <cell r="J3133" t="str">
            <v>Conversion</v>
          </cell>
          <cell r="K3133">
            <v>4130.22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 t="str">
            <v>C02D319_002</v>
          </cell>
          <cell r="Q3133">
            <v>0</v>
          </cell>
          <cell r="R3133" t="str">
            <v>WTDPD</v>
          </cell>
          <cell r="S3133" t="str">
            <v>3354006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 t="str">
            <v>CORP</v>
          </cell>
          <cell r="Y3133">
            <v>38260</v>
          </cell>
          <cell r="Z3133">
            <v>0</v>
          </cell>
          <cell r="AA3133">
            <v>0</v>
          </cell>
          <cell r="AB3133" t="str">
            <v>N</v>
          </cell>
          <cell r="AD3133">
            <v>0</v>
          </cell>
          <cell r="AE3133" t="str">
            <v>RemVal</v>
          </cell>
          <cell r="AF3133" t="str">
            <v>Depreciate</v>
          </cell>
          <cell r="AG3133" t="str">
            <v>FM</v>
          </cell>
          <cell r="AH3133">
            <v>0</v>
          </cell>
          <cell r="AI3133">
            <v>0</v>
          </cell>
          <cell r="AJ3133">
            <v>2.2599999999999999E-2</v>
          </cell>
          <cell r="AK3133">
            <v>0</v>
          </cell>
          <cell r="AL3133" t="str">
            <v>Flat Rate</v>
          </cell>
          <cell r="AM3133">
            <v>0</v>
          </cell>
          <cell r="AN3133" t="str">
            <v>GA335400</v>
          </cell>
          <cell r="AO3133">
            <v>0</v>
          </cell>
          <cell r="AP3133" t="str">
            <v>N</v>
          </cell>
          <cell r="AQ3133">
            <v>38261.193229166667</v>
          </cell>
          <cell r="AR3133">
            <v>38260</v>
          </cell>
          <cell r="AS3133">
            <v>38260</v>
          </cell>
          <cell r="AT3133">
            <v>0</v>
          </cell>
          <cell r="AU3133">
            <v>37879</v>
          </cell>
          <cell r="AV3133">
            <v>0</v>
          </cell>
        </row>
        <row r="3134">
          <cell r="B3134" t="str">
            <v>00003213</v>
          </cell>
          <cell r="C3134" t="str">
            <v>000000003195</v>
          </cell>
          <cell r="D3134" t="str">
            <v>3314P0</v>
          </cell>
          <cell r="E3134" t="str">
            <v>QUAIL HOLLOW - PH III</v>
          </cell>
          <cell r="F3134" t="str">
            <v>In Service</v>
          </cell>
          <cell r="G3134" t="str">
            <v>3314P</v>
          </cell>
          <cell r="H3134" t="str">
            <v>Grp Member</v>
          </cell>
          <cell r="I3134">
            <v>1</v>
          </cell>
          <cell r="J3134" t="str">
            <v>Conversion</v>
          </cell>
          <cell r="K3134">
            <v>2210.33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 t="str">
            <v>C02D325_002</v>
          </cell>
          <cell r="Q3134">
            <v>0</v>
          </cell>
          <cell r="R3134" t="str">
            <v>WTDPD</v>
          </cell>
          <cell r="S3134" t="str">
            <v>3314P02PV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 t="str">
            <v>CORP</v>
          </cell>
          <cell r="Y3134">
            <v>38260</v>
          </cell>
          <cell r="Z3134">
            <v>0</v>
          </cell>
          <cell r="AA3134">
            <v>0</v>
          </cell>
          <cell r="AB3134" t="str">
            <v>N</v>
          </cell>
          <cell r="AD3134">
            <v>0</v>
          </cell>
          <cell r="AE3134" t="str">
            <v>RemVal</v>
          </cell>
          <cell r="AF3134" t="str">
            <v>Depreciate</v>
          </cell>
          <cell r="AG3134" t="str">
            <v>FM</v>
          </cell>
          <cell r="AH3134">
            <v>0</v>
          </cell>
          <cell r="AI3134">
            <v>0</v>
          </cell>
          <cell r="AJ3134">
            <v>2.64E-2</v>
          </cell>
          <cell r="AK3134">
            <v>0</v>
          </cell>
          <cell r="AL3134" t="str">
            <v>Flat Rate</v>
          </cell>
          <cell r="AM3134">
            <v>0</v>
          </cell>
          <cell r="AN3134" t="str">
            <v>GA3314P0</v>
          </cell>
          <cell r="AO3134">
            <v>0</v>
          </cell>
          <cell r="AP3134" t="str">
            <v>N</v>
          </cell>
          <cell r="AQ3134">
            <v>38261.193287037036</v>
          </cell>
          <cell r="AR3134">
            <v>38260</v>
          </cell>
          <cell r="AS3134">
            <v>38260</v>
          </cell>
          <cell r="AT3134">
            <v>0</v>
          </cell>
          <cell r="AU3134">
            <v>37879</v>
          </cell>
          <cell r="AV3134">
            <v>0</v>
          </cell>
        </row>
        <row r="3135">
          <cell r="B3135" t="str">
            <v>00003214</v>
          </cell>
          <cell r="C3135" t="str">
            <v>000000003196</v>
          </cell>
          <cell r="D3135" t="str">
            <v>3314Q0</v>
          </cell>
          <cell r="E3135" t="str">
            <v>QUAIL HOLLOW - PH III</v>
          </cell>
          <cell r="F3135" t="str">
            <v>In Service</v>
          </cell>
          <cell r="G3135" t="str">
            <v>3314Q</v>
          </cell>
          <cell r="H3135" t="str">
            <v>Grp Member</v>
          </cell>
          <cell r="I3135">
            <v>1</v>
          </cell>
          <cell r="J3135" t="str">
            <v>Conversion</v>
          </cell>
          <cell r="K3135">
            <v>30532.69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 t="str">
            <v>C02D325_002</v>
          </cell>
          <cell r="Q3135">
            <v>0</v>
          </cell>
          <cell r="R3135" t="str">
            <v>WTDPD</v>
          </cell>
          <cell r="S3135" t="str">
            <v>3314Q08PV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 t="str">
            <v>CORP</v>
          </cell>
          <cell r="Y3135">
            <v>38260</v>
          </cell>
          <cell r="Z3135">
            <v>0</v>
          </cell>
          <cell r="AA3135">
            <v>0</v>
          </cell>
          <cell r="AB3135" t="str">
            <v>N</v>
          </cell>
          <cell r="AD3135">
            <v>0</v>
          </cell>
          <cell r="AE3135" t="str">
            <v>RemVal</v>
          </cell>
          <cell r="AF3135" t="str">
            <v>Depreciate</v>
          </cell>
          <cell r="AG3135" t="str">
            <v>FM</v>
          </cell>
          <cell r="AH3135">
            <v>0</v>
          </cell>
          <cell r="AI3135">
            <v>0</v>
          </cell>
          <cell r="AJ3135">
            <v>2.1899999999999999E-2</v>
          </cell>
          <cell r="AK3135">
            <v>0</v>
          </cell>
          <cell r="AL3135" t="str">
            <v>Flat Rate</v>
          </cell>
          <cell r="AM3135">
            <v>0</v>
          </cell>
          <cell r="AN3135" t="str">
            <v>GA3314Q0</v>
          </cell>
          <cell r="AO3135">
            <v>0</v>
          </cell>
          <cell r="AP3135" t="str">
            <v>N</v>
          </cell>
          <cell r="AQ3135">
            <v>38261.193344907406</v>
          </cell>
          <cell r="AR3135">
            <v>38260</v>
          </cell>
          <cell r="AS3135">
            <v>38260</v>
          </cell>
          <cell r="AT3135">
            <v>0</v>
          </cell>
          <cell r="AU3135">
            <v>37879</v>
          </cell>
          <cell r="AV3135">
            <v>0</v>
          </cell>
        </row>
        <row r="3136">
          <cell r="B3136" t="str">
            <v>00003215</v>
          </cell>
          <cell r="C3136" t="str">
            <v>000000003197</v>
          </cell>
          <cell r="D3136" t="str">
            <v>3314R0</v>
          </cell>
          <cell r="E3136" t="str">
            <v>QUAIL HOLLOW - PH III</v>
          </cell>
          <cell r="F3136" t="str">
            <v>In Service</v>
          </cell>
          <cell r="G3136" t="str">
            <v>3314R</v>
          </cell>
          <cell r="H3136" t="str">
            <v>Grp Member</v>
          </cell>
          <cell r="I3136">
            <v>1</v>
          </cell>
          <cell r="J3136" t="str">
            <v>Conversion</v>
          </cell>
          <cell r="K3136">
            <v>22274.83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 t="str">
            <v>C02D325_002</v>
          </cell>
          <cell r="Q3136">
            <v>0</v>
          </cell>
          <cell r="R3136" t="str">
            <v>WTDPD</v>
          </cell>
          <cell r="S3136" t="str">
            <v>3314R12PV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 t="str">
            <v>CORP</v>
          </cell>
          <cell r="Y3136">
            <v>38260</v>
          </cell>
          <cell r="Z3136">
            <v>0</v>
          </cell>
          <cell r="AA3136">
            <v>0</v>
          </cell>
          <cell r="AB3136" t="str">
            <v>N</v>
          </cell>
          <cell r="AD3136">
            <v>0</v>
          </cell>
          <cell r="AE3136" t="str">
            <v>RemVal</v>
          </cell>
          <cell r="AF3136" t="str">
            <v>Depreciate</v>
          </cell>
          <cell r="AG3136" t="str">
            <v>FM</v>
          </cell>
          <cell r="AH3136">
            <v>0</v>
          </cell>
          <cell r="AI3136">
            <v>0</v>
          </cell>
          <cell r="AJ3136">
            <v>1.55E-2</v>
          </cell>
          <cell r="AK3136">
            <v>0</v>
          </cell>
          <cell r="AL3136" t="str">
            <v>Flat Rate</v>
          </cell>
          <cell r="AM3136">
            <v>0</v>
          </cell>
          <cell r="AN3136" t="str">
            <v>GA3314R0</v>
          </cell>
          <cell r="AO3136">
            <v>0</v>
          </cell>
          <cell r="AP3136" t="str">
            <v>N</v>
          </cell>
          <cell r="AQ3136">
            <v>38261.193402777775</v>
          </cell>
          <cell r="AR3136">
            <v>38260</v>
          </cell>
          <cell r="AS3136">
            <v>38260</v>
          </cell>
          <cell r="AT3136">
            <v>0</v>
          </cell>
          <cell r="AU3136">
            <v>37879</v>
          </cell>
          <cell r="AV3136">
            <v>0</v>
          </cell>
        </row>
        <row r="3137">
          <cell r="B3137" t="str">
            <v>00003216</v>
          </cell>
          <cell r="C3137" t="str">
            <v>000000003198</v>
          </cell>
          <cell r="D3137" t="str">
            <v>3314T0</v>
          </cell>
          <cell r="E3137" t="str">
            <v>QUAIL HOLLOW - PHASE III</v>
          </cell>
          <cell r="F3137" t="str">
            <v>In Service</v>
          </cell>
          <cell r="G3137" t="str">
            <v>3314T</v>
          </cell>
          <cell r="H3137" t="str">
            <v>Grp Member</v>
          </cell>
          <cell r="I3137">
            <v>1</v>
          </cell>
          <cell r="J3137" t="str">
            <v>Conversion</v>
          </cell>
          <cell r="K3137">
            <v>4392.16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 t="str">
            <v>C02D325_002</v>
          </cell>
          <cell r="Q3137">
            <v>0</v>
          </cell>
          <cell r="R3137" t="str">
            <v>WTDPD</v>
          </cell>
          <cell r="S3137" t="str">
            <v>3314T08VV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 t="str">
            <v>CORP</v>
          </cell>
          <cell r="Y3137">
            <v>38260</v>
          </cell>
          <cell r="Z3137">
            <v>0</v>
          </cell>
          <cell r="AA3137">
            <v>0</v>
          </cell>
          <cell r="AB3137" t="str">
            <v>N</v>
          </cell>
          <cell r="AD3137">
            <v>0</v>
          </cell>
          <cell r="AE3137" t="str">
            <v>RemVal</v>
          </cell>
          <cell r="AF3137" t="str">
            <v>Depreciate</v>
          </cell>
          <cell r="AG3137" t="str">
            <v>FM</v>
          </cell>
          <cell r="AH3137">
            <v>0</v>
          </cell>
          <cell r="AI3137">
            <v>0</v>
          </cell>
          <cell r="AJ3137">
            <v>1.3899999999999999E-2</v>
          </cell>
          <cell r="AK3137">
            <v>0</v>
          </cell>
          <cell r="AL3137" t="str">
            <v>Flat Rate</v>
          </cell>
          <cell r="AM3137">
            <v>0</v>
          </cell>
          <cell r="AN3137" t="str">
            <v>GA3314T0</v>
          </cell>
          <cell r="AO3137">
            <v>0</v>
          </cell>
          <cell r="AP3137" t="str">
            <v>N</v>
          </cell>
          <cell r="AQ3137">
            <v>38261.193460648145</v>
          </cell>
          <cell r="AR3137">
            <v>38260</v>
          </cell>
          <cell r="AS3137">
            <v>38260</v>
          </cell>
          <cell r="AT3137">
            <v>0</v>
          </cell>
          <cell r="AU3137">
            <v>37879</v>
          </cell>
          <cell r="AV3137">
            <v>0</v>
          </cell>
        </row>
        <row r="3138">
          <cell r="B3138" t="str">
            <v>00003217</v>
          </cell>
          <cell r="C3138" t="str">
            <v>000000003199</v>
          </cell>
          <cell r="D3138" t="str">
            <v>3314U0</v>
          </cell>
          <cell r="E3138" t="str">
            <v>QUAIL HOLLOW - PHASE III</v>
          </cell>
          <cell r="F3138" t="str">
            <v>In Service</v>
          </cell>
          <cell r="G3138" t="str">
            <v>3314U</v>
          </cell>
          <cell r="H3138" t="str">
            <v>Grp Member</v>
          </cell>
          <cell r="I3138">
            <v>1</v>
          </cell>
          <cell r="J3138" t="str">
            <v>Conversion</v>
          </cell>
          <cell r="K3138">
            <v>1543.2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 t="str">
            <v>C02D325_002</v>
          </cell>
          <cell r="Q3138">
            <v>0</v>
          </cell>
          <cell r="R3138" t="str">
            <v>WTDPD</v>
          </cell>
          <cell r="S3138" t="str">
            <v>3314U12VV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 t="str">
            <v>CORP</v>
          </cell>
          <cell r="Y3138">
            <v>38260</v>
          </cell>
          <cell r="Z3138">
            <v>0</v>
          </cell>
          <cell r="AA3138">
            <v>0</v>
          </cell>
          <cell r="AB3138" t="str">
            <v>N</v>
          </cell>
          <cell r="AD3138">
            <v>0</v>
          </cell>
          <cell r="AE3138" t="str">
            <v>RemVal</v>
          </cell>
          <cell r="AF3138" t="str">
            <v>Depreciate</v>
          </cell>
          <cell r="AG3138" t="str">
            <v>FM</v>
          </cell>
          <cell r="AH3138">
            <v>0</v>
          </cell>
          <cell r="AI3138">
            <v>0</v>
          </cell>
          <cell r="AJ3138">
            <v>1.35E-2</v>
          </cell>
          <cell r="AK3138">
            <v>0</v>
          </cell>
          <cell r="AL3138" t="str">
            <v>Flat Rate</v>
          </cell>
          <cell r="AM3138">
            <v>0</v>
          </cell>
          <cell r="AN3138" t="str">
            <v>GA3314U0</v>
          </cell>
          <cell r="AO3138">
            <v>0</v>
          </cell>
          <cell r="AP3138" t="str">
            <v>N</v>
          </cell>
          <cell r="AQ3138">
            <v>38261.193518518521</v>
          </cell>
          <cell r="AR3138">
            <v>38260</v>
          </cell>
          <cell r="AS3138">
            <v>38260</v>
          </cell>
          <cell r="AT3138">
            <v>0</v>
          </cell>
          <cell r="AU3138">
            <v>37879</v>
          </cell>
          <cell r="AV3138">
            <v>0</v>
          </cell>
        </row>
        <row r="3139">
          <cell r="B3139" t="str">
            <v>00003218</v>
          </cell>
          <cell r="C3139" t="str">
            <v>000000003200</v>
          </cell>
          <cell r="D3139" t="str">
            <v>3334B0</v>
          </cell>
          <cell r="E3139" t="str">
            <v>Quail Hollow III - 3/4" CP Srv</v>
          </cell>
          <cell r="F3139" t="str">
            <v>In Service</v>
          </cell>
          <cell r="G3139" t="str">
            <v>3334B</v>
          </cell>
          <cell r="H3139" t="str">
            <v>Grp Member</v>
          </cell>
          <cell r="I3139">
            <v>1</v>
          </cell>
          <cell r="J3139" t="str">
            <v>Conversion</v>
          </cell>
          <cell r="K3139">
            <v>8521.99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 t="str">
            <v>C02D325_002</v>
          </cell>
          <cell r="Q3139">
            <v>0</v>
          </cell>
          <cell r="R3139" t="str">
            <v>WTDPD</v>
          </cell>
          <cell r="S3139" t="str">
            <v>3334B34CP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 t="str">
            <v>CORP</v>
          </cell>
          <cell r="Y3139">
            <v>38260</v>
          </cell>
          <cell r="Z3139">
            <v>0</v>
          </cell>
          <cell r="AA3139">
            <v>0</v>
          </cell>
          <cell r="AB3139" t="str">
            <v>N</v>
          </cell>
          <cell r="AD3139">
            <v>0</v>
          </cell>
          <cell r="AE3139" t="str">
            <v>RemVal</v>
          </cell>
          <cell r="AF3139" t="str">
            <v>Depreciate</v>
          </cell>
          <cell r="AG3139" t="str">
            <v>FM</v>
          </cell>
          <cell r="AH3139">
            <v>0</v>
          </cell>
          <cell r="AI3139">
            <v>0</v>
          </cell>
          <cell r="AJ3139">
            <v>2.87E-2</v>
          </cell>
          <cell r="AK3139">
            <v>0</v>
          </cell>
          <cell r="AL3139" t="str">
            <v>Flat Rate</v>
          </cell>
          <cell r="AM3139">
            <v>0</v>
          </cell>
          <cell r="AN3139" t="str">
            <v>GA3334B0</v>
          </cell>
          <cell r="AO3139">
            <v>0</v>
          </cell>
          <cell r="AP3139" t="str">
            <v>N</v>
          </cell>
          <cell r="AQ3139">
            <v>38261.193576388891</v>
          </cell>
          <cell r="AR3139">
            <v>38260</v>
          </cell>
          <cell r="AS3139">
            <v>38260</v>
          </cell>
          <cell r="AT3139">
            <v>0</v>
          </cell>
          <cell r="AU3139">
            <v>37879</v>
          </cell>
          <cell r="AV3139">
            <v>0</v>
          </cell>
        </row>
        <row r="3140">
          <cell r="B3140" t="str">
            <v>00003219</v>
          </cell>
          <cell r="C3140" t="str">
            <v>000000003201</v>
          </cell>
          <cell r="D3140" t="str">
            <v>335400</v>
          </cell>
          <cell r="E3140" t="str">
            <v>QUAIL HOLLOW - PHASE III</v>
          </cell>
          <cell r="F3140" t="str">
            <v>In Service</v>
          </cell>
          <cell r="G3140" t="str">
            <v>33540</v>
          </cell>
          <cell r="H3140" t="str">
            <v>Grp Member</v>
          </cell>
          <cell r="I3140">
            <v>1</v>
          </cell>
          <cell r="J3140" t="str">
            <v>Conversion</v>
          </cell>
          <cell r="K3140">
            <v>7243.52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 t="str">
            <v>C02D325_002</v>
          </cell>
          <cell r="Q3140">
            <v>0</v>
          </cell>
          <cell r="R3140" t="str">
            <v>WTDPD</v>
          </cell>
          <cell r="S3140" t="str">
            <v>335400600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 t="str">
            <v>CORP</v>
          </cell>
          <cell r="Y3140">
            <v>38260</v>
          </cell>
          <cell r="Z3140">
            <v>0</v>
          </cell>
          <cell r="AA3140">
            <v>0</v>
          </cell>
          <cell r="AB3140" t="str">
            <v>N</v>
          </cell>
          <cell r="AD3140">
            <v>0</v>
          </cell>
          <cell r="AE3140" t="str">
            <v>RemVal</v>
          </cell>
          <cell r="AF3140" t="str">
            <v>Depreciate</v>
          </cell>
          <cell r="AG3140" t="str">
            <v>FM</v>
          </cell>
          <cell r="AH3140">
            <v>0</v>
          </cell>
          <cell r="AI3140">
            <v>0</v>
          </cell>
          <cell r="AJ3140">
            <v>2.2599999999999999E-2</v>
          </cell>
          <cell r="AK3140">
            <v>0</v>
          </cell>
          <cell r="AL3140" t="str">
            <v>Flat Rate</v>
          </cell>
          <cell r="AM3140">
            <v>0</v>
          </cell>
          <cell r="AN3140" t="str">
            <v>GA335400</v>
          </cell>
          <cell r="AO3140">
            <v>0</v>
          </cell>
          <cell r="AP3140" t="str">
            <v>N</v>
          </cell>
          <cell r="AQ3140">
            <v>38261.19363425926</v>
          </cell>
          <cell r="AR3140">
            <v>38260</v>
          </cell>
          <cell r="AS3140">
            <v>38260</v>
          </cell>
          <cell r="AT3140">
            <v>0</v>
          </cell>
          <cell r="AU3140">
            <v>37879</v>
          </cell>
          <cell r="AV3140">
            <v>0</v>
          </cell>
        </row>
        <row r="3141">
          <cell r="B3141" t="str">
            <v>00003220</v>
          </cell>
          <cell r="C3141" t="str">
            <v>000000003202</v>
          </cell>
          <cell r="D3141" t="str">
            <v>30330X</v>
          </cell>
          <cell r="E3141" t="str">
            <v>LAND PURCHASE</v>
          </cell>
          <cell r="F3141" t="str">
            <v>In Service</v>
          </cell>
          <cell r="G3141" t="str">
            <v>30330</v>
          </cell>
          <cell r="H3141" t="str">
            <v>Grp Member</v>
          </cell>
          <cell r="I3141">
            <v>1</v>
          </cell>
          <cell r="J3141" t="str">
            <v>Conversion</v>
          </cell>
          <cell r="K3141">
            <v>326646.98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 t="str">
            <v>C02K304_002</v>
          </cell>
          <cell r="Q3141">
            <v>0</v>
          </cell>
          <cell r="R3141" t="str">
            <v>WWTPN</v>
          </cell>
          <cell r="S3141" t="str">
            <v>30330A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 t="str">
            <v>CORP</v>
          </cell>
          <cell r="Y3141">
            <v>37879</v>
          </cell>
          <cell r="Z3141">
            <v>0</v>
          </cell>
          <cell r="AA3141">
            <v>0</v>
          </cell>
          <cell r="AB3141" t="str">
            <v>N</v>
          </cell>
          <cell r="AD3141">
            <v>0</v>
          </cell>
          <cell r="AE3141" t="str">
            <v>RemVal</v>
          </cell>
          <cell r="AF3141" t="str">
            <v>Non Depr</v>
          </cell>
          <cell r="AG3141" t="str">
            <v>FM</v>
          </cell>
          <cell r="AH3141">
            <v>0</v>
          </cell>
          <cell r="AI3141">
            <v>0</v>
          </cell>
          <cell r="AJ3141">
            <v>0.01</v>
          </cell>
          <cell r="AK3141">
            <v>0</v>
          </cell>
          <cell r="AL3141" t="str">
            <v>Flat Rate</v>
          </cell>
          <cell r="AM3141">
            <v>0</v>
          </cell>
          <cell r="AN3141" t="str">
            <v>GA30330X</v>
          </cell>
          <cell r="AO3141">
            <v>0</v>
          </cell>
          <cell r="AP3141" t="str">
            <v>N</v>
          </cell>
          <cell r="AQ3141">
            <v>38261.193692129629</v>
          </cell>
          <cell r="AR3141">
            <v>38352</v>
          </cell>
          <cell r="AS3141">
            <v>38471</v>
          </cell>
          <cell r="AT3141" t="str">
            <v>3101</v>
          </cell>
          <cell r="AU3141">
            <v>37610</v>
          </cell>
          <cell r="AV3141">
            <v>0</v>
          </cell>
        </row>
        <row r="3142">
          <cell r="B3142" t="str">
            <v>00003221</v>
          </cell>
          <cell r="C3142" t="str">
            <v>000000003203</v>
          </cell>
          <cell r="D3142" t="str">
            <v>3314P0</v>
          </cell>
          <cell r="E3142" t="str">
            <v>2'' PVC, SMOKEHOUSE LANE</v>
          </cell>
          <cell r="F3142" t="str">
            <v>In Service</v>
          </cell>
          <cell r="G3142" t="str">
            <v>3314P</v>
          </cell>
          <cell r="H3142" t="str">
            <v>Grp Member</v>
          </cell>
          <cell r="I3142">
            <v>1</v>
          </cell>
          <cell r="J3142" t="str">
            <v>Conversion</v>
          </cell>
          <cell r="K3142">
            <v>3532.37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 t="str">
            <v>C03D306_002</v>
          </cell>
          <cell r="Q3142">
            <v>0</v>
          </cell>
          <cell r="R3142" t="str">
            <v>WTDPD</v>
          </cell>
          <cell r="S3142" t="str">
            <v>3314P02PV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 t="str">
            <v>CORP</v>
          </cell>
          <cell r="Y3142">
            <v>38260</v>
          </cell>
          <cell r="Z3142">
            <v>0</v>
          </cell>
          <cell r="AA3142">
            <v>0</v>
          </cell>
          <cell r="AB3142" t="str">
            <v>N</v>
          </cell>
          <cell r="AD3142">
            <v>0</v>
          </cell>
          <cell r="AE3142" t="str">
            <v>RemVal</v>
          </cell>
          <cell r="AF3142" t="str">
            <v>Depreciate</v>
          </cell>
          <cell r="AG3142" t="str">
            <v>FM</v>
          </cell>
          <cell r="AH3142">
            <v>0</v>
          </cell>
          <cell r="AI3142">
            <v>0</v>
          </cell>
          <cell r="AJ3142">
            <v>2.64E-2</v>
          </cell>
          <cell r="AK3142">
            <v>0</v>
          </cell>
          <cell r="AL3142" t="str">
            <v>Flat Rate</v>
          </cell>
          <cell r="AM3142">
            <v>0</v>
          </cell>
          <cell r="AN3142" t="str">
            <v>GA3314P0</v>
          </cell>
          <cell r="AO3142">
            <v>0</v>
          </cell>
          <cell r="AP3142" t="str">
            <v>N</v>
          </cell>
          <cell r="AQ3142">
            <v>38261.193749999999</v>
          </cell>
          <cell r="AR3142">
            <v>38260</v>
          </cell>
          <cell r="AS3142">
            <v>38260</v>
          </cell>
          <cell r="AT3142">
            <v>0</v>
          </cell>
          <cell r="AU3142">
            <v>37879</v>
          </cell>
          <cell r="AV3142">
            <v>0</v>
          </cell>
        </row>
        <row r="3143">
          <cell r="B3143" t="str">
            <v>00003222</v>
          </cell>
          <cell r="C3143" t="str">
            <v>000000003204</v>
          </cell>
          <cell r="D3143" t="str">
            <v>3314S0</v>
          </cell>
          <cell r="E3143" t="str">
            <v>2'' SMOKEHOUSE LANE, VVS</v>
          </cell>
          <cell r="F3143" t="str">
            <v>In Service</v>
          </cell>
          <cell r="G3143" t="str">
            <v>3314S</v>
          </cell>
          <cell r="H3143" t="str">
            <v>Grp Member</v>
          </cell>
          <cell r="I3143">
            <v>1</v>
          </cell>
          <cell r="J3143" t="str">
            <v>Conversion</v>
          </cell>
          <cell r="K3143">
            <v>205.58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 t="str">
            <v>C03D306_002</v>
          </cell>
          <cell r="Q3143">
            <v>0</v>
          </cell>
          <cell r="R3143" t="str">
            <v>WTDPD</v>
          </cell>
          <cell r="S3143" t="str">
            <v>3314S02BR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 t="str">
            <v>CORP</v>
          </cell>
          <cell r="Y3143">
            <v>38260</v>
          </cell>
          <cell r="Z3143">
            <v>0</v>
          </cell>
          <cell r="AA3143">
            <v>0</v>
          </cell>
          <cell r="AB3143" t="str">
            <v>N</v>
          </cell>
          <cell r="AD3143">
            <v>0</v>
          </cell>
          <cell r="AE3143" t="str">
            <v>RemVal</v>
          </cell>
          <cell r="AF3143" t="str">
            <v>Depreciate</v>
          </cell>
          <cell r="AG3143" t="str">
            <v>FM</v>
          </cell>
          <cell r="AH3143">
            <v>0</v>
          </cell>
          <cell r="AI3143">
            <v>0</v>
          </cell>
          <cell r="AJ3143">
            <v>2.1299999999999999E-2</v>
          </cell>
          <cell r="AK3143">
            <v>0</v>
          </cell>
          <cell r="AL3143" t="str">
            <v>Flat Rate</v>
          </cell>
          <cell r="AM3143">
            <v>0</v>
          </cell>
          <cell r="AN3143" t="str">
            <v>GA3314S0</v>
          </cell>
          <cell r="AO3143">
            <v>0</v>
          </cell>
          <cell r="AP3143" t="str">
            <v>N</v>
          </cell>
          <cell r="AQ3143">
            <v>38261.193807870368</v>
          </cell>
          <cell r="AR3143">
            <v>38260</v>
          </cell>
          <cell r="AS3143">
            <v>38260</v>
          </cell>
          <cell r="AT3143">
            <v>0</v>
          </cell>
          <cell r="AU3143">
            <v>37879</v>
          </cell>
          <cell r="AV3143">
            <v>0</v>
          </cell>
        </row>
        <row r="3144">
          <cell r="B3144" t="str">
            <v>00003223</v>
          </cell>
          <cell r="C3144" t="str">
            <v>000000003205</v>
          </cell>
          <cell r="D3144" t="str">
            <v>3334B0</v>
          </cell>
          <cell r="E3144" t="str">
            <v>SERVICES SMOKEHOUSE LANE</v>
          </cell>
          <cell r="F3144" t="str">
            <v>In Service</v>
          </cell>
          <cell r="G3144" t="str">
            <v>3334B</v>
          </cell>
          <cell r="H3144" t="str">
            <v>Grp Member</v>
          </cell>
          <cell r="I3144">
            <v>1</v>
          </cell>
          <cell r="J3144" t="str">
            <v>Conversion</v>
          </cell>
          <cell r="K3144">
            <v>3104.41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 t="str">
            <v>C03D306_002</v>
          </cell>
          <cell r="Q3144">
            <v>0</v>
          </cell>
          <cell r="R3144" t="str">
            <v>WTDPD</v>
          </cell>
          <cell r="S3144" t="str">
            <v>3334B34CP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 t="str">
            <v>CORP</v>
          </cell>
          <cell r="Y3144">
            <v>38260</v>
          </cell>
          <cell r="Z3144">
            <v>0</v>
          </cell>
          <cell r="AA3144">
            <v>0</v>
          </cell>
          <cell r="AB3144" t="str">
            <v>N</v>
          </cell>
          <cell r="AD3144">
            <v>0</v>
          </cell>
          <cell r="AE3144" t="str">
            <v>RemVal</v>
          </cell>
          <cell r="AF3144" t="str">
            <v>Depreciate</v>
          </cell>
          <cell r="AG3144" t="str">
            <v>FM</v>
          </cell>
          <cell r="AH3144">
            <v>0</v>
          </cell>
          <cell r="AI3144">
            <v>0</v>
          </cell>
          <cell r="AJ3144">
            <v>2.87E-2</v>
          </cell>
          <cell r="AK3144">
            <v>0</v>
          </cell>
          <cell r="AL3144" t="str">
            <v>Flat Rate</v>
          </cell>
          <cell r="AM3144">
            <v>0</v>
          </cell>
          <cell r="AN3144" t="str">
            <v>GA3334B0</v>
          </cell>
          <cell r="AO3144">
            <v>0</v>
          </cell>
          <cell r="AP3144" t="str">
            <v>N</v>
          </cell>
          <cell r="AQ3144">
            <v>38261.193865740737</v>
          </cell>
          <cell r="AR3144">
            <v>38260</v>
          </cell>
          <cell r="AS3144">
            <v>38260</v>
          </cell>
          <cell r="AT3144">
            <v>0</v>
          </cell>
          <cell r="AU3144">
            <v>37879</v>
          </cell>
          <cell r="AV3144">
            <v>0</v>
          </cell>
        </row>
        <row r="3145">
          <cell r="B3145" t="str">
            <v>00003224</v>
          </cell>
          <cell r="C3145" t="str">
            <v>000000003206</v>
          </cell>
          <cell r="D3145" t="str">
            <v>3314R0</v>
          </cell>
          <cell r="E3145" t="str">
            <v>STONERIDGE DRIVE</v>
          </cell>
          <cell r="F3145" t="str">
            <v>In Service</v>
          </cell>
          <cell r="G3145" t="str">
            <v>3314R</v>
          </cell>
          <cell r="H3145" t="str">
            <v>Grp Member</v>
          </cell>
          <cell r="I3145">
            <v>1</v>
          </cell>
          <cell r="J3145" t="str">
            <v>Conversion</v>
          </cell>
          <cell r="K3145">
            <v>122742.94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 t="str">
            <v>C03D309_002</v>
          </cell>
          <cell r="Q3145">
            <v>0</v>
          </cell>
          <cell r="R3145" t="str">
            <v>WTDPD</v>
          </cell>
          <cell r="S3145" t="str">
            <v>3314R12PV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 t="str">
            <v>CORP</v>
          </cell>
          <cell r="Y3145">
            <v>38260</v>
          </cell>
          <cell r="Z3145">
            <v>0</v>
          </cell>
          <cell r="AA3145">
            <v>0</v>
          </cell>
          <cell r="AB3145" t="str">
            <v>N</v>
          </cell>
          <cell r="AD3145">
            <v>0</v>
          </cell>
          <cell r="AE3145" t="str">
            <v>RemVal</v>
          </cell>
          <cell r="AF3145" t="str">
            <v>Depreciate</v>
          </cell>
          <cell r="AG3145" t="str">
            <v>FM</v>
          </cell>
          <cell r="AH3145">
            <v>0</v>
          </cell>
          <cell r="AI3145">
            <v>0</v>
          </cell>
          <cell r="AJ3145">
            <v>1.55E-2</v>
          </cell>
          <cell r="AK3145">
            <v>0</v>
          </cell>
          <cell r="AL3145" t="str">
            <v>Flat Rate</v>
          </cell>
          <cell r="AM3145">
            <v>0</v>
          </cell>
          <cell r="AN3145" t="str">
            <v>GA3314R0</v>
          </cell>
          <cell r="AO3145">
            <v>0</v>
          </cell>
          <cell r="AP3145" t="str">
            <v>N</v>
          </cell>
          <cell r="AQ3145">
            <v>38261.193923611114</v>
          </cell>
          <cell r="AR3145">
            <v>38640</v>
          </cell>
          <cell r="AS3145">
            <v>38640</v>
          </cell>
          <cell r="AT3145">
            <v>0</v>
          </cell>
          <cell r="AU3145">
            <v>37879</v>
          </cell>
          <cell r="AV3145">
            <v>0</v>
          </cell>
        </row>
        <row r="3146">
          <cell r="B3146" t="str">
            <v>00003225</v>
          </cell>
          <cell r="C3146" t="str">
            <v>000000003207</v>
          </cell>
          <cell r="D3146" t="str">
            <v>3314U0</v>
          </cell>
          <cell r="E3146" t="str">
            <v>STONERIDGE DRIVE</v>
          </cell>
          <cell r="F3146" t="str">
            <v>In Service</v>
          </cell>
          <cell r="G3146" t="str">
            <v>3314U</v>
          </cell>
          <cell r="H3146" t="str">
            <v>Grp Member</v>
          </cell>
          <cell r="I3146">
            <v>1</v>
          </cell>
          <cell r="J3146" t="str">
            <v>Conversion</v>
          </cell>
          <cell r="K3146">
            <v>6599.11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 t="str">
            <v>C03D309_002</v>
          </cell>
          <cell r="Q3146">
            <v>0</v>
          </cell>
          <cell r="R3146" t="str">
            <v>WTDPD</v>
          </cell>
          <cell r="S3146" t="str">
            <v>3314U12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 t="str">
            <v>CORP</v>
          </cell>
          <cell r="Y3146">
            <v>38260</v>
          </cell>
          <cell r="Z3146">
            <v>0</v>
          </cell>
          <cell r="AA3146">
            <v>0</v>
          </cell>
          <cell r="AB3146" t="str">
            <v>N</v>
          </cell>
          <cell r="AD3146">
            <v>0</v>
          </cell>
          <cell r="AE3146" t="str">
            <v>RemVal</v>
          </cell>
          <cell r="AF3146" t="str">
            <v>Depreciate</v>
          </cell>
          <cell r="AG3146" t="str">
            <v>FM</v>
          </cell>
          <cell r="AH3146">
            <v>0</v>
          </cell>
          <cell r="AI3146">
            <v>0</v>
          </cell>
          <cell r="AJ3146">
            <v>1.35E-2</v>
          </cell>
          <cell r="AK3146">
            <v>0</v>
          </cell>
          <cell r="AL3146" t="str">
            <v>Flat Rate</v>
          </cell>
          <cell r="AM3146">
            <v>0</v>
          </cell>
          <cell r="AN3146" t="str">
            <v>GA3314U0</v>
          </cell>
          <cell r="AO3146">
            <v>0</v>
          </cell>
          <cell r="AP3146" t="str">
            <v>N</v>
          </cell>
          <cell r="AQ3146">
            <v>38261.193981481483</v>
          </cell>
          <cell r="AR3146">
            <v>38640</v>
          </cell>
          <cell r="AS3146">
            <v>38640</v>
          </cell>
          <cell r="AT3146">
            <v>0</v>
          </cell>
          <cell r="AU3146">
            <v>37879</v>
          </cell>
          <cell r="AV3146">
            <v>0</v>
          </cell>
        </row>
        <row r="3147">
          <cell r="B3147" t="str">
            <v>00003226</v>
          </cell>
          <cell r="C3147" t="str">
            <v>000000003208</v>
          </cell>
          <cell r="D3147" t="str">
            <v>3112A0</v>
          </cell>
          <cell r="E3147" t="str">
            <v>STONERIDGE DRIVE</v>
          </cell>
          <cell r="F3147" t="str">
            <v>In Service</v>
          </cell>
          <cell r="G3147" t="str">
            <v>3112A</v>
          </cell>
          <cell r="H3147" t="str">
            <v>Grp Member</v>
          </cell>
          <cell r="I3147">
            <v>1</v>
          </cell>
          <cell r="J3147" t="str">
            <v>Conversion</v>
          </cell>
          <cell r="K3147">
            <v>15237.27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 t="str">
            <v>C03D309_002</v>
          </cell>
          <cell r="Q3147">
            <v>0</v>
          </cell>
          <cell r="R3147" t="str">
            <v>WPPD</v>
          </cell>
          <cell r="S3147" t="str">
            <v>3112A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 t="str">
            <v>CORP</v>
          </cell>
          <cell r="Y3147">
            <v>38260</v>
          </cell>
          <cell r="Z3147">
            <v>0</v>
          </cell>
          <cell r="AA3147">
            <v>0</v>
          </cell>
          <cell r="AB3147" t="str">
            <v>N</v>
          </cell>
          <cell r="AD3147">
            <v>0</v>
          </cell>
          <cell r="AE3147" t="str">
            <v>RemVal</v>
          </cell>
          <cell r="AF3147" t="str">
            <v>Depreciate</v>
          </cell>
          <cell r="AG3147" t="str">
            <v>FM</v>
          </cell>
          <cell r="AH3147">
            <v>0</v>
          </cell>
          <cell r="AI3147">
            <v>0</v>
          </cell>
          <cell r="AJ3147">
            <v>6.5299999999999997E-2</v>
          </cell>
          <cell r="AK3147">
            <v>0</v>
          </cell>
          <cell r="AL3147" t="str">
            <v>Flat Rate</v>
          </cell>
          <cell r="AM3147">
            <v>0</v>
          </cell>
          <cell r="AN3147" t="str">
            <v>GA3112A0</v>
          </cell>
          <cell r="AO3147">
            <v>0</v>
          </cell>
          <cell r="AP3147" t="str">
            <v>N</v>
          </cell>
          <cell r="AQ3147">
            <v>38261.194039351853</v>
          </cell>
          <cell r="AR3147">
            <v>38640</v>
          </cell>
          <cell r="AS3147">
            <v>38640</v>
          </cell>
          <cell r="AT3147">
            <v>0</v>
          </cell>
          <cell r="AU3147">
            <v>37879</v>
          </cell>
          <cell r="AV3147">
            <v>0</v>
          </cell>
        </row>
        <row r="3148">
          <cell r="B3148" t="str">
            <v>00003227</v>
          </cell>
          <cell r="C3148" t="str">
            <v>000000003209</v>
          </cell>
          <cell r="D3148" t="str">
            <v>3314Q0</v>
          </cell>
          <cell r="E3148" t="str">
            <v>STONERIDGE DRIVE</v>
          </cell>
          <cell r="F3148" t="str">
            <v>In Service</v>
          </cell>
          <cell r="G3148" t="str">
            <v>3314Q</v>
          </cell>
          <cell r="H3148" t="str">
            <v>Grp Member</v>
          </cell>
          <cell r="I3148">
            <v>1</v>
          </cell>
          <cell r="J3148" t="str">
            <v>Conversion</v>
          </cell>
          <cell r="K3148">
            <v>4595.8100000000004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 t="str">
            <v>C03D309_002</v>
          </cell>
          <cell r="Q3148">
            <v>0</v>
          </cell>
          <cell r="R3148" t="str">
            <v>WTDPD</v>
          </cell>
          <cell r="S3148" t="str">
            <v>3314Q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 t="str">
            <v>CORP</v>
          </cell>
          <cell r="Y3148">
            <v>38260</v>
          </cell>
          <cell r="Z3148">
            <v>0</v>
          </cell>
          <cell r="AA3148">
            <v>0</v>
          </cell>
          <cell r="AB3148" t="str">
            <v>N</v>
          </cell>
          <cell r="AD3148">
            <v>0</v>
          </cell>
          <cell r="AE3148" t="str">
            <v>RemVal</v>
          </cell>
          <cell r="AF3148" t="str">
            <v>Depreciate</v>
          </cell>
          <cell r="AG3148" t="str">
            <v>FM</v>
          </cell>
          <cell r="AH3148">
            <v>0</v>
          </cell>
          <cell r="AI3148">
            <v>0</v>
          </cell>
          <cell r="AJ3148">
            <v>2.1899999999999999E-2</v>
          </cell>
          <cell r="AK3148">
            <v>0</v>
          </cell>
          <cell r="AL3148" t="str">
            <v>Flat Rate</v>
          </cell>
          <cell r="AM3148">
            <v>0</v>
          </cell>
          <cell r="AN3148" t="str">
            <v>GA3314Q0</v>
          </cell>
          <cell r="AO3148">
            <v>0</v>
          </cell>
          <cell r="AP3148" t="str">
            <v>N</v>
          </cell>
          <cell r="AQ3148">
            <v>38261.194097222222</v>
          </cell>
          <cell r="AR3148">
            <v>38260</v>
          </cell>
          <cell r="AS3148">
            <v>38260</v>
          </cell>
          <cell r="AT3148">
            <v>0</v>
          </cell>
          <cell r="AU3148">
            <v>37879</v>
          </cell>
          <cell r="AV3148">
            <v>0</v>
          </cell>
        </row>
        <row r="3149">
          <cell r="B3149" t="str">
            <v>00003228</v>
          </cell>
          <cell r="C3149" t="str">
            <v>000000003210</v>
          </cell>
          <cell r="D3149" t="str">
            <v>3314Q0</v>
          </cell>
          <cell r="E3149" t="str">
            <v>STONERIDGE DRIVE</v>
          </cell>
          <cell r="F3149" t="str">
            <v>In Service</v>
          </cell>
          <cell r="G3149" t="str">
            <v>3314Q</v>
          </cell>
          <cell r="H3149" t="str">
            <v>Grp Member</v>
          </cell>
          <cell r="I3149">
            <v>1</v>
          </cell>
          <cell r="J3149" t="str">
            <v>Conversion</v>
          </cell>
          <cell r="K3149">
            <v>5656.34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 t="str">
            <v>C03D309_002</v>
          </cell>
          <cell r="Q3149">
            <v>0</v>
          </cell>
          <cell r="R3149" t="str">
            <v>WTDPD</v>
          </cell>
          <cell r="S3149" t="str">
            <v>3314Q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 t="str">
            <v>CORP</v>
          </cell>
          <cell r="Y3149">
            <v>38260</v>
          </cell>
          <cell r="Z3149">
            <v>0</v>
          </cell>
          <cell r="AA3149">
            <v>0</v>
          </cell>
          <cell r="AB3149" t="str">
            <v>N</v>
          </cell>
          <cell r="AD3149">
            <v>0</v>
          </cell>
          <cell r="AE3149" t="str">
            <v>RemVal</v>
          </cell>
          <cell r="AF3149" t="str">
            <v>Depreciate</v>
          </cell>
          <cell r="AG3149" t="str">
            <v>FM</v>
          </cell>
          <cell r="AH3149">
            <v>0</v>
          </cell>
          <cell r="AI3149">
            <v>0</v>
          </cell>
          <cell r="AJ3149">
            <v>2.1899999999999999E-2</v>
          </cell>
          <cell r="AK3149">
            <v>0</v>
          </cell>
          <cell r="AL3149" t="str">
            <v>Flat Rate</v>
          </cell>
          <cell r="AM3149">
            <v>0</v>
          </cell>
          <cell r="AN3149" t="str">
            <v>GA3314Q0</v>
          </cell>
          <cell r="AO3149">
            <v>0</v>
          </cell>
          <cell r="AP3149" t="str">
            <v>N</v>
          </cell>
          <cell r="AQ3149">
            <v>38261.194155092591</v>
          </cell>
          <cell r="AR3149">
            <v>38260</v>
          </cell>
          <cell r="AS3149">
            <v>38260</v>
          </cell>
          <cell r="AT3149">
            <v>0</v>
          </cell>
          <cell r="AU3149">
            <v>37879</v>
          </cell>
          <cell r="AV3149">
            <v>0</v>
          </cell>
        </row>
        <row r="3150">
          <cell r="B3150" t="str">
            <v>00003229</v>
          </cell>
          <cell r="C3150" t="str">
            <v>000000003211</v>
          </cell>
          <cell r="D3150" t="str">
            <v>3314R0</v>
          </cell>
          <cell r="E3150" t="str">
            <v>STONERIDGE DRIVE</v>
          </cell>
          <cell r="F3150" t="str">
            <v>In Service</v>
          </cell>
          <cell r="G3150" t="str">
            <v>3314R</v>
          </cell>
          <cell r="H3150" t="str">
            <v>Grp Member</v>
          </cell>
          <cell r="I3150">
            <v>1</v>
          </cell>
          <cell r="J3150" t="str">
            <v>Conversion</v>
          </cell>
          <cell r="K3150">
            <v>13610.63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 t="str">
            <v>C03D309_002</v>
          </cell>
          <cell r="Q3150">
            <v>0</v>
          </cell>
          <cell r="R3150" t="str">
            <v>WTDPD</v>
          </cell>
          <cell r="S3150" t="str">
            <v>3314R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 t="str">
            <v>CORP</v>
          </cell>
          <cell r="Y3150">
            <v>38260</v>
          </cell>
          <cell r="Z3150">
            <v>0</v>
          </cell>
          <cell r="AA3150">
            <v>0</v>
          </cell>
          <cell r="AB3150" t="str">
            <v>N</v>
          </cell>
          <cell r="AD3150">
            <v>0</v>
          </cell>
          <cell r="AE3150" t="str">
            <v>RemVal</v>
          </cell>
          <cell r="AF3150" t="str">
            <v>Depreciate</v>
          </cell>
          <cell r="AG3150" t="str">
            <v>FM</v>
          </cell>
          <cell r="AH3150">
            <v>0</v>
          </cell>
          <cell r="AI3150">
            <v>0</v>
          </cell>
          <cell r="AJ3150">
            <v>1.55E-2</v>
          </cell>
          <cell r="AK3150">
            <v>0</v>
          </cell>
          <cell r="AL3150" t="str">
            <v>Flat Rate</v>
          </cell>
          <cell r="AM3150">
            <v>0</v>
          </cell>
          <cell r="AN3150" t="str">
            <v>GA3314R0</v>
          </cell>
          <cell r="AO3150">
            <v>0</v>
          </cell>
          <cell r="AP3150" t="str">
            <v>N</v>
          </cell>
          <cell r="AQ3150">
            <v>38261.194212962961</v>
          </cell>
          <cell r="AR3150">
            <v>38260</v>
          </cell>
          <cell r="AS3150">
            <v>38260</v>
          </cell>
          <cell r="AT3150">
            <v>0</v>
          </cell>
          <cell r="AU3150">
            <v>37879</v>
          </cell>
          <cell r="AV3150">
            <v>0</v>
          </cell>
        </row>
        <row r="3151">
          <cell r="B3151" t="str">
            <v>00003230</v>
          </cell>
          <cell r="C3151" t="str">
            <v>000000003212</v>
          </cell>
          <cell r="D3151" t="str">
            <v>3334A0</v>
          </cell>
          <cell r="E3151" t="str">
            <v>STONERIDGE DRIVE</v>
          </cell>
          <cell r="F3151" t="str">
            <v>In Service</v>
          </cell>
          <cell r="G3151" t="str">
            <v>3334A</v>
          </cell>
          <cell r="H3151" t="str">
            <v>Grp Member</v>
          </cell>
          <cell r="I3151">
            <v>1</v>
          </cell>
          <cell r="J3151" t="str">
            <v>Conversion</v>
          </cell>
          <cell r="K3151">
            <v>29695.88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 t="str">
            <v>C03D309_002</v>
          </cell>
          <cell r="Q3151">
            <v>0</v>
          </cell>
          <cell r="R3151" t="str">
            <v>WTDPD</v>
          </cell>
          <cell r="S3151" t="str">
            <v>3334A12PV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 t="str">
            <v>CORP</v>
          </cell>
          <cell r="Y3151">
            <v>38260</v>
          </cell>
          <cell r="Z3151">
            <v>0</v>
          </cell>
          <cell r="AA3151">
            <v>0</v>
          </cell>
          <cell r="AB3151" t="str">
            <v>N</v>
          </cell>
          <cell r="AD3151">
            <v>0</v>
          </cell>
          <cell r="AE3151" t="str">
            <v>RemVal</v>
          </cell>
          <cell r="AF3151" t="str">
            <v>Depreciate</v>
          </cell>
          <cell r="AG3151" t="str">
            <v>FM</v>
          </cell>
          <cell r="AH3151">
            <v>0</v>
          </cell>
          <cell r="AI3151">
            <v>0</v>
          </cell>
          <cell r="AJ3151">
            <v>2.4500000000000001E-2</v>
          </cell>
          <cell r="AK3151">
            <v>0</v>
          </cell>
          <cell r="AL3151" t="str">
            <v>Flat Rate</v>
          </cell>
          <cell r="AM3151">
            <v>0</v>
          </cell>
          <cell r="AN3151" t="str">
            <v>GA3334A0</v>
          </cell>
          <cell r="AO3151">
            <v>0</v>
          </cell>
          <cell r="AP3151" t="str">
            <v>N</v>
          </cell>
          <cell r="AQ3151">
            <v>38261.19427083333</v>
          </cell>
          <cell r="AR3151">
            <v>38640</v>
          </cell>
          <cell r="AS3151">
            <v>38640</v>
          </cell>
          <cell r="AT3151">
            <v>0</v>
          </cell>
          <cell r="AU3151">
            <v>37879</v>
          </cell>
          <cell r="AV3151">
            <v>0</v>
          </cell>
        </row>
        <row r="3152">
          <cell r="B3152" t="str">
            <v>00003231</v>
          </cell>
          <cell r="C3152" t="str">
            <v>000000003213</v>
          </cell>
          <cell r="D3152" t="str">
            <v>3334B0</v>
          </cell>
          <cell r="E3152" t="str">
            <v>STONERIDGE DRIVE</v>
          </cell>
          <cell r="F3152" t="str">
            <v>In Service</v>
          </cell>
          <cell r="G3152" t="str">
            <v>3334B</v>
          </cell>
          <cell r="H3152" t="str">
            <v>Grp Member</v>
          </cell>
          <cell r="I3152">
            <v>1</v>
          </cell>
          <cell r="J3152" t="str">
            <v>Conversion</v>
          </cell>
          <cell r="K3152">
            <v>18029.63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 t="str">
            <v>C03D309_002</v>
          </cell>
          <cell r="Q3152">
            <v>0</v>
          </cell>
          <cell r="R3152" t="str">
            <v>WTDPD</v>
          </cell>
          <cell r="S3152" t="str">
            <v>3334B02CP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 t="str">
            <v>CORP</v>
          </cell>
          <cell r="Y3152">
            <v>38260</v>
          </cell>
          <cell r="Z3152">
            <v>0</v>
          </cell>
          <cell r="AA3152">
            <v>0</v>
          </cell>
          <cell r="AB3152" t="str">
            <v>N</v>
          </cell>
          <cell r="AD3152">
            <v>0</v>
          </cell>
          <cell r="AE3152" t="str">
            <v>RemVal</v>
          </cell>
          <cell r="AF3152" t="str">
            <v>Depreciate</v>
          </cell>
          <cell r="AG3152" t="str">
            <v>FM</v>
          </cell>
          <cell r="AH3152">
            <v>0</v>
          </cell>
          <cell r="AI3152">
            <v>0</v>
          </cell>
          <cell r="AJ3152">
            <v>2.87E-2</v>
          </cell>
          <cell r="AK3152">
            <v>0</v>
          </cell>
          <cell r="AL3152" t="str">
            <v>Flat Rate</v>
          </cell>
          <cell r="AM3152">
            <v>0</v>
          </cell>
          <cell r="AN3152" t="str">
            <v>GA3334B0</v>
          </cell>
          <cell r="AO3152">
            <v>0</v>
          </cell>
          <cell r="AP3152" t="str">
            <v>N</v>
          </cell>
          <cell r="AQ3152">
            <v>38261.194328703707</v>
          </cell>
          <cell r="AR3152">
            <v>38640</v>
          </cell>
          <cell r="AS3152">
            <v>38640</v>
          </cell>
          <cell r="AT3152">
            <v>0</v>
          </cell>
          <cell r="AU3152">
            <v>37879</v>
          </cell>
          <cell r="AV3152">
            <v>0</v>
          </cell>
        </row>
        <row r="3153">
          <cell r="B3153" t="str">
            <v>00003232</v>
          </cell>
          <cell r="C3153" t="str">
            <v>000000003214</v>
          </cell>
          <cell r="D3153" t="str">
            <v>335400</v>
          </cell>
          <cell r="E3153" t="str">
            <v>STONERIDGE DRIVE</v>
          </cell>
          <cell r="F3153" t="str">
            <v>In Service</v>
          </cell>
          <cell r="G3153" t="str">
            <v>33540</v>
          </cell>
          <cell r="H3153" t="str">
            <v>Grp Member</v>
          </cell>
          <cell r="I3153">
            <v>1</v>
          </cell>
          <cell r="J3153" t="str">
            <v>Conversion</v>
          </cell>
          <cell r="K3153">
            <v>12161.16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 t="str">
            <v>C03D309_002</v>
          </cell>
          <cell r="Q3153">
            <v>0</v>
          </cell>
          <cell r="R3153" t="str">
            <v>WTDPD</v>
          </cell>
          <cell r="S3153" t="str">
            <v>33540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 t="str">
            <v>CORP</v>
          </cell>
          <cell r="Y3153">
            <v>38260</v>
          </cell>
          <cell r="Z3153">
            <v>0</v>
          </cell>
          <cell r="AA3153">
            <v>0</v>
          </cell>
          <cell r="AB3153" t="str">
            <v>N</v>
          </cell>
          <cell r="AD3153">
            <v>0</v>
          </cell>
          <cell r="AE3153" t="str">
            <v>RemVal</v>
          </cell>
          <cell r="AF3153" t="str">
            <v>Depreciate</v>
          </cell>
          <cell r="AG3153" t="str">
            <v>FM</v>
          </cell>
          <cell r="AH3153">
            <v>0</v>
          </cell>
          <cell r="AI3153">
            <v>0</v>
          </cell>
          <cell r="AJ3153">
            <v>2.2599999999999999E-2</v>
          </cell>
          <cell r="AK3153">
            <v>0</v>
          </cell>
          <cell r="AL3153" t="str">
            <v>Flat Rate</v>
          </cell>
          <cell r="AM3153">
            <v>0</v>
          </cell>
          <cell r="AN3153" t="str">
            <v>GA335400</v>
          </cell>
          <cell r="AO3153">
            <v>0</v>
          </cell>
          <cell r="AP3153" t="str">
            <v>N</v>
          </cell>
          <cell r="AQ3153">
            <v>38261.194386574076</v>
          </cell>
          <cell r="AR3153">
            <v>38640</v>
          </cell>
          <cell r="AS3153">
            <v>38640</v>
          </cell>
          <cell r="AT3153">
            <v>0</v>
          </cell>
          <cell r="AU3153">
            <v>37879</v>
          </cell>
          <cell r="AV3153">
            <v>0</v>
          </cell>
        </row>
        <row r="3154">
          <cell r="B3154" t="str">
            <v>00003233</v>
          </cell>
          <cell r="C3154" t="str">
            <v>000000003215</v>
          </cell>
          <cell r="D3154" t="str">
            <v>3435B0</v>
          </cell>
          <cell r="E3154" t="str">
            <v>LEVEL LOGGER - SOLINST 3001</v>
          </cell>
          <cell r="F3154" t="str">
            <v>In Service</v>
          </cell>
          <cell r="G3154" t="str">
            <v>3435B</v>
          </cell>
          <cell r="H3154" t="str">
            <v>Grp Member</v>
          </cell>
          <cell r="I3154">
            <v>1</v>
          </cell>
          <cell r="J3154" t="str">
            <v>Conversion</v>
          </cell>
          <cell r="K3154">
            <v>2211.02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 t="str">
            <v>C03K501_002</v>
          </cell>
          <cell r="Q3154">
            <v>0</v>
          </cell>
          <cell r="R3154" t="str">
            <v>WGPD</v>
          </cell>
          <cell r="S3154" t="str">
            <v>3435B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 t="str">
            <v>CORP</v>
          </cell>
          <cell r="Y3154">
            <v>38260</v>
          </cell>
          <cell r="Z3154">
            <v>0</v>
          </cell>
          <cell r="AA3154">
            <v>0</v>
          </cell>
          <cell r="AB3154" t="str">
            <v>N</v>
          </cell>
          <cell r="AD3154">
            <v>0</v>
          </cell>
          <cell r="AE3154" t="str">
            <v>RemVal</v>
          </cell>
          <cell r="AF3154" t="str">
            <v>Depreciate</v>
          </cell>
          <cell r="AG3154" t="str">
            <v>FM</v>
          </cell>
          <cell r="AH3154">
            <v>0</v>
          </cell>
          <cell r="AI3154">
            <v>0</v>
          </cell>
          <cell r="AJ3154">
            <v>0.1056</v>
          </cell>
          <cell r="AK3154">
            <v>0</v>
          </cell>
          <cell r="AL3154" t="str">
            <v>Flat Rate</v>
          </cell>
          <cell r="AM3154">
            <v>0</v>
          </cell>
          <cell r="AN3154" t="str">
            <v>GA3435B0</v>
          </cell>
          <cell r="AO3154">
            <v>0</v>
          </cell>
          <cell r="AP3154" t="str">
            <v>N</v>
          </cell>
          <cell r="AQ3154">
            <v>38261.194444444445</v>
          </cell>
          <cell r="AR3154">
            <v>38260</v>
          </cell>
          <cell r="AS3154">
            <v>38260</v>
          </cell>
          <cell r="AT3154">
            <v>0</v>
          </cell>
          <cell r="AU3154">
            <v>37879</v>
          </cell>
          <cell r="AV3154">
            <v>0</v>
          </cell>
        </row>
        <row r="3155">
          <cell r="B3155" t="str">
            <v>00003234</v>
          </cell>
          <cell r="C3155" t="str">
            <v>000000003216</v>
          </cell>
          <cell r="D3155" t="str">
            <v>3334A0</v>
          </cell>
          <cell r="E3155" t="str">
            <v>10" PVC- Fire Service</v>
          </cell>
          <cell r="F3155" t="str">
            <v>In Service</v>
          </cell>
          <cell r="G3155" t="str">
            <v>3334A</v>
          </cell>
          <cell r="H3155" t="str">
            <v>Grp Member</v>
          </cell>
          <cell r="I3155">
            <v>1</v>
          </cell>
          <cell r="J3155" t="str">
            <v>Conversion</v>
          </cell>
          <cell r="K3155">
            <v>975.11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 t="str">
            <v>C..F003_002</v>
          </cell>
          <cell r="Q3155">
            <v>0</v>
          </cell>
          <cell r="R3155" t="str">
            <v>WTDPD</v>
          </cell>
          <cell r="S3155" t="str">
            <v>3334A10PV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 t="str">
            <v>CORP</v>
          </cell>
          <cell r="Y3155">
            <v>38260</v>
          </cell>
          <cell r="Z3155">
            <v>0</v>
          </cell>
          <cell r="AA3155">
            <v>0</v>
          </cell>
          <cell r="AB3155" t="str">
            <v>N</v>
          </cell>
          <cell r="AD3155">
            <v>0</v>
          </cell>
          <cell r="AE3155" t="str">
            <v>RemVal</v>
          </cell>
          <cell r="AF3155" t="str">
            <v>Depreciate</v>
          </cell>
          <cell r="AG3155" t="str">
            <v>FM</v>
          </cell>
          <cell r="AH3155">
            <v>0</v>
          </cell>
          <cell r="AI3155">
            <v>0</v>
          </cell>
          <cell r="AJ3155">
            <v>2.4500000000000001E-2</v>
          </cell>
          <cell r="AK3155">
            <v>0</v>
          </cell>
          <cell r="AL3155" t="str">
            <v>Flat Rate</v>
          </cell>
          <cell r="AM3155">
            <v>0</v>
          </cell>
          <cell r="AN3155" t="str">
            <v>GA3334A0</v>
          </cell>
          <cell r="AO3155">
            <v>0</v>
          </cell>
          <cell r="AP3155" t="str">
            <v>N</v>
          </cell>
          <cell r="AQ3155">
            <v>38261.194502314815</v>
          </cell>
          <cell r="AR3155">
            <v>38352</v>
          </cell>
          <cell r="AS3155">
            <v>38471</v>
          </cell>
          <cell r="AT3155">
            <v>0</v>
          </cell>
          <cell r="AU3155">
            <v>37909</v>
          </cell>
          <cell r="AV3155">
            <v>0</v>
          </cell>
        </row>
        <row r="3156">
          <cell r="B3156" t="str">
            <v>00003235</v>
          </cell>
          <cell r="C3156" t="str">
            <v>000000003217</v>
          </cell>
          <cell r="D3156" t="str">
            <v>3314T0</v>
          </cell>
          <cell r="E3156" t="str">
            <v>LIGHTSTREET/CENTRAL ROAD</v>
          </cell>
          <cell r="F3156" t="str">
            <v>In Service</v>
          </cell>
          <cell r="G3156" t="str">
            <v>3314T</v>
          </cell>
          <cell r="H3156" t="str">
            <v>Grp Member</v>
          </cell>
          <cell r="I3156">
            <v>1</v>
          </cell>
          <cell r="J3156" t="str">
            <v>Conversion</v>
          </cell>
          <cell r="K3156">
            <v>50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 t="str">
            <v>C02D318_002</v>
          </cell>
          <cell r="Q3156">
            <v>0</v>
          </cell>
          <cell r="R3156" t="str">
            <v>WTDPD</v>
          </cell>
          <cell r="S3156" t="str">
            <v>3314T08VV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 t="str">
            <v>CORP</v>
          </cell>
          <cell r="Y3156">
            <v>38260</v>
          </cell>
          <cell r="Z3156">
            <v>0</v>
          </cell>
          <cell r="AA3156">
            <v>0</v>
          </cell>
          <cell r="AB3156" t="str">
            <v>N</v>
          </cell>
          <cell r="AD3156">
            <v>0</v>
          </cell>
          <cell r="AE3156" t="str">
            <v>RemVal</v>
          </cell>
          <cell r="AF3156" t="str">
            <v>Depreciate</v>
          </cell>
          <cell r="AG3156" t="str">
            <v>FM</v>
          </cell>
          <cell r="AH3156">
            <v>0</v>
          </cell>
          <cell r="AI3156">
            <v>0</v>
          </cell>
          <cell r="AJ3156">
            <v>1.3899999999999999E-2</v>
          </cell>
          <cell r="AK3156">
            <v>0</v>
          </cell>
          <cell r="AL3156" t="str">
            <v>Flat Rate</v>
          </cell>
          <cell r="AM3156">
            <v>0</v>
          </cell>
          <cell r="AN3156" t="str">
            <v>GA3314T0</v>
          </cell>
          <cell r="AO3156">
            <v>0</v>
          </cell>
          <cell r="AP3156" t="str">
            <v>N</v>
          </cell>
          <cell r="AQ3156">
            <v>38261.194560185184</v>
          </cell>
          <cell r="AR3156">
            <v>38260</v>
          </cell>
          <cell r="AS3156">
            <v>38260</v>
          </cell>
          <cell r="AT3156">
            <v>0</v>
          </cell>
          <cell r="AU3156">
            <v>37909</v>
          </cell>
          <cell r="AV3156">
            <v>0</v>
          </cell>
        </row>
        <row r="3157">
          <cell r="B3157" t="str">
            <v>00003236</v>
          </cell>
          <cell r="C3157" t="str">
            <v>000000003218</v>
          </cell>
          <cell r="D3157" t="str">
            <v>3334A0</v>
          </cell>
          <cell r="E3157" t="str">
            <v>Lightstreet Road - 1" Service</v>
          </cell>
          <cell r="F3157" t="str">
            <v>In Service</v>
          </cell>
          <cell r="G3157" t="str">
            <v>3334A</v>
          </cell>
          <cell r="H3157" t="str">
            <v>Grp Member</v>
          </cell>
          <cell r="I3157">
            <v>1</v>
          </cell>
          <cell r="J3157" t="str">
            <v>Conversion</v>
          </cell>
          <cell r="K3157">
            <v>400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 t="str">
            <v>C02D318_002</v>
          </cell>
          <cell r="Q3157">
            <v>0</v>
          </cell>
          <cell r="R3157" t="str">
            <v>WTDPD</v>
          </cell>
          <cell r="S3157" t="str">
            <v>3334A01PV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 t="str">
            <v>CORP</v>
          </cell>
          <cell r="Y3157">
            <v>38260</v>
          </cell>
          <cell r="Z3157">
            <v>0</v>
          </cell>
          <cell r="AA3157">
            <v>0</v>
          </cell>
          <cell r="AB3157" t="str">
            <v>N</v>
          </cell>
          <cell r="AD3157">
            <v>0</v>
          </cell>
          <cell r="AE3157" t="str">
            <v>RemVal</v>
          </cell>
          <cell r="AF3157" t="str">
            <v>Depreciate</v>
          </cell>
          <cell r="AG3157" t="str">
            <v>FM</v>
          </cell>
          <cell r="AH3157">
            <v>0</v>
          </cell>
          <cell r="AI3157">
            <v>0</v>
          </cell>
          <cell r="AJ3157">
            <v>2.4500000000000001E-2</v>
          </cell>
          <cell r="AK3157">
            <v>0</v>
          </cell>
          <cell r="AL3157" t="str">
            <v>Flat Rate</v>
          </cell>
          <cell r="AM3157">
            <v>0</v>
          </cell>
          <cell r="AN3157" t="str">
            <v>GA3334A0</v>
          </cell>
          <cell r="AO3157">
            <v>0</v>
          </cell>
          <cell r="AP3157" t="str">
            <v>N</v>
          </cell>
          <cell r="AQ3157">
            <v>38261.194618055553</v>
          </cell>
          <cell r="AR3157">
            <v>38260</v>
          </cell>
          <cell r="AS3157">
            <v>38260</v>
          </cell>
          <cell r="AT3157">
            <v>0</v>
          </cell>
          <cell r="AU3157">
            <v>37909</v>
          </cell>
          <cell r="AV3157">
            <v>0</v>
          </cell>
        </row>
        <row r="3158">
          <cell r="B3158" t="str">
            <v>00003237</v>
          </cell>
          <cell r="C3158" t="str">
            <v>000000003219</v>
          </cell>
          <cell r="D3158" t="str">
            <v>3334A0</v>
          </cell>
          <cell r="E3158" t="str">
            <v>Lightstreet Road - 1 1/2" Svc</v>
          </cell>
          <cell r="F3158" t="str">
            <v>In Service</v>
          </cell>
          <cell r="G3158" t="str">
            <v>3334A</v>
          </cell>
          <cell r="H3158" t="str">
            <v>Grp Member</v>
          </cell>
          <cell r="I3158">
            <v>1</v>
          </cell>
          <cell r="J3158" t="str">
            <v>Conversion</v>
          </cell>
          <cell r="K3158">
            <v>350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 t="str">
            <v>C02D318_002</v>
          </cell>
          <cell r="Q3158">
            <v>0</v>
          </cell>
          <cell r="R3158" t="str">
            <v>WTDPD</v>
          </cell>
          <cell r="S3158" t="str">
            <v>3334A15PV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 t="str">
            <v>CORP</v>
          </cell>
          <cell r="Y3158">
            <v>38260</v>
          </cell>
          <cell r="Z3158">
            <v>0</v>
          </cell>
          <cell r="AA3158">
            <v>0</v>
          </cell>
          <cell r="AB3158" t="str">
            <v>N</v>
          </cell>
          <cell r="AD3158">
            <v>0</v>
          </cell>
          <cell r="AE3158" t="str">
            <v>RemVal</v>
          </cell>
          <cell r="AF3158" t="str">
            <v>Depreciate</v>
          </cell>
          <cell r="AG3158" t="str">
            <v>FM</v>
          </cell>
          <cell r="AH3158">
            <v>0</v>
          </cell>
          <cell r="AI3158">
            <v>0</v>
          </cell>
          <cell r="AJ3158">
            <v>2.4500000000000001E-2</v>
          </cell>
          <cell r="AK3158">
            <v>0</v>
          </cell>
          <cell r="AL3158" t="str">
            <v>Flat Rate</v>
          </cell>
          <cell r="AM3158">
            <v>0</v>
          </cell>
          <cell r="AN3158" t="str">
            <v>GA3334A0</v>
          </cell>
          <cell r="AO3158">
            <v>0</v>
          </cell>
          <cell r="AP3158" t="str">
            <v>N</v>
          </cell>
          <cell r="AQ3158">
            <v>38261.194675925923</v>
          </cell>
          <cell r="AR3158">
            <v>38260</v>
          </cell>
          <cell r="AS3158">
            <v>38260</v>
          </cell>
          <cell r="AT3158">
            <v>0</v>
          </cell>
          <cell r="AU3158">
            <v>37909</v>
          </cell>
          <cell r="AV3158">
            <v>0</v>
          </cell>
        </row>
        <row r="3159">
          <cell r="B3159" t="str">
            <v>00003238</v>
          </cell>
          <cell r="C3159" t="str">
            <v>000000003220</v>
          </cell>
          <cell r="D3159" t="str">
            <v>3314P0</v>
          </cell>
          <cell r="E3159" t="str">
            <v>Simpson Ferry Road - 2" PVC</v>
          </cell>
          <cell r="F3159" t="str">
            <v>In Service</v>
          </cell>
          <cell r="G3159" t="str">
            <v>3314P</v>
          </cell>
          <cell r="H3159" t="str">
            <v>Grp Member</v>
          </cell>
          <cell r="I3159">
            <v>1</v>
          </cell>
          <cell r="J3159" t="str">
            <v>Conversion</v>
          </cell>
          <cell r="K3159">
            <v>6344.3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 t="str">
            <v>C03D401_002</v>
          </cell>
          <cell r="Q3159">
            <v>0</v>
          </cell>
          <cell r="R3159" t="str">
            <v>WTDPD</v>
          </cell>
          <cell r="S3159" t="str">
            <v>3314P02PV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 t="str">
            <v>CORP</v>
          </cell>
          <cell r="Y3159">
            <v>38260</v>
          </cell>
          <cell r="Z3159">
            <v>0</v>
          </cell>
          <cell r="AA3159">
            <v>0</v>
          </cell>
          <cell r="AB3159" t="str">
            <v>N</v>
          </cell>
          <cell r="AD3159">
            <v>0</v>
          </cell>
          <cell r="AE3159" t="str">
            <v>RemVal</v>
          </cell>
          <cell r="AF3159" t="str">
            <v>Depreciate</v>
          </cell>
          <cell r="AG3159" t="str">
            <v>FM</v>
          </cell>
          <cell r="AH3159">
            <v>0</v>
          </cell>
          <cell r="AI3159">
            <v>0</v>
          </cell>
          <cell r="AJ3159">
            <v>2.64E-2</v>
          </cell>
          <cell r="AK3159">
            <v>0</v>
          </cell>
          <cell r="AL3159" t="str">
            <v>Flat Rate</v>
          </cell>
          <cell r="AM3159">
            <v>0</v>
          </cell>
          <cell r="AN3159" t="str">
            <v>GA3314P0</v>
          </cell>
          <cell r="AO3159">
            <v>0</v>
          </cell>
          <cell r="AP3159" t="str">
            <v>N</v>
          </cell>
          <cell r="AQ3159">
            <v>38261.194733796299</v>
          </cell>
          <cell r="AR3159">
            <v>38260</v>
          </cell>
          <cell r="AS3159">
            <v>38260</v>
          </cell>
          <cell r="AT3159">
            <v>0</v>
          </cell>
          <cell r="AU3159">
            <v>37909</v>
          </cell>
          <cell r="AV3159">
            <v>0</v>
          </cell>
        </row>
        <row r="3160">
          <cell r="B3160" t="str">
            <v>00003239</v>
          </cell>
          <cell r="C3160" t="str">
            <v>000000003221</v>
          </cell>
          <cell r="D3160" t="str">
            <v>3314S0</v>
          </cell>
          <cell r="E3160" t="str">
            <v>Simpson Ferry Road - 2" VV</v>
          </cell>
          <cell r="F3160" t="str">
            <v>In Service</v>
          </cell>
          <cell r="G3160" t="str">
            <v>3314S</v>
          </cell>
          <cell r="H3160" t="str">
            <v>Grp Member</v>
          </cell>
          <cell r="I3160">
            <v>1</v>
          </cell>
          <cell r="J3160" t="str">
            <v>Conversion</v>
          </cell>
          <cell r="K3160">
            <v>60.57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 t="str">
            <v>C03D401_002</v>
          </cell>
          <cell r="Q3160">
            <v>0</v>
          </cell>
          <cell r="R3160" t="str">
            <v>WTDPD</v>
          </cell>
          <cell r="S3160" t="str">
            <v>3314S02VV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 t="str">
            <v>CORP</v>
          </cell>
          <cell r="Y3160">
            <v>38260</v>
          </cell>
          <cell r="Z3160">
            <v>0</v>
          </cell>
          <cell r="AA3160">
            <v>0</v>
          </cell>
          <cell r="AB3160" t="str">
            <v>N</v>
          </cell>
          <cell r="AD3160">
            <v>0</v>
          </cell>
          <cell r="AE3160" t="str">
            <v>RemVal</v>
          </cell>
          <cell r="AF3160" t="str">
            <v>Depreciate</v>
          </cell>
          <cell r="AG3160" t="str">
            <v>FM</v>
          </cell>
          <cell r="AH3160">
            <v>0</v>
          </cell>
          <cell r="AI3160">
            <v>0</v>
          </cell>
          <cell r="AJ3160">
            <v>2.1299999999999999E-2</v>
          </cell>
          <cell r="AK3160">
            <v>0</v>
          </cell>
          <cell r="AL3160" t="str">
            <v>Flat Rate</v>
          </cell>
          <cell r="AM3160">
            <v>0</v>
          </cell>
          <cell r="AN3160" t="str">
            <v>GA3314S0</v>
          </cell>
          <cell r="AO3160">
            <v>0</v>
          </cell>
          <cell r="AP3160" t="str">
            <v>N</v>
          </cell>
          <cell r="AQ3160">
            <v>38261.194791666669</v>
          </cell>
          <cell r="AR3160">
            <v>38260</v>
          </cell>
          <cell r="AS3160">
            <v>38260</v>
          </cell>
          <cell r="AT3160">
            <v>0</v>
          </cell>
          <cell r="AU3160">
            <v>37909</v>
          </cell>
          <cell r="AV3160">
            <v>0</v>
          </cell>
        </row>
        <row r="3161">
          <cell r="B3161" t="str">
            <v>00003240</v>
          </cell>
          <cell r="C3161" t="str">
            <v>000000003222</v>
          </cell>
          <cell r="D3161" t="str">
            <v>306200</v>
          </cell>
          <cell r="E3161" t="str">
            <v>TRAVEL SCREEN, IRONDALE</v>
          </cell>
          <cell r="F3161" t="str">
            <v>In Service</v>
          </cell>
          <cell r="G3161" t="str">
            <v>30620</v>
          </cell>
          <cell r="H3161" t="str">
            <v>Grp Member</v>
          </cell>
          <cell r="I3161">
            <v>1</v>
          </cell>
          <cell r="J3161" t="str">
            <v>Conversion</v>
          </cell>
          <cell r="K3161">
            <v>24075.13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 t="str">
            <v>C02A502_002</v>
          </cell>
          <cell r="Q3161">
            <v>0</v>
          </cell>
          <cell r="R3161" t="str">
            <v>WSOSD</v>
          </cell>
          <cell r="S3161" t="str">
            <v>30620A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 t="str">
            <v>CORP</v>
          </cell>
          <cell r="Y3161">
            <v>38260</v>
          </cell>
          <cell r="Z3161">
            <v>0</v>
          </cell>
          <cell r="AA3161">
            <v>0</v>
          </cell>
          <cell r="AB3161" t="str">
            <v>N</v>
          </cell>
          <cell r="AD3161">
            <v>0</v>
          </cell>
          <cell r="AE3161" t="str">
            <v>RemVal</v>
          </cell>
          <cell r="AF3161" t="str">
            <v>Depreciate</v>
          </cell>
          <cell r="AG3161" t="str">
            <v>FM</v>
          </cell>
          <cell r="AH3161">
            <v>0</v>
          </cell>
          <cell r="AI3161">
            <v>0</v>
          </cell>
          <cell r="AJ3161">
            <v>2.23E-2</v>
          </cell>
          <cell r="AK3161">
            <v>0</v>
          </cell>
          <cell r="AL3161" t="str">
            <v>Flat Rate</v>
          </cell>
          <cell r="AM3161">
            <v>0</v>
          </cell>
          <cell r="AN3161" t="str">
            <v>GA306200</v>
          </cell>
          <cell r="AO3161">
            <v>0</v>
          </cell>
          <cell r="AP3161" t="str">
            <v>N</v>
          </cell>
          <cell r="AQ3161">
            <v>38261.194849537038</v>
          </cell>
          <cell r="AR3161">
            <v>38260</v>
          </cell>
          <cell r="AS3161">
            <v>38260</v>
          </cell>
          <cell r="AT3161" t="str">
            <v>0100</v>
          </cell>
          <cell r="AU3161">
            <v>37473</v>
          </cell>
          <cell r="AV3161">
            <v>0</v>
          </cell>
        </row>
        <row r="3162">
          <cell r="B3162" t="str">
            <v>00003241</v>
          </cell>
          <cell r="C3162" t="str">
            <v>000000003223</v>
          </cell>
          <cell r="D3162" t="str">
            <v>3112A0</v>
          </cell>
          <cell r="E3162" t="str">
            <v>Well #1 Motor - Susq Village</v>
          </cell>
          <cell r="F3162" t="str">
            <v>In Service</v>
          </cell>
          <cell r="G3162" t="str">
            <v>3112A</v>
          </cell>
          <cell r="H3162" t="str">
            <v>Grp Member</v>
          </cell>
          <cell r="I3162">
            <v>1</v>
          </cell>
          <cell r="J3162" t="str">
            <v>Conversion</v>
          </cell>
          <cell r="K3162">
            <v>5897.53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 t="str">
            <v>C03C510_002</v>
          </cell>
          <cell r="Q3162">
            <v>0</v>
          </cell>
          <cell r="R3162" t="str">
            <v>WPPD</v>
          </cell>
          <cell r="S3162" t="str">
            <v>3112A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 t="str">
            <v>CORP</v>
          </cell>
          <cell r="Y3162">
            <v>38260</v>
          </cell>
          <cell r="Z3162">
            <v>0</v>
          </cell>
          <cell r="AA3162">
            <v>0</v>
          </cell>
          <cell r="AB3162" t="str">
            <v>N</v>
          </cell>
          <cell r="AD3162">
            <v>0</v>
          </cell>
          <cell r="AE3162" t="str">
            <v>RemVal</v>
          </cell>
          <cell r="AF3162" t="str">
            <v>Depreciate</v>
          </cell>
          <cell r="AG3162" t="str">
            <v>FM</v>
          </cell>
          <cell r="AH3162">
            <v>0</v>
          </cell>
          <cell r="AI3162">
            <v>0</v>
          </cell>
          <cell r="AJ3162">
            <v>6.5299999999999997E-2</v>
          </cell>
          <cell r="AK3162">
            <v>0</v>
          </cell>
          <cell r="AL3162" t="str">
            <v>Flat Rate</v>
          </cell>
          <cell r="AM3162">
            <v>0</v>
          </cell>
          <cell r="AN3162" t="str">
            <v>GA3112A0</v>
          </cell>
          <cell r="AO3162">
            <v>0</v>
          </cell>
          <cell r="AP3162" t="str">
            <v>N</v>
          </cell>
          <cell r="AQ3162">
            <v>38261.194907407407</v>
          </cell>
          <cell r="AR3162">
            <v>38260</v>
          </cell>
          <cell r="AS3162">
            <v>38260</v>
          </cell>
          <cell r="AT3162">
            <v>0</v>
          </cell>
          <cell r="AU3162">
            <v>37910</v>
          </cell>
          <cell r="AV3162">
            <v>0</v>
          </cell>
        </row>
        <row r="3163">
          <cell r="B3163" t="str">
            <v>00003242</v>
          </cell>
          <cell r="C3163" t="str">
            <v>000000003224</v>
          </cell>
          <cell r="D3163" t="str">
            <v>3314P0</v>
          </cell>
          <cell r="E3163" t="str">
            <v>2" PE Water Main</v>
          </cell>
          <cell r="F3163" t="str">
            <v>In Service</v>
          </cell>
          <cell r="G3163" t="str">
            <v>3314P</v>
          </cell>
          <cell r="H3163" t="str">
            <v>Grp Member</v>
          </cell>
          <cell r="I3163">
            <v>1</v>
          </cell>
          <cell r="J3163" t="str">
            <v>Conversion</v>
          </cell>
          <cell r="K3163">
            <v>1409.48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 t="str">
            <v>C..D002_002</v>
          </cell>
          <cell r="Q3163">
            <v>0</v>
          </cell>
          <cell r="R3163" t="str">
            <v>WTDPD</v>
          </cell>
          <cell r="S3163" t="str">
            <v>3314P02PE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 t="str">
            <v>CORP</v>
          </cell>
          <cell r="Y3163">
            <v>38260</v>
          </cell>
          <cell r="Z3163">
            <v>0</v>
          </cell>
          <cell r="AA3163">
            <v>0</v>
          </cell>
          <cell r="AB3163" t="str">
            <v>N</v>
          </cell>
          <cell r="AD3163">
            <v>0</v>
          </cell>
          <cell r="AE3163" t="str">
            <v>RemVal</v>
          </cell>
          <cell r="AF3163" t="str">
            <v>Depreciate</v>
          </cell>
          <cell r="AG3163" t="str">
            <v>FM</v>
          </cell>
          <cell r="AH3163">
            <v>0</v>
          </cell>
          <cell r="AI3163">
            <v>0</v>
          </cell>
          <cell r="AJ3163">
            <v>2.64E-2</v>
          </cell>
          <cell r="AK3163">
            <v>0</v>
          </cell>
          <cell r="AL3163" t="str">
            <v>Flat Rate</v>
          </cell>
          <cell r="AM3163">
            <v>0</v>
          </cell>
          <cell r="AN3163" t="str">
            <v>GA3314P0</v>
          </cell>
          <cell r="AO3163">
            <v>0</v>
          </cell>
          <cell r="AP3163" t="str">
            <v>N</v>
          </cell>
          <cell r="AQ3163">
            <v>38261.194965277777</v>
          </cell>
          <cell r="AR3163">
            <v>38260</v>
          </cell>
          <cell r="AS3163">
            <v>38260</v>
          </cell>
          <cell r="AT3163">
            <v>0</v>
          </cell>
          <cell r="AU3163">
            <v>37940</v>
          </cell>
          <cell r="AV3163">
            <v>0</v>
          </cell>
        </row>
        <row r="3164">
          <cell r="B3164" t="str">
            <v>00003243</v>
          </cell>
          <cell r="C3164" t="str">
            <v>000000003225</v>
          </cell>
          <cell r="D3164" t="str">
            <v>334400</v>
          </cell>
          <cell r="E3164" t="str">
            <v>6'' REMOTE - REPLACE</v>
          </cell>
          <cell r="F3164" t="str">
            <v>In Service</v>
          </cell>
          <cell r="G3164" t="str">
            <v>33440</v>
          </cell>
          <cell r="H3164" t="str">
            <v>Grp Member</v>
          </cell>
          <cell r="I3164">
            <v>1</v>
          </cell>
          <cell r="J3164" t="str">
            <v>Conversion</v>
          </cell>
          <cell r="K3164">
            <v>1707.24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 t="str">
            <v>C..G501_002</v>
          </cell>
          <cell r="Q3164">
            <v>0</v>
          </cell>
          <cell r="R3164" t="str">
            <v>WTDPD</v>
          </cell>
          <cell r="S3164" t="str">
            <v>3344006RM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 t="str">
            <v>CORP</v>
          </cell>
          <cell r="Y3164">
            <v>38260</v>
          </cell>
          <cell r="Z3164">
            <v>0</v>
          </cell>
          <cell r="AA3164">
            <v>0</v>
          </cell>
          <cell r="AB3164" t="str">
            <v>N</v>
          </cell>
          <cell r="AD3164">
            <v>0</v>
          </cell>
          <cell r="AE3164" t="str">
            <v>RemVal</v>
          </cell>
          <cell r="AF3164" t="str">
            <v>Depreciate</v>
          </cell>
          <cell r="AG3164" t="str">
            <v>FM</v>
          </cell>
          <cell r="AH3164">
            <v>0</v>
          </cell>
          <cell r="AI3164">
            <v>0</v>
          </cell>
          <cell r="AJ3164">
            <v>6.0699999999999997E-2</v>
          </cell>
          <cell r="AK3164">
            <v>0</v>
          </cell>
          <cell r="AL3164" t="str">
            <v>Flat Rate</v>
          </cell>
          <cell r="AM3164">
            <v>0</v>
          </cell>
          <cell r="AN3164" t="str">
            <v>GA334400</v>
          </cell>
          <cell r="AO3164">
            <v>0</v>
          </cell>
          <cell r="AP3164" t="str">
            <v>N</v>
          </cell>
          <cell r="AQ3164">
            <v>38261.195023148146</v>
          </cell>
          <cell r="AR3164">
            <v>38574</v>
          </cell>
          <cell r="AS3164">
            <v>38607</v>
          </cell>
          <cell r="AT3164">
            <v>0</v>
          </cell>
          <cell r="AU3164">
            <v>37940</v>
          </cell>
          <cell r="AV3164">
            <v>0</v>
          </cell>
        </row>
        <row r="3165">
          <cell r="B3165" t="str">
            <v>00003244</v>
          </cell>
          <cell r="C3165" t="str">
            <v>000000003226</v>
          </cell>
          <cell r="D3165" t="str">
            <v>3034AX</v>
          </cell>
          <cell r="E3165" t="str">
            <v>T &amp; D Land and Land Rights</v>
          </cell>
          <cell r="F3165" t="str">
            <v>In Service</v>
          </cell>
          <cell r="G3165" t="str">
            <v>3034A</v>
          </cell>
          <cell r="H3165" t="str">
            <v>None</v>
          </cell>
          <cell r="I3165">
            <v>1</v>
          </cell>
          <cell r="J3165" t="str">
            <v>Conversion</v>
          </cell>
          <cell r="K3165">
            <v>4224.16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 t="str">
            <v>C02D307_002</v>
          </cell>
          <cell r="Q3165">
            <v>0</v>
          </cell>
          <cell r="R3165" t="str">
            <v>WTDPN</v>
          </cell>
          <cell r="S3165" t="str">
            <v>30340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 t="str">
            <v>CORP</v>
          </cell>
          <cell r="Y3165">
            <v>37940</v>
          </cell>
          <cell r="Z3165">
            <v>0</v>
          </cell>
          <cell r="AA3165">
            <v>0</v>
          </cell>
          <cell r="AB3165" t="str">
            <v>N</v>
          </cell>
          <cell r="AD3165">
            <v>0</v>
          </cell>
          <cell r="AE3165" t="str">
            <v>RemVal</v>
          </cell>
          <cell r="AF3165" t="str">
            <v>Non Depr</v>
          </cell>
          <cell r="AG3165" t="str">
            <v>FM</v>
          </cell>
          <cell r="AH3165">
            <v>0</v>
          </cell>
          <cell r="AI3165">
            <v>0</v>
          </cell>
          <cell r="AJ3165">
            <v>0.01</v>
          </cell>
          <cell r="AK3165">
            <v>0</v>
          </cell>
          <cell r="AL3165" t="str">
            <v>Flat Rate</v>
          </cell>
          <cell r="AM3165">
            <v>0</v>
          </cell>
          <cell r="AN3165">
            <v>0</v>
          </cell>
          <cell r="AO3165">
            <v>0</v>
          </cell>
          <cell r="AP3165" t="str">
            <v>N</v>
          </cell>
          <cell r="AQ3165">
            <v>38261.195081018515</v>
          </cell>
          <cell r="AR3165">
            <v>38260</v>
          </cell>
          <cell r="AS3165">
            <v>38260</v>
          </cell>
          <cell r="AT3165">
            <v>0</v>
          </cell>
          <cell r="AU3165">
            <v>37940</v>
          </cell>
          <cell r="AV3165">
            <v>0</v>
          </cell>
        </row>
        <row r="3166">
          <cell r="B3166" t="str">
            <v>00003245</v>
          </cell>
          <cell r="C3166" t="str">
            <v>000000003227</v>
          </cell>
          <cell r="D3166" t="str">
            <v>3314C0</v>
          </cell>
          <cell r="E3166" t="str">
            <v>Millville Rd &amp; SR 42</v>
          </cell>
          <cell r="F3166" t="str">
            <v>In Service</v>
          </cell>
          <cell r="G3166" t="str">
            <v>3314C</v>
          </cell>
          <cell r="H3166" t="str">
            <v>Grp Member</v>
          </cell>
          <cell r="I3166">
            <v>1</v>
          </cell>
          <cell r="J3166" t="str">
            <v>Conversion</v>
          </cell>
          <cell r="K3166">
            <v>76149.17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 t="str">
            <v>C02D307_002</v>
          </cell>
          <cell r="Q3166">
            <v>0</v>
          </cell>
          <cell r="R3166" t="str">
            <v>WTDPD</v>
          </cell>
          <cell r="S3166" t="str">
            <v>3314C12DI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 t="str">
            <v>CORP</v>
          </cell>
          <cell r="Y3166">
            <v>38260</v>
          </cell>
          <cell r="Z3166">
            <v>0</v>
          </cell>
          <cell r="AA3166">
            <v>0</v>
          </cell>
          <cell r="AB3166" t="str">
            <v>N</v>
          </cell>
          <cell r="AD3166">
            <v>0</v>
          </cell>
          <cell r="AE3166" t="str">
            <v>RemVal</v>
          </cell>
          <cell r="AF3166" t="str">
            <v>Depreciate</v>
          </cell>
          <cell r="AG3166" t="str">
            <v>FM</v>
          </cell>
          <cell r="AH3166">
            <v>0</v>
          </cell>
          <cell r="AI3166">
            <v>0</v>
          </cell>
          <cell r="AJ3166">
            <v>1.5900000000000001E-2</v>
          </cell>
          <cell r="AK3166">
            <v>0</v>
          </cell>
          <cell r="AL3166" t="str">
            <v>Flat Rate</v>
          </cell>
          <cell r="AM3166">
            <v>0</v>
          </cell>
          <cell r="AN3166" t="str">
            <v>GA3314C0</v>
          </cell>
          <cell r="AO3166">
            <v>0</v>
          </cell>
          <cell r="AP3166" t="str">
            <v>N</v>
          </cell>
          <cell r="AQ3166">
            <v>38261.195138888892</v>
          </cell>
          <cell r="AR3166">
            <v>38260</v>
          </cell>
          <cell r="AS3166">
            <v>38260</v>
          </cell>
          <cell r="AT3166">
            <v>0</v>
          </cell>
          <cell r="AU3166">
            <v>37940</v>
          </cell>
          <cell r="AV3166">
            <v>0</v>
          </cell>
        </row>
        <row r="3167">
          <cell r="B3167" t="str">
            <v>00003246</v>
          </cell>
          <cell r="C3167" t="str">
            <v>000000003228</v>
          </cell>
          <cell r="D3167" t="str">
            <v>3314Q0</v>
          </cell>
          <cell r="E3167" t="str">
            <v>Columbia Mall</v>
          </cell>
          <cell r="F3167" t="str">
            <v>In Service</v>
          </cell>
          <cell r="G3167" t="str">
            <v>3314Q</v>
          </cell>
          <cell r="H3167" t="str">
            <v>Grp Member</v>
          </cell>
          <cell r="I3167">
            <v>1</v>
          </cell>
          <cell r="J3167" t="str">
            <v>Conversion</v>
          </cell>
          <cell r="K3167">
            <v>601.04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 t="str">
            <v>C02D307_002</v>
          </cell>
          <cell r="Q3167">
            <v>0</v>
          </cell>
          <cell r="R3167" t="str">
            <v>WTDPD</v>
          </cell>
          <cell r="S3167" t="str">
            <v>3314Q08PV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 t="str">
            <v>CORP</v>
          </cell>
          <cell r="Y3167">
            <v>38260</v>
          </cell>
          <cell r="Z3167">
            <v>0</v>
          </cell>
          <cell r="AA3167">
            <v>0</v>
          </cell>
          <cell r="AB3167" t="str">
            <v>N</v>
          </cell>
          <cell r="AD3167">
            <v>0</v>
          </cell>
          <cell r="AE3167" t="str">
            <v>RemVal</v>
          </cell>
          <cell r="AF3167" t="str">
            <v>Depreciate</v>
          </cell>
          <cell r="AG3167" t="str">
            <v>FM</v>
          </cell>
          <cell r="AH3167">
            <v>0</v>
          </cell>
          <cell r="AI3167">
            <v>0</v>
          </cell>
          <cell r="AJ3167">
            <v>2.1899999999999999E-2</v>
          </cell>
          <cell r="AK3167">
            <v>0</v>
          </cell>
          <cell r="AL3167" t="str">
            <v>Flat Rate</v>
          </cell>
          <cell r="AM3167">
            <v>0</v>
          </cell>
          <cell r="AN3167" t="str">
            <v>GA3314Q0</v>
          </cell>
          <cell r="AO3167">
            <v>0</v>
          </cell>
          <cell r="AP3167" t="str">
            <v>N</v>
          </cell>
          <cell r="AQ3167">
            <v>38261.195196759261</v>
          </cell>
          <cell r="AR3167">
            <v>38260</v>
          </cell>
          <cell r="AS3167">
            <v>38260</v>
          </cell>
          <cell r="AT3167">
            <v>0</v>
          </cell>
          <cell r="AU3167">
            <v>37940</v>
          </cell>
          <cell r="AV3167">
            <v>0</v>
          </cell>
        </row>
        <row r="3168">
          <cell r="B3168" t="str">
            <v>00003247</v>
          </cell>
          <cell r="C3168" t="str">
            <v>000000003229</v>
          </cell>
          <cell r="D3168" t="str">
            <v>3314R0</v>
          </cell>
          <cell r="E3168" t="str">
            <v>12'' PVC</v>
          </cell>
          <cell r="F3168" t="str">
            <v>In Service</v>
          </cell>
          <cell r="G3168" t="str">
            <v>3314R</v>
          </cell>
          <cell r="H3168" t="str">
            <v>Grp Member</v>
          </cell>
          <cell r="I3168">
            <v>1</v>
          </cell>
          <cell r="J3168" t="str">
            <v>Conversion</v>
          </cell>
          <cell r="K3168">
            <v>597402.67000000004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 t="str">
            <v>C02D307_002</v>
          </cell>
          <cell r="Q3168">
            <v>0</v>
          </cell>
          <cell r="R3168" t="str">
            <v>WTDPD</v>
          </cell>
          <cell r="S3168" t="str">
            <v>3314R12PV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 t="str">
            <v>CORP</v>
          </cell>
          <cell r="Y3168">
            <v>38260</v>
          </cell>
          <cell r="Z3168">
            <v>0</v>
          </cell>
          <cell r="AA3168">
            <v>0</v>
          </cell>
          <cell r="AB3168" t="str">
            <v>N</v>
          </cell>
          <cell r="AD3168">
            <v>0</v>
          </cell>
          <cell r="AE3168" t="str">
            <v>RemVal</v>
          </cell>
          <cell r="AF3168" t="str">
            <v>Depreciate</v>
          </cell>
          <cell r="AG3168" t="str">
            <v>FM</v>
          </cell>
          <cell r="AH3168">
            <v>0</v>
          </cell>
          <cell r="AI3168">
            <v>0</v>
          </cell>
          <cell r="AJ3168">
            <v>1.55E-2</v>
          </cell>
          <cell r="AK3168">
            <v>0</v>
          </cell>
          <cell r="AL3168" t="str">
            <v>Flat Rate</v>
          </cell>
          <cell r="AM3168">
            <v>0</v>
          </cell>
          <cell r="AN3168" t="str">
            <v>GA3314R0</v>
          </cell>
          <cell r="AO3168">
            <v>0</v>
          </cell>
          <cell r="AP3168" t="str">
            <v>N</v>
          </cell>
          <cell r="AQ3168">
            <v>38261.195254629631</v>
          </cell>
          <cell r="AR3168">
            <v>38260</v>
          </cell>
          <cell r="AS3168">
            <v>38260</v>
          </cell>
          <cell r="AT3168">
            <v>0</v>
          </cell>
          <cell r="AU3168">
            <v>37940</v>
          </cell>
          <cell r="AV3168">
            <v>0</v>
          </cell>
        </row>
        <row r="3169">
          <cell r="B3169" t="str">
            <v>00003248</v>
          </cell>
          <cell r="C3169" t="str">
            <v>000000003230</v>
          </cell>
          <cell r="D3169" t="str">
            <v>3314U0</v>
          </cell>
          <cell r="E3169" t="str">
            <v>Millville Rd &amp; SR 42</v>
          </cell>
          <cell r="F3169" t="str">
            <v>In Service</v>
          </cell>
          <cell r="G3169" t="str">
            <v>3314U</v>
          </cell>
          <cell r="H3169" t="str">
            <v>Grp Member</v>
          </cell>
          <cell r="I3169">
            <v>1</v>
          </cell>
          <cell r="J3169" t="str">
            <v>Conversion</v>
          </cell>
          <cell r="K3169">
            <v>1758.58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 t="str">
            <v>C02D307_002</v>
          </cell>
          <cell r="Q3169">
            <v>0</v>
          </cell>
          <cell r="R3169" t="str">
            <v>WTDPD</v>
          </cell>
          <cell r="S3169" t="str">
            <v>3314U12VV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 t="str">
            <v>CORP</v>
          </cell>
          <cell r="Y3169">
            <v>38260</v>
          </cell>
          <cell r="Z3169">
            <v>0</v>
          </cell>
          <cell r="AA3169">
            <v>0</v>
          </cell>
          <cell r="AB3169" t="str">
            <v>N</v>
          </cell>
          <cell r="AD3169">
            <v>0</v>
          </cell>
          <cell r="AE3169" t="str">
            <v>RemVal</v>
          </cell>
          <cell r="AF3169" t="str">
            <v>Depreciate</v>
          </cell>
          <cell r="AG3169" t="str">
            <v>FM</v>
          </cell>
          <cell r="AH3169">
            <v>0</v>
          </cell>
          <cell r="AI3169">
            <v>0</v>
          </cell>
          <cell r="AJ3169">
            <v>1.35E-2</v>
          </cell>
          <cell r="AK3169">
            <v>0</v>
          </cell>
          <cell r="AL3169" t="str">
            <v>Flat Rate</v>
          </cell>
          <cell r="AM3169">
            <v>0</v>
          </cell>
          <cell r="AN3169" t="str">
            <v>GA3314U0</v>
          </cell>
          <cell r="AO3169">
            <v>0</v>
          </cell>
          <cell r="AP3169" t="str">
            <v>N</v>
          </cell>
          <cell r="AQ3169">
            <v>38261.1953125</v>
          </cell>
          <cell r="AR3169">
            <v>38260</v>
          </cell>
          <cell r="AS3169">
            <v>38260</v>
          </cell>
          <cell r="AT3169">
            <v>0</v>
          </cell>
          <cell r="AU3169">
            <v>37940</v>
          </cell>
          <cell r="AV3169">
            <v>0</v>
          </cell>
        </row>
        <row r="3170">
          <cell r="B3170" t="str">
            <v>00003249</v>
          </cell>
          <cell r="C3170" t="str">
            <v>000000003231</v>
          </cell>
          <cell r="D3170" t="str">
            <v>3334A0</v>
          </cell>
          <cell r="E3170" t="str">
            <v>Hemlock - 2" Service</v>
          </cell>
          <cell r="F3170" t="str">
            <v>In Service</v>
          </cell>
          <cell r="G3170" t="str">
            <v>3334A</v>
          </cell>
          <cell r="H3170" t="str">
            <v>Grp Member</v>
          </cell>
          <cell r="I3170">
            <v>1</v>
          </cell>
          <cell r="J3170" t="str">
            <v>Conversion</v>
          </cell>
          <cell r="K3170">
            <v>8474.9500000000007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 t="str">
            <v>C02D307_002</v>
          </cell>
          <cell r="Q3170">
            <v>0</v>
          </cell>
          <cell r="R3170" t="str">
            <v>WTDPD</v>
          </cell>
          <cell r="S3170" t="str">
            <v>3334A02PE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 t="str">
            <v>CORP</v>
          </cell>
          <cell r="Y3170">
            <v>38260</v>
          </cell>
          <cell r="Z3170">
            <v>0</v>
          </cell>
          <cell r="AA3170">
            <v>0</v>
          </cell>
          <cell r="AB3170" t="str">
            <v>N</v>
          </cell>
          <cell r="AD3170">
            <v>0</v>
          </cell>
          <cell r="AE3170" t="str">
            <v>RemVal</v>
          </cell>
          <cell r="AF3170" t="str">
            <v>Depreciate</v>
          </cell>
          <cell r="AG3170" t="str">
            <v>FM</v>
          </cell>
          <cell r="AH3170">
            <v>0</v>
          </cell>
          <cell r="AI3170">
            <v>0</v>
          </cell>
          <cell r="AJ3170">
            <v>2.4500000000000001E-2</v>
          </cell>
          <cell r="AK3170">
            <v>0</v>
          </cell>
          <cell r="AL3170" t="str">
            <v>Flat Rate</v>
          </cell>
          <cell r="AM3170">
            <v>0</v>
          </cell>
          <cell r="AN3170" t="str">
            <v>GA3334A0</v>
          </cell>
          <cell r="AO3170">
            <v>0</v>
          </cell>
          <cell r="AP3170" t="str">
            <v>N</v>
          </cell>
          <cell r="AQ3170">
            <v>38261.195370370369</v>
          </cell>
          <cell r="AR3170">
            <v>38260</v>
          </cell>
          <cell r="AS3170">
            <v>38260</v>
          </cell>
          <cell r="AT3170">
            <v>0</v>
          </cell>
          <cell r="AU3170">
            <v>37940</v>
          </cell>
          <cell r="AV3170">
            <v>0</v>
          </cell>
        </row>
        <row r="3171">
          <cell r="B3171" t="str">
            <v>00003250</v>
          </cell>
          <cell r="C3171" t="str">
            <v>000000003232</v>
          </cell>
          <cell r="D3171" t="str">
            <v>3334A0</v>
          </cell>
          <cell r="E3171" t="str">
            <v>Hemlock Twp - 4" PVC Dom Ser</v>
          </cell>
          <cell r="F3171" t="str">
            <v>In Service</v>
          </cell>
          <cell r="G3171" t="str">
            <v>3334A</v>
          </cell>
          <cell r="H3171" t="str">
            <v>Grp Member</v>
          </cell>
          <cell r="I3171">
            <v>1</v>
          </cell>
          <cell r="J3171" t="str">
            <v>Conversion</v>
          </cell>
          <cell r="K3171">
            <v>10722.26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 t="str">
            <v>C02D307_002</v>
          </cell>
          <cell r="Q3171">
            <v>0</v>
          </cell>
          <cell r="R3171" t="str">
            <v>WTDPD</v>
          </cell>
          <cell r="S3171" t="str">
            <v>3334A04PV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 t="str">
            <v>CORP</v>
          </cell>
          <cell r="Y3171">
            <v>38260</v>
          </cell>
          <cell r="Z3171">
            <v>0</v>
          </cell>
          <cell r="AA3171">
            <v>0</v>
          </cell>
          <cell r="AB3171" t="str">
            <v>N</v>
          </cell>
          <cell r="AD3171">
            <v>0</v>
          </cell>
          <cell r="AE3171" t="str">
            <v>RemVal</v>
          </cell>
          <cell r="AF3171" t="str">
            <v>Depreciate</v>
          </cell>
          <cell r="AG3171" t="str">
            <v>FM</v>
          </cell>
          <cell r="AH3171">
            <v>0</v>
          </cell>
          <cell r="AI3171">
            <v>0</v>
          </cell>
          <cell r="AJ3171">
            <v>2.4500000000000001E-2</v>
          </cell>
          <cell r="AK3171">
            <v>0</v>
          </cell>
          <cell r="AL3171" t="str">
            <v>Flat Rate</v>
          </cell>
          <cell r="AM3171">
            <v>0</v>
          </cell>
          <cell r="AN3171" t="str">
            <v>GA3334A0</v>
          </cell>
          <cell r="AO3171">
            <v>0</v>
          </cell>
          <cell r="AP3171" t="str">
            <v>N</v>
          </cell>
          <cell r="AQ3171">
            <v>38261.195428240739</v>
          </cell>
          <cell r="AR3171">
            <v>38260</v>
          </cell>
          <cell r="AS3171">
            <v>38260</v>
          </cell>
          <cell r="AT3171">
            <v>0</v>
          </cell>
          <cell r="AU3171">
            <v>37940</v>
          </cell>
          <cell r="AV3171">
            <v>0</v>
          </cell>
        </row>
        <row r="3172">
          <cell r="B3172" t="str">
            <v>00003251</v>
          </cell>
          <cell r="C3172" t="str">
            <v>000000003233</v>
          </cell>
          <cell r="D3172" t="str">
            <v>3334A0</v>
          </cell>
          <cell r="E3172" t="str">
            <v>Hemlock Twp - 8" PVC Fire Serv</v>
          </cell>
          <cell r="F3172" t="str">
            <v>In Service</v>
          </cell>
          <cell r="G3172" t="str">
            <v>3334A</v>
          </cell>
          <cell r="H3172" t="str">
            <v>Grp Member</v>
          </cell>
          <cell r="I3172">
            <v>1</v>
          </cell>
          <cell r="J3172" t="str">
            <v>Conversion</v>
          </cell>
          <cell r="K3172">
            <v>13467.61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 t="str">
            <v>C02D307_002</v>
          </cell>
          <cell r="Q3172">
            <v>0</v>
          </cell>
          <cell r="R3172" t="str">
            <v>WTDPD</v>
          </cell>
          <cell r="S3172" t="str">
            <v>3334A08PV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 t="str">
            <v>CORP</v>
          </cell>
          <cell r="Y3172">
            <v>38260</v>
          </cell>
          <cell r="Z3172">
            <v>0</v>
          </cell>
          <cell r="AA3172">
            <v>0</v>
          </cell>
          <cell r="AB3172" t="str">
            <v>N</v>
          </cell>
          <cell r="AD3172">
            <v>0</v>
          </cell>
          <cell r="AE3172" t="str">
            <v>RemVal</v>
          </cell>
          <cell r="AF3172" t="str">
            <v>Depreciate</v>
          </cell>
          <cell r="AG3172" t="str">
            <v>FM</v>
          </cell>
          <cell r="AH3172">
            <v>0</v>
          </cell>
          <cell r="AI3172">
            <v>0</v>
          </cell>
          <cell r="AJ3172">
            <v>2.4500000000000001E-2</v>
          </cell>
          <cell r="AK3172">
            <v>0</v>
          </cell>
          <cell r="AL3172" t="str">
            <v>Flat Rate</v>
          </cell>
          <cell r="AM3172">
            <v>0</v>
          </cell>
          <cell r="AN3172" t="str">
            <v>GA3334A0</v>
          </cell>
          <cell r="AO3172">
            <v>0</v>
          </cell>
          <cell r="AP3172" t="str">
            <v>N</v>
          </cell>
          <cell r="AQ3172">
            <v>38261.195486111108</v>
          </cell>
          <cell r="AR3172">
            <v>38260</v>
          </cell>
          <cell r="AS3172">
            <v>38260</v>
          </cell>
          <cell r="AT3172">
            <v>0</v>
          </cell>
          <cell r="AU3172">
            <v>37940</v>
          </cell>
          <cell r="AV3172">
            <v>0</v>
          </cell>
        </row>
        <row r="3173">
          <cell r="B3173" t="str">
            <v>00003252</v>
          </cell>
          <cell r="C3173" t="str">
            <v>000000003234</v>
          </cell>
          <cell r="D3173" t="str">
            <v>335400</v>
          </cell>
          <cell r="E3173" t="str">
            <v>6" HYD Hemlock Twp</v>
          </cell>
          <cell r="F3173" t="str">
            <v>In Service</v>
          </cell>
          <cell r="G3173" t="str">
            <v>33540</v>
          </cell>
          <cell r="H3173" t="str">
            <v>Grp Member</v>
          </cell>
          <cell r="I3173">
            <v>1</v>
          </cell>
          <cell r="J3173" t="str">
            <v>Conversion</v>
          </cell>
          <cell r="K3173">
            <v>9180.14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 t="str">
            <v>C02D307_002</v>
          </cell>
          <cell r="Q3173">
            <v>0</v>
          </cell>
          <cell r="R3173" t="str">
            <v>WTDPD</v>
          </cell>
          <cell r="S3173" t="str">
            <v>335400600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 t="str">
            <v>CORP</v>
          </cell>
          <cell r="Y3173">
            <v>38260</v>
          </cell>
          <cell r="Z3173">
            <v>0</v>
          </cell>
          <cell r="AA3173">
            <v>0</v>
          </cell>
          <cell r="AB3173" t="str">
            <v>N</v>
          </cell>
          <cell r="AD3173">
            <v>0</v>
          </cell>
          <cell r="AE3173" t="str">
            <v>RemVal</v>
          </cell>
          <cell r="AF3173" t="str">
            <v>Depreciate</v>
          </cell>
          <cell r="AG3173" t="str">
            <v>FM</v>
          </cell>
          <cell r="AH3173">
            <v>0</v>
          </cell>
          <cell r="AI3173">
            <v>0</v>
          </cell>
          <cell r="AJ3173">
            <v>2.2599999999999999E-2</v>
          </cell>
          <cell r="AK3173">
            <v>0</v>
          </cell>
          <cell r="AL3173" t="str">
            <v>Flat Rate</v>
          </cell>
          <cell r="AM3173">
            <v>0</v>
          </cell>
          <cell r="AN3173" t="str">
            <v>GA335400</v>
          </cell>
          <cell r="AO3173">
            <v>0</v>
          </cell>
          <cell r="AP3173" t="str">
            <v>N</v>
          </cell>
          <cell r="AQ3173">
            <v>38261.195543981485</v>
          </cell>
          <cell r="AR3173">
            <v>38260</v>
          </cell>
          <cell r="AS3173">
            <v>38260</v>
          </cell>
          <cell r="AT3173">
            <v>0</v>
          </cell>
          <cell r="AU3173">
            <v>37940</v>
          </cell>
          <cell r="AV3173">
            <v>0</v>
          </cell>
        </row>
        <row r="3174">
          <cell r="B3174" t="str">
            <v>00003253</v>
          </cell>
          <cell r="C3174" t="str">
            <v>000000003235</v>
          </cell>
          <cell r="D3174" t="str">
            <v>3314Q0</v>
          </cell>
          <cell r="E3174" t="str">
            <v>TECPORT BUSINESS CENTER</v>
          </cell>
          <cell r="F3174" t="str">
            <v>In Service</v>
          </cell>
          <cell r="G3174" t="str">
            <v>3314Q</v>
          </cell>
          <cell r="H3174" t="str">
            <v>Grp Member</v>
          </cell>
          <cell r="I3174">
            <v>1</v>
          </cell>
          <cell r="J3174" t="str">
            <v>Conversion</v>
          </cell>
          <cell r="K3174">
            <v>72192.2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 t="str">
            <v>C02D328_002</v>
          </cell>
          <cell r="Q3174">
            <v>0</v>
          </cell>
          <cell r="R3174" t="str">
            <v>WTDPD</v>
          </cell>
          <cell r="S3174" t="str">
            <v>3314QO8PV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 t="str">
            <v>CORP</v>
          </cell>
          <cell r="Y3174">
            <v>38260</v>
          </cell>
          <cell r="Z3174">
            <v>0</v>
          </cell>
          <cell r="AA3174">
            <v>0</v>
          </cell>
          <cell r="AB3174" t="str">
            <v>N</v>
          </cell>
          <cell r="AD3174">
            <v>0</v>
          </cell>
          <cell r="AE3174" t="str">
            <v>RemVal</v>
          </cell>
          <cell r="AF3174" t="str">
            <v>Depreciate</v>
          </cell>
          <cell r="AG3174" t="str">
            <v>FM</v>
          </cell>
          <cell r="AH3174">
            <v>0</v>
          </cell>
          <cell r="AI3174">
            <v>0</v>
          </cell>
          <cell r="AJ3174">
            <v>2.1899999999999999E-2</v>
          </cell>
          <cell r="AK3174">
            <v>0</v>
          </cell>
          <cell r="AL3174" t="str">
            <v>Flat Rate</v>
          </cell>
          <cell r="AM3174">
            <v>0</v>
          </cell>
          <cell r="AN3174" t="str">
            <v>GA3314Q0</v>
          </cell>
          <cell r="AO3174">
            <v>0</v>
          </cell>
          <cell r="AP3174" t="str">
            <v>N</v>
          </cell>
          <cell r="AQ3174">
            <v>38261.195601851854</v>
          </cell>
          <cell r="AR3174">
            <v>38260</v>
          </cell>
          <cell r="AS3174">
            <v>38260</v>
          </cell>
          <cell r="AT3174">
            <v>0</v>
          </cell>
          <cell r="AU3174">
            <v>37940</v>
          </cell>
          <cell r="AV3174">
            <v>0</v>
          </cell>
        </row>
        <row r="3175">
          <cell r="B3175" t="str">
            <v>00003254</v>
          </cell>
          <cell r="C3175" t="str">
            <v>000000003236</v>
          </cell>
          <cell r="D3175" t="str">
            <v>3314T0</v>
          </cell>
          <cell r="E3175" t="str">
            <v>TECPORT BUSINESS CENTER</v>
          </cell>
          <cell r="F3175" t="str">
            <v>In Service</v>
          </cell>
          <cell r="G3175" t="str">
            <v>3314T</v>
          </cell>
          <cell r="H3175" t="str">
            <v>Grp Member</v>
          </cell>
          <cell r="I3175">
            <v>1</v>
          </cell>
          <cell r="J3175" t="str">
            <v>Conversion</v>
          </cell>
          <cell r="K3175">
            <v>6217.59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 t="str">
            <v>C02D328_002</v>
          </cell>
          <cell r="Q3175">
            <v>0</v>
          </cell>
          <cell r="R3175" t="str">
            <v>WTDPD</v>
          </cell>
          <cell r="S3175" t="str">
            <v>3314T08VV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 t="str">
            <v>CORP</v>
          </cell>
          <cell r="Y3175">
            <v>38260</v>
          </cell>
          <cell r="Z3175">
            <v>0</v>
          </cell>
          <cell r="AA3175">
            <v>0</v>
          </cell>
          <cell r="AB3175" t="str">
            <v>N</v>
          </cell>
          <cell r="AD3175">
            <v>0</v>
          </cell>
          <cell r="AE3175" t="str">
            <v>RemVal</v>
          </cell>
          <cell r="AF3175" t="str">
            <v>Depreciate</v>
          </cell>
          <cell r="AG3175" t="str">
            <v>FM</v>
          </cell>
          <cell r="AH3175">
            <v>0</v>
          </cell>
          <cell r="AI3175">
            <v>0</v>
          </cell>
          <cell r="AJ3175">
            <v>1.3899999999999999E-2</v>
          </cell>
          <cell r="AK3175">
            <v>0</v>
          </cell>
          <cell r="AL3175" t="str">
            <v>Flat Rate</v>
          </cell>
          <cell r="AM3175">
            <v>0</v>
          </cell>
          <cell r="AN3175" t="str">
            <v>GA3314T0</v>
          </cell>
          <cell r="AO3175">
            <v>0</v>
          </cell>
          <cell r="AP3175" t="str">
            <v>N</v>
          </cell>
          <cell r="AQ3175">
            <v>38261.195659722223</v>
          </cell>
          <cell r="AR3175">
            <v>38260</v>
          </cell>
          <cell r="AS3175">
            <v>38260</v>
          </cell>
          <cell r="AT3175">
            <v>0</v>
          </cell>
          <cell r="AU3175">
            <v>37940</v>
          </cell>
          <cell r="AV3175">
            <v>0</v>
          </cell>
        </row>
        <row r="3176">
          <cell r="B3176" t="str">
            <v>00003255</v>
          </cell>
          <cell r="C3176" t="str">
            <v>000000003237</v>
          </cell>
          <cell r="D3176" t="str">
            <v>335400</v>
          </cell>
          <cell r="E3176" t="str">
            <v>TECPORT BUSINESS CENTER</v>
          </cell>
          <cell r="F3176" t="str">
            <v>In Service</v>
          </cell>
          <cell r="G3176" t="str">
            <v>33540</v>
          </cell>
          <cell r="H3176" t="str">
            <v>Grp Member</v>
          </cell>
          <cell r="I3176">
            <v>1</v>
          </cell>
          <cell r="J3176" t="str">
            <v>Conversion</v>
          </cell>
          <cell r="K3176">
            <v>4080.36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 t="str">
            <v>C02D328_002</v>
          </cell>
          <cell r="Q3176">
            <v>0</v>
          </cell>
          <cell r="R3176" t="str">
            <v>WTDPD</v>
          </cell>
          <cell r="S3176" t="str">
            <v>3354006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 t="str">
            <v>CORP</v>
          </cell>
          <cell r="Y3176">
            <v>38260</v>
          </cell>
          <cell r="Z3176">
            <v>0</v>
          </cell>
          <cell r="AA3176">
            <v>0</v>
          </cell>
          <cell r="AB3176" t="str">
            <v>N</v>
          </cell>
          <cell r="AD3176">
            <v>0</v>
          </cell>
          <cell r="AE3176" t="str">
            <v>RemVal</v>
          </cell>
          <cell r="AF3176" t="str">
            <v>Depreciate</v>
          </cell>
          <cell r="AG3176" t="str">
            <v>FM</v>
          </cell>
          <cell r="AH3176">
            <v>0</v>
          </cell>
          <cell r="AI3176">
            <v>0</v>
          </cell>
          <cell r="AJ3176">
            <v>2.2599999999999999E-2</v>
          </cell>
          <cell r="AK3176">
            <v>0</v>
          </cell>
          <cell r="AL3176" t="str">
            <v>Flat Rate</v>
          </cell>
          <cell r="AM3176">
            <v>0</v>
          </cell>
          <cell r="AN3176" t="str">
            <v>GA335400</v>
          </cell>
          <cell r="AO3176">
            <v>0</v>
          </cell>
          <cell r="AP3176" t="str">
            <v>N</v>
          </cell>
          <cell r="AQ3176">
            <v>38261.195717592593</v>
          </cell>
          <cell r="AR3176">
            <v>38260</v>
          </cell>
          <cell r="AS3176">
            <v>38260</v>
          </cell>
          <cell r="AT3176">
            <v>0</v>
          </cell>
          <cell r="AU3176">
            <v>37940</v>
          </cell>
          <cell r="AV3176">
            <v>0</v>
          </cell>
        </row>
        <row r="3177">
          <cell r="B3177" t="str">
            <v>00003256</v>
          </cell>
          <cell r="C3177" t="str">
            <v>000000003238</v>
          </cell>
          <cell r="D3177" t="str">
            <v>3045B0</v>
          </cell>
          <cell r="E3177" t="str">
            <v>PARKING</v>
          </cell>
          <cell r="F3177" t="str">
            <v>In Service</v>
          </cell>
          <cell r="G3177" t="str">
            <v>3045B</v>
          </cell>
          <cell r="H3177" t="str">
            <v>Grp Member</v>
          </cell>
          <cell r="I3177">
            <v>1</v>
          </cell>
          <cell r="J3177" t="str">
            <v>Conversion</v>
          </cell>
          <cell r="K3177">
            <v>2541.61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 t="str">
            <v>C02K301_002</v>
          </cell>
          <cell r="Q3177">
            <v>0</v>
          </cell>
          <cell r="R3177" t="str">
            <v>WGPD</v>
          </cell>
          <cell r="S3177" t="str">
            <v>3045BC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 t="str">
            <v>CORP</v>
          </cell>
          <cell r="Y3177">
            <v>38260</v>
          </cell>
          <cell r="Z3177">
            <v>0</v>
          </cell>
          <cell r="AA3177">
            <v>0</v>
          </cell>
          <cell r="AB3177" t="str">
            <v>N</v>
          </cell>
          <cell r="AD3177">
            <v>0</v>
          </cell>
          <cell r="AE3177" t="str">
            <v>RemVal</v>
          </cell>
          <cell r="AF3177" t="str">
            <v>Depreciate</v>
          </cell>
          <cell r="AG3177" t="str">
            <v>FM</v>
          </cell>
          <cell r="AH3177">
            <v>0</v>
          </cell>
          <cell r="AI3177">
            <v>0</v>
          </cell>
          <cell r="AJ3177">
            <v>3.5799999999999998E-2</v>
          </cell>
          <cell r="AK3177">
            <v>0</v>
          </cell>
          <cell r="AL3177" t="str">
            <v>Flat Rate</v>
          </cell>
          <cell r="AM3177">
            <v>0</v>
          </cell>
          <cell r="AN3177" t="str">
            <v>GA3045B0</v>
          </cell>
          <cell r="AO3177">
            <v>0</v>
          </cell>
          <cell r="AP3177" t="str">
            <v>N</v>
          </cell>
          <cell r="AQ3177">
            <v>38261.195775462962</v>
          </cell>
          <cell r="AR3177">
            <v>38352</v>
          </cell>
          <cell r="AS3177">
            <v>38471</v>
          </cell>
          <cell r="AT3177" t="str">
            <v>7202</v>
          </cell>
          <cell r="AU3177">
            <v>37433</v>
          </cell>
          <cell r="AV3177">
            <v>0</v>
          </cell>
        </row>
        <row r="3178">
          <cell r="B3178" t="str">
            <v>00003257</v>
          </cell>
          <cell r="C3178" t="str">
            <v>000000003239</v>
          </cell>
          <cell r="D3178" t="str">
            <v>3112A0</v>
          </cell>
          <cell r="E3178" t="str">
            <v>VFD - Oberlin Pump #2</v>
          </cell>
          <cell r="F3178" t="str">
            <v>In Service</v>
          </cell>
          <cell r="G3178" t="str">
            <v>3112A</v>
          </cell>
          <cell r="H3178" t="str">
            <v>Grp Member</v>
          </cell>
          <cell r="I3178">
            <v>1</v>
          </cell>
          <cell r="J3178" t="str">
            <v>Conversion</v>
          </cell>
          <cell r="K3178">
            <v>3063.34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 t="str">
            <v>C03C505_002</v>
          </cell>
          <cell r="Q3178">
            <v>0</v>
          </cell>
          <cell r="R3178" t="str">
            <v>WPPD</v>
          </cell>
          <cell r="S3178" t="str">
            <v>3112A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 t="str">
            <v>CORP</v>
          </cell>
          <cell r="Y3178">
            <v>38260</v>
          </cell>
          <cell r="Z3178">
            <v>0</v>
          </cell>
          <cell r="AA3178">
            <v>0</v>
          </cell>
          <cell r="AB3178" t="str">
            <v>N</v>
          </cell>
          <cell r="AD3178">
            <v>0</v>
          </cell>
          <cell r="AE3178" t="str">
            <v>RemVal</v>
          </cell>
          <cell r="AF3178" t="str">
            <v>Depreciate</v>
          </cell>
          <cell r="AG3178" t="str">
            <v>FM</v>
          </cell>
          <cell r="AH3178">
            <v>0</v>
          </cell>
          <cell r="AI3178">
            <v>0</v>
          </cell>
          <cell r="AJ3178">
            <v>6.5299999999999997E-2</v>
          </cell>
          <cell r="AK3178">
            <v>0</v>
          </cell>
          <cell r="AL3178" t="str">
            <v>Flat Rate</v>
          </cell>
          <cell r="AM3178">
            <v>0</v>
          </cell>
          <cell r="AN3178" t="str">
            <v>GA3112A0</v>
          </cell>
          <cell r="AO3178">
            <v>0</v>
          </cell>
          <cell r="AP3178" t="str">
            <v>N</v>
          </cell>
          <cell r="AQ3178">
            <v>38261.195833333331</v>
          </cell>
          <cell r="AR3178">
            <v>38260</v>
          </cell>
          <cell r="AS3178">
            <v>38260</v>
          </cell>
          <cell r="AT3178">
            <v>0</v>
          </cell>
          <cell r="AU3178">
            <v>37940</v>
          </cell>
          <cell r="AV3178">
            <v>0</v>
          </cell>
        </row>
        <row r="3179">
          <cell r="B3179" t="str">
            <v>00003258</v>
          </cell>
          <cell r="C3179" t="str">
            <v>000000003240</v>
          </cell>
          <cell r="D3179" t="str">
            <v>3314Q0</v>
          </cell>
          <cell r="E3179" t="str">
            <v>Meadowview - 8" Main</v>
          </cell>
          <cell r="F3179" t="str">
            <v>In Service</v>
          </cell>
          <cell r="G3179" t="str">
            <v>3314Q</v>
          </cell>
          <cell r="H3179" t="str">
            <v>Grp Member</v>
          </cell>
          <cell r="I3179">
            <v>1</v>
          </cell>
          <cell r="J3179" t="str">
            <v>Conversion</v>
          </cell>
          <cell r="K3179">
            <v>21325.58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 t="str">
            <v>C03D318_002</v>
          </cell>
          <cell r="Q3179">
            <v>0</v>
          </cell>
          <cell r="R3179" t="str">
            <v>WTDPD</v>
          </cell>
          <cell r="S3179" t="str">
            <v>3314Q08PV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 t="str">
            <v>CORP</v>
          </cell>
          <cell r="Y3179">
            <v>38260</v>
          </cell>
          <cell r="Z3179">
            <v>0</v>
          </cell>
          <cell r="AA3179">
            <v>0</v>
          </cell>
          <cell r="AB3179" t="str">
            <v>N</v>
          </cell>
          <cell r="AD3179">
            <v>0</v>
          </cell>
          <cell r="AE3179" t="str">
            <v>RemVal</v>
          </cell>
          <cell r="AF3179" t="str">
            <v>Depreciate</v>
          </cell>
          <cell r="AG3179" t="str">
            <v>FM</v>
          </cell>
          <cell r="AH3179">
            <v>0</v>
          </cell>
          <cell r="AI3179">
            <v>0</v>
          </cell>
          <cell r="AJ3179">
            <v>2.1899999999999999E-2</v>
          </cell>
          <cell r="AK3179">
            <v>0</v>
          </cell>
          <cell r="AL3179" t="str">
            <v>Flat Rate</v>
          </cell>
          <cell r="AM3179">
            <v>0</v>
          </cell>
          <cell r="AN3179" t="str">
            <v>GA3314Q0</v>
          </cell>
          <cell r="AO3179">
            <v>0</v>
          </cell>
          <cell r="AP3179" t="str">
            <v>N</v>
          </cell>
          <cell r="AQ3179">
            <v>38261.195891203701</v>
          </cell>
          <cell r="AR3179">
            <v>38260</v>
          </cell>
          <cell r="AS3179">
            <v>38260</v>
          </cell>
          <cell r="AT3179">
            <v>0</v>
          </cell>
          <cell r="AU3179">
            <v>37940</v>
          </cell>
          <cell r="AV3179">
            <v>0</v>
          </cell>
        </row>
        <row r="3180">
          <cell r="B3180" t="str">
            <v>00003259</v>
          </cell>
          <cell r="C3180" t="str">
            <v>000000003241</v>
          </cell>
          <cell r="D3180" t="str">
            <v>3314R0</v>
          </cell>
          <cell r="E3180" t="str">
            <v>Meadowview - 12" Main</v>
          </cell>
          <cell r="F3180" t="str">
            <v>In Service</v>
          </cell>
          <cell r="G3180" t="str">
            <v>3314R</v>
          </cell>
          <cell r="H3180" t="str">
            <v>Grp Member</v>
          </cell>
          <cell r="I3180">
            <v>1</v>
          </cell>
          <cell r="J3180" t="str">
            <v>Conversion</v>
          </cell>
          <cell r="K3180">
            <v>16637.439999999999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 t="str">
            <v>C03D318_002</v>
          </cell>
          <cell r="Q3180">
            <v>0</v>
          </cell>
          <cell r="R3180" t="str">
            <v>WTDPD</v>
          </cell>
          <cell r="S3180" t="str">
            <v>3314R12PV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 t="str">
            <v>CORP</v>
          </cell>
          <cell r="Y3180">
            <v>38260</v>
          </cell>
          <cell r="Z3180">
            <v>0</v>
          </cell>
          <cell r="AA3180">
            <v>0</v>
          </cell>
          <cell r="AB3180" t="str">
            <v>N</v>
          </cell>
          <cell r="AD3180">
            <v>0</v>
          </cell>
          <cell r="AE3180" t="str">
            <v>RemVal</v>
          </cell>
          <cell r="AF3180" t="str">
            <v>Depreciate</v>
          </cell>
          <cell r="AG3180" t="str">
            <v>FM</v>
          </cell>
          <cell r="AH3180">
            <v>0</v>
          </cell>
          <cell r="AI3180">
            <v>0</v>
          </cell>
          <cell r="AJ3180">
            <v>1.55E-2</v>
          </cell>
          <cell r="AK3180">
            <v>0</v>
          </cell>
          <cell r="AL3180" t="str">
            <v>Flat Rate</v>
          </cell>
          <cell r="AM3180">
            <v>0</v>
          </cell>
          <cell r="AN3180" t="str">
            <v>GA3314R0</v>
          </cell>
          <cell r="AO3180">
            <v>0</v>
          </cell>
          <cell r="AP3180" t="str">
            <v>N</v>
          </cell>
          <cell r="AQ3180">
            <v>38261.195949074077</v>
          </cell>
          <cell r="AR3180">
            <v>38260</v>
          </cell>
          <cell r="AS3180">
            <v>38260</v>
          </cell>
          <cell r="AT3180">
            <v>0</v>
          </cell>
          <cell r="AU3180">
            <v>37940</v>
          </cell>
          <cell r="AV3180">
            <v>0</v>
          </cell>
        </row>
        <row r="3181">
          <cell r="B3181" t="str">
            <v>00003260</v>
          </cell>
          <cell r="C3181" t="str">
            <v>000000003242</v>
          </cell>
          <cell r="D3181" t="str">
            <v>3314T0</v>
          </cell>
          <cell r="E3181" t="str">
            <v>Meadowview - 8" VV</v>
          </cell>
          <cell r="F3181" t="str">
            <v>In Service</v>
          </cell>
          <cell r="G3181" t="str">
            <v>3314T</v>
          </cell>
          <cell r="H3181" t="str">
            <v>Grp Member</v>
          </cell>
          <cell r="I3181">
            <v>1</v>
          </cell>
          <cell r="J3181" t="str">
            <v>Conversion</v>
          </cell>
          <cell r="K3181">
            <v>5277.17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 t="str">
            <v>C03D318_002</v>
          </cell>
          <cell r="Q3181">
            <v>0</v>
          </cell>
          <cell r="R3181" t="str">
            <v>WTDPD</v>
          </cell>
          <cell r="S3181" t="str">
            <v>3314T08VV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 t="str">
            <v>CORP</v>
          </cell>
          <cell r="Y3181">
            <v>38260</v>
          </cell>
          <cell r="Z3181">
            <v>0</v>
          </cell>
          <cell r="AA3181">
            <v>0</v>
          </cell>
          <cell r="AB3181" t="str">
            <v>N</v>
          </cell>
          <cell r="AD3181">
            <v>0</v>
          </cell>
          <cell r="AE3181" t="str">
            <v>RemVal</v>
          </cell>
          <cell r="AF3181" t="str">
            <v>Depreciate</v>
          </cell>
          <cell r="AG3181" t="str">
            <v>FM</v>
          </cell>
          <cell r="AH3181">
            <v>0</v>
          </cell>
          <cell r="AI3181">
            <v>0</v>
          </cell>
          <cell r="AJ3181">
            <v>1.3899999999999999E-2</v>
          </cell>
          <cell r="AK3181">
            <v>0</v>
          </cell>
          <cell r="AL3181" t="str">
            <v>Flat Rate</v>
          </cell>
          <cell r="AM3181">
            <v>0</v>
          </cell>
          <cell r="AN3181" t="str">
            <v>GA3314T0</v>
          </cell>
          <cell r="AO3181">
            <v>0</v>
          </cell>
          <cell r="AP3181" t="str">
            <v>N</v>
          </cell>
          <cell r="AQ3181">
            <v>38261.196006944447</v>
          </cell>
          <cell r="AR3181">
            <v>38260</v>
          </cell>
          <cell r="AS3181">
            <v>38260</v>
          </cell>
          <cell r="AT3181">
            <v>0</v>
          </cell>
          <cell r="AU3181">
            <v>37940</v>
          </cell>
          <cell r="AV3181">
            <v>0</v>
          </cell>
        </row>
        <row r="3182">
          <cell r="B3182" t="str">
            <v>00003261</v>
          </cell>
          <cell r="C3182" t="str">
            <v>000000003243</v>
          </cell>
          <cell r="D3182" t="str">
            <v>3334B0</v>
          </cell>
          <cell r="E3182" t="str">
            <v>Meadowview - 3/4" Services</v>
          </cell>
          <cell r="F3182" t="str">
            <v>In Service</v>
          </cell>
          <cell r="G3182" t="str">
            <v>3334B</v>
          </cell>
          <cell r="H3182" t="str">
            <v>Grp Member</v>
          </cell>
          <cell r="I3182">
            <v>1</v>
          </cell>
          <cell r="J3182" t="str">
            <v>Conversion</v>
          </cell>
          <cell r="K3182">
            <v>6937.61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 t="str">
            <v>C03D318_002</v>
          </cell>
          <cell r="Q3182">
            <v>0</v>
          </cell>
          <cell r="R3182" t="str">
            <v>WTDPD</v>
          </cell>
          <cell r="S3182" t="str">
            <v>3334B34CP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 t="str">
            <v>CORP</v>
          </cell>
          <cell r="Y3182">
            <v>38260</v>
          </cell>
          <cell r="Z3182">
            <v>0</v>
          </cell>
          <cell r="AA3182">
            <v>0</v>
          </cell>
          <cell r="AB3182" t="str">
            <v>N</v>
          </cell>
          <cell r="AD3182">
            <v>0</v>
          </cell>
          <cell r="AE3182" t="str">
            <v>RemVal</v>
          </cell>
          <cell r="AF3182" t="str">
            <v>Depreciate</v>
          </cell>
          <cell r="AG3182" t="str">
            <v>FM</v>
          </cell>
          <cell r="AH3182">
            <v>0</v>
          </cell>
          <cell r="AI3182">
            <v>0</v>
          </cell>
          <cell r="AJ3182">
            <v>2.87E-2</v>
          </cell>
          <cell r="AK3182">
            <v>0</v>
          </cell>
          <cell r="AL3182" t="str">
            <v>Flat Rate</v>
          </cell>
          <cell r="AM3182">
            <v>0</v>
          </cell>
          <cell r="AN3182" t="str">
            <v>GA3334B0</v>
          </cell>
          <cell r="AO3182">
            <v>0</v>
          </cell>
          <cell r="AP3182" t="str">
            <v>N</v>
          </cell>
          <cell r="AQ3182">
            <v>38261.196064814816</v>
          </cell>
          <cell r="AR3182">
            <v>38260</v>
          </cell>
          <cell r="AS3182">
            <v>38260</v>
          </cell>
          <cell r="AT3182">
            <v>0</v>
          </cell>
          <cell r="AU3182">
            <v>37940</v>
          </cell>
          <cell r="AV3182">
            <v>0</v>
          </cell>
        </row>
        <row r="3183">
          <cell r="B3183" t="str">
            <v>00003262</v>
          </cell>
          <cell r="C3183" t="str">
            <v>000000003244</v>
          </cell>
          <cell r="D3183" t="str">
            <v>335400</v>
          </cell>
          <cell r="E3183" t="str">
            <v>Meadowview - HYD</v>
          </cell>
          <cell r="F3183" t="str">
            <v>In Service</v>
          </cell>
          <cell r="G3183" t="str">
            <v>33540</v>
          </cell>
          <cell r="H3183" t="str">
            <v>Grp Member</v>
          </cell>
          <cell r="I3183">
            <v>1</v>
          </cell>
          <cell r="J3183" t="str">
            <v>Conversion</v>
          </cell>
          <cell r="K3183">
            <v>6459.55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 t="str">
            <v>C03D318_002</v>
          </cell>
          <cell r="Q3183">
            <v>0</v>
          </cell>
          <cell r="R3183" t="str">
            <v>WTDPD</v>
          </cell>
          <cell r="S3183" t="str">
            <v>335400600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 t="str">
            <v>CORP</v>
          </cell>
          <cell r="Y3183">
            <v>38260</v>
          </cell>
          <cell r="Z3183">
            <v>0</v>
          </cell>
          <cell r="AA3183">
            <v>0</v>
          </cell>
          <cell r="AB3183" t="str">
            <v>N</v>
          </cell>
          <cell r="AD3183">
            <v>0</v>
          </cell>
          <cell r="AE3183" t="str">
            <v>RemVal</v>
          </cell>
          <cell r="AF3183" t="str">
            <v>Depreciate</v>
          </cell>
          <cell r="AG3183" t="str">
            <v>FM</v>
          </cell>
          <cell r="AH3183">
            <v>0</v>
          </cell>
          <cell r="AI3183">
            <v>0</v>
          </cell>
          <cell r="AJ3183">
            <v>2.2599999999999999E-2</v>
          </cell>
          <cell r="AK3183">
            <v>0</v>
          </cell>
          <cell r="AL3183" t="str">
            <v>Flat Rate</v>
          </cell>
          <cell r="AM3183">
            <v>0</v>
          </cell>
          <cell r="AN3183" t="str">
            <v>GA335400</v>
          </cell>
          <cell r="AO3183">
            <v>0</v>
          </cell>
          <cell r="AP3183" t="str">
            <v>N</v>
          </cell>
          <cell r="AQ3183">
            <v>38261.196122685185</v>
          </cell>
          <cell r="AR3183">
            <v>38260</v>
          </cell>
          <cell r="AS3183">
            <v>38260</v>
          </cell>
          <cell r="AT3183">
            <v>0</v>
          </cell>
          <cell r="AU3183">
            <v>37940</v>
          </cell>
          <cell r="AV3183">
            <v>0</v>
          </cell>
        </row>
        <row r="3184">
          <cell r="B3184" t="str">
            <v>00003263</v>
          </cell>
          <cell r="C3184" t="str">
            <v>000000003245</v>
          </cell>
          <cell r="D3184" t="str">
            <v>3314Q0</v>
          </cell>
          <cell r="E3184" t="str">
            <v>Petro Products - 8" Main</v>
          </cell>
          <cell r="F3184" t="str">
            <v>In Service</v>
          </cell>
          <cell r="G3184" t="str">
            <v>3314Q</v>
          </cell>
          <cell r="H3184" t="str">
            <v>Grp Member</v>
          </cell>
          <cell r="I3184">
            <v>1</v>
          </cell>
          <cell r="J3184" t="str">
            <v>Conversion</v>
          </cell>
          <cell r="K3184">
            <v>26216.93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 t="str">
            <v>C03D326_002</v>
          </cell>
          <cell r="Q3184">
            <v>0</v>
          </cell>
          <cell r="R3184" t="str">
            <v>WTDPD</v>
          </cell>
          <cell r="S3184" t="str">
            <v>3314Q08PV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 t="str">
            <v>CORP</v>
          </cell>
          <cell r="Y3184">
            <v>38260</v>
          </cell>
          <cell r="Z3184">
            <v>0</v>
          </cell>
          <cell r="AA3184">
            <v>0</v>
          </cell>
          <cell r="AB3184" t="str">
            <v>N</v>
          </cell>
          <cell r="AD3184">
            <v>0</v>
          </cell>
          <cell r="AE3184" t="str">
            <v>RemVal</v>
          </cell>
          <cell r="AF3184" t="str">
            <v>Depreciate</v>
          </cell>
          <cell r="AG3184" t="str">
            <v>FM</v>
          </cell>
          <cell r="AH3184">
            <v>0</v>
          </cell>
          <cell r="AI3184">
            <v>0</v>
          </cell>
          <cell r="AJ3184">
            <v>2.1899999999999999E-2</v>
          </cell>
          <cell r="AK3184">
            <v>0</v>
          </cell>
          <cell r="AL3184" t="str">
            <v>Flat Rate</v>
          </cell>
          <cell r="AM3184">
            <v>0</v>
          </cell>
          <cell r="AN3184" t="str">
            <v>GA3314Q0</v>
          </cell>
          <cell r="AO3184">
            <v>0</v>
          </cell>
          <cell r="AP3184" t="str">
            <v>N</v>
          </cell>
          <cell r="AQ3184">
            <v>38261.196180555555</v>
          </cell>
          <cell r="AR3184">
            <v>38352</v>
          </cell>
          <cell r="AS3184">
            <v>38471</v>
          </cell>
          <cell r="AT3184">
            <v>0</v>
          </cell>
          <cell r="AU3184">
            <v>37940</v>
          </cell>
          <cell r="AV3184">
            <v>0</v>
          </cell>
        </row>
        <row r="3185">
          <cell r="B3185" t="str">
            <v>00003264</v>
          </cell>
          <cell r="C3185" t="str">
            <v>000000003246</v>
          </cell>
          <cell r="D3185" t="str">
            <v>3314T0</v>
          </cell>
          <cell r="E3185" t="str">
            <v>Petro Products - 8" Valves</v>
          </cell>
          <cell r="F3185" t="str">
            <v>In Service</v>
          </cell>
          <cell r="G3185" t="str">
            <v>3314T</v>
          </cell>
          <cell r="H3185" t="str">
            <v>Grp Member</v>
          </cell>
          <cell r="I3185">
            <v>1</v>
          </cell>
          <cell r="J3185" t="str">
            <v>Conversion</v>
          </cell>
          <cell r="K3185">
            <v>938.91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 t="str">
            <v>C03D326_002</v>
          </cell>
          <cell r="Q3185">
            <v>0</v>
          </cell>
          <cell r="R3185" t="str">
            <v>WTDPD</v>
          </cell>
          <cell r="S3185" t="str">
            <v>3314T08VV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 t="str">
            <v>CORP</v>
          </cell>
          <cell r="Y3185">
            <v>38260</v>
          </cell>
          <cell r="Z3185">
            <v>0</v>
          </cell>
          <cell r="AA3185">
            <v>0</v>
          </cell>
          <cell r="AB3185" t="str">
            <v>N</v>
          </cell>
          <cell r="AD3185">
            <v>0</v>
          </cell>
          <cell r="AE3185" t="str">
            <v>RemVal</v>
          </cell>
          <cell r="AF3185" t="str">
            <v>Depreciate</v>
          </cell>
          <cell r="AG3185" t="str">
            <v>FM</v>
          </cell>
          <cell r="AH3185">
            <v>0</v>
          </cell>
          <cell r="AI3185">
            <v>0</v>
          </cell>
          <cell r="AJ3185">
            <v>1.3899999999999999E-2</v>
          </cell>
          <cell r="AK3185">
            <v>0</v>
          </cell>
          <cell r="AL3185" t="str">
            <v>Flat Rate</v>
          </cell>
          <cell r="AM3185">
            <v>0</v>
          </cell>
          <cell r="AN3185" t="str">
            <v>GA3314T0</v>
          </cell>
          <cell r="AO3185">
            <v>0</v>
          </cell>
          <cell r="AP3185" t="str">
            <v>N</v>
          </cell>
          <cell r="AQ3185">
            <v>38261.196238425924</v>
          </cell>
          <cell r="AR3185">
            <v>38352</v>
          </cell>
          <cell r="AS3185">
            <v>38471</v>
          </cell>
          <cell r="AT3185">
            <v>0</v>
          </cell>
          <cell r="AU3185">
            <v>37940</v>
          </cell>
          <cell r="AV3185">
            <v>0</v>
          </cell>
        </row>
        <row r="3186">
          <cell r="B3186" t="str">
            <v>00003265</v>
          </cell>
          <cell r="C3186" t="str">
            <v>000000003247</v>
          </cell>
          <cell r="D3186" t="str">
            <v>3334A0</v>
          </cell>
          <cell r="E3186" t="str">
            <v>Petro Products - 8" Fire Serv</v>
          </cell>
          <cell r="F3186" t="str">
            <v>In Service</v>
          </cell>
          <cell r="G3186" t="str">
            <v>3334A</v>
          </cell>
          <cell r="H3186" t="str">
            <v>Grp Member</v>
          </cell>
          <cell r="I3186">
            <v>1</v>
          </cell>
          <cell r="J3186" t="str">
            <v>Conversion</v>
          </cell>
          <cell r="K3186">
            <v>1319.9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 t="str">
            <v>C03D326_002</v>
          </cell>
          <cell r="Q3186">
            <v>0</v>
          </cell>
          <cell r="R3186" t="str">
            <v>WTDPD</v>
          </cell>
          <cell r="S3186" t="str">
            <v>3334A08PV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 t="str">
            <v>CORP</v>
          </cell>
          <cell r="Y3186">
            <v>38260</v>
          </cell>
          <cell r="Z3186">
            <v>0</v>
          </cell>
          <cell r="AA3186">
            <v>0</v>
          </cell>
          <cell r="AB3186" t="str">
            <v>N</v>
          </cell>
          <cell r="AD3186">
            <v>0</v>
          </cell>
          <cell r="AE3186" t="str">
            <v>RemVal</v>
          </cell>
          <cell r="AF3186" t="str">
            <v>Depreciate</v>
          </cell>
          <cell r="AG3186" t="str">
            <v>FM</v>
          </cell>
          <cell r="AH3186">
            <v>0</v>
          </cell>
          <cell r="AI3186">
            <v>0</v>
          </cell>
          <cell r="AJ3186">
            <v>2.4500000000000001E-2</v>
          </cell>
          <cell r="AK3186">
            <v>0</v>
          </cell>
          <cell r="AL3186" t="str">
            <v>Flat Rate</v>
          </cell>
          <cell r="AM3186">
            <v>0</v>
          </cell>
          <cell r="AN3186" t="str">
            <v>GA3334A0</v>
          </cell>
          <cell r="AO3186">
            <v>0</v>
          </cell>
          <cell r="AP3186" t="str">
            <v>N</v>
          </cell>
          <cell r="AQ3186">
            <v>38261.196296296293</v>
          </cell>
          <cell r="AR3186">
            <v>38352</v>
          </cell>
          <cell r="AS3186">
            <v>38471</v>
          </cell>
          <cell r="AT3186">
            <v>0</v>
          </cell>
          <cell r="AU3186">
            <v>37940</v>
          </cell>
          <cell r="AV3186">
            <v>0</v>
          </cell>
        </row>
        <row r="3187">
          <cell r="B3187" t="str">
            <v>00003266</v>
          </cell>
          <cell r="C3187" t="str">
            <v>000000003248</v>
          </cell>
          <cell r="D3187" t="str">
            <v>3314Q0</v>
          </cell>
          <cell r="E3187" t="str">
            <v>Elder Road - 8" Main</v>
          </cell>
          <cell r="F3187" t="str">
            <v>In Service</v>
          </cell>
          <cell r="G3187" t="str">
            <v>3314Q</v>
          </cell>
          <cell r="H3187" t="str">
            <v>Grp Member</v>
          </cell>
          <cell r="I3187">
            <v>1</v>
          </cell>
          <cell r="J3187" t="str">
            <v>Conversion</v>
          </cell>
          <cell r="K3187">
            <v>29951.25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 t="str">
            <v>C03D602_002</v>
          </cell>
          <cell r="Q3187">
            <v>0</v>
          </cell>
          <cell r="R3187" t="str">
            <v>WTDPD</v>
          </cell>
          <cell r="S3187" t="str">
            <v>3314Q08PV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 t="str">
            <v>CORP</v>
          </cell>
          <cell r="Y3187">
            <v>38260</v>
          </cell>
          <cell r="Z3187">
            <v>0</v>
          </cell>
          <cell r="AA3187">
            <v>0</v>
          </cell>
          <cell r="AB3187" t="str">
            <v>N</v>
          </cell>
          <cell r="AD3187">
            <v>0</v>
          </cell>
          <cell r="AE3187" t="str">
            <v>RemVal</v>
          </cell>
          <cell r="AF3187" t="str">
            <v>Depreciate</v>
          </cell>
          <cell r="AG3187" t="str">
            <v>FM</v>
          </cell>
          <cell r="AH3187">
            <v>0</v>
          </cell>
          <cell r="AI3187">
            <v>0</v>
          </cell>
          <cell r="AJ3187">
            <v>2.1899999999999999E-2</v>
          </cell>
          <cell r="AK3187">
            <v>0</v>
          </cell>
          <cell r="AL3187" t="str">
            <v>Flat Rate</v>
          </cell>
          <cell r="AM3187">
            <v>0</v>
          </cell>
          <cell r="AN3187" t="str">
            <v>GA3314Q0</v>
          </cell>
          <cell r="AO3187">
            <v>0</v>
          </cell>
          <cell r="AP3187" t="str">
            <v>N</v>
          </cell>
          <cell r="AQ3187">
            <v>38261.19635416667</v>
          </cell>
          <cell r="AR3187">
            <v>38260</v>
          </cell>
          <cell r="AS3187">
            <v>38260</v>
          </cell>
          <cell r="AT3187">
            <v>0</v>
          </cell>
          <cell r="AU3187">
            <v>37940</v>
          </cell>
          <cell r="AV3187">
            <v>0</v>
          </cell>
        </row>
        <row r="3188">
          <cell r="B3188" t="str">
            <v>00003267</v>
          </cell>
          <cell r="C3188" t="str">
            <v>000000003249</v>
          </cell>
          <cell r="D3188" t="str">
            <v>3314T0</v>
          </cell>
          <cell r="E3188" t="str">
            <v>Elder Road - 6" VV</v>
          </cell>
          <cell r="F3188" t="str">
            <v>In Service</v>
          </cell>
          <cell r="G3188" t="str">
            <v>3314T</v>
          </cell>
          <cell r="H3188" t="str">
            <v>Grp Member</v>
          </cell>
          <cell r="I3188">
            <v>1</v>
          </cell>
          <cell r="J3188" t="str">
            <v>Conversion</v>
          </cell>
          <cell r="K3188">
            <v>1059.54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 t="str">
            <v>C03D602_002</v>
          </cell>
          <cell r="Q3188">
            <v>0</v>
          </cell>
          <cell r="R3188" t="str">
            <v>WTDPD</v>
          </cell>
          <cell r="S3188" t="str">
            <v>3314T06VV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 t="str">
            <v>CORP</v>
          </cell>
          <cell r="Y3188">
            <v>38260</v>
          </cell>
          <cell r="Z3188">
            <v>0</v>
          </cell>
          <cell r="AA3188">
            <v>0</v>
          </cell>
          <cell r="AB3188" t="str">
            <v>N</v>
          </cell>
          <cell r="AD3188">
            <v>0</v>
          </cell>
          <cell r="AE3188" t="str">
            <v>RemVal</v>
          </cell>
          <cell r="AF3188" t="str">
            <v>Depreciate</v>
          </cell>
          <cell r="AG3188" t="str">
            <v>FM</v>
          </cell>
          <cell r="AH3188">
            <v>0</v>
          </cell>
          <cell r="AI3188">
            <v>0</v>
          </cell>
          <cell r="AJ3188">
            <v>1.3899999999999999E-2</v>
          </cell>
          <cell r="AK3188">
            <v>0</v>
          </cell>
          <cell r="AL3188" t="str">
            <v>Flat Rate</v>
          </cell>
          <cell r="AM3188">
            <v>0</v>
          </cell>
          <cell r="AN3188" t="str">
            <v>GA3314T0</v>
          </cell>
          <cell r="AO3188">
            <v>0</v>
          </cell>
          <cell r="AP3188" t="str">
            <v>N</v>
          </cell>
          <cell r="AQ3188">
            <v>38261.196412037039</v>
          </cell>
          <cell r="AR3188">
            <v>38260</v>
          </cell>
          <cell r="AS3188">
            <v>38260</v>
          </cell>
          <cell r="AT3188">
            <v>0</v>
          </cell>
          <cell r="AU3188">
            <v>37940</v>
          </cell>
          <cell r="AV3188">
            <v>0</v>
          </cell>
        </row>
        <row r="3189">
          <cell r="B3189" t="str">
            <v>00003268</v>
          </cell>
          <cell r="C3189" t="str">
            <v>000000003250</v>
          </cell>
          <cell r="D3189" t="str">
            <v>304300</v>
          </cell>
          <cell r="E3189" t="str">
            <v>LIGHTING; 6TH ST.</v>
          </cell>
          <cell r="F3189" t="str">
            <v>In Service</v>
          </cell>
          <cell r="G3189" t="str">
            <v>30430</v>
          </cell>
          <cell r="H3189" t="str">
            <v>Grp Member</v>
          </cell>
          <cell r="I3189">
            <v>1</v>
          </cell>
          <cell r="J3189" t="str">
            <v>Conversion</v>
          </cell>
          <cell r="K3189">
            <v>456.83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 t="str">
            <v>C03K302_002</v>
          </cell>
          <cell r="Q3189">
            <v>0</v>
          </cell>
          <cell r="R3189" t="str">
            <v>WWTPD</v>
          </cell>
          <cell r="S3189" t="str">
            <v>30430A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 t="str">
            <v>CORP</v>
          </cell>
          <cell r="Y3189">
            <v>38260</v>
          </cell>
          <cell r="Z3189">
            <v>0</v>
          </cell>
          <cell r="AA3189">
            <v>0</v>
          </cell>
          <cell r="AB3189" t="str">
            <v>N</v>
          </cell>
          <cell r="AD3189">
            <v>0</v>
          </cell>
          <cell r="AE3189" t="str">
            <v>RemVal</v>
          </cell>
          <cell r="AF3189" t="str">
            <v>Depreciate</v>
          </cell>
          <cell r="AG3189" t="str">
            <v>FM</v>
          </cell>
          <cell r="AH3189">
            <v>0</v>
          </cell>
          <cell r="AI3189">
            <v>0</v>
          </cell>
          <cell r="AJ3189">
            <v>2.75E-2</v>
          </cell>
          <cell r="AK3189">
            <v>0</v>
          </cell>
          <cell r="AL3189" t="str">
            <v>Flat Rate</v>
          </cell>
          <cell r="AM3189">
            <v>0</v>
          </cell>
          <cell r="AN3189" t="str">
            <v>GA304300</v>
          </cell>
          <cell r="AO3189">
            <v>0</v>
          </cell>
          <cell r="AP3189" t="str">
            <v>N</v>
          </cell>
          <cell r="AQ3189">
            <v>38261.196469907409</v>
          </cell>
          <cell r="AR3189">
            <v>38260</v>
          </cell>
          <cell r="AS3189">
            <v>38260</v>
          </cell>
          <cell r="AT3189" t="str">
            <v>3000</v>
          </cell>
          <cell r="AU3189">
            <v>37715</v>
          </cell>
          <cell r="AV3189">
            <v>0</v>
          </cell>
        </row>
        <row r="3190">
          <cell r="B3190" t="str">
            <v>00003269</v>
          </cell>
          <cell r="C3190" t="str">
            <v>000000003251</v>
          </cell>
          <cell r="D3190" t="str">
            <v>304300</v>
          </cell>
          <cell r="E3190" t="str">
            <v>BARBWIRE; 6TH ST.</v>
          </cell>
          <cell r="F3190" t="str">
            <v>In Service</v>
          </cell>
          <cell r="G3190" t="str">
            <v>30430</v>
          </cell>
          <cell r="H3190" t="str">
            <v>Grp Member</v>
          </cell>
          <cell r="I3190">
            <v>1</v>
          </cell>
          <cell r="J3190" t="str">
            <v>Conversion</v>
          </cell>
          <cell r="K3190">
            <v>2937.43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 t="str">
            <v>C03K302_002</v>
          </cell>
          <cell r="Q3190">
            <v>0</v>
          </cell>
          <cell r="R3190" t="str">
            <v>WWTPD</v>
          </cell>
          <cell r="S3190" t="str">
            <v>30430B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 t="str">
            <v>CORP</v>
          </cell>
          <cell r="Y3190">
            <v>38260</v>
          </cell>
          <cell r="Z3190">
            <v>0</v>
          </cell>
          <cell r="AA3190">
            <v>0</v>
          </cell>
          <cell r="AB3190" t="str">
            <v>N</v>
          </cell>
          <cell r="AD3190">
            <v>0</v>
          </cell>
          <cell r="AE3190" t="str">
            <v>RemVal</v>
          </cell>
          <cell r="AF3190" t="str">
            <v>Depreciate</v>
          </cell>
          <cell r="AG3190" t="str">
            <v>FM</v>
          </cell>
          <cell r="AH3190">
            <v>0</v>
          </cell>
          <cell r="AI3190">
            <v>0</v>
          </cell>
          <cell r="AJ3190">
            <v>2.75E-2</v>
          </cell>
          <cell r="AK3190">
            <v>0</v>
          </cell>
          <cell r="AL3190" t="str">
            <v>Flat Rate</v>
          </cell>
          <cell r="AM3190">
            <v>0</v>
          </cell>
          <cell r="AN3190" t="str">
            <v>GA304300</v>
          </cell>
          <cell r="AO3190">
            <v>0</v>
          </cell>
          <cell r="AP3190" t="str">
            <v>N</v>
          </cell>
          <cell r="AQ3190">
            <v>38261.196527777778</v>
          </cell>
          <cell r="AR3190">
            <v>38260</v>
          </cell>
          <cell r="AS3190">
            <v>38260</v>
          </cell>
          <cell r="AT3190" t="str">
            <v>3000</v>
          </cell>
          <cell r="AU3190">
            <v>37715</v>
          </cell>
          <cell r="AV3190">
            <v>0</v>
          </cell>
        </row>
        <row r="3191">
          <cell r="B3191" t="str">
            <v>00003270</v>
          </cell>
          <cell r="C3191" t="str">
            <v>000000003252</v>
          </cell>
          <cell r="D3191" t="str">
            <v>304300</v>
          </cell>
          <cell r="E3191" t="str">
            <v>FENCING; HUMMELSTOWN</v>
          </cell>
          <cell r="F3191" t="str">
            <v>In Service</v>
          </cell>
          <cell r="G3191" t="str">
            <v>30430</v>
          </cell>
          <cell r="H3191" t="str">
            <v>Grp Member</v>
          </cell>
          <cell r="I3191">
            <v>1</v>
          </cell>
          <cell r="J3191" t="str">
            <v>Conversion</v>
          </cell>
          <cell r="K3191">
            <v>2970.57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 t="str">
            <v>C03K302_002</v>
          </cell>
          <cell r="Q3191">
            <v>0</v>
          </cell>
          <cell r="R3191" t="str">
            <v>WWTPD</v>
          </cell>
          <cell r="S3191" t="str">
            <v>30430C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 t="str">
            <v>CORP</v>
          </cell>
          <cell r="Y3191">
            <v>38260</v>
          </cell>
          <cell r="Z3191">
            <v>0</v>
          </cell>
          <cell r="AA3191">
            <v>0</v>
          </cell>
          <cell r="AB3191" t="str">
            <v>N</v>
          </cell>
          <cell r="AD3191">
            <v>0</v>
          </cell>
          <cell r="AE3191" t="str">
            <v>RemVal</v>
          </cell>
          <cell r="AF3191" t="str">
            <v>Depreciate</v>
          </cell>
          <cell r="AG3191" t="str">
            <v>FM</v>
          </cell>
          <cell r="AH3191">
            <v>0</v>
          </cell>
          <cell r="AI3191">
            <v>0</v>
          </cell>
          <cell r="AJ3191">
            <v>2.75E-2</v>
          </cell>
          <cell r="AK3191">
            <v>0</v>
          </cell>
          <cell r="AL3191" t="str">
            <v>Flat Rate</v>
          </cell>
          <cell r="AM3191">
            <v>0</v>
          </cell>
          <cell r="AN3191" t="str">
            <v>GA304300</v>
          </cell>
          <cell r="AO3191">
            <v>0</v>
          </cell>
          <cell r="AP3191" t="str">
            <v>N</v>
          </cell>
          <cell r="AQ3191">
            <v>38261.196585648147</v>
          </cell>
          <cell r="AR3191">
            <v>38260</v>
          </cell>
          <cell r="AS3191">
            <v>38260</v>
          </cell>
          <cell r="AT3191" t="str">
            <v>3100</v>
          </cell>
          <cell r="AU3191">
            <v>37715</v>
          </cell>
          <cell r="AV3191">
            <v>0</v>
          </cell>
        </row>
        <row r="3192">
          <cell r="B3192" t="str">
            <v>00003271</v>
          </cell>
          <cell r="C3192" t="str">
            <v>000000003253</v>
          </cell>
          <cell r="D3192" t="str">
            <v>304300</v>
          </cell>
          <cell r="E3192" t="str">
            <v>WINDOW BARD; HUMELSTOWN</v>
          </cell>
          <cell r="F3192" t="str">
            <v>In Service</v>
          </cell>
          <cell r="G3192" t="str">
            <v>30430</v>
          </cell>
          <cell r="H3192" t="str">
            <v>Grp Member</v>
          </cell>
          <cell r="I3192">
            <v>1</v>
          </cell>
          <cell r="J3192" t="str">
            <v>Conversion</v>
          </cell>
          <cell r="K3192">
            <v>4048.4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 t="str">
            <v>C03K302_002</v>
          </cell>
          <cell r="Q3192">
            <v>0</v>
          </cell>
          <cell r="R3192" t="str">
            <v>WWTPD</v>
          </cell>
          <cell r="S3192" t="str">
            <v>30430D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 t="str">
            <v>CORP</v>
          </cell>
          <cell r="Y3192">
            <v>38260</v>
          </cell>
          <cell r="Z3192">
            <v>0</v>
          </cell>
          <cell r="AA3192">
            <v>0</v>
          </cell>
          <cell r="AB3192" t="str">
            <v>N</v>
          </cell>
          <cell r="AD3192">
            <v>0</v>
          </cell>
          <cell r="AE3192" t="str">
            <v>RemVal</v>
          </cell>
          <cell r="AF3192" t="str">
            <v>Depreciate</v>
          </cell>
          <cell r="AG3192" t="str">
            <v>FM</v>
          </cell>
          <cell r="AH3192">
            <v>0</v>
          </cell>
          <cell r="AI3192">
            <v>0</v>
          </cell>
          <cell r="AJ3192">
            <v>2.75E-2</v>
          </cell>
          <cell r="AK3192">
            <v>0</v>
          </cell>
          <cell r="AL3192" t="str">
            <v>Flat Rate</v>
          </cell>
          <cell r="AM3192">
            <v>0</v>
          </cell>
          <cell r="AN3192" t="str">
            <v>GA304300</v>
          </cell>
          <cell r="AO3192">
            <v>0</v>
          </cell>
          <cell r="AP3192" t="str">
            <v>N</v>
          </cell>
          <cell r="AQ3192">
            <v>38261.196643518517</v>
          </cell>
          <cell r="AR3192">
            <v>38260</v>
          </cell>
          <cell r="AS3192">
            <v>38260</v>
          </cell>
          <cell r="AT3192" t="str">
            <v>3100</v>
          </cell>
          <cell r="AU3192">
            <v>37715</v>
          </cell>
          <cell r="AV3192">
            <v>0</v>
          </cell>
        </row>
        <row r="3193">
          <cell r="B3193" t="str">
            <v>00003272</v>
          </cell>
          <cell r="C3193" t="str">
            <v>000000003254</v>
          </cell>
          <cell r="D3193" t="str">
            <v>304300</v>
          </cell>
          <cell r="E3193" t="str">
            <v>ANTI-CRASH ROCK</v>
          </cell>
          <cell r="F3193" t="str">
            <v>In Service</v>
          </cell>
          <cell r="G3193" t="str">
            <v>30430</v>
          </cell>
          <cell r="H3193" t="str">
            <v>Grp Member</v>
          </cell>
          <cell r="I3193">
            <v>1</v>
          </cell>
          <cell r="J3193" t="str">
            <v>Conversion</v>
          </cell>
          <cell r="K3193">
            <v>3196.16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 t="str">
            <v>C03K302_002</v>
          </cell>
          <cell r="Q3193">
            <v>0</v>
          </cell>
          <cell r="R3193" t="str">
            <v>WWTPD</v>
          </cell>
          <cell r="S3193" t="str">
            <v>30430F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 t="str">
            <v>CORP</v>
          </cell>
          <cell r="Y3193">
            <v>38260</v>
          </cell>
          <cell r="Z3193">
            <v>0</v>
          </cell>
          <cell r="AA3193">
            <v>0</v>
          </cell>
          <cell r="AB3193" t="str">
            <v>N</v>
          </cell>
          <cell r="AD3193">
            <v>0</v>
          </cell>
          <cell r="AE3193" t="str">
            <v>RemVal</v>
          </cell>
          <cell r="AF3193" t="str">
            <v>Depreciate</v>
          </cell>
          <cell r="AG3193" t="str">
            <v>FM</v>
          </cell>
          <cell r="AH3193">
            <v>0</v>
          </cell>
          <cell r="AI3193">
            <v>0</v>
          </cell>
          <cell r="AJ3193">
            <v>2.75E-2</v>
          </cell>
          <cell r="AK3193">
            <v>0</v>
          </cell>
          <cell r="AL3193" t="str">
            <v>Flat Rate</v>
          </cell>
          <cell r="AM3193">
            <v>0</v>
          </cell>
          <cell r="AN3193" t="str">
            <v>GA304300</v>
          </cell>
          <cell r="AO3193">
            <v>0</v>
          </cell>
          <cell r="AP3193" t="str">
            <v>N</v>
          </cell>
          <cell r="AQ3193">
            <v>38261.196701388886</v>
          </cell>
          <cell r="AR3193">
            <v>38260</v>
          </cell>
          <cell r="AS3193">
            <v>38260</v>
          </cell>
          <cell r="AT3193" t="str">
            <v>7300</v>
          </cell>
          <cell r="AU3193">
            <v>37715</v>
          </cell>
          <cell r="AV3193">
            <v>0</v>
          </cell>
        </row>
        <row r="3194">
          <cell r="B3194" t="str">
            <v>00003273</v>
          </cell>
          <cell r="C3194" t="str">
            <v>000000003255</v>
          </cell>
          <cell r="D3194" t="str">
            <v>304300</v>
          </cell>
          <cell r="E3194" t="str">
            <v>LIGHTING; IRONDALE</v>
          </cell>
          <cell r="F3194" t="str">
            <v>In Service</v>
          </cell>
          <cell r="G3194" t="str">
            <v>30430</v>
          </cell>
          <cell r="H3194" t="str">
            <v>Grp Member</v>
          </cell>
          <cell r="I3194">
            <v>1</v>
          </cell>
          <cell r="J3194" t="str">
            <v>Conversion</v>
          </cell>
          <cell r="K3194">
            <v>778.91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 t="str">
            <v>C03K302_002</v>
          </cell>
          <cell r="Q3194">
            <v>0</v>
          </cell>
          <cell r="R3194" t="str">
            <v>WWTPD</v>
          </cell>
          <cell r="S3194" t="str">
            <v>30430G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 t="str">
            <v>CORP</v>
          </cell>
          <cell r="Y3194">
            <v>38260</v>
          </cell>
          <cell r="Z3194">
            <v>0</v>
          </cell>
          <cell r="AA3194">
            <v>0</v>
          </cell>
          <cell r="AB3194" t="str">
            <v>N</v>
          </cell>
          <cell r="AD3194">
            <v>0</v>
          </cell>
          <cell r="AE3194" t="str">
            <v>RemVal</v>
          </cell>
          <cell r="AF3194" t="str">
            <v>Depreciate</v>
          </cell>
          <cell r="AG3194" t="str">
            <v>FM</v>
          </cell>
          <cell r="AH3194">
            <v>0</v>
          </cell>
          <cell r="AI3194">
            <v>0</v>
          </cell>
          <cell r="AJ3194">
            <v>2.75E-2</v>
          </cell>
          <cell r="AK3194">
            <v>0</v>
          </cell>
          <cell r="AL3194" t="str">
            <v>Flat Rate</v>
          </cell>
          <cell r="AM3194">
            <v>0</v>
          </cell>
          <cell r="AN3194" t="str">
            <v>GA304300</v>
          </cell>
          <cell r="AO3194">
            <v>0</v>
          </cell>
          <cell r="AP3194" t="str">
            <v>N</v>
          </cell>
          <cell r="AQ3194">
            <v>38261.196759259263</v>
          </cell>
          <cell r="AR3194">
            <v>38260</v>
          </cell>
          <cell r="AS3194">
            <v>38260</v>
          </cell>
          <cell r="AT3194" t="str">
            <v>0100</v>
          </cell>
          <cell r="AU3194">
            <v>37715</v>
          </cell>
          <cell r="AV3194">
            <v>0</v>
          </cell>
        </row>
        <row r="3195">
          <cell r="B3195" t="str">
            <v>00003274</v>
          </cell>
          <cell r="C3195" t="str">
            <v>000000003256</v>
          </cell>
          <cell r="D3195" t="str">
            <v>304300</v>
          </cell>
          <cell r="E3195" t="str">
            <v>ANTI-CRASH ROCK; IRONDALE</v>
          </cell>
          <cell r="F3195" t="str">
            <v>In Service</v>
          </cell>
          <cell r="G3195" t="str">
            <v>30430</v>
          </cell>
          <cell r="H3195" t="str">
            <v>Grp Member</v>
          </cell>
          <cell r="I3195">
            <v>1</v>
          </cell>
          <cell r="J3195" t="str">
            <v>Conversion</v>
          </cell>
          <cell r="K3195">
            <v>663.42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 t="str">
            <v>C03K302_002</v>
          </cell>
          <cell r="Q3195">
            <v>0</v>
          </cell>
          <cell r="R3195" t="str">
            <v>WWTPD</v>
          </cell>
          <cell r="S3195" t="str">
            <v>30430I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 t="str">
            <v>CORP</v>
          </cell>
          <cell r="Y3195">
            <v>38260</v>
          </cell>
          <cell r="Z3195">
            <v>0</v>
          </cell>
          <cell r="AA3195">
            <v>0</v>
          </cell>
          <cell r="AB3195" t="str">
            <v>N</v>
          </cell>
          <cell r="AD3195">
            <v>0</v>
          </cell>
          <cell r="AE3195" t="str">
            <v>RemVal</v>
          </cell>
          <cell r="AF3195" t="str">
            <v>Depreciate</v>
          </cell>
          <cell r="AG3195" t="str">
            <v>FM</v>
          </cell>
          <cell r="AH3195">
            <v>0</v>
          </cell>
          <cell r="AI3195">
            <v>0</v>
          </cell>
          <cell r="AJ3195">
            <v>2.75E-2</v>
          </cell>
          <cell r="AK3195">
            <v>0</v>
          </cell>
          <cell r="AL3195" t="str">
            <v>Flat Rate</v>
          </cell>
          <cell r="AM3195">
            <v>0</v>
          </cell>
          <cell r="AN3195" t="str">
            <v>GA304300</v>
          </cell>
          <cell r="AO3195">
            <v>0</v>
          </cell>
          <cell r="AP3195" t="str">
            <v>N</v>
          </cell>
          <cell r="AQ3195">
            <v>38261.196817129632</v>
          </cell>
          <cell r="AR3195">
            <v>38260</v>
          </cell>
          <cell r="AS3195">
            <v>38260</v>
          </cell>
          <cell r="AT3195" t="str">
            <v>0100</v>
          </cell>
          <cell r="AU3195">
            <v>37715</v>
          </cell>
          <cell r="AV3195">
            <v>0</v>
          </cell>
        </row>
        <row r="3196">
          <cell r="B3196" t="str">
            <v>00003275</v>
          </cell>
          <cell r="C3196" t="str">
            <v>000000003257</v>
          </cell>
          <cell r="D3196" t="str">
            <v>3314R0</v>
          </cell>
          <cell r="E3196" t="str">
            <v>12" PVC</v>
          </cell>
          <cell r="F3196" t="str">
            <v>In Service</v>
          </cell>
          <cell r="G3196" t="str">
            <v>3314R</v>
          </cell>
          <cell r="H3196" t="str">
            <v>Grp Member</v>
          </cell>
          <cell r="I3196">
            <v>1</v>
          </cell>
          <cell r="J3196" t="str">
            <v>Conversion</v>
          </cell>
          <cell r="K3196">
            <v>3537.57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 t="str">
            <v>C..D002_002</v>
          </cell>
          <cell r="Q3196">
            <v>0</v>
          </cell>
          <cell r="R3196" t="str">
            <v>WTDPD</v>
          </cell>
          <cell r="S3196" t="str">
            <v>3314R12PV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 t="str">
            <v>CORP</v>
          </cell>
          <cell r="Y3196">
            <v>38260</v>
          </cell>
          <cell r="Z3196">
            <v>0</v>
          </cell>
          <cell r="AA3196">
            <v>0</v>
          </cell>
          <cell r="AB3196" t="str">
            <v>N</v>
          </cell>
          <cell r="AD3196">
            <v>0</v>
          </cell>
          <cell r="AE3196" t="str">
            <v>RemVal</v>
          </cell>
          <cell r="AF3196" t="str">
            <v>Depreciate</v>
          </cell>
          <cell r="AG3196" t="str">
            <v>FM</v>
          </cell>
          <cell r="AH3196">
            <v>0</v>
          </cell>
          <cell r="AI3196">
            <v>0</v>
          </cell>
          <cell r="AJ3196">
            <v>1.55E-2</v>
          </cell>
          <cell r="AK3196">
            <v>0</v>
          </cell>
          <cell r="AL3196" t="str">
            <v>Flat Rate</v>
          </cell>
          <cell r="AM3196">
            <v>0</v>
          </cell>
          <cell r="AN3196" t="str">
            <v>GA3314R0</v>
          </cell>
          <cell r="AO3196">
            <v>0</v>
          </cell>
          <cell r="AP3196" t="str">
            <v>N</v>
          </cell>
          <cell r="AQ3196">
            <v>38261.196875000001</v>
          </cell>
          <cell r="AR3196">
            <v>38260</v>
          </cell>
          <cell r="AS3196">
            <v>38260</v>
          </cell>
          <cell r="AT3196">
            <v>0</v>
          </cell>
          <cell r="AU3196">
            <v>37970</v>
          </cell>
          <cell r="AV3196">
            <v>0</v>
          </cell>
        </row>
        <row r="3197">
          <cell r="B3197" t="str">
            <v>00003276</v>
          </cell>
          <cell r="C3197" t="str">
            <v>000000003258</v>
          </cell>
          <cell r="D3197" t="str">
            <v>3314R0</v>
          </cell>
          <cell r="E3197" t="str">
            <v>OLD IRON ESTATES - PHASE I</v>
          </cell>
          <cell r="F3197" t="str">
            <v>In Service</v>
          </cell>
          <cell r="G3197" t="str">
            <v>3314R</v>
          </cell>
          <cell r="H3197" t="str">
            <v>Grp Member</v>
          </cell>
          <cell r="I3197">
            <v>1</v>
          </cell>
          <cell r="J3197" t="str">
            <v>Conversion</v>
          </cell>
          <cell r="K3197">
            <v>37980.57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 t="str">
            <v>C02D339_002</v>
          </cell>
          <cell r="Q3197">
            <v>0</v>
          </cell>
          <cell r="R3197" t="str">
            <v>WTDPD</v>
          </cell>
          <cell r="S3197" t="str">
            <v>3314R12PV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 t="str">
            <v>CORP</v>
          </cell>
          <cell r="Y3197">
            <v>38260</v>
          </cell>
          <cell r="Z3197">
            <v>0</v>
          </cell>
          <cell r="AA3197">
            <v>0</v>
          </cell>
          <cell r="AB3197" t="str">
            <v>N</v>
          </cell>
          <cell r="AD3197">
            <v>0</v>
          </cell>
          <cell r="AE3197" t="str">
            <v>RemVal</v>
          </cell>
          <cell r="AF3197" t="str">
            <v>Depreciate</v>
          </cell>
          <cell r="AG3197" t="str">
            <v>FM</v>
          </cell>
          <cell r="AH3197">
            <v>0</v>
          </cell>
          <cell r="AI3197">
            <v>0</v>
          </cell>
          <cell r="AJ3197">
            <v>1.55E-2</v>
          </cell>
          <cell r="AK3197">
            <v>0</v>
          </cell>
          <cell r="AL3197" t="str">
            <v>Flat Rate</v>
          </cell>
          <cell r="AM3197">
            <v>0</v>
          </cell>
          <cell r="AN3197" t="str">
            <v>GA3314R0</v>
          </cell>
          <cell r="AO3197">
            <v>0</v>
          </cell>
          <cell r="AP3197" t="str">
            <v>N</v>
          </cell>
          <cell r="AQ3197">
            <v>38261.196932870371</v>
          </cell>
          <cell r="AR3197">
            <v>38260</v>
          </cell>
          <cell r="AS3197">
            <v>38260</v>
          </cell>
          <cell r="AT3197">
            <v>0</v>
          </cell>
          <cell r="AU3197">
            <v>37970</v>
          </cell>
          <cell r="AV3197">
            <v>0</v>
          </cell>
        </row>
        <row r="3198">
          <cell r="B3198" t="str">
            <v>00003277</v>
          </cell>
          <cell r="C3198" t="str">
            <v>000000003259</v>
          </cell>
          <cell r="D3198" t="str">
            <v>3314U0</v>
          </cell>
          <cell r="E3198" t="str">
            <v>OLD IRON ESTATES - PHASE I</v>
          </cell>
          <cell r="F3198" t="str">
            <v>In Service</v>
          </cell>
          <cell r="G3198" t="str">
            <v>3314U</v>
          </cell>
          <cell r="H3198" t="str">
            <v>Grp Member</v>
          </cell>
          <cell r="I3198">
            <v>1</v>
          </cell>
          <cell r="J3198" t="str">
            <v>Conversion</v>
          </cell>
          <cell r="K3198">
            <v>4294.51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 t="str">
            <v>C02D339_002</v>
          </cell>
          <cell r="Q3198">
            <v>0</v>
          </cell>
          <cell r="R3198" t="str">
            <v>WTDPD</v>
          </cell>
          <cell r="S3198" t="str">
            <v>3314U12VV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 t="str">
            <v>CORP</v>
          </cell>
          <cell r="Y3198">
            <v>38260</v>
          </cell>
          <cell r="Z3198">
            <v>0</v>
          </cell>
          <cell r="AA3198">
            <v>0</v>
          </cell>
          <cell r="AB3198" t="str">
            <v>N</v>
          </cell>
          <cell r="AD3198">
            <v>0</v>
          </cell>
          <cell r="AE3198" t="str">
            <v>RemVal</v>
          </cell>
          <cell r="AF3198" t="str">
            <v>Depreciate</v>
          </cell>
          <cell r="AG3198" t="str">
            <v>FM</v>
          </cell>
          <cell r="AH3198">
            <v>0</v>
          </cell>
          <cell r="AI3198">
            <v>0</v>
          </cell>
          <cell r="AJ3198">
            <v>1.35E-2</v>
          </cell>
          <cell r="AK3198">
            <v>0</v>
          </cell>
          <cell r="AL3198" t="str">
            <v>Flat Rate</v>
          </cell>
          <cell r="AM3198">
            <v>0</v>
          </cell>
          <cell r="AN3198" t="str">
            <v>GA3314U0</v>
          </cell>
          <cell r="AO3198">
            <v>0</v>
          </cell>
          <cell r="AP3198" t="str">
            <v>N</v>
          </cell>
          <cell r="AQ3198">
            <v>38261.19699074074</v>
          </cell>
          <cell r="AR3198">
            <v>38260</v>
          </cell>
          <cell r="AS3198">
            <v>38260</v>
          </cell>
          <cell r="AT3198">
            <v>0</v>
          </cell>
          <cell r="AU3198">
            <v>37970</v>
          </cell>
          <cell r="AV3198">
            <v>0</v>
          </cell>
        </row>
        <row r="3199">
          <cell r="B3199" t="str">
            <v>00003278</v>
          </cell>
          <cell r="C3199" t="str">
            <v>000000003260</v>
          </cell>
          <cell r="D3199" t="str">
            <v>3203A0</v>
          </cell>
          <cell r="E3199" t="str">
            <v>FILTER #3 - Sand &amp; Anthracite</v>
          </cell>
          <cell r="F3199" t="str">
            <v>In Service</v>
          </cell>
          <cell r="G3199" t="str">
            <v>3203A</v>
          </cell>
          <cell r="H3199" t="str">
            <v>Grp Member</v>
          </cell>
          <cell r="I3199">
            <v>1</v>
          </cell>
          <cell r="J3199" t="str">
            <v>Conversion</v>
          </cell>
          <cell r="K3199">
            <v>6811.79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 t="str">
            <v>C03B501_002</v>
          </cell>
          <cell r="Q3199">
            <v>0</v>
          </cell>
          <cell r="R3199" t="str">
            <v>WWTPD</v>
          </cell>
          <cell r="S3199" t="str">
            <v>3203A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 t="str">
            <v>CORP</v>
          </cell>
          <cell r="Y3199">
            <v>38260</v>
          </cell>
          <cell r="Z3199">
            <v>0</v>
          </cell>
          <cell r="AA3199">
            <v>0</v>
          </cell>
          <cell r="AB3199" t="str">
            <v>N</v>
          </cell>
          <cell r="AD3199">
            <v>0</v>
          </cell>
          <cell r="AE3199" t="str">
            <v>RemVal</v>
          </cell>
          <cell r="AF3199" t="str">
            <v>Depreciate</v>
          </cell>
          <cell r="AG3199" t="str">
            <v>FM</v>
          </cell>
          <cell r="AH3199">
            <v>0</v>
          </cell>
          <cell r="AI3199">
            <v>0</v>
          </cell>
          <cell r="AJ3199">
            <v>3.8199999999999998E-2</v>
          </cell>
          <cell r="AK3199">
            <v>0</v>
          </cell>
          <cell r="AL3199" t="str">
            <v>Flat Rate</v>
          </cell>
          <cell r="AM3199">
            <v>0</v>
          </cell>
          <cell r="AN3199" t="str">
            <v>GA3203A0</v>
          </cell>
          <cell r="AO3199">
            <v>0</v>
          </cell>
          <cell r="AP3199" t="str">
            <v>N</v>
          </cell>
          <cell r="AQ3199">
            <v>38261.197048611109</v>
          </cell>
          <cell r="AR3199">
            <v>38260</v>
          </cell>
          <cell r="AS3199">
            <v>38260</v>
          </cell>
          <cell r="AT3199" t="str">
            <v>3000</v>
          </cell>
          <cell r="AU3199">
            <v>37931</v>
          </cell>
          <cell r="AV3199">
            <v>0</v>
          </cell>
        </row>
        <row r="3200">
          <cell r="B3200" t="str">
            <v>00003279</v>
          </cell>
          <cell r="C3200" t="str">
            <v>000000003261</v>
          </cell>
          <cell r="D3200" t="str">
            <v>3203A0</v>
          </cell>
          <cell r="E3200" t="str">
            <v>Flowline Echo-Touch Sensors</v>
          </cell>
          <cell r="F3200" t="str">
            <v>In Service</v>
          </cell>
          <cell r="G3200" t="str">
            <v>3203A</v>
          </cell>
          <cell r="H3200" t="str">
            <v>Grp Member</v>
          </cell>
          <cell r="I3200">
            <v>1</v>
          </cell>
          <cell r="J3200" t="str">
            <v>Conversion</v>
          </cell>
          <cell r="K3200">
            <v>2093.02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 t="str">
            <v>C03B506_002</v>
          </cell>
          <cell r="Q3200">
            <v>0</v>
          </cell>
          <cell r="R3200" t="str">
            <v>WWTPD</v>
          </cell>
          <cell r="S3200" t="str">
            <v>3203A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 t="str">
            <v>CORP</v>
          </cell>
          <cell r="Y3200">
            <v>38260</v>
          </cell>
          <cell r="Z3200">
            <v>0</v>
          </cell>
          <cell r="AA3200">
            <v>0</v>
          </cell>
          <cell r="AB3200" t="str">
            <v>N</v>
          </cell>
          <cell r="AD3200">
            <v>0</v>
          </cell>
          <cell r="AE3200" t="str">
            <v>RemVal</v>
          </cell>
          <cell r="AF3200" t="str">
            <v>Depreciate</v>
          </cell>
          <cell r="AG3200" t="str">
            <v>FM</v>
          </cell>
          <cell r="AH3200">
            <v>0</v>
          </cell>
          <cell r="AI3200">
            <v>0</v>
          </cell>
          <cell r="AJ3200">
            <v>3.8199999999999998E-2</v>
          </cell>
          <cell r="AK3200">
            <v>0</v>
          </cell>
          <cell r="AL3200" t="str">
            <v>Flat Rate</v>
          </cell>
          <cell r="AM3200">
            <v>0</v>
          </cell>
          <cell r="AN3200" t="str">
            <v>GA3203A0</v>
          </cell>
          <cell r="AO3200">
            <v>0</v>
          </cell>
          <cell r="AP3200" t="str">
            <v>N</v>
          </cell>
          <cell r="AQ3200">
            <v>38261.197106481479</v>
          </cell>
          <cell r="AR3200">
            <v>38260</v>
          </cell>
          <cell r="AS3200">
            <v>38260</v>
          </cell>
          <cell r="AT3200" t="str">
            <v>0100</v>
          </cell>
          <cell r="AU3200">
            <v>37900</v>
          </cell>
          <cell r="AV3200">
            <v>0</v>
          </cell>
        </row>
        <row r="3201">
          <cell r="B3201" t="str">
            <v>00003280</v>
          </cell>
          <cell r="C3201" t="str">
            <v>000000003262</v>
          </cell>
          <cell r="D3201" t="str">
            <v>3435B0</v>
          </cell>
          <cell r="E3201" t="str">
            <v>UPS Battery Backups</v>
          </cell>
          <cell r="F3201" t="str">
            <v>In Service</v>
          </cell>
          <cell r="G3201" t="str">
            <v>3435B</v>
          </cell>
          <cell r="H3201" t="str">
            <v>Grp Member</v>
          </cell>
          <cell r="I3201">
            <v>1</v>
          </cell>
          <cell r="J3201" t="str">
            <v>Conversion</v>
          </cell>
          <cell r="K3201">
            <v>2368.36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 t="str">
            <v>C03B506_002</v>
          </cell>
          <cell r="Q3201">
            <v>0</v>
          </cell>
          <cell r="R3201" t="str">
            <v>WGPD</v>
          </cell>
          <cell r="S3201" t="str">
            <v>3435B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 t="str">
            <v>CORP</v>
          </cell>
          <cell r="Y3201">
            <v>38260</v>
          </cell>
          <cell r="Z3201">
            <v>0</v>
          </cell>
          <cell r="AA3201">
            <v>0</v>
          </cell>
          <cell r="AB3201" t="str">
            <v>N</v>
          </cell>
          <cell r="AD3201">
            <v>0</v>
          </cell>
          <cell r="AE3201" t="str">
            <v>RemVal</v>
          </cell>
          <cell r="AF3201" t="str">
            <v>Depreciate</v>
          </cell>
          <cell r="AG3201" t="str">
            <v>FM</v>
          </cell>
          <cell r="AH3201">
            <v>0</v>
          </cell>
          <cell r="AI3201">
            <v>0</v>
          </cell>
          <cell r="AJ3201">
            <v>0.1056</v>
          </cell>
          <cell r="AK3201">
            <v>0</v>
          </cell>
          <cell r="AL3201" t="str">
            <v>Flat Rate</v>
          </cell>
          <cell r="AM3201">
            <v>0</v>
          </cell>
          <cell r="AN3201" t="str">
            <v>GA3435B0</v>
          </cell>
          <cell r="AO3201">
            <v>0</v>
          </cell>
          <cell r="AP3201" t="str">
            <v>N</v>
          </cell>
          <cell r="AQ3201">
            <v>38261.197164351855</v>
          </cell>
          <cell r="AR3201">
            <v>38260</v>
          </cell>
          <cell r="AS3201">
            <v>38260</v>
          </cell>
          <cell r="AT3201" t="str">
            <v>0100</v>
          </cell>
          <cell r="AU3201">
            <v>37900</v>
          </cell>
          <cell r="AV3201">
            <v>0</v>
          </cell>
        </row>
        <row r="3202">
          <cell r="B3202" t="str">
            <v>00003281</v>
          </cell>
          <cell r="C3202" t="str">
            <v>000000003263</v>
          </cell>
          <cell r="D3202" t="str">
            <v>3314Q0</v>
          </cell>
          <cell r="E3202" t="str">
            <v>EVERGREEN PHASE 3B - 8'' PVC</v>
          </cell>
          <cell r="F3202" t="str">
            <v>In Service</v>
          </cell>
          <cell r="G3202" t="str">
            <v>3314Q</v>
          </cell>
          <cell r="H3202" t="str">
            <v>Grp Member</v>
          </cell>
          <cell r="I3202">
            <v>1</v>
          </cell>
          <cell r="J3202" t="str">
            <v>Conversion</v>
          </cell>
          <cell r="K3202">
            <v>27394.47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 t="str">
            <v>C03D302_002</v>
          </cell>
          <cell r="Q3202">
            <v>0</v>
          </cell>
          <cell r="R3202" t="str">
            <v>WTDPD</v>
          </cell>
          <cell r="S3202" t="str">
            <v>3314Q08PV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 t="str">
            <v>CORP</v>
          </cell>
          <cell r="Y3202">
            <v>38260</v>
          </cell>
          <cell r="Z3202">
            <v>0</v>
          </cell>
          <cell r="AA3202">
            <v>0</v>
          </cell>
          <cell r="AB3202" t="str">
            <v>N</v>
          </cell>
          <cell r="AD3202">
            <v>0</v>
          </cell>
          <cell r="AE3202" t="str">
            <v>RemVal</v>
          </cell>
          <cell r="AF3202" t="str">
            <v>Depreciate</v>
          </cell>
          <cell r="AG3202" t="str">
            <v>FM</v>
          </cell>
          <cell r="AH3202">
            <v>0</v>
          </cell>
          <cell r="AI3202">
            <v>0</v>
          </cell>
          <cell r="AJ3202">
            <v>2.1899999999999999E-2</v>
          </cell>
          <cell r="AK3202">
            <v>0</v>
          </cell>
          <cell r="AL3202" t="str">
            <v>Flat Rate</v>
          </cell>
          <cell r="AM3202">
            <v>0</v>
          </cell>
          <cell r="AN3202" t="str">
            <v>GA3314Q0</v>
          </cell>
          <cell r="AO3202">
            <v>0</v>
          </cell>
          <cell r="AP3202" t="str">
            <v>N</v>
          </cell>
          <cell r="AQ3202">
            <v>38261.197222222225</v>
          </cell>
          <cell r="AR3202">
            <v>38260</v>
          </cell>
          <cell r="AS3202">
            <v>38260</v>
          </cell>
          <cell r="AT3202">
            <v>0</v>
          </cell>
          <cell r="AU3202">
            <v>37970</v>
          </cell>
          <cell r="AV3202">
            <v>0</v>
          </cell>
        </row>
        <row r="3203">
          <cell r="B3203" t="str">
            <v>00003282</v>
          </cell>
          <cell r="C3203" t="str">
            <v>000000003264</v>
          </cell>
          <cell r="D3203" t="str">
            <v>3314T0</v>
          </cell>
          <cell r="E3203" t="str">
            <v>EVERGREEN PHASE 3B - 8'' VV</v>
          </cell>
          <cell r="F3203" t="str">
            <v>In Service</v>
          </cell>
          <cell r="G3203" t="str">
            <v>3314T</v>
          </cell>
          <cell r="H3203" t="str">
            <v>Grp Member</v>
          </cell>
          <cell r="I3203">
            <v>1</v>
          </cell>
          <cell r="J3203" t="str">
            <v>Conversion</v>
          </cell>
          <cell r="K3203">
            <v>2382.85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 t="str">
            <v>C03D302_002</v>
          </cell>
          <cell r="Q3203">
            <v>0</v>
          </cell>
          <cell r="R3203" t="str">
            <v>WTDPD</v>
          </cell>
          <cell r="S3203" t="str">
            <v>3314T08VV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 t="str">
            <v>CORP</v>
          </cell>
          <cell r="Y3203">
            <v>38260</v>
          </cell>
          <cell r="Z3203">
            <v>0</v>
          </cell>
          <cell r="AA3203">
            <v>0</v>
          </cell>
          <cell r="AB3203" t="str">
            <v>N</v>
          </cell>
          <cell r="AD3203">
            <v>0</v>
          </cell>
          <cell r="AE3203" t="str">
            <v>RemVal</v>
          </cell>
          <cell r="AF3203" t="str">
            <v>Depreciate</v>
          </cell>
          <cell r="AG3203" t="str">
            <v>FM</v>
          </cell>
          <cell r="AH3203">
            <v>0</v>
          </cell>
          <cell r="AI3203">
            <v>0</v>
          </cell>
          <cell r="AJ3203">
            <v>1.3899999999999999E-2</v>
          </cell>
          <cell r="AK3203">
            <v>0</v>
          </cell>
          <cell r="AL3203" t="str">
            <v>Flat Rate</v>
          </cell>
          <cell r="AM3203">
            <v>0</v>
          </cell>
          <cell r="AN3203" t="str">
            <v>GA3314T0</v>
          </cell>
          <cell r="AO3203">
            <v>0</v>
          </cell>
          <cell r="AP3203" t="str">
            <v>N</v>
          </cell>
          <cell r="AQ3203">
            <v>38261.197280092594</v>
          </cell>
          <cell r="AR3203">
            <v>38260</v>
          </cell>
          <cell r="AS3203">
            <v>38260</v>
          </cell>
          <cell r="AT3203">
            <v>0</v>
          </cell>
          <cell r="AU3203">
            <v>37970</v>
          </cell>
          <cell r="AV3203">
            <v>0</v>
          </cell>
        </row>
        <row r="3204">
          <cell r="B3204" t="str">
            <v>00003283</v>
          </cell>
          <cell r="C3204" t="str">
            <v>000000003265</v>
          </cell>
          <cell r="D3204" t="str">
            <v>3334B0</v>
          </cell>
          <cell r="E3204" t="str">
            <v>EVERGREEN PHASE 3B - 3/4'' SRV</v>
          </cell>
          <cell r="F3204" t="str">
            <v>In Service</v>
          </cell>
          <cell r="G3204" t="str">
            <v>3334B</v>
          </cell>
          <cell r="H3204" t="str">
            <v>Grp Member</v>
          </cell>
          <cell r="I3204">
            <v>1</v>
          </cell>
          <cell r="J3204" t="str">
            <v>Conversion</v>
          </cell>
          <cell r="K3204">
            <v>18803.830000000002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 t="str">
            <v>C03D302_002</v>
          </cell>
          <cell r="Q3204">
            <v>0</v>
          </cell>
          <cell r="R3204" t="str">
            <v>WTDPD</v>
          </cell>
          <cell r="S3204" t="str">
            <v>3334B34CP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 t="str">
            <v>CORP</v>
          </cell>
          <cell r="Y3204">
            <v>38260</v>
          </cell>
          <cell r="Z3204">
            <v>0</v>
          </cell>
          <cell r="AA3204">
            <v>0</v>
          </cell>
          <cell r="AB3204" t="str">
            <v>N</v>
          </cell>
          <cell r="AD3204">
            <v>0</v>
          </cell>
          <cell r="AE3204" t="str">
            <v>RemVal</v>
          </cell>
          <cell r="AF3204" t="str">
            <v>Depreciate</v>
          </cell>
          <cell r="AG3204" t="str">
            <v>FM</v>
          </cell>
          <cell r="AH3204">
            <v>0</v>
          </cell>
          <cell r="AI3204">
            <v>0</v>
          </cell>
          <cell r="AJ3204">
            <v>2.87E-2</v>
          </cell>
          <cell r="AK3204">
            <v>0</v>
          </cell>
          <cell r="AL3204" t="str">
            <v>Flat Rate</v>
          </cell>
          <cell r="AM3204">
            <v>0</v>
          </cell>
          <cell r="AN3204" t="str">
            <v>GA3334B0</v>
          </cell>
          <cell r="AO3204">
            <v>0</v>
          </cell>
          <cell r="AP3204" t="str">
            <v>N</v>
          </cell>
          <cell r="AQ3204">
            <v>38261.197337962964</v>
          </cell>
          <cell r="AR3204">
            <v>38260</v>
          </cell>
          <cell r="AS3204">
            <v>38260</v>
          </cell>
          <cell r="AT3204">
            <v>0</v>
          </cell>
          <cell r="AU3204">
            <v>37970</v>
          </cell>
          <cell r="AV3204">
            <v>0</v>
          </cell>
        </row>
        <row r="3205">
          <cell r="B3205" t="str">
            <v>00003284</v>
          </cell>
          <cell r="C3205" t="str">
            <v>000000003266</v>
          </cell>
          <cell r="D3205" t="str">
            <v>335400</v>
          </cell>
          <cell r="E3205" t="str">
            <v>EVERGREEN PHASE 3B - HYDRANT</v>
          </cell>
          <cell r="F3205" t="str">
            <v>In Service</v>
          </cell>
          <cell r="G3205" t="str">
            <v>33540</v>
          </cell>
          <cell r="H3205" t="str">
            <v>Grp Member</v>
          </cell>
          <cell r="I3205">
            <v>1</v>
          </cell>
          <cell r="J3205" t="str">
            <v>Conversion</v>
          </cell>
          <cell r="K3205">
            <v>2120.64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 t="str">
            <v>C03D302_002</v>
          </cell>
          <cell r="Q3205">
            <v>0</v>
          </cell>
          <cell r="R3205" t="str">
            <v>WTDPD</v>
          </cell>
          <cell r="S3205" t="str">
            <v>335400600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 t="str">
            <v>CORP</v>
          </cell>
          <cell r="Y3205">
            <v>38260</v>
          </cell>
          <cell r="Z3205">
            <v>0</v>
          </cell>
          <cell r="AA3205">
            <v>0</v>
          </cell>
          <cell r="AB3205" t="str">
            <v>N</v>
          </cell>
          <cell r="AD3205">
            <v>0</v>
          </cell>
          <cell r="AE3205" t="str">
            <v>RemVal</v>
          </cell>
          <cell r="AF3205" t="str">
            <v>Depreciate</v>
          </cell>
          <cell r="AG3205" t="str">
            <v>FM</v>
          </cell>
          <cell r="AH3205">
            <v>0</v>
          </cell>
          <cell r="AI3205">
            <v>0</v>
          </cell>
          <cell r="AJ3205">
            <v>2.2599999999999999E-2</v>
          </cell>
          <cell r="AK3205">
            <v>0</v>
          </cell>
          <cell r="AL3205" t="str">
            <v>Flat Rate</v>
          </cell>
          <cell r="AM3205">
            <v>0</v>
          </cell>
          <cell r="AN3205" t="str">
            <v>GA335400</v>
          </cell>
          <cell r="AO3205">
            <v>0</v>
          </cell>
          <cell r="AP3205" t="str">
            <v>N</v>
          </cell>
          <cell r="AQ3205">
            <v>38261.197395833333</v>
          </cell>
          <cell r="AR3205">
            <v>38260</v>
          </cell>
          <cell r="AS3205">
            <v>38260</v>
          </cell>
          <cell r="AT3205">
            <v>0</v>
          </cell>
          <cell r="AU3205">
            <v>37970</v>
          </cell>
          <cell r="AV3205">
            <v>0</v>
          </cell>
        </row>
        <row r="3206">
          <cell r="B3206" t="str">
            <v>00003285</v>
          </cell>
          <cell r="C3206" t="str">
            <v>000000003267</v>
          </cell>
          <cell r="D3206" t="str">
            <v>3314Q0</v>
          </cell>
          <cell r="E3206" t="str">
            <v>Poplar St Townhomes - 8" PVC</v>
          </cell>
          <cell r="F3206" t="str">
            <v>In Service</v>
          </cell>
          <cell r="G3206" t="str">
            <v>3314Q</v>
          </cell>
          <cell r="H3206" t="str">
            <v>Grp Member</v>
          </cell>
          <cell r="I3206">
            <v>1</v>
          </cell>
          <cell r="J3206" t="str">
            <v>Conversion</v>
          </cell>
          <cell r="K3206">
            <v>7329.69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 t="str">
            <v>C03D319_002</v>
          </cell>
          <cell r="Q3206">
            <v>0</v>
          </cell>
          <cell r="R3206" t="str">
            <v>WTDPD</v>
          </cell>
          <cell r="S3206" t="str">
            <v>3314Q08PV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 t="str">
            <v>CORP</v>
          </cell>
          <cell r="Y3206">
            <v>38260</v>
          </cell>
          <cell r="Z3206">
            <v>0</v>
          </cell>
          <cell r="AA3206">
            <v>0</v>
          </cell>
          <cell r="AB3206" t="str">
            <v>N</v>
          </cell>
          <cell r="AD3206">
            <v>0</v>
          </cell>
          <cell r="AE3206" t="str">
            <v>RemVal</v>
          </cell>
          <cell r="AF3206" t="str">
            <v>Depreciate</v>
          </cell>
          <cell r="AG3206" t="str">
            <v>FM</v>
          </cell>
          <cell r="AH3206">
            <v>0</v>
          </cell>
          <cell r="AI3206">
            <v>0</v>
          </cell>
          <cell r="AJ3206">
            <v>2.1899999999999999E-2</v>
          </cell>
          <cell r="AK3206">
            <v>0</v>
          </cell>
          <cell r="AL3206" t="str">
            <v>Flat Rate</v>
          </cell>
          <cell r="AM3206">
            <v>0</v>
          </cell>
          <cell r="AN3206" t="str">
            <v>GA3314Q0</v>
          </cell>
          <cell r="AO3206">
            <v>0</v>
          </cell>
          <cell r="AP3206" t="str">
            <v>N</v>
          </cell>
          <cell r="AQ3206">
            <v>38261.197453703702</v>
          </cell>
          <cell r="AR3206">
            <v>38260</v>
          </cell>
          <cell r="AS3206">
            <v>38260</v>
          </cell>
          <cell r="AT3206" t="str">
            <v>0001</v>
          </cell>
          <cell r="AU3206">
            <v>37825</v>
          </cell>
          <cell r="AV3206">
            <v>0</v>
          </cell>
        </row>
        <row r="3207">
          <cell r="B3207" t="str">
            <v>00003286</v>
          </cell>
          <cell r="C3207" t="str">
            <v>000000003268</v>
          </cell>
          <cell r="D3207" t="str">
            <v>3314T0</v>
          </cell>
          <cell r="E3207" t="str">
            <v>Poplar St Townhomes - 8" Valve</v>
          </cell>
          <cell r="F3207" t="str">
            <v>In Service</v>
          </cell>
          <cell r="G3207" t="str">
            <v>3314T</v>
          </cell>
          <cell r="H3207" t="str">
            <v>Grp Member</v>
          </cell>
          <cell r="I3207">
            <v>1</v>
          </cell>
          <cell r="J3207" t="str">
            <v>Conversion</v>
          </cell>
          <cell r="K3207">
            <v>1104.47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 t="str">
            <v>C03D319_002</v>
          </cell>
          <cell r="Q3207">
            <v>0</v>
          </cell>
          <cell r="R3207" t="str">
            <v>WTDPD</v>
          </cell>
          <cell r="S3207" t="str">
            <v>3314T08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 t="str">
            <v>CORP</v>
          </cell>
          <cell r="Y3207">
            <v>38260</v>
          </cell>
          <cell r="Z3207">
            <v>0</v>
          </cell>
          <cell r="AA3207">
            <v>0</v>
          </cell>
          <cell r="AB3207" t="str">
            <v>N</v>
          </cell>
          <cell r="AD3207">
            <v>0</v>
          </cell>
          <cell r="AE3207" t="str">
            <v>RemVal</v>
          </cell>
          <cell r="AF3207" t="str">
            <v>Depreciate</v>
          </cell>
          <cell r="AG3207" t="str">
            <v>FM</v>
          </cell>
          <cell r="AH3207">
            <v>0</v>
          </cell>
          <cell r="AI3207">
            <v>0</v>
          </cell>
          <cell r="AJ3207">
            <v>1.3899999999999999E-2</v>
          </cell>
          <cell r="AK3207">
            <v>0</v>
          </cell>
          <cell r="AL3207" t="str">
            <v>Flat Rate</v>
          </cell>
          <cell r="AM3207">
            <v>0</v>
          </cell>
          <cell r="AN3207" t="str">
            <v>GA3314T0</v>
          </cell>
          <cell r="AO3207">
            <v>0</v>
          </cell>
          <cell r="AP3207" t="str">
            <v>N</v>
          </cell>
          <cell r="AQ3207">
            <v>38261.197511574072</v>
          </cell>
          <cell r="AR3207">
            <v>38260</v>
          </cell>
          <cell r="AS3207">
            <v>38260</v>
          </cell>
          <cell r="AT3207" t="str">
            <v>0001</v>
          </cell>
          <cell r="AU3207">
            <v>37825</v>
          </cell>
          <cell r="AV3207">
            <v>0</v>
          </cell>
        </row>
        <row r="3208">
          <cell r="B3208" t="str">
            <v>00003287</v>
          </cell>
          <cell r="C3208" t="str">
            <v>000000003269</v>
          </cell>
          <cell r="D3208" t="str">
            <v>3334B0</v>
          </cell>
          <cell r="E3208" t="str">
            <v>Poplar St Townhomes -3/4" Serv</v>
          </cell>
          <cell r="F3208" t="str">
            <v>In Service</v>
          </cell>
          <cell r="G3208" t="str">
            <v>3334B</v>
          </cell>
          <cell r="H3208" t="str">
            <v>Grp Member</v>
          </cell>
          <cell r="I3208">
            <v>1</v>
          </cell>
          <cell r="J3208" t="str">
            <v>Conversion</v>
          </cell>
          <cell r="K3208">
            <v>1506.1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 t="str">
            <v>C03D319_002</v>
          </cell>
          <cell r="Q3208">
            <v>0</v>
          </cell>
          <cell r="R3208" t="str">
            <v>WTDPD</v>
          </cell>
          <cell r="S3208" t="str">
            <v>3334B34CP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 t="str">
            <v>CORP</v>
          </cell>
          <cell r="Y3208">
            <v>38260</v>
          </cell>
          <cell r="Z3208">
            <v>0</v>
          </cell>
          <cell r="AA3208">
            <v>0</v>
          </cell>
          <cell r="AB3208" t="str">
            <v>N</v>
          </cell>
          <cell r="AD3208">
            <v>0</v>
          </cell>
          <cell r="AE3208" t="str">
            <v>RemVal</v>
          </cell>
          <cell r="AF3208" t="str">
            <v>Depreciate</v>
          </cell>
          <cell r="AG3208" t="str">
            <v>FM</v>
          </cell>
          <cell r="AH3208">
            <v>0</v>
          </cell>
          <cell r="AI3208">
            <v>0</v>
          </cell>
          <cell r="AJ3208">
            <v>2.87E-2</v>
          </cell>
          <cell r="AK3208">
            <v>0</v>
          </cell>
          <cell r="AL3208" t="str">
            <v>Flat Rate</v>
          </cell>
          <cell r="AM3208">
            <v>0</v>
          </cell>
          <cell r="AN3208" t="str">
            <v>GA3334B0</v>
          </cell>
          <cell r="AO3208">
            <v>0</v>
          </cell>
          <cell r="AP3208" t="str">
            <v>N</v>
          </cell>
          <cell r="AQ3208">
            <v>38261.197569444441</v>
          </cell>
          <cell r="AR3208">
            <v>38260</v>
          </cell>
          <cell r="AS3208">
            <v>38260</v>
          </cell>
          <cell r="AT3208" t="str">
            <v>0001</v>
          </cell>
          <cell r="AU3208">
            <v>37825</v>
          </cell>
          <cell r="AV3208">
            <v>0</v>
          </cell>
        </row>
        <row r="3209">
          <cell r="B3209" t="str">
            <v>00003288</v>
          </cell>
          <cell r="C3209" t="str">
            <v>000000003270</v>
          </cell>
          <cell r="D3209" t="str">
            <v>3314S0</v>
          </cell>
          <cell r="E3209" t="str">
            <v>Elder Road - 2" VV</v>
          </cell>
          <cell r="F3209" t="str">
            <v>In Service</v>
          </cell>
          <cell r="G3209" t="str">
            <v>3314S</v>
          </cell>
          <cell r="H3209" t="str">
            <v>Grp Member</v>
          </cell>
          <cell r="I3209">
            <v>1</v>
          </cell>
          <cell r="J3209" t="str">
            <v>Conversion</v>
          </cell>
          <cell r="K3209">
            <v>942.73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 t="str">
            <v>C03D602_002</v>
          </cell>
          <cell r="Q3209">
            <v>0</v>
          </cell>
          <cell r="R3209" t="str">
            <v>WTDPD</v>
          </cell>
          <cell r="S3209" t="str">
            <v>3314S02VV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 t="str">
            <v>CORP</v>
          </cell>
          <cell r="Y3209">
            <v>38260</v>
          </cell>
          <cell r="Z3209">
            <v>0</v>
          </cell>
          <cell r="AA3209">
            <v>0</v>
          </cell>
          <cell r="AB3209" t="str">
            <v>N</v>
          </cell>
          <cell r="AD3209">
            <v>0</v>
          </cell>
          <cell r="AE3209" t="str">
            <v>RemVal</v>
          </cell>
          <cell r="AF3209" t="str">
            <v>Depreciate</v>
          </cell>
          <cell r="AG3209" t="str">
            <v>FM</v>
          </cell>
          <cell r="AH3209">
            <v>0</v>
          </cell>
          <cell r="AI3209">
            <v>0</v>
          </cell>
          <cell r="AJ3209">
            <v>2.1299999999999999E-2</v>
          </cell>
          <cell r="AK3209">
            <v>0</v>
          </cell>
          <cell r="AL3209" t="str">
            <v>Flat Rate</v>
          </cell>
          <cell r="AM3209">
            <v>0</v>
          </cell>
          <cell r="AN3209" t="str">
            <v>GA3314S0</v>
          </cell>
          <cell r="AO3209">
            <v>0</v>
          </cell>
          <cell r="AP3209" t="str">
            <v>N</v>
          </cell>
          <cell r="AQ3209">
            <v>38261.197627314818</v>
          </cell>
          <cell r="AR3209">
            <v>38260</v>
          </cell>
          <cell r="AS3209">
            <v>38260</v>
          </cell>
          <cell r="AT3209">
            <v>0</v>
          </cell>
          <cell r="AU3209">
            <v>37970</v>
          </cell>
          <cell r="AV3209">
            <v>0</v>
          </cell>
        </row>
        <row r="3210">
          <cell r="B3210" t="str">
            <v>00003289</v>
          </cell>
          <cell r="C3210" t="str">
            <v>000000003271</v>
          </cell>
          <cell r="D3210" t="str">
            <v>3314T0</v>
          </cell>
          <cell r="E3210" t="str">
            <v>Elder Road - 8" VV</v>
          </cell>
          <cell r="F3210" t="str">
            <v>In Service</v>
          </cell>
          <cell r="G3210" t="str">
            <v>3314T</v>
          </cell>
          <cell r="H3210" t="str">
            <v>Grp Member</v>
          </cell>
          <cell r="I3210">
            <v>1</v>
          </cell>
          <cell r="J3210" t="str">
            <v>Conversion</v>
          </cell>
          <cell r="K3210">
            <v>2287.36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 t="str">
            <v>C03D602_002</v>
          </cell>
          <cell r="Q3210">
            <v>0</v>
          </cell>
          <cell r="R3210" t="str">
            <v>WTDPD</v>
          </cell>
          <cell r="S3210" t="str">
            <v>3314T08VV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 t="str">
            <v>CORP</v>
          </cell>
          <cell r="Y3210">
            <v>38260</v>
          </cell>
          <cell r="Z3210">
            <v>0</v>
          </cell>
          <cell r="AA3210">
            <v>0</v>
          </cell>
          <cell r="AB3210" t="str">
            <v>N</v>
          </cell>
          <cell r="AD3210">
            <v>0</v>
          </cell>
          <cell r="AE3210" t="str">
            <v>RemVal</v>
          </cell>
          <cell r="AF3210" t="str">
            <v>Depreciate</v>
          </cell>
          <cell r="AG3210" t="str">
            <v>FM</v>
          </cell>
          <cell r="AH3210">
            <v>0</v>
          </cell>
          <cell r="AI3210">
            <v>0</v>
          </cell>
          <cell r="AJ3210">
            <v>1.3899999999999999E-2</v>
          </cell>
          <cell r="AK3210">
            <v>0</v>
          </cell>
          <cell r="AL3210" t="str">
            <v>Flat Rate</v>
          </cell>
          <cell r="AM3210">
            <v>0</v>
          </cell>
          <cell r="AN3210" t="str">
            <v>GA3314T0</v>
          </cell>
          <cell r="AO3210">
            <v>0</v>
          </cell>
          <cell r="AP3210" t="str">
            <v>N</v>
          </cell>
          <cell r="AQ3210">
            <v>38261.197685185187</v>
          </cell>
          <cell r="AR3210">
            <v>38260</v>
          </cell>
          <cell r="AS3210">
            <v>38260</v>
          </cell>
          <cell r="AT3210">
            <v>0</v>
          </cell>
          <cell r="AU3210">
            <v>37970</v>
          </cell>
          <cell r="AV3210">
            <v>0</v>
          </cell>
        </row>
        <row r="3211">
          <cell r="B3211" t="str">
            <v>00003290</v>
          </cell>
          <cell r="C3211" t="str">
            <v>000000003272</v>
          </cell>
          <cell r="D3211" t="str">
            <v>304300</v>
          </cell>
          <cell r="E3211" t="str">
            <v>IRON GATE; RABOLD</v>
          </cell>
          <cell r="F3211" t="str">
            <v>In Service</v>
          </cell>
          <cell r="G3211" t="str">
            <v>30430</v>
          </cell>
          <cell r="H3211" t="str">
            <v>Grp Member</v>
          </cell>
          <cell r="I3211">
            <v>1</v>
          </cell>
          <cell r="J3211" t="str">
            <v>Conversion</v>
          </cell>
          <cell r="K3211">
            <v>5828.47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 t="str">
            <v>C03K302_002</v>
          </cell>
          <cell r="Q3211">
            <v>0</v>
          </cell>
          <cell r="R3211" t="str">
            <v>WWTPD</v>
          </cell>
          <cell r="S3211" t="str">
            <v>30430E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 t="str">
            <v>CORP</v>
          </cell>
          <cell r="Y3211">
            <v>38260</v>
          </cell>
          <cell r="Z3211">
            <v>0</v>
          </cell>
          <cell r="AA3211">
            <v>0</v>
          </cell>
          <cell r="AB3211" t="str">
            <v>N</v>
          </cell>
          <cell r="AD3211">
            <v>0</v>
          </cell>
          <cell r="AE3211" t="str">
            <v>RemVal</v>
          </cell>
          <cell r="AF3211" t="str">
            <v>Depreciate</v>
          </cell>
          <cell r="AG3211" t="str">
            <v>FM</v>
          </cell>
          <cell r="AH3211">
            <v>0</v>
          </cell>
          <cell r="AI3211">
            <v>0</v>
          </cell>
          <cell r="AJ3211">
            <v>2.75E-2</v>
          </cell>
          <cell r="AK3211">
            <v>0</v>
          </cell>
          <cell r="AL3211" t="str">
            <v>Flat Rate</v>
          </cell>
          <cell r="AM3211">
            <v>0</v>
          </cell>
          <cell r="AN3211" t="str">
            <v>GA304300</v>
          </cell>
          <cell r="AO3211">
            <v>0</v>
          </cell>
          <cell r="AP3211" t="str">
            <v>N</v>
          </cell>
          <cell r="AQ3211">
            <v>38261.197743055556</v>
          </cell>
          <cell r="AR3211">
            <v>38260</v>
          </cell>
          <cell r="AS3211">
            <v>38260</v>
          </cell>
          <cell r="AT3211" t="str">
            <v>7300</v>
          </cell>
          <cell r="AU3211">
            <v>37715</v>
          </cell>
          <cell r="AV3211">
            <v>0</v>
          </cell>
        </row>
        <row r="3212">
          <cell r="B3212" t="str">
            <v>00003291</v>
          </cell>
          <cell r="C3212" t="str">
            <v>000000003273</v>
          </cell>
          <cell r="D3212" t="str">
            <v>304300</v>
          </cell>
          <cell r="E3212" t="str">
            <v>IRON GATE; IRONDALE</v>
          </cell>
          <cell r="F3212" t="str">
            <v>In Service</v>
          </cell>
          <cell r="G3212" t="str">
            <v>30430</v>
          </cell>
          <cell r="H3212" t="str">
            <v>Grp Member</v>
          </cell>
          <cell r="I3212">
            <v>1</v>
          </cell>
          <cell r="J3212" t="str">
            <v>Conversion</v>
          </cell>
          <cell r="K3212">
            <v>7100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 t="str">
            <v>C03K302_002</v>
          </cell>
          <cell r="Q3212">
            <v>0</v>
          </cell>
          <cell r="R3212" t="str">
            <v>WWTPD</v>
          </cell>
          <cell r="S3212" t="str">
            <v>30430H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 t="str">
            <v>CORP</v>
          </cell>
          <cell r="Y3212">
            <v>38260</v>
          </cell>
          <cell r="Z3212">
            <v>0</v>
          </cell>
          <cell r="AA3212">
            <v>0</v>
          </cell>
          <cell r="AB3212" t="str">
            <v>N</v>
          </cell>
          <cell r="AD3212">
            <v>0</v>
          </cell>
          <cell r="AE3212" t="str">
            <v>RemVal</v>
          </cell>
          <cell r="AF3212" t="str">
            <v>Depreciate</v>
          </cell>
          <cell r="AG3212" t="str">
            <v>FM</v>
          </cell>
          <cell r="AH3212">
            <v>0</v>
          </cell>
          <cell r="AI3212">
            <v>0</v>
          </cell>
          <cell r="AJ3212">
            <v>2.75E-2</v>
          </cell>
          <cell r="AK3212">
            <v>0</v>
          </cell>
          <cell r="AL3212" t="str">
            <v>Flat Rate</v>
          </cell>
          <cell r="AM3212">
            <v>0</v>
          </cell>
          <cell r="AN3212" t="str">
            <v>GA304300</v>
          </cell>
          <cell r="AO3212">
            <v>0</v>
          </cell>
          <cell r="AP3212" t="str">
            <v>N</v>
          </cell>
          <cell r="AQ3212">
            <v>38261.197800925926</v>
          </cell>
          <cell r="AR3212">
            <v>38260</v>
          </cell>
          <cell r="AS3212">
            <v>38260</v>
          </cell>
          <cell r="AT3212" t="str">
            <v>0100</v>
          </cell>
          <cell r="AU3212">
            <v>37715</v>
          </cell>
          <cell r="AV3212">
            <v>0</v>
          </cell>
        </row>
        <row r="3213">
          <cell r="B3213" t="str">
            <v>00003292</v>
          </cell>
          <cell r="C3213" t="str">
            <v>000000003274</v>
          </cell>
          <cell r="D3213" t="str">
            <v>3435B0</v>
          </cell>
          <cell r="E3213" t="str">
            <v>Line Tracer</v>
          </cell>
          <cell r="F3213" t="str">
            <v>In Service</v>
          </cell>
          <cell r="G3213" t="str">
            <v>3435B</v>
          </cell>
          <cell r="H3213" t="str">
            <v>Grp Member</v>
          </cell>
          <cell r="I3213">
            <v>1</v>
          </cell>
          <cell r="J3213" t="str">
            <v>Conversion</v>
          </cell>
          <cell r="K3213">
            <v>2175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 t="str">
            <v>C03K501_002</v>
          </cell>
          <cell r="Q3213">
            <v>0</v>
          </cell>
          <cell r="R3213" t="str">
            <v>WGPD</v>
          </cell>
          <cell r="S3213" t="str">
            <v>34750A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 t="str">
            <v>CORP</v>
          </cell>
          <cell r="Y3213">
            <v>38260</v>
          </cell>
          <cell r="Z3213">
            <v>0</v>
          </cell>
          <cell r="AA3213">
            <v>0</v>
          </cell>
          <cell r="AB3213" t="str">
            <v>N</v>
          </cell>
          <cell r="AD3213">
            <v>0</v>
          </cell>
          <cell r="AE3213" t="str">
            <v>RemVal</v>
          </cell>
          <cell r="AF3213" t="str">
            <v>Depreciate</v>
          </cell>
          <cell r="AG3213" t="str">
            <v>FM</v>
          </cell>
          <cell r="AH3213">
            <v>0</v>
          </cell>
          <cell r="AI3213">
            <v>0</v>
          </cell>
          <cell r="AJ3213">
            <v>0.1056</v>
          </cell>
          <cell r="AK3213">
            <v>0</v>
          </cell>
          <cell r="AL3213" t="str">
            <v>Flat Rate</v>
          </cell>
          <cell r="AM3213">
            <v>0</v>
          </cell>
          <cell r="AN3213" t="str">
            <v>GA3435B0</v>
          </cell>
          <cell r="AO3213">
            <v>0</v>
          </cell>
          <cell r="AP3213" t="str">
            <v>N</v>
          </cell>
          <cell r="AQ3213">
            <v>38261.197858796295</v>
          </cell>
          <cell r="AR3213">
            <v>38260</v>
          </cell>
          <cell r="AS3213">
            <v>38260</v>
          </cell>
          <cell r="AT3213">
            <v>0</v>
          </cell>
          <cell r="AU3213">
            <v>37970</v>
          </cell>
          <cell r="AV3213">
            <v>0</v>
          </cell>
        </row>
        <row r="3214">
          <cell r="B3214" t="str">
            <v>00003293</v>
          </cell>
          <cell r="C3214" t="str">
            <v>000000003275</v>
          </cell>
          <cell r="D3214" t="str">
            <v>3435B0</v>
          </cell>
          <cell r="E3214" t="str">
            <v>SNOW BLOWER</v>
          </cell>
          <cell r="F3214" t="str">
            <v>In Service</v>
          </cell>
          <cell r="G3214" t="str">
            <v>3435B</v>
          </cell>
          <cell r="H3214" t="str">
            <v>Grp Member</v>
          </cell>
          <cell r="I3214">
            <v>1</v>
          </cell>
          <cell r="J3214" t="str">
            <v>Conversion</v>
          </cell>
          <cell r="K3214">
            <v>1375.88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 t="str">
            <v>C03K501_002</v>
          </cell>
          <cell r="Q3214">
            <v>0</v>
          </cell>
          <cell r="R3214" t="str">
            <v>WGPD</v>
          </cell>
          <cell r="S3214" t="str">
            <v>34750B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 t="str">
            <v>CORP</v>
          </cell>
          <cell r="Y3214">
            <v>38260</v>
          </cell>
          <cell r="Z3214">
            <v>0</v>
          </cell>
          <cell r="AA3214">
            <v>0</v>
          </cell>
          <cell r="AB3214" t="str">
            <v>N</v>
          </cell>
          <cell r="AD3214">
            <v>0</v>
          </cell>
          <cell r="AE3214" t="str">
            <v>RemVal</v>
          </cell>
          <cell r="AF3214" t="str">
            <v>Depreciate</v>
          </cell>
          <cell r="AG3214" t="str">
            <v>FM</v>
          </cell>
          <cell r="AH3214">
            <v>0</v>
          </cell>
          <cell r="AI3214">
            <v>0</v>
          </cell>
          <cell r="AJ3214">
            <v>0.1056</v>
          </cell>
          <cell r="AK3214">
            <v>0</v>
          </cell>
          <cell r="AL3214" t="str">
            <v>Flat Rate</v>
          </cell>
          <cell r="AM3214">
            <v>0</v>
          </cell>
          <cell r="AN3214" t="str">
            <v>GA3435B0</v>
          </cell>
          <cell r="AO3214">
            <v>0</v>
          </cell>
          <cell r="AP3214" t="str">
            <v>N</v>
          </cell>
          <cell r="AQ3214">
            <v>38261.197916666664</v>
          </cell>
          <cell r="AR3214">
            <v>38260</v>
          </cell>
          <cell r="AS3214">
            <v>38260</v>
          </cell>
          <cell r="AT3214">
            <v>0</v>
          </cell>
          <cell r="AU3214">
            <v>37970</v>
          </cell>
          <cell r="AV3214">
            <v>0</v>
          </cell>
        </row>
        <row r="3215">
          <cell r="B3215" t="str">
            <v>00003294</v>
          </cell>
          <cell r="C3215" t="str">
            <v>000000003276</v>
          </cell>
          <cell r="D3215" t="str">
            <v>3435B0</v>
          </cell>
          <cell r="E3215" t="str">
            <v>LINE LOCATOR</v>
          </cell>
          <cell r="F3215" t="str">
            <v>In Service</v>
          </cell>
          <cell r="G3215" t="str">
            <v>3435B</v>
          </cell>
          <cell r="H3215" t="str">
            <v>Grp Member</v>
          </cell>
          <cell r="I3215">
            <v>1</v>
          </cell>
          <cell r="J3215" t="str">
            <v>Conversion</v>
          </cell>
          <cell r="K3215">
            <v>2185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 t="str">
            <v>C03K501_002</v>
          </cell>
          <cell r="Q3215">
            <v>0</v>
          </cell>
          <cell r="R3215" t="str">
            <v>WGPD</v>
          </cell>
          <cell r="S3215" t="str">
            <v>34750C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 t="str">
            <v>CORP</v>
          </cell>
          <cell r="Y3215">
            <v>38260</v>
          </cell>
          <cell r="Z3215">
            <v>0</v>
          </cell>
          <cell r="AA3215">
            <v>0</v>
          </cell>
          <cell r="AB3215" t="str">
            <v>N</v>
          </cell>
          <cell r="AD3215">
            <v>0</v>
          </cell>
          <cell r="AE3215" t="str">
            <v>RemVal</v>
          </cell>
          <cell r="AF3215" t="str">
            <v>Depreciate</v>
          </cell>
          <cell r="AG3215" t="str">
            <v>FM</v>
          </cell>
          <cell r="AH3215">
            <v>0</v>
          </cell>
          <cell r="AI3215">
            <v>0</v>
          </cell>
          <cell r="AJ3215">
            <v>0.1056</v>
          </cell>
          <cell r="AK3215">
            <v>0</v>
          </cell>
          <cell r="AL3215" t="str">
            <v>Flat Rate</v>
          </cell>
          <cell r="AM3215">
            <v>0</v>
          </cell>
          <cell r="AN3215" t="str">
            <v>GA3435B0</v>
          </cell>
          <cell r="AO3215">
            <v>0</v>
          </cell>
          <cell r="AP3215" t="str">
            <v>N</v>
          </cell>
          <cell r="AQ3215">
            <v>38261.197974537034</v>
          </cell>
          <cell r="AR3215">
            <v>38260</v>
          </cell>
          <cell r="AS3215">
            <v>38260</v>
          </cell>
          <cell r="AT3215">
            <v>0</v>
          </cell>
          <cell r="AU3215">
            <v>37970</v>
          </cell>
          <cell r="AV3215">
            <v>0</v>
          </cell>
        </row>
        <row r="3216">
          <cell r="B3216" t="str">
            <v>00003295</v>
          </cell>
          <cell r="C3216" t="str">
            <v>000000003277</v>
          </cell>
          <cell r="D3216" t="str">
            <v>3435B0</v>
          </cell>
          <cell r="E3216" t="str">
            <v>METALLIC LOCATOR</v>
          </cell>
          <cell r="F3216" t="str">
            <v>In Service</v>
          </cell>
          <cell r="G3216" t="str">
            <v>3435B</v>
          </cell>
          <cell r="H3216" t="str">
            <v>Grp Member</v>
          </cell>
          <cell r="I3216">
            <v>1</v>
          </cell>
          <cell r="J3216" t="str">
            <v>Conversion</v>
          </cell>
          <cell r="K3216">
            <v>848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 t="str">
            <v>C03K501_002</v>
          </cell>
          <cell r="Q3216">
            <v>0</v>
          </cell>
          <cell r="R3216" t="str">
            <v>WGPD</v>
          </cell>
          <cell r="S3216" t="str">
            <v>34750D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 t="str">
            <v>CORP</v>
          </cell>
          <cell r="Y3216">
            <v>38260</v>
          </cell>
          <cell r="Z3216">
            <v>0</v>
          </cell>
          <cell r="AA3216">
            <v>0</v>
          </cell>
          <cell r="AB3216" t="str">
            <v>N</v>
          </cell>
          <cell r="AD3216">
            <v>0</v>
          </cell>
          <cell r="AE3216" t="str">
            <v>RemVal</v>
          </cell>
          <cell r="AF3216" t="str">
            <v>Depreciate</v>
          </cell>
          <cell r="AG3216" t="str">
            <v>FM</v>
          </cell>
          <cell r="AH3216">
            <v>0</v>
          </cell>
          <cell r="AI3216">
            <v>0</v>
          </cell>
          <cell r="AJ3216">
            <v>0.1056</v>
          </cell>
          <cell r="AK3216">
            <v>0</v>
          </cell>
          <cell r="AL3216" t="str">
            <v>Flat Rate</v>
          </cell>
          <cell r="AM3216">
            <v>0</v>
          </cell>
          <cell r="AN3216" t="str">
            <v>GA3435B0</v>
          </cell>
          <cell r="AO3216">
            <v>0</v>
          </cell>
          <cell r="AP3216" t="str">
            <v>N</v>
          </cell>
          <cell r="AQ3216">
            <v>38261.19803240741</v>
          </cell>
          <cell r="AR3216">
            <v>38260</v>
          </cell>
          <cell r="AS3216">
            <v>38260</v>
          </cell>
          <cell r="AT3216">
            <v>0</v>
          </cell>
          <cell r="AU3216">
            <v>37970</v>
          </cell>
          <cell r="AV3216">
            <v>0</v>
          </cell>
        </row>
        <row r="3217">
          <cell r="B3217" t="str">
            <v>00003296</v>
          </cell>
          <cell r="C3217" t="str">
            <v>000000003278</v>
          </cell>
          <cell r="D3217" t="str">
            <v>3435B0</v>
          </cell>
          <cell r="E3217" t="str">
            <v>PORTABLE PRESS RECORDERS</v>
          </cell>
          <cell r="F3217" t="str">
            <v>In Service</v>
          </cell>
          <cell r="G3217" t="str">
            <v>3435B</v>
          </cell>
          <cell r="H3217" t="str">
            <v>Grp Member</v>
          </cell>
          <cell r="I3217">
            <v>1</v>
          </cell>
          <cell r="J3217" t="str">
            <v>Conversion</v>
          </cell>
          <cell r="K3217">
            <v>4833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 t="str">
            <v>C03K501_002</v>
          </cell>
          <cell r="Q3217">
            <v>0</v>
          </cell>
          <cell r="R3217" t="str">
            <v>WGPD</v>
          </cell>
          <cell r="S3217" t="str">
            <v>34750E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 t="str">
            <v>CORP</v>
          </cell>
          <cell r="Y3217">
            <v>38260</v>
          </cell>
          <cell r="Z3217">
            <v>0</v>
          </cell>
          <cell r="AA3217">
            <v>0</v>
          </cell>
          <cell r="AB3217" t="str">
            <v>N</v>
          </cell>
          <cell r="AD3217">
            <v>0</v>
          </cell>
          <cell r="AE3217" t="str">
            <v>RemVal</v>
          </cell>
          <cell r="AF3217" t="str">
            <v>Depreciate</v>
          </cell>
          <cell r="AG3217" t="str">
            <v>FM</v>
          </cell>
          <cell r="AH3217">
            <v>0</v>
          </cell>
          <cell r="AI3217">
            <v>0</v>
          </cell>
          <cell r="AJ3217">
            <v>0.1056</v>
          </cell>
          <cell r="AK3217">
            <v>0</v>
          </cell>
          <cell r="AL3217" t="str">
            <v>Flat Rate</v>
          </cell>
          <cell r="AM3217">
            <v>0</v>
          </cell>
          <cell r="AN3217" t="str">
            <v>GA3435B0</v>
          </cell>
          <cell r="AO3217">
            <v>0</v>
          </cell>
          <cell r="AP3217" t="str">
            <v>N</v>
          </cell>
          <cell r="AQ3217">
            <v>38261.19809027778</v>
          </cell>
          <cell r="AR3217">
            <v>38260</v>
          </cell>
          <cell r="AS3217">
            <v>38260</v>
          </cell>
          <cell r="AT3217">
            <v>0</v>
          </cell>
          <cell r="AU3217">
            <v>37970</v>
          </cell>
          <cell r="AV3217">
            <v>0</v>
          </cell>
        </row>
        <row r="3218">
          <cell r="B3218" t="str">
            <v>00003297</v>
          </cell>
          <cell r="C3218" t="str">
            <v>000000003279</v>
          </cell>
          <cell r="D3218" t="str">
            <v>3435B0</v>
          </cell>
          <cell r="E3218" t="str">
            <v>REPL. TAPPING MACHINE MOTOR</v>
          </cell>
          <cell r="F3218" t="str">
            <v>In Service</v>
          </cell>
          <cell r="G3218" t="str">
            <v>3435B</v>
          </cell>
          <cell r="H3218" t="str">
            <v>Grp Member</v>
          </cell>
          <cell r="I3218">
            <v>1</v>
          </cell>
          <cell r="J3218" t="str">
            <v>Conversion</v>
          </cell>
          <cell r="K3218">
            <v>4500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 t="str">
            <v>C03K501_002</v>
          </cell>
          <cell r="Q3218">
            <v>0</v>
          </cell>
          <cell r="R3218" t="str">
            <v>WGPD</v>
          </cell>
          <cell r="S3218" t="str">
            <v>34750F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 t="str">
            <v>CORP</v>
          </cell>
          <cell r="Y3218">
            <v>38260</v>
          </cell>
          <cell r="Z3218">
            <v>0</v>
          </cell>
          <cell r="AA3218">
            <v>0</v>
          </cell>
          <cell r="AB3218" t="str">
            <v>N</v>
          </cell>
          <cell r="AD3218">
            <v>0</v>
          </cell>
          <cell r="AE3218" t="str">
            <v>RemVal</v>
          </cell>
          <cell r="AF3218" t="str">
            <v>Depreciate</v>
          </cell>
          <cell r="AG3218" t="str">
            <v>FM</v>
          </cell>
          <cell r="AH3218">
            <v>0</v>
          </cell>
          <cell r="AI3218">
            <v>0</v>
          </cell>
          <cell r="AJ3218">
            <v>0.1056</v>
          </cell>
          <cell r="AK3218">
            <v>0</v>
          </cell>
          <cell r="AL3218" t="str">
            <v>Flat Rate</v>
          </cell>
          <cell r="AM3218">
            <v>0</v>
          </cell>
          <cell r="AN3218" t="str">
            <v>GA3435B0</v>
          </cell>
          <cell r="AO3218">
            <v>0</v>
          </cell>
          <cell r="AP3218" t="str">
            <v>N</v>
          </cell>
          <cell r="AQ3218">
            <v>38261.198148148149</v>
          </cell>
          <cell r="AR3218">
            <v>38260</v>
          </cell>
          <cell r="AS3218">
            <v>38260</v>
          </cell>
          <cell r="AT3218">
            <v>0</v>
          </cell>
          <cell r="AU3218">
            <v>37970</v>
          </cell>
          <cell r="AV3218">
            <v>0</v>
          </cell>
        </row>
        <row r="3219">
          <cell r="B3219" t="str">
            <v>00003298</v>
          </cell>
          <cell r="C3219" t="str">
            <v>000000003280</v>
          </cell>
          <cell r="D3219" t="str">
            <v>3435B0</v>
          </cell>
          <cell r="E3219" t="str">
            <v>800 SERIES POWER ANALYZER</v>
          </cell>
          <cell r="F3219" t="str">
            <v>In Service</v>
          </cell>
          <cell r="G3219" t="str">
            <v>3435B</v>
          </cell>
          <cell r="H3219" t="str">
            <v>Grp Member</v>
          </cell>
          <cell r="I3219">
            <v>1</v>
          </cell>
          <cell r="J3219" t="str">
            <v>Conversion</v>
          </cell>
          <cell r="K3219">
            <v>2594.8000000000002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 t="str">
            <v>C03K501_002</v>
          </cell>
          <cell r="Q3219">
            <v>0</v>
          </cell>
          <cell r="R3219" t="str">
            <v>WGPD</v>
          </cell>
          <cell r="S3219" t="str">
            <v>34750G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 t="str">
            <v>CORP</v>
          </cell>
          <cell r="Y3219">
            <v>38260</v>
          </cell>
          <cell r="Z3219">
            <v>0</v>
          </cell>
          <cell r="AA3219">
            <v>0</v>
          </cell>
          <cell r="AB3219" t="str">
            <v>N</v>
          </cell>
          <cell r="AD3219">
            <v>0</v>
          </cell>
          <cell r="AE3219" t="str">
            <v>RemVal</v>
          </cell>
          <cell r="AF3219" t="str">
            <v>Depreciate</v>
          </cell>
          <cell r="AG3219" t="str">
            <v>FM</v>
          </cell>
          <cell r="AH3219">
            <v>0</v>
          </cell>
          <cell r="AI3219">
            <v>0</v>
          </cell>
          <cell r="AJ3219">
            <v>0.1056</v>
          </cell>
          <cell r="AK3219">
            <v>0</v>
          </cell>
          <cell r="AL3219" t="str">
            <v>Flat Rate</v>
          </cell>
          <cell r="AM3219">
            <v>0</v>
          </cell>
          <cell r="AN3219" t="str">
            <v>GA3435B0</v>
          </cell>
          <cell r="AO3219">
            <v>0</v>
          </cell>
          <cell r="AP3219" t="str">
            <v>N</v>
          </cell>
          <cell r="AQ3219">
            <v>38261.198206018518</v>
          </cell>
          <cell r="AR3219">
            <v>38260</v>
          </cell>
          <cell r="AS3219">
            <v>38260</v>
          </cell>
          <cell r="AT3219">
            <v>0</v>
          </cell>
          <cell r="AU3219">
            <v>37970</v>
          </cell>
          <cell r="AV3219">
            <v>0</v>
          </cell>
        </row>
        <row r="3220">
          <cell r="B3220" t="str">
            <v>00003299</v>
          </cell>
          <cell r="C3220" t="str">
            <v>000000003281</v>
          </cell>
          <cell r="D3220" t="str">
            <v>3405C0</v>
          </cell>
          <cell r="E3220" t="str">
            <v>Engineering Plotter</v>
          </cell>
          <cell r="F3220" t="str">
            <v>In Service</v>
          </cell>
          <cell r="G3220" t="str">
            <v>3405C</v>
          </cell>
          <cell r="H3220" t="str">
            <v>Grp Member</v>
          </cell>
          <cell r="I3220">
            <v>1</v>
          </cell>
          <cell r="J3220" t="str">
            <v>Conversion</v>
          </cell>
          <cell r="K3220">
            <v>5876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 t="str">
            <v>C03K503_002</v>
          </cell>
          <cell r="Q3220">
            <v>0</v>
          </cell>
          <cell r="R3220" t="str">
            <v>WGPD</v>
          </cell>
          <cell r="S3220" t="str">
            <v>3405C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 t="str">
            <v>CORP</v>
          </cell>
          <cell r="Y3220">
            <v>38260</v>
          </cell>
          <cell r="Z3220">
            <v>0</v>
          </cell>
          <cell r="AA3220">
            <v>0</v>
          </cell>
          <cell r="AB3220" t="str">
            <v>N</v>
          </cell>
          <cell r="AD3220">
            <v>0</v>
          </cell>
          <cell r="AE3220" t="str">
            <v>RemVal</v>
          </cell>
          <cell r="AF3220" t="str">
            <v>Depreciate</v>
          </cell>
          <cell r="AG3220" t="str">
            <v>FM</v>
          </cell>
          <cell r="AH3220">
            <v>0</v>
          </cell>
          <cell r="AI3220">
            <v>0</v>
          </cell>
          <cell r="AJ3220">
            <v>0.14949999999999999</v>
          </cell>
          <cell r="AK3220">
            <v>0</v>
          </cell>
          <cell r="AL3220" t="str">
            <v>Flat Rate</v>
          </cell>
          <cell r="AM3220">
            <v>0</v>
          </cell>
          <cell r="AN3220" t="str">
            <v>GA3405C0</v>
          </cell>
          <cell r="AO3220">
            <v>0</v>
          </cell>
          <cell r="AP3220" t="str">
            <v>N</v>
          </cell>
          <cell r="AQ3220">
            <v>38261.198263888888</v>
          </cell>
          <cell r="AR3220">
            <v>38260</v>
          </cell>
          <cell r="AS3220">
            <v>38260</v>
          </cell>
          <cell r="AT3220" t="str">
            <v>7201</v>
          </cell>
          <cell r="AU3220">
            <v>37965</v>
          </cell>
          <cell r="AV3220">
            <v>0</v>
          </cell>
        </row>
        <row r="3221">
          <cell r="B3221" t="str">
            <v>00003300</v>
          </cell>
          <cell r="C3221" t="str">
            <v>000000003282</v>
          </cell>
          <cell r="D3221" t="str">
            <v>3314B0</v>
          </cell>
          <cell r="E3221" t="str">
            <v>8" DI Short Main - New</v>
          </cell>
          <cell r="F3221" t="str">
            <v>In Service</v>
          </cell>
          <cell r="G3221" t="str">
            <v>3314B</v>
          </cell>
          <cell r="H3221" t="str">
            <v>Grp Member</v>
          </cell>
          <cell r="I3221">
            <v>1</v>
          </cell>
          <cell r="J3221" t="str">
            <v>Conversion</v>
          </cell>
          <cell r="K3221">
            <v>218.82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 t="str">
            <v>C..D002_002</v>
          </cell>
          <cell r="Q3221">
            <v>0</v>
          </cell>
          <cell r="R3221" t="str">
            <v>WTDPD</v>
          </cell>
          <cell r="S3221" t="str">
            <v>3314B08DI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 t="str">
            <v>CORP</v>
          </cell>
          <cell r="Y3221">
            <v>38260</v>
          </cell>
          <cell r="Z3221">
            <v>0</v>
          </cell>
          <cell r="AA3221">
            <v>0</v>
          </cell>
          <cell r="AB3221" t="str">
            <v>N</v>
          </cell>
          <cell r="AD3221">
            <v>0</v>
          </cell>
          <cell r="AE3221" t="str">
            <v>RemVal</v>
          </cell>
          <cell r="AF3221" t="str">
            <v>Depreciate</v>
          </cell>
          <cell r="AG3221" t="str">
            <v>FM</v>
          </cell>
          <cell r="AH3221">
            <v>0</v>
          </cell>
          <cell r="AI3221">
            <v>0</v>
          </cell>
          <cell r="AJ3221">
            <v>1.9E-2</v>
          </cell>
          <cell r="AK3221">
            <v>0</v>
          </cell>
          <cell r="AL3221" t="str">
            <v>Flat Rate</v>
          </cell>
          <cell r="AM3221">
            <v>0</v>
          </cell>
          <cell r="AN3221" t="str">
            <v>GA3314B0</v>
          </cell>
          <cell r="AO3221">
            <v>0</v>
          </cell>
          <cell r="AP3221" t="str">
            <v>N</v>
          </cell>
          <cell r="AQ3221">
            <v>38261.198321759257</v>
          </cell>
          <cell r="AR3221">
            <v>38352</v>
          </cell>
          <cell r="AS3221">
            <v>38471</v>
          </cell>
          <cell r="AT3221">
            <v>0</v>
          </cell>
          <cell r="AU3221">
            <v>37787</v>
          </cell>
          <cell r="AV3221">
            <v>0</v>
          </cell>
        </row>
        <row r="3222">
          <cell r="B3222" t="str">
            <v>00003301</v>
          </cell>
          <cell r="C3222" t="str">
            <v>000000003283</v>
          </cell>
          <cell r="D3222" t="str">
            <v>3314P0</v>
          </cell>
          <cell r="E3222" t="str">
            <v>2" PE Water Main</v>
          </cell>
          <cell r="F3222" t="str">
            <v>In Service</v>
          </cell>
          <cell r="G3222" t="str">
            <v>3314P</v>
          </cell>
          <cell r="H3222" t="str">
            <v>Grp Member</v>
          </cell>
          <cell r="I3222">
            <v>1</v>
          </cell>
          <cell r="J3222" t="str">
            <v>Conversion</v>
          </cell>
          <cell r="K3222">
            <v>3491.84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 t="str">
            <v>C..D002_002</v>
          </cell>
          <cell r="Q3222">
            <v>0</v>
          </cell>
          <cell r="R3222" t="str">
            <v>WTDPD</v>
          </cell>
          <cell r="S3222" t="str">
            <v>3314P02PE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 t="str">
            <v>CORP</v>
          </cell>
          <cell r="Y3222">
            <v>38260</v>
          </cell>
          <cell r="Z3222">
            <v>0</v>
          </cell>
          <cell r="AA3222">
            <v>0</v>
          </cell>
          <cell r="AB3222" t="str">
            <v>N</v>
          </cell>
          <cell r="AD3222">
            <v>0</v>
          </cell>
          <cell r="AE3222" t="str">
            <v>RemVal</v>
          </cell>
          <cell r="AF3222" t="str">
            <v>Depreciate</v>
          </cell>
          <cell r="AG3222" t="str">
            <v>FM</v>
          </cell>
          <cell r="AH3222">
            <v>0</v>
          </cell>
          <cell r="AI3222">
            <v>0</v>
          </cell>
          <cell r="AJ3222">
            <v>2.64E-2</v>
          </cell>
          <cell r="AK3222">
            <v>0</v>
          </cell>
          <cell r="AL3222" t="str">
            <v>Flat Rate</v>
          </cell>
          <cell r="AM3222">
            <v>0</v>
          </cell>
          <cell r="AN3222" t="str">
            <v>GA3314P0</v>
          </cell>
          <cell r="AO3222">
            <v>0</v>
          </cell>
          <cell r="AP3222" t="str">
            <v>N</v>
          </cell>
          <cell r="AQ3222">
            <v>38261.198379629626</v>
          </cell>
          <cell r="AR3222">
            <v>38352</v>
          </cell>
          <cell r="AS3222">
            <v>38471</v>
          </cell>
          <cell r="AT3222">
            <v>0</v>
          </cell>
          <cell r="AU3222">
            <v>37940</v>
          </cell>
          <cell r="AV3222">
            <v>0</v>
          </cell>
        </row>
        <row r="3223">
          <cell r="B3223" t="str">
            <v>00003302</v>
          </cell>
          <cell r="C3223" t="str">
            <v>000000003284</v>
          </cell>
          <cell r="D3223" t="str">
            <v>3314Q0</v>
          </cell>
          <cell r="E3223" t="str">
            <v>8'' MAIN - RPL 2002</v>
          </cell>
          <cell r="F3223" t="str">
            <v>In Service</v>
          </cell>
          <cell r="G3223" t="str">
            <v>3314Q</v>
          </cell>
          <cell r="H3223" t="str">
            <v>Grp Member</v>
          </cell>
          <cell r="I3223">
            <v>1</v>
          </cell>
          <cell r="J3223" t="str">
            <v>Conversion</v>
          </cell>
          <cell r="K3223">
            <v>1670.01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 t="str">
            <v>C..D002_002</v>
          </cell>
          <cell r="Q3223">
            <v>0</v>
          </cell>
          <cell r="R3223" t="str">
            <v>WTDPD</v>
          </cell>
          <cell r="S3223" t="str">
            <v>3314Q08PV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 t="str">
            <v>CORP</v>
          </cell>
          <cell r="Y3223">
            <v>38260</v>
          </cell>
          <cell r="Z3223">
            <v>0</v>
          </cell>
          <cell r="AA3223">
            <v>0</v>
          </cell>
          <cell r="AB3223" t="str">
            <v>N</v>
          </cell>
          <cell r="AD3223">
            <v>0</v>
          </cell>
          <cell r="AE3223" t="str">
            <v>RemVal</v>
          </cell>
          <cell r="AF3223" t="str">
            <v>Depreciate</v>
          </cell>
          <cell r="AG3223" t="str">
            <v>FM</v>
          </cell>
          <cell r="AH3223">
            <v>0</v>
          </cell>
          <cell r="AI3223">
            <v>0</v>
          </cell>
          <cell r="AJ3223">
            <v>2.1899999999999999E-2</v>
          </cell>
          <cell r="AK3223">
            <v>0</v>
          </cell>
          <cell r="AL3223" t="str">
            <v>Flat Rate</v>
          </cell>
          <cell r="AM3223">
            <v>0</v>
          </cell>
          <cell r="AN3223" t="str">
            <v>GA3314Q0</v>
          </cell>
          <cell r="AO3223">
            <v>0</v>
          </cell>
          <cell r="AP3223" t="str">
            <v>N</v>
          </cell>
          <cell r="AQ3223">
            <v>38261.198437500003</v>
          </cell>
          <cell r="AR3223">
            <v>38383</v>
          </cell>
          <cell r="AS3223">
            <v>38472</v>
          </cell>
          <cell r="AT3223">
            <v>0</v>
          </cell>
          <cell r="AU3223">
            <v>37605</v>
          </cell>
          <cell r="AV3223">
            <v>0</v>
          </cell>
        </row>
        <row r="3224">
          <cell r="B3224" t="str">
            <v>00003303</v>
          </cell>
          <cell r="C3224" t="str">
            <v>000000003285</v>
          </cell>
          <cell r="D3224" t="str">
            <v>3314R0</v>
          </cell>
          <cell r="E3224" t="str">
            <v>12" PVC</v>
          </cell>
          <cell r="F3224" t="str">
            <v>In Service</v>
          </cell>
          <cell r="G3224" t="str">
            <v>3314R</v>
          </cell>
          <cell r="H3224" t="str">
            <v>Grp Member</v>
          </cell>
          <cell r="I3224">
            <v>1</v>
          </cell>
          <cell r="J3224" t="str">
            <v>Conversion</v>
          </cell>
          <cell r="K3224">
            <v>356.01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 t="str">
            <v>C..D002_002</v>
          </cell>
          <cell r="Q3224">
            <v>0</v>
          </cell>
          <cell r="R3224" t="str">
            <v>WTDPD</v>
          </cell>
          <cell r="S3224" t="str">
            <v>3314R12PV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 t="str">
            <v>CORP</v>
          </cell>
          <cell r="Y3224">
            <v>38260</v>
          </cell>
          <cell r="Z3224">
            <v>0</v>
          </cell>
          <cell r="AA3224">
            <v>0</v>
          </cell>
          <cell r="AB3224" t="str">
            <v>N</v>
          </cell>
          <cell r="AD3224">
            <v>0</v>
          </cell>
          <cell r="AE3224" t="str">
            <v>RemVal</v>
          </cell>
          <cell r="AF3224" t="str">
            <v>Depreciate</v>
          </cell>
          <cell r="AG3224" t="str">
            <v>FM</v>
          </cell>
          <cell r="AH3224">
            <v>0</v>
          </cell>
          <cell r="AI3224">
            <v>0</v>
          </cell>
          <cell r="AJ3224">
            <v>1.55E-2</v>
          </cell>
          <cell r="AK3224">
            <v>0</v>
          </cell>
          <cell r="AL3224" t="str">
            <v>Flat Rate</v>
          </cell>
          <cell r="AM3224">
            <v>0</v>
          </cell>
          <cell r="AN3224" t="str">
            <v>GA3314R0</v>
          </cell>
          <cell r="AO3224">
            <v>0</v>
          </cell>
          <cell r="AP3224" t="str">
            <v>N</v>
          </cell>
          <cell r="AQ3224">
            <v>38261.198495370372</v>
          </cell>
          <cell r="AR3224">
            <v>38352</v>
          </cell>
          <cell r="AS3224">
            <v>38471</v>
          </cell>
          <cell r="AT3224">
            <v>0</v>
          </cell>
          <cell r="AU3224">
            <v>37970</v>
          </cell>
          <cell r="AV3224">
            <v>0</v>
          </cell>
        </row>
        <row r="3225">
          <cell r="B3225" t="str">
            <v>00003304</v>
          </cell>
          <cell r="C3225" t="str">
            <v>000000003286</v>
          </cell>
          <cell r="D3225" t="str">
            <v>3314B0</v>
          </cell>
          <cell r="E3225" t="str">
            <v>8" Ductile Iron Pipe</v>
          </cell>
          <cell r="F3225" t="str">
            <v>In Service</v>
          </cell>
          <cell r="G3225" t="str">
            <v>3314B</v>
          </cell>
          <cell r="H3225" t="str">
            <v>Grp Member</v>
          </cell>
          <cell r="I3225">
            <v>1</v>
          </cell>
          <cell r="J3225" t="str">
            <v>Conversion</v>
          </cell>
          <cell r="K3225">
            <v>355.91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 t="str">
            <v>C..D502_002</v>
          </cell>
          <cell r="Q3225">
            <v>0</v>
          </cell>
          <cell r="R3225" t="str">
            <v>WTDPD</v>
          </cell>
          <cell r="S3225" t="str">
            <v>3314B08DI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 t="str">
            <v>CORP</v>
          </cell>
          <cell r="Y3225">
            <v>38260</v>
          </cell>
          <cell r="Z3225">
            <v>0</v>
          </cell>
          <cell r="AA3225">
            <v>0</v>
          </cell>
          <cell r="AB3225" t="str">
            <v>N</v>
          </cell>
          <cell r="AD3225">
            <v>0</v>
          </cell>
          <cell r="AE3225" t="str">
            <v>RemVal</v>
          </cell>
          <cell r="AF3225" t="str">
            <v>Depreciate</v>
          </cell>
          <cell r="AG3225" t="str">
            <v>FM</v>
          </cell>
          <cell r="AH3225">
            <v>0</v>
          </cell>
          <cell r="AI3225">
            <v>0</v>
          </cell>
          <cell r="AJ3225">
            <v>1.9E-2</v>
          </cell>
          <cell r="AK3225">
            <v>0</v>
          </cell>
          <cell r="AL3225" t="str">
            <v>Flat Rate</v>
          </cell>
          <cell r="AM3225">
            <v>0</v>
          </cell>
          <cell r="AN3225" t="str">
            <v>GA3314B0</v>
          </cell>
          <cell r="AO3225">
            <v>0</v>
          </cell>
          <cell r="AP3225" t="str">
            <v>N</v>
          </cell>
          <cell r="AQ3225">
            <v>38261.198553240742</v>
          </cell>
          <cell r="AR3225">
            <v>38701</v>
          </cell>
          <cell r="AS3225">
            <v>38701</v>
          </cell>
          <cell r="AT3225">
            <v>0</v>
          </cell>
          <cell r="AU3225">
            <v>37879</v>
          </cell>
          <cell r="AV3225">
            <v>0</v>
          </cell>
        </row>
        <row r="3226">
          <cell r="B3226" t="str">
            <v>00003305</v>
          </cell>
          <cell r="C3226" t="str">
            <v>000000003287</v>
          </cell>
          <cell r="D3226" t="str">
            <v>3314E0</v>
          </cell>
          <cell r="E3226" t="str">
            <v>REPL. SHORT MAINS</v>
          </cell>
          <cell r="F3226" t="str">
            <v>In Service</v>
          </cell>
          <cell r="G3226" t="str">
            <v>3314E</v>
          </cell>
          <cell r="H3226" t="str">
            <v>Grp Member</v>
          </cell>
          <cell r="I3226">
            <v>1</v>
          </cell>
          <cell r="J3226" t="str">
            <v>Conversion</v>
          </cell>
          <cell r="K3226">
            <v>114.04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 t="str">
            <v>C..D502_002</v>
          </cell>
          <cell r="Q3226">
            <v>0</v>
          </cell>
          <cell r="R3226" t="str">
            <v>WTDPD</v>
          </cell>
          <cell r="S3226" t="str">
            <v>3314E04AC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 t="str">
            <v>CORP</v>
          </cell>
          <cell r="Y3226">
            <v>38260</v>
          </cell>
          <cell r="Z3226">
            <v>0</v>
          </cell>
          <cell r="AA3226">
            <v>0</v>
          </cell>
          <cell r="AB3226" t="str">
            <v>N</v>
          </cell>
          <cell r="AD3226">
            <v>0</v>
          </cell>
          <cell r="AE3226" t="str">
            <v>RemVal</v>
          </cell>
          <cell r="AF3226" t="str">
            <v>Depreciate</v>
          </cell>
          <cell r="AG3226" t="str">
            <v>FM</v>
          </cell>
          <cell r="AH3226">
            <v>0</v>
          </cell>
          <cell r="AI3226">
            <v>0</v>
          </cell>
          <cell r="AJ3226">
            <v>4.3900000000000002E-2</v>
          </cell>
          <cell r="AK3226">
            <v>0</v>
          </cell>
          <cell r="AL3226" t="str">
            <v>Flat Rate</v>
          </cell>
          <cell r="AM3226">
            <v>0</v>
          </cell>
          <cell r="AN3226" t="str">
            <v>GA3314E0</v>
          </cell>
          <cell r="AO3226">
            <v>0</v>
          </cell>
          <cell r="AP3226" t="str">
            <v>N</v>
          </cell>
          <cell r="AQ3226">
            <v>38261.198611111111</v>
          </cell>
          <cell r="AR3226">
            <v>38640</v>
          </cell>
          <cell r="AS3226">
            <v>38640</v>
          </cell>
          <cell r="AT3226">
            <v>0</v>
          </cell>
          <cell r="AU3226">
            <v>37422</v>
          </cell>
          <cell r="AV3226">
            <v>0</v>
          </cell>
        </row>
        <row r="3227">
          <cell r="B3227" t="str">
            <v>00003306</v>
          </cell>
          <cell r="C3227" t="str">
            <v>000000003288</v>
          </cell>
          <cell r="D3227" t="str">
            <v>3314P0</v>
          </cell>
          <cell r="E3227" t="str">
            <v>Replacement Short Mains</v>
          </cell>
          <cell r="F3227" t="str">
            <v>In Service</v>
          </cell>
          <cell r="G3227" t="str">
            <v>3314P</v>
          </cell>
          <cell r="H3227" t="str">
            <v>Grp Member</v>
          </cell>
          <cell r="I3227">
            <v>1</v>
          </cell>
          <cell r="J3227" t="str">
            <v>Conversion</v>
          </cell>
          <cell r="K3227">
            <v>1417.87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 t="str">
            <v>C..D502_002</v>
          </cell>
          <cell r="Q3227">
            <v>0</v>
          </cell>
          <cell r="R3227" t="str">
            <v>WTDPD</v>
          </cell>
          <cell r="S3227" t="str">
            <v>3314P02PE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 t="str">
            <v>CORP</v>
          </cell>
          <cell r="Y3227">
            <v>38260</v>
          </cell>
          <cell r="Z3227">
            <v>0</v>
          </cell>
          <cell r="AA3227">
            <v>0</v>
          </cell>
          <cell r="AB3227" t="str">
            <v>N</v>
          </cell>
          <cell r="AD3227">
            <v>0</v>
          </cell>
          <cell r="AE3227" t="str">
            <v>RemVal</v>
          </cell>
          <cell r="AF3227" t="str">
            <v>Depreciate</v>
          </cell>
          <cell r="AG3227" t="str">
            <v>FM</v>
          </cell>
          <cell r="AH3227">
            <v>0</v>
          </cell>
          <cell r="AI3227">
            <v>0</v>
          </cell>
          <cell r="AJ3227">
            <v>2.64E-2</v>
          </cell>
          <cell r="AK3227">
            <v>0</v>
          </cell>
          <cell r="AL3227" t="str">
            <v>Flat Rate</v>
          </cell>
          <cell r="AM3227">
            <v>0</v>
          </cell>
          <cell r="AN3227" t="str">
            <v>GA3314P0</v>
          </cell>
          <cell r="AO3227">
            <v>0</v>
          </cell>
          <cell r="AP3227" t="str">
            <v>N</v>
          </cell>
          <cell r="AQ3227">
            <v>38261.19866898148</v>
          </cell>
          <cell r="AR3227">
            <v>38701</v>
          </cell>
          <cell r="AS3227">
            <v>38701</v>
          </cell>
          <cell r="AT3227">
            <v>0</v>
          </cell>
          <cell r="AU3227">
            <v>37302</v>
          </cell>
          <cell r="AV3227">
            <v>0</v>
          </cell>
        </row>
        <row r="3228">
          <cell r="B3228" t="str">
            <v>00003307</v>
          </cell>
          <cell r="C3228" t="str">
            <v>000000003289</v>
          </cell>
          <cell r="D3228" t="str">
            <v>3314P0</v>
          </cell>
          <cell r="E3228" t="str">
            <v>Replacement Short Mains</v>
          </cell>
          <cell r="F3228" t="str">
            <v>In Service</v>
          </cell>
          <cell r="G3228" t="str">
            <v>3314P</v>
          </cell>
          <cell r="H3228" t="str">
            <v>Grp Member</v>
          </cell>
          <cell r="I3228">
            <v>1</v>
          </cell>
          <cell r="J3228" t="str">
            <v>Conversion</v>
          </cell>
          <cell r="K3228">
            <v>114.03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 t="str">
            <v>C..D502_002</v>
          </cell>
          <cell r="Q3228">
            <v>0</v>
          </cell>
          <cell r="R3228" t="str">
            <v>WTDPD</v>
          </cell>
          <cell r="S3228" t="str">
            <v>3314P02PV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 t="str">
            <v>CORP</v>
          </cell>
          <cell r="Y3228">
            <v>38260</v>
          </cell>
          <cell r="Z3228">
            <v>0</v>
          </cell>
          <cell r="AA3228">
            <v>0</v>
          </cell>
          <cell r="AB3228" t="str">
            <v>N</v>
          </cell>
          <cell r="AD3228">
            <v>0</v>
          </cell>
          <cell r="AE3228" t="str">
            <v>RemVal</v>
          </cell>
          <cell r="AF3228" t="str">
            <v>Depreciate</v>
          </cell>
          <cell r="AG3228" t="str">
            <v>FM</v>
          </cell>
          <cell r="AH3228">
            <v>0</v>
          </cell>
          <cell r="AI3228">
            <v>0</v>
          </cell>
          <cell r="AJ3228">
            <v>2.64E-2</v>
          </cell>
          <cell r="AK3228">
            <v>0</v>
          </cell>
          <cell r="AL3228" t="str">
            <v>Flat Rate</v>
          </cell>
          <cell r="AM3228">
            <v>0</v>
          </cell>
          <cell r="AN3228" t="str">
            <v>GA3314P0</v>
          </cell>
          <cell r="AO3228">
            <v>0</v>
          </cell>
          <cell r="AP3228" t="str">
            <v>N</v>
          </cell>
          <cell r="AQ3228">
            <v>38261.19872685185</v>
          </cell>
          <cell r="AR3228">
            <v>38701</v>
          </cell>
          <cell r="AS3228">
            <v>38701</v>
          </cell>
          <cell r="AT3228">
            <v>0</v>
          </cell>
          <cell r="AU3228">
            <v>37422</v>
          </cell>
          <cell r="AV3228">
            <v>0</v>
          </cell>
        </row>
        <row r="3229">
          <cell r="B3229" t="str">
            <v>00003308</v>
          </cell>
          <cell r="C3229" t="str">
            <v>000000003290</v>
          </cell>
          <cell r="D3229" t="str">
            <v>3314P0</v>
          </cell>
          <cell r="E3229" t="str">
            <v>Replacement Short Mains</v>
          </cell>
          <cell r="F3229" t="str">
            <v>In Service</v>
          </cell>
          <cell r="G3229" t="str">
            <v>3314P</v>
          </cell>
          <cell r="H3229" t="str">
            <v>Grp Member</v>
          </cell>
          <cell r="I3229">
            <v>1</v>
          </cell>
          <cell r="J3229" t="str">
            <v>Conversion</v>
          </cell>
          <cell r="K3229">
            <v>841.18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 t="str">
            <v>C..D502_002</v>
          </cell>
          <cell r="Q3229">
            <v>0</v>
          </cell>
          <cell r="R3229" t="str">
            <v>WTDPD</v>
          </cell>
          <cell r="S3229" t="str">
            <v>3314P04PV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 t="str">
            <v>CORP</v>
          </cell>
          <cell r="Y3229">
            <v>38260</v>
          </cell>
          <cell r="Z3229">
            <v>0</v>
          </cell>
          <cell r="AA3229">
            <v>0</v>
          </cell>
          <cell r="AB3229" t="str">
            <v>N</v>
          </cell>
          <cell r="AD3229">
            <v>0</v>
          </cell>
          <cell r="AE3229" t="str">
            <v>RemVal</v>
          </cell>
          <cell r="AF3229" t="str">
            <v>Depreciate</v>
          </cell>
          <cell r="AG3229" t="str">
            <v>FM</v>
          </cell>
          <cell r="AH3229">
            <v>0</v>
          </cell>
          <cell r="AI3229">
            <v>0</v>
          </cell>
          <cell r="AJ3229">
            <v>2.64E-2</v>
          </cell>
          <cell r="AK3229">
            <v>0</v>
          </cell>
          <cell r="AL3229" t="str">
            <v>Flat Rate</v>
          </cell>
          <cell r="AM3229">
            <v>0</v>
          </cell>
          <cell r="AN3229" t="str">
            <v>GA3314P0</v>
          </cell>
          <cell r="AO3229">
            <v>0</v>
          </cell>
          <cell r="AP3229" t="str">
            <v>N</v>
          </cell>
          <cell r="AQ3229">
            <v>38261.198784722219</v>
          </cell>
          <cell r="AR3229">
            <v>38701</v>
          </cell>
          <cell r="AS3229">
            <v>38701</v>
          </cell>
          <cell r="AT3229">
            <v>0</v>
          </cell>
          <cell r="AU3229">
            <v>37316</v>
          </cell>
          <cell r="AV3229">
            <v>0</v>
          </cell>
        </row>
        <row r="3230">
          <cell r="B3230" t="str">
            <v>00003309</v>
          </cell>
          <cell r="C3230" t="str">
            <v>000000003291</v>
          </cell>
          <cell r="D3230" t="str">
            <v>3314Q0</v>
          </cell>
          <cell r="E3230" t="str">
            <v>Replacement Short Mains</v>
          </cell>
          <cell r="F3230" t="str">
            <v>In Service</v>
          </cell>
          <cell r="G3230" t="str">
            <v>3314Q</v>
          </cell>
          <cell r="H3230" t="str">
            <v>Grp Member</v>
          </cell>
          <cell r="I3230">
            <v>1</v>
          </cell>
          <cell r="J3230" t="str">
            <v>Conversion</v>
          </cell>
          <cell r="K3230">
            <v>2556.4499999999998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 t="str">
            <v>C..D502_002</v>
          </cell>
          <cell r="Q3230">
            <v>0</v>
          </cell>
          <cell r="R3230" t="str">
            <v>WTDPD</v>
          </cell>
          <cell r="S3230" t="str">
            <v>3314Q06PV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 t="str">
            <v>CORP</v>
          </cell>
          <cell r="Y3230">
            <v>38260</v>
          </cell>
          <cell r="Z3230">
            <v>0</v>
          </cell>
          <cell r="AA3230">
            <v>0</v>
          </cell>
          <cell r="AB3230" t="str">
            <v>N</v>
          </cell>
          <cell r="AD3230">
            <v>0</v>
          </cell>
          <cell r="AE3230" t="str">
            <v>RemVal</v>
          </cell>
          <cell r="AF3230" t="str">
            <v>Depreciate</v>
          </cell>
          <cell r="AG3230" t="str">
            <v>FM</v>
          </cell>
          <cell r="AH3230">
            <v>0</v>
          </cell>
          <cell r="AI3230">
            <v>0</v>
          </cell>
          <cell r="AJ3230">
            <v>2.1899999999999999E-2</v>
          </cell>
          <cell r="AK3230">
            <v>0</v>
          </cell>
          <cell r="AL3230" t="str">
            <v>Flat Rate</v>
          </cell>
          <cell r="AM3230">
            <v>0</v>
          </cell>
          <cell r="AN3230" t="str">
            <v>GA3314Q0</v>
          </cell>
          <cell r="AO3230">
            <v>0</v>
          </cell>
          <cell r="AP3230" t="str">
            <v>N</v>
          </cell>
          <cell r="AQ3230">
            <v>38261.198842592596</v>
          </cell>
          <cell r="AR3230">
            <v>38701</v>
          </cell>
          <cell r="AS3230">
            <v>38701</v>
          </cell>
          <cell r="AT3230">
            <v>0</v>
          </cell>
          <cell r="AU3230">
            <v>37422</v>
          </cell>
          <cell r="AV3230">
            <v>0</v>
          </cell>
        </row>
        <row r="3231">
          <cell r="B3231" t="str">
            <v>00003310</v>
          </cell>
          <cell r="C3231" t="str">
            <v>000000003292</v>
          </cell>
          <cell r="D3231" t="str">
            <v>3314S0</v>
          </cell>
          <cell r="E3231" t="str">
            <v>2" Valve</v>
          </cell>
          <cell r="F3231" t="str">
            <v>In Service</v>
          </cell>
          <cell r="G3231" t="str">
            <v>3314S</v>
          </cell>
          <cell r="H3231" t="str">
            <v>Grp Member</v>
          </cell>
          <cell r="I3231">
            <v>1</v>
          </cell>
          <cell r="J3231" t="str">
            <v>Conversion</v>
          </cell>
          <cell r="K3231">
            <v>248.21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 t="str">
            <v>C..D502_002</v>
          </cell>
          <cell r="Q3231">
            <v>0</v>
          </cell>
          <cell r="R3231" t="str">
            <v>WTDPD</v>
          </cell>
          <cell r="S3231" t="str">
            <v>3314S02VV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 t="str">
            <v>CORP</v>
          </cell>
          <cell r="Y3231">
            <v>38260</v>
          </cell>
          <cell r="Z3231">
            <v>0</v>
          </cell>
          <cell r="AA3231">
            <v>0</v>
          </cell>
          <cell r="AB3231" t="str">
            <v>N</v>
          </cell>
          <cell r="AD3231">
            <v>0</v>
          </cell>
          <cell r="AE3231" t="str">
            <v>RemVal</v>
          </cell>
          <cell r="AF3231" t="str">
            <v>Depreciate</v>
          </cell>
          <cell r="AG3231" t="str">
            <v>FM</v>
          </cell>
          <cell r="AH3231">
            <v>0</v>
          </cell>
          <cell r="AI3231">
            <v>0</v>
          </cell>
          <cell r="AJ3231">
            <v>2.1299999999999999E-2</v>
          </cell>
          <cell r="AK3231">
            <v>0</v>
          </cell>
          <cell r="AL3231" t="str">
            <v>Flat Rate</v>
          </cell>
          <cell r="AM3231">
            <v>0</v>
          </cell>
          <cell r="AN3231" t="str">
            <v>GA3314S0</v>
          </cell>
          <cell r="AO3231">
            <v>0</v>
          </cell>
          <cell r="AP3231" t="str">
            <v>N</v>
          </cell>
          <cell r="AQ3231">
            <v>38261.198900462965</v>
          </cell>
          <cell r="AR3231">
            <v>38640</v>
          </cell>
          <cell r="AS3231">
            <v>38640</v>
          </cell>
          <cell r="AT3231">
            <v>0</v>
          </cell>
          <cell r="AU3231">
            <v>37303</v>
          </cell>
          <cell r="AV3231">
            <v>0</v>
          </cell>
        </row>
        <row r="3232">
          <cell r="B3232" t="str">
            <v>00003311</v>
          </cell>
          <cell r="C3232" t="str">
            <v>000000003293</v>
          </cell>
          <cell r="D3232" t="str">
            <v>3334A0</v>
          </cell>
          <cell r="E3232" t="str">
            <v>New Dom Svc 1" PE</v>
          </cell>
          <cell r="F3232" t="str">
            <v>In Service</v>
          </cell>
          <cell r="G3232" t="str">
            <v>3334A</v>
          </cell>
          <cell r="H3232" t="str">
            <v>Grp Member</v>
          </cell>
          <cell r="I3232">
            <v>1</v>
          </cell>
          <cell r="J3232" t="str">
            <v>Conversion</v>
          </cell>
          <cell r="K3232">
            <v>2921.73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 t="str">
            <v>C..F001_002</v>
          </cell>
          <cell r="Q3232">
            <v>0</v>
          </cell>
          <cell r="R3232" t="str">
            <v>WTDPD</v>
          </cell>
          <cell r="S3232" t="str">
            <v>3334A01PE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 t="str">
            <v>CORP</v>
          </cell>
          <cell r="Y3232">
            <v>38260</v>
          </cell>
          <cell r="Z3232">
            <v>0</v>
          </cell>
          <cell r="AA3232">
            <v>0</v>
          </cell>
          <cell r="AB3232" t="str">
            <v>N</v>
          </cell>
          <cell r="AD3232">
            <v>0</v>
          </cell>
          <cell r="AE3232" t="str">
            <v>RemVal</v>
          </cell>
          <cell r="AF3232" t="str">
            <v>Depreciate</v>
          </cell>
          <cell r="AG3232" t="str">
            <v>FM</v>
          </cell>
          <cell r="AH3232">
            <v>0</v>
          </cell>
          <cell r="AI3232">
            <v>0</v>
          </cell>
          <cell r="AJ3232">
            <v>2.4500000000000001E-2</v>
          </cell>
          <cell r="AK3232">
            <v>0</v>
          </cell>
          <cell r="AL3232" t="str">
            <v>Flat Rate</v>
          </cell>
          <cell r="AM3232">
            <v>0</v>
          </cell>
          <cell r="AN3232" t="str">
            <v>GA3334A0</v>
          </cell>
          <cell r="AO3232">
            <v>0</v>
          </cell>
          <cell r="AP3232" t="str">
            <v>N</v>
          </cell>
          <cell r="AQ3232">
            <v>38261.198958333334</v>
          </cell>
          <cell r="AR3232">
            <v>38383</v>
          </cell>
          <cell r="AS3232">
            <v>38472</v>
          </cell>
          <cell r="AT3232">
            <v>0</v>
          </cell>
          <cell r="AU3232">
            <v>37330</v>
          </cell>
          <cell r="AV3232">
            <v>0</v>
          </cell>
        </row>
        <row r="3233">
          <cell r="B3233" t="str">
            <v>00003312</v>
          </cell>
          <cell r="C3233" t="str">
            <v>000000003294</v>
          </cell>
          <cell r="D3233" t="str">
            <v>3334A0</v>
          </cell>
          <cell r="E3233" t="str">
            <v>New Dom Svc 2" PE</v>
          </cell>
          <cell r="F3233" t="str">
            <v>In Service</v>
          </cell>
          <cell r="G3233" t="str">
            <v>3334A</v>
          </cell>
          <cell r="H3233" t="str">
            <v>Grp Member</v>
          </cell>
          <cell r="I3233">
            <v>1</v>
          </cell>
          <cell r="J3233" t="str">
            <v>Conversion</v>
          </cell>
          <cell r="K3233">
            <v>1893.15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 t="str">
            <v>C..F001_002</v>
          </cell>
          <cell r="Q3233">
            <v>0</v>
          </cell>
          <cell r="R3233" t="str">
            <v>WTDPD</v>
          </cell>
          <cell r="S3233" t="str">
            <v>3334A02PE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 t="str">
            <v>CORP</v>
          </cell>
          <cell r="Y3233">
            <v>38260</v>
          </cell>
          <cell r="Z3233">
            <v>0</v>
          </cell>
          <cell r="AA3233">
            <v>0</v>
          </cell>
          <cell r="AB3233" t="str">
            <v>N</v>
          </cell>
          <cell r="AD3233">
            <v>0</v>
          </cell>
          <cell r="AE3233" t="str">
            <v>RemVal</v>
          </cell>
          <cell r="AF3233" t="str">
            <v>Depreciate</v>
          </cell>
          <cell r="AG3233" t="str">
            <v>FM</v>
          </cell>
          <cell r="AH3233">
            <v>0</v>
          </cell>
          <cell r="AI3233">
            <v>0</v>
          </cell>
          <cell r="AJ3233">
            <v>2.4500000000000001E-2</v>
          </cell>
          <cell r="AK3233">
            <v>0</v>
          </cell>
          <cell r="AL3233" t="str">
            <v>Flat Rate</v>
          </cell>
          <cell r="AM3233">
            <v>0</v>
          </cell>
          <cell r="AN3233" t="str">
            <v>GA3334A0</v>
          </cell>
          <cell r="AO3233">
            <v>0</v>
          </cell>
          <cell r="AP3233" t="str">
            <v>N</v>
          </cell>
          <cell r="AQ3233">
            <v>38261.199016203704</v>
          </cell>
          <cell r="AR3233">
            <v>38671</v>
          </cell>
          <cell r="AS3233">
            <v>38671</v>
          </cell>
          <cell r="AT3233">
            <v>0</v>
          </cell>
          <cell r="AU3233">
            <v>37302</v>
          </cell>
          <cell r="AV3233">
            <v>0</v>
          </cell>
        </row>
        <row r="3234">
          <cell r="B3234" t="str">
            <v>00003313</v>
          </cell>
          <cell r="C3234" t="str">
            <v>000000003295</v>
          </cell>
          <cell r="D3234" t="str">
            <v>3334A0</v>
          </cell>
          <cell r="E3234" t="str">
            <v>New Domestic Svc 2" Pv</v>
          </cell>
          <cell r="F3234" t="str">
            <v>In Service</v>
          </cell>
          <cell r="G3234" t="str">
            <v>3334A</v>
          </cell>
          <cell r="H3234" t="str">
            <v>Grp Member</v>
          </cell>
          <cell r="I3234">
            <v>1</v>
          </cell>
          <cell r="J3234" t="str">
            <v>Conversion</v>
          </cell>
          <cell r="K3234">
            <v>169.22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 t="str">
            <v>C..F001_002</v>
          </cell>
          <cell r="Q3234">
            <v>0</v>
          </cell>
          <cell r="R3234" t="str">
            <v>WTDPD</v>
          </cell>
          <cell r="S3234" t="str">
            <v>3334A02PV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 t="str">
            <v>CORP</v>
          </cell>
          <cell r="Y3234">
            <v>38260</v>
          </cell>
          <cell r="Z3234">
            <v>0</v>
          </cell>
          <cell r="AA3234">
            <v>0</v>
          </cell>
          <cell r="AB3234" t="str">
            <v>N</v>
          </cell>
          <cell r="AD3234">
            <v>0</v>
          </cell>
          <cell r="AE3234" t="str">
            <v>RemVal</v>
          </cell>
          <cell r="AF3234" t="str">
            <v>Depreciate</v>
          </cell>
          <cell r="AG3234" t="str">
            <v>FM</v>
          </cell>
          <cell r="AH3234">
            <v>0</v>
          </cell>
          <cell r="AI3234">
            <v>0</v>
          </cell>
          <cell r="AJ3234">
            <v>2.4500000000000001E-2</v>
          </cell>
          <cell r="AK3234">
            <v>0</v>
          </cell>
          <cell r="AL3234" t="str">
            <v>Flat Rate</v>
          </cell>
          <cell r="AM3234">
            <v>0</v>
          </cell>
          <cell r="AN3234" t="str">
            <v>GA3334A0</v>
          </cell>
          <cell r="AO3234">
            <v>0</v>
          </cell>
          <cell r="AP3234" t="str">
            <v>N</v>
          </cell>
          <cell r="AQ3234">
            <v>38261.199074074073</v>
          </cell>
          <cell r="AR3234">
            <v>38671</v>
          </cell>
          <cell r="AS3234">
            <v>38671</v>
          </cell>
          <cell r="AT3234">
            <v>0</v>
          </cell>
          <cell r="AU3234">
            <v>37302</v>
          </cell>
          <cell r="AV3234">
            <v>0</v>
          </cell>
        </row>
        <row r="3235">
          <cell r="B3235" t="str">
            <v>00003314</v>
          </cell>
          <cell r="C3235" t="str">
            <v>000000003296</v>
          </cell>
          <cell r="D3235" t="str">
            <v>3334A0</v>
          </cell>
          <cell r="E3235" t="str">
            <v>New Dom Svc 3/4" PE</v>
          </cell>
          <cell r="F3235" t="str">
            <v>In Service</v>
          </cell>
          <cell r="G3235" t="str">
            <v>3334A</v>
          </cell>
          <cell r="H3235" t="str">
            <v>Grp Member</v>
          </cell>
          <cell r="I3235">
            <v>1</v>
          </cell>
          <cell r="J3235" t="str">
            <v>Conversion</v>
          </cell>
          <cell r="K3235">
            <v>12987.84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 t="str">
            <v>C..F001_002</v>
          </cell>
          <cell r="Q3235">
            <v>0</v>
          </cell>
          <cell r="R3235" t="str">
            <v>WTDPD</v>
          </cell>
          <cell r="S3235" t="str">
            <v>3334A34PE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 t="str">
            <v>CORP</v>
          </cell>
          <cell r="Y3235">
            <v>38260</v>
          </cell>
          <cell r="Z3235">
            <v>0</v>
          </cell>
          <cell r="AA3235">
            <v>0</v>
          </cell>
          <cell r="AB3235" t="str">
            <v>N</v>
          </cell>
          <cell r="AD3235">
            <v>0</v>
          </cell>
          <cell r="AE3235" t="str">
            <v>RemVal</v>
          </cell>
          <cell r="AF3235" t="str">
            <v>Depreciate</v>
          </cell>
          <cell r="AG3235" t="str">
            <v>FM</v>
          </cell>
          <cell r="AH3235">
            <v>0</v>
          </cell>
          <cell r="AI3235">
            <v>0</v>
          </cell>
          <cell r="AJ3235">
            <v>2.4500000000000001E-2</v>
          </cell>
          <cell r="AK3235">
            <v>0</v>
          </cell>
          <cell r="AL3235" t="str">
            <v>Flat Rate</v>
          </cell>
          <cell r="AM3235" t="str">
            <v>N</v>
          </cell>
          <cell r="AN3235" t="str">
            <v>GA3334A0</v>
          </cell>
          <cell r="AO3235">
            <v>0</v>
          </cell>
          <cell r="AP3235" t="str">
            <v>N</v>
          </cell>
          <cell r="AQ3235">
            <v>38261.199131944442</v>
          </cell>
          <cell r="AR3235">
            <v>38610</v>
          </cell>
          <cell r="AS3235">
            <v>38610</v>
          </cell>
          <cell r="AT3235">
            <v>0</v>
          </cell>
          <cell r="AU3235">
            <v>37302</v>
          </cell>
          <cell r="AV3235">
            <v>0</v>
          </cell>
        </row>
        <row r="3236">
          <cell r="B3236" t="str">
            <v>00003315</v>
          </cell>
          <cell r="C3236" t="str">
            <v>000000003297</v>
          </cell>
          <cell r="D3236" t="str">
            <v>3334A0</v>
          </cell>
          <cell r="E3236" t="str">
            <v>New Dom Svc 1" Copper</v>
          </cell>
          <cell r="F3236" t="str">
            <v>In Service</v>
          </cell>
          <cell r="G3236" t="str">
            <v>3334A</v>
          </cell>
          <cell r="H3236" t="str">
            <v>Grp Member</v>
          </cell>
          <cell r="I3236">
            <v>1</v>
          </cell>
          <cell r="J3236" t="str">
            <v>Conversion</v>
          </cell>
          <cell r="K3236">
            <v>193.3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 t="str">
            <v>C..F001_002</v>
          </cell>
          <cell r="Q3236">
            <v>0</v>
          </cell>
          <cell r="R3236" t="str">
            <v>WTDPD</v>
          </cell>
          <cell r="S3236" t="str">
            <v>3334B01CP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 t="str">
            <v>CORP</v>
          </cell>
          <cell r="Y3236">
            <v>38260</v>
          </cell>
          <cell r="Z3236">
            <v>0</v>
          </cell>
          <cell r="AA3236">
            <v>0</v>
          </cell>
          <cell r="AB3236" t="str">
            <v>N</v>
          </cell>
          <cell r="AD3236">
            <v>0</v>
          </cell>
          <cell r="AE3236" t="str">
            <v>RemVal</v>
          </cell>
          <cell r="AF3236" t="str">
            <v>Depreciate</v>
          </cell>
          <cell r="AG3236" t="str">
            <v>FM</v>
          </cell>
          <cell r="AH3236">
            <v>0</v>
          </cell>
          <cell r="AI3236">
            <v>0</v>
          </cell>
          <cell r="AJ3236">
            <v>2.4500000000000001E-2</v>
          </cell>
          <cell r="AK3236">
            <v>0</v>
          </cell>
          <cell r="AL3236" t="str">
            <v>Flat Rate</v>
          </cell>
          <cell r="AM3236">
            <v>0</v>
          </cell>
          <cell r="AN3236" t="str">
            <v>GA3334A0</v>
          </cell>
          <cell r="AO3236">
            <v>0</v>
          </cell>
          <cell r="AP3236" t="str">
            <v>N</v>
          </cell>
          <cell r="AQ3236">
            <v>38261.199189814812</v>
          </cell>
          <cell r="AR3236">
            <v>38610</v>
          </cell>
          <cell r="AS3236">
            <v>38610</v>
          </cell>
          <cell r="AT3236">
            <v>0</v>
          </cell>
          <cell r="AU3236">
            <v>37302</v>
          </cell>
          <cell r="AV3236">
            <v>0</v>
          </cell>
        </row>
        <row r="3237">
          <cell r="B3237" t="str">
            <v>00003316</v>
          </cell>
          <cell r="C3237" t="str">
            <v>000000003298</v>
          </cell>
          <cell r="D3237" t="str">
            <v>3334B0</v>
          </cell>
          <cell r="E3237" t="str">
            <v>New Dom Svc 3/4" Copper</v>
          </cell>
          <cell r="F3237" t="str">
            <v>In Service</v>
          </cell>
          <cell r="G3237" t="str">
            <v>3334B</v>
          </cell>
          <cell r="H3237" t="str">
            <v>Grp Member</v>
          </cell>
          <cell r="I3237">
            <v>1</v>
          </cell>
          <cell r="J3237" t="str">
            <v>Conversion</v>
          </cell>
          <cell r="K3237">
            <v>411.88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 t="str">
            <v>C..F001_002</v>
          </cell>
          <cell r="Q3237">
            <v>0</v>
          </cell>
          <cell r="R3237" t="str">
            <v>WTDPD</v>
          </cell>
          <cell r="S3237" t="str">
            <v>3334B34CP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 t="str">
            <v>CORP</v>
          </cell>
          <cell r="Y3237">
            <v>38260</v>
          </cell>
          <cell r="Z3237">
            <v>0</v>
          </cell>
          <cell r="AA3237">
            <v>0</v>
          </cell>
          <cell r="AB3237" t="str">
            <v>N</v>
          </cell>
          <cell r="AD3237">
            <v>0</v>
          </cell>
          <cell r="AE3237" t="str">
            <v>RemVal</v>
          </cell>
          <cell r="AF3237" t="str">
            <v>Depreciate</v>
          </cell>
          <cell r="AG3237" t="str">
            <v>FM</v>
          </cell>
          <cell r="AH3237">
            <v>0</v>
          </cell>
          <cell r="AI3237">
            <v>0</v>
          </cell>
          <cell r="AJ3237">
            <v>2.87E-2</v>
          </cell>
          <cell r="AK3237">
            <v>0</v>
          </cell>
          <cell r="AL3237" t="str">
            <v>Flat Rate</v>
          </cell>
          <cell r="AM3237">
            <v>0</v>
          </cell>
          <cell r="AN3237" t="str">
            <v>GA3334B0</v>
          </cell>
          <cell r="AO3237">
            <v>0</v>
          </cell>
          <cell r="AP3237" t="str">
            <v>N</v>
          </cell>
          <cell r="AQ3237">
            <v>38261.199247685188</v>
          </cell>
          <cell r="AR3237">
            <v>38411</v>
          </cell>
          <cell r="AS3237">
            <v>38472</v>
          </cell>
          <cell r="AT3237">
            <v>0</v>
          </cell>
          <cell r="AU3237">
            <v>37302</v>
          </cell>
          <cell r="AV3237">
            <v>0</v>
          </cell>
        </row>
        <row r="3238">
          <cell r="B3238" t="str">
            <v>00003317</v>
          </cell>
          <cell r="C3238" t="str">
            <v>000000003299</v>
          </cell>
          <cell r="D3238" t="str">
            <v>3334A0</v>
          </cell>
          <cell r="E3238" t="str">
            <v>New Fire Svc 4" PV</v>
          </cell>
          <cell r="F3238" t="str">
            <v>In Service</v>
          </cell>
          <cell r="G3238" t="str">
            <v>3334A</v>
          </cell>
          <cell r="H3238" t="str">
            <v>Grp Member</v>
          </cell>
          <cell r="I3238">
            <v>1</v>
          </cell>
          <cell r="J3238" t="str">
            <v>Conversion</v>
          </cell>
          <cell r="K3238">
            <v>173.31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 t="str">
            <v>C..F003_002</v>
          </cell>
          <cell r="Q3238">
            <v>0</v>
          </cell>
          <cell r="R3238" t="str">
            <v>WTDPD</v>
          </cell>
          <cell r="S3238" t="str">
            <v>3334A04PV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 t="str">
            <v>CORP</v>
          </cell>
          <cell r="Y3238">
            <v>38260</v>
          </cell>
          <cell r="Z3238">
            <v>0</v>
          </cell>
          <cell r="AA3238">
            <v>0</v>
          </cell>
          <cell r="AB3238" t="str">
            <v>N</v>
          </cell>
          <cell r="AD3238">
            <v>0</v>
          </cell>
          <cell r="AE3238" t="str">
            <v>RemVal</v>
          </cell>
          <cell r="AF3238" t="str">
            <v>Depreciate</v>
          </cell>
          <cell r="AG3238" t="str">
            <v>FM</v>
          </cell>
          <cell r="AH3238">
            <v>0</v>
          </cell>
          <cell r="AI3238">
            <v>0</v>
          </cell>
          <cell r="AJ3238">
            <v>2.4500000000000001E-2</v>
          </cell>
          <cell r="AK3238">
            <v>0</v>
          </cell>
          <cell r="AL3238" t="str">
            <v>Flat Rate</v>
          </cell>
          <cell r="AM3238">
            <v>0</v>
          </cell>
          <cell r="AN3238" t="str">
            <v>GA3334A0</v>
          </cell>
          <cell r="AO3238">
            <v>0</v>
          </cell>
          <cell r="AP3238" t="str">
            <v>N</v>
          </cell>
          <cell r="AQ3238">
            <v>38261.199305555558</v>
          </cell>
          <cell r="AR3238">
            <v>38671</v>
          </cell>
          <cell r="AS3238">
            <v>38671</v>
          </cell>
          <cell r="AT3238">
            <v>0</v>
          </cell>
          <cell r="AU3238">
            <v>37302</v>
          </cell>
          <cell r="AV3238">
            <v>0</v>
          </cell>
        </row>
        <row r="3239">
          <cell r="B3239" t="str">
            <v>00003318</v>
          </cell>
          <cell r="C3239" t="str">
            <v>000000003300</v>
          </cell>
          <cell r="D3239" t="str">
            <v>3334A0</v>
          </cell>
          <cell r="E3239" t="str">
            <v>6'' PV FIRE SVC</v>
          </cell>
          <cell r="F3239" t="str">
            <v>In Service</v>
          </cell>
          <cell r="G3239" t="str">
            <v>3334A</v>
          </cell>
          <cell r="H3239" t="str">
            <v>Grp Member</v>
          </cell>
          <cell r="I3239">
            <v>1</v>
          </cell>
          <cell r="J3239" t="str">
            <v>Conversion</v>
          </cell>
          <cell r="K3239">
            <v>4134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 t="str">
            <v>C..F003_002</v>
          </cell>
          <cell r="Q3239">
            <v>0</v>
          </cell>
          <cell r="R3239" t="str">
            <v>WTDPD</v>
          </cell>
          <cell r="S3239" t="str">
            <v>3334A06PV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 t="str">
            <v>CORP</v>
          </cell>
          <cell r="Y3239">
            <v>38260</v>
          </cell>
          <cell r="Z3239">
            <v>0</v>
          </cell>
          <cell r="AA3239">
            <v>0</v>
          </cell>
          <cell r="AB3239" t="str">
            <v>N</v>
          </cell>
          <cell r="AD3239">
            <v>0</v>
          </cell>
          <cell r="AE3239" t="str">
            <v>RemVal</v>
          </cell>
          <cell r="AF3239" t="str">
            <v>Depreciate</v>
          </cell>
          <cell r="AG3239" t="str">
            <v>FM</v>
          </cell>
          <cell r="AH3239">
            <v>0</v>
          </cell>
          <cell r="AI3239">
            <v>0</v>
          </cell>
          <cell r="AJ3239">
            <v>2.4500000000000001E-2</v>
          </cell>
          <cell r="AK3239">
            <v>0</v>
          </cell>
          <cell r="AL3239" t="str">
            <v>Flat Rate</v>
          </cell>
          <cell r="AM3239">
            <v>0</v>
          </cell>
          <cell r="AN3239" t="str">
            <v>GA3334A0</v>
          </cell>
          <cell r="AO3239">
            <v>0</v>
          </cell>
          <cell r="AP3239" t="str">
            <v>N</v>
          </cell>
          <cell r="AQ3239">
            <v>38261.199363425927</v>
          </cell>
          <cell r="AR3239">
            <v>38671</v>
          </cell>
          <cell r="AS3239">
            <v>38671</v>
          </cell>
          <cell r="AT3239">
            <v>0</v>
          </cell>
          <cell r="AU3239">
            <v>37302</v>
          </cell>
          <cell r="AV3239">
            <v>0</v>
          </cell>
        </row>
        <row r="3240">
          <cell r="B3240" t="str">
            <v>00003319</v>
          </cell>
          <cell r="C3240" t="str">
            <v>000000003301</v>
          </cell>
          <cell r="D3240" t="str">
            <v>3334A0</v>
          </cell>
          <cell r="E3240" t="str">
            <v>New Fire Svc 8" PV</v>
          </cell>
          <cell r="F3240" t="str">
            <v>In Service</v>
          </cell>
          <cell r="G3240" t="str">
            <v>3334A</v>
          </cell>
          <cell r="H3240" t="str">
            <v>Grp Member</v>
          </cell>
          <cell r="I3240">
            <v>1</v>
          </cell>
          <cell r="J3240" t="str">
            <v>Conversion</v>
          </cell>
          <cell r="K3240">
            <v>126.69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 t="str">
            <v>C..F003_002</v>
          </cell>
          <cell r="Q3240">
            <v>0</v>
          </cell>
          <cell r="R3240" t="str">
            <v>WTDPD</v>
          </cell>
          <cell r="S3240" t="str">
            <v>3334A08PV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 t="str">
            <v>CORP</v>
          </cell>
          <cell r="Y3240">
            <v>38260</v>
          </cell>
          <cell r="Z3240">
            <v>0</v>
          </cell>
          <cell r="AA3240">
            <v>0</v>
          </cell>
          <cell r="AB3240" t="str">
            <v>N</v>
          </cell>
          <cell r="AD3240">
            <v>0</v>
          </cell>
          <cell r="AE3240" t="str">
            <v>RemVal</v>
          </cell>
          <cell r="AF3240" t="str">
            <v>Depreciate</v>
          </cell>
          <cell r="AG3240" t="str">
            <v>FM</v>
          </cell>
          <cell r="AH3240">
            <v>0</v>
          </cell>
          <cell r="AI3240">
            <v>0</v>
          </cell>
          <cell r="AJ3240">
            <v>2.4500000000000001E-2</v>
          </cell>
          <cell r="AK3240">
            <v>0</v>
          </cell>
          <cell r="AL3240" t="str">
            <v>Flat Rate</v>
          </cell>
          <cell r="AM3240">
            <v>0</v>
          </cell>
          <cell r="AN3240" t="str">
            <v>GA3334A0</v>
          </cell>
          <cell r="AO3240">
            <v>0</v>
          </cell>
          <cell r="AP3240" t="str">
            <v>N</v>
          </cell>
          <cell r="AQ3240">
            <v>38261.199421296296</v>
          </cell>
          <cell r="AR3240">
            <v>38442</v>
          </cell>
          <cell r="AS3240">
            <v>38472</v>
          </cell>
          <cell r="AT3240">
            <v>0</v>
          </cell>
          <cell r="AU3240">
            <v>37302</v>
          </cell>
          <cell r="AV3240">
            <v>0</v>
          </cell>
        </row>
        <row r="3241">
          <cell r="B3241" t="str">
            <v>00003320</v>
          </cell>
          <cell r="C3241" t="str">
            <v>000000003302</v>
          </cell>
          <cell r="D3241" t="str">
            <v>3334C0</v>
          </cell>
          <cell r="E3241" t="str">
            <v>New Fire Svc 6" DI</v>
          </cell>
          <cell r="F3241" t="str">
            <v>In Service</v>
          </cell>
          <cell r="G3241" t="str">
            <v>3334C</v>
          </cell>
          <cell r="H3241" t="str">
            <v>Grp Member</v>
          </cell>
          <cell r="I3241">
            <v>1</v>
          </cell>
          <cell r="J3241" t="str">
            <v>Conversion</v>
          </cell>
          <cell r="K3241">
            <v>123.05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 t="str">
            <v>C..F003_002</v>
          </cell>
          <cell r="Q3241">
            <v>0</v>
          </cell>
          <cell r="R3241" t="str">
            <v>WTDPD</v>
          </cell>
          <cell r="S3241" t="str">
            <v>3334C06DI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 t="str">
            <v>CORP</v>
          </cell>
          <cell r="Y3241">
            <v>38260</v>
          </cell>
          <cell r="Z3241">
            <v>0</v>
          </cell>
          <cell r="AA3241">
            <v>0</v>
          </cell>
          <cell r="AB3241" t="str">
            <v>N</v>
          </cell>
          <cell r="AD3241">
            <v>0</v>
          </cell>
          <cell r="AE3241" t="str">
            <v>RemVal</v>
          </cell>
          <cell r="AF3241" t="str">
            <v>Depreciate</v>
          </cell>
          <cell r="AG3241" t="str">
            <v>FM</v>
          </cell>
          <cell r="AH3241">
            <v>0</v>
          </cell>
          <cell r="AI3241">
            <v>0</v>
          </cell>
          <cell r="AJ3241">
            <v>2.5100000000000001E-2</v>
          </cell>
          <cell r="AK3241">
            <v>0</v>
          </cell>
          <cell r="AL3241" t="str">
            <v>Flat Rate</v>
          </cell>
          <cell r="AM3241">
            <v>0</v>
          </cell>
          <cell r="AN3241" t="str">
            <v>GA3334C0</v>
          </cell>
          <cell r="AO3241">
            <v>0</v>
          </cell>
          <cell r="AP3241" t="str">
            <v>N</v>
          </cell>
          <cell r="AQ3241">
            <v>38261.199479166666</v>
          </cell>
          <cell r="AR3241">
            <v>38352</v>
          </cell>
          <cell r="AS3241">
            <v>38471</v>
          </cell>
          <cell r="AT3241">
            <v>0</v>
          </cell>
          <cell r="AU3241">
            <v>37422</v>
          </cell>
          <cell r="AV3241">
            <v>0</v>
          </cell>
        </row>
        <row r="3242">
          <cell r="B3242" t="str">
            <v>00003321</v>
          </cell>
          <cell r="C3242" t="str">
            <v>000000003303</v>
          </cell>
          <cell r="D3242" t="str">
            <v>3334A0</v>
          </cell>
          <cell r="E3242" t="str">
            <v>Repl Dom Svc 1" PE</v>
          </cell>
          <cell r="F3242" t="str">
            <v>In Service</v>
          </cell>
          <cell r="G3242" t="str">
            <v>3334A</v>
          </cell>
          <cell r="H3242" t="str">
            <v>Grp Member</v>
          </cell>
          <cell r="I3242">
            <v>1</v>
          </cell>
          <cell r="J3242" t="str">
            <v>Conversion</v>
          </cell>
          <cell r="K3242">
            <v>997.91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 t="str">
            <v>C..F501_002</v>
          </cell>
          <cell r="Q3242">
            <v>0</v>
          </cell>
          <cell r="R3242" t="str">
            <v>WTDPD</v>
          </cell>
          <cell r="S3242" t="str">
            <v>3334A01PE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 t="str">
            <v>CORP</v>
          </cell>
          <cell r="Y3242">
            <v>38260</v>
          </cell>
          <cell r="Z3242">
            <v>0</v>
          </cell>
          <cell r="AA3242">
            <v>0</v>
          </cell>
          <cell r="AB3242" t="str">
            <v>N</v>
          </cell>
          <cell r="AD3242">
            <v>0</v>
          </cell>
          <cell r="AE3242" t="str">
            <v>RemVal</v>
          </cell>
          <cell r="AF3242" t="str">
            <v>Depreciate</v>
          </cell>
          <cell r="AG3242" t="str">
            <v>FM</v>
          </cell>
          <cell r="AH3242">
            <v>0</v>
          </cell>
          <cell r="AI3242">
            <v>0</v>
          </cell>
          <cell r="AJ3242">
            <v>2.4500000000000001E-2</v>
          </cell>
          <cell r="AK3242">
            <v>0</v>
          </cell>
          <cell r="AL3242" t="str">
            <v>Flat Rate</v>
          </cell>
          <cell r="AM3242">
            <v>0</v>
          </cell>
          <cell r="AN3242" t="str">
            <v>GA3334A0</v>
          </cell>
          <cell r="AO3242">
            <v>0</v>
          </cell>
          <cell r="AP3242" t="str">
            <v>N</v>
          </cell>
          <cell r="AQ3242">
            <v>38261.199537037035</v>
          </cell>
          <cell r="AR3242">
            <v>38763</v>
          </cell>
          <cell r="AS3242">
            <v>38763</v>
          </cell>
          <cell r="AT3242">
            <v>0</v>
          </cell>
          <cell r="AU3242">
            <v>37330</v>
          </cell>
          <cell r="AV3242">
            <v>0</v>
          </cell>
        </row>
        <row r="3243">
          <cell r="B3243" t="str">
            <v>00003322</v>
          </cell>
          <cell r="C3243" t="str">
            <v>000000003304</v>
          </cell>
          <cell r="D3243" t="str">
            <v>3334A0</v>
          </cell>
          <cell r="E3243" t="str">
            <v>Repl Dom Svc 2" PE</v>
          </cell>
          <cell r="F3243" t="str">
            <v>In Service</v>
          </cell>
          <cell r="G3243" t="str">
            <v>3334A</v>
          </cell>
          <cell r="H3243" t="str">
            <v>Grp Member</v>
          </cell>
          <cell r="I3243">
            <v>1</v>
          </cell>
          <cell r="J3243" t="str">
            <v>Conversion</v>
          </cell>
          <cell r="K3243">
            <v>115.25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 t="str">
            <v>C..F501_002</v>
          </cell>
          <cell r="Q3243">
            <v>0</v>
          </cell>
          <cell r="R3243" t="str">
            <v>WTDPD</v>
          </cell>
          <cell r="S3243" t="str">
            <v>3334A02PE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 t="str">
            <v>CORP</v>
          </cell>
          <cell r="Y3243">
            <v>38260</v>
          </cell>
          <cell r="Z3243">
            <v>0</v>
          </cell>
          <cell r="AA3243">
            <v>0</v>
          </cell>
          <cell r="AB3243" t="str">
            <v>N</v>
          </cell>
          <cell r="AD3243">
            <v>0</v>
          </cell>
          <cell r="AE3243" t="str">
            <v>RemVal</v>
          </cell>
          <cell r="AF3243" t="str">
            <v>Depreciate</v>
          </cell>
          <cell r="AG3243" t="str">
            <v>FM</v>
          </cell>
          <cell r="AH3243">
            <v>0</v>
          </cell>
          <cell r="AI3243">
            <v>0</v>
          </cell>
          <cell r="AJ3243">
            <v>2.4500000000000001E-2</v>
          </cell>
          <cell r="AK3243">
            <v>0</v>
          </cell>
          <cell r="AL3243" t="str">
            <v>Flat Rate</v>
          </cell>
          <cell r="AM3243">
            <v>0</v>
          </cell>
          <cell r="AN3243" t="str">
            <v>GA3334A0</v>
          </cell>
          <cell r="AO3243">
            <v>0</v>
          </cell>
          <cell r="AP3243" t="str">
            <v>N</v>
          </cell>
          <cell r="AQ3243">
            <v>38261.199594907404</v>
          </cell>
          <cell r="AR3243">
            <v>38763</v>
          </cell>
          <cell r="AS3243">
            <v>38763</v>
          </cell>
          <cell r="AT3243">
            <v>0</v>
          </cell>
          <cell r="AU3243">
            <v>37302</v>
          </cell>
          <cell r="AV3243">
            <v>0</v>
          </cell>
        </row>
        <row r="3244">
          <cell r="B3244" t="str">
            <v>00003323</v>
          </cell>
          <cell r="C3244" t="str">
            <v>000000003305</v>
          </cell>
          <cell r="D3244" t="str">
            <v>3334A0</v>
          </cell>
          <cell r="E3244" t="str">
            <v>Repl Dom Svc 3/4" PE</v>
          </cell>
          <cell r="F3244" t="str">
            <v>In Service</v>
          </cell>
          <cell r="G3244" t="str">
            <v>3334A</v>
          </cell>
          <cell r="H3244" t="str">
            <v>Grp Member</v>
          </cell>
          <cell r="I3244">
            <v>1</v>
          </cell>
          <cell r="J3244" t="str">
            <v>Conversion</v>
          </cell>
          <cell r="K3244">
            <v>5582.17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 t="str">
            <v>C..F501_002</v>
          </cell>
          <cell r="Q3244">
            <v>0</v>
          </cell>
          <cell r="R3244" t="str">
            <v>WTDPD</v>
          </cell>
          <cell r="S3244" t="str">
            <v>3334A34PE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 t="str">
            <v>CORP</v>
          </cell>
          <cell r="Y3244">
            <v>38260</v>
          </cell>
          <cell r="Z3244">
            <v>0</v>
          </cell>
          <cell r="AA3244">
            <v>0</v>
          </cell>
          <cell r="AB3244" t="str">
            <v>N</v>
          </cell>
          <cell r="AD3244">
            <v>0</v>
          </cell>
          <cell r="AE3244" t="str">
            <v>RemVal</v>
          </cell>
          <cell r="AF3244" t="str">
            <v>Depreciate</v>
          </cell>
          <cell r="AG3244" t="str">
            <v>FM</v>
          </cell>
          <cell r="AH3244">
            <v>0</v>
          </cell>
          <cell r="AI3244">
            <v>0</v>
          </cell>
          <cell r="AJ3244">
            <v>2.4500000000000001E-2</v>
          </cell>
          <cell r="AK3244">
            <v>0</v>
          </cell>
          <cell r="AL3244" t="str">
            <v>Flat Rate</v>
          </cell>
          <cell r="AM3244">
            <v>0</v>
          </cell>
          <cell r="AN3244" t="str">
            <v>GA3334A0</v>
          </cell>
          <cell r="AO3244">
            <v>0</v>
          </cell>
          <cell r="AP3244" t="str">
            <v>N</v>
          </cell>
          <cell r="AQ3244">
            <v>38261.199652777781</v>
          </cell>
          <cell r="AR3244">
            <v>38763</v>
          </cell>
          <cell r="AS3244">
            <v>38763</v>
          </cell>
          <cell r="AT3244">
            <v>0</v>
          </cell>
          <cell r="AU3244">
            <v>37302</v>
          </cell>
          <cell r="AV3244">
            <v>0</v>
          </cell>
        </row>
        <row r="3245">
          <cell r="B3245" t="str">
            <v>00003324</v>
          </cell>
          <cell r="C3245" t="str">
            <v>000000003306</v>
          </cell>
          <cell r="D3245" t="str">
            <v>334400</v>
          </cell>
          <cell r="E3245" t="str">
            <v>New 1" Remote</v>
          </cell>
          <cell r="F3245" t="str">
            <v>In Service</v>
          </cell>
          <cell r="G3245" t="str">
            <v>33440</v>
          </cell>
          <cell r="H3245" t="str">
            <v>Grp Member</v>
          </cell>
          <cell r="I3245">
            <v>1</v>
          </cell>
          <cell r="J3245" t="str">
            <v>Conversion</v>
          </cell>
          <cell r="K3245">
            <v>180.9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 t="str">
            <v>C..G001_002</v>
          </cell>
          <cell r="Q3245">
            <v>0</v>
          </cell>
          <cell r="R3245" t="str">
            <v>WTDPD</v>
          </cell>
          <cell r="S3245" t="str">
            <v>3344001RM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 t="str">
            <v>CORP</v>
          </cell>
          <cell r="Y3245">
            <v>38260</v>
          </cell>
          <cell r="Z3245">
            <v>0</v>
          </cell>
          <cell r="AA3245">
            <v>0</v>
          </cell>
          <cell r="AB3245" t="str">
            <v>N</v>
          </cell>
          <cell r="AD3245">
            <v>0</v>
          </cell>
          <cell r="AE3245" t="str">
            <v>RemVal</v>
          </cell>
          <cell r="AF3245" t="str">
            <v>Depreciate</v>
          </cell>
          <cell r="AG3245" t="str">
            <v>FM</v>
          </cell>
          <cell r="AH3245">
            <v>0</v>
          </cell>
          <cell r="AI3245">
            <v>0</v>
          </cell>
          <cell r="AJ3245">
            <v>6.0699999999999997E-2</v>
          </cell>
          <cell r="AK3245">
            <v>0</v>
          </cell>
          <cell r="AL3245" t="str">
            <v>Flat Rate</v>
          </cell>
          <cell r="AM3245">
            <v>0</v>
          </cell>
          <cell r="AN3245" t="str">
            <v>GA334400</v>
          </cell>
          <cell r="AO3245">
            <v>0</v>
          </cell>
          <cell r="AP3245" t="str">
            <v>N</v>
          </cell>
          <cell r="AQ3245">
            <v>38261.19971064815</v>
          </cell>
          <cell r="AR3245">
            <v>38610</v>
          </cell>
          <cell r="AS3245">
            <v>38610</v>
          </cell>
          <cell r="AT3245">
            <v>0</v>
          </cell>
          <cell r="AU3245">
            <v>37483</v>
          </cell>
          <cell r="AV3245">
            <v>0</v>
          </cell>
        </row>
        <row r="3246">
          <cell r="B3246" t="str">
            <v>00003325</v>
          </cell>
          <cell r="C3246" t="str">
            <v>000000003307</v>
          </cell>
          <cell r="D3246" t="str">
            <v>334400</v>
          </cell>
          <cell r="E3246" t="str">
            <v>New 5/8 X 3/4 Remote</v>
          </cell>
          <cell r="F3246" t="str">
            <v>In Service</v>
          </cell>
          <cell r="G3246" t="str">
            <v>33440</v>
          </cell>
          <cell r="H3246" t="str">
            <v>Grp Member</v>
          </cell>
          <cell r="I3246">
            <v>1</v>
          </cell>
          <cell r="J3246" t="str">
            <v>Conversion</v>
          </cell>
          <cell r="K3246">
            <v>5455.4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 t="str">
            <v>C..G001_002</v>
          </cell>
          <cell r="Q3246">
            <v>0</v>
          </cell>
          <cell r="R3246" t="str">
            <v>WTDPD</v>
          </cell>
          <cell r="S3246" t="str">
            <v>3344058RM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 t="str">
            <v>CORP</v>
          </cell>
          <cell r="Y3246">
            <v>38260</v>
          </cell>
          <cell r="Z3246">
            <v>0</v>
          </cell>
          <cell r="AA3246">
            <v>0</v>
          </cell>
          <cell r="AB3246" t="str">
            <v>N</v>
          </cell>
          <cell r="AD3246">
            <v>0</v>
          </cell>
          <cell r="AE3246" t="str">
            <v>RemVal</v>
          </cell>
          <cell r="AF3246" t="str">
            <v>Depreciate</v>
          </cell>
          <cell r="AG3246" t="str">
            <v>FM</v>
          </cell>
          <cell r="AH3246">
            <v>0</v>
          </cell>
          <cell r="AI3246">
            <v>0</v>
          </cell>
          <cell r="AJ3246">
            <v>6.0699999999999997E-2</v>
          </cell>
          <cell r="AK3246">
            <v>0</v>
          </cell>
          <cell r="AL3246" t="str">
            <v>Flat Rate</v>
          </cell>
          <cell r="AM3246">
            <v>0</v>
          </cell>
          <cell r="AN3246" t="str">
            <v>GA334400</v>
          </cell>
          <cell r="AO3246">
            <v>0</v>
          </cell>
          <cell r="AP3246" t="str">
            <v>N</v>
          </cell>
          <cell r="AQ3246">
            <v>38261.19976851852</v>
          </cell>
          <cell r="AR3246">
            <v>38610</v>
          </cell>
          <cell r="AS3246">
            <v>38610</v>
          </cell>
          <cell r="AT3246">
            <v>0</v>
          </cell>
          <cell r="AU3246">
            <v>37361</v>
          </cell>
          <cell r="AV3246">
            <v>0</v>
          </cell>
        </row>
        <row r="3247">
          <cell r="B3247" t="str">
            <v>00003326</v>
          </cell>
          <cell r="C3247" t="str">
            <v>000000003308</v>
          </cell>
          <cell r="D3247" t="str">
            <v>334400</v>
          </cell>
          <cell r="E3247" t="str">
            <v>Repl 1" Remote</v>
          </cell>
          <cell r="F3247" t="str">
            <v>In Service</v>
          </cell>
          <cell r="G3247" t="str">
            <v>33440</v>
          </cell>
          <cell r="H3247" t="str">
            <v>Grp Member</v>
          </cell>
          <cell r="I3247">
            <v>1</v>
          </cell>
          <cell r="J3247" t="str">
            <v>Conversion</v>
          </cell>
          <cell r="K3247">
            <v>149.77000000000001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 t="str">
            <v>C..G501_002</v>
          </cell>
          <cell r="Q3247">
            <v>0</v>
          </cell>
          <cell r="R3247" t="str">
            <v>WTDPD</v>
          </cell>
          <cell r="S3247" t="str">
            <v>3344001RM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 t="str">
            <v>CORP</v>
          </cell>
          <cell r="Y3247">
            <v>38260</v>
          </cell>
          <cell r="Z3247">
            <v>0</v>
          </cell>
          <cell r="AA3247">
            <v>0</v>
          </cell>
          <cell r="AB3247" t="str">
            <v>N</v>
          </cell>
          <cell r="AD3247">
            <v>0</v>
          </cell>
          <cell r="AE3247" t="str">
            <v>RemVal</v>
          </cell>
          <cell r="AF3247" t="str">
            <v>Depreciate</v>
          </cell>
          <cell r="AG3247" t="str">
            <v>FM</v>
          </cell>
          <cell r="AH3247">
            <v>0</v>
          </cell>
          <cell r="AI3247">
            <v>0</v>
          </cell>
          <cell r="AJ3247">
            <v>6.0699999999999997E-2</v>
          </cell>
          <cell r="AK3247">
            <v>0</v>
          </cell>
          <cell r="AL3247" t="str">
            <v>Flat Rate</v>
          </cell>
          <cell r="AM3247">
            <v>0</v>
          </cell>
          <cell r="AN3247" t="str">
            <v>GA334400</v>
          </cell>
          <cell r="AO3247">
            <v>0</v>
          </cell>
          <cell r="AP3247" t="str">
            <v>N</v>
          </cell>
          <cell r="AQ3247">
            <v>38261.199826388889</v>
          </cell>
          <cell r="AR3247">
            <v>38610</v>
          </cell>
          <cell r="AS3247">
            <v>38610</v>
          </cell>
          <cell r="AT3247">
            <v>0</v>
          </cell>
          <cell r="AU3247">
            <v>37422</v>
          </cell>
          <cell r="AV3247">
            <v>0</v>
          </cell>
        </row>
        <row r="3248">
          <cell r="B3248" t="str">
            <v>00003327</v>
          </cell>
          <cell r="C3248" t="str">
            <v>000000003309</v>
          </cell>
          <cell r="D3248" t="str">
            <v>334400</v>
          </cell>
          <cell r="E3248" t="str">
            <v>Repl 2" Remote</v>
          </cell>
          <cell r="F3248" t="str">
            <v>In Service</v>
          </cell>
          <cell r="G3248" t="str">
            <v>33440</v>
          </cell>
          <cell r="H3248" t="str">
            <v>Grp Member</v>
          </cell>
          <cell r="I3248">
            <v>1</v>
          </cell>
          <cell r="J3248" t="str">
            <v>Conversion</v>
          </cell>
          <cell r="K3248">
            <v>397.25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 t="str">
            <v>C..G501_002</v>
          </cell>
          <cell r="Q3248">
            <v>0</v>
          </cell>
          <cell r="R3248" t="str">
            <v>WTDPD</v>
          </cell>
          <cell r="S3248" t="str">
            <v>3344002RM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 t="str">
            <v>CORP</v>
          </cell>
          <cell r="Y3248">
            <v>38260</v>
          </cell>
          <cell r="Z3248">
            <v>0</v>
          </cell>
          <cell r="AA3248">
            <v>0</v>
          </cell>
          <cell r="AB3248" t="str">
            <v>N</v>
          </cell>
          <cell r="AD3248">
            <v>0</v>
          </cell>
          <cell r="AE3248" t="str">
            <v>RemVal</v>
          </cell>
          <cell r="AF3248" t="str">
            <v>Depreciate</v>
          </cell>
          <cell r="AG3248" t="str">
            <v>FM</v>
          </cell>
          <cell r="AH3248">
            <v>0</v>
          </cell>
          <cell r="AI3248">
            <v>0</v>
          </cell>
          <cell r="AJ3248">
            <v>6.0699999999999997E-2</v>
          </cell>
          <cell r="AK3248">
            <v>0</v>
          </cell>
          <cell r="AL3248" t="str">
            <v>Flat Rate</v>
          </cell>
          <cell r="AM3248">
            <v>0</v>
          </cell>
          <cell r="AN3248" t="str">
            <v>GA334400</v>
          </cell>
          <cell r="AO3248">
            <v>0</v>
          </cell>
          <cell r="AP3248" t="str">
            <v>N</v>
          </cell>
          <cell r="AQ3248">
            <v>38261.199884259258</v>
          </cell>
          <cell r="AR3248">
            <v>38442</v>
          </cell>
          <cell r="AS3248">
            <v>38472</v>
          </cell>
          <cell r="AT3248">
            <v>0</v>
          </cell>
          <cell r="AU3248">
            <v>37303</v>
          </cell>
          <cell r="AV3248">
            <v>0</v>
          </cell>
        </row>
        <row r="3249">
          <cell r="B3249" t="str">
            <v>00003328</v>
          </cell>
          <cell r="C3249" t="str">
            <v>000000003310</v>
          </cell>
          <cell r="D3249" t="str">
            <v>334400</v>
          </cell>
          <cell r="E3249" t="str">
            <v>Repl 3" Remote</v>
          </cell>
          <cell r="F3249" t="str">
            <v>In Service</v>
          </cell>
          <cell r="G3249" t="str">
            <v>33440</v>
          </cell>
          <cell r="H3249" t="str">
            <v>Grp Member</v>
          </cell>
          <cell r="I3249">
            <v>1</v>
          </cell>
          <cell r="J3249" t="str">
            <v>Conversion</v>
          </cell>
          <cell r="K3249">
            <v>431.76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 t="str">
            <v>C..G501_002</v>
          </cell>
          <cell r="Q3249">
            <v>0</v>
          </cell>
          <cell r="R3249" t="str">
            <v>WTDPD</v>
          </cell>
          <cell r="S3249" t="str">
            <v>3344003RM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 t="str">
            <v>CORP</v>
          </cell>
          <cell r="Y3249">
            <v>38260</v>
          </cell>
          <cell r="Z3249">
            <v>0</v>
          </cell>
          <cell r="AA3249">
            <v>0</v>
          </cell>
          <cell r="AB3249" t="str">
            <v>N</v>
          </cell>
          <cell r="AD3249">
            <v>0</v>
          </cell>
          <cell r="AE3249" t="str">
            <v>RemVal</v>
          </cell>
          <cell r="AF3249" t="str">
            <v>Depreciate</v>
          </cell>
          <cell r="AG3249" t="str">
            <v>FM</v>
          </cell>
          <cell r="AH3249">
            <v>0</v>
          </cell>
          <cell r="AI3249">
            <v>0</v>
          </cell>
          <cell r="AJ3249">
            <v>6.0699999999999997E-2</v>
          </cell>
          <cell r="AK3249">
            <v>0</v>
          </cell>
          <cell r="AL3249" t="str">
            <v>Flat Rate</v>
          </cell>
          <cell r="AM3249">
            <v>0</v>
          </cell>
          <cell r="AN3249" t="str">
            <v>GA334400</v>
          </cell>
          <cell r="AO3249">
            <v>0</v>
          </cell>
          <cell r="AP3249" t="str">
            <v>N</v>
          </cell>
          <cell r="AQ3249">
            <v>38261.199942129628</v>
          </cell>
          <cell r="AR3249">
            <v>38383</v>
          </cell>
          <cell r="AS3249">
            <v>38472</v>
          </cell>
          <cell r="AT3249">
            <v>0</v>
          </cell>
          <cell r="AU3249">
            <v>37361</v>
          </cell>
          <cell r="AV3249">
            <v>0</v>
          </cell>
        </row>
        <row r="3250">
          <cell r="B3250" t="str">
            <v>00003329</v>
          </cell>
          <cell r="C3250" t="str">
            <v>000000003311</v>
          </cell>
          <cell r="D3250" t="str">
            <v>334400</v>
          </cell>
          <cell r="E3250" t="str">
            <v>Repl 4" Remote</v>
          </cell>
          <cell r="F3250" t="str">
            <v>In Service</v>
          </cell>
          <cell r="G3250" t="str">
            <v>33440</v>
          </cell>
          <cell r="H3250" t="str">
            <v>Grp Member</v>
          </cell>
          <cell r="I3250">
            <v>1</v>
          </cell>
          <cell r="J3250" t="str">
            <v>Conversion</v>
          </cell>
          <cell r="K3250">
            <v>327.61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 t="str">
            <v>C..G501_002</v>
          </cell>
          <cell r="Q3250">
            <v>0</v>
          </cell>
          <cell r="R3250" t="str">
            <v>WTDPD</v>
          </cell>
          <cell r="S3250" t="str">
            <v>3344004RM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 t="str">
            <v>CORP</v>
          </cell>
          <cell r="Y3250">
            <v>38260</v>
          </cell>
          <cell r="Z3250">
            <v>0</v>
          </cell>
          <cell r="AA3250">
            <v>0</v>
          </cell>
          <cell r="AB3250" t="str">
            <v>N</v>
          </cell>
          <cell r="AD3250">
            <v>0</v>
          </cell>
          <cell r="AE3250" t="str">
            <v>RemVal</v>
          </cell>
          <cell r="AF3250" t="str">
            <v>Depreciate</v>
          </cell>
          <cell r="AG3250" t="str">
            <v>FM</v>
          </cell>
          <cell r="AH3250">
            <v>0</v>
          </cell>
          <cell r="AI3250">
            <v>0</v>
          </cell>
          <cell r="AJ3250">
            <v>6.0699999999999997E-2</v>
          </cell>
          <cell r="AK3250">
            <v>0</v>
          </cell>
          <cell r="AL3250" t="str">
            <v>Flat Rate</v>
          </cell>
          <cell r="AM3250">
            <v>0</v>
          </cell>
          <cell r="AN3250" t="str">
            <v>GA334400</v>
          </cell>
          <cell r="AO3250">
            <v>0</v>
          </cell>
          <cell r="AP3250" t="str">
            <v>N</v>
          </cell>
          <cell r="AQ3250">
            <v>38261.199999999997</v>
          </cell>
          <cell r="AR3250">
            <v>38442</v>
          </cell>
          <cell r="AS3250">
            <v>38472</v>
          </cell>
          <cell r="AT3250">
            <v>0</v>
          </cell>
          <cell r="AU3250">
            <v>37544</v>
          </cell>
          <cell r="AV3250">
            <v>0</v>
          </cell>
        </row>
        <row r="3251">
          <cell r="B3251" t="str">
            <v>00003330</v>
          </cell>
          <cell r="C3251" t="str">
            <v>000000003312</v>
          </cell>
          <cell r="D3251" t="str">
            <v>334400</v>
          </cell>
          <cell r="E3251" t="str">
            <v>Repl 1-1/2" Remote</v>
          </cell>
          <cell r="F3251" t="str">
            <v>In Service</v>
          </cell>
          <cell r="G3251" t="str">
            <v>33440</v>
          </cell>
          <cell r="H3251" t="str">
            <v>Grp Member</v>
          </cell>
          <cell r="I3251">
            <v>1</v>
          </cell>
          <cell r="J3251" t="str">
            <v>Conversion</v>
          </cell>
          <cell r="K3251">
            <v>303.75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 t="str">
            <v>C..G501_002</v>
          </cell>
          <cell r="Q3251">
            <v>0</v>
          </cell>
          <cell r="R3251" t="str">
            <v>WTDPD</v>
          </cell>
          <cell r="S3251" t="str">
            <v>3344015RM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 t="str">
            <v>CORP</v>
          </cell>
          <cell r="Y3251">
            <v>38260</v>
          </cell>
          <cell r="Z3251">
            <v>0</v>
          </cell>
          <cell r="AA3251">
            <v>0</v>
          </cell>
          <cell r="AB3251" t="str">
            <v>N</v>
          </cell>
          <cell r="AD3251">
            <v>0</v>
          </cell>
          <cell r="AE3251" t="str">
            <v>RemVal</v>
          </cell>
          <cell r="AF3251" t="str">
            <v>Depreciate</v>
          </cell>
          <cell r="AG3251" t="str">
            <v>FM</v>
          </cell>
          <cell r="AH3251">
            <v>0</v>
          </cell>
          <cell r="AI3251">
            <v>0</v>
          </cell>
          <cell r="AJ3251">
            <v>6.0699999999999997E-2</v>
          </cell>
          <cell r="AK3251">
            <v>0</v>
          </cell>
          <cell r="AL3251" t="str">
            <v>Flat Rate</v>
          </cell>
          <cell r="AM3251">
            <v>0</v>
          </cell>
          <cell r="AN3251" t="str">
            <v>GA334400</v>
          </cell>
          <cell r="AO3251">
            <v>0</v>
          </cell>
          <cell r="AP3251" t="str">
            <v>N</v>
          </cell>
          <cell r="AQ3251">
            <v>38261.200057870374</v>
          </cell>
          <cell r="AR3251">
            <v>38442</v>
          </cell>
          <cell r="AS3251">
            <v>38472</v>
          </cell>
          <cell r="AT3251">
            <v>0</v>
          </cell>
          <cell r="AU3251">
            <v>37361</v>
          </cell>
          <cell r="AV3251">
            <v>0</v>
          </cell>
        </row>
        <row r="3252">
          <cell r="B3252" t="str">
            <v>00003331</v>
          </cell>
          <cell r="C3252" t="str">
            <v>000000003313</v>
          </cell>
          <cell r="D3252" t="str">
            <v>334400</v>
          </cell>
          <cell r="E3252" t="str">
            <v>Repl 5/8 X 5/8 Remote</v>
          </cell>
          <cell r="F3252" t="str">
            <v>In Service</v>
          </cell>
          <cell r="G3252" t="str">
            <v>33440</v>
          </cell>
          <cell r="H3252" t="str">
            <v>Grp Member</v>
          </cell>
          <cell r="I3252">
            <v>1</v>
          </cell>
          <cell r="J3252" t="str">
            <v>Conversion</v>
          </cell>
          <cell r="K3252">
            <v>3280.25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 t="str">
            <v>C..G501_002</v>
          </cell>
          <cell r="Q3252">
            <v>0</v>
          </cell>
          <cell r="R3252" t="str">
            <v>WTDPD</v>
          </cell>
          <cell r="S3252" t="str">
            <v>3344055RM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 t="str">
            <v>CORP</v>
          </cell>
          <cell r="Y3252">
            <v>38260</v>
          </cell>
          <cell r="Z3252">
            <v>0</v>
          </cell>
          <cell r="AA3252">
            <v>0</v>
          </cell>
          <cell r="AB3252" t="str">
            <v>N</v>
          </cell>
          <cell r="AD3252">
            <v>0</v>
          </cell>
          <cell r="AE3252" t="str">
            <v>RemVal</v>
          </cell>
          <cell r="AF3252" t="str">
            <v>Depreciate</v>
          </cell>
          <cell r="AG3252" t="str">
            <v>FM</v>
          </cell>
          <cell r="AH3252">
            <v>0</v>
          </cell>
          <cell r="AI3252">
            <v>0</v>
          </cell>
          <cell r="AJ3252">
            <v>6.0699999999999997E-2</v>
          </cell>
          <cell r="AK3252">
            <v>0</v>
          </cell>
          <cell r="AL3252" t="str">
            <v>Flat Rate</v>
          </cell>
          <cell r="AM3252">
            <v>0</v>
          </cell>
          <cell r="AN3252" t="str">
            <v>GA334400</v>
          </cell>
          <cell r="AO3252">
            <v>0</v>
          </cell>
          <cell r="AP3252" t="str">
            <v>N</v>
          </cell>
          <cell r="AQ3252">
            <v>38261.200115740743</v>
          </cell>
          <cell r="AR3252">
            <v>38732</v>
          </cell>
          <cell r="AS3252">
            <v>38732</v>
          </cell>
          <cell r="AT3252">
            <v>0</v>
          </cell>
          <cell r="AU3252">
            <v>37302</v>
          </cell>
          <cell r="AV3252">
            <v>0</v>
          </cell>
        </row>
        <row r="3253">
          <cell r="B3253" t="str">
            <v>00003332</v>
          </cell>
          <cell r="C3253" t="str">
            <v>000000003314</v>
          </cell>
          <cell r="D3253" t="str">
            <v>3405S0</v>
          </cell>
          <cell r="E3253" t="str">
            <v>Fix 32 Software Key</v>
          </cell>
          <cell r="F3253" t="str">
            <v>In Service</v>
          </cell>
          <cell r="G3253" t="str">
            <v>3405A</v>
          </cell>
          <cell r="H3253" t="str">
            <v>Grp Member</v>
          </cell>
          <cell r="I3253">
            <v>1</v>
          </cell>
          <cell r="J3253" t="str">
            <v>Conversion</v>
          </cell>
          <cell r="K3253">
            <v>5792.74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 t="str">
            <v>C03B008_002</v>
          </cell>
          <cell r="Q3253">
            <v>0</v>
          </cell>
          <cell r="R3253" t="str">
            <v>WGPD</v>
          </cell>
          <cell r="S3253" t="str">
            <v>3405A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 t="str">
            <v>CORP</v>
          </cell>
          <cell r="Y3253">
            <v>38260</v>
          </cell>
          <cell r="Z3253">
            <v>0</v>
          </cell>
          <cell r="AA3253">
            <v>0</v>
          </cell>
          <cell r="AB3253" t="str">
            <v>N</v>
          </cell>
          <cell r="AD3253">
            <v>0</v>
          </cell>
          <cell r="AE3253" t="str">
            <v>RemVal</v>
          </cell>
          <cell r="AF3253" t="str">
            <v>Depreciate</v>
          </cell>
          <cell r="AG3253" t="str">
            <v>FM</v>
          </cell>
          <cell r="AH3253">
            <v>0</v>
          </cell>
          <cell r="AI3253">
            <v>0</v>
          </cell>
          <cell r="AJ3253">
            <v>0.24840000000000001</v>
          </cell>
          <cell r="AK3253">
            <v>0</v>
          </cell>
          <cell r="AL3253" t="str">
            <v>Flat Rate</v>
          </cell>
          <cell r="AM3253" t="str">
            <v>N</v>
          </cell>
          <cell r="AN3253" t="str">
            <v>GA3405S0</v>
          </cell>
          <cell r="AO3253">
            <v>0</v>
          </cell>
          <cell r="AP3253" t="str">
            <v>N</v>
          </cell>
          <cell r="AQ3253">
            <v>38261.200173611112</v>
          </cell>
          <cell r="AR3253">
            <v>38260</v>
          </cell>
          <cell r="AS3253">
            <v>38260</v>
          </cell>
          <cell r="AT3253" t="str">
            <v>3000</v>
          </cell>
          <cell r="AU3253">
            <v>37971</v>
          </cell>
          <cell r="AV3253">
            <v>0</v>
          </cell>
        </row>
        <row r="3254">
          <cell r="B3254" t="str">
            <v>00003333</v>
          </cell>
          <cell r="C3254" t="str">
            <v>000000003315</v>
          </cell>
          <cell r="D3254" t="str">
            <v>3405C0</v>
          </cell>
          <cell r="E3254" t="str">
            <v>Industrial Computer</v>
          </cell>
          <cell r="F3254" t="str">
            <v>In Service</v>
          </cell>
          <cell r="G3254" t="str">
            <v>3405C</v>
          </cell>
          <cell r="H3254" t="str">
            <v>Grp Member</v>
          </cell>
          <cell r="I3254">
            <v>1</v>
          </cell>
          <cell r="J3254" t="str">
            <v>Conversion</v>
          </cell>
          <cell r="K3254">
            <v>2115.5100000000002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 t="str">
            <v>C03B008_002</v>
          </cell>
          <cell r="Q3254">
            <v>0</v>
          </cell>
          <cell r="R3254" t="str">
            <v>WGPD</v>
          </cell>
          <cell r="S3254" t="str">
            <v>3405CA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 t="str">
            <v>CORP</v>
          </cell>
          <cell r="Y3254">
            <v>38260</v>
          </cell>
          <cell r="Z3254">
            <v>0</v>
          </cell>
          <cell r="AA3254">
            <v>0</v>
          </cell>
          <cell r="AB3254" t="str">
            <v>N</v>
          </cell>
          <cell r="AD3254">
            <v>0</v>
          </cell>
          <cell r="AE3254" t="str">
            <v>RemVal</v>
          </cell>
          <cell r="AF3254" t="str">
            <v>Depreciate</v>
          </cell>
          <cell r="AG3254" t="str">
            <v>FM</v>
          </cell>
          <cell r="AH3254">
            <v>0</v>
          </cell>
          <cell r="AI3254">
            <v>0</v>
          </cell>
          <cell r="AJ3254">
            <v>0.14949999999999999</v>
          </cell>
          <cell r="AK3254">
            <v>0</v>
          </cell>
          <cell r="AL3254" t="str">
            <v>Flat Rate</v>
          </cell>
          <cell r="AM3254">
            <v>0</v>
          </cell>
          <cell r="AN3254" t="str">
            <v>GA3405C0</v>
          </cell>
          <cell r="AO3254">
            <v>0</v>
          </cell>
          <cell r="AP3254" t="str">
            <v>N</v>
          </cell>
          <cell r="AQ3254">
            <v>38261.200231481482</v>
          </cell>
          <cell r="AR3254">
            <v>38260</v>
          </cell>
          <cell r="AS3254">
            <v>38260</v>
          </cell>
          <cell r="AT3254" t="str">
            <v>3000</v>
          </cell>
          <cell r="AU3254">
            <v>37971</v>
          </cell>
          <cell r="AV3254">
            <v>0</v>
          </cell>
        </row>
        <row r="3255">
          <cell r="B3255" t="str">
            <v>00003334</v>
          </cell>
          <cell r="C3255" t="str">
            <v>000000003316</v>
          </cell>
          <cell r="D3255" t="str">
            <v>3405C0</v>
          </cell>
          <cell r="E3255" t="str">
            <v>Flat Panel Monitor</v>
          </cell>
          <cell r="F3255" t="str">
            <v>In Service</v>
          </cell>
          <cell r="G3255" t="str">
            <v>3405C</v>
          </cell>
          <cell r="H3255" t="str">
            <v>Grp Member</v>
          </cell>
          <cell r="I3255">
            <v>1</v>
          </cell>
          <cell r="J3255" t="str">
            <v>Conversion</v>
          </cell>
          <cell r="K3255">
            <v>3415.22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 t="str">
            <v>C03B008_002</v>
          </cell>
          <cell r="Q3255">
            <v>0</v>
          </cell>
          <cell r="R3255" t="str">
            <v>WGPD</v>
          </cell>
          <cell r="S3255" t="str">
            <v>3405CB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 t="str">
            <v>CORP</v>
          </cell>
          <cell r="Y3255">
            <v>38260</v>
          </cell>
          <cell r="Z3255">
            <v>0</v>
          </cell>
          <cell r="AA3255">
            <v>0</v>
          </cell>
          <cell r="AB3255" t="str">
            <v>N</v>
          </cell>
          <cell r="AD3255">
            <v>0</v>
          </cell>
          <cell r="AE3255" t="str">
            <v>RemVal</v>
          </cell>
          <cell r="AF3255" t="str">
            <v>Depreciate</v>
          </cell>
          <cell r="AG3255" t="str">
            <v>FM</v>
          </cell>
          <cell r="AH3255">
            <v>0</v>
          </cell>
          <cell r="AI3255">
            <v>0</v>
          </cell>
          <cell r="AJ3255">
            <v>0.14949999999999999</v>
          </cell>
          <cell r="AK3255">
            <v>0</v>
          </cell>
          <cell r="AL3255" t="str">
            <v>Flat Rate</v>
          </cell>
          <cell r="AM3255">
            <v>0</v>
          </cell>
          <cell r="AN3255" t="str">
            <v>GA3405C0</v>
          </cell>
          <cell r="AO3255">
            <v>0</v>
          </cell>
          <cell r="AP3255" t="str">
            <v>N</v>
          </cell>
          <cell r="AQ3255">
            <v>38261.200289351851</v>
          </cell>
          <cell r="AR3255">
            <v>38260</v>
          </cell>
          <cell r="AS3255">
            <v>38260</v>
          </cell>
          <cell r="AT3255" t="str">
            <v>3000</v>
          </cell>
          <cell r="AU3255">
            <v>37971</v>
          </cell>
          <cell r="AV3255">
            <v>0</v>
          </cell>
        </row>
        <row r="3256">
          <cell r="B3256" t="str">
            <v>00003335</v>
          </cell>
          <cell r="C3256" t="str">
            <v>000000003317</v>
          </cell>
          <cell r="D3256" t="str">
            <v>3314P0</v>
          </cell>
          <cell r="E3256" t="str">
            <v>WHITETAIL CROSSING; PH3</v>
          </cell>
          <cell r="F3256" t="str">
            <v>In Service</v>
          </cell>
          <cell r="G3256" t="str">
            <v>3314P</v>
          </cell>
          <cell r="H3256" t="str">
            <v>Grp Member</v>
          </cell>
          <cell r="I3256">
            <v>1</v>
          </cell>
          <cell r="J3256" t="str">
            <v>Conversion</v>
          </cell>
          <cell r="K3256">
            <v>1910.13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 t="str">
            <v>C03D314_002</v>
          </cell>
          <cell r="Q3256">
            <v>0</v>
          </cell>
          <cell r="R3256" t="str">
            <v>WTDPD</v>
          </cell>
          <cell r="S3256" t="str">
            <v>3314P02PV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 t="str">
            <v>CORP</v>
          </cell>
          <cell r="Y3256">
            <v>38260</v>
          </cell>
          <cell r="Z3256">
            <v>0</v>
          </cell>
          <cell r="AA3256">
            <v>0</v>
          </cell>
          <cell r="AB3256" t="str">
            <v>N</v>
          </cell>
          <cell r="AD3256">
            <v>0</v>
          </cell>
          <cell r="AE3256" t="str">
            <v>RemVal</v>
          </cell>
          <cell r="AF3256" t="str">
            <v>Depreciate</v>
          </cell>
          <cell r="AG3256" t="str">
            <v>FM</v>
          </cell>
          <cell r="AH3256">
            <v>0</v>
          </cell>
          <cell r="AI3256">
            <v>0</v>
          </cell>
          <cell r="AJ3256">
            <v>2.64E-2</v>
          </cell>
          <cell r="AK3256">
            <v>0</v>
          </cell>
          <cell r="AL3256" t="str">
            <v>Flat Rate</v>
          </cell>
          <cell r="AM3256">
            <v>0</v>
          </cell>
          <cell r="AN3256" t="str">
            <v>GA3314P0</v>
          </cell>
          <cell r="AO3256">
            <v>0</v>
          </cell>
          <cell r="AP3256" t="str">
            <v>N</v>
          </cell>
          <cell r="AQ3256">
            <v>38261.20034722222</v>
          </cell>
          <cell r="AR3256">
            <v>38260</v>
          </cell>
          <cell r="AS3256">
            <v>38260</v>
          </cell>
          <cell r="AT3256">
            <v>0</v>
          </cell>
          <cell r="AU3256">
            <v>38032</v>
          </cell>
          <cell r="AV3256">
            <v>0</v>
          </cell>
        </row>
        <row r="3257">
          <cell r="B3257" t="str">
            <v>00003336</v>
          </cell>
          <cell r="C3257" t="str">
            <v>000000003318</v>
          </cell>
          <cell r="D3257" t="str">
            <v>3314Q0</v>
          </cell>
          <cell r="E3257" t="str">
            <v>WHITETAIL CROSSING; PH3</v>
          </cell>
          <cell r="F3257" t="str">
            <v>In Service</v>
          </cell>
          <cell r="G3257" t="str">
            <v>3314Q</v>
          </cell>
          <cell r="H3257" t="str">
            <v>Grp Member</v>
          </cell>
          <cell r="I3257">
            <v>1</v>
          </cell>
          <cell r="J3257" t="str">
            <v>Conversion</v>
          </cell>
          <cell r="K3257">
            <v>4797.03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 t="str">
            <v>C03D314_002</v>
          </cell>
          <cell r="Q3257">
            <v>0</v>
          </cell>
          <cell r="R3257" t="str">
            <v>WTDPD</v>
          </cell>
          <cell r="S3257" t="str">
            <v>3314Q06PV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 t="str">
            <v>CORP</v>
          </cell>
          <cell r="Y3257">
            <v>38260</v>
          </cell>
          <cell r="Z3257">
            <v>0</v>
          </cell>
          <cell r="AA3257">
            <v>0</v>
          </cell>
          <cell r="AB3257" t="str">
            <v>N</v>
          </cell>
          <cell r="AD3257">
            <v>0</v>
          </cell>
          <cell r="AE3257" t="str">
            <v>RemVal</v>
          </cell>
          <cell r="AF3257" t="str">
            <v>Depreciate</v>
          </cell>
          <cell r="AG3257" t="str">
            <v>FM</v>
          </cell>
          <cell r="AH3257">
            <v>0</v>
          </cell>
          <cell r="AI3257">
            <v>0</v>
          </cell>
          <cell r="AJ3257">
            <v>2.1899999999999999E-2</v>
          </cell>
          <cell r="AK3257">
            <v>0</v>
          </cell>
          <cell r="AL3257" t="str">
            <v>Flat Rate</v>
          </cell>
          <cell r="AM3257">
            <v>0</v>
          </cell>
          <cell r="AN3257" t="str">
            <v>GA3314Q0</v>
          </cell>
          <cell r="AO3257">
            <v>0</v>
          </cell>
          <cell r="AP3257" t="str">
            <v>N</v>
          </cell>
          <cell r="AQ3257">
            <v>38261.20040509259</v>
          </cell>
          <cell r="AR3257">
            <v>38260</v>
          </cell>
          <cell r="AS3257">
            <v>38260</v>
          </cell>
          <cell r="AT3257">
            <v>0</v>
          </cell>
          <cell r="AU3257">
            <v>38032</v>
          </cell>
          <cell r="AV3257">
            <v>0</v>
          </cell>
        </row>
        <row r="3258">
          <cell r="B3258" t="str">
            <v>00003337</v>
          </cell>
          <cell r="C3258" t="str">
            <v>000000003319</v>
          </cell>
          <cell r="D3258" t="str">
            <v>3314Q0</v>
          </cell>
          <cell r="E3258" t="str">
            <v>WHITETAIL CROSSING; PH3</v>
          </cell>
          <cell r="F3258" t="str">
            <v>In Service</v>
          </cell>
          <cell r="G3258" t="str">
            <v>3314Q</v>
          </cell>
          <cell r="H3258" t="str">
            <v>Grp Member</v>
          </cell>
          <cell r="I3258">
            <v>1</v>
          </cell>
          <cell r="J3258" t="str">
            <v>Conversion</v>
          </cell>
          <cell r="K3258">
            <v>23254.35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 t="str">
            <v>C03D314_002</v>
          </cell>
          <cell r="Q3258">
            <v>0</v>
          </cell>
          <cell r="R3258" t="str">
            <v>WTDPD</v>
          </cell>
          <cell r="S3258" t="str">
            <v>3314Q08PV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 t="str">
            <v>CORP</v>
          </cell>
          <cell r="Y3258">
            <v>38260</v>
          </cell>
          <cell r="Z3258">
            <v>0</v>
          </cell>
          <cell r="AA3258">
            <v>0</v>
          </cell>
          <cell r="AB3258" t="str">
            <v>N</v>
          </cell>
          <cell r="AD3258">
            <v>0</v>
          </cell>
          <cell r="AE3258" t="str">
            <v>RemVal</v>
          </cell>
          <cell r="AF3258" t="str">
            <v>Depreciate</v>
          </cell>
          <cell r="AG3258" t="str">
            <v>FM</v>
          </cell>
          <cell r="AH3258">
            <v>0</v>
          </cell>
          <cell r="AI3258">
            <v>0</v>
          </cell>
          <cell r="AJ3258">
            <v>2.1899999999999999E-2</v>
          </cell>
          <cell r="AK3258">
            <v>0</v>
          </cell>
          <cell r="AL3258" t="str">
            <v>Flat Rate</v>
          </cell>
          <cell r="AM3258">
            <v>0</v>
          </cell>
          <cell r="AN3258" t="str">
            <v>GA3314Q0</v>
          </cell>
          <cell r="AO3258">
            <v>0</v>
          </cell>
          <cell r="AP3258" t="str">
            <v>N</v>
          </cell>
          <cell r="AQ3258">
            <v>38261.200462962966</v>
          </cell>
          <cell r="AR3258">
            <v>38260</v>
          </cell>
          <cell r="AS3258">
            <v>38260</v>
          </cell>
          <cell r="AT3258">
            <v>0</v>
          </cell>
          <cell r="AU3258">
            <v>38032</v>
          </cell>
          <cell r="AV3258">
            <v>0</v>
          </cell>
        </row>
        <row r="3259">
          <cell r="B3259" t="str">
            <v>00003338</v>
          </cell>
          <cell r="C3259" t="str">
            <v>000000003320</v>
          </cell>
          <cell r="D3259" t="str">
            <v>3314T0</v>
          </cell>
          <cell r="E3259" t="str">
            <v>WHITETAIL CROSSING; PHASE3</v>
          </cell>
          <cell r="F3259" t="str">
            <v>In Service</v>
          </cell>
          <cell r="G3259" t="str">
            <v>3314T</v>
          </cell>
          <cell r="H3259" t="str">
            <v>Grp Member</v>
          </cell>
          <cell r="I3259">
            <v>1</v>
          </cell>
          <cell r="J3259" t="str">
            <v>Conversion</v>
          </cell>
          <cell r="K3259">
            <v>1572.8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 t="str">
            <v>C03D314_002</v>
          </cell>
          <cell r="Q3259">
            <v>0</v>
          </cell>
          <cell r="R3259" t="str">
            <v>WTDPD</v>
          </cell>
          <cell r="S3259" t="str">
            <v>3314T06VV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 t="str">
            <v>CORP</v>
          </cell>
          <cell r="Y3259">
            <v>38260</v>
          </cell>
          <cell r="Z3259">
            <v>0</v>
          </cell>
          <cell r="AA3259">
            <v>0</v>
          </cell>
          <cell r="AB3259" t="str">
            <v>N</v>
          </cell>
          <cell r="AD3259">
            <v>0</v>
          </cell>
          <cell r="AE3259" t="str">
            <v>RemVal</v>
          </cell>
          <cell r="AF3259" t="str">
            <v>Depreciate</v>
          </cell>
          <cell r="AG3259" t="str">
            <v>FM</v>
          </cell>
          <cell r="AH3259">
            <v>0</v>
          </cell>
          <cell r="AI3259">
            <v>0</v>
          </cell>
          <cell r="AJ3259">
            <v>1.3899999999999999E-2</v>
          </cell>
          <cell r="AK3259">
            <v>0</v>
          </cell>
          <cell r="AL3259" t="str">
            <v>Flat Rate</v>
          </cell>
          <cell r="AM3259">
            <v>0</v>
          </cell>
          <cell r="AN3259" t="str">
            <v>GA3314T0</v>
          </cell>
          <cell r="AO3259">
            <v>0</v>
          </cell>
          <cell r="AP3259" t="str">
            <v>N</v>
          </cell>
          <cell r="AQ3259">
            <v>38261.200520833336</v>
          </cell>
          <cell r="AR3259">
            <v>38260</v>
          </cell>
          <cell r="AS3259">
            <v>38260</v>
          </cell>
          <cell r="AT3259">
            <v>0</v>
          </cell>
          <cell r="AU3259">
            <v>38032</v>
          </cell>
          <cell r="AV3259">
            <v>0</v>
          </cell>
        </row>
        <row r="3260">
          <cell r="B3260" t="str">
            <v>00003339</v>
          </cell>
          <cell r="C3260" t="str">
            <v>000000003321</v>
          </cell>
          <cell r="D3260" t="str">
            <v>3314T0</v>
          </cell>
          <cell r="E3260" t="str">
            <v>WHITETAIL CROSSING; PH3</v>
          </cell>
          <cell r="F3260" t="str">
            <v>In Service</v>
          </cell>
          <cell r="G3260" t="str">
            <v>3314T</v>
          </cell>
          <cell r="H3260" t="str">
            <v>Grp Member</v>
          </cell>
          <cell r="I3260">
            <v>1</v>
          </cell>
          <cell r="J3260" t="str">
            <v>Conversion</v>
          </cell>
          <cell r="K3260">
            <v>4837.93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 t="str">
            <v>C03D314_002</v>
          </cell>
          <cell r="Q3260">
            <v>0</v>
          </cell>
          <cell r="R3260" t="str">
            <v>WTDPD</v>
          </cell>
          <cell r="S3260" t="str">
            <v>3314T08VV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 t="str">
            <v>CORP</v>
          </cell>
          <cell r="Y3260">
            <v>38260</v>
          </cell>
          <cell r="Z3260">
            <v>0</v>
          </cell>
          <cell r="AA3260">
            <v>0</v>
          </cell>
          <cell r="AB3260" t="str">
            <v>N</v>
          </cell>
          <cell r="AD3260">
            <v>0</v>
          </cell>
          <cell r="AE3260" t="str">
            <v>RemVal</v>
          </cell>
          <cell r="AF3260" t="str">
            <v>Depreciate</v>
          </cell>
          <cell r="AG3260" t="str">
            <v>FM</v>
          </cell>
          <cell r="AH3260">
            <v>0</v>
          </cell>
          <cell r="AI3260">
            <v>0</v>
          </cell>
          <cell r="AJ3260">
            <v>1.3899999999999999E-2</v>
          </cell>
          <cell r="AK3260">
            <v>0</v>
          </cell>
          <cell r="AL3260" t="str">
            <v>Flat Rate</v>
          </cell>
          <cell r="AM3260">
            <v>0</v>
          </cell>
          <cell r="AN3260" t="str">
            <v>GA3314T0</v>
          </cell>
          <cell r="AO3260">
            <v>0</v>
          </cell>
          <cell r="AP3260" t="str">
            <v>N</v>
          </cell>
          <cell r="AQ3260">
            <v>38261.200578703705</v>
          </cell>
          <cell r="AR3260">
            <v>38260</v>
          </cell>
          <cell r="AS3260">
            <v>38260</v>
          </cell>
          <cell r="AT3260">
            <v>0</v>
          </cell>
          <cell r="AU3260">
            <v>38032</v>
          </cell>
          <cell r="AV3260">
            <v>0</v>
          </cell>
        </row>
        <row r="3261">
          <cell r="B3261" t="str">
            <v>00003340</v>
          </cell>
          <cell r="C3261" t="str">
            <v>000000003322</v>
          </cell>
          <cell r="D3261" t="str">
            <v>3334B0</v>
          </cell>
          <cell r="E3261" t="str">
            <v>WHITETAIL CROSSING; PH3</v>
          </cell>
          <cell r="F3261" t="str">
            <v>In Service</v>
          </cell>
          <cell r="G3261" t="str">
            <v>3334B</v>
          </cell>
          <cell r="H3261" t="str">
            <v>Grp Member</v>
          </cell>
          <cell r="I3261">
            <v>1</v>
          </cell>
          <cell r="J3261" t="str">
            <v>Conversion</v>
          </cell>
          <cell r="K3261">
            <v>14155.14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 t="str">
            <v>C03D314_002</v>
          </cell>
          <cell r="Q3261">
            <v>0</v>
          </cell>
          <cell r="R3261" t="str">
            <v>WTDPD</v>
          </cell>
          <cell r="S3261" t="str">
            <v>3334B34CP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 t="str">
            <v>CORP</v>
          </cell>
          <cell r="Y3261">
            <v>38260</v>
          </cell>
          <cell r="Z3261">
            <v>0</v>
          </cell>
          <cell r="AA3261">
            <v>0</v>
          </cell>
          <cell r="AB3261" t="str">
            <v>N</v>
          </cell>
          <cell r="AD3261">
            <v>0</v>
          </cell>
          <cell r="AE3261" t="str">
            <v>RemVal</v>
          </cell>
          <cell r="AF3261" t="str">
            <v>Depreciate</v>
          </cell>
          <cell r="AG3261" t="str">
            <v>FM</v>
          </cell>
          <cell r="AH3261">
            <v>0</v>
          </cell>
          <cell r="AI3261">
            <v>0</v>
          </cell>
          <cell r="AJ3261">
            <v>2.87E-2</v>
          </cell>
          <cell r="AK3261">
            <v>0</v>
          </cell>
          <cell r="AL3261" t="str">
            <v>Flat Rate</v>
          </cell>
          <cell r="AM3261">
            <v>0</v>
          </cell>
          <cell r="AN3261" t="str">
            <v>GA3334B0</v>
          </cell>
          <cell r="AO3261">
            <v>0</v>
          </cell>
          <cell r="AP3261" t="str">
            <v>N</v>
          </cell>
          <cell r="AQ3261">
            <v>38261.200636574074</v>
          </cell>
          <cell r="AR3261">
            <v>38260</v>
          </cell>
          <cell r="AS3261">
            <v>38260</v>
          </cell>
          <cell r="AT3261">
            <v>0</v>
          </cell>
          <cell r="AU3261">
            <v>38032</v>
          </cell>
          <cell r="AV3261">
            <v>0</v>
          </cell>
        </row>
        <row r="3262">
          <cell r="B3262" t="str">
            <v>00003341</v>
          </cell>
          <cell r="C3262" t="str">
            <v>000000003323</v>
          </cell>
          <cell r="D3262" t="str">
            <v>335400</v>
          </cell>
          <cell r="E3262" t="str">
            <v>WHITETAIL CROSSING; PH3</v>
          </cell>
          <cell r="F3262" t="str">
            <v>In Service</v>
          </cell>
          <cell r="G3262" t="str">
            <v>33540</v>
          </cell>
          <cell r="H3262" t="str">
            <v>Grp Member</v>
          </cell>
          <cell r="I3262">
            <v>1</v>
          </cell>
          <cell r="J3262" t="str">
            <v>Conversion</v>
          </cell>
          <cell r="K3262">
            <v>3145.62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 t="str">
            <v>C03D314_002</v>
          </cell>
          <cell r="Q3262">
            <v>0</v>
          </cell>
          <cell r="R3262" t="str">
            <v>WTDPD</v>
          </cell>
          <cell r="S3262" t="str">
            <v>3354006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 t="str">
            <v>CORP</v>
          </cell>
          <cell r="Y3262">
            <v>38260</v>
          </cell>
          <cell r="Z3262">
            <v>0</v>
          </cell>
          <cell r="AA3262">
            <v>0</v>
          </cell>
          <cell r="AB3262" t="str">
            <v>N</v>
          </cell>
          <cell r="AD3262">
            <v>0</v>
          </cell>
          <cell r="AE3262" t="str">
            <v>RemVal</v>
          </cell>
          <cell r="AF3262" t="str">
            <v>Depreciate</v>
          </cell>
          <cell r="AG3262" t="str">
            <v>FM</v>
          </cell>
          <cell r="AH3262">
            <v>0</v>
          </cell>
          <cell r="AI3262">
            <v>0</v>
          </cell>
          <cell r="AJ3262">
            <v>2.2599999999999999E-2</v>
          </cell>
          <cell r="AK3262">
            <v>0</v>
          </cell>
          <cell r="AL3262" t="str">
            <v>Flat Rate</v>
          </cell>
          <cell r="AM3262">
            <v>0</v>
          </cell>
          <cell r="AN3262" t="str">
            <v>GA335400</v>
          </cell>
          <cell r="AO3262">
            <v>0</v>
          </cell>
          <cell r="AP3262" t="str">
            <v>N</v>
          </cell>
          <cell r="AQ3262">
            <v>38261.200694444444</v>
          </cell>
          <cell r="AR3262">
            <v>38260</v>
          </cell>
          <cell r="AS3262">
            <v>38260</v>
          </cell>
          <cell r="AT3262">
            <v>0</v>
          </cell>
          <cell r="AU3262">
            <v>38032</v>
          </cell>
          <cell r="AV3262">
            <v>0</v>
          </cell>
        </row>
        <row r="3263">
          <cell r="B3263" t="str">
            <v>00003342</v>
          </cell>
          <cell r="C3263" t="str">
            <v>000000003324</v>
          </cell>
          <cell r="D3263" t="str">
            <v>3314Q0</v>
          </cell>
          <cell r="E3263" t="str">
            <v>Greenwood Hills - 8" Main</v>
          </cell>
          <cell r="F3263" t="str">
            <v>In Service</v>
          </cell>
          <cell r="G3263" t="str">
            <v>3314Q</v>
          </cell>
          <cell r="H3263" t="str">
            <v>Grp Member</v>
          </cell>
          <cell r="I3263">
            <v>1</v>
          </cell>
          <cell r="J3263" t="str">
            <v>Conversion</v>
          </cell>
          <cell r="K3263">
            <v>52625.09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 t="str">
            <v>C03D322_002</v>
          </cell>
          <cell r="Q3263">
            <v>0</v>
          </cell>
          <cell r="R3263" t="str">
            <v>WTDPD</v>
          </cell>
          <cell r="S3263" t="str">
            <v>3314Q08PV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 t="str">
            <v>CORP</v>
          </cell>
          <cell r="Y3263">
            <v>38260</v>
          </cell>
          <cell r="Z3263">
            <v>0</v>
          </cell>
          <cell r="AA3263">
            <v>0</v>
          </cell>
          <cell r="AB3263" t="str">
            <v>N</v>
          </cell>
          <cell r="AD3263">
            <v>0</v>
          </cell>
          <cell r="AE3263" t="str">
            <v>RemVal</v>
          </cell>
          <cell r="AF3263" t="str">
            <v>Depreciate</v>
          </cell>
          <cell r="AG3263" t="str">
            <v>FM</v>
          </cell>
          <cell r="AH3263">
            <v>0</v>
          </cell>
          <cell r="AI3263">
            <v>0</v>
          </cell>
          <cell r="AJ3263">
            <v>2.1899999999999999E-2</v>
          </cell>
          <cell r="AK3263">
            <v>0</v>
          </cell>
          <cell r="AL3263" t="str">
            <v>Flat Rate</v>
          </cell>
          <cell r="AM3263">
            <v>0</v>
          </cell>
          <cell r="AN3263" t="str">
            <v>GA3314Q0</v>
          </cell>
          <cell r="AO3263">
            <v>0</v>
          </cell>
          <cell r="AP3263" t="str">
            <v>N</v>
          </cell>
          <cell r="AQ3263">
            <v>38261.200752314813</v>
          </cell>
          <cell r="AR3263">
            <v>38260</v>
          </cell>
          <cell r="AS3263">
            <v>38260</v>
          </cell>
          <cell r="AT3263">
            <v>0</v>
          </cell>
          <cell r="AU3263">
            <v>38032</v>
          </cell>
          <cell r="AV3263">
            <v>0</v>
          </cell>
        </row>
        <row r="3264">
          <cell r="B3264" t="str">
            <v>00003343</v>
          </cell>
          <cell r="C3264" t="str">
            <v>000000003325</v>
          </cell>
          <cell r="D3264" t="str">
            <v>3314T0</v>
          </cell>
          <cell r="E3264" t="str">
            <v>Greenwood Hills - 8" VV</v>
          </cell>
          <cell r="F3264" t="str">
            <v>In Service</v>
          </cell>
          <cell r="G3264" t="str">
            <v>3314T</v>
          </cell>
          <cell r="H3264" t="str">
            <v>Grp Member</v>
          </cell>
          <cell r="I3264">
            <v>1</v>
          </cell>
          <cell r="J3264" t="str">
            <v>Conversion</v>
          </cell>
          <cell r="K3264">
            <v>3848.43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 t="str">
            <v>C03D322_002</v>
          </cell>
          <cell r="Q3264">
            <v>0</v>
          </cell>
          <cell r="R3264" t="str">
            <v>WTDPD</v>
          </cell>
          <cell r="S3264" t="str">
            <v>3314T08VV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 t="str">
            <v>CORP</v>
          </cell>
          <cell r="Y3264">
            <v>38260</v>
          </cell>
          <cell r="Z3264">
            <v>0</v>
          </cell>
          <cell r="AA3264">
            <v>0</v>
          </cell>
          <cell r="AB3264" t="str">
            <v>N</v>
          </cell>
          <cell r="AD3264">
            <v>0</v>
          </cell>
          <cell r="AE3264" t="str">
            <v>RemVal</v>
          </cell>
          <cell r="AF3264" t="str">
            <v>Depreciate</v>
          </cell>
          <cell r="AG3264" t="str">
            <v>FM</v>
          </cell>
          <cell r="AH3264">
            <v>0</v>
          </cell>
          <cell r="AI3264">
            <v>0</v>
          </cell>
          <cell r="AJ3264">
            <v>1.3899999999999999E-2</v>
          </cell>
          <cell r="AK3264">
            <v>0</v>
          </cell>
          <cell r="AL3264" t="str">
            <v>Flat Rate</v>
          </cell>
          <cell r="AM3264">
            <v>0</v>
          </cell>
          <cell r="AN3264" t="str">
            <v>GA3314T0</v>
          </cell>
          <cell r="AO3264">
            <v>0</v>
          </cell>
          <cell r="AP3264" t="str">
            <v>N</v>
          </cell>
          <cell r="AQ3264">
            <v>38261.200810185182</v>
          </cell>
          <cell r="AR3264">
            <v>38260</v>
          </cell>
          <cell r="AS3264">
            <v>38260</v>
          </cell>
          <cell r="AT3264">
            <v>0</v>
          </cell>
          <cell r="AU3264">
            <v>38032</v>
          </cell>
          <cell r="AV3264">
            <v>0</v>
          </cell>
        </row>
        <row r="3265">
          <cell r="B3265" t="str">
            <v>00003344</v>
          </cell>
          <cell r="C3265" t="str">
            <v>000000003326</v>
          </cell>
          <cell r="D3265" t="str">
            <v>3334A0</v>
          </cell>
          <cell r="E3265" t="str">
            <v>Greenwood Hills - 3/4" Service</v>
          </cell>
          <cell r="F3265" t="str">
            <v>In Service</v>
          </cell>
          <cell r="G3265" t="str">
            <v>3334A</v>
          </cell>
          <cell r="H3265" t="str">
            <v>Grp Member</v>
          </cell>
          <cell r="I3265">
            <v>1</v>
          </cell>
          <cell r="J3265" t="str">
            <v>Conversion</v>
          </cell>
          <cell r="K3265">
            <v>11471.93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 t="str">
            <v>C03D322_002</v>
          </cell>
          <cell r="Q3265">
            <v>0</v>
          </cell>
          <cell r="R3265" t="str">
            <v>WTDPD</v>
          </cell>
          <cell r="S3265" t="str">
            <v>3334A34PE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 t="str">
            <v>CORP</v>
          </cell>
          <cell r="Y3265">
            <v>38260</v>
          </cell>
          <cell r="Z3265">
            <v>0</v>
          </cell>
          <cell r="AA3265">
            <v>0</v>
          </cell>
          <cell r="AB3265" t="str">
            <v>N</v>
          </cell>
          <cell r="AD3265">
            <v>0</v>
          </cell>
          <cell r="AE3265" t="str">
            <v>RemVal</v>
          </cell>
          <cell r="AF3265" t="str">
            <v>Depreciate</v>
          </cell>
          <cell r="AG3265" t="str">
            <v>FM</v>
          </cell>
          <cell r="AH3265">
            <v>0</v>
          </cell>
          <cell r="AI3265">
            <v>0</v>
          </cell>
          <cell r="AJ3265">
            <v>2.4500000000000001E-2</v>
          </cell>
          <cell r="AK3265">
            <v>0</v>
          </cell>
          <cell r="AL3265" t="str">
            <v>Flat Rate</v>
          </cell>
          <cell r="AM3265">
            <v>0</v>
          </cell>
          <cell r="AN3265" t="str">
            <v>GA3334A0</v>
          </cell>
          <cell r="AO3265">
            <v>0</v>
          </cell>
          <cell r="AP3265" t="str">
            <v>N</v>
          </cell>
          <cell r="AQ3265">
            <v>38261.200868055559</v>
          </cell>
          <cell r="AR3265">
            <v>38260</v>
          </cell>
          <cell r="AS3265">
            <v>38260</v>
          </cell>
          <cell r="AT3265">
            <v>0</v>
          </cell>
          <cell r="AU3265">
            <v>38032</v>
          </cell>
          <cell r="AV3265">
            <v>0</v>
          </cell>
        </row>
        <row r="3266">
          <cell r="B3266" t="str">
            <v>00003345</v>
          </cell>
          <cell r="C3266" t="str">
            <v>000000003327</v>
          </cell>
          <cell r="D3266" t="str">
            <v>335400</v>
          </cell>
          <cell r="E3266" t="str">
            <v>Greenwood Hills - HYD</v>
          </cell>
          <cell r="F3266" t="str">
            <v>In Service</v>
          </cell>
          <cell r="G3266" t="str">
            <v>33540</v>
          </cell>
          <cell r="H3266" t="str">
            <v>Grp Member</v>
          </cell>
          <cell r="I3266">
            <v>1</v>
          </cell>
          <cell r="J3266" t="str">
            <v>Conversion</v>
          </cell>
          <cell r="K3266">
            <v>6213.64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 t="str">
            <v>C03D322_002</v>
          </cell>
          <cell r="Q3266">
            <v>0</v>
          </cell>
          <cell r="R3266" t="str">
            <v>WTDPD</v>
          </cell>
          <cell r="S3266" t="str">
            <v>335400600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 t="str">
            <v>CORP</v>
          </cell>
          <cell r="Y3266">
            <v>38260</v>
          </cell>
          <cell r="Z3266">
            <v>0</v>
          </cell>
          <cell r="AA3266">
            <v>0</v>
          </cell>
          <cell r="AB3266" t="str">
            <v>N</v>
          </cell>
          <cell r="AD3266">
            <v>0</v>
          </cell>
          <cell r="AE3266" t="str">
            <v>RemVal</v>
          </cell>
          <cell r="AF3266" t="str">
            <v>Depreciate</v>
          </cell>
          <cell r="AG3266" t="str">
            <v>FM</v>
          </cell>
          <cell r="AH3266">
            <v>0</v>
          </cell>
          <cell r="AI3266">
            <v>0</v>
          </cell>
          <cell r="AJ3266">
            <v>2.2599999999999999E-2</v>
          </cell>
          <cell r="AK3266">
            <v>0</v>
          </cell>
          <cell r="AL3266" t="str">
            <v>Flat Rate</v>
          </cell>
          <cell r="AM3266">
            <v>0</v>
          </cell>
          <cell r="AN3266" t="str">
            <v>GA335400</v>
          </cell>
          <cell r="AO3266">
            <v>0</v>
          </cell>
          <cell r="AP3266" t="str">
            <v>N</v>
          </cell>
          <cell r="AQ3266">
            <v>38261.200925925928</v>
          </cell>
          <cell r="AR3266">
            <v>38260</v>
          </cell>
          <cell r="AS3266">
            <v>38260</v>
          </cell>
          <cell r="AT3266">
            <v>0</v>
          </cell>
          <cell r="AU3266">
            <v>38032</v>
          </cell>
          <cell r="AV3266">
            <v>0</v>
          </cell>
        </row>
        <row r="3267">
          <cell r="B3267" t="str">
            <v>00003346</v>
          </cell>
          <cell r="C3267" t="str">
            <v>000000003328</v>
          </cell>
          <cell r="D3267" t="str">
            <v>3314Q0</v>
          </cell>
          <cell r="E3267" t="str">
            <v>ECKERD DRUGS 8"</v>
          </cell>
          <cell r="F3267" t="str">
            <v>In Service</v>
          </cell>
          <cell r="G3267" t="str">
            <v>3314Q</v>
          </cell>
          <cell r="H3267" t="str">
            <v>Grp Member</v>
          </cell>
          <cell r="I3267">
            <v>1</v>
          </cell>
          <cell r="J3267" t="str">
            <v>Conversion</v>
          </cell>
          <cell r="K3267">
            <v>13086.31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 t="str">
            <v>C03D341_002</v>
          </cell>
          <cell r="Q3267">
            <v>0</v>
          </cell>
          <cell r="R3267" t="str">
            <v>WTDPD</v>
          </cell>
          <cell r="S3267" t="str">
            <v>3314Q08PV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 t="str">
            <v>CORP</v>
          </cell>
          <cell r="Y3267">
            <v>38260</v>
          </cell>
          <cell r="Z3267">
            <v>0</v>
          </cell>
          <cell r="AA3267">
            <v>0</v>
          </cell>
          <cell r="AB3267" t="str">
            <v>N</v>
          </cell>
          <cell r="AD3267">
            <v>0</v>
          </cell>
          <cell r="AE3267" t="str">
            <v>RemVal</v>
          </cell>
          <cell r="AF3267" t="str">
            <v>Depreciate</v>
          </cell>
          <cell r="AG3267" t="str">
            <v>FM</v>
          </cell>
          <cell r="AH3267">
            <v>0</v>
          </cell>
          <cell r="AI3267">
            <v>0</v>
          </cell>
          <cell r="AJ3267">
            <v>2.1899999999999999E-2</v>
          </cell>
          <cell r="AK3267">
            <v>0</v>
          </cell>
          <cell r="AL3267" t="str">
            <v>Flat Rate</v>
          </cell>
          <cell r="AM3267">
            <v>0</v>
          </cell>
          <cell r="AN3267" t="str">
            <v>GA3314Q0</v>
          </cell>
          <cell r="AO3267">
            <v>0</v>
          </cell>
          <cell r="AP3267" t="str">
            <v>N</v>
          </cell>
          <cell r="AQ3267">
            <v>38261.200983796298</v>
          </cell>
          <cell r="AR3267">
            <v>38260</v>
          </cell>
          <cell r="AS3267">
            <v>38260</v>
          </cell>
          <cell r="AT3267">
            <v>0</v>
          </cell>
          <cell r="AU3267">
            <v>38032</v>
          </cell>
          <cell r="AV3267">
            <v>0</v>
          </cell>
        </row>
        <row r="3268">
          <cell r="B3268" t="str">
            <v>00003347</v>
          </cell>
          <cell r="C3268" t="str">
            <v>000000003329</v>
          </cell>
          <cell r="D3268" t="str">
            <v>3314T0</v>
          </cell>
          <cell r="E3268" t="str">
            <v>ECKERT DRUGS 8"</v>
          </cell>
          <cell r="F3268" t="str">
            <v>In Service</v>
          </cell>
          <cell r="G3268" t="str">
            <v>3314T</v>
          </cell>
          <cell r="H3268" t="str">
            <v>Grp Member</v>
          </cell>
          <cell r="I3268">
            <v>1</v>
          </cell>
          <cell r="J3268" t="str">
            <v>Conversion</v>
          </cell>
          <cell r="K3268">
            <v>2205.16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 t="str">
            <v>C03D341_002</v>
          </cell>
          <cell r="Q3268">
            <v>0</v>
          </cell>
          <cell r="R3268" t="str">
            <v>WTDPD</v>
          </cell>
          <cell r="S3268" t="str">
            <v>3314T08VV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 t="str">
            <v>CORP</v>
          </cell>
          <cell r="Y3268">
            <v>38260</v>
          </cell>
          <cell r="Z3268">
            <v>0</v>
          </cell>
          <cell r="AA3268">
            <v>0</v>
          </cell>
          <cell r="AB3268" t="str">
            <v>N</v>
          </cell>
          <cell r="AD3268">
            <v>0</v>
          </cell>
          <cell r="AE3268" t="str">
            <v>RemVal</v>
          </cell>
          <cell r="AF3268" t="str">
            <v>Depreciate</v>
          </cell>
          <cell r="AG3268" t="str">
            <v>FM</v>
          </cell>
          <cell r="AH3268">
            <v>0</v>
          </cell>
          <cell r="AI3268">
            <v>0</v>
          </cell>
          <cell r="AJ3268">
            <v>1.3899999999999999E-2</v>
          </cell>
          <cell r="AK3268">
            <v>0</v>
          </cell>
          <cell r="AL3268" t="str">
            <v>Flat Rate</v>
          </cell>
          <cell r="AM3268">
            <v>0</v>
          </cell>
          <cell r="AN3268" t="str">
            <v>GA3314T0</v>
          </cell>
          <cell r="AO3268">
            <v>0</v>
          </cell>
          <cell r="AP3268" t="str">
            <v>N</v>
          </cell>
          <cell r="AQ3268">
            <v>38261.201041666667</v>
          </cell>
          <cell r="AR3268">
            <v>38260</v>
          </cell>
          <cell r="AS3268">
            <v>38260</v>
          </cell>
          <cell r="AT3268">
            <v>0</v>
          </cell>
          <cell r="AU3268">
            <v>38032</v>
          </cell>
          <cell r="AV3268">
            <v>0</v>
          </cell>
        </row>
        <row r="3269">
          <cell r="B3269" t="str">
            <v>00003348</v>
          </cell>
          <cell r="C3269" t="str">
            <v>000000003330</v>
          </cell>
          <cell r="D3269" t="str">
            <v>3334B0</v>
          </cell>
          <cell r="E3269" t="str">
            <v>ECKERD DRUGS 8"</v>
          </cell>
          <cell r="F3269" t="str">
            <v>In Service</v>
          </cell>
          <cell r="G3269" t="str">
            <v>3334B</v>
          </cell>
          <cell r="H3269" t="str">
            <v>Grp Member</v>
          </cell>
          <cell r="I3269">
            <v>1</v>
          </cell>
          <cell r="J3269" t="str">
            <v>Conversion</v>
          </cell>
          <cell r="K3269">
            <v>551.28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 t="str">
            <v>C03D341_002</v>
          </cell>
          <cell r="Q3269">
            <v>0</v>
          </cell>
          <cell r="R3269" t="str">
            <v>WTDPD</v>
          </cell>
          <cell r="S3269" t="str">
            <v>3334B02CP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 t="str">
            <v>CORP</v>
          </cell>
          <cell r="Y3269">
            <v>38260</v>
          </cell>
          <cell r="Z3269">
            <v>0</v>
          </cell>
          <cell r="AA3269">
            <v>0</v>
          </cell>
          <cell r="AB3269" t="str">
            <v>N</v>
          </cell>
          <cell r="AD3269">
            <v>0</v>
          </cell>
          <cell r="AE3269" t="str">
            <v>RemVal</v>
          </cell>
          <cell r="AF3269" t="str">
            <v>Depreciate</v>
          </cell>
          <cell r="AG3269" t="str">
            <v>FM</v>
          </cell>
          <cell r="AH3269">
            <v>0</v>
          </cell>
          <cell r="AI3269">
            <v>0</v>
          </cell>
          <cell r="AJ3269">
            <v>2.87E-2</v>
          </cell>
          <cell r="AK3269">
            <v>0</v>
          </cell>
          <cell r="AL3269" t="str">
            <v>Flat Rate</v>
          </cell>
          <cell r="AM3269">
            <v>0</v>
          </cell>
          <cell r="AN3269" t="str">
            <v>GA3334B0</v>
          </cell>
          <cell r="AO3269">
            <v>0</v>
          </cell>
          <cell r="AP3269" t="str">
            <v>N</v>
          </cell>
          <cell r="AQ3269">
            <v>38261.201099537036</v>
          </cell>
          <cell r="AR3269">
            <v>38260</v>
          </cell>
          <cell r="AS3269">
            <v>38260</v>
          </cell>
          <cell r="AT3269">
            <v>0</v>
          </cell>
          <cell r="AU3269">
            <v>38032</v>
          </cell>
          <cell r="AV3269">
            <v>0</v>
          </cell>
        </row>
        <row r="3270">
          <cell r="B3270" t="str">
            <v>00003349</v>
          </cell>
          <cell r="C3270" t="str">
            <v>000000003331</v>
          </cell>
          <cell r="D3270" t="str">
            <v>335400</v>
          </cell>
          <cell r="E3270" t="str">
            <v>ECKERD DRUGS 8"</v>
          </cell>
          <cell r="F3270" t="str">
            <v>In Service</v>
          </cell>
          <cell r="G3270" t="str">
            <v>33540</v>
          </cell>
          <cell r="H3270" t="str">
            <v>Grp Member</v>
          </cell>
          <cell r="I3270">
            <v>1</v>
          </cell>
          <cell r="J3270" t="str">
            <v>Conversion</v>
          </cell>
          <cell r="K3270">
            <v>1837.63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 t="str">
            <v>C03D341_002</v>
          </cell>
          <cell r="Q3270">
            <v>0</v>
          </cell>
          <cell r="R3270" t="str">
            <v>WTDPD</v>
          </cell>
          <cell r="S3270" t="str">
            <v>335400600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 t="str">
            <v>CORP</v>
          </cell>
          <cell r="Y3270">
            <v>38260</v>
          </cell>
          <cell r="Z3270">
            <v>0</v>
          </cell>
          <cell r="AA3270">
            <v>0</v>
          </cell>
          <cell r="AB3270" t="str">
            <v>N</v>
          </cell>
          <cell r="AD3270">
            <v>0</v>
          </cell>
          <cell r="AE3270" t="str">
            <v>RemVal</v>
          </cell>
          <cell r="AF3270" t="str">
            <v>Depreciate</v>
          </cell>
          <cell r="AG3270" t="str">
            <v>FM</v>
          </cell>
          <cell r="AH3270">
            <v>0</v>
          </cell>
          <cell r="AI3270">
            <v>0</v>
          </cell>
          <cell r="AJ3270">
            <v>2.2599999999999999E-2</v>
          </cell>
          <cell r="AK3270">
            <v>0</v>
          </cell>
          <cell r="AL3270" t="str">
            <v>Flat Rate</v>
          </cell>
          <cell r="AM3270">
            <v>0</v>
          </cell>
          <cell r="AN3270" t="str">
            <v>GA335400</v>
          </cell>
          <cell r="AO3270">
            <v>0</v>
          </cell>
          <cell r="AP3270" t="str">
            <v>N</v>
          </cell>
          <cell r="AQ3270">
            <v>38261.201157407406</v>
          </cell>
          <cell r="AR3270">
            <v>38260</v>
          </cell>
          <cell r="AS3270">
            <v>38260</v>
          </cell>
          <cell r="AT3270">
            <v>0</v>
          </cell>
          <cell r="AU3270">
            <v>38032</v>
          </cell>
          <cell r="AV3270">
            <v>0</v>
          </cell>
        </row>
        <row r="3271">
          <cell r="B3271" t="str">
            <v>00003350</v>
          </cell>
          <cell r="C3271" t="str">
            <v>000000003332</v>
          </cell>
          <cell r="D3271" t="str">
            <v>3314L0</v>
          </cell>
          <cell r="E3271" t="str">
            <v>Rockville 16" Steel Watermain</v>
          </cell>
          <cell r="F3271" t="str">
            <v>In Service</v>
          </cell>
          <cell r="G3271" t="str">
            <v>3314L</v>
          </cell>
          <cell r="H3271" t="str">
            <v>Grp Member</v>
          </cell>
          <cell r="I3271">
            <v>1</v>
          </cell>
          <cell r="J3271" t="str">
            <v>Conversion</v>
          </cell>
          <cell r="K3271">
            <v>37783.040000000001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 t="str">
            <v>C03D606_002</v>
          </cell>
          <cell r="Q3271">
            <v>0</v>
          </cell>
          <cell r="R3271" t="str">
            <v>WTDPD</v>
          </cell>
          <cell r="S3271" t="str">
            <v>3314L16ST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 t="str">
            <v>CORP</v>
          </cell>
          <cell r="Y3271">
            <v>38260</v>
          </cell>
          <cell r="Z3271">
            <v>0</v>
          </cell>
          <cell r="AA3271">
            <v>0</v>
          </cell>
          <cell r="AB3271" t="str">
            <v>N</v>
          </cell>
          <cell r="AD3271">
            <v>0</v>
          </cell>
          <cell r="AE3271" t="str">
            <v>RemVal</v>
          </cell>
          <cell r="AF3271" t="str">
            <v>Depreciate</v>
          </cell>
          <cell r="AG3271" t="str">
            <v>FM</v>
          </cell>
          <cell r="AH3271">
            <v>0</v>
          </cell>
          <cell r="AI3271">
            <v>0</v>
          </cell>
          <cell r="AJ3271">
            <v>2.1100000000000001E-2</v>
          </cell>
          <cell r="AK3271">
            <v>0</v>
          </cell>
          <cell r="AL3271" t="str">
            <v>Flat Rate</v>
          </cell>
          <cell r="AM3271">
            <v>0</v>
          </cell>
          <cell r="AN3271" t="str">
            <v>GA3314L0</v>
          </cell>
          <cell r="AO3271">
            <v>0</v>
          </cell>
          <cell r="AP3271" t="str">
            <v>N</v>
          </cell>
          <cell r="AQ3271">
            <v>38261.201215277775</v>
          </cell>
          <cell r="AR3271">
            <v>38701</v>
          </cell>
          <cell r="AS3271">
            <v>38701</v>
          </cell>
          <cell r="AT3271">
            <v>0</v>
          </cell>
          <cell r="AU3271">
            <v>38032</v>
          </cell>
          <cell r="AV3271">
            <v>0</v>
          </cell>
        </row>
        <row r="3272">
          <cell r="B3272" t="str">
            <v>00003351</v>
          </cell>
          <cell r="C3272" t="str">
            <v>000000003333</v>
          </cell>
          <cell r="D3272" t="str">
            <v>3304A0</v>
          </cell>
          <cell r="E3272" t="str">
            <v>300,000 STANDPIPE</v>
          </cell>
          <cell r="F3272" t="str">
            <v>In Service</v>
          </cell>
          <cell r="G3272" t="str">
            <v>3304A</v>
          </cell>
          <cell r="H3272" t="str">
            <v>Grp Member</v>
          </cell>
          <cell r="I3272">
            <v>1</v>
          </cell>
          <cell r="J3272" t="str">
            <v>Conversion</v>
          </cell>
          <cell r="K3272">
            <v>97180.53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 t="str">
            <v>C03E001_002</v>
          </cell>
          <cell r="Q3272">
            <v>0</v>
          </cell>
          <cell r="R3272" t="str">
            <v>WTDPD</v>
          </cell>
          <cell r="S3272" t="str">
            <v>3304AA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 t="str">
            <v>CORP</v>
          </cell>
          <cell r="Y3272">
            <v>38260</v>
          </cell>
          <cell r="Z3272">
            <v>0</v>
          </cell>
          <cell r="AA3272">
            <v>0</v>
          </cell>
          <cell r="AB3272" t="str">
            <v>N</v>
          </cell>
          <cell r="AD3272">
            <v>0</v>
          </cell>
          <cell r="AE3272" t="str">
            <v>RemVal</v>
          </cell>
          <cell r="AF3272" t="str">
            <v>Depreciate</v>
          </cell>
          <cell r="AG3272" t="str">
            <v>FM</v>
          </cell>
          <cell r="AH3272">
            <v>0</v>
          </cell>
          <cell r="AI3272">
            <v>0</v>
          </cell>
          <cell r="AJ3272">
            <v>4.2200000000000001E-2</v>
          </cell>
          <cell r="AK3272">
            <v>0</v>
          </cell>
          <cell r="AL3272" t="str">
            <v>Flat Rate</v>
          </cell>
          <cell r="AM3272">
            <v>0</v>
          </cell>
          <cell r="AN3272" t="str">
            <v>GA3304A0</v>
          </cell>
          <cell r="AO3272">
            <v>0</v>
          </cell>
          <cell r="AP3272" t="str">
            <v>N</v>
          </cell>
          <cell r="AQ3272">
            <v>38261.201273148145</v>
          </cell>
          <cell r="AR3272">
            <v>38701</v>
          </cell>
          <cell r="AS3272">
            <v>38701</v>
          </cell>
          <cell r="AT3272" t="str">
            <v>6880</v>
          </cell>
          <cell r="AU3272">
            <v>37648</v>
          </cell>
          <cell r="AV3272">
            <v>0</v>
          </cell>
        </row>
        <row r="3273">
          <cell r="B3273" t="str">
            <v>00003352</v>
          </cell>
          <cell r="C3273" t="str">
            <v>000000003334</v>
          </cell>
          <cell r="D3273" t="str">
            <v>3304A0</v>
          </cell>
          <cell r="E3273" t="str">
            <v>INLET PIPING</v>
          </cell>
          <cell r="F3273" t="str">
            <v>In Service</v>
          </cell>
          <cell r="G3273" t="str">
            <v>3304A</v>
          </cell>
          <cell r="H3273" t="str">
            <v>Grp Member</v>
          </cell>
          <cell r="I3273">
            <v>1</v>
          </cell>
          <cell r="J3273" t="str">
            <v>Conversion</v>
          </cell>
          <cell r="K3273">
            <v>971.57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 t="str">
            <v>C03E001_002</v>
          </cell>
          <cell r="Q3273">
            <v>0</v>
          </cell>
          <cell r="R3273" t="str">
            <v>WTDPD</v>
          </cell>
          <cell r="S3273" t="str">
            <v>3304AC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 t="str">
            <v>CORP</v>
          </cell>
          <cell r="Y3273">
            <v>38260</v>
          </cell>
          <cell r="Z3273">
            <v>0</v>
          </cell>
          <cell r="AA3273">
            <v>0</v>
          </cell>
          <cell r="AB3273" t="str">
            <v>N</v>
          </cell>
          <cell r="AD3273">
            <v>0</v>
          </cell>
          <cell r="AE3273" t="str">
            <v>RemVal</v>
          </cell>
          <cell r="AF3273" t="str">
            <v>Depreciate</v>
          </cell>
          <cell r="AG3273" t="str">
            <v>FM</v>
          </cell>
          <cell r="AH3273">
            <v>0</v>
          </cell>
          <cell r="AI3273">
            <v>0</v>
          </cell>
          <cell r="AJ3273">
            <v>4.2200000000000001E-2</v>
          </cell>
          <cell r="AK3273">
            <v>0</v>
          </cell>
          <cell r="AL3273" t="str">
            <v>Flat Rate</v>
          </cell>
          <cell r="AM3273">
            <v>0</v>
          </cell>
          <cell r="AN3273" t="str">
            <v>GA3304A0</v>
          </cell>
          <cell r="AO3273">
            <v>0</v>
          </cell>
          <cell r="AP3273" t="str">
            <v>N</v>
          </cell>
          <cell r="AQ3273">
            <v>38261.201331018521</v>
          </cell>
          <cell r="AR3273">
            <v>38701</v>
          </cell>
          <cell r="AS3273">
            <v>38701</v>
          </cell>
          <cell r="AT3273" t="str">
            <v>6880</v>
          </cell>
          <cell r="AU3273">
            <v>37648</v>
          </cell>
          <cell r="AV3273">
            <v>0</v>
          </cell>
        </row>
        <row r="3274">
          <cell r="B3274" t="str">
            <v>00003353</v>
          </cell>
          <cell r="C3274" t="str">
            <v>000000003335</v>
          </cell>
          <cell r="D3274" t="str">
            <v>3405C0</v>
          </cell>
          <cell r="E3274" t="str">
            <v>Cisco 804 Router FAC 3100</v>
          </cell>
          <cell r="F3274" t="str">
            <v>In Service</v>
          </cell>
          <cell r="G3274" t="str">
            <v>3405C</v>
          </cell>
          <cell r="H3274" t="str">
            <v>Grp Member</v>
          </cell>
          <cell r="I3274">
            <v>1</v>
          </cell>
          <cell r="J3274" t="str">
            <v>Conversion</v>
          </cell>
          <cell r="K3274">
            <v>1368.38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 t="str">
            <v>C03J501_002</v>
          </cell>
          <cell r="Q3274">
            <v>0</v>
          </cell>
          <cell r="R3274" t="str">
            <v>WGPD</v>
          </cell>
          <cell r="S3274" t="str">
            <v>3405CA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 t="str">
            <v>CORP</v>
          </cell>
          <cell r="Y3274">
            <v>38260</v>
          </cell>
          <cell r="Z3274">
            <v>0</v>
          </cell>
          <cell r="AA3274">
            <v>0</v>
          </cell>
          <cell r="AB3274" t="str">
            <v>N</v>
          </cell>
          <cell r="AD3274">
            <v>0</v>
          </cell>
          <cell r="AE3274" t="str">
            <v>RemVal</v>
          </cell>
          <cell r="AF3274" t="str">
            <v>Depreciate</v>
          </cell>
          <cell r="AG3274" t="str">
            <v>FM</v>
          </cell>
          <cell r="AH3274">
            <v>0</v>
          </cell>
          <cell r="AI3274">
            <v>0</v>
          </cell>
          <cell r="AJ3274">
            <v>0.14949999999999999</v>
          </cell>
          <cell r="AK3274">
            <v>0</v>
          </cell>
          <cell r="AL3274" t="str">
            <v>Flat Rate</v>
          </cell>
          <cell r="AM3274">
            <v>0</v>
          </cell>
          <cell r="AN3274" t="str">
            <v>GA3405C0</v>
          </cell>
          <cell r="AO3274">
            <v>0</v>
          </cell>
          <cell r="AP3274" t="str">
            <v>N</v>
          </cell>
          <cell r="AQ3274">
            <v>38261.201388888891</v>
          </cell>
          <cell r="AR3274">
            <v>38260</v>
          </cell>
          <cell r="AS3274">
            <v>38260</v>
          </cell>
          <cell r="AT3274" t="str">
            <v>3100</v>
          </cell>
          <cell r="AU3274">
            <v>37978</v>
          </cell>
          <cell r="AV3274">
            <v>0</v>
          </cell>
        </row>
        <row r="3275">
          <cell r="B3275" t="str">
            <v>00003354</v>
          </cell>
          <cell r="C3275" t="str">
            <v>000000003336</v>
          </cell>
          <cell r="D3275" t="str">
            <v>3405C0</v>
          </cell>
          <cell r="E3275" t="str">
            <v>Cisco 804 Router FAC 7300</v>
          </cell>
          <cell r="F3275" t="str">
            <v>In Service</v>
          </cell>
          <cell r="G3275" t="str">
            <v>3405C</v>
          </cell>
          <cell r="H3275" t="str">
            <v>Grp Member</v>
          </cell>
          <cell r="I3275">
            <v>1</v>
          </cell>
          <cell r="J3275" t="str">
            <v>Conversion</v>
          </cell>
          <cell r="K3275">
            <v>1368.36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 t="str">
            <v>C03J501_002</v>
          </cell>
          <cell r="Q3275">
            <v>0</v>
          </cell>
          <cell r="R3275" t="str">
            <v>WGPD</v>
          </cell>
          <cell r="S3275" t="str">
            <v>3405CB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 t="str">
            <v>CORP</v>
          </cell>
          <cell r="Y3275">
            <v>38260</v>
          </cell>
          <cell r="Z3275">
            <v>0</v>
          </cell>
          <cell r="AA3275">
            <v>0</v>
          </cell>
          <cell r="AB3275" t="str">
            <v>N</v>
          </cell>
          <cell r="AD3275">
            <v>0</v>
          </cell>
          <cell r="AE3275" t="str">
            <v>RemVal</v>
          </cell>
          <cell r="AF3275" t="str">
            <v>Depreciate</v>
          </cell>
          <cell r="AG3275" t="str">
            <v>FM</v>
          </cell>
          <cell r="AH3275">
            <v>0</v>
          </cell>
          <cell r="AI3275">
            <v>0</v>
          </cell>
          <cell r="AJ3275">
            <v>0.14949999999999999</v>
          </cell>
          <cell r="AK3275">
            <v>0</v>
          </cell>
          <cell r="AL3275" t="str">
            <v>Flat Rate</v>
          </cell>
          <cell r="AM3275">
            <v>0</v>
          </cell>
          <cell r="AN3275" t="str">
            <v>GA3405C0</v>
          </cell>
          <cell r="AO3275">
            <v>0</v>
          </cell>
          <cell r="AP3275" t="str">
            <v>N</v>
          </cell>
          <cell r="AQ3275">
            <v>38261.20144675926</v>
          </cell>
          <cell r="AR3275">
            <v>38260</v>
          </cell>
          <cell r="AS3275">
            <v>38260</v>
          </cell>
          <cell r="AT3275" t="str">
            <v>7300</v>
          </cell>
          <cell r="AU3275">
            <v>37978</v>
          </cell>
          <cell r="AV3275">
            <v>0</v>
          </cell>
        </row>
        <row r="3276">
          <cell r="B3276" t="str">
            <v>00003355</v>
          </cell>
          <cell r="C3276" t="str">
            <v>000000003337</v>
          </cell>
          <cell r="D3276" t="str">
            <v>3405C0</v>
          </cell>
          <cell r="E3276" t="str">
            <v>Cisco 3620 Router FAC 3000</v>
          </cell>
          <cell r="F3276" t="str">
            <v>In Service</v>
          </cell>
          <cell r="G3276" t="str">
            <v>3405C</v>
          </cell>
          <cell r="H3276" t="str">
            <v>Grp Member</v>
          </cell>
          <cell r="I3276">
            <v>1</v>
          </cell>
          <cell r="J3276" t="str">
            <v>Conversion</v>
          </cell>
          <cell r="K3276">
            <v>5017.33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 t="str">
            <v>C03J501_002</v>
          </cell>
          <cell r="Q3276">
            <v>0</v>
          </cell>
          <cell r="R3276" t="str">
            <v>WGPD</v>
          </cell>
          <cell r="S3276" t="str">
            <v>3405CC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 t="str">
            <v>CORP</v>
          </cell>
          <cell r="Y3276">
            <v>38260</v>
          </cell>
          <cell r="Z3276">
            <v>0</v>
          </cell>
          <cell r="AA3276">
            <v>0</v>
          </cell>
          <cell r="AB3276" t="str">
            <v>N</v>
          </cell>
          <cell r="AD3276">
            <v>0</v>
          </cell>
          <cell r="AE3276" t="str">
            <v>RemVal</v>
          </cell>
          <cell r="AF3276" t="str">
            <v>Depreciate</v>
          </cell>
          <cell r="AG3276" t="str">
            <v>FM</v>
          </cell>
          <cell r="AH3276">
            <v>0</v>
          </cell>
          <cell r="AI3276">
            <v>0</v>
          </cell>
          <cell r="AJ3276">
            <v>0.14949999999999999</v>
          </cell>
          <cell r="AK3276">
            <v>0</v>
          </cell>
          <cell r="AL3276" t="str">
            <v>Flat Rate</v>
          </cell>
          <cell r="AM3276">
            <v>0</v>
          </cell>
          <cell r="AN3276" t="str">
            <v>GA3405C0</v>
          </cell>
          <cell r="AO3276">
            <v>0</v>
          </cell>
          <cell r="AP3276" t="str">
            <v>N</v>
          </cell>
          <cell r="AQ3276">
            <v>38261.201504629629</v>
          </cell>
          <cell r="AR3276">
            <v>38260</v>
          </cell>
          <cell r="AS3276">
            <v>38260</v>
          </cell>
          <cell r="AT3276" t="str">
            <v>3000</v>
          </cell>
          <cell r="AU3276">
            <v>37978</v>
          </cell>
          <cell r="AV3276">
            <v>0</v>
          </cell>
        </row>
        <row r="3277">
          <cell r="B3277" t="str">
            <v>00003356</v>
          </cell>
          <cell r="C3277" t="str">
            <v>000000003338</v>
          </cell>
          <cell r="D3277" t="str">
            <v>3435B0</v>
          </cell>
          <cell r="E3277" t="str">
            <v>Power Mole</v>
          </cell>
          <cell r="F3277" t="str">
            <v>In Service</v>
          </cell>
          <cell r="G3277" t="str">
            <v>3435B</v>
          </cell>
          <cell r="H3277" t="str">
            <v>Grp Member</v>
          </cell>
          <cell r="I3277">
            <v>1</v>
          </cell>
          <cell r="J3277" t="str">
            <v>Conversion</v>
          </cell>
          <cell r="K3277">
            <v>25396.47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 t="str">
            <v>C03K103_002</v>
          </cell>
          <cell r="Q3277">
            <v>0</v>
          </cell>
          <cell r="R3277" t="str">
            <v>WGPD</v>
          </cell>
          <cell r="S3277" t="str">
            <v>34550A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 t="str">
            <v>CORP</v>
          </cell>
          <cell r="Y3277">
            <v>38260</v>
          </cell>
          <cell r="Z3277">
            <v>0</v>
          </cell>
          <cell r="AA3277">
            <v>0</v>
          </cell>
          <cell r="AB3277" t="str">
            <v>N</v>
          </cell>
          <cell r="AD3277">
            <v>0</v>
          </cell>
          <cell r="AE3277" t="str">
            <v>RemVal</v>
          </cell>
          <cell r="AF3277" t="str">
            <v>Depreciate</v>
          </cell>
          <cell r="AG3277" t="str">
            <v>FM</v>
          </cell>
          <cell r="AH3277">
            <v>0</v>
          </cell>
          <cell r="AI3277">
            <v>0</v>
          </cell>
          <cell r="AJ3277">
            <v>0.1056</v>
          </cell>
          <cell r="AK3277">
            <v>0</v>
          </cell>
          <cell r="AL3277" t="str">
            <v>Flat Rate</v>
          </cell>
          <cell r="AM3277">
            <v>0</v>
          </cell>
          <cell r="AN3277" t="str">
            <v>GA3435B0</v>
          </cell>
          <cell r="AO3277">
            <v>0</v>
          </cell>
          <cell r="AP3277" t="str">
            <v>N</v>
          </cell>
          <cell r="AQ3277">
            <v>38261.201562499999</v>
          </cell>
          <cell r="AR3277">
            <v>38260</v>
          </cell>
          <cell r="AS3277">
            <v>38260</v>
          </cell>
          <cell r="AT3277" t="str">
            <v>0110</v>
          </cell>
          <cell r="AU3277">
            <v>37971</v>
          </cell>
          <cell r="AV3277">
            <v>0</v>
          </cell>
        </row>
        <row r="3278">
          <cell r="B3278" t="str">
            <v>00003357</v>
          </cell>
          <cell r="C3278" t="str">
            <v>000000003339</v>
          </cell>
          <cell r="D3278" t="str">
            <v>3435B0</v>
          </cell>
          <cell r="E3278" t="str">
            <v>Mole Mounting Box</v>
          </cell>
          <cell r="F3278" t="str">
            <v>In Service</v>
          </cell>
          <cell r="G3278" t="str">
            <v>3435B</v>
          </cell>
          <cell r="H3278" t="str">
            <v>Grp Member</v>
          </cell>
          <cell r="I3278">
            <v>1</v>
          </cell>
          <cell r="J3278" t="str">
            <v>Conversion</v>
          </cell>
          <cell r="K3278">
            <v>4651.6400000000003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 t="str">
            <v>C03K103_002</v>
          </cell>
          <cell r="Q3278">
            <v>0</v>
          </cell>
          <cell r="R3278" t="str">
            <v>WGPD</v>
          </cell>
          <cell r="S3278" t="str">
            <v>34550B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 t="str">
            <v>CORP</v>
          </cell>
          <cell r="Y3278">
            <v>38260</v>
          </cell>
          <cell r="Z3278">
            <v>0</v>
          </cell>
          <cell r="AA3278">
            <v>0</v>
          </cell>
          <cell r="AB3278" t="str">
            <v>N</v>
          </cell>
          <cell r="AD3278">
            <v>0</v>
          </cell>
          <cell r="AE3278" t="str">
            <v>RemVal</v>
          </cell>
          <cell r="AF3278" t="str">
            <v>Depreciate</v>
          </cell>
          <cell r="AG3278" t="str">
            <v>FM</v>
          </cell>
          <cell r="AH3278">
            <v>0</v>
          </cell>
          <cell r="AI3278">
            <v>0</v>
          </cell>
          <cell r="AJ3278">
            <v>0.1056</v>
          </cell>
          <cell r="AK3278">
            <v>0</v>
          </cell>
          <cell r="AL3278" t="str">
            <v>Flat Rate</v>
          </cell>
          <cell r="AM3278">
            <v>0</v>
          </cell>
          <cell r="AN3278" t="str">
            <v>GA3435B0</v>
          </cell>
          <cell r="AO3278">
            <v>0</v>
          </cell>
          <cell r="AP3278" t="str">
            <v>N</v>
          </cell>
          <cell r="AQ3278">
            <v>38261.201620370368</v>
          </cell>
          <cell r="AR3278">
            <v>38260</v>
          </cell>
          <cell r="AS3278">
            <v>38260</v>
          </cell>
          <cell r="AT3278" t="str">
            <v>7200</v>
          </cell>
          <cell r="AU3278">
            <v>37971</v>
          </cell>
          <cell r="AV3278">
            <v>0</v>
          </cell>
        </row>
        <row r="3279">
          <cell r="B3279" t="str">
            <v>00003358</v>
          </cell>
          <cell r="C3279" t="str">
            <v>000000003340</v>
          </cell>
          <cell r="D3279" t="str">
            <v>3435B0</v>
          </cell>
          <cell r="E3279" t="str">
            <v>150 KW Generator</v>
          </cell>
          <cell r="F3279" t="str">
            <v>In Service</v>
          </cell>
          <cell r="G3279" t="str">
            <v>3435B</v>
          </cell>
          <cell r="H3279" t="str">
            <v>Grp Member</v>
          </cell>
          <cell r="I3279">
            <v>1</v>
          </cell>
          <cell r="J3279" t="str">
            <v>Conversion</v>
          </cell>
          <cell r="K3279">
            <v>31185.03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 t="str">
            <v>C03K104_002</v>
          </cell>
          <cell r="Q3279">
            <v>0</v>
          </cell>
          <cell r="R3279" t="str">
            <v>WGPD</v>
          </cell>
          <cell r="S3279" t="str">
            <v>3435B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 t="str">
            <v>CORP</v>
          </cell>
          <cell r="Y3279">
            <v>38260</v>
          </cell>
          <cell r="Z3279">
            <v>0</v>
          </cell>
          <cell r="AA3279">
            <v>0</v>
          </cell>
          <cell r="AB3279" t="str">
            <v>N</v>
          </cell>
          <cell r="AD3279">
            <v>0</v>
          </cell>
          <cell r="AE3279" t="str">
            <v>RemVal</v>
          </cell>
          <cell r="AF3279" t="str">
            <v>Depreciate</v>
          </cell>
          <cell r="AG3279" t="str">
            <v>FM</v>
          </cell>
          <cell r="AH3279">
            <v>0</v>
          </cell>
          <cell r="AI3279">
            <v>0</v>
          </cell>
          <cell r="AJ3279">
            <v>0.1056</v>
          </cell>
          <cell r="AK3279">
            <v>0</v>
          </cell>
          <cell r="AL3279" t="str">
            <v>Flat Rate</v>
          </cell>
          <cell r="AM3279">
            <v>0</v>
          </cell>
          <cell r="AN3279" t="str">
            <v>GA3435B0</v>
          </cell>
          <cell r="AO3279">
            <v>0</v>
          </cell>
          <cell r="AP3279" t="str">
            <v>N</v>
          </cell>
          <cell r="AQ3279">
            <v>38261.201678240737</v>
          </cell>
          <cell r="AR3279">
            <v>38261</v>
          </cell>
          <cell r="AS3279">
            <v>38260</v>
          </cell>
          <cell r="AT3279" t="str">
            <v>3000</v>
          </cell>
          <cell r="AU3279">
            <v>37974</v>
          </cell>
          <cell r="AV3279">
            <v>0</v>
          </cell>
        </row>
        <row r="3280">
          <cell r="B3280" t="str">
            <v>00003359</v>
          </cell>
          <cell r="C3280" t="str">
            <v>000000003341</v>
          </cell>
          <cell r="D3280" t="str">
            <v>3435B0</v>
          </cell>
          <cell r="E3280" t="str">
            <v>Tsurumi 2" Trash Pump</v>
          </cell>
          <cell r="F3280" t="str">
            <v>In Service</v>
          </cell>
          <cell r="G3280" t="str">
            <v>3435B</v>
          </cell>
          <cell r="H3280" t="str">
            <v>Grp Member</v>
          </cell>
          <cell r="I3280">
            <v>1</v>
          </cell>
          <cell r="J3280" t="str">
            <v>Conversion</v>
          </cell>
          <cell r="K3280">
            <v>1060.0899999999999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 t="str">
            <v>C03K501_002</v>
          </cell>
          <cell r="Q3280">
            <v>0</v>
          </cell>
          <cell r="R3280" t="str">
            <v>WGPD</v>
          </cell>
          <cell r="S3280" t="str">
            <v>34750H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 t="str">
            <v>CORP</v>
          </cell>
          <cell r="Y3280">
            <v>38260</v>
          </cell>
          <cell r="Z3280">
            <v>0</v>
          </cell>
          <cell r="AA3280">
            <v>0</v>
          </cell>
          <cell r="AB3280" t="str">
            <v>N</v>
          </cell>
          <cell r="AD3280">
            <v>0</v>
          </cell>
          <cell r="AE3280" t="str">
            <v>RemVal</v>
          </cell>
          <cell r="AF3280" t="str">
            <v>Depreciate</v>
          </cell>
          <cell r="AG3280" t="str">
            <v>FM</v>
          </cell>
          <cell r="AH3280">
            <v>0</v>
          </cell>
          <cell r="AI3280">
            <v>0</v>
          </cell>
          <cell r="AJ3280">
            <v>0.1056</v>
          </cell>
          <cell r="AK3280">
            <v>0</v>
          </cell>
          <cell r="AL3280" t="str">
            <v>Flat Rate</v>
          </cell>
          <cell r="AM3280">
            <v>0</v>
          </cell>
          <cell r="AN3280" t="str">
            <v>GA3435B0</v>
          </cell>
          <cell r="AO3280">
            <v>0</v>
          </cell>
          <cell r="AP3280" t="str">
            <v>N</v>
          </cell>
          <cell r="AQ3280">
            <v>38261.201736111114</v>
          </cell>
          <cell r="AR3280">
            <v>38260</v>
          </cell>
          <cell r="AS3280">
            <v>38260</v>
          </cell>
          <cell r="AT3280">
            <v>0</v>
          </cell>
          <cell r="AU3280">
            <v>38032</v>
          </cell>
          <cell r="AV3280">
            <v>0</v>
          </cell>
        </row>
        <row r="3281">
          <cell r="B3281" t="str">
            <v>00003360</v>
          </cell>
          <cell r="C3281" t="str">
            <v>000000003342</v>
          </cell>
          <cell r="D3281" t="str">
            <v>3435B0</v>
          </cell>
          <cell r="E3281" t="str">
            <v>Mikasa Tamper</v>
          </cell>
          <cell r="F3281" t="str">
            <v>In Service</v>
          </cell>
          <cell r="G3281" t="str">
            <v>3435B</v>
          </cell>
          <cell r="H3281" t="str">
            <v>Grp Member</v>
          </cell>
          <cell r="I3281">
            <v>1</v>
          </cell>
          <cell r="J3281" t="str">
            <v>Conversion</v>
          </cell>
          <cell r="K3281">
            <v>2498.11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 t="str">
            <v>C03K501_002</v>
          </cell>
          <cell r="Q3281">
            <v>0</v>
          </cell>
          <cell r="R3281" t="str">
            <v>WGPD</v>
          </cell>
          <cell r="S3281" t="str">
            <v>34750I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 t="str">
            <v>CORP</v>
          </cell>
          <cell r="Y3281">
            <v>38260</v>
          </cell>
          <cell r="Z3281">
            <v>0</v>
          </cell>
          <cell r="AA3281">
            <v>0</v>
          </cell>
          <cell r="AB3281" t="str">
            <v>N</v>
          </cell>
          <cell r="AD3281">
            <v>0</v>
          </cell>
          <cell r="AE3281" t="str">
            <v>RemVal</v>
          </cell>
          <cell r="AF3281" t="str">
            <v>Depreciate</v>
          </cell>
          <cell r="AG3281" t="str">
            <v>FM</v>
          </cell>
          <cell r="AH3281">
            <v>0</v>
          </cell>
          <cell r="AI3281">
            <v>0</v>
          </cell>
          <cell r="AJ3281">
            <v>0.1056</v>
          </cell>
          <cell r="AK3281">
            <v>0</v>
          </cell>
          <cell r="AL3281" t="str">
            <v>Flat Rate</v>
          </cell>
          <cell r="AM3281">
            <v>0</v>
          </cell>
          <cell r="AN3281" t="str">
            <v>GA3435B0</v>
          </cell>
          <cell r="AO3281">
            <v>0</v>
          </cell>
          <cell r="AP3281" t="str">
            <v>N</v>
          </cell>
          <cell r="AQ3281">
            <v>38261.201793981483</v>
          </cell>
          <cell r="AR3281">
            <v>38260</v>
          </cell>
          <cell r="AS3281">
            <v>38260</v>
          </cell>
          <cell r="AT3281">
            <v>0</v>
          </cell>
          <cell r="AU3281">
            <v>38032</v>
          </cell>
          <cell r="AV3281">
            <v>0</v>
          </cell>
        </row>
        <row r="3282">
          <cell r="B3282" t="str">
            <v>00003361</v>
          </cell>
          <cell r="C3282" t="str">
            <v>000000003343</v>
          </cell>
          <cell r="D3282" t="str">
            <v>3435B0</v>
          </cell>
          <cell r="E3282" t="str">
            <v>Target Cut-off Saw</v>
          </cell>
          <cell r="F3282" t="str">
            <v>In Service</v>
          </cell>
          <cell r="G3282" t="str">
            <v>3435B</v>
          </cell>
          <cell r="H3282" t="str">
            <v>Grp Member</v>
          </cell>
          <cell r="I3282">
            <v>1</v>
          </cell>
          <cell r="J3282" t="str">
            <v>Conversion</v>
          </cell>
          <cell r="K3282">
            <v>1344.99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 t="str">
            <v>C03K501_002</v>
          </cell>
          <cell r="Q3282">
            <v>0</v>
          </cell>
          <cell r="R3282" t="str">
            <v>WGPD</v>
          </cell>
          <cell r="S3282" t="str">
            <v>34750J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 t="str">
            <v>CORP</v>
          </cell>
          <cell r="Y3282">
            <v>38260</v>
          </cell>
          <cell r="Z3282">
            <v>0</v>
          </cell>
          <cell r="AA3282">
            <v>0</v>
          </cell>
          <cell r="AB3282" t="str">
            <v>N</v>
          </cell>
          <cell r="AD3282">
            <v>0</v>
          </cell>
          <cell r="AE3282" t="str">
            <v>RemVal</v>
          </cell>
          <cell r="AF3282" t="str">
            <v>Depreciate</v>
          </cell>
          <cell r="AG3282" t="str">
            <v>FM</v>
          </cell>
          <cell r="AH3282">
            <v>0</v>
          </cell>
          <cell r="AI3282">
            <v>0</v>
          </cell>
          <cell r="AJ3282">
            <v>0.1056</v>
          </cell>
          <cell r="AK3282">
            <v>0</v>
          </cell>
          <cell r="AL3282" t="str">
            <v>Flat Rate</v>
          </cell>
          <cell r="AM3282">
            <v>0</v>
          </cell>
          <cell r="AN3282" t="str">
            <v>GA3435B0</v>
          </cell>
          <cell r="AO3282">
            <v>0</v>
          </cell>
          <cell r="AP3282" t="str">
            <v>N</v>
          </cell>
          <cell r="AQ3282">
            <v>38261.201851851853</v>
          </cell>
          <cell r="AR3282">
            <v>38260</v>
          </cell>
          <cell r="AS3282">
            <v>38260</v>
          </cell>
          <cell r="AT3282">
            <v>0</v>
          </cell>
          <cell r="AU3282">
            <v>38032</v>
          </cell>
          <cell r="AV3282">
            <v>0</v>
          </cell>
        </row>
        <row r="3283">
          <cell r="B3283" t="str">
            <v>00003362</v>
          </cell>
          <cell r="C3283" t="str">
            <v>000000003344</v>
          </cell>
          <cell r="D3283" t="str">
            <v>304300</v>
          </cell>
          <cell r="E3283" t="str">
            <v>Heaters - 6th St. WTP</v>
          </cell>
          <cell r="F3283" t="str">
            <v>In Service</v>
          </cell>
          <cell r="G3283" t="str">
            <v>30430</v>
          </cell>
          <cell r="H3283" t="str">
            <v>Grp Member</v>
          </cell>
          <cell r="I3283">
            <v>1</v>
          </cell>
          <cell r="J3283" t="str">
            <v>Conversion</v>
          </cell>
          <cell r="K3283">
            <v>6271.67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 t="str">
            <v>C03K504_002</v>
          </cell>
          <cell r="Q3283">
            <v>0</v>
          </cell>
          <cell r="R3283" t="str">
            <v>WWTPD</v>
          </cell>
          <cell r="S3283" t="str">
            <v>30430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 t="str">
            <v>CORP</v>
          </cell>
          <cell r="Y3283">
            <v>38260</v>
          </cell>
          <cell r="Z3283">
            <v>0</v>
          </cell>
          <cell r="AA3283">
            <v>0</v>
          </cell>
          <cell r="AB3283" t="str">
            <v>N</v>
          </cell>
          <cell r="AD3283">
            <v>0</v>
          </cell>
          <cell r="AE3283" t="str">
            <v>RemVal</v>
          </cell>
          <cell r="AF3283" t="str">
            <v>Depreciate</v>
          </cell>
          <cell r="AG3283" t="str">
            <v>FM</v>
          </cell>
          <cell r="AH3283">
            <v>0</v>
          </cell>
          <cell r="AI3283">
            <v>0</v>
          </cell>
          <cell r="AJ3283">
            <v>2.75E-2</v>
          </cell>
          <cell r="AK3283">
            <v>0</v>
          </cell>
          <cell r="AL3283" t="str">
            <v>Flat Rate</v>
          </cell>
          <cell r="AM3283">
            <v>0</v>
          </cell>
          <cell r="AN3283" t="str">
            <v>GA304300</v>
          </cell>
          <cell r="AO3283">
            <v>0</v>
          </cell>
          <cell r="AP3283" t="str">
            <v>N</v>
          </cell>
          <cell r="AQ3283">
            <v>38261.201909722222</v>
          </cell>
          <cell r="AR3283">
            <v>38260</v>
          </cell>
          <cell r="AS3283">
            <v>38260</v>
          </cell>
          <cell r="AT3283" t="str">
            <v>3000</v>
          </cell>
          <cell r="AU3283">
            <v>37967</v>
          </cell>
          <cell r="AV3283">
            <v>0</v>
          </cell>
        </row>
        <row r="3284">
          <cell r="B3284" t="str">
            <v>00003363</v>
          </cell>
          <cell r="C3284" t="str">
            <v>000000003345</v>
          </cell>
          <cell r="D3284" t="str">
            <v>3435B0</v>
          </cell>
          <cell r="E3284" t="str">
            <v>Essick Vibratory Roller</v>
          </cell>
          <cell r="F3284" t="str">
            <v>In Service</v>
          </cell>
          <cell r="G3284" t="str">
            <v>3435B</v>
          </cell>
          <cell r="H3284" t="str">
            <v>Grp Member</v>
          </cell>
          <cell r="I3284">
            <v>1</v>
          </cell>
          <cell r="J3284" t="str">
            <v>Conversion</v>
          </cell>
          <cell r="K3284">
            <v>12068.98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 t="str">
            <v>C03K505_002</v>
          </cell>
          <cell r="Q3284">
            <v>0</v>
          </cell>
          <cell r="R3284" t="str">
            <v>WGPD</v>
          </cell>
          <cell r="S3284" t="str">
            <v>3435B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 t="str">
            <v>CORP</v>
          </cell>
          <cell r="Y3284">
            <v>38260</v>
          </cell>
          <cell r="Z3284">
            <v>0</v>
          </cell>
          <cell r="AA3284">
            <v>0</v>
          </cell>
          <cell r="AB3284" t="str">
            <v>N</v>
          </cell>
          <cell r="AD3284">
            <v>0</v>
          </cell>
          <cell r="AE3284" t="str">
            <v>RemVal</v>
          </cell>
          <cell r="AF3284" t="str">
            <v>Depreciate</v>
          </cell>
          <cell r="AG3284" t="str">
            <v>FM</v>
          </cell>
          <cell r="AH3284">
            <v>0</v>
          </cell>
          <cell r="AI3284">
            <v>0</v>
          </cell>
          <cell r="AJ3284">
            <v>0.1056</v>
          </cell>
          <cell r="AK3284">
            <v>0</v>
          </cell>
          <cell r="AL3284" t="str">
            <v>Flat Rate</v>
          </cell>
          <cell r="AM3284">
            <v>0</v>
          </cell>
          <cell r="AN3284" t="str">
            <v>GA3435B0</v>
          </cell>
          <cell r="AO3284">
            <v>0</v>
          </cell>
          <cell r="AP3284" t="str">
            <v>N</v>
          </cell>
          <cell r="AQ3284">
            <v>38261.201967592591</v>
          </cell>
          <cell r="AR3284">
            <v>38260</v>
          </cell>
          <cell r="AS3284">
            <v>38260</v>
          </cell>
          <cell r="AT3284" t="str">
            <v>7200</v>
          </cell>
          <cell r="AU3284">
            <v>37967</v>
          </cell>
          <cell r="AV3284">
            <v>0</v>
          </cell>
        </row>
        <row r="3285">
          <cell r="B3285" t="str">
            <v>00003364</v>
          </cell>
          <cell r="C3285" t="str">
            <v>000000003346</v>
          </cell>
          <cell r="D3285" t="str">
            <v>3203A0</v>
          </cell>
          <cell r="E3285" t="str">
            <v>Air Scour System</v>
          </cell>
          <cell r="F3285" t="str">
            <v>In Service</v>
          </cell>
          <cell r="G3285" t="str">
            <v>3203A</v>
          </cell>
          <cell r="H3285" t="str">
            <v>Grp Member</v>
          </cell>
          <cell r="I3285">
            <v>1</v>
          </cell>
          <cell r="J3285" t="str">
            <v>Conversion</v>
          </cell>
          <cell r="K3285">
            <v>23946.39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 t="str">
            <v>C04B005_002</v>
          </cell>
          <cell r="Q3285">
            <v>0</v>
          </cell>
          <cell r="R3285" t="str">
            <v>WWTPD</v>
          </cell>
          <cell r="S3285" t="str">
            <v>3203A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 t="str">
            <v>CORP</v>
          </cell>
          <cell r="Y3285">
            <v>38260</v>
          </cell>
          <cell r="Z3285">
            <v>0</v>
          </cell>
          <cell r="AA3285">
            <v>0</v>
          </cell>
          <cell r="AB3285" t="str">
            <v>N</v>
          </cell>
          <cell r="AD3285">
            <v>0</v>
          </cell>
          <cell r="AE3285" t="str">
            <v>RemVal</v>
          </cell>
          <cell r="AF3285" t="str">
            <v>Depreciate</v>
          </cell>
          <cell r="AG3285" t="str">
            <v>FM</v>
          </cell>
          <cell r="AH3285">
            <v>0</v>
          </cell>
          <cell r="AI3285">
            <v>0</v>
          </cell>
          <cell r="AJ3285">
            <v>3.8199999999999998E-2</v>
          </cell>
          <cell r="AK3285">
            <v>0</v>
          </cell>
          <cell r="AL3285" t="str">
            <v>Flat Rate</v>
          </cell>
          <cell r="AM3285">
            <v>0</v>
          </cell>
          <cell r="AN3285" t="str">
            <v>GA3203A0</v>
          </cell>
          <cell r="AO3285">
            <v>0</v>
          </cell>
          <cell r="AP3285" t="str">
            <v>N</v>
          </cell>
          <cell r="AQ3285">
            <v>38261.202025462961</v>
          </cell>
          <cell r="AR3285">
            <v>38260</v>
          </cell>
          <cell r="AS3285">
            <v>38260</v>
          </cell>
          <cell r="AT3285" t="str">
            <v>3000</v>
          </cell>
          <cell r="AU3285">
            <v>37964</v>
          </cell>
          <cell r="AV3285">
            <v>0</v>
          </cell>
        </row>
        <row r="3286">
          <cell r="B3286" t="str">
            <v>00003365</v>
          </cell>
          <cell r="C3286" t="str">
            <v>000000003347</v>
          </cell>
          <cell r="D3286" t="str">
            <v>3314Q0</v>
          </cell>
          <cell r="E3286" t="str">
            <v>LIGHTSTREET/CENTRAL ROAD</v>
          </cell>
          <cell r="F3286" t="str">
            <v>In Service</v>
          </cell>
          <cell r="G3286" t="str">
            <v>3314Q</v>
          </cell>
          <cell r="H3286" t="str">
            <v>Grp Member</v>
          </cell>
          <cell r="I3286">
            <v>1</v>
          </cell>
          <cell r="J3286" t="str">
            <v>Conversion</v>
          </cell>
          <cell r="K3286">
            <v>1445.84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 t="str">
            <v>C02D318_002</v>
          </cell>
          <cell r="Q3286">
            <v>0</v>
          </cell>
          <cell r="R3286" t="str">
            <v>WTDPD</v>
          </cell>
          <cell r="S3286" t="str">
            <v>3314Q06PV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 t="str">
            <v>CORP</v>
          </cell>
          <cell r="Y3286">
            <v>38260</v>
          </cell>
          <cell r="Z3286">
            <v>0</v>
          </cell>
          <cell r="AA3286">
            <v>0</v>
          </cell>
          <cell r="AB3286" t="str">
            <v>N</v>
          </cell>
          <cell r="AD3286">
            <v>0</v>
          </cell>
          <cell r="AE3286" t="str">
            <v>RemVal</v>
          </cell>
          <cell r="AF3286" t="str">
            <v>Depreciate</v>
          </cell>
          <cell r="AG3286" t="str">
            <v>FM</v>
          </cell>
          <cell r="AH3286">
            <v>0</v>
          </cell>
          <cell r="AI3286">
            <v>0</v>
          </cell>
          <cell r="AJ3286">
            <v>2.1899999999999999E-2</v>
          </cell>
          <cell r="AK3286">
            <v>0</v>
          </cell>
          <cell r="AL3286" t="str">
            <v>Flat Rate</v>
          </cell>
          <cell r="AM3286">
            <v>0</v>
          </cell>
          <cell r="AN3286" t="str">
            <v>GA3314Q0</v>
          </cell>
          <cell r="AO3286">
            <v>0</v>
          </cell>
          <cell r="AP3286" t="str">
            <v>N</v>
          </cell>
          <cell r="AQ3286">
            <v>38261.20208333333</v>
          </cell>
          <cell r="AR3286">
            <v>38260</v>
          </cell>
          <cell r="AS3286">
            <v>38260</v>
          </cell>
          <cell r="AT3286">
            <v>0</v>
          </cell>
          <cell r="AU3286">
            <v>38061</v>
          </cell>
          <cell r="AV3286">
            <v>0</v>
          </cell>
        </row>
        <row r="3287">
          <cell r="B3287" t="str">
            <v>00003366</v>
          </cell>
          <cell r="C3287" t="str">
            <v>000000003348</v>
          </cell>
          <cell r="D3287" t="str">
            <v>3314T0</v>
          </cell>
          <cell r="E3287" t="str">
            <v>LIGHTSTREET/CENTRAL ROAD</v>
          </cell>
          <cell r="F3287" t="str">
            <v>In Service</v>
          </cell>
          <cell r="G3287" t="str">
            <v>3314T</v>
          </cell>
          <cell r="H3287" t="str">
            <v>Grp Member</v>
          </cell>
          <cell r="I3287">
            <v>1</v>
          </cell>
          <cell r="J3287" t="str">
            <v>Conversion</v>
          </cell>
          <cell r="K3287">
            <v>2551.91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 t="str">
            <v>C02D318_002</v>
          </cell>
          <cell r="Q3287">
            <v>0</v>
          </cell>
          <cell r="R3287" t="str">
            <v>WTDPD</v>
          </cell>
          <cell r="S3287" t="str">
            <v>3314T06VV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 t="str">
            <v>CORP</v>
          </cell>
          <cell r="Y3287">
            <v>38260</v>
          </cell>
          <cell r="Z3287">
            <v>0</v>
          </cell>
          <cell r="AA3287">
            <v>0</v>
          </cell>
          <cell r="AB3287" t="str">
            <v>N</v>
          </cell>
          <cell r="AD3287">
            <v>0</v>
          </cell>
          <cell r="AE3287" t="str">
            <v>RemVal</v>
          </cell>
          <cell r="AF3287" t="str">
            <v>Depreciate</v>
          </cell>
          <cell r="AG3287" t="str">
            <v>FM</v>
          </cell>
          <cell r="AH3287">
            <v>0</v>
          </cell>
          <cell r="AI3287">
            <v>0</v>
          </cell>
          <cell r="AJ3287">
            <v>1.3899999999999999E-2</v>
          </cell>
          <cell r="AK3287">
            <v>0</v>
          </cell>
          <cell r="AL3287" t="str">
            <v>Flat Rate</v>
          </cell>
          <cell r="AM3287">
            <v>0</v>
          </cell>
          <cell r="AN3287" t="str">
            <v>GA3314T0</v>
          </cell>
          <cell r="AO3287">
            <v>0</v>
          </cell>
          <cell r="AP3287" t="str">
            <v>N</v>
          </cell>
          <cell r="AQ3287">
            <v>38261.202141203707</v>
          </cell>
          <cell r="AR3287">
            <v>38260</v>
          </cell>
          <cell r="AS3287">
            <v>38260</v>
          </cell>
          <cell r="AT3287">
            <v>0</v>
          </cell>
          <cell r="AU3287">
            <v>38061</v>
          </cell>
          <cell r="AV3287">
            <v>0</v>
          </cell>
        </row>
        <row r="3288">
          <cell r="B3288" t="str">
            <v>00003367</v>
          </cell>
          <cell r="C3288" t="str">
            <v>000000003349</v>
          </cell>
          <cell r="D3288" t="str">
            <v>3314Q0</v>
          </cell>
          <cell r="E3288" t="str">
            <v>OLD IRON ESTATES - PHASE I</v>
          </cell>
          <cell r="F3288" t="str">
            <v>In Service</v>
          </cell>
          <cell r="G3288" t="str">
            <v>3314Q</v>
          </cell>
          <cell r="H3288" t="str">
            <v>Grp Member</v>
          </cell>
          <cell r="I3288">
            <v>1</v>
          </cell>
          <cell r="J3288" t="str">
            <v>Conversion</v>
          </cell>
          <cell r="K3288">
            <v>22832.38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 t="str">
            <v>C02D339_002</v>
          </cell>
          <cell r="Q3288">
            <v>0</v>
          </cell>
          <cell r="R3288" t="str">
            <v>WTDPD</v>
          </cell>
          <cell r="S3288" t="str">
            <v>3314Q08PV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 t="str">
            <v>CORP</v>
          </cell>
          <cell r="Y3288">
            <v>38260</v>
          </cell>
          <cell r="Z3288">
            <v>0</v>
          </cell>
          <cell r="AA3288">
            <v>0</v>
          </cell>
          <cell r="AB3288" t="str">
            <v>N</v>
          </cell>
          <cell r="AD3288">
            <v>0</v>
          </cell>
          <cell r="AE3288" t="str">
            <v>RemVal</v>
          </cell>
          <cell r="AF3288" t="str">
            <v>Depreciate</v>
          </cell>
          <cell r="AG3288" t="str">
            <v>FM</v>
          </cell>
          <cell r="AH3288">
            <v>0</v>
          </cell>
          <cell r="AI3288">
            <v>0</v>
          </cell>
          <cell r="AJ3288">
            <v>2.1899999999999999E-2</v>
          </cell>
          <cell r="AK3288">
            <v>0</v>
          </cell>
          <cell r="AL3288" t="str">
            <v>Flat Rate</v>
          </cell>
          <cell r="AM3288">
            <v>0</v>
          </cell>
          <cell r="AN3288" t="str">
            <v>GA3314Q0</v>
          </cell>
          <cell r="AO3288">
            <v>0</v>
          </cell>
          <cell r="AP3288" t="str">
            <v>N</v>
          </cell>
          <cell r="AQ3288">
            <v>38261.202199074076</v>
          </cell>
          <cell r="AR3288">
            <v>38260</v>
          </cell>
          <cell r="AS3288">
            <v>38260</v>
          </cell>
          <cell r="AT3288">
            <v>0</v>
          </cell>
          <cell r="AU3288">
            <v>38061</v>
          </cell>
          <cell r="AV3288">
            <v>0</v>
          </cell>
        </row>
        <row r="3289">
          <cell r="B3289" t="str">
            <v>00003368</v>
          </cell>
          <cell r="C3289" t="str">
            <v>000000003350</v>
          </cell>
          <cell r="D3289" t="str">
            <v>3314T0</v>
          </cell>
          <cell r="E3289" t="str">
            <v>OLD IRON ESTATES - PHASE I</v>
          </cell>
          <cell r="F3289" t="str">
            <v>In Service</v>
          </cell>
          <cell r="G3289" t="str">
            <v>3314T</v>
          </cell>
          <cell r="H3289" t="str">
            <v>Grp Member</v>
          </cell>
          <cell r="I3289">
            <v>1</v>
          </cell>
          <cell r="J3289" t="str">
            <v>Conversion</v>
          </cell>
          <cell r="K3289">
            <v>808.84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 t="str">
            <v>C02D339_002</v>
          </cell>
          <cell r="Q3289">
            <v>0</v>
          </cell>
          <cell r="R3289" t="str">
            <v>WTDPD</v>
          </cell>
          <cell r="S3289" t="str">
            <v>3314T08VV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 t="str">
            <v>CORP</v>
          </cell>
          <cell r="Y3289">
            <v>38260</v>
          </cell>
          <cell r="Z3289">
            <v>0</v>
          </cell>
          <cell r="AA3289">
            <v>0</v>
          </cell>
          <cell r="AB3289" t="str">
            <v>N</v>
          </cell>
          <cell r="AD3289">
            <v>0</v>
          </cell>
          <cell r="AE3289" t="str">
            <v>RemVal</v>
          </cell>
          <cell r="AF3289" t="str">
            <v>Depreciate</v>
          </cell>
          <cell r="AG3289" t="str">
            <v>FM</v>
          </cell>
          <cell r="AH3289">
            <v>0</v>
          </cell>
          <cell r="AI3289">
            <v>0</v>
          </cell>
          <cell r="AJ3289">
            <v>1.3899999999999999E-2</v>
          </cell>
          <cell r="AK3289">
            <v>0</v>
          </cell>
          <cell r="AL3289" t="str">
            <v>Flat Rate</v>
          </cell>
          <cell r="AM3289">
            <v>0</v>
          </cell>
          <cell r="AN3289" t="str">
            <v>GA3314T0</v>
          </cell>
          <cell r="AO3289">
            <v>0</v>
          </cell>
          <cell r="AP3289" t="str">
            <v>N</v>
          </cell>
          <cell r="AQ3289">
            <v>38261.202256944445</v>
          </cell>
          <cell r="AR3289">
            <v>38260</v>
          </cell>
          <cell r="AS3289">
            <v>38260</v>
          </cell>
          <cell r="AT3289">
            <v>0</v>
          </cell>
          <cell r="AU3289">
            <v>38061</v>
          </cell>
          <cell r="AV3289">
            <v>0</v>
          </cell>
        </row>
        <row r="3290">
          <cell r="B3290" t="str">
            <v>00003369</v>
          </cell>
          <cell r="C3290" t="str">
            <v>000000003351</v>
          </cell>
          <cell r="D3290" t="str">
            <v>335400</v>
          </cell>
          <cell r="E3290" t="str">
            <v>OLD IRON ESTATES - PHASE I</v>
          </cell>
          <cell r="F3290" t="str">
            <v>In Service</v>
          </cell>
          <cell r="G3290" t="str">
            <v>33540</v>
          </cell>
          <cell r="H3290" t="str">
            <v>Grp Member</v>
          </cell>
          <cell r="I3290">
            <v>1</v>
          </cell>
          <cell r="J3290" t="str">
            <v>Conversion</v>
          </cell>
          <cell r="K3290">
            <v>12065.29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 t="str">
            <v>C02D339_002</v>
          </cell>
          <cell r="Q3290">
            <v>0</v>
          </cell>
          <cell r="R3290" t="str">
            <v>WTDPD</v>
          </cell>
          <cell r="S3290" t="str">
            <v>335400400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 t="str">
            <v>CORP</v>
          </cell>
          <cell r="Y3290">
            <v>38260</v>
          </cell>
          <cell r="Z3290">
            <v>0</v>
          </cell>
          <cell r="AA3290">
            <v>0</v>
          </cell>
          <cell r="AB3290" t="str">
            <v>N</v>
          </cell>
          <cell r="AD3290">
            <v>0</v>
          </cell>
          <cell r="AE3290" t="str">
            <v>RemVal</v>
          </cell>
          <cell r="AF3290" t="str">
            <v>Depreciate</v>
          </cell>
          <cell r="AG3290" t="str">
            <v>FM</v>
          </cell>
          <cell r="AH3290">
            <v>0</v>
          </cell>
          <cell r="AI3290">
            <v>0</v>
          </cell>
          <cell r="AJ3290">
            <v>2.2599999999999999E-2</v>
          </cell>
          <cell r="AK3290">
            <v>0</v>
          </cell>
          <cell r="AL3290" t="str">
            <v>Flat Rate</v>
          </cell>
          <cell r="AM3290">
            <v>0</v>
          </cell>
          <cell r="AN3290" t="str">
            <v>GA335400</v>
          </cell>
          <cell r="AO3290">
            <v>0</v>
          </cell>
          <cell r="AP3290" t="str">
            <v>N</v>
          </cell>
          <cell r="AQ3290">
            <v>38261.202314814815</v>
          </cell>
          <cell r="AR3290">
            <v>38260</v>
          </cell>
          <cell r="AS3290">
            <v>38260</v>
          </cell>
          <cell r="AT3290">
            <v>0</v>
          </cell>
          <cell r="AU3290">
            <v>38061</v>
          </cell>
          <cell r="AV3290">
            <v>0</v>
          </cell>
        </row>
        <row r="3291">
          <cell r="B3291" t="str">
            <v>00003370</v>
          </cell>
          <cell r="C3291" t="str">
            <v>000000003352</v>
          </cell>
          <cell r="D3291" t="str">
            <v>3435B0</v>
          </cell>
          <cell r="E3291" t="str">
            <v>Probe PDCR35 w/430' Cable</v>
          </cell>
          <cell r="F3291" t="str">
            <v>In Service</v>
          </cell>
          <cell r="G3291" t="str">
            <v>3435B</v>
          </cell>
          <cell r="H3291" t="str">
            <v>Grp Member</v>
          </cell>
          <cell r="I3291">
            <v>1</v>
          </cell>
          <cell r="J3291" t="str">
            <v>Conversion</v>
          </cell>
          <cell r="K3291">
            <v>1378.79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 t="str">
            <v>C03A503_002</v>
          </cell>
          <cell r="Q3291">
            <v>0</v>
          </cell>
          <cell r="R3291" t="str">
            <v>WGPD</v>
          </cell>
          <cell r="S3291" t="str">
            <v>3435B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 t="str">
            <v>CORP</v>
          </cell>
          <cell r="Y3291">
            <v>38260</v>
          </cell>
          <cell r="Z3291">
            <v>0</v>
          </cell>
          <cell r="AA3291">
            <v>0</v>
          </cell>
          <cell r="AB3291" t="str">
            <v>N</v>
          </cell>
          <cell r="AD3291">
            <v>0</v>
          </cell>
          <cell r="AE3291" t="str">
            <v>RemVal</v>
          </cell>
          <cell r="AF3291" t="str">
            <v>Depreciate</v>
          </cell>
          <cell r="AG3291" t="str">
            <v>FM</v>
          </cell>
          <cell r="AH3291">
            <v>0</v>
          </cell>
          <cell r="AI3291">
            <v>0</v>
          </cell>
          <cell r="AJ3291">
            <v>0.1056</v>
          </cell>
          <cell r="AK3291">
            <v>0</v>
          </cell>
          <cell r="AL3291" t="str">
            <v>Flat Rate</v>
          </cell>
          <cell r="AM3291">
            <v>0</v>
          </cell>
          <cell r="AN3291" t="str">
            <v>GA3435B0</v>
          </cell>
          <cell r="AO3291">
            <v>0</v>
          </cell>
          <cell r="AP3291" t="str">
            <v>N</v>
          </cell>
          <cell r="AQ3291">
            <v>38261.202372685184</v>
          </cell>
          <cell r="AR3291">
            <v>38260</v>
          </cell>
          <cell r="AS3291">
            <v>38260</v>
          </cell>
          <cell r="AT3291" t="str">
            <v>6300</v>
          </cell>
          <cell r="AU3291">
            <v>37894</v>
          </cell>
          <cell r="AV3291">
            <v>0</v>
          </cell>
        </row>
        <row r="3292">
          <cell r="B3292" t="str">
            <v>00003371</v>
          </cell>
          <cell r="C3292" t="str">
            <v>000000003353</v>
          </cell>
          <cell r="D3292" t="str">
            <v>3112A0</v>
          </cell>
          <cell r="E3292" t="str">
            <v>Well Motor &amp; Pump, Coppersmith</v>
          </cell>
          <cell r="F3292" t="str">
            <v>In Service</v>
          </cell>
          <cell r="G3292" t="str">
            <v>3112A</v>
          </cell>
          <cell r="H3292" t="str">
            <v>Grp Member</v>
          </cell>
          <cell r="I3292">
            <v>1</v>
          </cell>
          <cell r="J3292" t="str">
            <v>Conversion</v>
          </cell>
          <cell r="K3292">
            <v>7521.45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 t="str">
            <v>C03A504_002</v>
          </cell>
          <cell r="Q3292">
            <v>0</v>
          </cell>
          <cell r="R3292" t="str">
            <v>WPPD</v>
          </cell>
          <cell r="S3292" t="str">
            <v>3112A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 t="str">
            <v>CORP</v>
          </cell>
          <cell r="Y3292">
            <v>38260</v>
          </cell>
          <cell r="Z3292">
            <v>0</v>
          </cell>
          <cell r="AA3292">
            <v>0</v>
          </cell>
          <cell r="AB3292" t="str">
            <v>N</v>
          </cell>
          <cell r="AD3292">
            <v>0</v>
          </cell>
          <cell r="AE3292" t="str">
            <v>RemVal</v>
          </cell>
          <cell r="AF3292" t="str">
            <v>Depreciate</v>
          </cell>
          <cell r="AG3292" t="str">
            <v>FM</v>
          </cell>
          <cell r="AH3292">
            <v>0</v>
          </cell>
          <cell r="AI3292">
            <v>0</v>
          </cell>
          <cell r="AJ3292">
            <v>6.5299999999999997E-2</v>
          </cell>
          <cell r="AK3292">
            <v>0</v>
          </cell>
          <cell r="AL3292" t="str">
            <v>Flat Rate</v>
          </cell>
          <cell r="AM3292">
            <v>0</v>
          </cell>
          <cell r="AN3292" t="str">
            <v>GA3112A0</v>
          </cell>
          <cell r="AO3292">
            <v>0</v>
          </cell>
          <cell r="AP3292" t="str">
            <v>N</v>
          </cell>
          <cell r="AQ3292">
            <v>38261.202430555553</v>
          </cell>
          <cell r="AR3292">
            <v>38260</v>
          </cell>
          <cell r="AS3292">
            <v>38260</v>
          </cell>
          <cell r="AT3292" t="str">
            <v>6200</v>
          </cell>
          <cell r="AU3292">
            <v>37937</v>
          </cell>
          <cell r="AV3292">
            <v>0</v>
          </cell>
        </row>
        <row r="3293">
          <cell r="B3293" t="str">
            <v>00003372</v>
          </cell>
          <cell r="C3293" t="str">
            <v>000000003354</v>
          </cell>
          <cell r="D3293" t="str">
            <v>3203C0</v>
          </cell>
          <cell r="E3293" t="str">
            <v>Reeser Well - C-5 Pump</v>
          </cell>
          <cell r="F3293" t="str">
            <v>In Service</v>
          </cell>
          <cell r="G3293" t="str">
            <v>3203C</v>
          </cell>
          <cell r="H3293" t="str">
            <v>Grp Member</v>
          </cell>
          <cell r="I3293">
            <v>1</v>
          </cell>
          <cell r="J3293" t="str">
            <v>Conversion</v>
          </cell>
          <cell r="K3293">
            <v>3091.45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 t="str">
            <v>C03B504_002</v>
          </cell>
          <cell r="Q3293">
            <v>0</v>
          </cell>
          <cell r="R3293" t="str">
            <v>WWTPD</v>
          </cell>
          <cell r="S3293" t="str">
            <v>3203CB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 t="str">
            <v>CORP</v>
          </cell>
          <cell r="Y3293">
            <v>38260</v>
          </cell>
          <cell r="Z3293">
            <v>0</v>
          </cell>
          <cell r="AA3293">
            <v>0</v>
          </cell>
          <cell r="AB3293" t="str">
            <v>N</v>
          </cell>
          <cell r="AD3293">
            <v>0</v>
          </cell>
          <cell r="AE3293" t="str">
            <v>RemVal</v>
          </cell>
          <cell r="AF3293" t="str">
            <v>Depreciate</v>
          </cell>
          <cell r="AG3293" t="str">
            <v>FM</v>
          </cell>
          <cell r="AH3293">
            <v>0</v>
          </cell>
          <cell r="AI3293">
            <v>0</v>
          </cell>
          <cell r="AJ3293">
            <v>5.1400000000000001E-2</v>
          </cell>
          <cell r="AK3293">
            <v>0</v>
          </cell>
          <cell r="AL3293" t="str">
            <v>Flat Rate</v>
          </cell>
          <cell r="AM3293">
            <v>0</v>
          </cell>
          <cell r="AN3293" t="str">
            <v>GA3203C0</v>
          </cell>
          <cell r="AO3293">
            <v>0</v>
          </cell>
          <cell r="AP3293" t="str">
            <v>N</v>
          </cell>
          <cell r="AQ3293">
            <v>38261.202488425923</v>
          </cell>
          <cell r="AR3293">
            <v>38260</v>
          </cell>
          <cell r="AS3293">
            <v>38260</v>
          </cell>
          <cell r="AT3293" t="str">
            <v>6900</v>
          </cell>
          <cell r="AU3293">
            <v>37880</v>
          </cell>
          <cell r="AV3293">
            <v>0</v>
          </cell>
        </row>
        <row r="3294">
          <cell r="B3294" t="str">
            <v>00003373</v>
          </cell>
          <cell r="C3294" t="str">
            <v>000000003355</v>
          </cell>
          <cell r="D3294" t="str">
            <v>3203A0</v>
          </cell>
          <cell r="E3294" t="str">
            <v>EIM Replace/Upgrade M2CP</v>
          </cell>
          <cell r="F3294" t="str">
            <v>In Service</v>
          </cell>
          <cell r="G3294" t="str">
            <v>3203A</v>
          </cell>
          <cell r="H3294" t="str">
            <v>Grp Member</v>
          </cell>
          <cell r="I3294">
            <v>1</v>
          </cell>
          <cell r="J3294" t="str">
            <v>Conversion</v>
          </cell>
          <cell r="K3294">
            <v>2460.14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 t="str">
            <v>C03B505_002</v>
          </cell>
          <cell r="Q3294">
            <v>0</v>
          </cell>
          <cell r="R3294" t="str">
            <v>WWTPD</v>
          </cell>
          <cell r="S3294" t="str">
            <v>3203AA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 t="str">
            <v>CORP</v>
          </cell>
          <cell r="Y3294">
            <v>38260</v>
          </cell>
          <cell r="Z3294">
            <v>0</v>
          </cell>
          <cell r="AA3294">
            <v>0</v>
          </cell>
          <cell r="AB3294" t="str">
            <v>N</v>
          </cell>
          <cell r="AD3294">
            <v>0</v>
          </cell>
          <cell r="AE3294" t="str">
            <v>RemVal</v>
          </cell>
          <cell r="AF3294" t="str">
            <v>Depreciate</v>
          </cell>
          <cell r="AG3294" t="str">
            <v>FM</v>
          </cell>
          <cell r="AH3294">
            <v>0</v>
          </cell>
          <cell r="AI3294">
            <v>0</v>
          </cell>
          <cell r="AJ3294">
            <v>3.8199999999999998E-2</v>
          </cell>
          <cell r="AK3294">
            <v>0</v>
          </cell>
          <cell r="AL3294" t="str">
            <v>Flat Rate</v>
          </cell>
          <cell r="AM3294">
            <v>0</v>
          </cell>
          <cell r="AN3294" t="str">
            <v>GA3203A0</v>
          </cell>
          <cell r="AO3294">
            <v>0</v>
          </cell>
          <cell r="AP3294" t="str">
            <v>N</v>
          </cell>
          <cell r="AQ3294">
            <v>38261.202546296299</v>
          </cell>
          <cell r="AR3294">
            <v>38260</v>
          </cell>
          <cell r="AS3294">
            <v>38260</v>
          </cell>
          <cell r="AT3294" t="str">
            <v>3000</v>
          </cell>
          <cell r="AU3294">
            <v>37893</v>
          </cell>
          <cell r="AV3294">
            <v>0</v>
          </cell>
        </row>
        <row r="3295">
          <cell r="B3295" t="str">
            <v>00003374</v>
          </cell>
          <cell r="C3295" t="str">
            <v>000000003356</v>
          </cell>
          <cell r="D3295" t="str">
            <v>3203A0</v>
          </cell>
          <cell r="E3295" t="str">
            <v>Transformer #2437</v>
          </cell>
          <cell r="F3295" t="str">
            <v>In Service</v>
          </cell>
          <cell r="G3295" t="str">
            <v>3203A</v>
          </cell>
          <cell r="H3295" t="str">
            <v>Grp Member</v>
          </cell>
          <cell r="I3295">
            <v>1</v>
          </cell>
          <cell r="J3295" t="str">
            <v>Conversion</v>
          </cell>
          <cell r="K3295">
            <v>688.13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 t="str">
            <v>C03B505_002</v>
          </cell>
          <cell r="Q3295">
            <v>0</v>
          </cell>
          <cell r="R3295" t="str">
            <v>WWTPD</v>
          </cell>
          <cell r="S3295" t="str">
            <v>3203AB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 t="str">
            <v>CORP</v>
          </cell>
          <cell r="Y3295">
            <v>38260</v>
          </cell>
          <cell r="Z3295">
            <v>0</v>
          </cell>
          <cell r="AA3295">
            <v>0</v>
          </cell>
          <cell r="AB3295" t="str">
            <v>N</v>
          </cell>
          <cell r="AD3295">
            <v>0</v>
          </cell>
          <cell r="AE3295" t="str">
            <v>RemVal</v>
          </cell>
          <cell r="AF3295" t="str">
            <v>Depreciate</v>
          </cell>
          <cell r="AG3295" t="str">
            <v>FM</v>
          </cell>
          <cell r="AH3295">
            <v>0</v>
          </cell>
          <cell r="AI3295">
            <v>0</v>
          </cell>
          <cell r="AJ3295">
            <v>3.8199999999999998E-2</v>
          </cell>
          <cell r="AK3295">
            <v>0</v>
          </cell>
          <cell r="AL3295" t="str">
            <v>Flat Rate</v>
          </cell>
          <cell r="AM3295">
            <v>0</v>
          </cell>
          <cell r="AN3295" t="str">
            <v>GA3203A0</v>
          </cell>
          <cell r="AO3295">
            <v>0</v>
          </cell>
          <cell r="AP3295" t="str">
            <v>N</v>
          </cell>
          <cell r="AQ3295">
            <v>38261.202604166669</v>
          </cell>
          <cell r="AR3295">
            <v>38260</v>
          </cell>
          <cell r="AS3295">
            <v>38260</v>
          </cell>
          <cell r="AT3295" t="str">
            <v>3000</v>
          </cell>
          <cell r="AU3295">
            <v>37893</v>
          </cell>
          <cell r="AV3295">
            <v>0</v>
          </cell>
        </row>
        <row r="3296">
          <cell r="B3296" t="str">
            <v>00003375</v>
          </cell>
          <cell r="C3296" t="str">
            <v>000000003357</v>
          </cell>
          <cell r="D3296" t="str">
            <v>3203C0</v>
          </cell>
          <cell r="E3296" t="str">
            <v>MC50 Sodium Hypo Cell</v>
          </cell>
          <cell r="F3296" t="str">
            <v>In Service</v>
          </cell>
          <cell r="G3296" t="str">
            <v>3203C</v>
          </cell>
          <cell r="H3296" t="str">
            <v>Grp Member</v>
          </cell>
          <cell r="I3296">
            <v>1</v>
          </cell>
          <cell r="J3296" t="str">
            <v>Conversion</v>
          </cell>
          <cell r="K3296">
            <v>5701.53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 t="str">
            <v>C03B507_002</v>
          </cell>
          <cell r="Q3296">
            <v>0</v>
          </cell>
          <cell r="R3296" t="str">
            <v>WWTPD</v>
          </cell>
          <cell r="S3296" t="str">
            <v>3203C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 t="str">
            <v>CORP</v>
          </cell>
          <cell r="Y3296">
            <v>38260</v>
          </cell>
          <cell r="Z3296">
            <v>0</v>
          </cell>
          <cell r="AA3296">
            <v>0</v>
          </cell>
          <cell r="AB3296" t="str">
            <v>N</v>
          </cell>
          <cell r="AD3296">
            <v>0</v>
          </cell>
          <cell r="AE3296" t="str">
            <v>RemVal</v>
          </cell>
          <cell r="AF3296" t="str">
            <v>Depreciate</v>
          </cell>
          <cell r="AG3296" t="str">
            <v>FM</v>
          </cell>
          <cell r="AH3296">
            <v>0</v>
          </cell>
          <cell r="AI3296">
            <v>0</v>
          </cell>
          <cell r="AJ3296">
            <v>5.1400000000000001E-2</v>
          </cell>
          <cell r="AK3296">
            <v>0</v>
          </cell>
          <cell r="AL3296" t="str">
            <v>Flat Rate</v>
          </cell>
          <cell r="AM3296">
            <v>0</v>
          </cell>
          <cell r="AN3296" t="str">
            <v>GA3203C0</v>
          </cell>
          <cell r="AO3296">
            <v>0</v>
          </cell>
          <cell r="AP3296" t="str">
            <v>N</v>
          </cell>
          <cell r="AQ3296">
            <v>38261.202662037038</v>
          </cell>
          <cell r="AR3296">
            <v>38260</v>
          </cell>
          <cell r="AS3296">
            <v>38260</v>
          </cell>
          <cell r="AT3296" t="str">
            <v>0300</v>
          </cell>
          <cell r="AU3296">
            <v>37963</v>
          </cell>
          <cell r="AV3296">
            <v>0</v>
          </cell>
        </row>
        <row r="3297">
          <cell r="B3297" t="str">
            <v>00003376</v>
          </cell>
          <cell r="C3297" t="str">
            <v>000000003358</v>
          </cell>
          <cell r="D3297" t="str">
            <v>3112A0</v>
          </cell>
          <cell r="E3297" t="str">
            <v>Goulds Centrifugal Pump</v>
          </cell>
          <cell r="F3297" t="str">
            <v>In Service</v>
          </cell>
          <cell r="G3297" t="str">
            <v>3112A</v>
          </cell>
          <cell r="H3297" t="str">
            <v>Grp Member</v>
          </cell>
          <cell r="I3297">
            <v>1</v>
          </cell>
          <cell r="J3297" t="str">
            <v>Conversion</v>
          </cell>
          <cell r="K3297">
            <v>2263.5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 t="str">
            <v>C03C002_002</v>
          </cell>
          <cell r="Q3297">
            <v>0</v>
          </cell>
          <cell r="R3297" t="str">
            <v>WPPD</v>
          </cell>
          <cell r="S3297" t="str">
            <v>3112A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 t="str">
            <v>CORP</v>
          </cell>
          <cell r="Y3297">
            <v>38260</v>
          </cell>
          <cell r="Z3297">
            <v>0</v>
          </cell>
          <cell r="AA3297">
            <v>0</v>
          </cell>
          <cell r="AB3297" t="str">
            <v>N</v>
          </cell>
          <cell r="AD3297">
            <v>0</v>
          </cell>
          <cell r="AE3297" t="str">
            <v>RemVal</v>
          </cell>
          <cell r="AF3297" t="str">
            <v>Depreciate</v>
          </cell>
          <cell r="AG3297" t="str">
            <v>FM</v>
          </cell>
          <cell r="AH3297">
            <v>0</v>
          </cell>
          <cell r="AI3297">
            <v>0</v>
          </cell>
          <cell r="AJ3297">
            <v>6.5299999999999997E-2</v>
          </cell>
          <cell r="AK3297">
            <v>0</v>
          </cell>
          <cell r="AL3297" t="str">
            <v>Flat Rate</v>
          </cell>
          <cell r="AM3297">
            <v>0</v>
          </cell>
          <cell r="AN3297" t="str">
            <v>GA3112A0</v>
          </cell>
          <cell r="AO3297">
            <v>0</v>
          </cell>
          <cell r="AP3297" t="str">
            <v>N</v>
          </cell>
          <cell r="AQ3297">
            <v>38261.202719907407</v>
          </cell>
          <cell r="AR3297">
            <v>38260</v>
          </cell>
          <cell r="AS3297">
            <v>38260</v>
          </cell>
          <cell r="AT3297" t="str">
            <v>0002</v>
          </cell>
          <cell r="AU3297">
            <v>37867</v>
          </cell>
          <cell r="AV3297">
            <v>0</v>
          </cell>
        </row>
        <row r="3298">
          <cell r="B3298" t="str">
            <v>00003377</v>
          </cell>
          <cell r="C3298" t="str">
            <v>000000003359</v>
          </cell>
          <cell r="D3298" t="str">
            <v>3112A0</v>
          </cell>
          <cell r="E3298" t="str">
            <v>Hassold Well Pump &amp; Motor</v>
          </cell>
          <cell r="F3298" t="str">
            <v>In Service</v>
          </cell>
          <cell r="G3298" t="str">
            <v>3112A</v>
          </cell>
          <cell r="H3298" t="str">
            <v>Grp Member</v>
          </cell>
          <cell r="I3298">
            <v>1</v>
          </cell>
          <cell r="J3298" t="str">
            <v>Conversion</v>
          </cell>
          <cell r="K3298">
            <v>4340.6899999999996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 t="str">
            <v>C03C511_002</v>
          </cell>
          <cell r="Q3298">
            <v>0</v>
          </cell>
          <cell r="R3298" t="str">
            <v>WPPD</v>
          </cell>
          <cell r="S3298" t="str">
            <v>31120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 t="str">
            <v>CORP</v>
          </cell>
          <cell r="Y3298">
            <v>38260</v>
          </cell>
          <cell r="Z3298">
            <v>0</v>
          </cell>
          <cell r="AA3298">
            <v>0</v>
          </cell>
          <cell r="AB3298" t="str">
            <v>N</v>
          </cell>
          <cell r="AD3298">
            <v>0</v>
          </cell>
          <cell r="AE3298" t="str">
            <v>RemVal</v>
          </cell>
          <cell r="AF3298" t="str">
            <v>Depreciate</v>
          </cell>
          <cell r="AG3298" t="str">
            <v>FM</v>
          </cell>
          <cell r="AH3298">
            <v>0</v>
          </cell>
          <cell r="AI3298">
            <v>0</v>
          </cell>
          <cell r="AJ3298">
            <v>6.5299999999999997E-2</v>
          </cell>
          <cell r="AK3298">
            <v>0</v>
          </cell>
          <cell r="AL3298" t="str">
            <v>Flat Rate</v>
          </cell>
          <cell r="AM3298">
            <v>0</v>
          </cell>
          <cell r="AN3298" t="str">
            <v>GA3112A0</v>
          </cell>
          <cell r="AO3298">
            <v>0</v>
          </cell>
          <cell r="AP3298" t="str">
            <v>N</v>
          </cell>
          <cell r="AQ3298">
            <v>38261.202777777777</v>
          </cell>
          <cell r="AR3298">
            <v>38260</v>
          </cell>
          <cell r="AS3298">
            <v>38260</v>
          </cell>
          <cell r="AT3298" t="str">
            <v>1400</v>
          </cell>
          <cell r="AU3298">
            <v>37967</v>
          </cell>
          <cell r="AV3298">
            <v>0</v>
          </cell>
        </row>
        <row r="3299">
          <cell r="B3299" t="str">
            <v>00003378</v>
          </cell>
          <cell r="C3299" t="str">
            <v>000000003360</v>
          </cell>
          <cell r="D3299" t="str">
            <v>3112A0</v>
          </cell>
          <cell r="E3299" t="str">
            <v>Locust Lane Electric VV</v>
          </cell>
          <cell r="F3299" t="str">
            <v>In Service</v>
          </cell>
          <cell r="G3299" t="str">
            <v>3112A</v>
          </cell>
          <cell r="H3299" t="str">
            <v>Grp Member</v>
          </cell>
          <cell r="I3299">
            <v>1</v>
          </cell>
          <cell r="J3299" t="str">
            <v>Conversion</v>
          </cell>
          <cell r="K3299">
            <v>3558.9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 t="str">
            <v>C03C512_002</v>
          </cell>
          <cell r="Q3299">
            <v>0</v>
          </cell>
          <cell r="R3299" t="str">
            <v>WPPD</v>
          </cell>
          <cell r="S3299" t="str">
            <v>3112A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 t="str">
            <v>CORP</v>
          </cell>
          <cell r="Y3299">
            <v>38260</v>
          </cell>
          <cell r="Z3299">
            <v>0</v>
          </cell>
          <cell r="AA3299">
            <v>0</v>
          </cell>
          <cell r="AB3299" t="str">
            <v>N</v>
          </cell>
          <cell r="AD3299">
            <v>0</v>
          </cell>
          <cell r="AE3299" t="str">
            <v>RemVal</v>
          </cell>
          <cell r="AF3299" t="str">
            <v>Depreciate</v>
          </cell>
          <cell r="AG3299" t="str">
            <v>FM</v>
          </cell>
          <cell r="AH3299">
            <v>0</v>
          </cell>
          <cell r="AI3299">
            <v>0</v>
          </cell>
          <cell r="AJ3299">
            <v>6.5299999999999997E-2</v>
          </cell>
          <cell r="AK3299">
            <v>0</v>
          </cell>
          <cell r="AL3299" t="str">
            <v>Flat Rate</v>
          </cell>
          <cell r="AM3299">
            <v>0</v>
          </cell>
          <cell r="AN3299" t="str">
            <v>GA3112A0</v>
          </cell>
          <cell r="AO3299">
            <v>0</v>
          </cell>
          <cell r="AP3299" t="str">
            <v>N</v>
          </cell>
          <cell r="AQ3299">
            <v>38261.202835648146</v>
          </cell>
          <cell r="AR3299">
            <v>38260</v>
          </cell>
          <cell r="AS3299">
            <v>38260</v>
          </cell>
          <cell r="AT3299" t="str">
            <v>5500</v>
          </cell>
          <cell r="AU3299">
            <v>37970</v>
          </cell>
          <cell r="AV3299">
            <v>0</v>
          </cell>
        </row>
        <row r="3300">
          <cell r="B3300" t="str">
            <v>00003379</v>
          </cell>
          <cell r="C3300" t="str">
            <v>000000003361</v>
          </cell>
          <cell r="D3300" t="str">
            <v>3314Q0</v>
          </cell>
          <cell r="E3300" t="str">
            <v>Forest Hills 4B &amp; 5 - 8" Main</v>
          </cell>
          <cell r="F3300" t="str">
            <v>In Service</v>
          </cell>
          <cell r="G3300" t="str">
            <v>3314Q</v>
          </cell>
          <cell r="H3300" t="str">
            <v>Grp Member</v>
          </cell>
          <cell r="I3300">
            <v>1</v>
          </cell>
          <cell r="J3300" t="str">
            <v>Conversion</v>
          </cell>
          <cell r="K3300">
            <v>72346.490000000005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 t="str">
            <v>C03D308_002</v>
          </cell>
          <cell r="Q3300">
            <v>0</v>
          </cell>
          <cell r="R3300" t="str">
            <v>WTDPD</v>
          </cell>
          <cell r="S3300" t="str">
            <v>3314Q08PV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 t="str">
            <v>CORP</v>
          </cell>
          <cell r="Y3300">
            <v>38260</v>
          </cell>
          <cell r="Z3300">
            <v>0</v>
          </cell>
          <cell r="AA3300">
            <v>0</v>
          </cell>
          <cell r="AB3300" t="str">
            <v>N</v>
          </cell>
          <cell r="AD3300">
            <v>0</v>
          </cell>
          <cell r="AE3300" t="str">
            <v>RemVal</v>
          </cell>
          <cell r="AF3300" t="str">
            <v>Depreciate</v>
          </cell>
          <cell r="AG3300" t="str">
            <v>FM</v>
          </cell>
          <cell r="AH3300">
            <v>0</v>
          </cell>
          <cell r="AI3300">
            <v>0</v>
          </cell>
          <cell r="AJ3300">
            <v>2.1899999999999999E-2</v>
          </cell>
          <cell r="AK3300">
            <v>0</v>
          </cell>
          <cell r="AL3300" t="str">
            <v>Flat Rate</v>
          </cell>
          <cell r="AM3300">
            <v>0</v>
          </cell>
          <cell r="AN3300" t="str">
            <v>GA3314Q0</v>
          </cell>
          <cell r="AO3300">
            <v>0</v>
          </cell>
          <cell r="AP3300" t="str">
            <v>N</v>
          </cell>
          <cell r="AQ3300">
            <v>38261.202893518515</v>
          </cell>
          <cell r="AR3300">
            <v>38260</v>
          </cell>
          <cell r="AS3300">
            <v>38260</v>
          </cell>
          <cell r="AT3300">
            <v>0</v>
          </cell>
          <cell r="AU3300">
            <v>38061</v>
          </cell>
          <cell r="AV3300">
            <v>0</v>
          </cell>
        </row>
        <row r="3301">
          <cell r="B3301" t="str">
            <v>00003380</v>
          </cell>
          <cell r="C3301" t="str">
            <v>000000003362</v>
          </cell>
          <cell r="D3301" t="str">
            <v>3314R0</v>
          </cell>
          <cell r="E3301" t="str">
            <v>Forest Hills 4B &amp; 5 - 12" Main</v>
          </cell>
          <cell r="F3301" t="str">
            <v>In Service</v>
          </cell>
          <cell r="G3301" t="str">
            <v>3314R</v>
          </cell>
          <cell r="H3301" t="str">
            <v>Grp Member</v>
          </cell>
          <cell r="I3301">
            <v>1</v>
          </cell>
          <cell r="J3301" t="str">
            <v>Conversion</v>
          </cell>
          <cell r="K3301">
            <v>56273.74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 t="str">
            <v>C03D308_002</v>
          </cell>
          <cell r="Q3301">
            <v>0</v>
          </cell>
          <cell r="R3301" t="str">
            <v>WTDPD</v>
          </cell>
          <cell r="S3301" t="str">
            <v>3314R12PV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 t="str">
            <v>CORP</v>
          </cell>
          <cell r="Y3301">
            <v>38260</v>
          </cell>
          <cell r="Z3301">
            <v>0</v>
          </cell>
          <cell r="AA3301">
            <v>0</v>
          </cell>
          <cell r="AB3301" t="str">
            <v>N</v>
          </cell>
          <cell r="AD3301">
            <v>0</v>
          </cell>
          <cell r="AE3301" t="str">
            <v>RemVal</v>
          </cell>
          <cell r="AF3301" t="str">
            <v>Depreciate</v>
          </cell>
          <cell r="AG3301" t="str">
            <v>FM</v>
          </cell>
          <cell r="AH3301">
            <v>0</v>
          </cell>
          <cell r="AI3301">
            <v>0</v>
          </cell>
          <cell r="AJ3301">
            <v>1.55E-2</v>
          </cell>
          <cell r="AK3301">
            <v>0</v>
          </cell>
          <cell r="AL3301" t="str">
            <v>Flat Rate</v>
          </cell>
          <cell r="AM3301">
            <v>0</v>
          </cell>
          <cell r="AN3301" t="str">
            <v>GA3314R0</v>
          </cell>
          <cell r="AO3301">
            <v>0</v>
          </cell>
          <cell r="AP3301" t="str">
            <v>N</v>
          </cell>
          <cell r="AQ3301">
            <v>38261.202951388892</v>
          </cell>
          <cell r="AR3301">
            <v>38260</v>
          </cell>
          <cell r="AS3301">
            <v>38260</v>
          </cell>
          <cell r="AT3301">
            <v>0</v>
          </cell>
          <cell r="AU3301">
            <v>38061</v>
          </cell>
          <cell r="AV3301">
            <v>0</v>
          </cell>
        </row>
        <row r="3302">
          <cell r="B3302" t="str">
            <v>00003381</v>
          </cell>
          <cell r="C3302" t="str">
            <v>000000003363</v>
          </cell>
          <cell r="D3302" t="str">
            <v>3314T0</v>
          </cell>
          <cell r="E3302" t="str">
            <v>Forest Hills 4B &amp; 5 - 8" VV</v>
          </cell>
          <cell r="F3302" t="str">
            <v>In Service</v>
          </cell>
          <cell r="G3302" t="str">
            <v>3314T</v>
          </cell>
          <cell r="H3302" t="str">
            <v>Grp Member</v>
          </cell>
          <cell r="I3302">
            <v>1</v>
          </cell>
          <cell r="J3302" t="str">
            <v>Conversion</v>
          </cell>
          <cell r="K3302">
            <v>7975.89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 t="str">
            <v>C03D308_002</v>
          </cell>
          <cell r="Q3302">
            <v>0</v>
          </cell>
          <cell r="R3302" t="str">
            <v>WTDPD</v>
          </cell>
          <cell r="S3302" t="str">
            <v>3314T08VV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 t="str">
            <v>CORP</v>
          </cell>
          <cell r="Y3302">
            <v>38260</v>
          </cell>
          <cell r="Z3302">
            <v>0</v>
          </cell>
          <cell r="AA3302">
            <v>0</v>
          </cell>
          <cell r="AB3302" t="str">
            <v>N</v>
          </cell>
          <cell r="AD3302">
            <v>0</v>
          </cell>
          <cell r="AE3302" t="str">
            <v>RemVal</v>
          </cell>
          <cell r="AF3302" t="str">
            <v>Depreciate</v>
          </cell>
          <cell r="AG3302" t="str">
            <v>FM</v>
          </cell>
          <cell r="AH3302">
            <v>0</v>
          </cell>
          <cell r="AI3302">
            <v>0</v>
          </cell>
          <cell r="AJ3302">
            <v>1.3899999999999999E-2</v>
          </cell>
          <cell r="AK3302">
            <v>0</v>
          </cell>
          <cell r="AL3302" t="str">
            <v>Flat Rate</v>
          </cell>
          <cell r="AM3302">
            <v>0</v>
          </cell>
          <cell r="AN3302" t="str">
            <v>GA3314T0</v>
          </cell>
          <cell r="AO3302">
            <v>0</v>
          </cell>
          <cell r="AP3302" t="str">
            <v>N</v>
          </cell>
          <cell r="AQ3302">
            <v>38261.203009259261</v>
          </cell>
          <cell r="AR3302">
            <v>38260</v>
          </cell>
          <cell r="AS3302">
            <v>38260</v>
          </cell>
          <cell r="AT3302">
            <v>0</v>
          </cell>
          <cell r="AU3302">
            <v>38061</v>
          </cell>
          <cell r="AV3302">
            <v>0</v>
          </cell>
        </row>
        <row r="3303">
          <cell r="B3303" t="str">
            <v>00003382</v>
          </cell>
          <cell r="C3303" t="str">
            <v>000000003364</v>
          </cell>
          <cell r="D3303" t="str">
            <v>3314U0</v>
          </cell>
          <cell r="E3303" t="str">
            <v>Forest Hills 4B &amp; 5 - 12" VV</v>
          </cell>
          <cell r="F3303" t="str">
            <v>In Service</v>
          </cell>
          <cell r="G3303" t="str">
            <v>3314U</v>
          </cell>
          <cell r="H3303" t="str">
            <v>Grp Member</v>
          </cell>
          <cell r="I3303">
            <v>1</v>
          </cell>
          <cell r="J3303" t="str">
            <v>Conversion</v>
          </cell>
          <cell r="K3303">
            <v>8434.27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 t="str">
            <v>C03D308_002</v>
          </cell>
          <cell r="Q3303">
            <v>0</v>
          </cell>
          <cell r="R3303" t="str">
            <v>WTDPD</v>
          </cell>
          <cell r="S3303" t="str">
            <v>3314U12VV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 t="str">
            <v>CORP</v>
          </cell>
          <cell r="Y3303">
            <v>38260</v>
          </cell>
          <cell r="Z3303">
            <v>0</v>
          </cell>
          <cell r="AA3303">
            <v>0</v>
          </cell>
          <cell r="AB3303" t="str">
            <v>N</v>
          </cell>
          <cell r="AD3303">
            <v>0</v>
          </cell>
          <cell r="AE3303" t="str">
            <v>RemVal</v>
          </cell>
          <cell r="AF3303" t="str">
            <v>Depreciate</v>
          </cell>
          <cell r="AG3303" t="str">
            <v>FM</v>
          </cell>
          <cell r="AH3303">
            <v>0</v>
          </cell>
          <cell r="AI3303">
            <v>0</v>
          </cell>
          <cell r="AJ3303">
            <v>1.35E-2</v>
          </cell>
          <cell r="AK3303">
            <v>0</v>
          </cell>
          <cell r="AL3303" t="str">
            <v>Flat Rate</v>
          </cell>
          <cell r="AM3303">
            <v>0</v>
          </cell>
          <cell r="AN3303" t="str">
            <v>GA3314U0</v>
          </cell>
          <cell r="AO3303">
            <v>0</v>
          </cell>
          <cell r="AP3303" t="str">
            <v>N</v>
          </cell>
          <cell r="AQ3303">
            <v>38261.203067129631</v>
          </cell>
          <cell r="AR3303">
            <v>38260</v>
          </cell>
          <cell r="AS3303">
            <v>38260</v>
          </cell>
          <cell r="AT3303">
            <v>0</v>
          </cell>
          <cell r="AU3303">
            <v>38061</v>
          </cell>
          <cell r="AV3303">
            <v>0</v>
          </cell>
        </row>
        <row r="3304">
          <cell r="B3304" t="str">
            <v>00003383</v>
          </cell>
          <cell r="C3304" t="str">
            <v>000000003365</v>
          </cell>
          <cell r="D3304" t="str">
            <v>3334B0</v>
          </cell>
          <cell r="E3304" t="str">
            <v>Forest Hills 4B &amp; 5 - 3/4" Srv</v>
          </cell>
          <cell r="F3304" t="str">
            <v>In Service</v>
          </cell>
          <cell r="G3304" t="str">
            <v>3334B</v>
          </cell>
          <cell r="H3304" t="str">
            <v>Grp Member</v>
          </cell>
          <cell r="I3304">
            <v>1</v>
          </cell>
          <cell r="J3304" t="str">
            <v>Conversion</v>
          </cell>
          <cell r="K3304">
            <v>7183.8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 t="str">
            <v>C03D308_002</v>
          </cell>
          <cell r="Q3304">
            <v>0</v>
          </cell>
          <cell r="R3304" t="str">
            <v>WTDPD</v>
          </cell>
          <cell r="S3304" t="str">
            <v>3334B34CP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 t="str">
            <v>CORP</v>
          </cell>
          <cell r="Y3304">
            <v>38260</v>
          </cell>
          <cell r="Z3304">
            <v>0</v>
          </cell>
          <cell r="AA3304">
            <v>0</v>
          </cell>
          <cell r="AB3304" t="str">
            <v>N</v>
          </cell>
          <cell r="AD3304">
            <v>0</v>
          </cell>
          <cell r="AE3304" t="str">
            <v>RemVal</v>
          </cell>
          <cell r="AF3304" t="str">
            <v>Depreciate</v>
          </cell>
          <cell r="AG3304" t="str">
            <v>FM</v>
          </cell>
          <cell r="AH3304">
            <v>0</v>
          </cell>
          <cell r="AI3304">
            <v>0</v>
          </cell>
          <cell r="AJ3304">
            <v>2.87E-2</v>
          </cell>
          <cell r="AK3304">
            <v>0</v>
          </cell>
          <cell r="AL3304" t="str">
            <v>Flat Rate</v>
          </cell>
          <cell r="AM3304">
            <v>0</v>
          </cell>
          <cell r="AN3304" t="str">
            <v>GA3334B0</v>
          </cell>
          <cell r="AO3304">
            <v>0</v>
          </cell>
          <cell r="AP3304" t="str">
            <v>N</v>
          </cell>
          <cell r="AQ3304">
            <v>38261.203125</v>
          </cell>
          <cell r="AR3304">
            <v>38260</v>
          </cell>
          <cell r="AS3304">
            <v>38260</v>
          </cell>
          <cell r="AT3304">
            <v>0</v>
          </cell>
          <cell r="AU3304">
            <v>38061</v>
          </cell>
          <cell r="AV3304">
            <v>0</v>
          </cell>
        </row>
        <row r="3305">
          <cell r="B3305" t="str">
            <v>00003384</v>
          </cell>
          <cell r="C3305" t="str">
            <v>000000003366</v>
          </cell>
          <cell r="D3305" t="str">
            <v>335400</v>
          </cell>
          <cell r="E3305" t="str">
            <v>Forest Hills 4B &amp; 5 - HYD</v>
          </cell>
          <cell r="F3305" t="str">
            <v>In Service</v>
          </cell>
          <cell r="G3305" t="str">
            <v>33540</v>
          </cell>
          <cell r="H3305" t="str">
            <v>Grp Member</v>
          </cell>
          <cell r="I3305">
            <v>1</v>
          </cell>
          <cell r="J3305" t="str">
            <v>Conversion</v>
          </cell>
          <cell r="K3305">
            <v>9758.09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 t="str">
            <v>C03D308_002</v>
          </cell>
          <cell r="Q3305">
            <v>0</v>
          </cell>
          <cell r="R3305" t="str">
            <v>WTDPD</v>
          </cell>
          <cell r="S3305" t="str">
            <v>335400600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 t="str">
            <v>CORP</v>
          </cell>
          <cell r="Y3305">
            <v>38260</v>
          </cell>
          <cell r="Z3305">
            <v>0</v>
          </cell>
          <cell r="AA3305">
            <v>0</v>
          </cell>
          <cell r="AB3305" t="str">
            <v>N</v>
          </cell>
          <cell r="AD3305">
            <v>0</v>
          </cell>
          <cell r="AE3305" t="str">
            <v>RemVal</v>
          </cell>
          <cell r="AF3305" t="str">
            <v>Depreciate</v>
          </cell>
          <cell r="AG3305" t="str">
            <v>FM</v>
          </cell>
          <cell r="AH3305">
            <v>0</v>
          </cell>
          <cell r="AI3305">
            <v>0</v>
          </cell>
          <cell r="AJ3305">
            <v>2.2599999999999999E-2</v>
          </cell>
          <cell r="AK3305">
            <v>0</v>
          </cell>
          <cell r="AL3305" t="str">
            <v>Flat Rate</v>
          </cell>
          <cell r="AM3305">
            <v>0</v>
          </cell>
          <cell r="AN3305" t="str">
            <v>GA335400</v>
          </cell>
          <cell r="AO3305">
            <v>0</v>
          </cell>
          <cell r="AP3305" t="str">
            <v>N</v>
          </cell>
          <cell r="AQ3305">
            <v>38261.203182870369</v>
          </cell>
          <cell r="AR3305">
            <v>38260</v>
          </cell>
          <cell r="AS3305">
            <v>38260</v>
          </cell>
          <cell r="AT3305">
            <v>0</v>
          </cell>
          <cell r="AU3305">
            <v>38061</v>
          </cell>
          <cell r="AV3305">
            <v>0</v>
          </cell>
        </row>
        <row r="3306">
          <cell r="B3306" t="str">
            <v>00003385</v>
          </cell>
          <cell r="C3306" t="str">
            <v>000000003367</v>
          </cell>
          <cell r="D3306" t="str">
            <v>3314Q0</v>
          </cell>
          <cell r="E3306" t="str">
            <v>Kendale Oaks - 8" PVC Main</v>
          </cell>
          <cell r="F3306" t="str">
            <v>In Service</v>
          </cell>
          <cell r="G3306" t="str">
            <v>3314Q</v>
          </cell>
          <cell r="H3306" t="str">
            <v>Grp Member</v>
          </cell>
          <cell r="I3306">
            <v>1</v>
          </cell>
          <cell r="J3306" t="str">
            <v>Conversion</v>
          </cell>
          <cell r="K3306">
            <v>64218.16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 t="str">
            <v>C03D310_002</v>
          </cell>
          <cell r="Q3306">
            <v>0</v>
          </cell>
          <cell r="R3306" t="str">
            <v>WTDPD</v>
          </cell>
          <cell r="S3306" t="str">
            <v>3314Q08PV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 t="str">
            <v>CORP</v>
          </cell>
          <cell r="Y3306">
            <v>38260</v>
          </cell>
          <cell r="Z3306">
            <v>0</v>
          </cell>
          <cell r="AA3306">
            <v>0</v>
          </cell>
          <cell r="AB3306" t="str">
            <v>N</v>
          </cell>
          <cell r="AD3306">
            <v>0</v>
          </cell>
          <cell r="AE3306" t="str">
            <v>RemVal</v>
          </cell>
          <cell r="AF3306" t="str">
            <v>Depreciate</v>
          </cell>
          <cell r="AG3306" t="str">
            <v>FM</v>
          </cell>
          <cell r="AH3306">
            <v>0</v>
          </cell>
          <cell r="AI3306">
            <v>0</v>
          </cell>
          <cell r="AJ3306">
            <v>2.1899999999999999E-2</v>
          </cell>
          <cell r="AK3306">
            <v>0</v>
          </cell>
          <cell r="AL3306" t="str">
            <v>Flat Rate</v>
          </cell>
          <cell r="AM3306">
            <v>0</v>
          </cell>
          <cell r="AN3306" t="str">
            <v>GA3314Q0</v>
          </cell>
          <cell r="AO3306">
            <v>0</v>
          </cell>
          <cell r="AP3306" t="str">
            <v>N</v>
          </cell>
          <cell r="AQ3306">
            <v>38261.203240740739</v>
          </cell>
          <cell r="AR3306">
            <v>38260</v>
          </cell>
          <cell r="AS3306">
            <v>38260</v>
          </cell>
          <cell r="AT3306">
            <v>0</v>
          </cell>
          <cell r="AU3306">
            <v>38061</v>
          </cell>
          <cell r="AV3306">
            <v>0</v>
          </cell>
        </row>
        <row r="3307">
          <cell r="B3307" t="str">
            <v>00003386</v>
          </cell>
          <cell r="C3307" t="str">
            <v>000000003368</v>
          </cell>
          <cell r="D3307" t="str">
            <v>3314T0</v>
          </cell>
          <cell r="E3307" t="str">
            <v>Kendale Oaks - 8" VVs</v>
          </cell>
          <cell r="F3307" t="str">
            <v>In Service</v>
          </cell>
          <cell r="G3307" t="str">
            <v>3314T</v>
          </cell>
          <cell r="H3307" t="str">
            <v>Grp Member</v>
          </cell>
          <cell r="I3307">
            <v>1</v>
          </cell>
          <cell r="J3307" t="str">
            <v>Conversion</v>
          </cell>
          <cell r="K3307">
            <v>8988.7199999999993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 t="str">
            <v>C03D310_002</v>
          </cell>
          <cell r="Q3307">
            <v>0</v>
          </cell>
          <cell r="R3307" t="str">
            <v>WTDPD</v>
          </cell>
          <cell r="S3307" t="str">
            <v>3314T08VV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 t="str">
            <v>CORP</v>
          </cell>
          <cell r="Y3307">
            <v>38260</v>
          </cell>
          <cell r="Z3307">
            <v>0</v>
          </cell>
          <cell r="AA3307">
            <v>0</v>
          </cell>
          <cell r="AB3307" t="str">
            <v>N</v>
          </cell>
          <cell r="AD3307">
            <v>0</v>
          </cell>
          <cell r="AE3307" t="str">
            <v>RemVal</v>
          </cell>
          <cell r="AF3307" t="str">
            <v>Depreciate</v>
          </cell>
          <cell r="AG3307" t="str">
            <v>FM</v>
          </cell>
          <cell r="AH3307">
            <v>0</v>
          </cell>
          <cell r="AI3307">
            <v>0</v>
          </cell>
          <cell r="AJ3307">
            <v>1.3899999999999999E-2</v>
          </cell>
          <cell r="AK3307">
            <v>0</v>
          </cell>
          <cell r="AL3307" t="str">
            <v>Flat Rate</v>
          </cell>
          <cell r="AM3307">
            <v>0</v>
          </cell>
          <cell r="AN3307" t="str">
            <v>GA3314T0</v>
          </cell>
          <cell r="AO3307">
            <v>0</v>
          </cell>
          <cell r="AP3307" t="str">
            <v>N</v>
          </cell>
          <cell r="AQ3307">
            <v>38261.203298611108</v>
          </cell>
          <cell r="AR3307">
            <v>38260</v>
          </cell>
          <cell r="AS3307">
            <v>38260</v>
          </cell>
          <cell r="AT3307">
            <v>0</v>
          </cell>
          <cell r="AU3307">
            <v>38061</v>
          </cell>
          <cell r="AV3307">
            <v>0</v>
          </cell>
        </row>
        <row r="3308">
          <cell r="B3308" t="str">
            <v>00003387</v>
          </cell>
          <cell r="C3308" t="str">
            <v>000000003369</v>
          </cell>
          <cell r="D3308" t="str">
            <v>3334B0</v>
          </cell>
          <cell r="E3308" t="str">
            <v>Kendale Oaks - 3/4" Copper Svc</v>
          </cell>
          <cell r="F3308" t="str">
            <v>In Service</v>
          </cell>
          <cell r="G3308" t="str">
            <v>3334B</v>
          </cell>
          <cell r="H3308" t="str">
            <v>Grp Member</v>
          </cell>
          <cell r="I3308">
            <v>1</v>
          </cell>
          <cell r="J3308" t="str">
            <v>Conversion</v>
          </cell>
          <cell r="K3308">
            <v>16875.830000000002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 t="str">
            <v>C03D310_002</v>
          </cell>
          <cell r="Q3308">
            <v>0</v>
          </cell>
          <cell r="R3308" t="str">
            <v>WTDPD</v>
          </cell>
          <cell r="S3308" t="str">
            <v>3334B34CP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 t="str">
            <v>CORP</v>
          </cell>
          <cell r="Y3308">
            <v>38260</v>
          </cell>
          <cell r="Z3308">
            <v>0</v>
          </cell>
          <cell r="AA3308">
            <v>0</v>
          </cell>
          <cell r="AB3308" t="str">
            <v>N</v>
          </cell>
          <cell r="AD3308">
            <v>0</v>
          </cell>
          <cell r="AE3308" t="str">
            <v>RemVal</v>
          </cell>
          <cell r="AF3308" t="str">
            <v>Depreciate</v>
          </cell>
          <cell r="AG3308" t="str">
            <v>FM</v>
          </cell>
          <cell r="AH3308">
            <v>0</v>
          </cell>
          <cell r="AI3308">
            <v>0</v>
          </cell>
          <cell r="AJ3308">
            <v>2.87E-2</v>
          </cell>
          <cell r="AK3308">
            <v>0</v>
          </cell>
          <cell r="AL3308" t="str">
            <v>Flat Rate</v>
          </cell>
          <cell r="AM3308">
            <v>0</v>
          </cell>
          <cell r="AN3308" t="str">
            <v>GA3334B0</v>
          </cell>
          <cell r="AO3308">
            <v>0</v>
          </cell>
          <cell r="AP3308" t="str">
            <v>N</v>
          </cell>
          <cell r="AQ3308">
            <v>38261.203356481485</v>
          </cell>
          <cell r="AR3308">
            <v>38260</v>
          </cell>
          <cell r="AS3308">
            <v>38260</v>
          </cell>
          <cell r="AT3308">
            <v>0</v>
          </cell>
          <cell r="AU3308">
            <v>38061</v>
          </cell>
          <cell r="AV3308">
            <v>0</v>
          </cell>
        </row>
        <row r="3309">
          <cell r="B3309" t="str">
            <v>00003388</v>
          </cell>
          <cell r="C3309" t="str">
            <v>000000003370</v>
          </cell>
          <cell r="D3309" t="str">
            <v>335400</v>
          </cell>
          <cell r="E3309" t="str">
            <v>Kendale Oaks -  - HYD</v>
          </cell>
          <cell r="F3309" t="str">
            <v>In Service</v>
          </cell>
          <cell r="G3309" t="str">
            <v>33540</v>
          </cell>
          <cell r="H3309" t="str">
            <v>Grp Member</v>
          </cell>
          <cell r="I3309">
            <v>1</v>
          </cell>
          <cell r="J3309" t="str">
            <v>Conversion</v>
          </cell>
          <cell r="K3309">
            <v>16293.9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 t="str">
            <v>C03D310_002</v>
          </cell>
          <cell r="Q3309">
            <v>0</v>
          </cell>
          <cell r="R3309" t="str">
            <v>WTDPD</v>
          </cell>
          <cell r="S3309" t="str">
            <v>335400600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 t="str">
            <v>CORP</v>
          </cell>
          <cell r="Y3309">
            <v>38260</v>
          </cell>
          <cell r="Z3309">
            <v>0</v>
          </cell>
          <cell r="AA3309">
            <v>0</v>
          </cell>
          <cell r="AB3309" t="str">
            <v>N</v>
          </cell>
          <cell r="AD3309">
            <v>0</v>
          </cell>
          <cell r="AE3309" t="str">
            <v>RemVal</v>
          </cell>
          <cell r="AF3309" t="str">
            <v>Depreciate</v>
          </cell>
          <cell r="AG3309" t="str">
            <v>FM</v>
          </cell>
          <cell r="AH3309">
            <v>0</v>
          </cell>
          <cell r="AI3309">
            <v>0</v>
          </cell>
          <cell r="AJ3309">
            <v>2.2599999999999999E-2</v>
          </cell>
          <cell r="AK3309">
            <v>0</v>
          </cell>
          <cell r="AL3309" t="str">
            <v>Flat Rate</v>
          </cell>
          <cell r="AM3309">
            <v>0</v>
          </cell>
          <cell r="AN3309" t="str">
            <v>GA335400</v>
          </cell>
          <cell r="AO3309">
            <v>0</v>
          </cell>
          <cell r="AP3309" t="str">
            <v>N</v>
          </cell>
          <cell r="AQ3309">
            <v>38261.203414351854</v>
          </cell>
          <cell r="AR3309">
            <v>38260</v>
          </cell>
          <cell r="AS3309">
            <v>38260</v>
          </cell>
          <cell r="AT3309">
            <v>0</v>
          </cell>
          <cell r="AU3309">
            <v>38061</v>
          </cell>
          <cell r="AV3309">
            <v>0</v>
          </cell>
        </row>
        <row r="3310">
          <cell r="B3310" t="str">
            <v>00003389</v>
          </cell>
          <cell r="C3310" t="str">
            <v>000000003371</v>
          </cell>
          <cell r="D3310" t="str">
            <v>3314P0</v>
          </cell>
          <cell r="E3310" t="str">
            <v>Stratford Woods - 2" PVC Main</v>
          </cell>
          <cell r="F3310" t="str">
            <v>In Service</v>
          </cell>
          <cell r="G3310" t="str">
            <v>3314P</v>
          </cell>
          <cell r="H3310" t="str">
            <v>Grp Member</v>
          </cell>
          <cell r="I3310">
            <v>1</v>
          </cell>
          <cell r="J3310" t="str">
            <v>Conversion</v>
          </cell>
          <cell r="K3310">
            <v>1995.02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 t="str">
            <v>C03D323_002</v>
          </cell>
          <cell r="Q3310">
            <v>0</v>
          </cell>
          <cell r="R3310" t="str">
            <v>WTDPD</v>
          </cell>
          <cell r="S3310" t="str">
            <v>3314P02PV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 t="str">
            <v>CORP</v>
          </cell>
          <cell r="Y3310">
            <v>38260</v>
          </cell>
          <cell r="Z3310">
            <v>0</v>
          </cell>
          <cell r="AA3310">
            <v>0</v>
          </cell>
          <cell r="AB3310" t="str">
            <v>N</v>
          </cell>
          <cell r="AD3310">
            <v>0</v>
          </cell>
          <cell r="AE3310" t="str">
            <v>RemVal</v>
          </cell>
          <cell r="AF3310" t="str">
            <v>Depreciate</v>
          </cell>
          <cell r="AG3310" t="str">
            <v>FM</v>
          </cell>
          <cell r="AH3310">
            <v>0</v>
          </cell>
          <cell r="AI3310">
            <v>0</v>
          </cell>
          <cell r="AJ3310">
            <v>2.64E-2</v>
          </cell>
          <cell r="AK3310">
            <v>0</v>
          </cell>
          <cell r="AL3310" t="str">
            <v>Flat Rate</v>
          </cell>
          <cell r="AM3310">
            <v>0</v>
          </cell>
          <cell r="AN3310" t="str">
            <v>GA3314P0</v>
          </cell>
          <cell r="AO3310">
            <v>0</v>
          </cell>
          <cell r="AP3310" t="str">
            <v>N</v>
          </cell>
          <cell r="AQ3310">
            <v>38261.203472222223</v>
          </cell>
          <cell r="AR3310">
            <v>38260</v>
          </cell>
          <cell r="AS3310">
            <v>38260</v>
          </cell>
          <cell r="AT3310">
            <v>0</v>
          </cell>
          <cell r="AU3310">
            <v>38061</v>
          </cell>
          <cell r="AV3310">
            <v>0</v>
          </cell>
        </row>
        <row r="3311">
          <cell r="B3311" t="str">
            <v>00003390</v>
          </cell>
          <cell r="C3311" t="str">
            <v>000000003372</v>
          </cell>
          <cell r="D3311" t="str">
            <v>3314Q0</v>
          </cell>
          <cell r="E3311" t="str">
            <v>Stratford Woods - 8" PVC Main</v>
          </cell>
          <cell r="F3311" t="str">
            <v>In Service</v>
          </cell>
          <cell r="G3311" t="str">
            <v>3314Q</v>
          </cell>
          <cell r="H3311" t="str">
            <v>Grp Member</v>
          </cell>
          <cell r="I3311">
            <v>1</v>
          </cell>
          <cell r="J3311" t="str">
            <v>Conversion</v>
          </cell>
          <cell r="K3311">
            <v>27835.08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 t="str">
            <v>C03D323_002</v>
          </cell>
          <cell r="Q3311">
            <v>0</v>
          </cell>
          <cell r="R3311" t="str">
            <v>WTDPD</v>
          </cell>
          <cell r="S3311" t="str">
            <v>3314Q08PV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 t="str">
            <v>CORP</v>
          </cell>
          <cell r="Y3311">
            <v>38260</v>
          </cell>
          <cell r="Z3311">
            <v>0</v>
          </cell>
          <cell r="AA3311">
            <v>0</v>
          </cell>
          <cell r="AB3311" t="str">
            <v>N</v>
          </cell>
          <cell r="AD3311">
            <v>0</v>
          </cell>
          <cell r="AE3311" t="str">
            <v>RemVal</v>
          </cell>
          <cell r="AF3311" t="str">
            <v>Depreciate</v>
          </cell>
          <cell r="AG3311" t="str">
            <v>FM</v>
          </cell>
          <cell r="AH3311">
            <v>0</v>
          </cell>
          <cell r="AI3311">
            <v>0</v>
          </cell>
          <cell r="AJ3311">
            <v>2.1899999999999999E-2</v>
          </cell>
          <cell r="AK3311">
            <v>0</v>
          </cell>
          <cell r="AL3311" t="str">
            <v>Flat Rate</v>
          </cell>
          <cell r="AM3311">
            <v>0</v>
          </cell>
          <cell r="AN3311" t="str">
            <v>GA3314Q0</v>
          </cell>
          <cell r="AO3311">
            <v>0</v>
          </cell>
          <cell r="AP3311" t="str">
            <v>N</v>
          </cell>
          <cell r="AQ3311">
            <v>38261.203530092593</v>
          </cell>
          <cell r="AR3311">
            <v>38260</v>
          </cell>
          <cell r="AS3311">
            <v>38260</v>
          </cell>
          <cell r="AT3311">
            <v>0</v>
          </cell>
          <cell r="AU3311">
            <v>38061</v>
          </cell>
          <cell r="AV3311">
            <v>0</v>
          </cell>
        </row>
        <row r="3312">
          <cell r="B3312" t="str">
            <v>00003391</v>
          </cell>
          <cell r="C3312" t="str">
            <v>000000003373</v>
          </cell>
          <cell r="D3312" t="str">
            <v>3314T0</v>
          </cell>
          <cell r="E3312" t="str">
            <v>Stratford Woods - 8" VVs</v>
          </cell>
          <cell r="F3312" t="str">
            <v>In Service</v>
          </cell>
          <cell r="G3312" t="str">
            <v>3314T</v>
          </cell>
          <cell r="H3312" t="str">
            <v>Grp Member</v>
          </cell>
          <cell r="I3312">
            <v>1</v>
          </cell>
          <cell r="J3312" t="str">
            <v>Conversion</v>
          </cell>
          <cell r="K3312">
            <v>2117.8000000000002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 t="str">
            <v>C03D323_002</v>
          </cell>
          <cell r="Q3312">
            <v>0</v>
          </cell>
          <cell r="R3312" t="str">
            <v>WTDPD</v>
          </cell>
          <cell r="S3312" t="str">
            <v>3314T08VV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 t="str">
            <v>CORP</v>
          </cell>
          <cell r="Y3312">
            <v>38260</v>
          </cell>
          <cell r="Z3312">
            <v>0</v>
          </cell>
          <cell r="AA3312">
            <v>0</v>
          </cell>
          <cell r="AB3312" t="str">
            <v>N</v>
          </cell>
          <cell r="AD3312">
            <v>0</v>
          </cell>
          <cell r="AE3312" t="str">
            <v>RemVal</v>
          </cell>
          <cell r="AF3312" t="str">
            <v>Depreciate</v>
          </cell>
          <cell r="AG3312" t="str">
            <v>FM</v>
          </cell>
          <cell r="AH3312">
            <v>0</v>
          </cell>
          <cell r="AI3312">
            <v>0</v>
          </cell>
          <cell r="AJ3312">
            <v>1.3899999999999999E-2</v>
          </cell>
          <cell r="AK3312">
            <v>0</v>
          </cell>
          <cell r="AL3312" t="str">
            <v>Flat Rate</v>
          </cell>
          <cell r="AM3312">
            <v>0</v>
          </cell>
          <cell r="AN3312" t="str">
            <v>GA3314T0</v>
          </cell>
          <cell r="AO3312">
            <v>0</v>
          </cell>
          <cell r="AP3312" t="str">
            <v>N</v>
          </cell>
          <cell r="AQ3312">
            <v>38261.203587962962</v>
          </cell>
          <cell r="AR3312">
            <v>38260</v>
          </cell>
          <cell r="AS3312">
            <v>38260</v>
          </cell>
          <cell r="AT3312">
            <v>0</v>
          </cell>
          <cell r="AU3312">
            <v>38061</v>
          </cell>
          <cell r="AV3312">
            <v>0</v>
          </cell>
        </row>
        <row r="3313">
          <cell r="B3313" t="str">
            <v>00003392</v>
          </cell>
          <cell r="C3313" t="str">
            <v>000000003374</v>
          </cell>
          <cell r="D3313" t="str">
            <v>3334B0</v>
          </cell>
          <cell r="E3313" t="str">
            <v>Stratford Woods - 3/4" Service</v>
          </cell>
          <cell r="F3313" t="str">
            <v>In Service</v>
          </cell>
          <cell r="G3313" t="str">
            <v>3334B</v>
          </cell>
          <cell r="H3313" t="str">
            <v>Grp Member</v>
          </cell>
          <cell r="I3313">
            <v>1</v>
          </cell>
          <cell r="J3313" t="str">
            <v>Conversion</v>
          </cell>
          <cell r="K3313">
            <v>18354.14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 t="str">
            <v>C03D323_002</v>
          </cell>
          <cell r="Q3313">
            <v>0</v>
          </cell>
          <cell r="R3313" t="str">
            <v>WTDPD</v>
          </cell>
          <cell r="S3313" t="str">
            <v>3334B34CP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 t="str">
            <v>CORP</v>
          </cell>
          <cell r="Y3313">
            <v>38260</v>
          </cell>
          <cell r="Z3313">
            <v>0</v>
          </cell>
          <cell r="AA3313">
            <v>0</v>
          </cell>
          <cell r="AB3313" t="str">
            <v>N</v>
          </cell>
          <cell r="AD3313">
            <v>0</v>
          </cell>
          <cell r="AE3313" t="str">
            <v>RemVal</v>
          </cell>
          <cell r="AF3313" t="str">
            <v>Depreciate</v>
          </cell>
          <cell r="AG3313" t="str">
            <v>FM</v>
          </cell>
          <cell r="AH3313">
            <v>0</v>
          </cell>
          <cell r="AI3313">
            <v>0</v>
          </cell>
          <cell r="AJ3313">
            <v>2.87E-2</v>
          </cell>
          <cell r="AK3313">
            <v>0</v>
          </cell>
          <cell r="AL3313" t="str">
            <v>Flat Rate</v>
          </cell>
          <cell r="AM3313">
            <v>0</v>
          </cell>
          <cell r="AN3313" t="str">
            <v>GA3334B0</v>
          </cell>
          <cell r="AO3313">
            <v>0</v>
          </cell>
          <cell r="AP3313" t="str">
            <v>N</v>
          </cell>
          <cell r="AQ3313">
            <v>38261.203645833331</v>
          </cell>
          <cell r="AR3313">
            <v>38260</v>
          </cell>
          <cell r="AS3313">
            <v>38260</v>
          </cell>
          <cell r="AT3313">
            <v>0</v>
          </cell>
          <cell r="AU3313">
            <v>38061</v>
          </cell>
          <cell r="AV3313">
            <v>0</v>
          </cell>
        </row>
        <row r="3314">
          <cell r="B3314" t="str">
            <v>00003393</v>
          </cell>
          <cell r="C3314" t="str">
            <v>000000003375</v>
          </cell>
          <cell r="D3314" t="str">
            <v>335400</v>
          </cell>
          <cell r="E3314" t="str">
            <v>Stratford Woods - HYD</v>
          </cell>
          <cell r="F3314" t="str">
            <v>In Service</v>
          </cell>
          <cell r="G3314" t="str">
            <v>33540</v>
          </cell>
          <cell r="H3314" t="str">
            <v>Grp Member</v>
          </cell>
          <cell r="I3314">
            <v>1</v>
          </cell>
          <cell r="J3314" t="str">
            <v>Conversion</v>
          </cell>
          <cell r="K3314">
            <v>9023.61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 t="str">
            <v>C03D323_002</v>
          </cell>
          <cell r="Q3314">
            <v>0</v>
          </cell>
          <cell r="R3314" t="str">
            <v>WTDPD</v>
          </cell>
          <cell r="S3314" t="str">
            <v>335400600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 t="str">
            <v>CORP</v>
          </cell>
          <cell r="Y3314">
            <v>38260</v>
          </cell>
          <cell r="Z3314">
            <v>0</v>
          </cell>
          <cell r="AA3314">
            <v>0</v>
          </cell>
          <cell r="AB3314" t="str">
            <v>N</v>
          </cell>
          <cell r="AD3314">
            <v>0</v>
          </cell>
          <cell r="AE3314" t="str">
            <v>RemVal</v>
          </cell>
          <cell r="AF3314" t="str">
            <v>Depreciate</v>
          </cell>
          <cell r="AG3314" t="str">
            <v>FM</v>
          </cell>
          <cell r="AH3314">
            <v>0</v>
          </cell>
          <cell r="AI3314">
            <v>0</v>
          </cell>
          <cell r="AJ3314">
            <v>2.2599999999999999E-2</v>
          </cell>
          <cell r="AK3314">
            <v>0</v>
          </cell>
          <cell r="AL3314" t="str">
            <v>Flat Rate</v>
          </cell>
          <cell r="AM3314">
            <v>0</v>
          </cell>
          <cell r="AN3314" t="str">
            <v>GA335400</v>
          </cell>
          <cell r="AO3314">
            <v>0</v>
          </cell>
          <cell r="AP3314" t="str">
            <v>N</v>
          </cell>
          <cell r="AQ3314">
            <v>38261.203703703701</v>
          </cell>
          <cell r="AR3314">
            <v>38260</v>
          </cell>
          <cell r="AS3314">
            <v>38260</v>
          </cell>
          <cell r="AT3314">
            <v>0</v>
          </cell>
          <cell r="AU3314">
            <v>38061</v>
          </cell>
          <cell r="AV3314">
            <v>0</v>
          </cell>
        </row>
        <row r="3315">
          <cell r="B3315" t="str">
            <v>00003394</v>
          </cell>
          <cell r="C3315" t="str">
            <v>000000003376</v>
          </cell>
          <cell r="D3315" t="str">
            <v>335400</v>
          </cell>
          <cell r="E3315" t="str">
            <v>Replacement Hydrants</v>
          </cell>
          <cell r="F3315" t="str">
            <v>In Service</v>
          </cell>
          <cell r="G3315" t="str">
            <v>33540</v>
          </cell>
          <cell r="H3315" t="str">
            <v>Grp Member</v>
          </cell>
          <cell r="I3315">
            <v>1</v>
          </cell>
          <cell r="J3315" t="str">
            <v>Conversion</v>
          </cell>
          <cell r="K3315">
            <v>1676.96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 t="str">
            <v>C..D501_002</v>
          </cell>
          <cell r="Q3315">
            <v>0</v>
          </cell>
          <cell r="R3315" t="str">
            <v>WTDPD</v>
          </cell>
          <cell r="S3315" t="str">
            <v>3354004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 t="str">
            <v>CORP</v>
          </cell>
          <cell r="Y3315">
            <v>38260</v>
          </cell>
          <cell r="Z3315">
            <v>0</v>
          </cell>
          <cell r="AA3315">
            <v>0</v>
          </cell>
          <cell r="AB3315" t="str">
            <v>N</v>
          </cell>
          <cell r="AD3315">
            <v>0</v>
          </cell>
          <cell r="AE3315" t="str">
            <v>RemVal</v>
          </cell>
          <cell r="AF3315" t="str">
            <v>Depreciate</v>
          </cell>
          <cell r="AG3315" t="str">
            <v>FM</v>
          </cell>
          <cell r="AH3315">
            <v>0</v>
          </cell>
          <cell r="AI3315">
            <v>0</v>
          </cell>
          <cell r="AJ3315">
            <v>2.2599999999999999E-2</v>
          </cell>
          <cell r="AK3315">
            <v>0</v>
          </cell>
          <cell r="AL3315" t="str">
            <v>Flat Rate</v>
          </cell>
          <cell r="AM3315">
            <v>0</v>
          </cell>
          <cell r="AN3315" t="str">
            <v>GA335400</v>
          </cell>
          <cell r="AO3315">
            <v>0</v>
          </cell>
          <cell r="AP3315" t="str">
            <v>N</v>
          </cell>
          <cell r="AQ3315">
            <v>38261.203761574077</v>
          </cell>
          <cell r="AR3315">
            <v>38671</v>
          </cell>
          <cell r="AS3315">
            <v>38671</v>
          </cell>
          <cell r="AT3315">
            <v>0</v>
          </cell>
          <cell r="AU3315">
            <v>37303</v>
          </cell>
          <cell r="AV3315">
            <v>0</v>
          </cell>
        </row>
        <row r="3316">
          <cell r="B3316" t="str">
            <v>00003395</v>
          </cell>
          <cell r="C3316" t="str">
            <v>000000003377</v>
          </cell>
          <cell r="D3316" t="str">
            <v>3314R0</v>
          </cell>
          <cell r="E3316" t="str">
            <v>REPL. SHORT MAINS</v>
          </cell>
          <cell r="F3316" t="str">
            <v>In Service</v>
          </cell>
          <cell r="G3316" t="str">
            <v>3314R</v>
          </cell>
          <cell r="H3316" t="str">
            <v>Grp Member</v>
          </cell>
          <cell r="I3316">
            <v>1</v>
          </cell>
          <cell r="J3316" t="str">
            <v>Conversion</v>
          </cell>
          <cell r="K3316">
            <v>359.36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 t="str">
            <v>C..D502_002</v>
          </cell>
          <cell r="Q3316">
            <v>0</v>
          </cell>
          <cell r="R3316" t="str">
            <v>WTDPD</v>
          </cell>
          <cell r="S3316" t="str">
            <v>3314R12PV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 t="str">
            <v>CORP</v>
          </cell>
          <cell r="Y3316">
            <v>38260</v>
          </cell>
          <cell r="Z3316">
            <v>0</v>
          </cell>
          <cell r="AA3316">
            <v>0</v>
          </cell>
          <cell r="AB3316" t="str">
            <v>N</v>
          </cell>
          <cell r="AD3316">
            <v>0</v>
          </cell>
          <cell r="AE3316" t="str">
            <v>RemVal</v>
          </cell>
          <cell r="AF3316" t="str">
            <v>Depreciate</v>
          </cell>
          <cell r="AG3316" t="str">
            <v>FM</v>
          </cell>
          <cell r="AH3316">
            <v>0</v>
          </cell>
          <cell r="AI3316">
            <v>0</v>
          </cell>
          <cell r="AJ3316">
            <v>1.55E-2</v>
          </cell>
          <cell r="AK3316">
            <v>0</v>
          </cell>
          <cell r="AL3316" t="str">
            <v>Flat Rate</v>
          </cell>
          <cell r="AM3316">
            <v>0</v>
          </cell>
          <cell r="AN3316" t="str">
            <v>GA3314R0</v>
          </cell>
          <cell r="AO3316">
            <v>0</v>
          </cell>
          <cell r="AP3316" t="str">
            <v>N</v>
          </cell>
          <cell r="AQ3316">
            <v>38261.203819444447</v>
          </cell>
          <cell r="AR3316">
            <v>38701</v>
          </cell>
          <cell r="AS3316">
            <v>38701</v>
          </cell>
          <cell r="AT3316">
            <v>0</v>
          </cell>
          <cell r="AU3316">
            <v>37452</v>
          </cell>
          <cell r="AV3316">
            <v>0</v>
          </cell>
        </row>
        <row r="3317">
          <cell r="B3317" t="str">
            <v>00003396</v>
          </cell>
          <cell r="C3317" t="str">
            <v>000000003378</v>
          </cell>
          <cell r="D3317" t="str">
            <v>3314S0</v>
          </cell>
          <cell r="E3317" t="str">
            <v>4" Valve</v>
          </cell>
          <cell r="F3317" t="str">
            <v>In Service</v>
          </cell>
          <cell r="G3317" t="str">
            <v>3314S</v>
          </cell>
          <cell r="H3317" t="str">
            <v>Grp Member</v>
          </cell>
          <cell r="I3317">
            <v>1</v>
          </cell>
          <cell r="J3317" t="str">
            <v>Conversion</v>
          </cell>
          <cell r="K3317">
            <v>1981.93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 t="str">
            <v>C..D502_002</v>
          </cell>
          <cell r="Q3317">
            <v>0</v>
          </cell>
          <cell r="R3317" t="str">
            <v>WTDPD</v>
          </cell>
          <cell r="S3317" t="str">
            <v>3314S04VV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 t="str">
            <v>CORP</v>
          </cell>
          <cell r="Y3317">
            <v>38260</v>
          </cell>
          <cell r="Z3317">
            <v>0</v>
          </cell>
          <cell r="AA3317">
            <v>0</v>
          </cell>
          <cell r="AB3317" t="str">
            <v>N</v>
          </cell>
          <cell r="AD3317">
            <v>0</v>
          </cell>
          <cell r="AE3317" t="str">
            <v>RemVal</v>
          </cell>
          <cell r="AF3317" t="str">
            <v>Depreciate</v>
          </cell>
          <cell r="AG3317" t="str">
            <v>FM</v>
          </cell>
          <cell r="AH3317">
            <v>0</v>
          </cell>
          <cell r="AI3317">
            <v>0</v>
          </cell>
          <cell r="AJ3317">
            <v>2.1299999999999999E-2</v>
          </cell>
          <cell r="AK3317">
            <v>0</v>
          </cell>
          <cell r="AL3317" t="str">
            <v>Flat Rate</v>
          </cell>
          <cell r="AM3317">
            <v>0</v>
          </cell>
          <cell r="AN3317" t="str">
            <v>GA3314S0</v>
          </cell>
          <cell r="AO3317">
            <v>0</v>
          </cell>
          <cell r="AP3317" t="str">
            <v>N</v>
          </cell>
          <cell r="AQ3317">
            <v>38261.203877314816</v>
          </cell>
          <cell r="AR3317">
            <v>38671</v>
          </cell>
          <cell r="AS3317">
            <v>38671</v>
          </cell>
          <cell r="AT3317">
            <v>0</v>
          </cell>
          <cell r="AU3317">
            <v>37361</v>
          </cell>
          <cell r="AV3317">
            <v>0</v>
          </cell>
        </row>
        <row r="3318">
          <cell r="B3318" t="str">
            <v>00003397</v>
          </cell>
          <cell r="C3318" t="str">
            <v>000000003379</v>
          </cell>
          <cell r="D3318" t="str">
            <v>3314T0</v>
          </cell>
          <cell r="E3318" t="str">
            <v>6" Valve</v>
          </cell>
          <cell r="F3318" t="str">
            <v>In Service</v>
          </cell>
          <cell r="G3318" t="str">
            <v>3314T</v>
          </cell>
          <cell r="H3318" t="str">
            <v>Grp Member</v>
          </cell>
          <cell r="I3318">
            <v>1</v>
          </cell>
          <cell r="J3318" t="str">
            <v>Conversion</v>
          </cell>
          <cell r="K3318">
            <v>4638.12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 t="str">
            <v>C..D502_002</v>
          </cell>
          <cell r="Q3318">
            <v>0</v>
          </cell>
          <cell r="R3318" t="str">
            <v>WTDPD</v>
          </cell>
          <cell r="S3318" t="str">
            <v>3314T06VV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 t="str">
            <v>CORP</v>
          </cell>
          <cell r="Y3318">
            <v>38260</v>
          </cell>
          <cell r="Z3318">
            <v>0</v>
          </cell>
          <cell r="AA3318">
            <v>0</v>
          </cell>
          <cell r="AB3318" t="str">
            <v>N</v>
          </cell>
          <cell r="AD3318">
            <v>0</v>
          </cell>
          <cell r="AE3318" t="str">
            <v>RemVal</v>
          </cell>
          <cell r="AF3318" t="str">
            <v>Depreciate</v>
          </cell>
          <cell r="AG3318" t="str">
            <v>FM</v>
          </cell>
          <cell r="AH3318">
            <v>0</v>
          </cell>
          <cell r="AI3318">
            <v>0</v>
          </cell>
          <cell r="AJ3318">
            <v>1.3899999999999999E-2</v>
          </cell>
          <cell r="AK3318">
            <v>0</v>
          </cell>
          <cell r="AL3318" t="str">
            <v>Flat Rate</v>
          </cell>
          <cell r="AM3318">
            <v>0</v>
          </cell>
          <cell r="AN3318" t="str">
            <v>GA3314T0</v>
          </cell>
          <cell r="AO3318">
            <v>0</v>
          </cell>
          <cell r="AP3318" t="str">
            <v>N</v>
          </cell>
          <cell r="AQ3318">
            <v>38261.203935185185</v>
          </cell>
          <cell r="AR3318">
            <v>38701</v>
          </cell>
          <cell r="AS3318">
            <v>38701</v>
          </cell>
          <cell r="AT3318">
            <v>0</v>
          </cell>
          <cell r="AU3318">
            <v>37303</v>
          </cell>
          <cell r="AV3318">
            <v>0</v>
          </cell>
        </row>
        <row r="3319">
          <cell r="B3319" t="str">
            <v>00003398</v>
          </cell>
          <cell r="C3319" t="str">
            <v>000000003380</v>
          </cell>
          <cell r="D3319" t="str">
            <v>3334C0</v>
          </cell>
          <cell r="E3319" t="str">
            <v>New Fire Svc 4" DI</v>
          </cell>
          <cell r="F3319" t="str">
            <v>In Service</v>
          </cell>
          <cell r="G3319" t="str">
            <v>3334C</v>
          </cell>
          <cell r="H3319" t="str">
            <v>Grp Member</v>
          </cell>
          <cell r="I3319">
            <v>1</v>
          </cell>
          <cell r="J3319" t="str">
            <v>Conversion</v>
          </cell>
          <cell r="K3319">
            <v>631.53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 t="str">
            <v>C..F003_002</v>
          </cell>
          <cell r="Q3319">
            <v>0</v>
          </cell>
          <cell r="R3319" t="str">
            <v>WTDPD</v>
          </cell>
          <cell r="S3319" t="str">
            <v>3334C04DI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 t="str">
            <v>CORP</v>
          </cell>
          <cell r="Y3319">
            <v>38260</v>
          </cell>
          <cell r="Z3319">
            <v>0</v>
          </cell>
          <cell r="AA3319">
            <v>0</v>
          </cell>
          <cell r="AB3319" t="str">
            <v>N</v>
          </cell>
          <cell r="AD3319">
            <v>0</v>
          </cell>
          <cell r="AE3319" t="str">
            <v>RemVal</v>
          </cell>
          <cell r="AF3319" t="str">
            <v>Depreciate</v>
          </cell>
          <cell r="AG3319" t="str">
            <v>FM</v>
          </cell>
          <cell r="AH3319">
            <v>0</v>
          </cell>
          <cell r="AI3319">
            <v>0</v>
          </cell>
          <cell r="AJ3319">
            <v>2.5100000000000001E-2</v>
          </cell>
          <cell r="AK3319">
            <v>0</v>
          </cell>
          <cell r="AL3319" t="str">
            <v>Flat Rate</v>
          </cell>
          <cell r="AM3319">
            <v>0</v>
          </cell>
          <cell r="AN3319" t="str">
            <v>GA3334C0</v>
          </cell>
          <cell r="AO3319">
            <v>0</v>
          </cell>
          <cell r="AP3319" t="str">
            <v>N</v>
          </cell>
          <cell r="AQ3319">
            <v>38261.203993055555</v>
          </cell>
          <cell r="AR3319">
            <v>38352</v>
          </cell>
          <cell r="AS3319">
            <v>38471</v>
          </cell>
          <cell r="AT3319">
            <v>0</v>
          </cell>
          <cell r="AU3319">
            <v>37302</v>
          </cell>
          <cell r="AV3319">
            <v>0</v>
          </cell>
        </row>
        <row r="3320">
          <cell r="B3320" t="str">
            <v>00003399</v>
          </cell>
          <cell r="C3320" t="str">
            <v>000000003381</v>
          </cell>
          <cell r="D3320" t="str">
            <v>3334A0</v>
          </cell>
          <cell r="E3320" t="str">
            <v>Repl Dom Svc 1-1/2" PE</v>
          </cell>
          <cell r="F3320" t="str">
            <v>In Service</v>
          </cell>
          <cell r="G3320" t="str">
            <v>3334A</v>
          </cell>
          <cell r="H3320" t="str">
            <v>Grp Member</v>
          </cell>
          <cell r="I3320">
            <v>1</v>
          </cell>
          <cell r="J3320" t="str">
            <v>Conversion</v>
          </cell>
          <cell r="K3320">
            <v>91.45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 t="str">
            <v>C..F501_002</v>
          </cell>
          <cell r="Q3320">
            <v>0</v>
          </cell>
          <cell r="R3320" t="str">
            <v>WTDPD</v>
          </cell>
          <cell r="S3320" t="str">
            <v>3334A15PE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 t="str">
            <v>CORP</v>
          </cell>
          <cell r="Y3320">
            <v>38260</v>
          </cell>
          <cell r="Z3320">
            <v>0</v>
          </cell>
          <cell r="AA3320">
            <v>0</v>
          </cell>
          <cell r="AB3320" t="str">
            <v>N</v>
          </cell>
          <cell r="AD3320">
            <v>0</v>
          </cell>
          <cell r="AE3320" t="str">
            <v>RemVal</v>
          </cell>
          <cell r="AF3320" t="str">
            <v>Depreciate</v>
          </cell>
          <cell r="AG3320" t="str">
            <v>FM</v>
          </cell>
          <cell r="AH3320">
            <v>0</v>
          </cell>
          <cell r="AI3320">
            <v>0</v>
          </cell>
          <cell r="AJ3320">
            <v>2.4500000000000001E-2</v>
          </cell>
          <cell r="AK3320">
            <v>0</v>
          </cell>
          <cell r="AL3320" t="str">
            <v>Flat Rate</v>
          </cell>
          <cell r="AM3320">
            <v>0</v>
          </cell>
          <cell r="AN3320" t="str">
            <v>GA3334A0</v>
          </cell>
          <cell r="AO3320">
            <v>0</v>
          </cell>
          <cell r="AP3320" t="str">
            <v>N</v>
          </cell>
          <cell r="AQ3320">
            <v>38261.204050925924</v>
          </cell>
          <cell r="AR3320">
            <v>38763</v>
          </cell>
          <cell r="AS3320">
            <v>38763</v>
          </cell>
          <cell r="AT3320">
            <v>0</v>
          </cell>
          <cell r="AU3320">
            <v>37514</v>
          </cell>
          <cell r="AV3320">
            <v>0</v>
          </cell>
        </row>
        <row r="3321">
          <cell r="B3321" t="str">
            <v>00003400</v>
          </cell>
          <cell r="C3321" t="str">
            <v>000000003382</v>
          </cell>
          <cell r="D3321" t="str">
            <v>3334B0</v>
          </cell>
          <cell r="E3321" t="str">
            <v>Repl Dom Svc 3/4" Copper</v>
          </cell>
          <cell r="F3321" t="str">
            <v>In Service</v>
          </cell>
          <cell r="G3321" t="str">
            <v>3334B</v>
          </cell>
          <cell r="H3321" t="str">
            <v>Grp Member</v>
          </cell>
          <cell r="I3321">
            <v>1</v>
          </cell>
          <cell r="J3321" t="str">
            <v>Conversion</v>
          </cell>
          <cell r="K3321">
            <v>2596.4299999999998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 t="str">
            <v>C..F501_002</v>
          </cell>
          <cell r="Q3321">
            <v>0</v>
          </cell>
          <cell r="R3321" t="str">
            <v>WTDPD</v>
          </cell>
          <cell r="S3321" t="str">
            <v>3334B34CP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 t="str">
            <v>CORP</v>
          </cell>
          <cell r="Y3321">
            <v>38260</v>
          </cell>
          <cell r="Z3321">
            <v>0</v>
          </cell>
          <cell r="AA3321">
            <v>0</v>
          </cell>
          <cell r="AB3321" t="str">
            <v>N</v>
          </cell>
          <cell r="AD3321">
            <v>0</v>
          </cell>
          <cell r="AE3321" t="str">
            <v>RemVal</v>
          </cell>
          <cell r="AF3321" t="str">
            <v>Depreciate</v>
          </cell>
          <cell r="AG3321" t="str">
            <v>FM</v>
          </cell>
          <cell r="AH3321">
            <v>0</v>
          </cell>
          <cell r="AI3321">
            <v>0</v>
          </cell>
          <cell r="AJ3321">
            <v>2.87E-2</v>
          </cell>
          <cell r="AK3321">
            <v>0</v>
          </cell>
          <cell r="AL3321" t="str">
            <v>Flat Rate</v>
          </cell>
          <cell r="AM3321">
            <v>0</v>
          </cell>
          <cell r="AN3321" t="str">
            <v>GA3334B0</v>
          </cell>
          <cell r="AO3321">
            <v>0</v>
          </cell>
          <cell r="AP3321" t="str">
            <v>N</v>
          </cell>
          <cell r="AQ3321">
            <v>38261.204108796293</v>
          </cell>
          <cell r="AR3321">
            <v>38763</v>
          </cell>
          <cell r="AS3321">
            <v>38763</v>
          </cell>
          <cell r="AT3321">
            <v>0</v>
          </cell>
          <cell r="AU3321">
            <v>37302</v>
          </cell>
          <cell r="AV3321">
            <v>0</v>
          </cell>
        </row>
        <row r="3322">
          <cell r="B3322" t="str">
            <v>00003401</v>
          </cell>
          <cell r="C3322" t="str">
            <v>000000003383</v>
          </cell>
          <cell r="D3322" t="str">
            <v>334400</v>
          </cell>
          <cell r="E3322" t="str">
            <v>New 2" Remote</v>
          </cell>
          <cell r="F3322" t="str">
            <v>In Service</v>
          </cell>
          <cell r="G3322" t="str">
            <v>33440</v>
          </cell>
          <cell r="H3322" t="str">
            <v>Grp Member</v>
          </cell>
          <cell r="I3322">
            <v>1</v>
          </cell>
          <cell r="J3322" t="str">
            <v>Conversion</v>
          </cell>
          <cell r="K3322">
            <v>60.84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 t="str">
            <v>C..G001_002</v>
          </cell>
          <cell r="Q3322">
            <v>0</v>
          </cell>
          <cell r="R3322" t="str">
            <v>WTDPD</v>
          </cell>
          <cell r="S3322" t="str">
            <v>3344002RM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 t="str">
            <v>CORP</v>
          </cell>
          <cell r="Y3322">
            <v>38260</v>
          </cell>
          <cell r="Z3322">
            <v>0</v>
          </cell>
          <cell r="AA3322">
            <v>0</v>
          </cell>
          <cell r="AB3322" t="str">
            <v>N</v>
          </cell>
          <cell r="AD3322">
            <v>0</v>
          </cell>
          <cell r="AE3322" t="str">
            <v>RemVal</v>
          </cell>
          <cell r="AF3322" t="str">
            <v>Depreciate</v>
          </cell>
          <cell r="AG3322" t="str">
            <v>FM</v>
          </cell>
          <cell r="AH3322">
            <v>0</v>
          </cell>
          <cell r="AI3322">
            <v>0</v>
          </cell>
          <cell r="AJ3322">
            <v>6.0699999999999997E-2</v>
          </cell>
          <cell r="AK3322">
            <v>0</v>
          </cell>
          <cell r="AL3322" t="str">
            <v>Flat Rate</v>
          </cell>
          <cell r="AM3322">
            <v>0</v>
          </cell>
          <cell r="AN3322" t="str">
            <v>GA334400</v>
          </cell>
          <cell r="AO3322">
            <v>0</v>
          </cell>
          <cell r="AP3322" t="str">
            <v>N</v>
          </cell>
          <cell r="AQ3322">
            <v>38261.20416666667</v>
          </cell>
          <cell r="AR3322">
            <v>38352</v>
          </cell>
          <cell r="AS3322">
            <v>38471</v>
          </cell>
          <cell r="AT3322">
            <v>0</v>
          </cell>
          <cell r="AU3322">
            <v>37483</v>
          </cell>
          <cell r="AV3322">
            <v>0</v>
          </cell>
        </row>
        <row r="3323">
          <cell r="B3323" t="str">
            <v>00003402</v>
          </cell>
          <cell r="C3323" t="str">
            <v>000000003384</v>
          </cell>
          <cell r="D3323" t="str">
            <v>334400</v>
          </cell>
          <cell r="E3323" t="str">
            <v>New 3" Remote</v>
          </cell>
          <cell r="F3323" t="str">
            <v>In Service</v>
          </cell>
          <cell r="G3323" t="str">
            <v>33440</v>
          </cell>
          <cell r="H3323" t="str">
            <v>Grp Member</v>
          </cell>
          <cell r="I3323">
            <v>1</v>
          </cell>
          <cell r="J3323" t="str">
            <v>Conversion</v>
          </cell>
          <cell r="K3323">
            <v>140.49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 t="str">
            <v>C..G001_002</v>
          </cell>
          <cell r="Q3323">
            <v>0</v>
          </cell>
          <cell r="R3323" t="str">
            <v>WTDPD</v>
          </cell>
          <cell r="S3323" t="str">
            <v>3344003RM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 t="str">
            <v>CORP</v>
          </cell>
          <cell r="Y3323">
            <v>38260</v>
          </cell>
          <cell r="Z3323">
            <v>0</v>
          </cell>
          <cell r="AA3323">
            <v>0</v>
          </cell>
          <cell r="AB3323" t="str">
            <v>N</v>
          </cell>
          <cell r="AD3323">
            <v>0</v>
          </cell>
          <cell r="AE3323" t="str">
            <v>RemVal</v>
          </cell>
          <cell r="AF3323" t="str">
            <v>Depreciate</v>
          </cell>
          <cell r="AG3323" t="str">
            <v>FM</v>
          </cell>
          <cell r="AH3323">
            <v>0</v>
          </cell>
          <cell r="AI3323">
            <v>0</v>
          </cell>
          <cell r="AJ3323">
            <v>6.0699999999999997E-2</v>
          </cell>
          <cell r="AK3323">
            <v>0</v>
          </cell>
          <cell r="AL3323" t="str">
            <v>Flat Rate</v>
          </cell>
          <cell r="AM3323">
            <v>0</v>
          </cell>
          <cell r="AN3323" t="str">
            <v>GA334400</v>
          </cell>
          <cell r="AO3323">
            <v>0</v>
          </cell>
          <cell r="AP3323" t="str">
            <v>N</v>
          </cell>
          <cell r="AQ3323">
            <v>38261.204224537039</v>
          </cell>
          <cell r="AR3323">
            <v>38352</v>
          </cell>
          <cell r="AS3323">
            <v>38471</v>
          </cell>
          <cell r="AT3323">
            <v>0</v>
          </cell>
          <cell r="AU3323">
            <v>37605</v>
          </cell>
          <cell r="AV3323">
            <v>0</v>
          </cell>
        </row>
        <row r="3324">
          <cell r="B3324" t="str">
            <v>00003403</v>
          </cell>
          <cell r="C3324" t="str">
            <v>000000003385</v>
          </cell>
          <cell r="D3324" t="str">
            <v>334400</v>
          </cell>
          <cell r="E3324" t="str">
            <v>New 1-1/2" Remote</v>
          </cell>
          <cell r="F3324" t="str">
            <v>In Service</v>
          </cell>
          <cell r="G3324" t="str">
            <v>33440</v>
          </cell>
          <cell r="H3324" t="str">
            <v>Grp Member</v>
          </cell>
          <cell r="I3324">
            <v>1</v>
          </cell>
          <cell r="J3324" t="str">
            <v>Conversion</v>
          </cell>
          <cell r="K3324">
            <v>73.010000000000005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 t="str">
            <v>C..G001_002</v>
          </cell>
          <cell r="Q3324">
            <v>0</v>
          </cell>
          <cell r="R3324" t="str">
            <v>WTDPD</v>
          </cell>
          <cell r="S3324" t="str">
            <v>3344015RM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 t="str">
            <v>CORP</v>
          </cell>
          <cell r="Y3324">
            <v>38260</v>
          </cell>
          <cell r="Z3324">
            <v>0</v>
          </cell>
          <cell r="AA3324">
            <v>0</v>
          </cell>
          <cell r="AB3324" t="str">
            <v>N</v>
          </cell>
          <cell r="AD3324">
            <v>0</v>
          </cell>
          <cell r="AE3324" t="str">
            <v>RemVal</v>
          </cell>
          <cell r="AF3324" t="str">
            <v>Depreciate</v>
          </cell>
          <cell r="AG3324" t="str">
            <v>FM</v>
          </cell>
          <cell r="AH3324">
            <v>0</v>
          </cell>
          <cell r="AI3324">
            <v>0</v>
          </cell>
          <cell r="AJ3324">
            <v>6.0699999999999997E-2</v>
          </cell>
          <cell r="AK3324">
            <v>0</v>
          </cell>
          <cell r="AL3324" t="str">
            <v>Flat Rate</v>
          </cell>
          <cell r="AM3324">
            <v>0</v>
          </cell>
          <cell r="AN3324" t="str">
            <v>GA334400</v>
          </cell>
          <cell r="AO3324">
            <v>0</v>
          </cell>
          <cell r="AP3324" t="str">
            <v>N</v>
          </cell>
          <cell r="AQ3324">
            <v>38261.204282407409</v>
          </cell>
          <cell r="AR3324">
            <v>38352</v>
          </cell>
          <cell r="AS3324">
            <v>38471</v>
          </cell>
          <cell r="AT3324">
            <v>0</v>
          </cell>
          <cell r="AU3324">
            <v>37605</v>
          </cell>
          <cell r="AV3324">
            <v>0</v>
          </cell>
        </row>
        <row r="3325">
          <cell r="B3325" t="str">
            <v>00003404</v>
          </cell>
          <cell r="C3325" t="str">
            <v>000000003386</v>
          </cell>
          <cell r="D3325" t="str">
            <v>3415B0</v>
          </cell>
          <cell r="E3325" t="str">
            <v>Transport Equ DEPR Takeback</v>
          </cell>
          <cell r="F3325" t="str">
            <v>In Service</v>
          </cell>
          <cell r="G3325" t="str">
            <v>3415B</v>
          </cell>
          <cell r="H3325" t="str">
            <v>Grp Member</v>
          </cell>
          <cell r="I3325">
            <v>1</v>
          </cell>
          <cell r="J3325" t="str">
            <v>Conversion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 t="str">
            <v>WVEHD</v>
          </cell>
          <cell r="S3325" t="str">
            <v>34150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 t="str">
            <v>CORP</v>
          </cell>
          <cell r="Y3325">
            <v>38260</v>
          </cell>
          <cell r="Z3325">
            <v>0</v>
          </cell>
          <cell r="AA3325">
            <v>0</v>
          </cell>
          <cell r="AB3325" t="str">
            <v>N</v>
          </cell>
          <cell r="AD3325">
            <v>0</v>
          </cell>
          <cell r="AE3325" t="str">
            <v>RemVal</v>
          </cell>
          <cell r="AF3325" t="str">
            <v>Depreciate</v>
          </cell>
          <cell r="AG3325" t="str">
            <v>FM</v>
          </cell>
          <cell r="AH3325">
            <v>0</v>
          </cell>
          <cell r="AI3325">
            <v>0</v>
          </cell>
          <cell r="AJ3325">
            <v>8.0199999999999994E-2</v>
          </cell>
          <cell r="AK3325">
            <v>0</v>
          </cell>
          <cell r="AL3325" t="str">
            <v>Flat Rate</v>
          </cell>
          <cell r="AM3325">
            <v>0</v>
          </cell>
          <cell r="AN3325" t="str">
            <v>GA3415B0</v>
          </cell>
          <cell r="AO3325">
            <v>0</v>
          </cell>
          <cell r="AP3325" t="str">
            <v>N</v>
          </cell>
          <cell r="AQ3325">
            <v>38261.204340277778</v>
          </cell>
          <cell r="AR3325">
            <v>38260</v>
          </cell>
          <cell r="AS3325">
            <v>38260</v>
          </cell>
          <cell r="AT3325">
            <v>0</v>
          </cell>
          <cell r="AU3325">
            <v>38099</v>
          </cell>
          <cell r="AV3325">
            <v>0</v>
          </cell>
        </row>
        <row r="3326">
          <cell r="B3326" t="str">
            <v>00003405</v>
          </cell>
          <cell r="C3326" t="str">
            <v>000000003387</v>
          </cell>
          <cell r="D3326" t="str">
            <v>3405S0</v>
          </cell>
          <cell r="E3326" t="str">
            <v>Computer Software DEPR Takebac</v>
          </cell>
          <cell r="F3326" t="str">
            <v>In Service</v>
          </cell>
          <cell r="G3326" t="str">
            <v>3405A</v>
          </cell>
          <cell r="H3326" t="str">
            <v>Grp Member</v>
          </cell>
          <cell r="I3326">
            <v>1</v>
          </cell>
          <cell r="J3326" t="str">
            <v>Conversion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 t="str">
            <v>WGPD</v>
          </cell>
          <cell r="S3326" t="str">
            <v>3405A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 t="str">
            <v>CORP</v>
          </cell>
          <cell r="Y3326">
            <v>38260</v>
          </cell>
          <cell r="Z3326">
            <v>0</v>
          </cell>
          <cell r="AA3326">
            <v>0</v>
          </cell>
          <cell r="AB3326" t="str">
            <v>N</v>
          </cell>
          <cell r="AD3326">
            <v>0</v>
          </cell>
          <cell r="AE3326" t="str">
            <v>RemVal</v>
          </cell>
          <cell r="AF3326" t="str">
            <v>Depreciate</v>
          </cell>
          <cell r="AG3326" t="str">
            <v>FM</v>
          </cell>
          <cell r="AH3326">
            <v>0</v>
          </cell>
          <cell r="AI3326">
            <v>0</v>
          </cell>
          <cell r="AJ3326">
            <v>0.24840000000000001</v>
          </cell>
          <cell r="AK3326">
            <v>0</v>
          </cell>
          <cell r="AL3326" t="str">
            <v>Flat Rate</v>
          </cell>
          <cell r="AM3326">
            <v>0</v>
          </cell>
          <cell r="AN3326" t="str">
            <v>GA3405S0</v>
          </cell>
          <cell r="AO3326">
            <v>0</v>
          </cell>
          <cell r="AP3326" t="str">
            <v>N</v>
          </cell>
          <cell r="AQ3326">
            <v>38261.204398148147</v>
          </cell>
          <cell r="AR3326">
            <v>38260</v>
          </cell>
          <cell r="AS3326">
            <v>38260</v>
          </cell>
          <cell r="AT3326">
            <v>0</v>
          </cell>
          <cell r="AU3326">
            <v>38099</v>
          </cell>
          <cell r="AV3326">
            <v>0</v>
          </cell>
        </row>
        <row r="3327">
          <cell r="B3327" t="str">
            <v>00003406</v>
          </cell>
          <cell r="C3327" t="str">
            <v>000000003388</v>
          </cell>
          <cell r="D3327" t="str">
            <v>307200</v>
          </cell>
          <cell r="E3327" t="str">
            <v>WELL, NUREMBERG #2</v>
          </cell>
          <cell r="F3327" t="str">
            <v>In Service</v>
          </cell>
          <cell r="G3327" t="str">
            <v>30720</v>
          </cell>
          <cell r="H3327" t="str">
            <v>Grp Member</v>
          </cell>
          <cell r="I3327">
            <v>1</v>
          </cell>
          <cell r="J3327" t="str">
            <v>Conversion</v>
          </cell>
          <cell r="K3327">
            <v>103600.82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 t="str">
            <v>C02A501_002</v>
          </cell>
          <cell r="Q3327">
            <v>0</v>
          </cell>
          <cell r="R3327" t="str">
            <v>WSOSD</v>
          </cell>
          <cell r="S3327" t="str">
            <v>30720A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 t="str">
            <v>CORP</v>
          </cell>
          <cell r="Y3327">
            <v>38260</v>
          </cell>
          <cell r="Z3327">
            <v>0</v>
          </cell>
          <cell r="AA3327">
            <v>0</v>
          </cell>
          <cell r="AB3327" t="str">
            <v>N</v>
          </cell>
          <cell r="AD3327">
            <v>0</v>
          </cell>
          <cell r="AE3327" t="str">
            <v>RemVal</v>
          </cell>
          <cell r="AF3327" t="str">
            <v>Depreciate</v>
          </cell>
          <cell r="AG3327" t="str">
            <v>FM</v>
          </cell>
          <cell r="AH3327">
            <v>0</v>
          </cell>
          <cell r="AI3327">
            <v>0</v>
          </cell>
          <cell r="AJ3327">
            <v>4.5900000000000003E-2</v>
          </cell>
          <cell r="AK3327">
            <v>0</v>
          </cell>
          <cell r="AL3327" t="str">
            <v>Flat Rate</v>
          </cell>
          <cell r="AM3327">
            <v>0</v>
          </cell>
          <cell r="AN3327" t="str">
            <v>GA307200</v>
          </cell>
          <cell r="AO3327">
            <v>0</v>
          </cell>
          <cell r="AP3327" t="str">
            <v>N</v>
          </cell>
          <cell r="AQ3327">
            <v>38261.204456018517</v>
          </cell>
          <cell r="AR3327">
            <v>38260</v>
          </cell>
          <cell r="AS3327">
            <v>38260</v>
          </cell>
          <cell r="AT3327" t="str">
            <v>9100</v>
          </cell>
          <cell r="AU3327">
            <v>37281</v>
          </cell>
          <cell r="AV3327">
            <v>0</v>
          </cell>
        </row>
        <row r="3328">
          <cell r="B3328" t="str">
            <v>00003407</v>
          </cell>
          <cell r="C3328" t="str">
            <v>000000003389</v>
          </cell>
          <cell r="D3328" t="str">
            <v>3112A0</v>
          </cell>
          <cell r="E3328" t="str">
            <v>PUMP, NUREMBERG W#2</v>
          </cell>
          <cell r="F3328" t="str">
            <v>In Service</v>
          </cell>
          <cell r="G3328" t="str">
            <v>3112A</v>
          </cell>
          <cell r="H3328" t="str">
            <v>Grp Member</v>
          </cell>
          <cell r="I3328">
            <v>1</v>
          </cell>
          <cell r="J3328" t="str">
            <v>Conversion</v>
          </cell>
          <cell r="K3328">
            <v>12414.54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 t="str">
            <v>C02A501_002</v>
          </cell>
          <cell r="Q3328">
            <v>0</v>
          </cell>
          <cell r="R3328" t="str">
            <v>WPPD</v>
          </cell>
          <cell r="S3328" t="str">
            <v>3112A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 t="str">
            <v>CORP</v>
          </cell>
          <cell r="Y3328">
            <v>38260</v>
          </cell>
          <cell r="Z3328">
            <v>0</v>
          </cell>
          <cell r="AA3328">
            <v>0</v>
          </cell>
          <cell r="AB3328" t="str">
            <v>N</v>
          </cell>
          <cell r="AD3328">
            <v>0</v>
          </cell>
          <cell r="AE3328" t="str">
            <v>RemVal</v>
          </cell>
          <cell r="AF3328" t="str">
            <v>Depreciate</v>
          </cell>
          <cell r="AG3328" t="str">
            <v>FM</v>
          </cell>
          <cell r="AH3328">
            <v>0</v>
          </cell>
          <cell r="AI3328">
            <v>0</v>
          </cell>
          <cell r="AJ3328">
            <v>6.5299999999999997E-2</v>
          </cell>
          <cell r="AK3328">
            <v>0</v>
          </cell>
          <cell r="AL3328" t="str">
            <v>Flat Rate</v>
          </cell>
          <cell r="AM3328">
            <v>0</v>
          </cell>
          <cell r="AN3328" t="str">
            <v>GA3112A0</v>
          </cell>
          <cell r="AO3328">
            <v>0</v>
          </cell>
          <cell r="AP3328" t="str">
            <v>N</v>
          </cell>
          <cell r="AQ3328">
            <v>38261.204513888886</v>
          </cell>
          <cell r="AR3328">
            <v>38260</v>
          </cell>
          <cell r="AS3328">
            <v>38260</v>
          </cell>
          <cell r="AT3328">
            <v>0</v>
          </cell>
          <cell r="AU3328">
            <v>38092</v>
          </cell>
          <cell r="AV3328">
            <v>0</v>
          </cell>
        </row>
        <row r="3329">
          <cell r="B3329" t="str">
            <v>00003408</v>
          </cell>
          <cell r="C3329" t="str">
            <v>000000003390</v>
          </cell>
          <cell r="D3329" t="str">
            <v>3203C0</v>
          </cell>
          <cell r="E3329" t="str">
            <v>CHLORINATION EQUIPMENT</v>
          </cell>
          <cell r="F3329" t="str">
            <v>In Service</v>
          </cell>
          <cell r="G3329" t="str">
            <v>3203C</v>
          </cell>
          <cell r="H3329" t="str">
            <v>Grp Member</v>
          </cell>
          <cell r="I3329">
            <v>1</v>
          </cell>
          <cell r="J3329" t="str">
            <v>Conversion</v>
          </cell>
          <cell r="K3329">
            <v>1091.23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 t="str">
            <v>C02A501_002</v>
          </cell>
          <cell r="Q3329">
            <v>0</v>
          </cell>
          <cell r="R3329" t="str">
            <v>WWTPD</v>
          </cell>
          <cell r="S3329" t="str">
            <v>3203CB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 t="str">
            <v>CORP</v>
          </cell>
          <cell r="Y3329">
            <v>38260</v>
          </cell>
          <cell r="Z3329">
            <v>0</v>
          </cell>
          <cell r="AA3329">
            <v>0</v>
          </cell>
          <cell r="AB3329" t="str">
            <v>N</v>
          </cell>
          <cell r="AD3329">
            <v>0</v>
          </cell>
          <cell r="AE3329" t="str">
            <v>RemVal</v>
          </cell>
          <cell r="AF3329" t="str">
            <v>Depreciate</v>
          </cell>
          <cell r="AG3329" t="str">
            <v>FM</v>
          </cell>
          <cell r="AH3329">
            <v>0</v>
          </cell>
          <cell r="AI3329">
            <v>0</v>
          </cell>
          <cell r="AJ3329">
            <v>5.1400000000000001E-2</v>
          </cell>
          <cell r="AK3329">
            <v>0</v>
          </cell>
          <cell r="AL3329" t="str">
            <v>Flat Rate</v>
          </cell>
          <cell r="AM3329">
            <v>0</v>
          </cell>
          <cell r="AN3329" t="str">
            <v>GA3203C0</v>
          </cell>
          <cell r="AO3329">
            <v>0</v>
          </cell>
          <cell r="AP3329" t="str">
            <v>N</v>
          </cell>
          <cell r="AQ3329">
            <v>38261.204571759263</v>
          </cell>
          <cell r="AR3329">
            <v>38260</v>
          </cell>
          <cell r="AS3329">
            <v>38260</v>
          </cell>
          <cell r="AT3329" t="str">
            <v>9100</v>
          </cell>
          <cell r="AU3329">
            <v>37281</v>
          </cell>
          <cell r="AV3329">
            <v>0</v>
          </cell>
        </row>
        <row r="3330">
          <cell r="B3330" t="str">
            <v>00003409</v>
          </cell>
          <cell r="C3330" t="str">
            <v>000000003391</v>
          </cell>
          <cell r="D3330" t="str">
            <v>3314Q0</v>
          </cell>
          <cell r="E3330" t="str">
            <v>GRANDVIEW ACRES PHASE IIA</v>
          </cell>
          <cell r="F3330" t="str">
            <v>In Service</v>
          </cell>
          <cell r="G3330" t="str">
            <v>3314Q</v>
          </cell>
          <cell r="H3330" t="str">
            <v>Grp Member</v>
          </cell>
          <cell r="I3330">
            <v>1</v>
          </cell>
          <cell r="J3330" t="str">
            <v>Conversion</v>
          </cell>
          <cell r="K3330">
            <v>7502.82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 t="str">
            <v>C02D340_002</v>
          </cell>
          <cell r="Q3330">
            <v>0</v>
          </cell>
          <cell r="R3330" t="str">
            <v>WTDPD</v>
          </cell>
          <cell r="S3330" t="str">
            <v>3314Q08PV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 t="str">
            <v>CORP</v>
          </cell>
          <cell r="Y3330">
            <v>38260</v>
          </cell>
          <cell r="Z3330">
            <v>0</v>
          </cell>
          <cell r="AA3330">
            <v>0</v>
          </cell>
          <cell r="AB3330" t="str">
            <v>N</v>
          </cell>
          <cell r="AD3330">
            <v>0</v>
          </cell>
          <cell r="AE3330" t="str">
            <v>RemVal</v>
          </cell>
          <cell r="AF3330" t="str">
            <v>Depreciate</v>
          </cell>
          <cell r="AG3330" t="str">
            <v>FM</v>
          </cell>
          <cell r="AH3330">
            <v>0</v>
          </cell>
          <cell r="AI3330">
            <v>0</v>
          </cell>
          <cell r="AJ3330">
            <v>2.1899999999999999E-2</v>
          </cell>
          <cell r="AK3330">
            <v>0</v>
          </cell>
          <cell r="AL3330" t="str">
            <v>Flat Rate</v>
          </cell>
          <cell r="AM3330">
            <v>0</v>
          </cell>
          <cell r="AN3330" t="str">
            <v>GA3314Q0</v>
          </cell>
          <cell r="AO3330">
            <v>0</v>
          </cell>
          <cell r="AP3330" t="str">
            <v>N</v>
          </cell>
          <cell r="AQ3330">
            <v>38261.204629629632</v>
          </cell>
          <cell r="AR3330">
            <v>38260</v>
          </cell>
          <cell r="AS3330">
            <v>38260</v>
          </cell>
          <cell r="AT3330">
            <v>0</v>
          </cell>
          <cell r="AU3330">
            <v>38092</v>
          </cell>
          <cell r="AV3330">
            <v>0</v>
          </cell>
        </row>
        <row r="3331">
          <cell r="B3331" t="str">
            <v>00003410</v>
          </cell>
          <cell r="C3331" t="str">
            <v>000000003392</v>
          </cell>
          <cell r="D3331" t="str">
            <v>3314T0</v>
          </cell>
          <cell r="E3331" t="str">
            <v>GRANDVIEW ACRES</v>
          </cell>
          <cell r="F3331" t="str">
            <v>In Service</v>
          </cell>
          <cell r="G3331" t="str">
            <v>3314T</v>
          </cell>
          <cell r="H3331" t="str">
            <v>Grp Member</v>
          </cell>
          <cell r="I3331">
            <v>1</v>
          </cell>
          <cell r="J3331" t="str">
            <v>Conversion</v>
          </cell>
          <cell r="K3331">
            <v>721.62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 t="str">
            <v>C02D340_002</v>
          </cell>
          <cell r="Q3331">
            <v>0</v>
          </cell>
          <cell r="R3331" t="str">
            <v>WTDPD</v>
          </cell>
          <cell r="S3331" t="str">
            <v>3314T08VV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 t="str">
            <v>CORP</v>
          </cell>
          <cell r="Y3331">
            <v>38260</v>
          </cell>
          <cell r="Z3331">
            <v>0</v>
          </cell>
          <cell r="AA3331">
            <v>0</v>
          </cell>
          <cell r="AB3331" t="str">
            <v>N</v>
          </cell>
          <cell r="AD3331">
            <v>0</v>
          </cell>
          <cell r="AE3331" t="str">
            <v>RemVal</v>
          </cell>
          <cell r="AF3331" t="str">
            <v>Depreciate</v>
          </cell>
          <cell r="AG3331" t="str">
            <v>FM</v>
          </cell>
          <cell r="AH3331">
            <v>0</v>
          </cell>
          <cell r="AI3331">
            <v>0</v>
          </cell>
          <cell r="AJ3331">
            <v>1.3899999999999999E-2</v>
          </cell>
          <cell r="AK3331">
            <v>0</v>
          </cell>
          <cell r="AL3331" t="str">
            <v>Flat Rate</v>
          </cell>
          <cell r="AM3331">
            <v>0</v>
          </cell>
          <cell r="AN3331" t="str">
            <v>GA3314T0</v>
          </cell>
          <cell r="AO3331">
            <v>0</v>
          </cell>
          <cell r="AP3331" t="str">
            <v>N</v>
          </cell>
          <cell r="AQ3331">
            <v>38261.204687500001</v>
          </cell>
          <cell r="AR3331">
            <v>38260</v>
          </cell>
          <cell r="AS3331">
            <v>38260</v>
          </cell>
          <cell r="AT3331">
            <v>0</v>
          </cell>
          <cell r="AU3331">
            <v>38092</v>
          </cell>
          <cell r="AV3331">
            <v>0</v>
          </cell>
        </row>
        <row r="3332">
          <cell r="B3332" t="str">
            <v>00003411</v>
          </cell>
          <cell r="C3332" t="str">
            <v>000000003393</v>
          </cell>
          <cell r="D3332" t="str">
            <v>335400</v>
          </cell>
          <cell r="E3332" t="str">
            <v>GRANDVIEW ACRES PHASE IIA</v>
          </cell>
          <cell r="F3332" t="str">
            <v>In Service</v>
          </cell>
          <cell r="G3332" t="str">
            <v>33540</v>
          </cell>
          <cell r="H3332" t="str">
            <v>Grp Member</v>
          </cell>
          <cell r="I3332">
            <v>1</v>
          </cell>
          <cell r="J3332" t="str">
            <v>Conversion</v>
          </cell>
          <cell r="K3332">
            <v>727.61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 t="str">
            <v>C02D340_002</v>
          </cell>
          <cell r="Q3332">
            <v>0</v>
          </cell>
          <cell r="R3332" t="str">
            <v>WTDPD</v>
          </cell>
          <cell r="S3332" t="str">
            <v>335400600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 t="str">
            <v>CORP</v>
          </cell>
          <cell r="Y3332">
            <v>38260</v>
          </cell>
          <cell r="Z3332">
            <v>0</v>
          </cell>
          <cell r="AA3332">
            <v>0</v>
          </cell>
          <cell r="AB3332" t="str">
            <v>N</v>
          </cell>
          <cell r="AD3332">
            <v>0</v>
          </cell>
          <cell r="AE3332" t="str">
            <v>RemVal</v>
          </cell>
          <cell r="AF3332" t="str">
            <v>Depreciate</v>
          </cell>
          <cell r="AG3332" t="str">
            <v>FM</v>
          </cell>
          <cell r="AH3332">
            <v>0</v>
          </cell>
          <cell r="AI3332">
            <v>0</v>
          </cell>
          <cell r="AJ3332">
            <v>2.2599999999999999E-2</v>
          </cell>
          <cell r="AK3332">
            <v>0</v>
          </cell>
          <cell r="AL3332" t="str">
            <v>Flat Rate</v>
          </cell>
          <cell r="AM3332">
            <v>0</v>
          </cell>
          <cell r="AN3332" t="str">
            <v>GA335400</v>
          </cell>
          <cell r="AO3332">
            <v>0</v>
          </cell>
          <cell r="AP3332" t="str">
            <v>N</v>
          </cell>
          <cell r="AQ3332">
            <v>38261.204745370371</v>
          </cell>
          <cell r="AR3332">
            <v>38260</v>
          </cell>
          <cell r="AS3332">
            <v>38260</v>
          </cell>
          <cell r="AT3332">
            <v>0</v>
          </cell>
          <cell r="AU3332">
            <v>38092</v>
          </cell>
          <cell r="AV3332">
            <v>0</v>
          </cell>
        </row>
        <row r="3333">
          <cell r="B3333" t="str">
            <v>00003412</v>
          </cell>
          <cell r="C3333" t="str">
            <v>000000003394</v>
          </cell>
          <cell r="D3333" t="str">
            <v>3203C0</v>
          </cell>
          <cell r="E3333" t="str">
            <v>Hypo Tanks - Newberry FAC 6500</v>
          </cell>
          <cell r="F3333" t="str">
            <v>In Service</v>
          </cell>
          <cell r="G3333" t="str">
            <v>3203C</v>
          </cell>
          <cell r="H3333" t="str">
            <v>Grp Member</v>
          </cell>
          <cell r="I3333">
            <v>1</v>
          </cell>
          <cell r="J3333" t="str">
            <v>Conversion</v>
          </cell>
          <cell r="K3333">
            <v>2531.48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 t="str">
            <v>C03B009_002</v>
          </cell>
          <cell r="Q3333">
            <v>0</v>
          </cell>
          <cell r="R3333" t="str">
            <v>WWTPD</v>
          </cell>
          <cell r="S3333" t="str">
            <v>3203C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 t="str">
            <v>CORP</v>
          </cell>
          <cell r="Y3333">
            <v>38260</v>
          </cell>
          <cell r="Z3333">
            <v>0</v>
          </cell>
          <cell r="AA3333">
            <v>0</v>
          </cell>
          <cell r="AB3333" t="str">
            <v>N</v>
          </cell>
          <cell r="AD3333">
            <v>0</v>
          </cell>
          <cell r="AE3333" t="str">
            <v>RemVal</v>
          </cell>
          <cell r="AF3333" t="str">
            <v>Depreciate</v>
          </cell>
          <cell r="AG3333" t="str">
            <v>FM</v>
          </cell>
          <cell r="AH3333">
            <v>0</v>
          </cell>
          <cell r="AI3333">
            <v>0</v>
          </cell>
          <cell r="AJ3333">
            <v>5.1400000000000001E-2</v>
          </cell>
          <cell r="AK3333">
            <v>0</v>
          </cell>
          <cell r="AL3333" t="str">
            <v>Flat Rate</v>
          </cell>
          <cell r="AM3333">
            <v>0</v>
          </cell>
          <cell r="AN3333" t="str">
            <v>GA3203C0</v>
          </cell>
          <cell r="AO3333">
            <v>0</v>
          </cell>
          <cell r="AP3333" t="str">
            <v>N</v>
          </cell>
          <cell r="AQ3333">
            <v>38261.20480324074</v>
          </cell>
          <cell r="AR3333">
            <v>38260</v>
          </cell>
          <cell r="AS3333">
            <v>38260</v>
          </cell>
          <cell r="AT3333" t="str">
            <v>6500</v>
          </cell>
          <cell r="AU3333">
            <v>37974</v>
          </cell>
          <cell r="AV3333">
            <v>0</v>
          </cell>
        </row>
        <row r="3334">
          <cell r="B3334" t="str">
            <v>00003413</v>
          </cell>
          <cell r="C3334" t="str">
            <v>000000003395</v>
          </cell>
          <cell r="D3334" t="str">
            <v>3314P0</v>
          </cell>
          <cell r="E3334" t="str">
            <v>HEARTHSIDE EAST DEVELOPMENT</v>
          </cell>
          <cell r="F3334" t="str">
            <v>In Service</v>
          </cell>
          <cell r="G3334" t="str">
            <v>3314P</v>
          </cell>
          <cell r="H3334" t="str">
            <v>Grp Member</v>
          </cell>
          <cell r="I3334">
            <v>1</v>
          </cell>
          <cell r="J3334" t="str">
            <v>Conversion</v>
          </cell>
          <cell r="K3334">
            <v>3635.55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 t="str">
            <v>C03D301_002</v>
          </cell>
          <cell r="Q3334">
            <v>0</v>
          </cell>
          <cell r="R3334" t="str">
            <v>WTDPD</v>
          </cell>
          <cell r="S3334" t="str">
            <v>3314P02PV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 t="str">
            <v>CORP</v>
          </cell>
          <cell r="Y3334">
            <v>38260</v>
          </cell>
          <cell r="Z3334">
            <v>0</v>
          </cell>
          <cell r="AA3334">
            <v>0</v>
          </cell>
          <cell r="AB3334" t="str">
            <v>N</v>
          </cell>
          <cell r="AD3334">
            <v>0</v>
          </cell>
          <cell r="AE3334" t="str">
            <v>RemVal</v>
          </cell>
          <cell r="AF3334" t="str">
            <v>Depreciate</v>
          </cell>
          <cell r="AG3334" t="str">
            <v>FM</v>
          </cell>
          <cell r="AH3334">
            <v>0</v>
          </cell>
          <cell r="AI3334">
            <v>0</v>
          </cell>
          <cell r="AJ3334">
            <v>2.64E-2</v>
          </cell>
          <cell r="AK3334">
            <v>0</v>
          </cell>
          <cell r="AL3334" t="str">
            <v>Flat Rate</v>
          </cell>
          <cell r="AM3334">
            <v>0</v>
          </cell>
          <cell r="AN3334" t="str">
            <v>GA3314P0</v>
          </cell>
          <cell r="AO3334">
            <v>0</v>
          </cell>
          <cell r="AP3334" t="str">
            <v>N</v>
          </cell>
          <cell r="AQ3334">
            <v>38261.204861111109</v>
          </cell>
          <cell r="AR3334">
            <v>38260</v>
          </cell>
          <cell r="AS3334">
            <v>38260</v>
          </cell>
          <cell r="AT3334">
            <v>0</v>
          </cell>
          <cell r="AU3334">
            <v>38092</v>
          </cell>
          <cell r="AV3334">
            <v>0</v>
          </cell>
        </row>
        <row r="3335">
          <cell r="B3335" t="str">
            <v>00003414</v>
          </cell>
          <cell r="C3335" t="str">
            <v>000000003396</v>
          </cell>
          <cell r="D3335" t="str">
            <v>3314Q0</v>
          </cell>
          <cell r="E3335" t="str">
            <v>HEARTHSIDE EAST DEVELOPMENT</v>
          </cell>
          <cell r="F3335" t="str">
            <v>In Service</v>
          </cell>
          <cell r="G3335" t="str">
            <v>3314Q</v>
          </cell>
          <cell r="H3335" t="str">
            <v>Grp Member</v>
          </cell>
          <cell r="I3335">
            <v>1</v>
          </cell>
          <cell r="J3335" t="str">
            <v>Conversion</v>
          </cell>
          <cell r="K3335">
            <v>19018.740000000002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 t="str">
            <v>C03D301_002</v>
          </cell>
          <cell r="Q3335">
            <v>0</v>
          </cell>
          <cell r="R3335" t="str">
            <v>WTDPD</v>
          </cell>
          <cell r="S3335" t="str">
            <v>3314Q08PV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 t="str">
            <v>CORP</v>
          </cell>
          <cell r="Y3335">
            <v>38260</v>
          </cell>
          <cell r="Z3335">
            <v>0</v>
          </cell>
          <cell r="AA3335">
            <v>0</v>
          </cell>
          <cell r="AB3335" t="str">
            <v>N</v>
          </cell>
          <cell r="AD3335">
            <v>0</v>
          </cell>
          <cell r="AE3335" t="str">
            <v>RemVal</v>
          </cell>
          <cell r="AF3335" t="str">
            <v>Depreciate</v>
          </cell>
          <cell r="AG3335" t="str">
            <v>FM</v>
          </cell>
          <cell r="AH3335">
            <v>0</v>
          </cell>
          <cell r="AI3335">
            <v>0</v>
          </cell>
          <cell r="AJ3335">
            <v>2.1899999999999999E-2</v>
          </cell>
          <cell r="AK3335">
            <v>0</v>
          </cell>
          <cell r="AL3335" t="str">
            <v>Flat Rate</v>
          </cell>
          <cell r="AM3335">
            <v>0</v>
          </cell>
          <cell r="AN3335" t="str">
            <v>GA3314Q0</v>
          </cell>
          <cell r="AO3335">
            <v>0</v>
          </cell>
          <cell r="AP3335" t="str">
            <v>N</v>
          </cell>
          <cell r="AQ3335">
            <v>38261.204918981479</v>
          </cell>
          <cell r="AR3335">
            <v>38260</v>
          </cell>
          <cell r="AS3335">
            <v>38260</v>
          </cell>
          <cell r="AT3335">
            <v>0</v>
          </cell>
          <cell r="AU3335">
            <v>38092</v>
          </cell>
          <cell r="AV3335">
            <v>0</v>
          </cell>
        </row>
        <row r="3336">
          <cell r="B3336" t="str">
            <v>00003415</v>
          </cell>
          <cell r="C3336" t="str">
            <v>000000003397</v>
          </cell>
          <cell r="D3336" t="str">
            <v>3314R0</v>
          </cell>
          <cell r="E3336" t="str">
            <v>HEARTHSIDE EAST DEVELOPMENT</v>
          </cell>
          <cell r="F3336" t="str">
            <v>In Service</v>
          </cell>
          <cell r="G3336" t="str">
            <v>3314R</v>
          </cell>
          <cell r="H3336" t="str">
            <v>Grp Member</v>
          </cell>
          <cell r="I3336">
            <v>1</v>
          </cell>
          <cell r="J3336" t="str">
            <v>Conversion</v>
          </cell>
          <cell r="K3336">
            <v>60717.05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 t="str">
            <v>C03D301_002</v>
          </cell>
          <cell r="Q3336">
            <v>0</v>
          </cell>
          <cell r="R3336" t="str">
            <v>WTDPD</v>
          </cell>
          <cell r="S3336" t="str">
            <v>3314R12PV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 t="str">
            <v>CORP</v>
          </cell>
          <cell r="Y3336">
            <v>38260</v>
          </cell>
          <cell r="Z3336">
            <v>0</v>
          </cell>
          <cell r="AA3336">
            <v>0</v>
          </cell>
          <cell r="AB3336" t="str">
            <v>N</v>
          </cell>
          <cell r="AD3336">
            <v>0</v>
          </cell>
          <cell r="AE3336" t="str">
            <v>RemVal</v>
          </cell>
          <cell r="AF3336" t="str">
            <v>Depreciate</v>
          </cell>
          <cell r="AG3336" t="str">
            <v>FM</v>
          </cell>
          <cell r="AH3336">
            <v>0</v>
          </cell>
          <cell r="AI3336">
            <v>0</v>
          </cell>
          <cell r="AJ3336">
            <v>1.55E-2</v>
          </cell>
          <cell r="AK3336">
            <v>0</v>
          </cell>
          <cell r="AL3336" t="str">
            <v>Flat Rate</v>
          </cell>
          <cell r="AM3336">
            <v>0</v>
          </cell>
          <cell r="AN3336" t="str">
            <v>GA3314R0</v>
          </cell>
          <cell r="AO3336">
            <v>0</v>
          </cell>
          <cell r="AP3336" t="str">
            <v>N</v>
          </cell>
          <cell r="AQ3336">
            <v>38261.204976851855</v>
          </cell>
          <cell r="AR3336">
            <v>38260</v>
          </cell>
          <cell r="AS3336">
            <v>38260</v>
          </cell>
          <cell r="AT3336">
            <v>0</v>
          </cell>
          <cell r="AU3336">
            <v>38092</v>
          </cell>
          <cell r="AV3336">
            <v>0</v>
          </cell>
        </row>
        <row r="3337">
          <cell r="B3337" t="str">
            <v>00003416</v>
          </cell>
          <cell r="C3337" t="str">
            <v>000000003398</v>
          </cell>
          <cell r="D3337" t="str">
            <v>3314T0</v>
          </cell>
          <cell r="E3337" t="str">
            <v>HEARTHSIDE EAST DEVELOPMENT</v>
          </cell>
          <cell r="F3337" t="str">
            <v>In Service</v>
          </cell>
          <cell r="G3337" t="str">
            <v>3314T</v>
          </cell>
          <cell r="H3337" t="str">
            <v>Grp Member</v>
          </cell>
          <cell r="I3337">
            <v>1</v>
          </cell>
          <cell r="J3337" t="str">
            <v>Conversion</v>
          </cell>
          <cell r="K3337">
            <v>2181.34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 t="str">
            <v>C03D301_002</v>
          </cell>
          <cell r="Q3337">
            <v>0</v>
          </cell>
          <cell r="R3337" t="str">
            <v>WTDPD</v>
          </cell>
          <cell r="S3337" t="str">
            <v>3314T08VV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 t="str">
            <v>CORP</v>
          </cell>
          <cell r="Y3337">
            <v>38260</v>
          </cell>
          <cell r="Z3337">
            <v>0</v>
          </cell>
          <cell r="AA3337">
            <v>0</v>
          </cell>
          <cell r="AB3337" t="str">
            <v>N</v>
          </cell>
          <cell r="AD3337">
            <v>0</v>
          </cell>
          <cell r="AE3337" t="str">
            <v>RemVal</v>
          </cell>
          <cell r="AF3337" t="str">
            <v>Depreciate</v>
          </cell>
          <cell r="AG3337" t="str">
            <v>FM</v>
          </cell>
          <cell r="AH3337">
            <v>0</v>
          </cell>
          <cell r="AI3337">
            <v>0</v>
          </cell>
          <cell r="AJ3337">
            <v>1.3899999999999999E-2</v>
          </cell>
          <cell r="AK3337">
            <v>0</v>
          </cell>
          <cell r="AL3337" t="str">
            <v>Flat Rate</v>
          </cell>
          <cell r="AM3337">
            <v>0</v>
          </cell>
          <cell r="AN3337" t="str">
            <v>GA3314T0</v>
          </cell>
          <cell r="AO3337">
            <v>0</v>
          </cell>
          <cell r="AP3337" t="str">
            <v>N</v>
          </cell>
          <cell r="AQ3337">
            <v>38261.205034722225</v>
          </cell>
          <cell r="AR3337">
            <v>38260</v>
          </cell>
          <cell r="AS3337">
            <v>38260</v>
          </cell>
          <cell r="AT3337">
            <v>0</v>
          </cell>
          <cell r="AU3337">
            <v>38092</v>
          </cell>
          <cell r="AV3337">
            <v>0</v>
          </cell>
        </row>
        <row r="3338">
          <cell r="B3338" t="str">
            <v>00003417</v>
          </cell>
          <cell r="C3338" t="str">
            <v>000000003399</v>
          </cell>
          <cell r="D3338" t="str">
            <v>3314U0</v>
          </cell>
          <cell r="E3338" t="str">
            <v>HEARTHSIDE EAST DEVELOPMENT</v>
          </cell>
          <cell r="F3338" t="str">
            <v>In Service</v>
          </cell>
          <cell r="G3338" t="str">
            <v>3314U</v>
          </cell>
          <cell r="H3338" t="str">
            <v>Grp Member</v>
          </cell>
          <cell r="I3338">
            <v>1</v>
          </cell>
          <cell r="J3338" t="str">
            <v>Conversion</v>
          </cell>
          <cell r="K3338">
            <v>1517.45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 t="str">
            <v>C03D301_002</v>
          </cell>
          <cell r="Q3338">
            <v>0</v>
          </cell>
          <cell r="R3338" t="str">
            <v>WTDPD</v>
          </cell>
          <cell r="S3338" t="str">
            <v>3314U12VV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 t="str">
            <v>CORP</v>
          </cell>
          <cell r="Y3338">
            <v>38260</v>
          </cell>
          <cell r="Z3338">
            <v>0</v>
          </cell>
          <cell r="AA3338">
            <v>0</v>
          </cell>
          <cell r="AB3338" t="str">
            <v>N</v>
          </cell>
          <cell r="AD3338">
            <v>0</v>
          </cell>
          <cell r="AE3338" t="str">
            <v>RemVal</v>
          </cell>
          <cell r="AF3338" t="str">
            <v>Depreciate</v>
          </cell>
          <cell r="AG3338" t="str">
            <v>FM</v>
          </cell>
          <cell r="AH3338">
            <v>0</v>
          </cell>
          <cell r="AI3338">
            <v>0</v>
          </cell>
          <cell r="AJ3338">
            <v>1.35E-2</v>
          </cell>
          <cell r="AK3338">
            <v>0</v>
          </cell>
          <cell r="AL3338" t="str">
            <v>Flat Rate</v>
          </cell>
          <cell r="AM3338">
            <v>0</v>
          </cell>
          <cell r="AN3338" t="str">
            <v>GA3314U0</v>
          </cell>
          <cell r="AO3338">
            <v>0</v>
          </cell>
          <cell r="AP3338" t="str">
            <v>N</v>
          </cell>
          <cell r="AQ3338">
            <v>38261.205092592594</v>
          </cell>
          <cell r="AR3338">
            <v>38260</v>
          </cell>
          <cell r="AS3338">
            <v>38260</v>
          </cell>
          <cell r="AT3338">
            <v>0</v>
          </cell>
          <cell r="AU3338">
            <v>38092</v>
          </cell>
          <cell r="AV3338">
            <v>0</v>
          </cell>
        </row>
        <row r="3339">
          <cell r="B3339" t="str">
            <v>00003418</v>
          </cell>
          <cell r="C3339" t="str">
            <v>000000003400</v>
          </cell>
          <cell r="D3339" t="str">
            <v>3334B0</v>
          </cell>
          <cell r="E3339" t="str">
            <v>HEARTHSIDE EAST DEVELOPMENT</v>
          </cell>
          <cell r="F3339" t="str">
            <v>In Service</v>
          </cell>
          <cell r="G3339" t="str">
            <v>3334B</v>
          </cell>
          <cell r="H3339" t="str">
            <v>Grp Member</v>
          </cell>
          <cell r="I3339">
            <v>1</v>
          </cell>
          <cell r="J3339" t="str">
            <v>Conversion</v>
          </cell>
          <cell r="K3339">
            <v>8851.81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 t="str">
            <v>C03D301_002</v>
          </cell>
          <cell r="Q3339">
            <v>0</v>
          </cell>
          <cell r="R3339" t="str">
            <v>WTDPD</v>
          </cell>
          <cell r="S3339" t="str">
            <v>3334B34CP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 t="str">
            <v>CORP</v>
          </cell>
          <cell r="Y3339">
            <v>38260</v>
          </cell>
          <cell r="Z3339">
            <v>0</v>
          </cell>
          <cell r="AA3339">
            <v>0</v>
          </cell>
          <cell r="AB3339" t="str">
            <v>N</v>
          </cell>
          <cell r="AD3339">
            <v>0</v>
          </cell>
          <cell r="AE3339" t="str">
            <v>RemVal</v>
          </cell>
          <cell r="AF3339" t="str">
            <v>Depreciate</v>
          </cell>
          <cell r="AG3339" t="str">
            <v>FM</v>
          </cell>
          <cell r="AH3339">
            <v>0</v>
          </cell>
          <cell r="AI3339">
            <v>0</v>
          </cell>
          <cell r="AJ3339">
            <v>2.87E-2</v>
          </cell>
          <cell r="AK3339">
            <v>0</v>
          </cell>
          <cell r="AL3339" t="str">
            <v>Flat Rate</v>
          </cell>
          <cell r="AM3339">
            <v>0</v>
          </cell>
          <cell r="AN3339" t="str">
            <v>GA3334B0</v>
          </cell>
          <cell r="AO3339">
            <v>0</v>
          </cell>
          <cell r="AP3339" t="str">
            <v>N</v>
          </cell>
          <cell r="AQ3339">
            <v>38261.205150462964</v>
          </cell>
          <cell r="AR3339">
            <v>38260</v>
          </cell>
          <cell r="AS3339">
            <v>38260</v>
          </cell>
          <cell r="AT3339">
            <v>0</v>
          </cell>
          <cell r="AU3339">
            <v>38092</v>
          </cell>
          <cell r="AV3339">
            <v>0</v>
          </cell>
        </row>
        <row r="3340">
          <cell r="B3340" t="str">
            <v>00003419</v>
          </cell>
          <cell r="C3340" t="str">
            <v>000000003401</v>
          </cell>
          <cell r="D3340" t="str">
            <v>335400</v>
          </cell>
          <cell r="E3340" t="str">
            <v>HEARTHSIDE EAST DEVELOPMENT</v>
          </cell>
          <cell r="F3340" t="str">
            <v>In Service</v>
          </cell>
          <cell r="G3340" t="str">
            <v>33540</v>
          </cell>
          <cell r="H3340" t="str">
            <v>Grp Member</v>
          </cell>
          <cell r="I3340">
            <v>1</v>
          </cell>
          <cell r="J3340" t="str">
            <v>Conversion</v>
          </cell>
          <cell r="K3340">
            <v>8535.66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 t="str">
            <v>C03D301_002</v>
          </cell>
          <cell r="Q3340">
            <v>0</v>
          </cell>
          <cell r="R3340" t="str">
            <v>WTDPD</v>
          </cell>
          <cell r="S3340" t="str">
            <v>335400600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 t="str">
            <v>CORP</v>
          </cell>
          <cell r="Y3340">
            <v>38260</v>
          </cell>
          <cell r="Z3340">
            <v>0</v>
          </cell>
          <cell r="AA3340">
            <v>0</v>
          </cell>
          <cell r="AB3340" t="str">
            <v>N</v>
          </cell>
          <cell r="AD3340">
            <v>0</v>
          </cell>
          <cell r="AE3340" t="str">
            <v>RemVal</v>
          </cell>
          <cell r="AF3340" t="str">
            <v>Depreciate</v>
          </cell>
          <cell r="AG3340" t="str">
            <v>FM</v>
          </cell>
          <cell r="AH3340">
            <v>0</v>
          </cell>
          <cell r="AI3340">
            <v>0</v>
          </cell>
          <cell r="AJ3340">
            <v>2.2599999999999999E-2</v>
          </cell>
          <cell r="AK3340">
            <v>0</v>
          </cell>
          <cell r="AL3340" t="str">
            <v>Flat Rate</v>
          </cell>
          <cell r="AM3340">
            <v>0</v>
          </cell>
          <cell r="AN3340" t="str">
            <v>GA335400</v>
          </cell>
          <cell r="AO3340">
            <v>0</v>
          </cell>
          <cell r="AP3340" t="str">
            <v>N</v>
          </cell>
          <cell r="AQ3340">
            <v>38261.205208333333</v>
          </cell>
          <cell r="AR3340">
            <v>38260</v>
          </cell>
          <cell r="AS3340">
            <v>38260</v>
          </cell>
          <cell r="AT3340">
            <v>0</v>
          </cell>
          <cell r="AU3340">
            <v>38092</v>
          </cell>
          <cell r="AV3340">
            <v>0</v>
          </cell>
        </row>
        <row r="3341">
          <cell r="B3341" t="str">
            <v>00003420</v>
          </cell>
          <cell r="C3341" t="str">
            <v>000000003402</v>
          </cell>
          <cell r="D3341" t="str">
            <v>3314Q0</v>
          </cell>
          <cell r="E3341" t="str">
            <v>Stonehedge - 6" Main</v>
          </cell>
          <cell r="F3341" t="str">
            <v>In Service</v>
          </cell>
          <cell r="G3341" t="str">
            <v>3314Q</v>
          </cell>
          <cell r="H3341" t="str">
            <v>Grp Member</v>
          </cell>
          <cell r="I3341">
            <v>1</v>
          </cell>
          <cell r="J3341" t="str">
            <v>Conversion</v>
          </cell>
          <cell r="K3341">
            <v>9897.9699999999993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 t="str">
            <v>C03D315_002</v>
          </cell>
          <cell r="Q3341">
            <v>0</v>
          </cell>
          <cell r="R3341" t="str">
            <v>WTDPD</v>
          </cell>
          <cell r="S3341" t="str">
            <v>3314Q06PV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 t="str">
            <v>CORP</v>
          </cell>
          <cell r="Y3341">
            <v>38260</v>
          </cell>
          <cell r="Z3341">
            <v>0</v>
          </cell>
          <cell r="AA3341">
            <v>0</v>
          </cell>
          <cell r="AB3341" t="str">
            <v>N</v>
          </cell>
          <cell r="AD3341">
            <v>0</v>
          </cell>
          <cell r="AE3341" t="str">
            <v>RemVal</v>
          </cell>
          <cell r="AF3341" t="str">
            <v>Depreciate</v>
          </cell>
          <cell r="AG3341" t="str">
            <v>FM</v>
          </cell>
          <cell r="AH3341">
            <v>0</v>
          </cell>
          <cell r="AI3341">
            <v>0</v>
          </cell>
          <cell r="AJ3341">
            <v>2.1899999999999999E-2</v>
          </cell>
          <cell r="AK3341">
            <v>0</v>
          </cell>
          <cell r="AL3341" t="str">
            <v>Flat Rate</v>
          </cell>
          <cell r="AM3341">
            <v>0</v>
          </cell>
          <cell r="AN3341" t="str">
            <v>GA3314Q0</v>
          </cell>
          <cell r="AO3341">
            <v>0</v>
          </cell>
          <cell r="AP3341" t="str">
            <v>N</v>
          </cell>
          <cell r="AQ3341">
            <v>38261.205266203702</v>
          </cell>
          <cell r="AR3341">
            <v>38260</v>
          </cell>
          <cell r="AS3341">
            <v>38260</v>
          </cell>
          <cell r="AT3341">
            <v>0</v>
          </cell>
          <cell r="AU3341">
            <v>38092</v>
          </cell>
          <cell r="AV3341">
            <v>0</v>
          </cell>
        </row>
        <row r="3342">
          <cell r="B3342" t="str">
            <v>00003421</v>
          </cell>
          <cell r="C3342" t="str">
            <v>000000003403</v>
          </cell>
          <cell r="D3342" t="str">
            <v>3314Q0</v>
          </cell>
          <cell r="E3342" t="str">
            <v>Stonehedge - 8" Main</v>
          </cell>
          <cell r="F3342" t="str">
            <v>In Service</v>
          </cell>
          <cell r="G3342" t="str">
            <v>3314Q</v>
          </cell>
          <cell r="H3342" t="str">
            <v>Grp Member</v>
          </cell>
          <cell r="I3342">
            <v>1</v>
          </cell>
          <cell r="J3342" t="str">
            <v>Conversion</v>
          </cell>
          <cell r="K3342">
            <v>13123.61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 t="str">
            <v>C03D315_002</v>
          </cell>
          <cell r="Q3342">
            <v>0</v>
          </cell>
          <cell r="R3342" t="str">
            <v>WTDPD</v>
          </cell>
          <cell r="S3342" t="str">
            <v>3314Q08PV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 t="str">
            <v>CORP</v>
          </cell>
          <cell r="Y3342">
            <v>38260</v>
          </cell>
          <cell r="Z3342">
            <v>0</v>
          </cell>
          <cell r="AA3342">
            <v>0</v>
          </cell>
          <cell r="AB3342" t="str">
            <v>N</v>
          </cell>
          <cell r="AD3342">
            <v>0</v>
          </cell>
          <cell r="AE3342" t="str">
            <v>RemVal</v>
          </cell>
          <cell r="AF3342" t="str">
            <v>Depreciate</v>
          </cell>
          <cell r="AG3342" t="str">
            <v>FM</v>
          </cell>
          <cell r="AH3342">
            <v>0</v>
          </cell>
          <cell r="AI3342">
            <v>0</v>
          </cell>
          <cell r="AJ3342">
            <v>2.1899999999999999E-2</v>
          </cell>
          <cell r="AK3342">
            <v>0</v>
          </cell>
          <cell r="AL3342" t="str">
            <v>Flat Rate</v>
          </cell>
          <cell r="AM3342">
            <v>0</v>
          </cell>
          <cell r="AN3342" t="str">
            <v>GA3314Q0</v>
          </cell>
          <cell r="AO3342">
            <v>0</v>
          </cell>
          <cell r="AP3342" t="str">
            <v>N</v>
          </cell>
          <cell r="AQ3342">
            <v>38261.205324074072</v>
          </cell>
          <cell r="AR3342">
            <v>38260</v>
          </cell>
          <cell r="AS3342">
            <v>38260</v>
          </cell>
          <cell r="AT3342">
            <v>0</v>
          </cell>
          <cell r="AU3342">
            <v>38092</v>
          </cell>
          <cell r="AV3342">
            <v>0</v>
          </cell>
        </row>
        <row r="3343">
          <cell r="B3343" t="str">
            <v>00003422</v>
          </cell>
          <cell r="C3343" t="str">
            <v>000000003404</v>
          </cell>
          <cell r="D3343" t="str">
            <v>3314R0</v>
          </cell>
          <cell r="E3343" t="str">
            <v>Stonehedge - 12" Main</v>
          </cell>
          <cell r="F3343" t="str">
            <v>In Service</v>
          </cell>
          <cell r="G3343" t="str">
            <v>3314R</v>
          </cell>
          <cell r="H3343" t="str">
            <v>Grp Member</v>
          </cell>
          <cell r="I3343">
            <v>1</v>
          </cell>
          <cell r="J3343" t="str">
            <v>Conversion</v>
          </cell>
          <cell r="K3343">
            <v>43601.94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 t="str">
            <v>C03D315_002</v>
          </cell>
          <cell r="Q3343">
            <v>0</v>
          </cell>
          <cell r="R3343" t="str">
            <v>WTDPD</v>
          </cell>
          <cell r="S3343" t="str">
            <v>3314R12PV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 t="str">
            <v>CORP</v>
          </cell>
          <cell r="Y3343">
            <v>38260</v>
          </cell>
          <cell r="Z3343">
            <v>0</v>
          </cell>
          <cell r="AA3343">
            <v>0</v>
          </cell>
          <cell r="AB3343" t="str">
            <v>N</v>
          </cell>
          <cell r="AD3343">
            <v>0</v>
          </cell>
          <cell r="AE3343" t="str">
            <v>RemVal</v>
          </cell>
          <cell r="AF3343" t="str">
            <v>Depreciate</v>
          </cell>
          <cell r="AG3343" t="str">
            <v>FM</v>
          </cell>
          <cell r="AH3343">
            <v>0</v>
          </cell>
          <cell r="AI3343">
            <v>0</v>
          </cell>
          <cell r="AJ3343">
            <v>1.55E-2</v>
          </cell>
          <cell r="AK3343">
            <v>0</v>
          </cell>
          <cell r="AL3343" t="str">
            <v>Flat Rate</v>
          </cell>
          <cell r="AM3343">
            <v>0</v>
          </cell>
          <cell r="AN3343" t="str">
            <v>GA3314R0</v>
          </cell>
          <cell r="AO3343">
            <v>0</v>
          </cell>
          <cell r="AP3343" t="str">
            <v>N</v>
          </cell>
          <cell r="AQ3343">
            <v>38261.205381944441</v>
          </cell>
          <cell r="AR3343">
            <v>38383</v>
          </cell>
          <cell r="AS3343">
            <v>38472</v>
          </cell>
          <cell r="AT3343">
            <v>0</v>
          </cell>
          <cell r="AU3343">
            <v>38092</v>
          </cell>
          <cell r="AV3343">
            <v>0</v>
          </cell>
        </row>
        <row r="3344">
          <cell r="B3344" t="str">
            <v>00003423</v>
          </cell>
          <cell r="C3344" t="str">
            <v>000000003405</v>
          </cell>
          <cell r="D3344" t="str">
            <v>3314T0</v>
          </cell>
          <cell r="E3344" t="str">
            <v>Stonehedge - 6" VV</v>
          </cell>
          <cell r="F3344" t="str">
            <v>In Service</v>
          </cell>
          <cell r="G3344" t="str">
            <v>3314T</v>
          </cell>
          <cell r="H3344" t="str">
            <v>Grp Member</v>
          </cell>
          <cell r="I3344">
            <v>1</v>
          </cell>
          <cell r="J3344" t="str">
            <v>Conversion</v>
          </cell>
          <cell r="K3344">
            <v>2718.48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 t="str">
            <v>C03D315_002</v>
          </cell>
          <cell r="Q3344">
            <v>0</v>
          </cell>
          <cell r="R3344" t="str">
            <v>WTDPD</v>
          </cell>
          <cell r="S3344" t="str">
            <v>3314T06VV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 t="str">
            <v>CORP</v>
          </cell>
          <cell r="Y3344">
            <v>38260</v>
          </cell>
          <cell r="Z3344">
            <v>0</v>
          </cell>
          <cell r="AA3344">
            <v>0</v>
          </cell>
          <cell r="AB3344" t="str">
            <v>N</v>
          </cell>
          <cell r="AD3344">
            <v>0</v>
          </cell>
          <cell r="AE3344" t="str">
            <v>RemVal</v>
          </cell>
          <cell r="AF3344" t="str">
            <v>Depreciate</v>
          </cell>
          <cell r="AG3344" t="str">
            <v>FM</v>
          </cell>
          <cell r="AH3344">
            <v>0</v>
          </cell>
          <cell r="AI3344">
            <v>0</v>
          </cell>
          <cell r="AJ3344">
            <v>1.3899999999999999E-2</v>
          </cell>
          <cell r="AK3344">
            <v>0</v>
          </cell>
          <cell r="AL3344" t="str">
            <v>Flat Rate</v>
          </cell>
          <cell r="AM3344">
            <v>0</v>
          </cell>
          <cell r="AN3344" t="str">
            <v>GA3314T0</v>
          </cell>
          <cell r="AO3344">
            <v>0</v>
          </cell>
          <cell r="AP3344" t="str">
            <v>N</v>
          </cell>
          <cell r="AQ3344">
            <v>38261.205439814818</v>
          </cell>
          <cell r="AR3344">
            <v>38260</v>
          </cell>
          <cell r="AS3344">
            <v>38260</v>
          </cell>
          <cell r="AT3344">
            <v>0</v>
          </cell>
          <cell r="AU3344">
            <v>38092</v>
          </cell>
          <cell r="AV3344">
            <v>0</v>
          </cell>
        </row>
        <row r="3345">
          <cell r="B3345" t="str">
            <v>00003424</v>
          </cell>
          <cell r="C3345" t="str">
            <v>000000003406</v>
          </cell>
          <cell r="D3345" t="str">
            <v>3314T0</v>
          </cell>
          <cell r="E3345" t="str">
            <v>Stonehedge - 8" VV</v>
          </cell>
          <cell r="F3345" t="str">
            <v>In Service</v>
          </cell>
          <cell r="G3345" t="str">
            <v>3314T</v>
          </cell>
          <cell r="H3345" t="str">
            <v>Grp Member</v>
          </cell>
          <cell r="I3345">
            <v>1</v>
          </cell>
          <cell r="J3345" t="str">
            <v>Conversion</v>
          </cell>
          <cell r="K3345">
            <v>1633.57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 t="str">
            <v>C03D315_002</v>
          </cell>
          <cell r="Q3345">
            <v>0</v>
          </cell>
          <cell r="R3345" t="str">
            <v>WTDPD</v>
          </cell>
          <cell r="S3345" t="str">
            <v>3314T08VV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 t="str">
            <v>CORP</v>
          </cell>
          <cell r="Y3345">
            <v>38260</v>
          </cell>
          <cell r="Z3345">
            <v>0</v>
          </cell>
          <cell r="AA3345">
            <v>0</v>
          </cell>
          <cell r="AB3345" t="str">
            <v>N</v>
          </cell>
          <cell r="AD3345">
            <v>0</v>
          </cell>
          <cell r="AE3345" t="str">
            <v>RemVal</v>
          </cell>
          <cell r="AF3345" t="str">
            <v>Depreciate</v>
          </cell>
          <cell r="AG3345" t="str">
            <v>FM</v>
          </cell>
          <cell r="AH3345">
            <v>0</v>
          </cell>
          <cell r="AI3345">
            <v>0</v>
          </cell>
          <cell r="AJ3345">
            <v>1.3899999999999999E-2</v>
          </cell>
          <cell r="AK3345">
            <v>0</v>
          </cell>
          <cell r="AL3345" t="str">
            <v>Flat Rate</v>
          </cell>
          <cell r="AM3345">
            <v>0</v>
          </cell>
          <cell r="AN3345" t="str">
            <v>GA3314T0</v>
          </cell>
          <cell r="AO3345">
            <v>0</v>
          </cell>
          <cell r="AP3345" t="str">
            <v>N</v>
          </cell>
          <cell r="AQ3345">
            <v>38261.205497685187</v>
          </cell>
          <cell r="AR3345">
            <v>38260</v>
          </cell>
          <cell r="AS3345">
            <v>38260</v>
          </cell>
          <cell r="AT3345">
            <v>0</v>
          </cell>
          <cell r="AU3345">
            <v>38092</v>
          </cell>
          <cell r="AV3345">
            <v>0</v>
          </cell>
        </row>
        <row r="3346">
          <cell r="B3346" t="str">
            <v>00003425</v>
          </cell>
          <cell r="C3346" t="str">
            <v>000000003407</v>
          </cell>
          <cell r="D3346" t="str">
            <v>3314U0</v>
          </cell>
          <cell r="E3346" t="str">
            <v>Stonehedge - 12" VV</v>
          </cell>
          <cell r="F3346" t="str">
            <v>In Service</v>
          </cell>
          <cell r="G3346" t="str">
            <v>3314U</v>
          </cell>
          <cell r="H3346" t="str">
            <v>Grp Member</v>
          </cell>
          <cell r="I3346">
            <v>1</v>
          </cell>
          <cell r="J3346" t="str">
            <v>Conversion</v>
          </cell>
          <cell r="K3346">
            <v>7024.78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 t="str">
            <v>C03D315_002</v>
          </cell>
          <cell r="Q3346">
            <v>0</v>
          </cell>
          <cell r="R3346" t="str">
            <v>WTDPD</v>
          </cell>
          <cell r="S3346" t="str">
            <v>3314U12VV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 t="str">
            <v>CORP</v>
          </cell>
          <cell r="Y3346">
            <v>38260</v>
          </cell>
          <cell r="Z3346">
            <v>0</v>
          </cell>
          <cell r="AA3346">
            <v>0</v>
          </cell>
          <cell r="AB3346" t="str">
            <v>N</v>
          </cell>
          <cell r="AD3346">
            <v>0</v>
          </cell>
          <cell r="AE3346" t="str">
            <v>RemVal</v>
          </cell>
          <cell r="AF3346" t="str">
            <v>Depreciate</v>
          </cell>
          <cell r="AG3346" t="str">
            <v>FM</v>
          </cell>
          <cell r="AH3346">
            <v>0</v>
          </cell>
          <cell r="AI3346">
            <v>0</v>
          </cell>
          <cell r="AJ3346">
            <v>1.35E-2</v>
          </cell>
          <cell r="AK3346">
            <v>0</v>
          </cell>
          <cell r="AL3346" t="str">
            <v>Flat Rate</v>
          </cell>
          <cell r="AM3346">
            <v>0</v>
          </cell>
          <cell r="AN3346" t="str">
            <v>GA3314U0</v>
          </cell>
          <cell r="AO3346">
            <v>0</v>
          </cell>
          <cell r="AP3346" t="str">
            <v>N</v>
          </cell>
          <cell r="AQ3346">
            <v>38261.205555555556</v>
          </cell>
          <cell r="AR3346">
            <v>38260</v>
          </cell>
          <cell r="AS3346">
            <v>38260</v>
          </cell>
          <cell r="AT3346">
            <v>0</v>
          </cell>
          <cell r="AU3346">
            <v>38092</v>
          </cell>
          <cell r="AV3346">
            <v>0</v>
          </cell>
        </row>
        <row r="3347">
          <cell r="B3347" t="str">
            <v>00003426</v>
          </cell>
          <cell r="C3347" t="str">
            <v>000000003408</v>
          </cell>
          <cell r="D3347" t="str">
            <v>3334B0</v>
          </cell>
          <cell r="E3347" t="str">
            <v>Stonehedge - 3/4" Services</v>
          </cell>
          <cell r="F3347" t="str">
            <v>In Service</v>
          </cell>
          <cell r="G3347" t="str">
            <v>3334B</v>
          </cell>
          <cell r="H3347" t="str">
            <v>Grp Member</v>
          </cell>
          <cell r="I3347">
            <v>1</v>
          </cell>
          <cell r="J3347" t="str">
            <v>Conversion</v>
          </cell>
          <cell r="K3347">
            <v>14312.08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 t="str">
            <v>C03D315_002</v>
          </cell>
          <cell r="Q3347">
            <v>0</v>
          </cell>
          <cell r="R3347" t="str">
            <v>WTDPD</v>
          </cell>
          <cell r="S3347" t="str">
            <v>3334B34CP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 t="str">
            <v>CORP</v>
          </cell>
          <cell r="Y3347">
            <v>38260</v>
          </cell>
          <cell r="Z3347">
            <v>0</v>
          </cell>
          <cell r="AA3347">
            <v>0</v>
          </cell>
          <cell r="AB3347" t="str">
            <v>N</v>
          </cell>
          <cell r="AD3347">
            <v>0</v>
          </cell>
          <cell r="AE3347" t="str">
            <v>RemVal</v>
          </cell>
          <cell r="AF3347" t="str">
            <v>Depreciate</v>
          </cell>
          <cell r="AG3347" t="str">
            <v>FM</v>
          </cell>
          <cell r="AH3347">
            <v>0</v>
          </cell>
          <cell r="AI3347">
            <v>0</v>
          </cell>
          <cell r="AJ3347">
            <v>2.87E-2</v>
          </cell>
          <cell r="AK3347">
            <v>0</v>
          </cell>
          <cell r="AL3347" t="str">
            <v>Flat Rate</v>
          </cell>
          <cell r="AM3347">
            <v>0</v>
          </cell>
          <cell r="AN3347" t="str">
            <v>GA3334B0</v>
          </cell>
          <cell r="AO3347">
            <v>0</v>
          </cell>
          <cell r="AP3347" t="str">
            <v>N</v>
          </cell>
          <cell r="AQ3347">
            <v>38261.205613425926</v>
          </cell>
          <cell r="AR3347">
            <v>38260</v>
          </cell>
          <cell r="AS3347">
            <v>38260</v>
          </cell>
          <cell r="AT3347">
            <v>0</v>
          </cell>
          <cell r="AU3347">
            <v>38092</v>
          </cell>
          <cell r="AV3347">
            <v>0</v>
          </cell>
        </row>
        <row r="3348">
          <cell r="B3348" t="str">
            <v>00003427</v>
          </cell>
          <cell r="C3348" t="str">
            <v>000000003409</v>
          </cell>
          <cell r="D3348" t="str">
            <v>335400</v>
          </cell>
          <cell r="E3348" t="str">
            <v>Stonehedge - HYD</v>
          </cell>
          <cell r="F3348" t="str">
            <v>In Service</v>
          </cell>
          <cell r="G3348" t="str">
            <v>33540</v>
          </cell>
          <cell r="H3348" t="str">
            <v>Grp Member</v>
          </cell>
          <cell r="I3348">
            <v>1</v>
          </cell>
          <cell r="J3348" t="str">
            <v>Conversion</v>
          </cell>
          <cell r="K3348">
            <v>5283.76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 t="str">
            <v>C03D315_002</v>
          </cell>
          <cell r="Q3348">
            <v>0</v>
          </cell>
          <cell r="R3348" t="str">
            <v>WTDPD</v>
          </cell>
          <cell r="S3348" t="str">
            <v>335400600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 t="str">
            <v>CORP</v>
          </cell>
          <cell r="Y3348">
            <v>38260</v>
          </cell>
          <cell r="Z3348">
            <v>0</v>
          </cell>
          <cell r="AA3348">
            <v>0</v>
          </cell>
          <cell r="AB3348" t="str">
            <v>N</v>
          </cell>
          <cell r="AD3348">
            <v>0</v>
          </cell>
          <cell r="AE3348" t="str">
            <v>RemVal</v>
          </cell>
          <cell r="AF3348" t="str">
            <v>Depreciate</v>
          </cell>
          <cell r="AG3348" t="str">
            <v>FM</v>
          </cell>
          <cell r="AH3348">
            <v>0</v>
          </cell>
          <cell r="AI3348">
            <v>0</v>
          </cell>
          <cell r="AJ3348">
            <v>2.2599999999999999E-2</v>
          </cell>
          <cell r="AK3348">
            <v>0</v>
          </cell>
          <cell r="AL3348" t="str">
            <v>Flat Rate</v>
          </cell>
          <cell r="AM3348">
            <v>0</v>
          </cell>
          <cell r="AN3348" t="str">
            <v>GA335400</v>
          </cell>
          <cell r="AO3348">
            <v>0</v>
          </cell>
          <cell r="AP3348" t="str">
            <v>N</v>
          </cell>
          <cell r="AQ3348">
            <v>38261.205671296295</v>
          </cell>
          <cell r="AR3348">
            <v>38260</v>
          </cell>
          <cell r="AS3348">
            <v>38260</v>
          </cell>
          <cell r="AT3348">
            <v>0</v>
          </cell>
          <cell r="AU3348">
            <v>38092</v>
          </cell>
          <cell r="AV3348">
            <v>0</v>
          </cell>
        </row>
        <row r="3349">
          <cell r="B3349" t="str">
            <v>00003428</v>
          </cell>
          <cell r="C3349" t="str">
            <v>000000003410</v>
          </cell>
          <cell r="D3349" t="str">
            <v>3314P0</v>
          </cell>
          <cell r="E3349" t="str">
            <v>Woodridge - 2" Main</v>
          </cell>
          <cell r="F3349" t="str">
            <v>In Service</v>
          </cell>
          <cell r="G3349" t="str">
            <v>3314P</v>
          </cell>
          <cell r="H3349" t="str">
            <v>Grp Member</v>
          </cell>
          <cell r="I3349">
            <v>1</v>
          </cell>
          <cell r="J3349" t="str">
            <v>Conversion</v>
          </cell>
          <cell r="K3349">
            <v>3702.06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 t="str">
            <v>C03D321_002</v>
          </cell>
          <cell r="Q3349">
            <v>0</v>
          </cell>
          <cell r="R3349" t="str">
            <v>WTDPD</v>
          </cell>
          <cell r="S3349" t="str">
            <v>3314P02PE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 t="str">
            <v>CORP</v>
          </cell>
          <cell r="Y3349">
            <v>38260</v>
          </cell>
          <cell r="Z3349">
            <v>0</v>
          </cell>
          <cell r="AA3349">
            <v>0</v>
          </cell>
          <cell r="AB3349" t="str">
            <v>N</v>
          </cell>
          <cell r="AD3349">
            <v>0</v>
          </cell>
          <cell r="AE3349" t="str">
            <v>RemVal</v>
          </cell>
          <cell r="AF3349" t="str">
            <v>Depreciate</v>
          </cell>
          <cell r="AG3349" t="str">
            <v>FM</v>
          </cell>
          <cell r="AH3349">
            <v>0</v>
          </cell>
          <cell r="AI3349">
            <v>0</v>
          </cell>
          <cell r="AJ3349">
            <v>2.64E-2</v>
          </cell>
          <cell r="AK3349">
            <v>0</v>
          </cell>
          <cell r="AL3349" t="str">
            <v>Flat Rate</v>
          </cell>
          <cell r="AM3349">
            <v>0</v>
          </cell>
          <cell r="AN3349" t="str">
            <v>GA3314P0</v>
          </cell>
          <cell r="AO3349">
            <v>0</v>
          </cell>
          <cell r="AP3349" t="str">
            <v>N</v>
          </cell>
          <cell r="AQ3349">
            <v>38261.205729166664</v>
          </cell>
          <cell r="AR3349">
            <v>38260</v>
          </cell>
          <cell r="AS3349">
            <v>38260</v>
          </cell>
          <cell r="AT3349">
            <v>0</v>
          </cell>
          <cell r="AU3349">
            <v>38092</v>
          </cell>
          <cell r="AV3349">
            <v>0</v>
          </cell>
        </row>
        <row r="3350">
          <cell r="B3350" t="str">
            <v>00003429</v>
          </cell>
          <cell r="C3350" t="str">
            <v>000000003411</v>
          </cell>
          <cell r="D3350" t="str">
            <v>3314Q0</v>
          </cell>
          <cell r="E3350" t="str">
            <v>Woodridge - 8" Main</v>
          </cell>
          <cell r="F3350" t="str">
            <v>In Service</v>
          </cell>
          <cell r="G3350" t="str">
            <v>3314Q</v>
          </cell>
          <cell r="H3350" t="str">
            <v>Grp Member</v>
          </cell>
          <cell r="I3350">
            <v>1</v>
          </cell>
          <cell r="J3350" t="str">
            <v>Conversion</v>
          </cell>
          <cell r="K3350">
            <v>21587.87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 t="str">
            <v>C03D321_002</v>
          </cell>
          <cell r="Q3350">
            <v>0</v>
          </cell>
          <cell r="R3350" t="str">
            <v>WTDPD</v>
          </cell>
          <cell r="S3350" t="str">
            <v>3314Q08PV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 t="str">
            <v>CORP</v>
          </cell>
          <cell r="Y3350">
            <v>38260</v>
          </cell>
          <cell r="Z3350">
            <v>0</v>
          </cell>
          <cell r="AA3350">
            <v>0</v>
          </cell>
          <cell r="AB3350" t="str">
            <v>N</v>
          </cell>
          <cell r="AD3350">
            <v>0</v>
          </cell>
          <cell r="AE3350" t="str">
            <v>RemVal</v>
          </cell>
          <cell r="AF3350" t="str">
            <v>Depreciate</v>
          </cell>
          <cell r="AG3350" t="str">
            <v>FM</v>
          </cell>
          <cell r="AH3350">
            <v>0</v>
          </cell>
          <cell r="AI3350">
            <v>0</v>
          </cell>
          <cell r="AJ3350">
            <v>2.1899999999999999E-2</v>
          </cell>
          <cell r="AK3350">
            <v>0</v>
          </cell>
          <cell r="AL3350" t="str">
            <v>Flat Rate</v>
          </cell>
          <cell r="AM3350">
            <v>0</v>
          </cell>
          <cell r="AN3350" t="str">
            <v>GA3314Q0</v>
          </cell>
          <cell r="AO3350">
            <v>0</v>
          </cell>
          <cell r="AP3350" t="str">
            <v>N</v>
          </cell>
          <cell r="AQ3350">
            <v>38261.205787037034</v>
          </cell>
          <cell r="AR3350">
            <v>38260</v>
          </cell>
          <cell r="AS3350">
            <v>38260</v>
          </cell>
          <cell r="AT3350">
            <v>0</v>
          </cell>
          <cell r="AU3350">
            <v>38092</v>
          </cell>
          <cell r="AV3350">
            <v>0</v>
          </cell>
        </row>
        <row r="3351">
          <cell r="B3351" t="str">
            <v>00003430</v>
          </cell>
          <cell r="C3351" t="str">
            <v>000000003412</v>
          </cell>
          <cell r="D3351" t="str">
            <v>3314T0</v>
          </cell>
          <cell r="E3351" t="str">
            <v>Woodridge - 8" VV</v>
          </cell>
          <cell r="F3351" t="str">
            <v>In Service</v>
          </cell>
          <cell r="G3351" t="str">
            <v>3314T</v>
          </cell>
          <cell r="H3351" t="str">
            <v>Grp Member</v>
          </cell>
          <cell r="I3351">
            <v>1</v>
          </cell>
          <cell r="J3351" t="str">
            <v>Conversion</v>
          </cell>
          <cell r="K3351">
            <v>2563.83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 t="str">
            <v>C03D321_002</v>
          </cell>
          <cell r="Q3351">
            <v>0</v>
          </cell>
          <cell r="R3351" t="str">
            <v>WTDPD</v>
          </cell>
          <cell r="S3351" t="str">
            <v>3314T08VV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 t="str">
            <v>CORP</v>
          </cell>
          <cell r="Y3351">
            <v>38260</v>
          </cell>
          <cell r="Z3351">
            <v>0</v>
          </cell>
          <cell r="AA3351">
            <v>0</v>
          </cell>
          <cell r="AB3351" t="str">
            <v>N</v>
          </cell>
          <cell r="AD3351">
            <v>0</v>
          </cell>
          <cell r="AE3351" t="str">
            <v>RemVal</v>
          </cell>
          <cell r="AF3351" t="str">
            <v>Depreciate</v>
          </cell>
          <cell r="AG3351" t="str">
            <v>FM</v>
          </cell>
          <cell r="AH3351">
            <v>0</v>
          </cell>
          <cell r="AI3351">
            <v>0</v>
          </cell>
          <cell r="AJ3351">
            <v>1.3899999999999999E-2</v>
          </cell>
          <cell r="AK3351">
            <v>0</v>
          </cell>
          <cell r="AL3351" t="str">
            <v>Flat Rate</v>
          </cell>
          <cell r="AM3351">
            <v>0</v>
          </cell>
          <cell r="AN3351" t="str">
            <v>GA3314T0</v>
          </cell>
          <cell r="AO3351">
            <v>0</v>
          </cell>
          <cell r="AP3351" t="str">
            <v>N</v>
          </cell>
          <cell r="AQ3351">
            <v>38261.20584490741</v>
          </cell>
          <cell r="AR3351">
            <v>38260</v>
          </cell>
          <cell r="AS3351">
            <v>38260</v>
          </cell>
          <cell r="AT3351">
            <v>0</v>
          </cell>
          <cell r="AU3351">
            <v>38092</v>
          </cell>
          <cell r="AV3351">
            <v>0</v>
          </cell>
        </row>
        <row r="3352">
          <cell r="B3352" t="str">
            <v>00003431</v>
          </cell>
          <cell r="C3352" t="str">
            <v>000000003413</v>
          </cell>
          <cell r="D3352" t="str">
            <v>3334B0</v>
          </cell>
          <cell r="E3352" t="str">
            <v>Woodridge - 3/4" Services</v>
          </cell>
          <cell r="F3352" t="str">
            <v>In Service</v>
          </cell>
          <cell r="G3352" t="str">
            <v>3334B</v>
          </cell>
          <cell r="H3352" t="str">
            <v>Grp Member</v>
          </cell>
          <cell r="I3352">
            <v>1</v>
          </cell>
          <cell r="J3352" t="str">
            <v>Conversion</v>
          </cell>
          <cell r="K3352">
            <v>7930.2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 t="str">
            <v>C03D321_002</v>
          </cell>
          <cell r="Q3352">
            <v>0</v>
          </cell>
          <cell r="R3352" t="str">
            <v>WTDPD</v>
          </cell>
          <cell r="S3352" t="str">
            <v>3334B34CP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 t="str">
            <v>CORP</v>
          </cell>
          <cell r="Y3352">
            <v>38260</v>
          </cell>
          <cell r="Z3352">
            <v>0</v>
          </cell>
          <cell r="AA3352">
            <v>0</v>
          </cell>
          <cell r="AB3352" t="str">
            <v>N</v>
          </cell>
          <cell r="AD3352">
            <v>0</v>
          </cell>
          <cell r="AE3352" t="str">
            <v>RemVal</v>
          </cell>
          <cell r="AF3352" t="str">
            <v>Depreciate</v>
          </cell>
          <cell r="AG3352" t="str">
            <v>FM</v>
          </cell>
          <cell r="AH3352">
            <v>0</v>
          </cell>
          <cell r="AI3352">
            <v>0</v>
          </cell>
          <cell r="AJ3352">
            <v>2.87E-2</v>
          </cell>
          <cell r="AK3352">
            <v>0</v>
          </cell>
          <cell r="AL3352" t="str">
            <v>Flat Rate</v>
          </cell>
          <cell r="AM3352">
            <v>0</v>
          </cell>
          <cell r="AN3352" t="str">
            <v>GA3334B0</v>
          </cell>
          <cell r="AO3352">
            <v>0</v>
          </cell>
          <cell r="AP3352" t="str">
            <v>N</v>
          </cell>
          <cell r="AQ3352">
            <v>38261.20590277778</v>
          </cell>
          <cell r="AR3352">
            <v>38260</v>
          </cell>
          <cell r="AS3352">
            <v>38260</v>
          </cell>
          <cell r="AT3352">
            <v>0</v>
          </cell>
          <cell r="AU3352">
            <v>38092</v>
          </cell>
          <cell r="AV3352">
            <v>0</v>
          </cell>
        </row>
        <row r="3353">
          <cell r="B3353" t="str">
            <v>00003432</v>
          </cell>
          <cell r="C3353" t="str">
            <v>000000003414</v>
          </cell>
          <cell r="D3353" t="str">
            <v>335400</v>
          </cell>
          <cell r="E3353" t="str">
            <v>Woodridge - HYD</v>
          </cell>
          <cell r="F3353" t="str">
            <v>In Service</v>
          </cell>
          <cell r="G3353" t="str">
            <v>33540</v>
          </cell>
          <cell r="H3353" t="str">
            <v>Grp Member</v>
          </cell>
          <cell r="I3353">
            <v>1</v>
          </cell>
          <cell r="J3353" t="str">
            <v>Conversion</v>
          </cell>
          <cell r="K3353">
            <v>3357.42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 t="str">
            <v>C03D321_002</v>
          </cell>
          <cell r="Q3353">
            <v>0</v>
          </cell>
          <cell r="R3353" t="str">
            <v>WTDPD</v>
          </cell>
          <cell r="S3353" t="str">
            <v>335400600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 t="str">
            <v>CORP</v>
          </cell>
          <cell r="Y3353">
            <v>38260</v>
          </cell>
          <cell r="Z3353">
            <v>0</v>
          </cell>
          <cell r="AA3353">
            <v>0</v>
          </cell>
          <cell r="AB3353" t="str">
            <v>N</v>
          </cell>
          <cell r="AD3353">
            <v>0</v>
          </cell>
          <cell r="AE3353" t="str">
            <v>RemVal</v>
          </cell>
          <cell r="AF3353" t="str">
            <v>Depreciate</v>
          </cell>
          <cell r="AG3353" t="str">
            <v>FM</v>
          </cell>
          <cell r="AH3353">
            <v>0</v>
          </cell>
          <cell r="AI3353">
            <v>0</v>
          </cell>
          <cell r="AJ3353">
            <v>2.2599999999999999E-2</v>
          </cell>
          <cell r="AK3353">
            <v>0</v>
          </cell>
          <cell r="AL3353" t="str">
            <v>Flat Rate</v>
          </cell>
          <cell r="AM3353">
            <v>0</v>
          </cell>
          <cell r="AN3353" t="str">
            <v>GA335400</v>
          </cell>
          <cell r="AO3353">
            <v>0</v>
          </cell>
          <cell r="AP3353" t="str">
            <v>N</v>
          </cell>
          <cell r="AQ3353">
            <v>38261.205960648149</v>
          </cell>
          <cell r="AR3353">
            <v>38260</v>
          </cell>
          <cell r="AS3353">
            <v>38260</v>
          </cell>
          <cell r="AT3353">
            <v>0</v>
          </cell>
          <cell r="AU3353">
            <v>38092</v>
          </cell>
          <cell r="AV3353">
            <v>0</v>
          </cell>
        </row>
        <row r="3354">
          <cell r="B3354" t="str">
            <v>00003433</v>
          </cell>
          <cell r="C3354" t="str">
            <v>000000003415</v>
          </cell>
          <cell r="D3354" t="str">
            <v>334400</v>
          </cell>
          <cell r="E3354" t="str">
            <v>D1-D2 Control Valve</v>
          </cell>
          <cell r="F3354" t="str">
            <v>In Service</v>
          </cell>
          <cell r="G3354" t="str">
            <v>33440</v>
          </cell>
          <cell r="H3354" t="str">
            <v>Grp Member</v>
          </cell>
          <cell r="I3354">
            <v>1</v>
          </cell>
          <cell r="J3354" t="str">
            <v>Conversion</v>
          </cell>
          <cell r="K3354">
            <v>8260.32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 t="str">
            <v>C03D605_002</v>
          </cell>
          <cell r="Q3354">
            <v>0</v>
          </cell>
          <cell r="R3354" t="str">
            <v>WTDPD</v>
          </cell>
          <cell r="S3354" t="str">
            <v>3344012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 t="str">
            <v>CORP</v>
          </cell>
          <cell r="Y3354">
            <v>38260</v>
          </cell>
          <cell r="Z3354">
            <v>0</v>
          </cell>
          <cell r="AA3354">
            <v>0</v>
          </cell>
          <cell r="AB3354" t="str">
            <v>N</v>
          </cell>
          <cell r="AD3354">
            <v>0</v>
          </cell>
          <cell r="AE3354" t="str">
            <v>RemVal</v>
          </cell>
          <cell r="AF3354" t="str">
            <v>Depreciate</v>
          </cell>
          <cell r="AG3354" t="str">
            <v>FM</v>
          </cell>
          <cell r="AH3354">
            <v>0</v>
          </cell>
          <cell r="AI3354">
            <v>0</v>
          </cell>
          <cell r="AJ3354">
            <v>6.0699999999999997E-2</v>
          </cell>
          <cell r="AK3354">
            <v>0</v>
          </cell>
          <cell r="AL3354" t="str">
            <v>Flat Rate</v>
          </cell>
          <cell r="AM3354">
            <v>0</v>
          </cell>
          <cell r="AN3354" t="str">
            <v>GA334400</v>
          </cell>
          <cell r="AO3354">
            <v>0</v>
          </cell>
          <cell r="AP3354" t="str">
            <v>N</v>
          </cell>
          <cell r="AQ3354">
            <v>38261.206018518518</v>
          </cell>
          <cell r="AR3354">
            <v>38701</v>
          </cell>
          <cell r="AS3354">
            <v>38701</v>
          </cell>
          <cell r="AT3354" t="str">
            <v>7200</v>
          </cell>
          <cell r="AU3354">
            <v>37970</v>
          </cell>
          <cell r="AV3354">
            <v>0</v>
          </cell>
        </row>
        <row r="3355">
          <cell r="B3355" t="str">
            <v>00003434</v>
          </cell>
          <cell r="C3355" t="str">
            <v>000000003416</v>
          </cell>
          <cell r="D3355" t="str">
            <v>334400</v>
          </cell>
          <cell r="E3355" t="str">
            <v>D1-D2 Meter</v>
          </cell>
          <cell r="F3355" t="str">
            <v>In Service</v>
          </cell>
          <cell r="G3355" t="str">
            <v>33440</v>
          </cell>
          <cell r="H3355" t="str">
            <v>Grp Member</v>
          </cell>
          <cell r="I3355">
            <v>1</v>
          </cell>
          <cell r="J3355" t="str">
            <v>Conversion</v>
          </cell>
          <cell r="K3355">
            <v>7002.06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 t="str">
            <v>C03D605_002</v>
          </cell>
          <cell r="Q3355">
            <v>0</v>
          </cell>
          <cell r="R3355" t="str">
            <v>WTDPD</v>
          </cell>
          <cell r="S3355" t="str">
            <v>3344012A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 t="str">
            <v>CORP</v>
          </cell>
          <cell r="Y3355">
            <v>38260</v>
          </cell>
          <cell r="Z3355">
            <v>0</v>
          </cell>
          <cell r="AA3355">
            <v>0</v>
          </cell>
          <cell r="AB3355" t="str">
            <v>N</v>
          </cell>
          <cell r="AD3355">
            <v>0</v>
          </cell>
          <cell r="AE3355" t="str">
            <v>RemVal</v>
          </cell>
          <cell r="AF3355" t="str">
            <v>Depreciate</v>
          </cell>
          <cell r="AG3355" t="str">
            <v>FM</v>
          </cell>
          <cell r="AH3355">
            <v>0</v>
          </cell>
          <cell r="AI3355">
            <v>0</v>
          </cell>
          <cell r="AJ3355">
            <v>6.0699999999999997E-2</v>
          </cell>
          <cell r="AK3355">
            <v>0</v>
          </cell>
          <cell r="AL3355" t="str">
            <v>Flat Rate</v>
          </cell>
          <cell r="AM3355">
            <v>0</v>
          </cell>
          <cell r="AN3355" t="str">
            <v>GA334400</v>
          </cell>
          <cell r="AO3355">
            <v>0</v>
          </cell>
          <cell r="AP3355" t="str">
            <v>N</v>
          </cell>
          <cell r="AQ3355">
            <v>38261.206076388888</v>
          </cell>
          <cell r="AR3355">
            <v>38701</v>
          </cell>
          <cell r="AS3355">
            <v>38701</v>
          </cell>
          <cell r="AT3355" t="str">
            <v>7200</v>
          </cell>
          <cell r="AU3355">
            <v>37970</v>
          </cell>
          <cell r="AV3355">
            <v>0</v>
          </cell>
        </row>
        <row r="3356">
          <cell r="B3356" t="str">
            <v>00003435</v>
          </cell>
          <cell r="C3356" t="str">
            <v>000000003417</v>
          </cell>
          <cell r="D3356" t="str">
            <v>334400</v>
          </cell>
          <cell r="E3356" t="str">
            <v>Rabold Sparling Meter</v>
          </cell>
          <cell r="F3356" t="str">
            <v>In Service</v>
          </cell>
          <cell r="G3356" t="str">
            <v>33440</v>
          </cell>
          <cell r="H3356" t="str">
            <v>Grp Member</v>
          </cell>
          <cell r="I3356">
            <v>1</v>
          </cell>
          <cell r="J3356" t="str">
            <v>Conversion</v>
          </cell>
          <cell r="K3356">
            <v>4406.53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 t="str">
            <v>C03D605_002</v>
          </cell>
          <cell r="Q3356">
            <v>0</v>
          </cell>
          <cell r="R3356" t="str">
            <v>WTDPD</v>
          </cell>
          <cell r="S3356" t="str">
            <v>3344016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 t="str">
            <v>CORP</v>
          </cell>
          <cell r="Y3356">
            <v>38260</v>
          </cell>
          <cell r="Z3356">
            <v>0</v>
          </cell>
          <cell r="AA3356">
            <v>0</v>
          </cell>
          <cell r="AB3356" t="str">
            <v>N</v>
          </cell>
          <cell r="AD3356">
            <v>0</v>
          </cell>
          <cell r="AE3356" t="str">
            <v>RemVal</v>
          </cell>
          <cell r="AF3356" t="str">
            <v>Depreciate</v>
          </cell>
          <cell r="AG3356" t="str">
            <v>FM</v>
          </cell>
          <cell r="AH3356">
            <v>0</v>
          </cell>
          <cell r="AI3356">
            <v>0</v>
          </cell>
          <cell r="AJ3356">
            <v>6.0699999999999997E-2</v>
          </cell>
          <cell r="AK3356">
            <v>0</v>
          </cell>
          <cell r="AL3356" t="str">
            <v>Flat Rate</v>
          </cell>
          <cell r="AM3356">
            <v>0</v>
          </cell>
          <cell r="AN3356" t="str">
            <v>GA334400</v>
          </cell>
          <cell r="AO3356">
            <v>0</v>
          </cell>
          <cell r="AP3356" t="str">
            <v>N</v>
          </cell>
          <cell r="AQ3356">
            <v>38261.206134259257</v>
          </cell>
          <cell r="AR3356">
            <v>38701</v>
          </cell>
          <cell r="AS3356">
            <v>38701</v>
          </cell>
          <cell r="AT3356" t="str">
            <v>7300</v>
          </cell>
          <cell r="AU3356">
            <v>37970</v>
          </cell>
          <cell r="AV3356">
            <v>0</v>
          </cell>
        </row>
        <row r="3357">
          <cell r="B3357" t="str">
            <v>00003436</v>
          </cell>
          <cell r="C3357" t="str">
            <v>000000003418</v>
          </cell>
          <cell r="D3357" t="str">
            <v>334400</v>
          </cell>
          <cell r="E3357" t="str">
            <v>Sparling Transmitter</v>
          </cell>
          <cell r="F3357" t="str">
            <v>In Service</v>
          </cell>
          <cell r="G3357" t="str">
            <v>33440</v>
          </cell>
          <cell r="H3357" t="str">
            <v>Grp Member</v>
          </cell>
          <cell r="I3357">
            <v>1</v>
          </cell>
          <cell r="J3357" t="str">
            <v>Conversion</v>
          </cell>
          <cell r="K3357">
            <v>1119.3800000000001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 t="str">
            <v>C03D605_002</v>
          </cell>
          <cell r="Q3357">
            <v>0</v>
          </cell>
          <cell r="R3357" t="str">
            <v>WTDPD</v>
          </cell>
          <cell r="S3357" t="str">
            <v>3344016A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 t="str">
            <v>CORP</v>
          </cell>
          <cell r="Y3357">
            <v>38260</v>
          </cell>
          <cell r="Z3357">
            <v>0</v>
          </cell>
          <cell r="AA3357">
            <v>0</v>
          </cell>
          <cell r="AB3357" t="str">
            <v>N</v>
          </cell>
          <cell r="AD3357">
            <v>0</v>
          </cell>
          <cell r="AE3357" t="str">
            <v>RemVal</v>
          </cell>
          <cell r="AF3357" t="str">
            <v>Depreciate</v>
          </cell>
          <cell r="AG3357" t="str">
            <v>FM</v>
          </cell>
          <cell r="AH3357">
            <v>0</v>
          </cell>
          <cell r="AI3357">
            <v>0</v>
          </cell>
          <cell r="AJ3357">
            <v>6.0699999999999997E-2</v>
          </cell>
          <cell r="AK3357">
            <v>0</v>
          </cell>
          <cell r="AL3357" t="str">
            <v>Flat Rate</v>
          </cell>
          <cell r="AM3357">
            <v>0</v>
          </cell>
          <cell r="AN3357" t="str">
            <v>GA334400</v>
          </cell>
          <cell r="AO3357">
            <v>0</v>
          </cell>
          <cell r="AP3357" t="str">
            <v>N</v>
          </cell>
          <cell r="AQ3357">
            <v>38261.206192129626</v>
          </cell>
          <cell r="AR3357">
            <v>38640</v>
          </cell>
          <cell r="AS3357">
            <v>38640</v>
          </cell>
          <cell r="AT3357" t="str">
            <v>7300</v>
          </cell>
          <cell r="AU3357">
            <v>37970</v>
          </cell>
          <cell r="AV3357">
            <v>0</v>
          </cell>
        </row>
        <row r="3358">
          <cell r="B3358" t="str">
            <v>00003437</v>
          </cell>
          <cell r="C3358" t="str">
            <v>000000003419</v>
          </cell>
          <cell r="D3358" t="str">
            <v>3405C0</v>
          </cell>
          <cell r="E3358" t="str">
            <v>IBM M42 Computer and Monitor</v>
          </cell>
          <cell r="F3358" t="str">
            <v>In Service</v>
          </cell>
          <cell r="G3358" t="str">
            <v>3405C</v>
          </cell>
          <cell r="H3358" t="str">
            <v>Grp Member</v>
          </cell>
          <cell r="I3358">
            <v>1</v>
          </cell>
          <cell r="J3358" t="str">
            <v>Conversion</v>
          </cell>
          <cell r="K3358">
            <v>976.51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 t="str">
            <v>C04K302_002</v>
          </cell>
          <cell r="Q3358">
            <v>0</v>
          </cell>
          <cell r="R3358" t="str">
            <v>WGPD</v>
          </cell>
          <cell r="S3358" t="str">
            <v>3405C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 t="str">
            <v>CORP</v>
          </cell>
          <cell r="Y3358">
            <v>38260</v>
          </cell>
          <cell r="Z3358">
            <v>0</v>
          </cell>
          <cell r="AA3358">
            <v>0</v>
          </cell>
          <cell r="AB3358" t="str">
            <v>N</v>
          </cell>
          <cell r="AD3358">
            <v>0</v>
          </cell>
          <cell r="AE3358" t="str">
            <v>RemVal</v>
          </cell>
          <cell r="AF3358" t="str">
            <v>Depreciate</v>
          </cell>
          <cell r="AG3358" t="str">
            <v>FM</v>
          </cell>
          <cell r="AH3358">
            <v>0</v>
          </cell>
          <cell r="AI3358">
            <v>0</v>
          </cell>
          <cell r="AJ3358">
            <v>0.14949999999999999</v>
          </cell>
          <cell r="AK3358">
            <v>0</v>
          </cell>
          <cell r="AL3358" t="str">
            <v>Flat Rate</v>
          </cell>
          <cell r="AM3358">
            <v>0</v>
          </cell>
          <cell r="AN3358" t="str">
            <v>GA3405C0</v>
          </cell>
          <cell r="AO3358">
            <v>0</v>
          </cell>
          <cell r="AP3358" t="str">
            <v>N</v>
          </cell>
          <cell r="AQ3358">
            <v>38261.206250000003</v>
          </cell>
          <cell r="AR3358">
            <v>38260</v>
          </cell>
          <cell r="AS3358">
            <v>38260</v>
          </cell>
          <cell r="AT3358" t="str">
            <v>7310</v>
          </cell>
          <cell r="AU3358">
            <v>38028</v>
          </cell>
          <cell r="AV3358">
            <v>0</v>
          </cell>
        </row>
        <row r="3359">
          <cell r="B3359" t="str">
            <v>00003438</v>
          </cell>
          <cell r="C3359" t="str">
            <v>000000003420</v>
          </cell>
          <cell r="D3359" t="str">
            <v>3435B0</v>
          </cell>
          <cell r="E3359" t="str">
            <v>Pulse Jet De-Icer Line Thawer</v>
          </cell>
          <cell r="F3359" t="str">
            <v>In Service</v>
          </cell>
          <cell r="G3359" t="str">
            <v>3435B</v>
          </cell>
          <cell r="H3359" t="str">
            <v>Grp Member</v>
          </cell>
          <cell r="I3359">
            <v>1</v>
          </cell>
          <cell r="J3359" t="str">
            <v>Conversion</v>
          </cell>
          <cell r="K3359">
            <v>2172.61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 t="str">
            <v>C04K501_002</v>
          </cell>
          <cell r="Q3359">
            <v>0</v>
          </cell>
          <cell r="R3359" t="str">
            <v>WGPD</v>
          </cell>
          <cell r="S3359" t="str">
            <v>3435B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 t="str">
            <v>CORP</v>
          </cell>
          <cell r="Y3359">
            <v>38260</v>
          </cell>
          <cell r="Z3359">
            <v>0</v>
          </cell>
          <cell r="AA3359">
            <v>0</v>
          </cell>
          <cell r="AB3359" t="str">
            <v>N</v>
          </cell>
          <cell r="AD3359">
            <v>0</v>
          </cell>
          <cell r="AE3359" t="str">
            <v>RemVal</v>
          </cell>
          <cell r="AF3359" t="str">
            <v>Depreciate</v>
          </cell>
          <cell r="AG3359" t="str">
            <v>FM</v>
          </cell>
          <cell r="AH3359">
            <v>0</v>
          </cell>
          <cell r="AI3359">
            <v>0</v>
          </cell>
          <cell r="AJ3359">
            <v>0.1056</v>
          </cell>
          <cell r="AK3359">
            <v>0</v>
          </cell>
          <cell r="AL3359" t="str">
            <v>Flat Rate</v>
          </cell>
          <cell r="AM3359">
            <v>0</v>
          </cell>
          <cell r="AN3359" t="str">
            <v>GA3435B0</v>
          </cell>
          <cell r="AO3359">
            <v>0</v>
          </cell>
          <cell r="AP3359" t="str">
            <v>N</v>
          </cell>
          <cell r="AQ3359">
            <v>38261.206307870372</v>
          </cell>
          <cell r="AR3359">
            <v>38260</v>
          </cell>
          <cell r="AS3359">
            <v>38260</v>
          </cell>
          <cell r="AT3359" t="str">
            <v>7200</v>
          </cell>
          <cell r="AU3359">
            <v>38072</v>
          </cell>
          <cell r="AV3359">
            <v>0</v>
          </cell>
        </row>
        <row r="3360">
          <cell r="B3360" t="str">
            <v>00003439</v>
          </cell>
          <cell r="C3360" t="str">
            <v>000000003421</v>
          </cell>
          <cell r="D3360" t="str">
            <v>3314S0</v>
          </cell>
          <cell r="E3360" t="str">
            <v>4" Valve</v>
          </cell>
          <cell r="F3360" t="str">
            <v>In Service</v>
          </cell>
          <cell r="G3360" t="str">
            <v>3314S</v>
          </cell>
          <cell r="H3360" t="str">
            <v>Grp Member</v>
          </cell>
          <cell r="I3360">
            <v>1</v>
          </cell>
          <cell r="J3360" t="str">
            <v>Conversion</v>
          </cell>
          <cell r="K3360">
            <v>158.25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 t="str">
            <v>C..D002_002</v>
          </cell>
          <cell r="Q3360">
            <v>0</v>
          </cell>
          <cell r="R3360" t="str">
            <v>WTDPD</v>
          </cell>
          <cell r="S3360" t="str">
            <v>3314S04VV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 t="str">
            <v>CORP</v>
          </cell>
          <cell r="Y3360">
            <v>38260</v>
          </cell>
          <cell r="Z3360">
            <v>0</v>
          </cell>
          <cell r="AA3360">
            <v>0</v>
          </cell>
          <cell r="AB3360" t="str">
            <v>N</v>
          </cell>
          <cell r="AD3360">
            <v>0</v>
          </cell>
          <cell r="AE3360" t="str">
            <v>RemVal</v>
          </cell>
          <cell r="AF3360" t="str">
            <v>Depreciate</v>
          </cell>
          <cell r="AG3360" t="str">
            <v>FM</v>
          </cell>
          <cell r="AH3360">
            <v>0</v>
          </cell>
          <cell r="AI3360">
            <v>0</v>
          </cell>
          <cell r="AJ3360">
            <v>2.1299999999999999E-2</v>
          </cell>
          <cell r="AK3360">
            <v>0</v>
          </cell>
          <cell r="AL3360" t="str">
            <v>Flat Rate</v>
          </cell>
          <cell r="AM3360">
            <v>0</v>
          </cell>
          <cell r="AN3360" t="str">
            <v>GA3314S0</v>
          </cell>
          <cell r="AO3360">
            <v>0</v>
          </cell>
          <cell r="AP3360" t="str">
            <v>N</v>
          </cell>
          <cell r="AQ3360">
            <v>38261.206365740742</v>
          </cell>
          <cell r="AR3360">
            <v>38352</v>
          </cell>
          <cell r="AS3360">
            <v>38471</v>
          </cell>
          <cell r="AT3360">
            <v>0</v>
          </cell>
          <cell r="AU3360">
            <v>37361</v>
          </cell>
          <cell r="AV3360">
            <v>0</v>
          </cell>
        </row>
        <row r="3361">
          <cell r="B3361" t="str">
            <v>00003440</v>
          </cell>
          <cell r="C3361" t="str">
            <v>000000003422</v>
          </cell>
          <cell r="D3361" t="str">
            <v>3314T0</v>
          </cell>
          <cell r="E3361" t="str">
            <v>8" Valve</v>
          </cell>
          <cell r="F3361" t="str">
            <v>In Service</v>
          </cell>
          <cell r="G3361" t="str">
            <v>3314T</v>
          </cell>
          <cell r="H3361" t="str">
            <v>Grp Member</v>
          </cell>
          <cell r="I3361">
            <v>1</v>
          </cell>
          <cell r="J3361" t="str">
            <v>Conversion</v>
          </cell>
          <cell r="K3361">
            <v>255.68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 t="str">
            <v>C..D502_002</v>
          </cell>
          <cell r="Q3361">
            <v>0</v>
          </cell>
          <cell r="R3361" t="str">
            <v>WTDPD</v>
          </cell>
          <cell r="S3361" t="str">
            <v>3314T08VV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 t="str">
            <v>CORP</v>
          </cell>
          <cell r="Y3361">
            <v>38260</v>
          </cell>
          <cell r="Z3361">
            <v>0</v>
          </cell>
          <cell r="AA3361">
            <v>0</v>
          </cell>
          <cell r="AB3361" t="str">
            <v>N</v>
          </cell>
          <cell r="AD3361">
            <v>0</v>
          </cell>
          <cell r="AE3361" t="str">
            <v>RemVal</v>
          </cell>
          <cell r="AF3361" t="str">
            <v>Depreciate</v>
          </cell>
          <cell r="AG3361" t="str">
            <v>FM</v>
          </cell>
          <cell r="AH3361">
            <v>0</v>
          </cell>
          <cell r="AI3361">
            <v>0</v>
          </cell>
          <cell r="AJ3361">
            <v>1.3899999999999999E-2</v>
          </cell>
          <cell r="AK3361">
            <v>0</v>
          </cell>
          <cell r="AL3361" t="str">
            <v>Flat Rate</v>
          </cell>
          <cell r="AM3361">
            <v>0</v>
          </cell>
          <cell r="AN3361" t="str">
            <v>GA3314T0</v>
          </cell>
          <cell r="AO3361">
            <v>0</v>
          </cell>
          <cell r="AP3361" t="str">
            <v>N</v>
          </cell>
          <cell r="AQ3361">
            <v>38261.206423611111</v>
          </cell>
          <cell r="AR3361">
            <v>38640</v>
          </cell>
          <cell r="AS3361">
            <v>38640</v>
          </cell>
          <cell r="AT3361">
            <v>0</v>
          </cell>
          <cell r="AU3361">
            <v>37575</v>
          </cell>
          <cell r="AV3361">
            <v>0</v>
          </cell>
        </row>
        <row r="3362">
          <cell r="B3362" t="str">
            <v>00003441</v>
          </cell>
          <cell r="C3362" t="str">
            <v>000000003423</v>
          </cell>
          <cell r="D3362" t="str">
            <v>3314Q0</v>
          </cell>
          <cell r="E3362" t="str">
            <v>SCOTT TOWNSHIP SHOPPING CENTER</v>
          </cell>
          <cell r="F3362" t="str">
            <v>In Service</v>
          </cell>
          <cell r="G3362" t="str">
            <v>3314Q</v>
          </cell>
          <cell r="H3362" t="str">
            <v>Grp Member</v>
          </cell>
          <cell r="I3362">
            <v>1</v>
          </cell>
          <cell r="J3362" t="str">
            <v>Conversion</v>
          </cell>
          <cell r="K3362">
            <v>1075.6600000000001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 t="str">
            <v>C01D329_002</v>
          </cell>
          <cell r="Q3362">
            <v>0</v>
          </cell>
          <cell r="R3362" t="str">
            <v>WTDPD</v>
          </cell>
          <cell r="S3362" t="str">
            <v>3314Q06PV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 t="str">
            <v>CORP</v>
          </cell>
          <cell r="Y3362">
            <v>38260</v>
          </cell>
          <cell r="Z3362">
            <v>0</v>
          </cell>
          <cell r="AA3362">
            <v>0</v>
          </cell>
          <cell r="AB3362" t="str">
            <v>N</v>
          </cell>
          <cell r="AD3362">
            <v>0</v>
          </cell>
          <cell r="AE3362" t="str">
            <v>RemVal</v>
          </cell>
          <cell r="AF3362" t="str">
            <v>Depreciate</v>
          </cell>
          <cell r="AG3362" t="str">
            <v>FM</v>
          </cell>
          <cell r="AH3362">
            <v>0</v>
          </cell>
          <cell r="AI3362">
            <v>0</v>
          </cell>
          <cell r="AJ3362">
            <v>2.1899999999999999E-2</v>
          </cell>
          <cell r="AK3362">
            <v>0</v>
          </cell>
          <cell r="AL3362" t="str">
            <v>Flat Rate</v>
          </cell>
          <cell r="AM3362">
            <v>0</v>
          </cell>
          <cell r="AN3362" t="str">
            <v>GA3314Q0</v>
          </cell>
          <cell r="AO3362">
            <v>0</v>
          </cell>
          <cell r="AP3362" t="str">
            <v>N</v>
          </cell>
          <cell r="AQ3362">
            <v>38261.20648148148</v>
          </cell>
          <cell r="AR3362">
            <v>38260</v>
          </cell>
          <cell r="AS3362">
            <v>38260</v>
          </cell>
          <cell r="AT3362">
            <v>0</v>
          </cell>
          <cell r="AU3362">
            <v>38122</v>
          </cell>
          <cell r="AV3362">
            <v>0</v>
          </cell>
        </row>
        <row r="3363">
          <cell r="B3363" t="str">
            <v>00003442</v>
          </cell>
          <cell r="C3363" t="str">
            <v>000000003424</v>
          </cell>
          <cell r="D3363" t="str">
            <v>3314Q0</v>
          </cell>
          <cell r="E3363" t="str">
            <v>SCOTT TOWNSHIP SHOPPING CENTER</v>
          </cell>
          <cell r="F3363" t="str">
            <v>In Service</v>
          </cell>
          <cell r="G3363" t="str">
            <v>3314Q</v>
          </cell>
          <cell r="H3363" t="str">
            <v>Grp Member</v>
          </cell>
          <cell r="I3363">
            <v>1</v>
          </cell>
          <cell r="J3363" t="str">
            <v>Conversion</v>
          </cell>
          <cell r="K3363">
            <v>7032.09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 t="str">
            <v>C01D329_002</v>
          </cell>
          <cell r="Q3363">
            <v>0</v>
          </cell>
          <cell r="R3363" t="str">
            <v>WTDPD</v>
          </cell>
          <cell r="S3363" t="str">
            <v>3314Q08PV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 t="str">
            <v>CORP</v>
          </cell>
          <cell r="Y3363">
            <v>38260</v>
          </cell>
          <cell r="Z3363">
            <v>0</v>
          </cell>
          <cell r="AA3363">
            <v>0</v>
          </cell>
          <cell r="AB3363" t="str">
            <v>N</v>
          </cell>
          <cell r="AD3363">
            <v>0</v>
          </cell>
          <cell r="AE3363" t="str">
            <v>RemVal</v>
          </cell>
          <cell r="AF3363" t="str">
            <v>Depreciate</v>
          </cell>
          <cell r="AG3363" t="str">
            <v>FM</v>
          </cell>
          <cell r="AH3363">
            <v>0</v>
          </cell>
          <cell r="AI3363">
            <v>0</v>
          </cell>
          <cell r="AJ3363">
            <v>2.1899999999999999E-2</v>
          </cell>
          <cell r="AK3363">
            <v>0</v>
          </cell>
          <cell r="AL3363" t="str">
            <v>Flat Rate</v>
          </cell>
          <cell r="AM3363">
            <v>0</v>
          </cell>
          <cell r="AN3363" t="str">
            <v>GA3314Q0</v>
          </cell>
          <cell r="AO3363">
            <v>0</v>
          </cell>
          <cell r="AP3363" t="str">
            <v>N</v>
          </cell>
          <cell r="AQ3363">
            <v>38261.20653935185</v>
          </cell>
          <cell r="AR3363">
            <v>38260</v>
          </cell>
          <cell r="AS3363">
            <v>38260</v>
          </cell>
          <cell r="AT3363">
            <v>0</v>
          </cell>
          <cell r="AU3363">
            <v>38122</v>
          </cell>
          <cell r="AV3363">
            <v>0</v>
          </cell>
        </row>
        <row r="3364">
          <cell r="B3364" t="str">
            <v>00003443</v>
          </cell>
          <cell r="C3364" t="str">
            <v>000000003425</v>
          </cell>
          <cell r="D3364" t="str">
            <v>3314R0</v>
          </cell>
          <cell r="E3364" t="str">
            <v>SCOTT TOWNSHIP SHOPPING CENTER</v>
          </cell>
          <cell r="F3364" t="str">
            <v>In Service</v>
          </cell>
          <cell r="G3364" t="str">
            <v>3314R</v>
          </cell>
          <cell r="H3364" t="str">
            <v>Grp Member</v>
          </cell>
          <cell r="I3364">
            <v>1</v>
          </cell>
          <cell r="J3364" t="str">
            <v>Conversion</v>
          </cell>
          <cell r="K3364">
            <v>67597.320000000007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 t="str">
            <v>C01D329_002</v>
          </cell>
          <cell r="Q3364">
            <v>0</v>
          </cell>
          <cell r="R3364" t="str">
            <v>WTDPD</v>
          </cell>
          <cell r="S3364" t="str">
            <v>3314R12PV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 t="str">
            <v>CORP</v>
          </cell>
          <cell r="Y3364">
            <v>38260</v>
          </cell>
          <cell r="Z3364">
            <v>0</v>
          </cell>
          <cell r="AA3364">
            <v>0</v>
          </cell>
          <cell r="AB3364" t="str">
            <v>N</v>
          </cell>
          <cell r="AD3364">
            <v>0</v>
          </cell>
          <cell r="AE3364" t="str">
            <v>RemVal</v>
          </cell>
          <cell r="AF3364" t="str">
            <v>Depreciate</v>
          </cell>
          <cell r="AG3364" t="str">
            <v>FM</v>
          </cell>
          <cell r="AH3364">
            <v>0</v>
          </cell>
          <cell r="AI3364">
            <v>0</v>
          </cell>
          <cell r="AJ3364">
            <v>1.55E-2</v>
          </cell>
          <cell r="AK3364">
            <v>0</v>
          </cell>
          <cell r="AL3364" t="str">
            <v>Flat Rate</v>
          </cell>
          <cell r="AM3364">
            <v>0</v>
          </cell>
          <cell r="AN3364" t="str">
            <v>GA3314R0</v>
          </cell>
          <cell r="AO3364">
            <v>0</v>
          </cell>
          <cell r="AP3364" t="str">
            <v>N</v>
          </cell>
          <cell r="AQ3364">
            <v>38261.206597222219</v>
          </cell>
          <cell r="AR3364">
            <v>38260</v>
          </cell>
          <cell r="AS3364">
            <v>38260</v>
          </cell>
          <cell r="AT3364">
            <v>0</v>
          </cell>
          <cell r="AU3364">
            <v>38122</v>
          </cell>
          <cell r="AV3364">
            <v>0</v>
          </cell>
        </row>
        <row r="3365">
          <cell r="B3365" t="str">
            <v>00003444</v>
          </cell>
          <cell r="C3365" t="str">
            <v>000000003426</v>
          </cell>
          <cell r="D3365" t="str">
            <v>3314T0</v>
          </cell>
          <cell r="E3365" t="str">
            <v>SCOTT TOWNSHIP SHOPPING CENTER</v>
          </cell>
          <cell r="F3365" t="str">
            <v>In Service</v>
          </cell>
          <cell r="G3365" t="str">
            <v>3314T</v>
          </cell>
          <cell r="H3365" t="str">
            <v>Grp Member</v>
          </cell>
          <cell r="I3365">
            <v>1</v>
          </cell>
          <cell r="J3365" t="str">
            <v>Conversion</v>
          </cell>
          <cell r="K3365">
            <v>1592.64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 t="str">
            <v>C01D329_002</v>
          </cell>
          <cell r="Q3365">
            <v>0</v>
          </cell>
          <cell r="R3365" t="str">
            <v>WTDPD</v>
          </cell>
          <cell r="S3365" t="str">
            <v>3314T06VV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 t="str">
            <v>CORP</v>
          </cell>
          <cell r="Y3365">
            <v>38260</v>
          </cell>
          <cell r="Z3365">
            <v>0</v>
          </cell>
          <cell r="AA3365">
            <v>0</v>
          </cell>
          <cell r="AB3365" t="str">
            <v>N</v>
          </cell>
          <cell r="AD3365">
            <v>0</v>
          </cell>
          <cell r="AE3365" t="str">
            <v>RemVal</v>
          </cell>
          <cell r="AF3365" t="str">
            <v>Depreciate</v>
          </cell>
          <cell r="AG3365" t="str">
            <v>FM</v>
          </cell>
          <cell r="AH3365">
            <v>0</v>
          </cell>
          <cell r="AI3365">
            <v>0</v>
          </cell>
          <cell r="AJ3365">
            <v>1.3899999999999999E-2</v>
          </cell>
          <cell r="AK3365">
            <v>0</v>
          </cell>
          <cell r="AL3365" t="str">
            <v>Flat Rate</v>
          </cell>
          <cell r="AM3365">
            <v>0</v>
          </cell>
          <cell r="AN3365" t="str">
            <v>GA3314T0</v>
          </cell>
          <cell r="AO3365">
            <v>0</v>
          </cell>
          <cell r="AP3365" t="str">
            <v>N</v>
          </cell>
          <cell r="AQ3365">
            <v>38261.206655092596</v>
          </cell>
          <cell r="AR3365">
            <v>38260</v>
          </cell>
          <cell r="AS3365">
            <v>38260</v>
          </cell>
          <cell r="AT3365">
            <v>0</v>
          </cell>
          <cell r="AU3365">
            <v>38122</v>
          </cell>
          <cell r="AV3365">
            <v>0</v>
          </cell>
        </row>
        <row r="3366">
          <cell r="B3366" t="str">
            <v>00003445</v>
          </cell>
          <cell r="C3366" t="str">
            <v>000000003427</v>
          </cell>
          <cell r="D3366" t="str">
            <v>3314T0</v>
          </cell>
          <cell r="E3366" t="str">
            <v>SCOTT TOWNSHIP SHOPPING CENTER</v>
          </cell>
          <cell r="F3366" t="str">
            <v>In Service</v>
          </cell>
          <cell r="G3366" t="str">
            <v>3314T</v>
          </cell>
          <cell r="H3366" t="str">
            <v>Grp Member</v>
          </cell>
          <cell r="I3366">
            <v>1</v>
          </cell>
          <cell r="J3366" t="str">
            <v>Conversion</v>
          </cell>
          <cell r="K3366">
            <v>3124.03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 t="str">
            <v>C01D329_002</v>
          </cell>
          <cell r="Q3366">
            <v>0</v>
          </cell>
          <cell r="R3366" t="str">
            <v>WTDPD</v>
          </cell>
          <cell r="S3366" t="str">
            <v>3314T08VV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 t="str">
            <v>CORP</v>
          </cell>
          <cell r="Y3366">
            <v>38260</v>
          </cell>
          <cell r="Z3366">
            <v>0</v>
          </cell>
          <cell r="AA3366">
            <v>0</v>
          </cell>
          <cell r="AB3366" t="str">
            <v>N</v>
          </cell>
          <cell r="AD3366">
            <v>0</v>
          </cell>
          <cell r="AE3366" t="str">
            <v>RemVal</v>
          </cell>
          <cell r="AF3366" t="str">
            <v>Depreciate</v>
          </cell>
          <cell r="AG3366" t="str">
            <v>FM</v>
          </cell>
          <cell r="AH3366">
            <v>0</v>
          </cell>
          <cell r="AI3366">
            <v>0</v>
          </cell>
          <cell r="AJ3366">
            <v>1.3899999999999999E-2</v>
          </cell>
          <cell r="AK3366">
            <v>0</v>
          </cell>
          <cell r="AL3366" t="str">
            <v>Flat Rate</v>
          </cell>
          <cell r="AM3366">
            <v>0</v>
          </cell>
          <cell r="AN3366" t="str">
            <v>GA3314T0</v>
          </cell>
          <cell r="AO3366">
            <v>0</v>
          </cell>
          <cell r="AP3366" t="str">
            <v>N</v>
          </cell>
          <cell r="AQ3366">
            <v>38261.206712962965</v>
          </cell>
          <cell r="AR3366">
            <v>38260</v>
          </cell>
          <cell r="AS3366">
            <v>38260</v>
          </cell>
          <cell r="AT3366">
            <v>0</v>
          </cell>
          <cell r="AU3366">
            <v>38122</v>
          </cell>
          <cell r="AV3366">
            <v>0</v>
          </cell>
        </row>
        <row r="3367">
          <cell r="B3367" t="str">
            <v>00003446</v>
          </cell>
          <cell r="C3367" t="str">
            <v>000000003428</v>
          </cell>
          <cell r="D3367" t="str">
            <v>3314U0</v>
          </cell>
          <cell r="E3367" t="str">
            <v>SCOTT TOWNSHIP SHOPPING CENTER</v>
          </cell>
          <cell r="F3367" t="str">
            <v>In Service</v>
          </cell>
          <cell r="G3367" t="str">
            <v>3314U</v>
          </cell>
          <cell r="H3367" t="str">
            <v>Grp Member</v>
          </cell>
          <cell r="I3367">
            <v>1</v>
          </cell>
          <cell r="J3367" t="str">
            <v>Conversion</v>
          </cell>
          <cell r="K3367">
            <v>4777.91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 t="str">
            <v>C01D329_002</v>
          </cell>
          <cell r="Q3367">
            <v>0</v>
          </cell>
          <cell r="R3367" t="str">
            <v>WTDPD</v>
          </cell>
          <cell r="S3367" t="str">
            <v>3314U12VV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 t="str">
            <v>CORP</v>
          </cell>
          <cell r="Y3367">
            <v>38260</v>
          </cell>
          <cell r="Z3367">
            <v>0</v>
          </cell>
          <cell r="AA3367">
            <v>0</v>
          </cell>
          <cell r="AB3367" t="str">
            <v>N</v>
          </cell>
          <cell r="AD3367">
            <v>0</v>
          </cell>
          <cell r="AE3367" t="str">
            <v>RemVal</v>
          </cell>
          <cell r="AF3367" t="str">
            <v>Depreciate</v>
          </cell>
          <cell r="AG3367" t="str">
            <v>FM</v>
          </cell>
          <cell r="AH3367">
            <v>0</v>
          </cell>
          <cell r="AI3367">
            <v>0</v>
          </cell>
          <cell r="AJ3367">
            <v>1.35E-2</v>
          </cell>
          <cell r="AK3367">
            <v>0</v>
          </cell>
          <cell r="AL3367" t="str">
            <v>Flat Rate</v>
          </cell>
          <cell r="AM3367">
            <v>0</v>
          </cell>
          <cell r="AN3367" t="str">
            <v>GA3314U0</v>
          </cell>
          <cell r="AO3367">
            <v>0</v>
          </cell>
          <cell r="AP3367" t="str">
            <v>N</v>
          </cell>
          <cell r="AQ3367">
            <v>38261.206770833334</v>
          </cell>
          <cell r="AR3367">
            <v>38260</v>
          </cell>
          <cell r="AS3367">
            <v>38260</v>
          </cell>
          <cell r="AT3367">
            <v>0</v>
          </cell>
          <cell r="AU3367">
            <v>38122</v>
          </cell>
          <cell r="AV3367">
            <v>0</v>
          </cell>
        </row>
        <row r="3368">
          <cell r="B3368" t="str">
            <v>00003447</v>
          </cell>
          <cell r="C3368" t="str">
            <v>000000003429</v>
          </cell>
          <cell r="D3368" t="str">
            <v>3334A0</v>
          </cell>
          <cell r="E3368" t="str">
            <v>Scott Township SS - 3" Svc</v>
          </cell>
          <cell r="F3368" t="str">
            <v>In Service</v>
          </cell>
          <cell r="G3368" t="str">
            <v>3334A</v>
          </cell>
          <cell r="H3368" t="str">
            <v>Grp Member</v>
          </cell>
          <cell r="I3368">
            <v>1</v>
          </cell>
          <cell r="J3368" t="str">
            <v>Conversion</v>
          </cell>
          <cell r="K3368">
            <v>1041.3499999999999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 t="str">
            <v>C01D329_002</v>
          </cell>
          <cell r="Q3368">
            <v>0</v>
          </cell>
          <cell r="R3368" t="str">
            <v>WTDPD</v>
          </cell>
          <cell r="S3368" t="str">
            <v>3334A03PV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 t="str">
            <v>CORP</v>
          </cell>
          <cell r="Y3368">
            <v>38260</v>
          </cell>
          <cell r="Z3368">
            <v>0</v>
          </cell>
          <cell r="AA3368">
            <v>0</v>
          </cell>
          <cell r="AB3368" t="str">
            <v>N</v>
          </cell>
          <cell r="AD3368">
            <v>0</v>
          </cell>
          <cell r="AE3368" t="str">
            <v>RemVal</v>
          </cell>
          <cell r="AF3368" t="str">
            <v>Depreciate</v>
          </cell>
          <cell r="AG3368" t="str">
            <v>FM</v>
          </cell>
          <cell r="AH3368">
            <v>0</v>
          </cell>
          <cell r="AI3368">
            <v>0</v>
          </cell>
          <cell r="AJ3368">
            <v>2.4500000000000001E-2</v>
          </cell>
          <cell r="AK3368">
            <v>0</v>
          </cell>
          <cell r="AL3368" t="str">
            <v>Flat Rate</v>
          </cell>
          <cell r="AM3368">
            <v>0</v>
          </cell>
          <cell r="AN3368" t="str">
            <v>GA3334A0</v>
          </cell>
          <cell r="AO3368">
            <v>0</v>
          </cell>
          <cell r="AP3368" t="str">
            <v>N</v>
          </cell>
          <cell r="AQ3368">
            <v>38261.206828703704</v>
          </cell>
          <cell r="AR3368">
            <v>38260</v>
          </cell>
          <cell r="AS3368">
            <v>38260</v>
          </cell>
          <cell r="AT3368">
            <v>0</v>
          </cell>
          <cell r="AU3368">
            <v>38122</v>
          </cell>
          <cell r="AV3368">
            <v>0</v>
          </cell>
        </row>
        <row r="3369">
          <cell r="B3369" t="str">
            <v>00003448</v>
          </cell>
          <cell r="C3369" t="str">
            <v>000000003430</v>
          </cell>
          <cell r="D3369" t="str">
            <v>3334A0</v>
          </cell>
          <cell r="E3369" t="str">
            <v>Scott Township SS - 6" Svc</v>
          </cell>
          <cell r="F3369" t="str">
            <v>In Service</v>
          </cell>
          <cell r="G3369" t="str">
            <v>3334A</v>
          </cell>
          <cell r="H3369" t="str">
            <v>Grp Member</v>
          </cell>
          <cell r="I3369">
            <v>1</v>
          </cell>
          <cell r="J3369" t="str">
            <v>Conversion</v>
          </cell>
          <cell r="K3369">
            <v>980.07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 t="str">
            <v>C01D329_002</v>
          </cell>
          <cell r="Q3369">
            <v>0</v>
          </cell>
          <cell r="R3369" t="str">
            <v>WTDPD</v>
          </cell>
          <cell r="S3369" t="str">
            <v>3334A06PV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 t="str">
            <v>CORP</v>
          </cell>
          <cell r="Y3369">
            <v>38260</v>
          </cell>
          <cell r="Z3369">
            <v>0</v>
          </cell>
          <cell r="AA3369">
            <v>0</v>
          </cell>
          <cell r="AB3369" t="str">
            <v>N</v>
          </cell>
          <cell r="AD3369">
            <v>0</v>
          </cell>
          <cell r="AE3369" t="str">
            <v>RemVal</v>
          </cell>
          <cell r="AF3369" t="str">
            <v>Depreciate</v>
          </cell>
          <cell r="AG3369" t="str">
            <v>FM</v>
          </cell>
          <cell r="AH3369">
            <v>0</v>
          </cell>
          <cell r="AI3369">
            <v>0</v>
          </cell>
          <cell r="AJ3369">
            <v>2.4500000000000001E-2</v>
          </cell>
          <cell r="AK3369">
            <v>0</v>
          </cell>
          <cell r="AL3369" t="str">
            <v>Flat Rate</v>
          </cell>
          <cell r="AM3369">
            <v>0</v>
          </cell>
          <cell r="AN3369" t="str">
            <v>GA3334A0</v>
          </cell>
          <cell r="AO3369">
            <v>0</v>
          </cell>
          <cell r="AP3369" t="str">
            <v>N</v>
          </cell>
          <cell r="AQ3369">
            <v>38261.206886574073</v>
          </cell>
          <cell r="AR3369">
            <v>38260</v>
          </cell>
          <cell r="AS3369">
            <v>38260</v>
          </cell>
          <cell r="AT3369">
            <v>0</v>
          </cell>
          <cell r="AU3369">
            <v>38122</v>
          </cell>
          <cell r="AV3369">
            <v>0</v>
          </cell>
        </row>
        <row r="3370">
          <cell r="B3370" t="str">
            <v>00003449</v>
          </cell>
          <cell r="C3370" t="str">
            <v>000000003431</v>
          </cell>
          <cell r="D3370" t="str">
            <v>3334A0</v>
          </cell>
          <cell r="E3370" t="str">
            <v>Scott Township SS - 8" Svc</v>
          </cell>
          <cell r="F3370" t="str">
            <v>In Service</v>
          </cell>
          <cell r="G3370" t="str">
            <v>3334A</v>
          </cell>
          <cell r="H3370" t="str">
            <v>Grp Member</v>
          </cell>
          <cell r="I3370">
            <v>1</v>
          </cell>
          <cell r="J3370" t="str">
            <v>Conversion</v>
          </cell>
          <cell r="K3370">
            <v>980.09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 t="str">
            <v>C01D329_002</v>
          </cell>
          <cell r="Q3370">
            <v>0</v>
          </cell>
          <cell r="R3370" t="str">
            <v>WTDPD</v>
          </cell>
          <cell r="S3370" t="str">
            <v>3334A08PV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 t="str">
            <v>CORP</v>
          </cell>
          <cell r="Y3370">
            <v>38260</v>
          </cell>
          <cell r="Z3370">
            <v>0</v>
          </cell>
          <cell r="AA3370">
            <v>0</v>
          </cell>
          <cell r="AB3370" t="str">
            <v>N</v>
          </cell>
          <cell r="AD3370">
            <v>0</v>
          </cell>
          <cell r="AE3370" t="str">
            <v>RemVal</v>
          </cell>
          <cell r="AF3370" t="str">
            <v>Depreciate</v>
          </cell>
          <cell r="AG3370" t="str">
            <v>FM</v>
          </cell>
          <cell r="AH3370">
            <v>0</v>
          </cell>
          <cell r="AI3370">
            <v>0</v>
          </cell>
          <cell r="AJ3370">
            <v>2.4500000000000001E-2</v>
          </cell>
          <cell r="AK3370">
            <v>0</v>
          </cell>
          <cell r="AL3370" t="str">
            <v>Flat Rate</v>
          </cell>
          <cell r="AM3370">
            <v>0</v>
          </cell>
          <cell r="AN3370" t="str">
            <v>GA3334A0</v>
          </cell>
          <cell r="AO3370">
            <v>0</v>
          </cell>
          <cell r="AP3370" t="str">
            <v>N</v>
          </cell>
          <cell r="AQ3370">
            <v>38261.206944444442</v>
          </cell>
          <cell r="AR3370">
            <v>38260</v>
          </cell>
          <cell r="AS3370">
            <v>38260</v>
          </cell>
          <cell r="AT3370">
            <v>0</v>
          </cell>
          <cell r="AU3370">
            <v>38122</v>
          </cell>
          <cell r="AV3370">
            <v>0</v>
          </cell>
        </row>
        <row r="3371">
          <cell r="B3371" t="str">
            <v>00003450</v>
          </cell>
          <cell r="C3371" t="str">
            <v>000000003432</v>
          </cell>
          <cell r="D3371" t="str">
            <v>3334B0</v>
          </cell>
          <cell r="E3371" t="str">
            <v>Scott Township SS - 1" Svc</v>
          </cell>
          <cell r="F3371" t="str">
            <v>In Service</v>
          </cell>
          <cell r="G3371" t="str">
            <v>3334B</v>
          </cell>
          <cell r="H3371" t="str">
            <v>Grp Member</v>
          </cell>
          <cell r="I3371">
            <v>1</v>
          </cell>
          <cell r="J3371" t="str">
            <v>Conversion</v>
          </cell>
          <cell r="K3371">
            <v>1837.67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 t="str">
            <v>C01D329_002</v>
          </cell>
          <cell r="Q3371">
            <v>0</v>
          </cell>
          <cell r="R3371" t="str">
            <v>WTDPD</v>
          </cell>
          <cell r="S3371" t="str">
            <v>3334B01CP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 t="str">
            <v>CORP</v>
          </cell>
          <cell r="Y3371">
            <v>38260</v>
          </cell>
          <cell r="Z3371">
            <v>0</v>
          </cell>
          <cell r="AA3371">
            <v>0</v>
          </cell>
          <cell r="AB3371" t="str">
            <v>N</v>
          </cell>
          <cell r="AD3371">
            <v>0</v>
          </cell>
          <cell r="AE3371" t="str">
            <v>RemVal</v>
          </cell>
          <cell r="AF3371" t="str">
            <v>Depreciate</v>
          </cell>
          <cell r="AG3371" t="str">
            <v>FM</v>
          </cell>
          <cell r="AH3371">
            <v>0</v>
          </cell>
          <cell r="AI3371">
            <v>0</v>
          </cell>
          <cell r="AJ3371">
            <v>2.87E-2</v>
          </cell>
          <cell r="AK3371">
            <v>0</v>
          </cell>
          <cell r="AL3371" t="str">
            <v>Flat Rate</v>
          </cell>
          <cell r="AM3371">
            <v>0</v>
          </cell>
          <cell r="AN3371" t="str">
            <v>GA3334B0</v>
          </cell>
          <cell r="AO3371">
            <v>0</v>
          </cell>
          <cell r="AP3371" t="str">
            <v>N</v>
          </cell>
          <cell r="AQ3371">
            <v>38261.207002314812</v>
          </cell>
          <cell r="AR3371">
            <v>38260</v>
          </cell>
          <cell r="AS3371">
            <v>38260</v>
          </cell>
          <cell r="AT3371">
            <v>0</v>
          </cell>
          <cell r="AU3371">
            <v>38122</v>
          </cell>
          <cell r="AV3371">
            <v>0</v>
          </cell>
        </row>
        <row r="3372">
          <cell r="B3372" t="str">
            <v>00003451</v>
          </cell>
          <cell r="C3372" t="str">
            <v>000000003433</v>
          </cell>
          <cell r="D3372" t="str">
            <v>335400</v>
          </cell>
          <cell r="E3372" t="str">
            <v>SCOTT TOWNSHIP SHOPPING CENTER</v>
          </cell>
          <cell r="F3372" t="str">
            <v>In Service</v>
          </cell>
          <cell r="G3372" t="str">
            <v>33540</v>
          </cell>
          <cell r="H3372" t="str">
            <v>Grp Member</v>
          </cell>
          <cell r="I3372">
            <v>1</v>
          </cell>
          <cell r="J3372" t="str">
            <v>Conversion</v>
          </cell>
          <cell r="K3372">
            <v>6860.59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 t="str">
            <v>C01D329_002</v>
          </cell>
          <cell r="Q3372">
            <v>0</v>
          </cell>
          <cell r="R3372" t="str">
            <v>WTDPD</v>
          </cell>
          <cell r="S3372" t="str">
            <v>3354006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 t="str">
            <v>CORP</v>
          </cell>
          <cell r="Y3372">
            <v>38260</v>
          </cell>
          <cell r="Z3372">
            <v>0</v>
          </cell>
          <cell r="AA3372">
            <v>0</v>
          </cell>
          <cell r="AB3372" t="str">
            <v>N</v>
          </cell>
          <cell r="AD3372">
            <v>0</v>
          </cell>
          <cell r="AE3372" t="str">
            <v>RemVal</v>
          </cell>
          <cell r="AF3372" t="str">
            <v>Depreciate</v>
          </cell>
          <cell r="AG3372" t="str">
            <v>FM</v>
          </cell>
          <cell r="AH3372">
            <v>0</v>
          </cell>
          <cell r="AI3372">
            <v>0</v>
          </cell>
          <cell r="AJ3372">
            <v>2.2599999999999999E-2</v>
          </cell>
          <cell r="AK3372">
            <v>0</v>
          </cell>
          <cell r="AL3372" t="str">
            <v>Flat Rate</v>
          </cell>
          <cell r="AM3372">
            <v>0</v>
          </cell>
          <cell r="AN3372" t="str">
            <v>GA335400</v>
          </cell>
          <cell r="AO3372">
            <v>0</v>
          </cell>
          <cell r="AP3372" t="str">
            <v>N</v>
          </cell>
          <cell r="AQ3372">
            <v>38261.207060185188</v>
          </cell>
          <cell r="AR3372">
            <v>38260</v>
          </cell>
          <cell r="AS3372">
            <v>38260</v>
          </cell>
          <cell r="AT3372">
            <v>0</v>
          </cell>
          <cell r="AU3372">
            <v>38122</v>
          </cell>
          <cell r="AV3372">
            <v>0</v>
          </cell>
        </row>
        <row r="3373">
          <cell r="B3373" t="str">
            <v>00003452</v>
          </cell>
          <cell r="C3373" t="str">
            <v>000000003434</v>
          </cell>
          <cell r="D3373" t="str">
            <v>3314P0</v>
          </cell>
          <cell r="E3373" t="str">
            <v>BLOOMSBURG PLAZA MAIN EXT</v>
          </cell>
          <cell r="F3373" t="str">
            <v>In Service</v>
          </cell>
          <cell r="G3373" t="str">
            <v>3314P</v>
          </cell>
          <cell r="H3373" t="str">
            <v>Grp Member</v>
          </cell>
          <cell r="I3373">
            <v>1</v>
          </cell>
          <cell r="J3373" t="str">
            <v>Conversion</v>
          </cell>
          <cell r="K3373">
            <v>1080.96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 t="str">
            <v>C02D107_002</v>
          </cell>
          <cell r="Q3373">
            <v>0</v>
          </cell>
          <cell r="R3373" t="str">
            <v>WTDPD</v>
          </cell>
          <cell r="S3373" t="str">
            <v>3314P02PV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 t="str">
            <v>CORP</v>
          </cell>
          <cell r="Y3373">
            <v>38260</v>
          </cell>
          <cell r="Z3373">
            <v>0</v>
          </cell>
          <cell r="AA3373">
            <v>0</v>
          </cell>
          <cell r="AB3373" t="str">
            <v>N</v>
          </cell>
          <cell r="AD3373">
            <v>0</v>
          </cell>
          <cell r="AE3373" t="str">
            <v>RemVal</v>
          </cell>
          <cell r="AF3373" t="str">
            <v>Depreciate</v>
          </cell>
          <cell r="AG3373" t="str">
            <v>FM</v>
          </cell>
          <cell r="AH3373">
            <v>0</v>
          </cell>
          <cell r="AI3373">
            <v>0</v>
          </cell>
          <cell r="AJ3373">
            <v>2.64E-2</v>
          </cell>
          <cell r="AK3373">
            <v>0</v>
          </cell>
          <cell r="AL3373" t="str">
            <v>Flat Rate</v>
          </cell>
          <cell r="AM3373">
            <v>0</v>
          </cell>
          <cell r="AN3373" t="str">
            <v>GA3314P0</v>
          </cell>
          <cell r="AO3373">
            <v>0</v>
          </cell>
          <cell r="AP3373" t="str">
            <v>N</v>
          </cell>
          <cell r="AQ3373">
            <v>38261.207118055558</v>
          </cell>
          <cell r="AR3373">
            <v>38701</v>
          </cell>
          <cell r="AS3373">
            <v>38701</v>
          </cell>
          <cell r="AT3373">
            <v>0</v>
          </cell>
          <cell r="AU3373">
            <v>38122</v>
          </cell>
          <cell r="AV3373">
            <v>0</v>
          </cell>
        </row>
        <row r="3374">
          <cell r="B3374" t="str">
            <v>00003453</v>
          </cell>
          <cell r="C3374" t="str">
            <v>000000003435</v>
          </cell>
          <cell r="D3374" t="str">
            <v>3314R0</v>
          </cell>
          <cell r="E3374" t="str">
            <v>BLOOMSBURG PLAZA MAIN EXT</v>
          </cell>
          <cell r="F3374" t="str">
            <v>In Service</v>
          </cell>
          <cell r="G3374" t="str">
            <v>3314R</v>
          </cell>
          <cell r="H3374" t="str">
            <v>Grp Member</v>
          </cell>
          <cell r="I3374">
            <v>1</v>
          </cell>
          <cell r="J3374" t="str">
            <v>Conversion</v>
          </cell>
          <cell r="K3374">
            <v>10268.43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 t="str">
            <v>C02D107_002</v>
          </cell>
          <cell r="Q3374">
            <v>0</v>
          </cell>
          <cell r="R3374" t="str">
            <v>WTDPD</v>
          </cell>
          <cell r="S3374" t="str">
            <v>3314R12PV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 t="str">
            <v>CORP</v>
          </cell>
          <cell r="Y3374">
            <v>38260</v>
          </cell>
          <cell r="Z3374">
            <v>0</v>
          </cell>
          <cell r="AA3374">
            <v>0</v>
          </cell>
          <cell r="AB3374" t="str">
            <v>N</v>
          </cell>
          <cell r="AD3374">
            <v>0</v>
          </cell>
          <cell r="AE3374" t="str">
            <v>RemVal</v>
          </cell>
          <cell r="AF3374" t="str">
            <v>Depreciate</v>
          </cell>
          <cell r="AG3374" t="str">
            <v>FM</v>
          </cell>
          <cell r="AH3374">
            <v>0</v>
          </cell>
          <cell r="AI3374">
            <v>0</v>
          </cell>
          <cell r="AJ3374">
            <v>1.55E-2</v>
          </cell>
          <cell r="AK3374">
            <v>0</v>
          </cell>
          <cell r="AL3374" t="str">
            <v>Flat Rate</v>
          </cell>
          <cell r="AM3374">
            <v>0</v>
          </cell>
          <cell r="AN3374" t="str">
            <v>GA3314R0</v>
          </cell>
          <cell r="AO3374">
            <v>0</v>
          </cell>
          <cell r="AP3374" t="str">
            <v>N</v>
          </cell>
          <cell r="AQ3374">
            <v>38261.207175925927</v>
          </cell>
          <cell r="AR3374">
            <v>38732</v>
          </cell>
          <cell r="AS3374">
            <v>38732</v>
          </cell>
          <cell r="AT3374">
            <v>0</v>
          </cell>
          <cell r="AU3374">
            <v>38122</v>
          </cell>
          <cell r="AV3374">
            <v>0</v>
          </cell>
        </row>
        <row r="3375">
          <cell r="B3375" t="str">
            <v>00003454</v>
          </cell>
          <cell r="C3375" t="str">
            <v>000000003436</v>
          </cell>
          <cell r="D3375" t="str">
            <v>3314S0</v>
          </cell>
          <cell r="E3375" t="str">
            <v>BLOOMSBURG PLAZA MAIN EXT</v>
          </cell>
          <cell r="F3375" t="str">
            <v>In Service</v>
          </cell>
          <cell r="G3375" t="str">
            <v>3314S</v>
          </cell>
          <cell r="H3375" t="str">
            <v>Grp Member</v>
          </cell>
          <cell r="I3375">
            <v>1</v>
          </cell>
          <cell r="J3375" t="str">
            <v>Conversion</v>
          </cell>
          <cell r="K3375">
            <v>151.35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 t="str">
            <v>C02D107_002</v>
          </cell>
          <cell r="Q3375">
            <v>0</v>
          </cell>
          <cell r="R3375" t="str">
            <v>WTDPD</v>
          </cell>
          <cell r="S3375" t="str">
            <v>3314S02VV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 t="str">
            <v>CORP</v>
          </cell>
          <cell r="Y3375">
            <v>38260</v>
          </cell>
          <cell r="Z3375">
            <v>0</v>
          </cell>
          <cell r="AA3375">
            <v>0</v>
          </cell>
          <cell r="AB3375" t="str">
            <v>N</v>
          </cell>
          <cell r="AD3375">
            <v>0</v>
          </cell>
          <cell r="AE3375" t="str">
            <v>RemVal</v>
          </cell>
          <cell r="AF3375" t="str">
            <v>Depreciate</v>
          </cell>
          <cell r="AG3375" t="str">
            <v>FM</v>
          </cell>
          <cell r="AH3375">
            <v>0</v>
          </cell>
          <cell r="AI3375">
            <v>0</v>
          </cell>
          <cell r="AJ3375">
            <v>2.1299999999999999E-2</v>
          </cell>
          <cell r="AK3375">
            <v>0</v>
          </cell>
          <cell r="AL3375" t="str">
            <v>Flat Rate</v>
          </cell>
          <cell r="AM3375">
            <v>0</v>
          </cell>
          <cell r="AN3375" t="str">
            <v>GA3314S0</v>
          </cell>
          <cell r="AO3375">
            <v>0</v>
          </cell>
          <cell r="AP3375" t="str">
            <v>N</v>
          </cell>
          <cell r="AQ3375">
            <v>38261.207233796296</v>
          </cell>
          <cell r="AR3375">
            <v>38701</v>
          </cell>
          <cell r="AS3375">
            <v>38701</v>
          </cell>
          <cell r="AT3375">
            <v>0</v>
          </cell>
          <cell r="AU3375">
            <v>38122</v>
          </cell>
          <cell r="AV3375">
            <v>0</v>
          </cell>
        </row>
        <row r="3376">
          <cell r="B3376" t="str">
            <v>00003455</v>
          </cell>
          <cell r="C3376" t="str">
            <v>000000003437</v>
          </cell>
          <cell r="D3376" t="str">
            <v>3314U0</v>
          </cell>
          <cell r="E3376" t="str">
            <v>BLOOMSBURG PLAZA MAIN EXT</v>
          </cell>
          <cell r="F3376" t="str">
            <v>In Service</v>
          </cell>
          <cell r="G3376" t="str">
            <v>3314U</v>
          </cell>
          <cell r="H3376" t="str">
            <v>Grp Member</v>
          </cell>
          <cell r="I3376">
            <v>1</v>
          </cell>
          <cell r="J3376" t="str">
            <v>Conversion</v>
          </cell>
          <cell r="K3376">
            <v>1424.7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 t="str">
            <v>C02D107_002</v>
          </cell>
          <cell r="Q3376">
            <v>0</v>
          </cell>
          <cell r="R3376" t="str">
            <v>WTDPD</v>
          </cell>
          <cell r="S3376" t="str">
            <v>3314U12VV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 t="str">
            <v>CORP</v>
          </cell>
          <cell r="Y3376">
            <v>38260</v>
          </cell>
          <cell r="Z3376">
            <v>0</v>
          </cell>
          <cell r="AA3376">
            <v>0</v>
          </cell>
          <cell r="AB3376" t="str">
            <v>N</v>
          </cell>
          <cell r="AD3376">
            <v>0</v>
          </cell>
          <cell r="AE3376" t="str">
            <v>RemVal</v>
          </cell>
          <cell r="AF3376" t="str">
            <v>Depreciate</v>
          </cell>
          <cell r="AG3376" t="str">
            <v>FM</v>
          </cell>
          <cell r="AH3376">
            <v>0</v>
          </cell>
          <cell r="AI3376">
            <v>0</v>
          </cell>
          <cell r="AJ3376">
            <v>1.35E-2</v>
          </cell>
          <cell r="AK3376">
            <v>0</v>
          </cell>
          <cell r="AL3376" t="str">
            <v>Flat Rate</v>
          </cell>
          <cell r="AM3376">
            <v>0</v>
          </cell>
          <cell r="AN3376" t="str">
            <v>GA3314U0</v>
          </cell>
          <cell r="AO3376">
            <v>0</v>
          </cell>
          <cell r="AP3376" t="str">
            <v>N</v>
          </cell>
          <cell r="AQ3376">
            <v>38261.207291666666</v>
          </cell>
          <cell r="AR3376">
            <v>38701</v>
          </cell>
          <cell r="AS3376">
            <v>38701</v>
          </cell>
          <cell r="AT3376">
            <v>0</v>
          </cell>
          <cell r="AU3376">
            <v>38122</v>
          </cell>
          <cell r="AV3376">
            <v>0</v>
          </cell>
        </row>
        <row r="3377">
          <cell r="B3377" t="str">
            <v>00003456</v>
          </cell>
          <cell r="C3377" t="str">
            <v>000000003438</v>
          </cell>
          <cell r="D3377" t="str">
            <v>3314P0</v>
          </cell>
          <cell r="E3377" t="str">
            <v>AMBER FIELDS PH 2 - 2'' MAIN</v>
          </cell>
          <cell r="F3377" t="str">
            <v>In Service</v>
          </cell>
          <cell r="G3377" t="str">
            <v>3314P</v>
          </cell>
          <cell r="H3377" t="str">
            <v>Grp Member</v>
          </cell>
          <cell r="I3377">
            <v>1</v>
          </cell>
          <cell r="J3377" t="str">
            <v>Conversion</v>
          </cell>
          <cell r="K3377">
            <v>1283.3900000000001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 t="str">
            <v>C03D305_002</v>
          </cell>
          <cell r="Q3377">
            <v>0</v>
          </cell>
          <cell r="R3377" t="str">
            <v>WTDPD</v>
          </cell>
          <cell r="S3377" t="str">
            <v>3314P02PV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 t="str">
            <v>CORP</v>
          </cell>
          <cell r="Y3377">
            <v>38260</v>
          </cell>
          <cell r="Z3377">
            <v>0</v>
          </cell>
          <cell r="AA3377">
            <v>0</v>
          </cell>
          <cell r="AB3377" t="str">
            <v>N</v>
          </cell>
          <cell r="AD3377">
            <v>0</v>
          </cell>
          <cell r="AE3377" t="str">
            <v>RemVal</v>
          </cell>
          <cell r="AF3377" t="str">
            <v>Depreciate</v>
          </cell>
          <cell r="AG3377" t="str">
            <v>FM</v>
          </cell>
          <cell r="AH3377">
            <v>0</v>
          </cell>
          <cell r="AI3377">
            <v>0</v>
          </cell>
          <cell r="AJ3377">
            <v>2.64E-2</v>
          </cell>
          <cell r="AK3377">
            <v>0</v>
          </cell>
          <cell r="AL3377" t="str">
            <v>Flat Rate</v>
          </cell>
          <cell r="AM3377">
            <v>0</v>
          </cell>
          <cell r="AN3377" t="str">
            <v>GA3314P0</v>
          </cell>
          <cell r="AO3377">
            <v>0</v>
          </cell>
          <cell r="AP3377" t="str">
            <v>N</v>
          </cell>
          <cell r="AQ3377">
            <v>38261.207349537035</v>
          </cell>
          <cell r="AR3377">
            <v>38260</v>
          </cell>
          <cell r="AS3377">
            <v>38260</v>
          </cell>
          <cell r="AT3377">
            <v>0</v>
          </cell>
          <cell r="AU3377">
            <v>38122</v>
          </cell>
          <cell r="AV3377">
            <v>0</v>
          </cell>
        </row>
        <row r="3378">
          <cell r="B3378" t="str">
            <v>00003457</v>
          </cell>
          <cell r="C3378" t="str">
            <v>000000003439</v>
          </cell>
          <cell r="D3378" t="str">
            <v>3314Q0</v>
          </cell>
          <cell r="E3378" t="str">
            <v>AMBER FIELDS PH 2 - 8'' MAIN</v>
          </cell>
          <cell r="F3378" t="str">
            <v>In Service</v>
          </cell>
          <cell r="G3378" t="str">
            <v>3314Q</v>
          </cell>
          <cell r="H3378" t="str">
            <v>Grp Member</v>
          </cell>
          <cell r="I3378">
            <v>1</v>
          </cell>
          <cell r="J3378" t="str">
            <v>Conversion</v>
          </cell>
          <cell r="K3378">
            <v>16519.07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 t="str">
            <v>C03D305_002</v>
          </cell>
          <cell r="Q3378">
            <v>0</v>
          </cell>
          <cell r="R3378" t="str">
            <v>WTDPD</v>
          </cell>
          <cell r="S3378" t="str">
            <v>3314Q08PV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 t="str">
            <v>CORP</v>
          </cell>
          <cell r="Y3378">
            <v>38260</v>
          </cell>
          <cell r="Z3378">
            <v>0</v>
          </cell>
          <cell r="AA3378">
            <v>0</v>
          </cell>
          <cell r="AB3378" t="str">
            <v>N</v>
          </cell>
          <cell r="AD3378">
            <v>0</v>
          </cell>
          <cell r="AE3378" t="str">
            <v>RemVal</v>
          </cell>
          <cell r="AF3378" t="str">
            <v>Depreciate</v>
          </cell>
          <cell r="AG3378" t="str">
            <v>FM</v>
          </cell>
          <cell r="AH3378">
            <v>0</v>
          </cell>
          <cell r="AI3378">
            <v>0</v>
          </cell>
          <cell r="AJ3378">
            <v>2.1899999999999999E-2</v>
          </cell>
          <cell r="AK3378">
            <v>0</v>
          </cell>
          <cell r="AL3378" t="str">
            <v>Flat Rate</v>
          </cell>
          <cell r="AM3378">
            <v>0</v>
          </cell>
          <cell r="AN3378" t="str">
            <v>GA3314Q0</v>
          </cell>
          <cell r="AO3378">
            <v>0</v>
          </cell>
          <cell r="AP3378" t="str">
            <v>N</v>
          </cell>
          <cell r="AQ3378">
            <v>38261.207407407404</v>
          </cell>
          <cell r="AR3378">
            <v>38260</v>
          </cell>
          <cell r="AS3378">
            <v>38260</v>
          </cell>
          <cell r="AT3378">
            <v>0</v>
          </cell>
          <cell r="AU3378">
            <v>38122</v>
          </cell>
          <cell r="AV3378">
            <v>0</v>
          </cell>
        </row>
        <row r="3379">
          <cell r="B3379" t="str">
            <v>00003458</v>
          </cell>
          <cell r="C3379" t="str">
            <v>000000003440</v>
          </cell>
          <cell r="D3379" t="str">
            <v>3314T0</v>
          </cell>
          <cell r="E3379" t="str">
            <v>AMBER FIELDS PH 2 - 8'' VVS</v>
          </cell>
          <cell r="F3379" t="str">
            <v>In Service</v>
          </cell>
          <cell r="G3379" t="str">
            <v>3314T</v>
          </cell>
          <cell r="H3379" t="str">
            <v>Grp Member</v>
          </cell>
          <cell r="I3379">
            <v>1</v>
          </cell>
          <cell r="J3379" t="str">
            <v>Conversion</v>
          </cell>
          <cell r="K3379">
            <v>2108.42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 t="str">
            <v>C03D305_002</v>
          </cell>
          <cell r="Q3379">
            <v>0</v>
          </cell>
          <cell r="R3379" t="str">
            <v>WTDPD</v>
          </cell>
          <cell r="S3379" t="str">
            <v>3314T08VV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 t="str">
            <v>CORP</v>
          </cell>
          <cell r="Y3379">
            <v>38260</v>
          </cell>
          <cell r="Z3379">
            <v>0</v>
          </cell>
          <cell r="AA3379">
            <v>0</v>
          </cell>
          <cell r="AB3379" t="str">
            <v>N</v>
          </cell>
          <cell r="AD3379">
            <v>0</v>
          </cell>
          <cell r="AE3379" t="str">
            <v>RemVal</v>
          </cell>
          <cell r="AF3379" t="str">
            <v>Depreciate</v>
          </cell>
          <cell r="AG3379" t="str">
            <v>FM</v>
          </cell>
          <cell r="AH3379">
            <v>0</v>
          </cell>
          <cell r="AI3379">
            <v>0</v>
          </cell>
          <cell r="AJ3379">
            <v>1.3899999999999999E-2</v>
          </cell>
          <cell r="AK3379">
            <v>0</v>
          </cell>
          <cell r="AL3379" t="str">
            <v>Flat Rate</v>
          </cell>
          <cell r="AM3379">
            <v>0</v>
          </cell>
          <cell r="AN3379" t="str">
            <v>GA3314T0</v>
          </cell>
          <cell r="AO3379">
            <v>0</v>
          </cell>
          <cell r="AP3379" t="str">
            <v>N</v>
          </cell>
          <cell r="AQ3379">
            <v>38261.207465277781</v>
          </cell>
          <cell r="AR3379">
            <v>38260</v>
          </cell>
          <cell r="AS3379">
            <v>38260</v>
          </cell>
          <cell r="AT3379">
            <v>0</v>
          </cell>
          <cell r="AU3379">
            <v>38122</v>
          </cell>
          <cell r="AV3379">
            <v>0</v>
          </cell>
        </row>
        <row r="3380">
          <cell r="B3380" t="str">
            <v>00003459</v>
          </cell>
          <cell r="C3380" t="str">
            <v>000000003441</v>
          </cell>
          <cell r="D3380" t="str">
            <v>3334B0</v>
          </cell>
          <cell r="E3380" t="str">
            <v>AMBER FIELDS PH 2 - 3/4'' SERV</v>
          </cell>
          <cell r="F3380" t="str">
            <v>In Service</v>
          </cell>
          <cell r="G3380" t="str">
            <v>3334B</v>
          </cell>
          <cell r="H3380" t="str">
            <v>Grp Member</v>
          </cell>
          <cell r="I3380">
            <v>1</v>
          </cell>
          <cell r="J3380" t="str">
            <v>Conversion</v>
          </cell>
          <cell r="K3380">
            <v>6600.3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 t="str">
            <v>C03D305_002</v>
          </cell>
          <cell r="Q3380">
            <v>0</v>
          </cell>
          <cell r="R3380" t="str">
            <v>WTDPD</v>
          </cell>
          <cell r="S3380" t="str">
            <v>3334B34CP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 t="str">
            <v>CORP</v>
          </cell>
          <cell r="Y3380">
            <v>38260</v>
          </cell>
          <cell r="Z3380">
            <v>0</v>
          </cell>
          <cell r="AA3380">
            <v>0</v>
          </cell>
          <cell r="AB3380" t="str">
            <v>N</v>
          </cell>
          <cell r="AD3380">
            <v>0</v>
          </cell>
          <cell r="AE3380" t="str">
            <v>RemVal</v>
          </cell>
          <cell r="AF3380" t="str">
            <v>Depreciate</v>
          </cell>
          <cell r="AG3380" t="str">
            <v>FM</v>
          </cell>
          <cell r="AH3380">
            <v>0</v>
          </cell>
          <cell r="AI3380">
            <v>0</v>
          </cell>
          <cell r="AJ3380">
            <v>2.87E-2</v>
          </cell>
          <cell r="AK3380">
            <v>0</v>
          </cell>
          <cell r="AL3380" t="str">
            <v>Flat Rate</v>
          </cell>
          <cell r="AM3380">
            <v>0</v>
          </cell>
          <cell r="AN3380" t="str">
            <v>GA3334B0</v>
          </cell>
          <cell r="AO3380">
            <v>0</v>
          </cell>
          <cell r="AP3380" t="str">
            <v>N</v>
          </cell>
          <cell r="AQ3380">
            <v>38261.20752314815</v>
          </cell>
          <cell r="AR3380">
            <v>38260</v>
          </cell>
          <cell r="AS3380">
            <v>38260</v>
          </cell>
          <cell r="AT3380">
            <v>0</v>
          </cell>
          <cell r="AU3380">
            <v>38122</v>
          </cell>
          <cell r="AV3380">
            <v>0</v>
          </cell>
        </row>
        <row r="3381">
          <cell r="B3381" t="str">
            <v>00003460</v>
          </cell>
          <cell r="C3381" t="str">
            <v>000000003442</v>
          </cell>
          <cell r="D3381" t="str">
            <v>335400</v>
          </cell>
          <cell r="E3381" t="str">
            <v>AMBER FIELDS PH 2 - 6'' HYD</v>
          </cell>
          <cell r="F3381" t="str">
            <v>In Service</v>
          </cell>
          <cell r="G3381" t="str">
            <v>33540</v>
          </cell>
          <cell r="H3381" t="str">
            <v>Grp Member</v>
          </cell>
          <cell r="I3381">
            <v>1</v>
          </cell>
          <cell r="J3381" t="str">
            <v>Conversion</v>
          </cell>
          <cell r="K3381">
            <v>8433.7099999999991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 t="str">
            <v>C03D305_002</v>
          </cell>
          <cell r="Q3381">
            <v>0</v>
          </cell>
          <cell r="R3381" t="str">
            <v>WTDPD</v>
          </cell>
          <cell r="S3381" t="str">
            <v>335400600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 t="str">
            <v>CORP</v>
          </cell>
          <cell r="Y3381">
            <v>38260</v>
          </cell>
          <cell r="Z3381">
            <v>0</v>
          </cell>
          <cell r="AA3381">
            <v>0</v>
          </cell>
          <cell r="AB3381" t="str">
            <v>N</v>
          </cell>
          <cell r="AD3381">
            <v>0</v>
          </cell>
          <cell r="AE3381" t="str">
            <v>RemVal</v>
          </cell>
          <cell r="AF3381" t="str">
            <v>Depreciate</v>
          </cell>
          <cell r="AG3381" t="str">
            <v>FM</v>
          </cell>
          <cell r="AH3381">
            <v>0</v>
          </cell>
          <cell r="AI3381">
            <v>0</v>
          </cell>
          <cell r="AJ3381">
            <v>2.2599999999999999E-2</v>
          </cell>
          <cell r="AK3381">
            <v>0</v>
          </cell>
          <cell r="AL3381" t="str">
            <v>Flat Rate</v>
          </cell>
          <cell r="AM3381">
            <v>0</v>
          </cell>
          <cell r="AN3381" t="str">
            <v>GA335400</v>
          </cell>
          <cell r="AO3381">
            <v>0</v>
          </cell>
          <cell r="AP3381" t="str">
            <v>N</v>
          </cell>
          <cell r="AQ3381">
            <v>38261.20758101852</v>
          </cell>
          <cell r="AR3381">
            <v>38260</v>
          </cell>
          <cell r="AS3381">
            <v>38260</v>
          </cell>
          <cell r="AT3381">
            <v>0</v>
          </cell>
          <cell r="AU3381">
            <v>38122</v>
          </cell>
          <cell r="AV3381">
            <v>0</v>
          </cell>
        </row>
        <row r="3382">
          <cell r="B3382" t="str">
            <v>00003461</v>
          </cell>
          <cell r="C3382" t="str">
            <v>000000003443</v>
          </cell>
          <cell r="D3382" t="str">
            <v>3314P0</v>
          </cell>
          <cell r="E3382" t="str">
            <v>Majestic Oaks - 2" PEP Main</v>
          </cell>
          <cell r="F3382" t="str">
            <v>In Service</v>
          </cell>
          <cell r="G3382" t="str">
            <v>3314P</v>
          </cell>
          <cell r="H3382" t="str">
            <v>Grp Member</v>
          </cell>
          <cell r="I3382">
            <v>1</v>
          </cell>
          <cell r="J3382" t="str">
            <v>Conversion</v>
          </cell>
          <cell r="K3382">
            <v>2854.33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 t="str">
            <v>C03D325_002</v>
          </cell>
          <cell r="Q3382">
            <v>0</v>
          </cell>
          <cell r="R3382" t="str">
            <v>WTDPD</v>
          </cell>
          <cell r="S3382" t="str">
            <v>3314P02PE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 t="str">
            <v>CORP</v>
          </cell>
          <cell r="Y3382">
            <v>38260</v>
          </cell>
          <cell r="Z3382">
            <v>0</v>
          </cell>
          <cell r="AA3382">
            <v>0</v>
          </cell>
          <cell r="AB3382" t="str">
            <v>N</v>
          </cell>
          <cell r="AD3382">
            <v>0</v>
          </cell>
          <cell r="AE3382" t="str">
            <v>RemVal</v>
          </cell>
          <cell r="AF3382" t="str">
            <v>Depreciate</v>
          </cell>
          <cell r="AG3382" t="str">
            <v>FM</v>
          </cell>
          <cell r="AH3382">
            <v>0</v>
          </cell>
          <cell r="AI3382">
            <v>0</v>
          </cell>
          <cell r="AJ3382">
            <v>2.64E-2</v>
          </cell>
          <cell r="AK3382">
            <v>0</v>
          </cell>
          <cell r="AL3382" t="str">
            <v>Flat Rate</v>
          </cell>
          <cell r="AM3382">
            <v>0</v>
          </cell>
          <cell r="AN3382" t="str">
            <v>GA3314P0</v>
          </cell>
          <cell r="AO3382">
            <v>0</v>
          </cell>
          <cell r="AP3382" t="str">
            <v>N</v>
          </cell>
          <cell r="AQ3382">
            <v>38261.207638888889</v>
          </cell>
          <cell r="AR3382">
            <v>38260</v>
          </cell>
          <cell r="AS3382">
            <v>38260</v>
          </cell>
          <cell r="AT3382">
            <v>0</v>
          </cell>
          <cell r="AU3382">
            <v>38122</v>
          </cell>
          <cell r="AV3382">
            <v>0</v>
          </cell>
        </row>
        <row r="3383">
          <cell r="B3383" t="str">
            <v>00003462</v>
          </cell>
          <cell r="C3383" t="str">
            <v>000000003444</v>
          </cell>
          <cell r="D3383" t="str">
            <v>3314Q0</v>
          </cell>
          <cell r="E3383" t="str">
            <v>Majestic Oaks - 6" PVC Main</v>
          </cell>
          <cell r="F3383" t="str">
            <v>In Service</v>
          </cell>
          <cell r="G3383" t="str">
            <v>3314Q</v>
          </cell>
          <cell r="H3383" t="str">
            <v>Grp Member</v>
          </cell>
          <cell r="I3383">
            <v>1</v>
          </cell>
          <cell r="J3383" t="str">
            <v>Conversion</v>
          </cell>
          <cell r="K3383">
            <v>1479.67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 t="str">
            <v>C03D325_002</v>
          </cell>
          <cell r="Q3383">
            <v>0</v>
          </cell>
          <cell r="R3383" t="str">
            <v>WTDPD</v>
          </cell>
          <cell r="S3383" t="str">
            <v>3314Q06PV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 t="str">
            <v>CORP</v>
          </cell>
          <cell r="Y3383">
            <v>38260</v>
          </cell>
          <cell r="Z3383">
            <v>0</v>
          </cell>
          <cell r="AA3383">
            <v>0</v>
          </cell>
          <cell r="AB3383" t="str">
            <v>N</v>
          </cell>
          <cell r="AD3383">
            <v>0</v>
          </cell>
          <cell r="AE3383" t="str">
            <v>RemVal</v>
          </cell>
          <cell r="AF3383" t="str">
            <v>Depreciate</v>
          </cell>
          <cell r="AG3383" t="str">
            <v>FM</v>
          </cell>
          <cell r="AH3383">
            <v>0</v>
          </cell>
          <cell r="AI3383">
            <v>0</v>
          </cell>
          <cell r="AJ3383">
            <v>2.1899999999999999E-2</v>
          </cell>
          <cell r="AK3383">
            <v>0</v>
          </cell>
          <cell r="AL3383" t="str">
            <v>Flat Rate</v>
          </cell>
          <cell r="AM3383">
            <v>0</v>
          </cell>
          <cell r="AN3383" t="str">
            <v>GA3314Q0</v>
          </cell>
          <cell r="AO3383">
            <v>0</v>
          </cell>
          <cell r="AP3383" t="str">
            <v>N</v>
          </cell>
          <cell r="AQ3383">
            <v>38261.207696759258</v>
          </cell>
          <cell r="AR3383">
            <v>38260</v>
          </cell>
          <cell r="AS3383">
            <v>38260</v>
          </cell>
          <cell r="AT3383">
            <v>0</v>
          </cell>
          <cell r="AU3383">
            <v>38122</v>
          </cell>
          <cell r="AV3383">
            <v>0</v>
          </cell>
        </row>
        <row r="3384">
          <cell r="B3384" t="str">
            <v>00003463</v>
          </cell>
          <cell r="C3384" t="str">
            <v>000000003445</v>
          </cell>
          <cell r="D3384" t="str">
            <v>3314Q0</v>
          </cell>
          <cell r="E3384" t="str">
            <v>Majestic Oaks - 8" PVC Main</v>
          </cell>
          <cell r="F3384" t="str">
            <v>In Service</v>
          </cell>
          <cell r="G3384" t="str">
            <v>3314Q</v>
          </cell>
          <cell r="H3384" t="str">
            <v>Grp Member</v>
          </cell>
          <cell r="I3384">
            <v>1</v>
          </cell>
          <cell r="J3384" t="str">
            <v>Conversion</v>
          </cell>
          <cell r="K3384">
            <v>15443.59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 t="str">
            <v>C03D325_002</v>
          </cell>
          <cell r="Q3384">
            <v>0</v>
          </cell>
          <cell r="R3384" t="str">
            <v>WTDPD</v>
          </cell>
          <cell r="S3384" t="str">
            <v>3314Q08PV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 t="str">
            <v>CORP</v>
          </cell>
          <cell r="Y3384">
            <v>38260</v>
          </cell>
          <cell r="Z3384">
            <v>0</v>
          </cell>
          <cell r="AA3384">
            <v>0</v>
          </cell>
          <cell r="AB3384" t="str">
            <v>N</v>
          </cell>
          <cell r="AD3384">
            <v>0</v>
          </cell>
          <cell r="AE3384" t="str">
            <v>RemVal</v>
          </cell>
          <cell r="AF3384" t="str">
            <v>Depreciate</v>
          </cell>
          <cell r="AG3384" t="str">
            <v>FM</v>
          </cell>
          <cell r="AH3384">
            <v>0</v>
          </cell>
          <cell r="AI3384">
            <v>0</v>
          </cell>
          <cell r="AJ3384">
            <v>2.1899999999999999E-2</v>
          </cell>
          <cell r="AK3384">
            <v>0</v>
          </cell>
          <cell r="AL3384" t="str">
            <v>Flat Rate</v>
          </cell>
          <cell r="AM3384">
            <v>0</v>
          </cell>
          <cell r="AN3384" t="str">
            <v>GA3314Q0</v>
          </cell>
          <cell r="AO3384">
            <v>0</v>
          </cell>
          <cell r="AP3384" t="str">
            <v>N</v>
          </cell>
          <cell r="AQ3384">
            <v>38261.207754629628</v>
          </cell>
          <cell r="AR3384">
            <v>38260</v>
          </cell>
          <cell r="AS3384">
            <v>38260</v>
          </cell>
          <cell r="AT3384">
            <v>0</v>
          </cell>
          <cell r="AU3384">
            <v>38122</v>
          </cell>
          <cell r="AV3384">
            <v>0</v>
          </cell>
        </row>
        <row r="3385">
          <cell r="B3385" t="str">
            <v>00003464</v>
          </cell>
          <cell r="C3385" t="str">
            <v>000000003446</v>
          </cell>
          <cell r="D3385" t="str">
            <v>3314T0</v>
          </cell>
          <cell r="E3385" t="str">
            <v>Majestic Oaks - 6" VV</v>
          </cell>
          <cell r="F3385" t="str">
            <v>In Service</v>
          </cell>
          <cell r="G3385" t="str">
            <v>3314T</v>
          </cell>
          <cell r="H3385" t="str">
            <v>Grp Member</v>
          </cell>
          <cell r="I3385">
            <v>1</v>
          </cell>
          <cell r="J3385" t="str">
            <v>Conversion</v>
          </cell>
          <cell r="K3385">
            <v>515.80999999999995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 t="str">
            <v>C03D325_002</v>
          </cell>
          <cell r="Q3385">
            <v>0</v>
          </cell>
          <cell r="R3385" t="str">
            <v>WTDPD</v>
          </cell>
          <cell r="S3385" t="str">
            <v>3314T06VV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 t="str">
            <v>CORP</v>
          </cell>
          <cell r="Y3385">
            <v>38260</v>
          </cell>
          <cell r="Z3385">
            <v>0</v>
          </cell>
          <cell r="AA3385">
            <v>0</v>
          </cell>
          <cell r="AB3385" t="str">
            <v>N</v>
          </cell>
          <cell r="AD3385">
            <v>0</v>
          </cell>
          <cell r="AE3385" t="str">
            <v>RemVal</v>
          </cell>
          <cell r="AF3385" t="str">
            <v>Depreciate</v>
          </cell>
          <cell r="AG3385" t="str">
            <v>FM</v>
          </cell>
          <cell r="AH3385">
            <v>0</v>
          </cell>
          <cell r="AI3385">
            <v>0</v>
          </cell>
          <cell r="AJ3385">
            <v>1.3899999999999999E-2</v>
          </cell>
          <cell r="AK3385">
            <v>0</v>
          </cell>
          <cell r="AL3385" t="str">
            <v>Flat Rate</v>
          </cell>
          <cell r="AM3385">
            <v>0</v>
          </cell>
          <cell r="AN3385" t="str">
            <v>GA3314T0</v>
          </cell>
          <cell r="AO3385">
            <v>0</v>
          </cell>
          <cell r="AP3385" t="str">
            <v>N</v>
          </cell>
          <cell r="AQ3385">
            <v>38261.207812499997</v>
          </cell>
          <cell r="AR3385">
            <v>38260</v>
          </cell>
          <cell r="AS3385">
            <v>38260</v>
          </cell>
          <cell r="AT3385">
            <v>0</v>
          </cell>
          <cell r="AU3385">
            <v>38122</v>
          </cell>
          <cell r="AV3385">
            <v>0</v>
          </cell>
        </row>
        <row r="3386">
          <cell r="B3386" t="str">
            <v>00003465</v>
          </cell>
          <cell r="C3386" t="str">
            <v>000000003447</v>
          </cell>
          <cell r="D3386" t="str">
            <v>3314T0</v>
          </cell>
          <cell r="E3386" t="str">
            <v>Majestic Oaks - 8" VVs</v>
          </cell>
          <cell r="F3386" t="str">
            <v>In Service</v>
          </cell>
          <cell r="G3386" t="str">
            <v>3314T</v>
          </cell>
          <cell r="H3386" t="str">
            <v>Grp Member</v>
          </cell>
          <cell r="I3386">
            <v>1</v>
          </cell>
          <cell r="J3386" t="str">
            <v>Conversion</v>
          </cell>
          <cell r="K3386">
            <v>1533.41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 t="str">
            <v>C03D325_002</v>
          </cell>
          <cell r="Q3386">
            <v>0</v>
          </cell>
          <cell r="R3386" t="str">
            <v>WTDPD</v>
          </cell>
          <cell r="S3386" t="str">
            <v>3314T08VV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 t="str">
            <v>CORP</v>
          </cell>
          <cell r="Y3386">
            <v>38260</v>
          </cell>
          <cell r="Z3386">
            <v>0</v>
          </cell>
          <cell r="AA3386">
            <v>0</v>
          </cell>
          <cell r="AB3386" t="str">
            <v>N</v>
          </cell>
          <cell r="AD3386">
            <v>0</v>
          </cell>
          <cell r="AE3386" t="str">
            <v>RemVal</v>
          </cell>
          <cell r="AF3386" t="str">
            <v>Depreciate</v>
          </cell>
          <cell r="AG3386" t="str">
            <v>FM</v>
          </cell>
          <cell r="AH3386">
            <v>0</v>
          </cell>
          <cell r="AI3386">
            <v>0</v>
          </cell>
          <cell r="AJ3386">
            <v>1.3899999999999999E-2</v>
          </cell>
          <cell r="AK3386">
            <v>0</v>
          </cell>
          <cell r="AL3386" t="str">
            <v>Flat Rate</v>
          </cell>
          <cell r="AM3386">
            <v>0</v>
          </cell>
          <cell r="AN3386" t="str">
            <v>GA3314T0</v>
          </cell>
          <cell r="AO3386">
            <v>0</v>
          </cell>
          <cell r="AP3386" t="str">
            <v>N</v>
          </cell>
          <cell r="AQ3386">
            <v>38261.207870370374</v>
          </cell>
          <cell r="AR3386">
            <v>38260</v>
          </cell>
          <cell r="AS3386">
            <v>38260</v>
          </cell>
          <cell r="AT3386">
            <v>0</v>
          </cell>
          <cell r="AU3386">
            <v>38122</v>
          </cell>
          <cell r="AV3386">
            <v>0</v>
          </cell>
        </row>
        <row r="3387">
          <cell r="B3387" t="str">
            <v>00003466</v>
          </cell>
          <cell r="C3387" t="str">
            <v>000000003448</v>
          </cell>
          <cell r="D3387" t="str">
            <v>3334B0</v>
          </cell>
          <cell r="E3387" t="str">
            <v>Majestic Oaks - 3/4" Svc</v>
          </cell>
          <cell r="F3387" t="str">
            <v>In Service</v>
          </cell>
          <cell r="G3387" t="str">
            <v>3334B</v>
          </cell>
          <cell r="H3387" t="str">
            <v>Grp Member</v>
          </cell>
          <cell r="I3387">
            <v>1</v>
          </cell>
          <cell r="J3387" t="str">
            <v>Conversion</v>
          </cell>
          <cell r="K3387">
            <v>2851.28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 t="str">
            <v>C03D325_002</v>
          </cell>
          <cell r="Q3387">
            <v>0</v>
          </cell>
          <cell r="R3387" t="str">
            <v>WTDPD</v>
          </cell>
          <cell r="S3387" t="str">
            <v>3334B34CP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 t="str">
            <v>CORP</v>
          </cell>
          <cell r="Y3387">
            <v>38260</v>
          </cell>
          <cell r="Z3387">
            <v>0</v>
          </cell>
          <cell r="AA3387">
            <v>0</v>
          </cell>
          <cell r="AB3387" t="str">
            <v>N</v>
          </cell>
          <cell r="AD3387">
            <v>0</v>
          </cell>
          <cell r="AE3387" t="str">
            <v>RemVal</v>
          </cell>
          <cell r="AF3387" t="str">
            <v>Depreciate</v>
          </cell>
          <cell r="AG3387" t="str">
            <v>FM</v>
          </cell>
          <cell r="AH3387">
            <v>0</v>
          </cell>
          <cell r="AI3387">
            <v>0</v>
          </cell>
          <cell r="AJ3387">
            <v>2.87E-2</v>
          </cell>
          <cell r="AK3387">
            <v>0</v>
          </cell>
          <cell r="AL3387" t="str">
            <v>Flat Rate</v>
          </cell>
          <cell r="AM3387">
            <v>0</v>
          </cell>
          <cell r="AN3387" t="str">
            <v>GA3334B0</v>
          </cell>
          <cell r="AO3387">
            <v>0</v>
          </cell>
          <cell r="AP3387" t="str">
            <v>N</v>
          </cell>
          <cell r="AQ3387">
            <v>38261.207928240743</v>
          </cell>
          <cell r="AR3387">
            <v>38260</v>
          </cell>
          <cell r="AS3387">
            <v>38260</v>
          </cell>
          <cell r="AT3387">
            <v>0</v>
          </cell>
          <cell r="AU3387">
            <v>38122</v>
          </cell>
          <cell r="AV3387">
            <v>0</v>
          </cell>
        </row>
        <row r="3388">
          <cell r="B3388" t="str">
            <v>00003467</v>
          </cell>
          <cell r="C3388" t="str">
            <v>000000003449</v>
          </cell>
          <cell r="D3388" t="str">
            <v>3314Q0</v>
          </cell>
          <cell r="E3388" t="str">
            <v>Marina Pointe - 8" Main</v>
          </cell>
          <cell r="F3388" t="str">
            <v>In Service</v>
          </cell>
          <cell r="G3388" t="str">
            <v>3314Q</v>
          </cell>
          <cell r="H3388" t="str">
            <v>Grp Member</v>
          </cell>
          <cell r="I3388">
            <v>1</v>
          </cell>
          <cell r="J3388" t="str">
            <v>Conversion</v>
          </cell>
          <cell r="K3388">
            <v>40696.85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 t="str">
            <v>C03D328_002</v>
          </cell>
          <cell r="Q3388">
            <v>0</v>
          </cell>
          <cell r="R3388" t="str">
            <v>WTDPD</v>
          </cell>
          <cell r="S3388" t="str">
            <v>3314Q08PV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 t="str">
            <v>CORP</v>
          </cell>
          <cell r="Y3388">
            <v>38260</v>
          </cell>
          <cell r="Z3388">
            <v>0</v>
          </cell>
          <cell r="AA3388">
            <v>0</v>
          </cell>
          <cell r="AB3388" t="str">
            <v>N</v>
          </cell>
          <cell r="AD3388">
            <v>0</v>
          </cell>
          <cell r="AE3388" t="str">
            <v>RemVal</v>
          </cell>
          <cell r="AF3388" t="str">
            <v>Depreciate</v>
          </cell>
          <cell r="AG3388" t="str">
            <v>FM</v>
          </cell>
          <cell r="AH3388">
            <v>0</v>
          </cell>
          <cell r="AI3388">
            <v>0</v>
          </cell>
          <cell r="AJ3388">
            <v>2.1899999999999999E-2</v>
          </cell>
          <cell r="AK3388">
            <v>0</v>
          </cell>
          <cell r="AL3388" t="str">
            <v>Flat Rate</v>
          </cell>
          <cell r="AM3388">
            <v>0</v>
          </cell>
          <cell r="AN3388" t="str">
            <v>GA3314Q0</v>
          </cell>
          <cell r="AO3388">
            <v>0</v>
          </cell>
          <cell r="AP3388" t="str">
            <v>N</v>
          </cell>
          <cell r="AQ3388">
            <v>38261.207986111112</v>
          </cell>
          <cell r="AR3388">
            <v>38260</v>
          </cell>
          <cell r="AS3388">
            <v>38260</v>
          </cell>
          <cell r="AT3388">
            <v>0</v>
          </cell>
          <cell r="AU3388">
            <v>38122</v>
          </cell>
          <cell r="AV3388">
            <v>0</v>
          </cell>
        </row>
        <row r="3389">
          <cell r="B3389" t="str">
            <v>00003468</v>
          </cell>
          <cell r="C3389" t="str">
            <v>000000003450</v>
          </cell>
          <cell r="D3389" t="str">
            <v>3314T0</v>
          </cell>
          <cell r="E3389" t="str">
            <v>Marina Pointe - 8" VVs</v>
          </cell>
          <cell r="F3389" t="str">
            <v>In Service</v>
          </cell>
          <cell r="G3389" t="str">
            <v>3314T</v>
          </cell>
          <cell r="H3389" t="str">
            <v>Grp Member</v>
          </cell>
          <cell r="I3389">
            <v>1</v>
          </cell>
          <cell r="J3389" t="str">
            <v>Conversion</v>
          </cell>
          <cell r="K3389">
            <v>6554.41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 t="str">
            <v>C03D328_002</v>
          </cell>
          <cell r="Q3389">
            <v>0</v>
          </cell>
          <cell r="R3389" t="str">
            <v>WTDPD</v>
          </cell>
          <cell r="S3389" t="str">
            <v>3314T08VV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 t="str">
            <v>CORP</v>
          </cell>
          <cell r="Y3389">
            <v>38260</v>
          </cell>
          <cell r="Z3389">
            <v>0</v>
          </cell>
          <cell r="AA3389">
            <v>0</v>
          </cell>
          <cell r="AB3389" t="str">
            <v>N</v>
          </cell>
          <cell r="AD3389">
            <v>0</v>
          </cell>
          <cell r="AE3389" t="str">
            <v>RemVal</v>
          </cell>
          <cell r="AF3389" t="str">
            <v>Depreciate</v>
          </cell>
          <cell r="AG3389" t="str">
            <v>FM</v>
          </cell>
          <cell r="AH3389">
            <v>0</v>
          </cell>
          <cell r="AI3389">
            <v>0</v>
          </cell>
          <cell r="AJ3389">
            <v>1.3899999999999999E-2</v>
          </cell>
          <cell r="AK3389">
            <v>0</v>
          </cell>
          <cell r="AL3389" t="str">
            <v>Flat Rate</v>
          </cell>
          <cell r="AM3389">
            <v>0</v>
          </cell>
          <cell r="AN3389" t="str">
            <v>GA3314T0</v>
          </cell>
          <cell r="AO3389">
            <v>0</v>
          </cell>
          <cell r="AP3389" t="str">
            <v>N</v>
          </cell>
          <cell r="AQ3389">
            <v>38261.208043981482</v>
          </cell>
          <cell r="AR3389">
            <v>38260</v>
          </cell>
          <cell r="AS3389">
            <v>38260</v>
          </cell>
          <cell r="AT3389">
            <v>0</v>
          </cell>
          <cell r="AU3389">
            <v>38122</v>
          </cell>
          <cell r="AV3389">
            <v>0</v>
          </cell>
        </row>
        <row r="3390">
          <cell r="B3390" t="str">
            <v>00003469</v>
          </cell>
          <cell r="C3390" t="str">
            <v>000000003451</v>
          </cell>
          <cell r="D3390" t="str">
            <v>3334B0</v>
          </cell>
          <cell r="E3390" t="str">
            <v>Marina Pointe - 3/4" Service</v>
          </cell>
          <cell r="F3390" t="str">
            <v>In Service</v>
          </cell>
          <cell r="G3390" t="str">
            <v>3334B</v>
          </cell>
          <cell r="H3390" t="str">
            <v>Grp Member</v>
          </cell>
          <cell r="I3390">
            <v>1</v>
          </cell>
          <cell r="J3390" t="str">
            <v>Conversion</v>
          </cell>
          <cell r="K3390">
            <v>16088.07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 t="str">
            <v>C03D328_002</v>
          </cell>
          <cell r="Q3390">
            <v>0</v>
          </cell>
          <cell r="R3390" t="str">
            <v>WTDPD</v>
          </cell>
          <cell r="S3390" t="str">
            <v>3334B34CP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 t="str">
            <v>CORP</v>
          </cell>
          <cell r="Y3390">
            <v>38260</v>
          </cell>
          <cell r="Z3390">
            <v>0</v>
          </cell>
          <cell r="AA3390">
            <v>0</v>
          </cell>
          <cell r="AB3390" t="str">
            <v>N</v>
          </cell>
          <cell r="AD3390">
            <v>0</v>
          </cell>
          <cell r="AE3390" t="str">
            <v>RemVal</v>
          </cell>
          <cell r="AF3390" t="str">
            <v>Depreciate</v>
          </cell>
          <cell r="AG3390" t="str">
            <v>FM</v>
          </cell>
          <cell r="AH3390">
            <v>0</v>
          </cell>
          <cell r="AI3390">
            <v>0</v>
          </cell>
          <cell r="AJ3390">
            <v>2.87E-2</v>
          </cell>
          <cell r="AK3390">
            <v>0</v>
          </cell>
          <cell r="AL3390" t="str">
            <v>Flat Rate</v>
          </cell>
          <cell r="AM3390">
            <v>0</v>
          </cell>
          <cell r="AN3390" t="str">
            <v>GA3334B0</v>
          </cell>
          <cell r="AO3390">
            <v>0</v>
          </cell>
          <cell r="AP3390" t="str">
            <v>N</v>
          </cell>
          <cell r="AQ3390">
            <v>38261.208101851851</v>
          </cell>
          <cell r="AR3390">
            <v>38260</v>
          </cell>
          <cell r="AS3390">
            <v>38260</v>
          </cell>
          <cell r="AT3390">
            <v>0</v>
          </cell>
          <cell r="AU3390">
            <v>38122</v>
          </cell>
          <cell r="AV3390">
            <v>0</v>
          </cell>
        </row>
        <row r="3391">
          <cell r="B3391" t="str">
            <v>00003470</v>
          </cell>
          <cell r="C3391" t="str">
            <v>000000003452</v>
          </cell>
          <cell r="D3391" t="str">
            <v>3304A0</v>
          </cell>
          <cell r="E3391" t="str">
            <v>SCADA LEVEL CONTROLS</v>
          </cell>
          <cell r="F3391" t="str">
            <v>In Service</v>
          </cell>
          <cell r="G3391" t="str">
            <v>3304A</v>
          </cell>
          <cell r="H3391" t="str">
            <v>Grp Member</v>
          </cell>
          <cell r="I3391">
            <v>1</v>
          </cell>
          <cell r="J3391" t="str">
            <v>Conversion</v>
          </cell>
          <cell r="K3391">
            <v>3720.03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 t="str">
            <v>C03E001_002</v>
          </cell>
          <cell r="Q3391">
            <v>0</v>
          </cell>
          <cell r="R3391" t="str">
            <v>WTDPD</v>
          </cell>
          <cell r="S3391" t="str">
            <v>3304AD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 t="str">
            <v>CORP</v>
          </cell>
          <cell r="Y3391">
            <v>38260</v>
          </cell>
          <cell r="Z3391">
            <v>0</v>
          </cell>
          <cell r="AA3391">
            <v>0</v>
          </cell>
          <cell r="AB3391" t="str">
            <v>N</v>
          </cell>
          <cell r="AD3391">
            <v>0</v>
          </cell>
          <cell r="AE3391" t="str">
            <v>RemVal</v>
          </cell>
          <cell r="AF3391" t="str">
            <v>Depreciate</v>
          </cell>
          <cell r="AG3391" t="str">
            <v>FM</v>
          </cell>
          <cell r="AH3391">
            <v>0</v>
          </cell>
          <cell r="AI3391">
            <v>0</v>
          </cell>
          <cell r="AJ3391">
            <v>4.2200000000000001E-2</v>
          </cell>
          <cell r="AK3391">
            <v>0</v>
          </cell>
          <cell r="AL3391" t="str">
            <v>Flat Rate</v>
          </cell>
          <cell r="AM3391">
            <v>0</v>
          </cell>
          <cell r="AN3391" t="str">
            <v>GA3304A0</v>
          </cell>
          <cell r="AO3391">
            <v>0</v>
          </cell>
          <cell r="AP3391" t="str">
            <v>N</v>
          </cell>
          <cell r="AQ3391">
            <v>38261.20815972222</v>
          </cell>
          <cell r="AR3391">
            <v>38701</v>
          </cell>
          <cell r="AS3391">
            <v>38701</v>
          </cell>
          <cell r="AT3391" t="str">
            <v>6880</v>
          </cell>
          <cell r="AU3391">
            <v>37648</v>
          </cell>
          <cell r="AV3391">
            <v>0</v>
          </cell>
        </row>
        <row r="3392">
          <cell r="B3392" t="str">
            <v>00003471</v>
          </cell>
          <cell r="C3392" t="str">
            <v>000000003453</v>
          </cell>
          <cell r="D3392" t="str">
            <v>3304A0</v>
          </cell>
          <cell r="E3392" t="str">
            <v>TANK PAINTING</v>
          </cell>
          <cell r="F3392" t="str">
            <v>In Service</v>
          </cell>
          <cell r="G3392" t="str">
            <v>3304A</v>
          </cell>
          <cell r="H3392" t="str">
            <v>Grp Member</v>
          </cell>
          <cell r="I3392">
            <v>1</v>
          </cell>
          <cell r="J3392" t="str">
            <v>Conversion</v>
          </cell>
          <cell r="K3392">
            <v>6018.13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 t="str">
            <v>C03E001_002</v>
          </cell>
          <cell r="Q3392">
            <v>0</v>
          </cell>
          <cell r="R3392" t="str">
            <v>WTDPD</v>
          </cell>
          <cell r="S3392" t="str">
            <v>3304BB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 t="str">
            <v>CORP</v>
          </cell>
          <cell r="Y3392">
            <v>38260</v>
          </cell>
          <cell r="Z3392">
            <v>0</v>
          </cell>
          <cell r="AA3392">
            <v>0</v>
          </cell>
          <cell r="AB3392" t="str">
            <v>N</v>
          </cell>
          <cell r="AD3392">
            <v>0</v>
          </cell>
          <cell r="AE3392" t="str">
            <v>RemVal</v>
          </cell>
          <cell r="AF3392" t="str">
            <v>Depreciate</v>
          </cell>
          <cell r="AG3392" t="str">
            <v>FM</v>
          </cell>
          <cell r="AH3392">
            <v>0</v>
          </cell>
          <cell r="AI3392">
            <v>0</v>
          </cell>
          <cell r="AJ3392">
            <v>4.2200000000000001E-2</v>
          </cell>
          <cell r="AK3392">
            <v>0</v>
          </cell>
          <cell r="AL3392" t="str">
            <v>Flat Rate</v>
          </cell>
          <cell r="AM3392">
            <v>0</v>
          </cell>
          <cell r="AN3392" t="str">
            <v>GA3304A0</v>
          </cell>
          <cell r="AO3392">
            <v>0</v>
          </cell>
          <cell r="AP3392" t="str">
            <v>N</v>
          </cell>
          <cell r="AQ3392">
            <v>38261.20821759259</v>
          </cell>
          <cell r="AR3392">
            <v>38610</v>
          </cell>
          <cell r="AS3392">
            <v>38610</v>
          </cell>
          <cell r="AT3392" t="str">
            <v>6880</v>
          </cell>
          <cell r="AU3392">
            <v>37648</v>
          </cell>
          <cell r="AV3392">
            <v>0</v>
          </cell>
        </row>
        <row r="3393">
          <cell r="B3393" t="str">
            <v>00003472</v>
          </cell>
          <cell r="C3393" t="str">
            <v>000000003454</v>
          </cell>
          <cell r="D3393" t="str">
            <v>3203A0</v>
          </cell>
          <cell r="E3393" t="str">
            <v>6th St - Air Scour System Pipe</v>
          </cell>
          <cell r="F3393" t="str">
            <v>In Service</v>
          </cell>
          <cell r="G3393" t="str">
            <v>3203A</v>
          </cell>
          <cell r="H3393" t="str">
            <v>Grp Member</v>
          </cell>
          <cell r="I3393">
            <v>1</v>
          </cell>
          <cell r="J3393" t="str">
            <v>Conversion</v>
          </cell>
          <cell r="K3393">
            <v>1296.04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 t="str">
            <v>C04B503_002</v>
          </cell>
          <cell r="Q3393">
            <v>0</v>
          </cell>
          <cell r="R3393" t="str">
            <v>WWTPD</v>
          </cell>
          <cell r="S3393" t="str">
            <v>3203AC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 t="str">
            <v>CORP</v>
          </cell>
          <cell r="Y3393">
            <v>38260</v>
          </cell>
          <cell r="Z3393">
            <v>0</v>
          </cell>
          <cell r="AA3393">
            <v>0</v>
          </cell>
          <cell r="AB3393" t="str">
            <v>N</v>
          </cell>
          <cell r="AD3393">
            <v>0</v>
          </cell>
          <cell r="AE3393" t="str">
            <v>RemVal</v>
          </cell>
          <cell r="AF3393" t="str">
            <v>Depreciate</v>
          </cell>
          <cell r="AG3393" t="str">
            <v>FM</v>
          </cell>
          <cell r="AH3393">
            <v>0</v>
          </cell>
          <cell r="AI3393">
            <v>0</v>
          </cell>
          <cell r="AJ3393">
            <v>3.8199999999999998E-2</v>
          </cell>
          <cell r="AK3393">
            <v>0</v>
          </cell>
          <cell r="AL3393" t="str">
            <v>Flat Rate</v>
          </cell>
          <cell r="AM3393">
            <v>0</v>
          </cell>
          <cell r="AN3393" t="str">
            <v>GA3203A0</v>
          </cell>
          <cell r="AO3393">
            <v>0</v>
          </cell>
          <cell r="AP3393" t="str">
            <v>N</v>
          </cell>
          <cell r="AQ3393">
            <v>38261.208275462966</v>
          </cell>
          <cell r="AR3393">
            <v>38701</v>
          </cell>
          <cell r="AS3393">
            <v>38701</v>
          </cell>
          <cell r="AT3393" t="str">
            <v>3000</v>
          </cell>
          <cell r="AU3393">
            <v>38096</v>
          </cell>
          <cell r="AV3393">
            <v>0</v>
          </cell>
        </row>
        <row r="3394">
          <cell r="B3394" t="str">
            <v>00003473</v>
          </cell>
          <cell r="C3394" t="str">
            <v>000000003455</v>
          </cell>
          <cell r="D3394" t="str">
            <v>3203A0</v>
          </cell>
          <cell r="E3394" t="str">
            <v>2" Turbo Mtr. Register</v>
          </cell>
          <cell r="F3394" t="str">
            <v>In Service</v>
          </cell>
          <cell r="G3394" t="str">
            <v>3203A</v>
          </cell>
          <cell r="H3394" t="str">
            <v>Grp Member</v>
          </cell>
          <cell r="I3394">
            <v>1</v>
          </cell>
          <cell r="J3394" t="str">
            <v>Conversion</v>
          </cell>
          <cell r="K3394">
            <v>782.84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 t="str">
            <v>C04D003_002</v>
          </cell>
          <cell r="Q3394">
            <v>0</v>
          </cell>
          <cell r="R3394" t="str">
            <v>WWTPD</v>
          </cell>
          <cell r="S3394" t="str">
            <v>3203B02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 t="str">
            <v>CORP</v>
          </cell>
          <cell r="Y3394">
            <v>38260</v>
          </cell>
          <cell r="Z3394">
            <v>0</v>
          </cell>
          <cell r="AA3394">
            <v>0</v>
          </cell>
          <cell r="AB3394" t="str">
            <v>N</v>
          </cell>
          <cell r="AD3394">
            <v>0</v>
          </cell>
          <cell r="AE3394" t="str">
            <v>RemVal</v>
          </cell>
          <cell r="AF3394" t="str">
            <v>Depreciate</v>
          </cell>
          <cell r="AG3394" t="str">
            <v>FM</v>
          </cell>
          <cell r="AH3394">
            <v>0</v>
          </cell>
          <cell r="AI3394">
            <v>0</v>
          </cell>
          <cell r="AJ3394">
            <v>3.8199999999999998E-2</v>
          </cell>
          <cell r="AK3394">
            <v>0</v>
          </cell>
          <cell r="AL3394" t="str">
            <v>Flat Rate</v>
          </cell>
          <cell r="AM3394">
            <v>0</v>
          </cell>
          <cell r="AN3394" t="str">
            <v>GA3203A0</v>
          </cell>
          <cell r="AO3394">
            <v>0</v>
          </cell>
          <cell r="AP3394" t="str">
            <v>N</v>
          </cell>
          <cell r="AQ3394">
            <v>38261.208333333336</v>
          </cell>
          <cell r="AR3394">
            <v>38701</v>
          </cell>
          <cell r="AS3394">
            <v>38701</v>
          </cell>
          <cell r="AT3394">
            <v>0</v>
          </cell>
          <cell r="AU3394">
            <v>38122</v>
          </cell>
          <cell r="AV3394">
            <v>0</v>
          </cell>
        </row>
        <row r="3395">
          <cell r="B3395" t="str">
            <v>00003474</v>
          </cell>
          <cell r="C3395" t="str">
            <v>000000003456</v>
          </cell>
          <cell r="D3395" t="str">
            <v>3203A0</v>
          </cell>
          <cell r="E3395" t="str">
            <v>3" Turbo Mtr. Register</v>
          </cell>
          <cell r="F3395" t="str">
            <v>In Service</v>
          </cell>
          <cell r="G3395" t="str">
            <v>3203A</v>
          </cell>
          <cell r="H3395" t="str">
            <v>Grp Member</v>
          </cell>
          <cell r="I3395">
            <v>1</v>
          </cell>
          <cell r="J3395" t="str">
            <v>Conversion</v>
          </cell>
          <cell r="K3395">
            <v>843.99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 t="str">
            <v>C04D003_002</v>
          </cell>
          <cell r="Q3395">
            <v>0</v>
          </cell>
          <cell r="R3395" t="str">
            <v>WWTPD</v>
          </cell>
          <cell r="S3395" t="str">
            <v>3203B03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 t="str">
            <v>CORP</v>
          </cell>
          <cell r="Y3395">
            <v>38260</v>
          </cell>
          <cell r="Z3395">
            <v>0</v>
          </cell>
          <cell r="AA3395">
            <v>0</v>
          </cell>
          <cell r="AB3395" t="str">
            <v>N</v>
          </cell>
          <cell r="AD3395">
            <v>0</v>
          </cell>
          <cell r="AE3395" t="str">
            <v>RemVal</v>
          </cell>
          <cell r="AF3395" t="str">
            <v>Depreciate</v>
          </cell>
          <cell r="AG3395" t="str">
            <v>FM</v>
          </cell>
          <cell r="AH3395">
            <v>0</v>
          </cell>
          <cell r="AI3395">
            <v>0</v>
          </cell>
          <cell r="AJ3395">
            <v>3.8199999999999998E-2</v>
          </cell>
          <cell r="AK3395">
            <v>0</v>
          </cell>
          <cell r="AL3395" t="str">
            <v>Flat Rate</v>
          </cell>
          <cell r="AM3395">
            <v>0</v>
          </cell>
          <cell r="AN3395" t="str">
            <v>GA3203A0</v>
          </cell>
          <cell r="AO3395">
            <v>0</v>
          </cell>
          <cell r="AP3395" t="str">
            <v>N</v>
          </cell>
          <cell r="AQ3395">
            <v>38261.208391203705</v>
          </cell>
          <cell r="AR3395">
            <v>38701</v>
          </cell>
          <cell r="AS3395">
            <v>38701</v>
          </cell>
          <cell r="AT3395">
            <v>0</v>
          </cell>
          <cell r="AU3395">
            <v>38122</v>
          </cell>
          <cell r="AV3395">
            <v>0</v>
          </cell>
        </row>
        <row r="3396">
          <cell r="B3396" t="str">
            <v>00003475</v>
          </cell>
          <cell r="C3396" t="str">
            <v>000000003457</v>
          </cell>
          <cell r="D3396" t="str">
            <v>3203A0</v>
          </cell>
          <cell r="E3396" t="str">
            <v>4" Turbo Mtr. Register</v>
          </cell>
          <cell r="F3396" t="str">
            <v>In Service</v>
          </cell>
          <cell r="G3396" t="str">
            <v>3203A</v>
          </cell>
          <cell r="H3396" t="str">
            <v>Grp Member</v>
          </cell>
          <cell r="I3396">
            <v>1</v>
          </cell>
          <cell r="J3396" t="str">
            <v>Conversion</v>
          </cell>
          <cell r="K3396">
            <v>2791.87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 t="str">
            <v>C04D003_002</v>
          </cell>
          <cell r="Q3396">
            <v>0</v>
          </cell>
          <cell r="R3396" t="str">
            <v>WWTPD</v>
          </cell>
          <cell r="S3396" t="str">
            <v>3203B04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 t="str">
            <v>CORP</v>
          </cell>
          <cell r="Y3396">
            <v>38260</v>
          </cell>
          <cell r="Z3396">
            <v>0</v>
          </cell>
          <cell r="AA3396">
            <v>0</v>
          </cell>
          <cell r="AB3396" t="str">
            <v>N</v>
          </cell>
          <cell r="AD3396">
            <v>0</v>
          </cell>
          <cell r="AE3396" t="str">
            <v>RemVal</v>
          </cell>
          <cell r="AF3396" t="str">
            <v>Depreciate</v>
          </cell>
          <cell r="AG3396" t="str">
            <v>FM</v>
          </cell>
          <cell r="AH3396">
            <v>0</v>
          </cell>
          <cell r="AI3396">
            <v>0</v>
          </cell>
          <cell r="AJ3396">
            <v>3.8199999999999998E-2</v>
          </cell>
          <cell r="AK3396">
            <v>0</v>
          </cell>
          <cell r="AL3396" t="str">
            <v>Flat Rate</v>
          </cell>
          <cell r="AM3396">
            <v>0</v>
          </cell>
          <cell r="AN3396" t="str">
            <v>GA3203A0</v>
          </cell>
          <cell r="AO3396">
            <v>0</v>
          </cell>
          <cell r="AP3396" t="str">
            <v>N</v>
          </cell>
          <cell r="AQ3396">
            <v>38261.208449074074</v>
          </cell>
          <cell r="AR3396">
            <v>38701</v>
          </cell>
          <cell r="AS3396">
            <v>38701</v>
          </cell>
          <cell r="AT3396">
            <v>0</v>
          </cell>
          <cell r="AU3396">
            <v>38122</v>
          </cell>
          <cell r="AV3396">
            <v>0</v>
          </cell>
        </row>
        <row r="3397">
          <cell r="B3397" t="str">
            <v>00003476</v>
          </cell>
          <cell r="C3397" t="str">
            <v>000000003458</v>
          </cell>
          <cell r="D3397" t="str">
            <v>3203A0</v>
          </cell>
          <cell r="E3397" t="str">
            <v>6" Turbo Mtr. Register</v>
          </cell>
          <cell r="F3397" t="str">
            <v>In Service</v>
          </cell>
          <cell r="G3397" t="str">
            <v>3203A</v>
          </cell>
          <cell r="H3397" t="str">
            <v>Grp Member</v>
          </cell>
          <cell r="I3397">
            <v>1</v>
          </cell>
          <cell r="J3397" t="str">
            <v>Conversion</v>
          </cell>
          <cell r="K3397">
            <v>3654.19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 t="str">
            <v>C04D003_002</v>
          </cell>
          <cell r="Q3397">
            <v>0</v>
          </cell>
          <cell r="R3397" t="str">
            <v>WWTPD</v>
          </cell>
          <cell r="S3397" t="str">
            <v>3203B06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 t="str">
            <v>CORP</v>
          </cell>
          <cell r="Y3397">
            <v>38260</v>
          </cell>
          <cell r="Z3397">
            <v>0</v>
          </cell>
          <cell r="AA3397">
            <v>0</v>
          </cell>
          <cell r="AB3397" t="str">
            <v>N</v>
          </cell>
          <cell r="AD3397">
            <v>0</v>
          </cell>
          <cell r="AE3397" t="str">
            <v>RemVal</v>
          </cell>
          <cell r="AF3397" t="str">
            <v>Depreciate</v>
          </cell>
          <cell r="AG3397" t="str">
            <v>FM</v>
          </cell>
          <cell r="AH3397">
            <v>0</v>
          </cell>
          <cell r="AI3397">
            <v>0</v>
          </cell>
          <cell r="AJ3397">
            <v>3.8199999999999998E-2</v>
          </cell>
          <cell r="AK3397">
            <v>0</v>
          </cell>
          <cell r="AL3397" t="str">
            <v>Flat Rate</v>
          </cell>
          <cell r="AM3397">
            <v>0</v>
          </cell>
          <cell r="AN3397" t="str">
            <v>GA3203A0</v>
          </cell>
          <cell r="AO3397">
            <v>0</v>
          </cell>
          <cell r="AP3397" t="str">
            <v>N</v>
          </cell>
          <cell r="AQ3397">
            <v>38261.208506944444</v>
          </cell>
          <cell r="AR3397">
            <v>38610</v>
          </cell>
          <cell r="AS3397">
            <v>38610</v>
          </cell>
          <cell r="AT3397">
            <v>0</v>
          </cell>
          <cell r="AU3397">
            <v>38122</v>
          </cell>
          <cell r="AV3397">
            <v>0</v>
          </cell>
        </row>
        <row r="3398">
          <cell r="B3398" t="str">
            <v>00003477</v>
          </cell>
          <cell r="C3398" t="str">
            <v>000000003459</v>
          </cell>
          <cell r="D3398" t="str">
            <v>3203A0</v>
          </cell>
          <cell r="E3398" t="str">
            <v>8" Turbo Mtr. Register</v>
          </cell>
          <cell r="F3398" t="str">
            <v>In Service</v>
          </cell>
          <cell r="G3398" t="str">
            <v>3203A</v>
          </cell>
          <cell r="H3398" t="str">
            <v>Grp Member</v>
          </cell>
          <cell r="I3398">
            <v>1</v>
          </cell>
          <cell r="J3398" t="str">
            <v>Conversion</v>
          </cell>
          <cell r="K3398">
            <v>1288.9000000000001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 t="str">
            <v>C04D003_002</v>
          </cell>
          <cell r="Q3398">
            <v>0</v>
          </cell>
          <cell r="R3398" t="str">
            <v>WWTPD</v>
          </cell>
          <cell r="S3398" t="str">
            <v>3203B08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 t="str">
            <v>CORP</v>
          </cell>
          <cell r="Y3398">
            <v>38260</v>
          </cell>
          <cell r="Z3398">
            <v>0</v>
          </cell>
          <cell r="AA3398">
            <v>0</v>
          </cell>
          <cell r="AB3398" t="str">
            <v>N</v>
          </cell>
          <cell r="AD3398">
            <v>0</v>
          </cell>
          <cell r="AE3398" t="str">
            <v>RemVal</v>
          </cell>
          <cell r="AF3398" t="str">
            <v>Depreciate</v>
          </cell>
          <cell r="AG3398" t="str">
            <v>FM</v>
          </cell>
          <cell r="AH3398">
            <v>0</v>
          </cell>
          <cell r="AI3398">
            <v>0</v>
          </cell>
          <cell r="AJ3398">
            <v>3.8199999999999998E-2</v>
          </cell>
          <cell r="AK3398">
            <v>0</v>
          </cell>
          <cell r="AL3398" t="str">
            <v>Flat Rate</v>
          </cell>
          <cell r="AM3398">
            <v>0</v>
          </cell>
          <cell r="AN3398" t="str">
            <v>GA3203A0</v>
          </cell>
          <cell r="AO3398">
            <v>0</v>
          </cell>
          <cell r="AP3398" t="str">
            <v>N</v>
          </cell>
          <cell r="AQ3398">
            <v>38261.208564814813</v>
          </cell>
          <cell r="AR3398">
            <v>38701</v>
          </cell>
          <cell r="AS3398">
            <v>38701</v>
          </cell>
          <cell r="AT3398">
            <v>0</v>
          </cell>
          <cell r="AU3398">
            <v>38122</v>
          </cell>
          <cell r="AV3398">
            <v>0</v>
          </cell>
        </row>
        <row r="3399">
          <cell r="B3399" t="str">
            <v>00003478</v>
          </cell>
          <cell r="C3399" t="str">
            <v>000000003460</v>
          </cell>
          <cell r="D3399" t="str">
            <v>3203A0</v>
          </cell>
          <cell r="E3399" t="str">
            <v>10" Turbo Mtr. Register</v>
          </cell>
          <cell r="F3399" t="str">
            <v>In Service</v>
          </cell>
          <cell r="G3399" t="str">
            <v>3203A</v>
          </cell>
          <cell r="H3399" t="str">
            <v>Grp Member</v>
          </cell>
          <cell r="I3399">
            <v>1</v>
          </cell>
          <cell r="J3399" t="str">
            <v>Conversion</v>
          </cell>
          <cell r="K3399">
            <v>3732.13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 t="str">
            <v>C04D003_002</v>
          </cell>
          <cell r="Q3399">
            <v>0</v>
          </cell>
          <cell r="R3399" t="str">
            <v>WWTPD</v>
          </cell>
          <cell r="S3399" t="str">
            <v>3203B10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 t="str">
            <v>CORP</v>
          </cell>
          <cell r="Y3399">
            <v>38260</v>
          </cell>
          <cell r="Z3399">
            <v>0</v>
          </cell>
          <cell r="AA3399">
            <v>0</v>
          </cell>
          <cell r="AB3399" t="str">
            <v>N</v>
          </cell>
          <cell r="AD3399">
            <v>0</v>
          </cell>
          <cell r="AE3399" t="str">
            <v>RemVal</v>
          </cell>
          <cell r="AF3399" t="str">
            <v>Depreciate</v>
          </cell>
          <cell r="AG3399" t="str">
            <v>FM</v>
          </cell>
          <cell r="AH3399">
            <v>0</v>
          </cell>
          <cell r="AI3399">
            <v>0</v>
          </cell>
          <cell r="AJ3399">
            <v>3.8199999999999998E-2</v>
          </cell>
          <cell r="AK3399">
            <v>0</v>
          </cell>
          <cell r="AL3399" t="str">
            <v>Flat Rate</v>
          </cell>
          <cell r="AM3399">
            <v>0</v>
          </cell>
          <cell r="AN3399" t="str">
            <v>GA3203A0</v>
          </cell>
          <cell r="AO3399">
            <v>0</v>
          </cell>
          <cell r="AP3399" t="str">
            <v>N</v>
          </cell>
          <cell r="AQ3399">
            <v>38261.208622685182</v>
          </cell>
          <cell r="AR3399">
            <v>38701</v>
          </cell>
          <cell r="AS3399">
            <v>38701</v>
          </cell>
          <cell r="AT3399">
            <v>0</v>
          </cell>
          <cell r="AU3399">
            <v>38122</v>
          </cell>
          <cell r="AV3399">
            <v>0</v>
          </cell>
        </row>
        <row r="3400">
          <cell r="B3400" t="str">
            <v>00003479</v>
          </cell>
          <cell r="C3400" t="str">
            <v>000000003461</v>
          </cell>
          <cell r="D3400" t="str">
            <v>3314P0</v>
          </cell>
          <cell r="E3400" t="str">
            <v>Valley Green / Byron - 2" Main</v>
          </cell>
          <cell r="F3400" t="str">
            <v>In Service</v>
          </cell>
          <cell r="G3400" t="str">
            <v>3314P</v>
          </cell>
          <cell r="H3400" t="str">
            <v>Grp Member</v>
          </cell>
          <cell r="I3400">
            <v>1</v>
          </cell>
          <cell r="J3400" t="str">
            <v>Conversion</v>
          </cell>
          <cell r="K3400">
            <v>1412.03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 t="str">
            <v>C04D602_002</v>
          </cell>
          <cell r="Q3400">
            <v>0</v>
          </cell>
          <cell r="R3400" t="str">
            <v>WTDPD</v>
          </cell>
          <cell r="S3400" t="str">
            <v>3314P02PE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 t="str">
            <v>CORP</v>
          </cell>
          <cell r="Y3400">
            <v>38260</v>
          </cell>
          <cell r="Z3400">
            <v>0</v>
          </cell>
          <cell r="AA3400">
            <v>0</v>
          </cell>
          <cell r="AB3400" t="str">
            <v>N</v>
          </cell>
          <cell r="AD3400">
            <v>0</v>
          </cell>
          <cell r="AE3400" t="str">
            <v>RemVal</v>
          </cell>
          <cell r="AF3400" t="str">
            <v>Depreciate</v>
          </cell>
          <cell r="AG3400" t="str">
            <v>FM</v>
          </cell>
          <cell r="AH3400">
            <v>0</v>
          </cell>
          <cell r="AI3400">
            <v>0</v>
          </cell>
          <cell r="AJ3400">
            <v>2.64E-2</v>
          </cell>
          <cell r="AK3400">
            <v>0</v>
          </cell>
          <cell r="AL3400" t="str">
            <v>Flat Rate</v>
          </cell>
          <cell r="AM3400">
            <v>0</v>
          </cell>
          <cell r="AN3400" t="str">
            <v>GA3314P0</v>
          </cell>
          <cell r="AO3400">
            <v>0</v>
          </cell>
          <cell r="AP3400" t="str">
            <v>N</v>
          </cell>
          <cell r="AQ3400">
            <v>38261.208680555559</v>
          </cell>
          <cell r="AR3400">
            <v>38352</v>
          </cell>
          <cell r="AS3400">
            <v>38471</v>
          </cell>
          <cell r="AT3400">
            <v>0</v>
          </cell>
          <cell r="AU3400">
            <v>38122</v>
          </cell>
          <cell r="AV3400">
            <v>0</v>
          </cell>
        </row>
        <row r="3401">
          <cell r="B3401" t="str">
            <v>00003480</v>
          </cell>
          <cell r="C3401" t="str">
            <v>000000003462</v>
          </cell>
          <cell r="D3401" t="str">
            <v>3314P0</v>
          </cell>
          <cell r="E3401" t="str">
            <v>Valley Green / Byron - 4" Main</v>
          </cell>
          <cell r="F3401" t="str">
            <v>In Service</v>
          </cell>
          <cell r="G3401" t="str">
            <v>3314P</v>
          </cell>
          <cell r="H3401" t="str">
            <v>Grp Member</v>
          </cell>
          <cell r="I3401">
            <v>1</v>
          </cell>
          <cell r="J3401" t="str">
            <v>Conversion</v>
          </cell>
          <cell r="K3401">
            <v>100.64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 t="str">
            <v>C04D602_002</v>
          </cell>
          <cell r="Q3401">
            <v>0</v>
          </cell>
          <cell r="R3401" t="str">
            <v>WTDPD</v>
          </cell>
          <cell r="S3401" t="str">
            <v>3314P04PV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 t="str">
            <v>CORP</v>
          </cell>
          <cell r="Y3401">
            <v>38260</v>
          </cell>
          <cell r="Z3401">
            <v>0</v>
          </cell>
          <cell r="AA3401">
            <v>0</v>
          </cell>
          <cell r="AB3401" t="str">
            <v>N</v>
          </cell>
          <cell r="AD3401">
            <v>0</v>
          </cell>
          <cell r="AE3401" t="str">
            <v>RemVal</v>
          </cell>
          <cell r="AF3401" t="str">
            <v>Depreciate</v>
          </cell>
          <cell r="AG3401" t="str">
            <v>FM</v>
          </cell>
          <cell r="AH3401">
            <v>0</v>
          </cell>
          <cell r="AI3401">
            <v>0</v>
          </cell>
          <cell r="AJ3401">
            <v>2.64E-2</v>
          </cell>
          <cell r="AK3401">
            <v>0</v>
          </cell>
          <cell r="AL3401" t="str">
            <v>Flat Rate</v>
          </cell>
          <cell r="AM3401">
            <v>0</v>
          </cell>
          <cell r="AN3401" t="str">
            <v>GA3314P0</v>
          </cell>
          <cell r="AO3401">
            <v>0</v>
          </cell>
          <cell r="AP3401" t="str">
            <v>N</v>
          </cell>
          <cell r="AQ3401">
            <v>38261.208738425928</v>
          </cell>
          <cell r="AR3401">
            <v>38352</v>
          </cell>
          <cell r="AS3401">
            <v>38471</v>
          </cell>
          <cell r="AT3401">
            <v>0</v>
          </cell>
          <cell r="AU3401">
            <v>38122</v>
          </cell>
          <cell r="AV3401">
            <v>0</v>
          </cell>
        </row>
        <row r="3402">
          <cell r="B3402" t="str">
            <v>00003481</v>
          </cell>
          <cell r="C3402" t="str">
            <v>000000003463</v>
          </cell>
          <cell r="D3402" t="str">
            <v>3314Q0</v>
          </cell>
          <cell r="E3402" t="str">
            <v>Valley Green / Byron - 8" Main</v>
          </cell>
          <cell r="F3402" t="str">
            <v>In Service</v>
          </cell>
          <cell r="G3402" t="str">
            <v>3314Q</v>
          </cell>
          <cell r="H3402" t="str">
            <v>Grp Member</v>
          </cell>
          <cell r="I3402">
            <v>1</v>
          </cell>
          <cell r="J3402" t="str">
            <v>Conversion</v>
          </cell>
          <cell r="K3402">
            <v>1185.08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 t="str">
            <v>C04D602_002</v>
          </cell>
          <cell r="Q3402">
            <v>0</v>
          </cell>
          <cell r="R3402" t="str">
            <v>WTDPD</v>
          </cell>
          <cell r="S3402" t="str">
            <v>3314Q08PV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 t="str">
            <v>CORP</v>
          </cell>
          <cell r="Y3402">
            <v>38260</v>
          </cell>
          <cell r="Z3402">
            <v>0</v>
          </cell>
          <cell r="AA3402">
            <v>0</v>
          </cell>
          <cell r="AB3402" t="str">
            <v>N</v>
          </cell>
          <cell r="AD3402">
            <v>0</v>
          </cell>
          <cell r="AE3402" t="str">
            <v>RemVal</v>
          </cell>
          <cell r="AF3402" t="str">
            <v>Depreciate</v>
          </cell>
          <cell r="AG3402" t="str">
            <v>FM</v>
          </cell>
          <cell r="AH3402">
            <v>0</v>
          </cell>
          <cell r="AI3402">
            <v>0</v>
          </cell>
          <cell r="AJ3402">
            <v>2.1899999999999999E-2</v>
          </cell>
          <cell r="AK3402">
            <v>0</v>
          </cell>
          <cell r="AL3402" t="str">
            <v>Flat Rate</v>
          </cell>
          <cell r="AM3402">
            <v>0</v>
          </cell>
          <cell r="AN3402" t="str">
            <v>GA3314Q0</v>
          </cell>
          <cell r="AO3402">
            <v>0</v>
          </cell>
          <cell r="AP3402" t="str">
            <v>N</v>
          </cell>
          <cell r="AQ3402">
            <v>38261.208796296298</v>
          </cell>
          <cell r="AR3402">
            <v>38352</v>
          </cell>
          <cell r="AS3402">
            <v>38471</v>
          </cell>
          <cell r="AT3402">
            <v>0</v>
          </cell>
          <cell r="AU3402">
            <v>38122</v>
          </cell>
          <cell r="AV3402">
            <v>0</v>
          </cell>
        </row>
        <row r="3403">
          <cell r="B3403" t="str">
            <v>00003482</v>
          </cell>
          <cell r="C3403" t="str">
            <v>000000003464</v>
          </cell>
          <cell r="D3403" t="str">
            <v>3314R0</v>
          </cell>
          <cell r="E3403" t="str">
            <v>Valley Green / Byron - 12"Main</v>
          </cell>
          <cell r="F3403" t="str">
            <v>In Service</v>
          </cell>
          <cell r="G3403" t="str">
            <v>3314R</v>
          </cell>
          <cell r="H3403" t="str">
            <v>Grp Member</v>
          </cell>
          <cell r="I3403">
            <v>1</v>
          </cell>
          <cell r="J3403" t="str">
            <v>Conversion</v>
          </cell>
          <cell r="K3403">
            <v>39722.74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 t="str">
            <v>C04D602_002</v>
          </cell>
          <cell r="Q3403">
            <v>0</v>
          </cell>
          <cell r="R3403" t="str">
            <v>WTDPD</v>
          </cell>
          <cell r="S3403" t="str">
            <v>3314R12PV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 t="str">
            <v>CORP</v>
          </cell>
          <cell r="Y3403">
            <v>38260</v>
          </cell>
          <cell r="Z3403">
            <v>0</v>
          </cell>
          <cell r="AA3403">
            <v>0</v>
          </cell>
          <cell r="AB3403" t="str">
            <v>N</v>
          </cell>
          <cell r="AD3403">
            <v>0</v>
          </cell>
          <cell r="AE3403" t="str">
            <v>RemVal</v>
          </cell>
          <cell r="AF3403" t="str">
            <v>Depreciate</v>
          </cell>
          <cell r="AG3403" t="str">
            <v>FM</v>
          </cell>
          <cell r="AH3403">
            <v>0</v>
          </cell>
          <cell r="AI3403">
            <v>0</v>
          </cell>
          <cell r="AJ3403">
            <v>1.55E-2</v>
          </cell>
          <cell r="AK3403">
            <v>0</v>
          </cell>
          <cell r="AL3403" t="str">
            <v>Flat Rate</v>
          </cell>
          <cell r="AM3403">
            <v>0</v>
          </cell>
          <cell r="AN3403" t="str">
            <v>GA3314R0</v>
          </cell>
          <cell r="AO3403">
            <v>0</v>
          </cell>
          <cell r="AP3403" t="str">
            <v>N</v>
          </cell>
          <cell r="AQ3403">
            <v>38261.208854166667</v>
          </cell>
          <cell r="AR3403">
            <v>38352</v>
          </cell>
          <cell r="AS3403">
            <v>38471</v>
          </cell>
          <cell r="AT3403">
            <v>0</v>
          </cell>
          <cell r="AU3403">
            <v>38122</v>
          </cell>
          <cell r="AV3403">
            <v>0</v>
          </cell>
        </row>
        <row r="3404">
          <cell r="B3404" t="str">
            <v>00003483</v>
          </cell>
          <cell r="C3404" t="str">
            <v>000000003465</v>
          </cell>
          <cell r="D3404" t="str">
            <v>3314S0</v>
          </cell>
          <cell r="E3404" t="str">
            <v>Valley Green / Byron - 2" VVs</v>
          </cell>
          <cell r="F3404" t="str">
            <v>In Service</v>
          </cell>
          <cell r="G3404" t="str">
            <v>3314S</v>
          </cell>
          <cell r="H3404" t="str">
            <v>Grp Member</v>
          </cell>
          <cell r="I3404">
            <v>1</v>
          </cell>
          <cell r="J3404" t="str">
            <v>Conversion</v>
          </cell>
          <cell r="K3404">
            <v>52.42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 t="str">
            <v>C04D602_002</v>
          </cell>
          <cell r="Q3404">
            <v>0</v>
          </cell>
          <cell r="R3404" t="str">
            <v>WTDPD</v>
          </cell>
          <cell r="S3404" t="str">
            <v>3314S02VV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 t="str">
            <v>CORP</v>
          </cell>
          <cell r="Y3404">
            <v>38260</v>
          </cell>
          <cell r="Z3404">
            <v>0</v>
          </cell>
          <cell r="AA3404">
            <v>0</v>
          </cell>
          <cell r="AB3404" t="str">
            <v>N</v>
          </cell>
          <cell r="AD3404">
            <v>0</v>
          </cell>
          <cell r="AE3404" t="str">
            <v>RemVal</v>
          </cell>
          <cell r="AF3404" t="str">
            <v>Depreciate</v>
          </cell>
          <cell r="AG3404" t="str">
            <v>FM</v>
          </cell>
          <cell r="AH3404">
            <v>0</v>
          </cell>
          <cell r="AI3404">
            <v>0</v>
          </cell>
          <cell r="AJ3404">
            <v>2.1299999999999999E-2</v>
          </cell>
          <cell r="AK3404">
            <v>0</v>
          </cell>
          <cell r="AL3404" t="str">
            <v>Flat Rate</v>
          </cell>
          <cell r="AM3404">
            <v>0</v>
          </cell>
          <cell r="AN3404" t="str">
            <v>GA3314S0</v>
          </cell>
          <cell r="AO3404">
            <v>0</v>
          </cell>
          <cell r="AP3404" t="str">
            <v>N</v>
          </cell>
          <cell r="AQ3404">
            <v>38261.208912037036</v>
          </cell>
          <cell r="AR3404">
            <v>38260</v>
          </cell>
          <cell r="AS3404">
            <v>38260</v>
          </cell>
          <cell r="AT3404">
            <v>0</v>
          </cell>
          <cell r="AU3404">
            <v>38122</v>
          </cell>
          <cell r="AV3404">
            <v>0</v>
          </cell>
        </row>
        <row r="3405">
          <cell r="B3405" t="str">
            <v>00003484</v>
          </cell>
          <cell r="C3405" t="str">
            <v>000000003466</v>
          </cell>
          <cell r="D3405" t="str">
            <v>3314S0</v>
          </cell>
          <cell r="E3405" t="str">
            <v>Valley Green / Byron - 4" VVs</v>
          </cell>
          <cell r="F3405" t="str">
            <v>In Service</v>
          </cell>
          <cell r="G3405" t="str">
            <v>3314S</v>
          </cell>
          <cell r="H3405" t="str">
            <v>Grp Member</v>
          </cell>
          <cell r="I3405">
            <v>1</v>
          </cell>
          <cell r="J3405" t="str">
            <v>Conversion</v>
          </cell>
          <cell r="K3405">
            <v>52.42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 t="str">
            <v>C04D602_002</v>
          </cell>
          <cell r="Q3405">
            <v>0</v>
          </cell>
          <cell r="R3405" t="str">
            <v>WTDPD</v>
          </cell>
          <cell r="S3405" t="str">
            <v>3314S04VV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 t="str">
            <v>CORP</v>
          </cell>
          <cell r="Y3405">
            <v>38260</v>
          </cell>
          <cell r="Z3405">
            <v>0</v>
          </cell>
          <cell r="AA3405">
            <v>0</v>
          </cell>
          <cell r="AB3405" t="str">
            <v>N</v>
          </cell>
          <cell r="AD3405">
            <v>0</v>
          </cell>
          <cell r="AE3405" t="str">
            <v>RemVal</v>
          </cell>
          <cell r="AF3405" t="str">
            <v>Depreciate</v>
          </cell>
          <cell r="AG3405" t="str">
            <v>FM</v>
          </cell>
          <cell r="AH3405">
            <v>0</v>
          </cell>
          <cell r="AI3405">
            <v>0</v>
          </cell>
          <cell r="AJ3405">
            <v>2.1299999999999999E-2</v>
          </cell>
          <cell r="AK3405">
            <v>0</v>
          </cell>
          <cell r="AL3405" t="str">
            <v>Flat Rate</v>
          </cell>
          <cell r="AM3405">
            <v>0</v>
          </cell>
          <cell r="AN3405" t="str">
            <v>GA3314S0</v>
          </cell>
          <cell r="AO3405">
            <v>0</v>
          </cell>
          <cell r="AP3405" t="str">
            <v>N</v>
          </cell>
          <cell r="AQ3405">
            <v>38261.208969907406</v>
          </cell>
          <cell r="AR3405">
            <v>38352</v>
          </cell>
          <cell r="AS3405">
            <v>38471</v>
          </cell>
          <cell r="AT3405">
            <v>0</v>
          </cell>
          <cell r="AU3405">
            <v>38122</v>
          </cell>
          <cell r="AV3405">
            <v>0</v>
          </cell>
        </row>
        <row r="3406">
          <cell r="B3406" t="str">
            <v>00003485</v>
          </cell>
          <cell r="C3406" t="str">
            <v>000000003467</v>
          </cell>
          <cell r="D3406" t="str">
            <v>3314U0</v>
          </cell>
          <cell r="E3406" t="str">
            <v>Valley Green / Byron - 12" VVs</v>
          </cell>
          <cell r="F3406" t="str">
            <v>In Service</v>
          </cell>
          <cell r="G3406" t="str">
            <v>3314U</v>
          </cell>
          <cell r="H3406" t="str">
            <v>Grp Member</v>
          </cell>
          <cell r="I3406">
            <v>1</v>
          </cell>
          <cell r="J3406" t="str">
            <v>Conversion</v>
          </cell>
          <cell r="K3406">
            <v>314.48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 t="str">
            <v>C04D602_002</v>
          </cell>
          <cell r="Q3406">
            <v>0</v>
          </cell>
          <cell r="R3406" t="str">
            <v>WTDPD</v>
          </cell>
          <cell r="S3406" t="str">
            <v>3314U12VV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 t="str">
            <v>CORP</v>
          </cell>
          <cell r="Y3406">
            <v>38260</v>
          </cell>
          <cell r="Z3406">
            <v>0</v>
          </cell>
          <cell r="AA3406">
            <v>0</v>
          </cell>
          <cell r="AB3406" t="str">
            <v>N</v>
          </cell>
          <cell r="AD3406">
            <v>0</v>
          </cell>
          <cell r="AE3406" t="str">
            <v>RemVal</v>
          </cell>
          <cell r="AF3406" t="str">
            <v>Depreciate</v>
          </cell>
          <cell r="AG3406" t="str">
            <v>FM</v>
          </cell>
          <cell r="AH3406">
            <v>0</v>
          </cell>
          <cell r="AI3406">
            <v>0</v>
          </cell>
          <cell r="AJ3406">
            <v>1.35E-2</v>
          </cell>
          <cell r="AK3406">
            <v>0</v>
          </cell>
          <cell r="AL3406" t="str">
            <v>Flat Rate</v>
          </cell>
          <cell r="AM3406">
            <v>0</v>
          </cell>
          <cell r="AN3406" t="str">
            <v>GA3314U0</v>
          </cell>
          <cell r="AO3406">
            <v>0</v>
          </cell>
          <cell r="AP3406" t="str">
            <v>N</v>
          </cell>
          <cell r="AQ3406">
            <v>38261.209027777775</v>
          </cell>
          <cell r="AR3406">
            <v>38352</v>
          </cell>
          <cell r="AS3406">
            <v>38471</v>
          </cell>
          <cell r="AT3406">
            <v>0</v>
          </cell>
          <cell r="AU3406">
            <v>38122</v>
          </cell>
          <cell r="AV3406">
            <v>0</v>
          </cell>
        </row>
        <row r="3407">
          <cell r="B3407" t="str">
            <v>00003486</v>
          </cell>
          <cell r="C3407" t="str">
            <v>000000003468</v>
          </cell>
          <cell r="D3407" t="str">
            <v>3334B0</v>
          </cell>
          <cell r="E3407" t="str">
            <v>Valley Green / Byron - 3/4" Sv</v>
          </cell>
          <cell r="F3407" t="str">
            <v>In Service</v>
          </cell>
          <cell r="G3407" t="str">
            <v>3334B</v>
          </cell>
          <cell r="H3407" t="str">
            <v>Grp Member</v>
          </cell>
          <cell r="I3407">
            <v>1</v>
          </cell>
          <cell r="J3407" t="str">
            <v>Conversion</v>
          </cell>
          <cell r="K3407">
            <v>5660.73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 t="str">
            <v>C04D602_002</v>
          </cell>
          <cell r="Q3407">
            <v>0</v>
          </cell>
          <cell r="R3407" t="str">
            <v>WTDPD</v>
          </cell>
          <cell r="S3407" t="str">
            <v>3334B34CP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 t="str">
            <v>CORP</v>
          </cell>
          <cell r="Y3407">
            <v>38260</v>
          </cell>
          <cell r="Z3407">
            <v>0</v>
          </cell>
          <cell r="AA3407">
            <v>0</v>
          </cell>
          <cell r="AB3407" t="str">
            <v>N</v>
          </cell>
          <cell r="AD3407">
            <v>0</v>
          </cell>
          <cell r="AE3407" t="str">
            <v>RemVal</v>
          </cell>
          <cell r="AF3407" t="str">
            <v>Depreciate</v>
          </cell>
          <cell r="AG3407" t="str">
            <v>FM</v>
          </cell>
          <cell r="AH3407">
            <v>0</v>
          </cell>
          <cell r="AI3407">
            <v>0</v>
          </cell>
          <cell r="AJ3407">
            <v>2.87E-2</v>
          </cell>
          <cell r="AK3407">
            <v>0</v>
          </cell>
          <cell r="AL3407" t="str">
            <v>Flat Rate</v>
          </cell>
          <cell r="AM3407">
            <v>0</v>
          </cell>
          <cell r="AN3407" t="str">
            <v>GA3334B0</v>
          </cell>
          <cell r="AO3407">
            <v>0</v>
          </cell>
          <cell r="AP3407" t="str">
            <v>N</v>
          </cell>
          <cell r="AQ3407">
            <v>38261.209085648145</v>
          </cell>
          <cell r="AR3407">
            <v>38260</v>
          </cell>
          <cell r="AS3407">
            <v>38260</v>
          </cell>
          <cell r="AT3407">
            <v>0</v>
          </cell>
          <cell r="AU3407">
            <v>38122</v>
          </cell>
          <cell r="AV3407">
            <v>0</v>
          </cell>
        </row>
        <row r="3408">
          <cell r="B3408" t="str">
            <v>00003487</v>
          </cell>
          <cell r="C3408" t="str">
            <v>000000003469</v>
          </cell>
          <cell r="D3408" t="str">
            <v>335400</v>
          </cell>
          <cell r="E3408" t="str">
            <v>Valley Green / Byron - HYD</v>
          </cell>
          <cell r="F3408" t="str">
            <v>In Service</v>
          </cell>
          <cell r="G3408" t="str">
            <v>33540</v>
          </cell>
          <cell r="H3408" t="str">
            <v>Grp Member</v>
          </cell>
          <cell r="I3408">
            <v>1</v>
          </cell>
          <cell r="J3408" t="str">
            <v>Conversion</v>
          </cell>
          <cell r="K3408">
            <v>419.31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 t="str">
            <v>C04D602_002</v>
          </cell>
          <cell r="Q3408">
            <v>0</v>
          </cell>
          <cell r="R3408" t="str">
            <v>WTDPD</v>
          </cell>
          <cell r="S3408" t="str">
            <v>335400600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 t="str">
            <v>CORP</v>
          </cell>
          <cell r="Y3408">
            <v>38260</v>
          </cell>
          <cell r="Z3408">
            <v>0</v>
          </cell>
          <cell r="AA3408">
            <v>0</v>
          </cell>
          <cell r="AB3408" t="str">
            <v>N</v>
          </cell>
          <cell r="AD3408">
            <v>0</v>
          </cell>
          <cell r="AE3408" t="str">
            <v>RemVal</v>
          </cell>
          <cell r="AF3408" t="str">
            <v>Depreciate</v>
          </cell>
          <cell r="AG3408" t="str">
            <v>FM</v>
          </cell>
          <cell r="AH3408">
            <v>0</v>
          </cell>
          <cell r="AI3408">
            <v>0</v>
          </cell>
          <cell r="AJ3408">
            <v>2.2599999999999999E-2</v>
          </cell>
          <cell r="AK3408">
            <v>0</v>
          </cell>
          <cell r="AL3408" t="str">
            <v>Flat Rate</v>
          </cell>
          <cell r="AM3408">
            <v>0</v>
          </cell>
          <cell r="AN3408" t="str">
            <v>GA335400</v>
          </cell>
          <cell r="AO3408">
            <v>0</v>
          </cell>
          <cell r="AP3408" t="str">
            <v>N</v>
          </cell>
          <cell r="AQ3408">
            <v>38261.209143518521</v>
          </cell>
          <cell r="AR3408">
            <v>38442</v>
          </cell>
          <cell r="AS3408">
            <v>38472</v>
          </cell>
          <cell r="AT3408">
            <v>0</v>
          </cell>
          <cell r="AU3408">
            <v>38122</v>
          </cell>
          <cell r="AV3408">
            <v>0</v>
          </cell>
        </row>
        <row r="3409">
          <cell r="B3409" t="str">
            <v>00003488</v>
          </cell>
          <cell r="C3409" t="str">
            <v>000000003470</v>
          </cell>
          <cell r="D3409" t="str">
            <v>3405S0</v>
          </cell>
          <cell r="E3409" t="str">
            <v>WaterGEMS Hydro Model Software</v>
          </cell>
          <cell r="F3409" t="str">
            <v>In Service</v>
          </cell>
          <cell r="G3409" t="str">
            <v>3405A</v>
          </cell>
          <cell r="H3409" t="str">
            <v>Grp Member</v>
          </cell>
          <cell r="I3409">
            <v>1</v>
          </cell>
          <cell r="J3409" t="str">
            <v>Conversion</v>
          </cell>
          <cell r="K3409">
            <v>20773.88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 t="str">
            <v>C04J501_002</v>
          </cell>
          <cell r="Q3409">
            <v>0</v>
          </cell>
          <cell r="R3409" t="str">
            <v>WGPD</v>
          </cell>
          <cell r="S3409" t="str">
            <v>3405A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 t="str">
            <v>CORP</v>
          </cell>
          <cell r="Y3409">
            <v>38260</v>
          </cell>
          <cell r="Z3409">
            <v>0</v>
          </cell>
          <cell r="AA3409">
            <v>0</v>
          </cell>
          <cell r="AB3409" t="str">
            <v>N</v>
          </cell>
          <cell r="AD3409">
            <v>0</v>
          </cell>
          <cell r="AE3409" t="str">
            <v>RemVal</v>
          </cell>
          <cell r="AF3409" t="str">
            <v>Depreciate</v>
          </cell>
          <cell r="AG3409" t="str">
            <v>FM</v>
          </cell>
          <cell r="AH3409">
            <v>0</v>
          </cell>
          <cell r="AI3409">
            <v>0</v>
          </cell>
          <cell r="AJ3409">
            <v>0.24840000000000001</v>
          </cell>
          <cell r="AK3409">
            <v>0</v>
          </cell>
          <cell r="AL3409" t="str">
            <v>Flat Rate</v>
          </cell>
          <cell r="AM3409">
            <v>0</v>
          </cell>
          <cell r="AN3409" t="str">
            <v>GA3405S0</v>
          </cell>
          <cell r="AO3409">
            <v>0</v>
          </cell>
          <cell r="AP3409" t="str">
            <v>N</v>
          </cell>
          <cell r="AQ3409">
            <v>38261.209201388891</v>
          </cell>
          <cell r="AR3409">
            <v>38260</v>
          </cell>
          <cell r="AS3409">
            <v>38260</v>
          </cell>
          <cell r="AT3409">
            <v>0</v>
          </cell>
          <cell r="AU3409">
            <v>38122</v>
          </cell>
          <cell r="AV3409">
            <v>0</v>
          </cell>
        </row>
        <row r="3410">
          <cell r="B3410" t="str">
            <v>00003489</v>
          </cell>
          <cell r="C3410" t="str">
            <v>000000003471</v>
          </cell>
          <cell r="D3410" t="str">
            <v>346500</v>
          </cell>
          <cell r="E3410" t="str">
            <v>Nextel Digital Phones / Radios</v>
          </cell>
          <cell r="F3410" t="str">
            <v>In Service</v>
          </cell>
          <cell r="G3410" t="str">
            <v>34650</v>
          </cell>
          <cell r="H3410" t="str">
            <v>Grp Member</v>
          </cell>
          <cell r="I3410">
            <v>1</v>
          </cell>
          <cell r="J3410" t="str">
            <v>Conversion</v>
          </cell>
          <cell r="K3410">
            <v>911.88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 t="str">
            <v>C04K502_002</v>
          </cell>
          <cell r="Q3410">
            <v>0</v>
          </cell>
          <cell r="R3410" t="str">
            <v>WGPD</v>
          </cell>
          <cell r="S3410" t="str">
            <v>34650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 t="str">
            <v>CORP</v>
          </cell>
          <cell r="Y3410">
            <v>38260</v>
          </cell>
          <cell r="Z3410">
            <v>0</v>
          </cell>
          <cell r="AA3410">
            <v>0</v>
          </cell>
          <cell r="AB3410" t="str">
            <v>N</v>
          </cell>
          <cell r="AD3410">
            <v>0</v>
          </cell>
          <cell r="AE3410" t="str">
            <v>RemVal</v>
          </cell>
          <cell r="AF3410" t="str">
            <v>Depreciate</v>
          </cell>
          <cell r="AG3410" t="str">
            <v>FM</v>
          </cell>
          <cell r="AH3410">
            <v>0</v>
          </cell>
          <cell r="AI3410">
            <v>0</v>
          </cell>
          <cell r="AJ3410">
            <v>4.2700000000000002E-2</v>
          </cell>
          <cell r="AK3410">
            <v>0</v>
          </cell>
          <cell r="AL3410" t="str">
            <v>Flat Rate</v>
          </cell>
          <cell r="AM3410">
            <v>0</v>
          </cell>
          <cell r="AN3410" t="str">
            <v>GA346500</v>
          </cell>
          <cell r="AO3410">
            <v>0</v>
          </cell>
          <cell r="AP3410" t="str">
            <v>N</v>
          </cell>
          <cell r="AQ3410">
            <v>38261.20925925926</v>
          </cell>
          <cell r="AR3410">
            <v>38260</v>
          </cell>
          <cell r="AS3410">
            <v>38260</v>
          </cell>
          <cell r="AT3410" t="str">
            <v>3000</v>
          </cell>
          <cell r="AU3410">
            <v>38091</v>
          </cell>
          <cell r="AV3410">
            <v>0</v>
          </cell>
        </row>
        <row r="3411">
          <cell r="B3411" t="str">
            <v>00003490</v>
          </cell>
          <cell r="C3411" t="str">
            <v>000000003472</v>
          </cell>
          <cell r="D3411" t="str">
            <v>3314Q0</v>
          </cell>
          <cell r="E3411" t="str">
            <v>2003 AFUDC Adjustment</v>
          </cell>
          <cell r="F3411" t="str">
            <v>In Service</v>
          </cell>
          <cell r="G3411" t="str">
            <v>3314Q</v>
          </cell>
          <cell r="H3411" t="str">
            <v>Grp Member</v>
          </cell>
          <cell r="I3411">
            <v>1</v>
          </cell>
          <cell r="J3411" t="str">
            <v>Conversion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 t="str">
            <v>WTDPD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 t="str">
            <v>CORP</v>
          </cell>
          <cell r="Y3411">
            <v>38260</v>
          </cell>
          <cell r="Z3411">
            <v>0</v>
          </cell>
          <cell r="AA3411">
            <v>0</v>
          </cell>
          <cell r="AB3411" t="str">
            <v>N</v>
          </cell>
          <cell r="AD3411">
            <v>0</v>
          </cell>
          <cell r="AE3411" t="str">
            <v>RemVal</v>
          </cell>
          <cell r="AF3411" t="str">
            <v>Depreciate</v>
          </cell>
          <cell r="AG3411" t="str">
            <v>FM</v>
          </cell>
          <cell r="AH3411">
            <v>0</v>
          </cell>
          <cell r="AI3411">
            <v>0</v>
          </cell>
          <cell r="AJ3411">
            <v>2.1899999999999999E-2</v>
          </cell>
          <cell r="AK3411">
            <v>0</v>
          </cell>
          <cell r="AL3411" t="str">
            <v>Flat Rate</v>
          </cell>
          <cell r="AM3411">
            <v>0</v>
          </cell>
          <cell r="AN3411" t="str">
            <v>GA3314Q0</v>
          </cell>
          <cell r="AO3411">
            <v>0</v>
          </cell>
          <cell r="AP3411" t="str">
            <v>N</v>
          </cell>
          <cell r="AQ3411">
            <v>38261.209317129629</v>
          </cell>
          <cell r="AR3411">
            <v>38260</v>
          </cell>
          <cell r="AS3411">
            <v>38260</v>
          </cell>
          <cell r="AT3411">
            <v>0</v>
          </cell>
          <cell r="AU3411">
            <v>37986</v>
          </cell>
          <cell r="AV3411">
            <v>0</v>
          </cell>
        </row>
        <row r="3412">
          <cell r="B3412" t="str">
            <v>00003491</v>
          </cell>
          <cell r="C3412" t="str">
            <v>000000003473</v>
          </cell>
          <cell r="D3412" t="str">
            <v>3314Q0</v>
          </cell>
          <cell r="E3412" t="str">
            <v>2003 CIAC Adjustment</v>
          </cell>
          <cell r="F3412" t="str">
            <v>In Service</v>
          </cell>
          <cell r="G3412" t="str">
            <v>3314Q</v>
          </cell>
          <cell r="H3412" t="str">
            <v>Grp Member</v>
          </cell>
          <cell r="I3412">
            <v>1</v>
          </cell>
          <cell r="J3412" t="str">
            <v>Conversion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 t="str">
            <v>WTDPD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 t="str">
            <v>CORP</v>
          </cell>
          <cell r="Y3412">
            <v>38260</v>
          </cell>
          <cell r="Z3412">
            <v>0</v>
          </cell>
          <cell r="AA3412">
            <v>0</v>
          </cell>
          <cell r="AB3412" t="str">
            <v>N</v>
          </cell>
          <cell r="AD3412">
            <v>0</v>
          </cell>
          <cell r="AE3412" t="str">
            <v>RemVal</v>
          </cell>
          <cell r="AF3412" t="str">
            <v>Depreciate</v>
          </cell>
          <cell r="AG3412" t="str">
            <v>FM</v>
          </cell>
          <cell r="AH3412">
            <v>0</v>
          </cell>
          <cell r="AI3412">
            <v>0</v>
          </cell>
          <cell r="AJ3412">
            <v>2.1899999999999999E-2</v>
          </cell>
          <cell r="AK3412">
            <v>0</v>
          </cell>
          <cell r="AL3412" t="str">
            <v>Flat Rate</v>
          </cell>
          <cell r="AM3412">
            <v>0</v>
          </cell>
          <cell r="AN3412" t="str">
            <v>GA3314Q0</v>
          </cell>
          <cell r="AO3412">
            <v>0</v>
          </cell>
          <cell r="AP3412" t="str">
            <v>N</v>
          </cell>
          <cell r="AQ3412">
            <v>38261.209374999999</v>
          </cell>
          <cell r="AR3412">
            <v>38260</v>
          </cell>
          <cell r="AS3412">
            <v>38260</v>
          </cell>
          <cell r="AT3412">
            <v>0</v>
          </cell>
          <cell r="AU3412">
            <v>37986</v>
          </cell>
          <cell r="AV3412">
            <v>0</v>
          </cell>
        </row>
        <row r="3413">
          <cell r="B3413" t="str">
            <v>00003492</v>
          </cell>
          <cell r="C3413" t="str">
            <v>000000003474</v>
          </cell>
          <cell r="D3413" t="str">
            <v>COMHDR0911</v>
          </cell>
          <cell r="E3413" t="str">
            <v>30% Add'l Dpr - 2003 Comp Hdre</v>
          </cell>
          <cell r="F3413" t="str">
            <v>In Service</v>
          </cell>
          <cell r="G3413" t="str">
            <v>TAX</v>
          </cell>
          <cell r="H3413" t="str">
            <v>Grp Member</v>
          </cell>
          <cell r="I3413">
            <v>1</v>
          </cell>
          <cell r="J3413" t="str">
            <v>Conversion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 t="str">
            <v>WGPD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 t="str">
            <v>CORP</v>
          </cell>
          <cell r="Y3413">
            <v>38260</v>
          </cell>
          <cell r="Z3413">
            <v>0</v>
          </cell>
          <cell r="AA3413">
            <v>0</v>
          </cell>
          <cell r="AB3413" t="str">
            <v>N</v>
          </cell>
          <cell r="AD3413">
            <v>0</v>
          </cell>
          <cell r="AE3413" t="str">
            <v>RemVal</v>
          </cell>
          <cell r="AF3413" t="str">
            <v>Depreciate</v>
          </cell>
          <cell r="AG3413" t="str">
            <v>FM</v>
          </cell>
          <cell r="AH3413">
            <v>1</v>
          </cell>
          <cell r="AI3413">
            <v>0</v>
          </cell>
          <cell r="AJ3413">
            <v>0</v>
          </cell>
          <cell r="AK3413">
            <v>0</v>
          </cell>
          <cell r="AL3413" t="str">
            <v>Strt Line</v>
          </cell>
          <cell r="AM3413">
            <v>0</v>
          </cell>
          <cell r="AN3413" t="str">
            <v>GACOMHDR0911</v>
          </cell>
          <cell r="AO3413">
            <v>0</v>
          </cell>
          <cell r="AP3413" t="str">
            <v>N</v>
          </cell>
          <cell r="AQ3413">
            <v>38261.209432870368</v>
          </cell>
          <cell r="AR3413">
            <v>38260</v>
          </cell>
          <cell r="AS3413">
            <v>38260</v>
          </cell>
          <cell r="AT3413">
            <v>0</v>
          </cell>
          <cell r="AU3413">
            <v>37986</v>
          </cell>
          <cell r="AV3413">
            <v>0</v>
          </cell>
        </row>
        <row r="3414">
          <cell r="B3414" t="str">
            <v>00003493</v>
          </cell>
          <cell r="C3414" t="str">
            <v>000000003475</v>
          </cell>
          <cell r="D3414" t="str">
            <v>3405C0</v>
          </cell>
          <cell r="E3414" t="str">
            <v>30% Add'l Dpr - 2003 Comp Hdre</v>
          </cell>
          <cell r="F3414" t="str">
            <v>In Service</v>
          </cell>
          <cell r="G3414" t="str">
            <v>3405C</v>
          </cell>
          <cell r="H3414" t="str">
            <v>Grp Member</v>
          </cell>
          <cell r="I3414">
            <v>1</v>
          </cell>
          <cell r="J3414" t="str">
            <v>Conversion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 t="str">
            <v>WGPD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 t="str">
            <v>CORP</v>
          </cell>
          <cell r="Y3414">
            <v>38260</v>
          </cell>
          <cell r="Z3414">
            <v>0</v>
          </cell>
          <cell r="AA3414">
            <v>0</v>
          </cell>
          <cell r="AB3414" t="str">
            <v>N</v>
          </cell>
          <cell r="AD3414">
            <v>0</v>
          </cell>
          <cell r="AE3414" t="str">
            <v>RemVal</v>
          </cell>
          <cell r="AF3414" t="str">
            <v>Depreciate</v>
          </cell>
          <cell r="AG3414" t="str">
            <v>FM</v>
          </cell>
          <cell r="AH3414">
            <v>0</v>
          </cell>
          <cell r="AI3414">
            <v>0</v>
          </cell>
          <cell r="AJ3414">
            <v>0.14949999999999999</v>
          </cell>
          <cell r="AK3414">
            <v>0</v>
          </cell>
          <cell r="AL3414" t="str">
            <v>Flat Rate</v>
          </cell>
          <cell r="AM3414">
            <v>0</v>
          </cell>
          <cell r="AN3414" t="str">
            <v>GA3405C0</v>
          </cell>
          <cell r="AO3414">
            <v>0</v>
          </cell>
          <cell r="AP3414" t="str">
            <v>N</v>
          </cell>
          <cell r="AQ3414">
            <v>38261.209490740737</v>
          </cell>
          <cell r="AR3414">
            <v>38260</v>
          </cell>
          <cell r="AS3414">
            <v>38260</v>
          </cell>
          <cell r="AT3414">
            <v>0</v>
          </cell>
          <cell r="AU3414">
            <v>37986</v>
          </cell>
          <cell r="AV3414">
            <v>0</v>
          </cell>
        </row>
        <row r="3415">
          <cell r="B3415" t="str">
            <v>00003494</v>
          </cell>
          <cell r="C3415" t="str">
            <v>000000003476</v>
          </cell>
          <cell r="D3415" t="str">
            <v>COMSFR0911</v>
          </cell>
          <cell r="E3415" t="str">
            <v>30% Add'l Dpr - 2003 Com Sfre</v>
          </cell>
          <cell r="F3415" t="str">
            <v>In Service</v>
          </cell>
          <cell r="G3415" t="str">
            <v>TAX</v>
          </cell>
          <cell r="H3415" t="str">
            <v>Grp Member</v>
          </cell>
          <cell r="I3415">
            <v>1</v>
          </cell>
          <cell r="J3415" t="str">
            <v>Conversion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 t="str">
            <v>WGPD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 t="str">
            <v>CORP</v>
          </cell>
          <cell r="Y3415">
            <v>38260</v>
          </cell>
          <cell r="Z3415">
            <v>0</v>
          </cell>
          <cell r="AA3415">
            <v>0</v>
          </cell>
          <cell r="AB3415" t="str">
            <v>N</v>
          </cell>
          <cell r="AD3415">
            <v>0</v>
          </cell>
          <cell r="AE3415" t="str">
            <v>RemVal</v>
          </cell>
          <cell r="AF3415" t="str">
            <v>Depreciate</v>
          </cell>
          <cell r="AG3415" t="str">
            <v>FM</v>
          </cell>
          <cell r="AH3415">
            <v>1</v>
          </cell>
          <cell r="AI3415">
            <v>0</v>
          </cell>
          <cell r="AJ3415">
            <v>0</v>
          </cell>
          <cell r="AK3415">
            <v>0</v>
          </cell>
          <cell r="AL3415" t="str">
            <v>Strt Line</v>
          </cell>
          <cell r="AM3415">
            <v>0</v>
          </cell>
          <cell r="AN3415" t="str">
            <v>GACOMSFR0911</v>
          </cell>
          <cell r="AO3415">
            <v>0</v>
          </cell>
          <cell r="AP3415" t="str">
            <v>N</v>
          </cell>
          <cell r="AQ3415">
            <v>38261.209548611114</v>
          </cell>
          <cell r="AR3415">
            <v>38260</v>
          </cell>
          <cell r="AS3415">
            <v>38260</v>
          </cell>
          <cell r="AT3415">
            <v>0</v>
          </cell>
          <cell r="AU3415">
            <v>37986</v>
          </cell>
          <cell r="AV3415">
            <v>0</v>
          </cell>
        </row>
        <row r="3416">
          <cell r="B3416" t="str">
            <v>00003495</v>
          </cell>
          <cell r="C3416" t="str">
            <v>000000003477</v>
          </cell>
          <cell r="D3416" t="str">
            <v>3405S0</v>
          </cell>
          <cell r="E3416" t="str">
            <v>30% Add'l Dpr - 2003 Com Sfre</v>
          </cell>
          <cell r="F3416" t="str">
            <v>In Service</v>
          </cell>
          <cell r="G3416" t="str">
            <v>3405A</v>
          </cell>
          <cell r="H3416" t="str">
            <v>Grp Member</v>
          </cell>
          <cell r="I3416">
            <v>1</v>
          </cell>
          <cell r="J3416" t="str">
            <v>Conversion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 t="str">
            <v>WGPD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 t="str">
            <v>CORP</v>
          </cell>
          <cell r="Y3416">
            <v>38260</v>
          </cell>
          <cell r="Z3416">
            <v>0</v>
          </cell>
          <cell r="AA3416">
            <v>0</v>
          </cell>
          <cell r="AB3416" t="str">
            <v>N</v>
          </cell>
          <cell r="AD3416">
            <v>0</v>
          </cell>
          <cell r="AE3416" t="str">
            <v>RemVal</v>
          </cell>
          <cell r="AF3416" t="str">
            <v>Depreciate</v>
          </cell>
          <cell r="AG3416" t="str">
            <v>FM</v>
          </cell>
          <cell r="AH3416">
            <v>0</v>
          </cell>
          <cell r="AI3416">
            <v>0</v>
          </cell>
          <cell r="AJ3416">
            <v>0.24840000000000001</v>
          </cell>
          <cell r="AK3416">
            <v>0</v>
          </cell>
          <cell r="AL3416" t="str">
            <v>Flat Rate</v>
          </cell>
          <cell r="AM3416">
            <v>0</v>
          </cell>
          <cell r="AN3416" t="str">
            <v>GA3405S0</v>
          </cell>
          <cell r="AO3416">
            <v>0</v>
          </cell>
          <cell r="AP3416" t="str">
            <v>N</v>
          </cell>
          <cell r="AQ3416">
            <v>38261.209606481483</v>
          </cell>
          <cell r="AR3416">
            <v>38260</v>
          </cell>
          <cell r="AS3416">
            <v>38260</v>
          </cell>
          <cell r="AT3416">
            <v>0</v>
          </cell>
          <cell r="AU3416">
            <v>37986</v>
          </cell>
          <cell r="AV3416">
            <v>0</v>
          </cell>
        </row>
        <row r="3417">
          <cell r="B3417" t="str">
            <v>00003496</v>
          </cell>
          <cell r="C3417" t="str">
            <v>000000003478</v>
          </cell>
          <cell r="D3417" t="str">
            <v>OFFICE0911</v>
          </cell>
          <cell r="E3417" t="str">
            <v>30% Add'l Dpr - 2003 Off &amp; Gen</v>
          </cell>
          <cell r="F3417" t="str">
            <v>In Service</v>
          </cell>
          <cell r="G3417" t="str">
            <v>TAX</v>
          </cell>
          <cell r="H3417" t="str">
            <v>Grp Member</v>
          </cell>
          <cell r="I3417">
            <v>1</v>
          </cell>
          <cell r="J3417" t="str">
            <v>Conversion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 t="str">
            <v>WGPD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 t="str">
            <v>CORP</v>
          </cell>
          <cell r="Y3417">
            <v>38260</v>
          </cell>
          <cell r="Z3417">
            <v>0</v>
          </cell>
          <cell r="AA3417">
            <v>0</v>
          </cell>
          <cell r="AB3417" t="str">
            <v>N</v>
          </cell>
          <cell r="AD3417">
            <v>0</v>
          </cell>
          <cell r="AE3417" t="str">
            <v>RemVal</v>
          </cell>
          <cell r="AF3417" t="str">
            <v>Depreciate</v>
          </cell>
          <cell r="AG3417" t="str">
            <v>FM</v>
          </cell>
          <cell r="AH3417">
            <v>1</v>
          </cell>
          <cell r="AI3417">
            <v>0</v>
          </cell>
          <cell r="AJ3417">
            <v>0</v>
          </cell>
          <cell r="AK3417">
            <v>0</v>
          </cell>
          <cell r="AL3417" t="str">
            <v>Strt Line</v>
          </cell>
          <cell r="AM3417">
            <v>0</v>
          </cell>
          <cell r="AN3417" t="str">
            <v>GAOFFICE0911</v>
          </cell>
          <cell r="AO3417">
            <v>0</v>
          </cell>
          <cell r="AP3417" t="str">
            <v>N</v>
          </cell>
          <cell r="AQ3417">
            <v>38261.209664351853</v>
          </cell>
          <cell r="AR3417">
            <v>38260</v>
          </cell>
          <cell r="AS3417">
            <v>38260</v>
          </cell>
          <cell r="AT3417">
            <v>0</v>
          </cell>
          <cell r="AU3417">
            <v>37986</v>
          </cell>
          <cell r="AV3417">
            <v>0</v>
          </cell>
        </row>
        <row r="3418">
          <cell r="B3418" t="str">
            <v>00003497</v>
          </cell>
          <cell r="C3418" t="str">
            <v>000000003479</v>
          </cell>
          <cell r="D3418" t="str">
            <v>3405B0</v>
          </cell>
          <cell r="E3418" t="str">
            <v>30% Add'l Dpr - 2003 Off &amp; Gen</v>
          </cell>
          <cell r="F3418" t="str">
            <v>In Service</v>
          </cell>
          <cell r="G3418" t="str">
            <v>3405B</v>
          </cell>
          <cell r="H3418" t="str">
            <v>Grp Member</v>
          </cell>
          <cell r="I3418">
            <v>1</v>
          </cell>
          <cell r="J3418" t="str">
            <v>Conversion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 t="str">
            <v>WGPD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 t="str">
            <v>CORP</v>
          </cell>
          <cell r="Y3418">
            <v>38260</v>
          </cell>
          <cell r="Z3418">
            <v>0</v>
          </cell>
          <cell r="AA3418">
            <v>0</v>
          </cell>
          <cell r="AB3418" t="str">
            <v>N</v>
          </cell>
          <cell r="AD3418">
            <v>0</v>
          </cell>
          <cell r="AE3418" t="str">
            <v>RemVal</v>
          </cell>
          <cell r="AF3418" t="str">
            <v>Depreciate</v>
          </cell>
          <cell r="AG3418" t="str">
            <v>FM</v>
          </cell>
          <cell r="AH3418">
            <v>0</v>
          </cell>
          <cell r="AI3418">
            <v>0</v>
          </cell>
          <cell r="AJ3418">
            <v>0.04</v>
          </cell>
          <cell r="AK3418">
            <v>0</v>
          </cell>
          <cell r="AL3418" t="str">
            <v>Flat Rate</v>
          </cell>
          <cell r="AM3418">
            <v>0</v>
          </cell>
          <cell r="AN3418" t="str">
            <v>GA3405B0</v>
          </cell>
          <cell r="AO3418">
            <v>0</v>
          </cell>
          <cell r="AP3418" t="str">
            <v>N</v>
          </cell>
          <cell r="AQ3418">
            <v>38261.209722222222</v>
          </cell>
          <cell r="AR3418">
            <v>38260</v>
          </cell>
          <cell r="AS3418">
            <v>38260</v>
          </cell>
          <cell r="AT3418">
            <v>0</v>
          </cell>
          <cell r="AU3418">
            <v>37986</v>
          </cell>
          <cell r="AV3418">
            <v>0</v>
          </cell>
        </row>
        <row r="3419">
          <cell r="B3419" t="str">
            <v>00003498</v>
          </cell>
          <cell r="C3419" t="str">
            <v>000000003480</v>
          </cell>
          <cell r="D3419" t="str">
            <v>OTHER0911</v>
          </cell>
          <cell r="E3419" t="str">
            <v>30% Add'l Dpr - 2003 Other</v>
          </cell>
          <cell r="F3419" t="str">
            <v>In Service</v>
          </cell>
          <cell r="G3419" t="str">
            <v>TAX</v>
          </cell>
          <cell r="H3419" t="str">
            <v>Grp Member</v>
          </cell>
          <cell r="I3419">
            <v>1</v>
          </cell>
          <cell r="J3419" t="str">
            <v>Conversion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 t="str">
            <v>WGPD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 t="str">
            <v>CORP</v>
          </cell>
          <cell r="Y3419">
            <v>38260</v>
          </cell>
          <cell r="Z3419">
            <v>0</v>
          </cell>
          <cell r="AA3419">
            <v>0</v>
          </cell>
          <cell r="AB3419" t="str">
            <v>N</v>
          </cell>
          <cell r="AD3419">
            <v>0</v>
          </cell>
          <cell r="AE3419" t="str">
            <v>RemVal</v>
          </cell>
          <cell r="AF3419" t="str">
            <v>Depreciate</v>
          </cell>
          <cell r="AG3419" t="str">
            <v>FM</v>
          </cell>
          <cell r="AH3419">
            <v>1</v>
          </cell>
          <cell r="AI3419">
            <v>0</v>
          </cell>
          <cell r="AJ3419">
            <v>0</v>
          </cell>
          <cell r="AK3419">
            <v>0</v>
          </cell>
          <cell r="AL3419" t="str">
            <v>Strt Line</v>
          </cell>
          <cell r="AM3419">
            <v>0</v>
          </cell>
          <cell r="AN3419" t="str">
            <v>GAOTHER0911</v>
          </cell>
          <cell r="AO3419">
            <v>0</v>
          </cell>
          <cell r="AP3419" t="str">
            <v>N</v>
          </cell>
          <cell r="AQ3419">
            <v>38261.209780092591</v>
          </cell>
          <cell r="AR3419">
            <v>38260</v>
          </cell>
          <cell r="AS3419">
            <v>38260</v>
          </cell>
          <cell r="AT3419">
            <v>0</v>
          </cell>
          <cell r="AU3419">
            <v>37986</v>
          </cell>
          <cell r="AV3419">
            <v>0</v>
          </cell>
        </row>
        <row r="3420">
          <cell r="B3420" t="str">
            <v>00003499</v>
          </cell>
          <cell r="C3420" t="str">
            <v>000000003481</v>
          </cell>
          <cell r="D3420" t="str">
            <v>3435B0</v>
          </cell>
          <cell r="E3420" t="str">
            <v>30% Add'l Dpr - 2003 Other</v>
          </cell>
          <cell r="F3420" t="str">
            <v>In Service</v>
          </cell>
          <cell r="G3420" t="str">
            <v>3435B</v>
          </cell>
          <cell r="H3420" t="str">
            <v>Grp Member</v>
          </cell>
          <cell r="I3420">
            <v>1</v>
          </cell>
          <cell r="J3420" t="str">
            <v>Conversion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 t="str">
            <v>WGPD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 t="str">
            <v>CORP</v>
          </cell>
          <cell r="Y3420">
            <v>38260</v>
          </cell>
          <cell r="Z3420">
            <v>0</v>
          </cell>
          <cell r="AA3420">
            <v>0</v>
          </cell>
          <cell r="AB3420" t="str">
            <v>N</v>
          </cell>
          <cell r="AD3420">
            <v>0</v>
          </cell>
          <cell r="AE3420" t="str">
            <v>RemVal</v>
          </cell>
          <cell r="AF3420" t="str">
            <v>Depreciate</v>
          </cell>
          <cell r="AG3420" t="str">
            <v>FM</v>
          </cell>
          <cell r="AH3420">
            <v>0</v>
          </cell>
          <cell r="AI3420">
            <v>0</v>
          </cell>
          <cell r="AJ3420">
            <v>0.1056</v>
          </cell>
          <cell r="AK3420">
            <v>0</v>
          </cell>
          <cell r="AL3420" t="str">
            <v>Flat Rate</v>
          </cell>
          <cell r="AM3420">
            <v>0</v>
          </cell>
          <cell r="AN3420" t="str">
            <v>GA3435B0</v>
          </cell>
          <cell r="AO3420">
            <v>0</v>
          </cell>
          <cell r="AP3420" t="str">
            <v>N</v>
          </cell>
          <cell r="AQ3420">
            <v>38261.209837962961</v>
          </cell>
          <cell r="AR3420">
            <v>38260</v>
          </cell>
          <cell r="AS3420">
            <v>38260</v>
          </cell>
          <cell r="AT3420">
            <v>0</v>
          </cell>
          <cell r="AU3420">
            <v>37986</v>
          </cell>
          <cell r="AV3420">
            <v>0</v>
          </cell>
        </row>
        <row r="3421">
          <cell r="B3421" t="str">
            <v>00003500</v>
          </cell>
          <cell r="C3421" t="str">
            <v>000000003482</v>
          </cell>
          <cell r="D3421" t="str">
            <v>PUBUT0911</v>
          </cell>
          <cell r="E3421" t="str">
            <v>30% Add'l Dpr - 2003 Pub Util</v>
          </cell>
          <cell r="F3421" t="str">
            <v>In Service</v>
          </cell>
          <cell r="G3421" t="str">
            <v>TAX</v>
          </cell>
          <cell r="H3421" t="str">
            <v>Grp Member</v>
          </cell>
          <cell r="I3421">
            <v>1</v>
          </cell>
          <cell r="J3421" t="str">
            <v>Conversion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 t="str">
            <v>WTDPD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 t="str">
            <v>CORP</v>
          </cell>
          <cell r="Y3421">
            <v>38260</v>
          </cell>
          <cell r="Z3421">
            <v>0</v>
          </cell>
          <cell r="AA3421">
            <v>0</v>
          </cell>
          <cell r="AB3421" t="str">
            <v>N</v>
          </cell>
          <cell r="AD3421">
            <v>0</v>
          </cell>
          <cell r="AE3421" t="str">
            <v>RemVal</v>
          </cell>
          <cell r="AF3421" t="str">
            <v>Depreciate</v>
          </cell>
          <cell r="AG3421" t="str">
            <v>FM</v>
          </cell>
          <cell r="AH3421">
            <v>1</v>
          </cell>
          <cell r="AI3421">
            <v>0</v>
          </cell>
          <cell r="AJ3421">
            <v>0</v>
          </cell>
          <cell r="AK3421">
            <v>0</v>
          </cell>
          <cell r="AL3421" t="str">
            <v>Strt Line</v>
          </cell>
          <cell r="AM3421">
            <v>0</v>
          </cell>
          <cell r="AN3421" t="str">
            <v>GAPUBUT0911</v>
          </cell>
          <cell r="AO3421">
            <v>0</v>
          </cell>
          <cell r="AP3421" t="str">
            <v>N</v>
          </cell>
          <cell r="AQ3421">
            <v>38261.20989583333</v>
          </cell>
          <cell r="AR3421">
            <v>38260</v>
          </cell>
          <cell r="AS3421">
            <v>38260</v>
          </cell>
          <cell r="AT3421">
            <v>0</v>
          </cell>
          <cell r="AU3421">
            <v>37986</v>
          </cell>
          <cell r="AV3421">
            <v>0</v>
          </cell>
        </row>
        <row r="3422">
          <cell r="B3422" t="str">
            <v>00003501</v>
          </cell>
          <cell r="C3422" t="str">
            <v>000000003483</v>
          </cell>
          <cell r="D3422" t="str">
            <v>3314Q0</v>
          </cell>
          <cell r="E3422" t="str">
            <v>30% Add'l Dpr - 2003 Pub Util</v>
          </cell>
          <cell r="F3422" t="str">
            <v>In Service</v>
          </cell>
          <cell r="G3422" t="str">
            <v>3314Q</v>
          </cell>
          <cell r="H3422" t="str">
            <v>Grp Member</v>
          </cell>
          <cell r="I3422">
            <v>1</v>
          </cell>
          <cell r="J3422" t="str">
            <v>Conversion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 t="str">
            <v>WTDPD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 t="str">
            <v>CORP</v>
          </cell>
          <cell r="Y3422">
            <v>38260</v>
          </cell>
          <cell r="Z3422">
            <v>0</v>
          </cell>
          <cell r="AA3422">
            <v>0</v>
          </cell>
          <cell r="AB3422" t="str">
            <v>N</v>
          </cell>
          <cell r="AD3422">
            <v>0</v>
          </cell>
          <cell r="AE3422" t="str">
            <v>RemVal</v>
          </cell>
          <cell r="AF3422" t="str">
            <v>Depreciate</v>
          </cell>
          <cell r="AG3422" t="str">
            <v>FM</v>
          </cell>
          <cell r="AH3422">
            <v>0</v>
          </cell>
          <cell r="AI3422">
            <v>0</v>
          </cell>
          <cell r="AJ3422">
            <v>2.1899999999999999E-2</v>
          </cell>
          <cell r="AK3422">
            <v>0</v>
          </cell>
          <cell r="AL3422" t="str">
            <v>Flat Rate</v>
          </cell>
          <cell r="AM3422">
            <v>0</v>
          </cell>
          <cell r="AN3422" t="str">
            <v>GA3314Q0</v>
          </cell>
          <cell r="AO3422">
            <v>0</v>
          </cell>
          <cell r="AP3422" t="str">
            <v>N</v>
          </cell>
          <cell r="AQ3422">
            <v>38261.209953703707</v>
          </cell>
          <cell r="AR3422">
            <v>38260</v>
          </cell>
          <cell r="AS3422">
            <v>38260</v>
          </cell>
          <cell r="AT3422">
            <v>0</v>
          </cell>
          <cell r="AU3422">
            <v>37986</v>
          </cell>
          <cell r="AV3422">
            <v>0</v>
          </cell>
        </row>
        <row r="3423">
          <cell r="B3423" t="str">
            <v>00003502</v>
          </cell>
          <cell r="C3423" t="str">
            <v>000000003484</v>
          </cell>
          <cell r="D3423" t="str">
            <v>COMHDR0506</v>
          </cell>
          <cell r="E3423" t="str">
            <v>50% Add'l Dpr - 2003 Comp Hdre</v>
          </cell>
          <cell r="F3423" t="str">
            <v>In Service</v>
          </cell>
          <cell r="G3423" t="str">
            <v>TAX</v>
          </cell>
          <cell r="H3423" t="str">
            <v>Grp Member</v>
          </cell>
          <cell r="I3423">
            <v>1</v>
          </cell>
          <cell r="J3423" t="str">
            <v>Conversion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 t="str">
            <v>WGPD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 t="str">
            <v>CORP</v>
          </cell>
          <cell r="Y3423">
            <v>38260</v>
          </cell>
          <cell r="Z3423">
            <v>0</v>
          </cell>
          <cell r="AA3423">
            <v>0</v>
          </cell>
          <cell r="AB3423" t="str">
            <v>N</v>
          </cell>
          <cell r="AD3423">
            <v>0</v>
          </cell>
          <cell r="AE3423" t="str">
            <v>RemVal</v>
          </cell>
          <cell r="AF3423" t="str">
            <v>Depreciate</v>
          </cell>
          <cell r="AG3423" t="str">
            <v>FM</v>
          </cell>
          <cell r="AH3423">
            <v>1</v>
          </cell>
          <cell r="AI3423">
            <v>0</v>
          </cell>
          <cell r="AJ3423">
            <v>0</v>
          </cell>
          <cell r="AK3423">
            <v>0</v>
          </cell>
          <cell r="AL3423" t="str">
            <v>Strt Line</v>
          </cell>
          <cell r="AM3423">
            <v>0</v>
          </cell>
          <cell r="AN3423" t="str">
            <v>GACOMHDR0506</v>
          </cell>
          <cell r="AO3423">
            <v>0</v>
          </cell>
          <cell r="AP3423" t="str">
            <v>N</v>
          </cell>
          <cell r="AQ3423">
            <v>38261.210011574076</v>
          </cell>
          <cell r="AR3423">
            <v>38260</v>
          </cell>
          <cell r="AS3423">
            <v>38260</v>
          </cell>
          <cell r="AT3423">
            <v>0</v>
          </cell>
          <cell r="AU3423">
            <v>37986</v>
          </cell>
          <cell r="AV3423">
            <v>0</v>
          </cell>
        </row>
        <row r="3424">
          <cell r="B3424" t="str">
            <v>00003503</v>
          </cell>
          <cell r="C3424" t="str">
            <v>000000003485</v>
          </cell>
          <cell r="D3424" t="str">
            <v>3405C0</v>
          </cell>
          <cell r="E3424" t="str">
            <v>50% Add'l Dpr - 2003 Comp Hdre</v>
          </cell>
          <cell r="F3424" t="str">
            <v>In Service</v>
          </cell>
          <cell r="G3424" t="str">
            <v>3405C</v>
          </cell>
          <cell r="H3424" t="str">
            <v>Grp Member</v>
          </cell>
          <cell r="I3424">
            <v>1</v>
          </cell>
          <cell r="J3424" t="str">
            <v>Conversion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 t="str">
            <v>WGPD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 t="str">
            <v>CORP</v>
          </cell>
          <cell r="Y3424">
            <v>38260</v>
          </cell>
          <cell r="Z3424">
            <v>0</v>
          </cell>
          <cell r="AA3424">
            <v>0</v>
          </cell>
          <cell r="AB3424" t="str">
            <v>N</v>
          </cell>
          <cell r="AD3424">
            <v>0</v>
          </cell>
          <cell r="AE3424" t="str">
            <v>RemVal</v>
          </cell>
          <cell r="AF3424" t="str">
            <v>Depreciate</v>
          </cell>
          <cell r="AG3424" t="str">
            <v>FM</v>
          </cell>
          <cell r="AH3424">
            <v>0</v>
          </cell>
          <cell r="AI3424">
            <v>0</v>
          </cell>
          <cell r="AJ3424">
            <v>0.14949999999999999</v>
          </cell>
          <cell r="AK3424">
            <v>0</v>
          </cell>
          <cell r="AL3424" t="str">
            <v>Flat Rate</v>
          </cell>
          <cell r="AM3424">
            <v>0</v>
          </cell>
          <cell r="AN3424" t="str">
            <v>GA3405C0</v>
          </cell>
          <cell r="AO3424">
            <v>0</v>
          </cell>
          <cell r="AP3424" t="str">
            <v>N</v>
          </cell>
          <cell r="AQ3424">
            <v>38261.210069444445</v>
          </cell>
          <cell r="AR3424">
            <v>38260</v>
          </cell>
          <cell r="AS3424">
            <v>38260</v>
          </cell>
          <cell r="AT3424">
            <v>0</v>
          </cell>
          <cell r="AU3424">
            <v>37986</v>
          </cell>
          <cell r="AV3424">
            <v>0</v>
          </cell>
        </row>
        <row r="3425">
          <cell r="B3425" t="str">
            <v>00003504</v>
          </cell>
          <cell r="C3425" t="str">
            <v>000000003486</v>
          </cell>
          <cell r="D3425" t="str">
            <v>OTHER0506</v>
          </cell>
          <cell r="E3425" t="str">
            <v>50% Add'l Dpr - 2003 Other</v>
          </cell>
          <cell r="F3425" t="str">
            <v>In Service</v>
          </cell>
          <cell r="G3425" t="str">
            <v>TAX</v>
          </cell>
          <cell r="H3425" t="str">
            <v>Grp Member</v>
          </cell>
          <cell r="I3425">
            <v>1</v>
          </cell>
          <cell r="J3425" t="str">
            <v>Conversion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 t="str">
            <v>WGPD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 t="str">
            <v>CORP</v>
          </cell>
          <cell r="Y3425">
            <v>38260</v>
          </cell>
          <cell r="Z3425">
            <v>0</v>
          </cell>
          <cell r="AA3425">
            <v>0</v>
          </cell>
          <cell r="AB3425" t="str">
            <v>N</v>
          </cell>
          <cell r="AD3425">
            <v>0</v>
          </cell>
          <cell r="AE3425" t="str">
            <v>RemVal</v>
          </cell>
          <cell r="AF3425" t="str">
            <v>Depreciate</v>
          </cell>
          <cell r="AG3425" t="str">
            <v>FM</v>
          </cell>
          <cell r="AH3425">
            <v>1</v>
          </cell>
          <cell r="AI3425">
            <v>0</v>
          </cell>
          <cell r="AJ3425">
            <v>0</v>
          </cell>
          <cell r="AK3425">
            <v>0</v>
          </cell>
          <cell r="AL3425" t="str">
            <v>Strt Line</v>
          </cell>
          <cell r="AM3425">
            <v>0</v>
          </cell>
          <cell r="AN3425" t="str">
            <v>GAOTHER0506</v>
          </cell>
          <cell r="AO3425">
            <v>0</v>
          </cell>
          <cell r="AP3425" t="str">
            <v>N</v>
          </cell>
          <cell r="AQ3425">
            <v>38261.210127314815</v>
          </cell>
          <cell r="AR3425">
            <v>38260</v>
          </cell>
          <cell r="AS3425">
            <v>38260</v>
          </cell>
          <cell r="AT3425">
            <v>0</v>
          </cell>
          <cell r="AU3425">
            <v>37986</v>
          </cell>
          <cell r="AV3425">
            <v>0</v>
          </cell>
        </row>
        <row r="3426">
          <cell r="B3426" t="str">
            <v>00003505</v>
          </cell>
          <cell r="C3426" t="str">
            <v>000000003487</v>
          </cell>
          <cell r="D3426" t="str">
            <v>3435B0</v>
          </cell>
          <cell r="E3426" t="str">
            <v>50% Add'l Dpr - 2003 Other</v>
          </cell>
          <cell r="F3426" t="str">
            <v>In Service</v>
          </cell>
          <cell r="G3426" t="str">
            <v>3435B</v>
          </cell>
          <cell r="H3426" t="str">
            <v>Grp Member</v>
          </cell>
          <cell r="I3426">
            <v>1</v>
          </cell>
          <cell r="J3426" t="str">
            <v>Conversion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 t="str">
            <v>WGPD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 t="str">
            <v>CORP</v>
          </cell>
          <cell r="Y3426">
            <v>38260</v>
          </cell>
          <cell r="Z3426">
            <v>0</v>
          </cell>
          <cell r="AA3426">
            <v>0</v>
          </cell>
          <cell r="AB3426" t="str">
            <v>N</v>
          </cell>
          <cell r="AD3426">
            <v>0</v>
          </cell>
          <cell r="AE3426" t="str">
            <v>RemVal</v>
          </cell>
          <cell r="AF3426" t="str">
            <v>Depreciate</v>
          </cell>
          <cell r="AG3426" t="str">
            <v>FM</v>
          </cell>
          <cell r="AH3426">
            <v>0</v>
          </cell>
          <cell r="AI3426">
            <v>0</v>
          </cell>
          <cell r="AJ3426">
            <v>0.1056</v>
          </cell>
          <cell r="AK3426">
            <v>0</v>
          </cell>
          <cell r="AL3426" t="str">
            <v>Flat Rate</v>
          </cell>
          <cell r="AM3426">
            <v>0</v>
          </cell>
          <cell r="AN3426" t="str">
            <v>GA3435B0</v>
          </cell>
          <cell r="AO3426">
            <v>0</v>
          </cell>
          <cell r="AP3426" t="str">
            <v>N</v>
          </cell>
          <cell r="AQ3426">
            <v>38261.210185185184</v>
          </cell>
          <cell r="AR3426">
            <v>38260</v>
          </cell>
          <cell r="AS3426">
            <v>38260</v>
          </cell>
          <cell r="AT3426">
            <v>0</v>
          </cell>
          <cell r="AU3426">
            <v>37986</v>
          </cell>
          <cell r="AV3426">
            <v>0</v>
          </cell>
        </row>
        <row r="3427">
          <cell r="B3427" t="str">
            <v>00003506</v>
          </cell>
          <cell r="C3427" t="str">
            <v>000000003488</v>
          </cell>
          <cell r="D3427" t="str">
            <v>PUBUT0506</v>
          </cell>
          <cell r="E3427" t="str">
            <v>50% Add'l Dpr - 2003 Pub Util</v>
          </cell>
          <cell r="F3427" t="str">
            <v>In Service</v>
          </cell>
          <cell r="G3427" t="str">
            <v>TAX</v>
          </cell>
          <cell r="H3427" t="str">
            <v>Grp Member</v>
          </cell>
          <cell r="I3427">
            <v>1</v>
          </cell>
          <cell r="J3427" t="str">
            <v>Conversion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 t="str">
            <v>WTDPD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 t="str">
            <v>CORP</v>
          </cell>
          <cell r="Y3427">
            <v>38260</v>
          </cell>
          <cell r="Z3427">
            <v>0</v>
          </cell>
          <cell r="AA3427">
            <v>0</v>
          </cell>
          <cell r="AB3427" t="str">
            <v>N</v>
          </cell>
          <cell r="AD3427">
            <v>0</v>
          </cell>
          <cell r="AE3427" t="str">
            <v>RemVal</v>
          </cell>
          <cell r="AF3427" t="str">
            <v>Depreciate</v>
          </cell>
          <cell r="AG3427" t="str">
            <v>FM</v>
          </cell>
          <cell r="AH3427">
            <v>1</v>
          </cell>
          <cell r="AI3427">
            <v>0</v>
          </cell>
          <cell r="AJ3427">
            <v>0</v>
          </cell>
          <cell r="AK3427">
            <v>0</v>
          </cell>
          <cell r="AL3427" t="str">
            <v>Strt Line</v>
          </cell>
          <cell r="AM3427">
            <v>0</v>
          </cell>
          <cell r="AN3427" t="str">
            <v>GAPUBUT0506</v>
          </cell>
          <cell r="AO3427">
            <v>0</v>
          </cell>
          <cell r="AP3427" t="str">
            <v>N</v>
          </cell>
          <cell r="AQ3427">
            <v>38261.210243055553</v>
          </cell>
          <cell r="AR3427">
            <v>38260</v>
          </cell>
          <cell r="AS3427">
            <v>38260</v>
          </cell>
          <cell r="AT3427">
            <v>0</v>
          </cell>
          <cell r="AU3427">
            <v>37986</v>
          </cell>
          <cell r="AV3427">
            <v>0</v>
          </cell>
        </row>
        <row r="3428">
          <cell r="B3428" t="str">
            <v>00003507</v>
          </cell>
          <cell r="C3428" t="str">
            <v>000000003489</v>
          </cell>
          <cell r="D3428" t="str">
            <v>3314Q0</v>
          </cell>
          <cell r="E3428" t="str">
            <v>50% Add'l Dpr - 2003 Pub Util</v>
          </cell>
          <cell r="F3428" t="str">
            <v>In Service</v>
          </cell>
          <cell r="G3428" t="str">
            <v>3314Q</v>
          </cell>
          <cell r="H3428" t="str">
            <v>Grp Member</v>
          </cell>
          <cell r="I3428">
            <v>1</v>
          </cell>
          <cell r="J3428" t="str">
            <v>Conversion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 t="str">
            <v>WTDPD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 t="str">
            <v>CORP</v>
          </cell>
          <cell r="Y3428">
            <v>38260</v>
          </cell>
          <cell r="Z3428">
            <v>0</v>
          </cell>
          <cell r="AA3428">
            <v>0</v>
          </cell>
          <cell r="AB3428" t="str">
            <v>N</v>
          </cell>
          <cell r="AD3428">
            <v>0</v>
          </cell>
          <cell r="AE3428" t="str">
            <v>RemVal</v>
          </cell>
          <cell r="AF3428" t="str">
            <v>Depreciate</v>
          </cell>
          <cell r="AG3428" t="str">
            <v>FM</v>
          </cell>
          <cell r="AH3428">
            <v>0</v>
          </cell>
          <cell r="AI3428">
            <v>0</v>
          </cell>
          <cell r="AJ3428">
            <v>2.1899999999999999E-2</v>
          </cell>
          <cell r="AK3428">
            <v>0</v>
          </cell>
          <cell r="AL3428" t="str">
            <v>Flat Rate</v>
          </cell>
          <cell r="AM3428">
            <v>0</v>
          </cell>
          <cell r="AN3428" t="str">
            <v>GA3314Q0</v>
          </cell>
          <cell r="AO3428">
            <v>0</v>
          </cell>
          <cell r="AP3428" t="str">
            <v>N</v>
          </cell>
          <cell r="AQ3428">
            <v>38261.210300925923</v>
          </cell>
          <cell r="AR3428">
            <v>38260</v>
          </cell>
          <cell r="AS3428">
            <v>38260</v>
          </cell>
          <cell r="AT3428">
            <v>0</v>
          </cell>
          <cell r="AU3428">
            <v>37986</v>
          </cell>
          <cell r="AV3428">
            <v>0</v>
          </cell>
        </row>
        <row r="3429">
          <cell r="B3429" t="str">
            <v>00003508</v>
          </cell>
          <cell r="C3429" t="str">
            <v>000000003490</v>
          </cell>
          <cell r="D3429" t="str">
            <v>3314P0</v>
          </cell>
          <cell r="E3429" t="str">
            <v>CHATHAM GLEN PH 12 &amp; 13</v>
          </cell>
          <cell r="F3429" t="str">
            <v>In Service</v>
          </cell>
          <cell r="G3429" t="str">
            <v>3314P</v>
          </cell>
          <cell r="H3429" t="str">
            <v>Grp Member</v>
          </cell>
          <cell r="I3429">
            <v>1</v>
          </cell>
          <cell r="J3429" t="str">
            <v>Conversion</v>
          </cell>
          <cell r="K3429">
            <v>9357.94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 t="str">
            <v>C03D311_002</v>
          </cell>
          <cell r="Q3429">
            <v>0</v>
          </cell>
          <cell r="R3429" t="str">
            <v>WTDPD</v>
          </cell>
          <cell r="S3429" t="str">
            <v>3314P02PV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 t="str">
            <v>CORP</v>
          </cell>
          <cell r="Y3429">
            <v>38260</v>
          </cell>
          <cell r="Z3429">
            <v>0</v>
          </cell>
          <cell r="AA3429">
            <v>0</v>
          </cell>
          <cell r="AB3429" t="str">
            <v>N</v>
          </cell>
          <cell r="AD3429">
            <v>0</v>
          </cell>
          <cell r="AE3429" t="str">
            <v>RemVal</v>
          </cell>
          <cell r="AF3429" t="str">
            <v>Depreciate</v>
          </cell>
          <cell r="AG3429" t="str">
            <v>FM</v>
          </cell>
          <cell r="AH3429">
            <v>0</v>
          </cell>
          <cell r="AI3429">
            <v>0</v>
          </cell>
          <cell r="AJ3429">
            <v>2.64E-2</v>
          </cell>
          <cell r="AK3429">
            <v>0</v>
          </cell>
          <cell r="AL3429" t="str">
            <v>Flat Rate</v>
          </cell>
          <cell r="AM3429">
            <v>0</v>
          </cell>
          <cell r="AN3429" t="str">
            <v>GA3314P0</v>
          </cell>
          <cell r="AO3429">
            <v>0</v>
          </cell>
          <cell r="AP3429" t="str">
            <v>N</v>
          </cell>
          <cell r="AQ3429">
            <v>38261.210358796299</v>
          </cell>
          <cell r="AR3429">
            <v>38260</v>
          </cell>
          <cell r="AS3429">
            <v>38260</v>
          </cell>
          <cell r="AT3429">
            <v>0</v>
          </cell>
          <cell r="AU3429">
            <v>38153</v>
          </cell>
          <cell r="AV3429">
            <v>0</v>
          </cell>
        </row>
        <row r="3430">
          <cell r="B3430" t="str">
            <v>00003509</v>
          </cell>
          <cell r="C3430" t="str">
            <v>000000003491</v>
          </cell>
          <cell r="D3430" t="str">
            <v>3314Q0</v>
          </cell>
          <cell r="E3430" t="str">
            <v>CHATHAM GLEN PH 12 &amp; 13</v>
          </cell>
          <cell r="F3430" t="str">
            <v>In Service</v>
          </cell>
          <cell r="G3430" t="str">
            <v>3314Q</v>
          </cell>
          <cell r="H3430" t="str">
            <v>Grp Member</v>
          </cell>
          <cell r="I3430">
            <v>1</v>
          </cell>
          <cell r="J3430" t="str">
            <v>Conversion</v>
          </cell>
          <cell r="K3430">
            <v>29715.59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 t="str">
            <v>C03D311_002</v>
          </cell>
          <cell r="Q3430">
            <v>0</v>
          </cell>
          <cell r="R3430" t="str">
            <v>WTDPD</v>
          </cell>
          <cell r="S3430" t="str">
            <v>3314Q08PV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 t="str">
            <v>CORP</v>
          </cell>
          <cell r="Y3430">
            <v>38260</v>
          </cell>
          <cell r="Z3430">
            <v>0</v>
          </cell>
          <cell r="AA3430">
            <v>0</v>
          </cell>
          <cell r="AB3430" t="str">
            <v>N</v>
          </cell>
          <cell r="AD3430">
            <v>0</v>
          </cell>
          <cell r="AE3430" t="str">
            <v>RemVal</v>
          </cell>
          <cell r="AF3430" t="str">
            <v>Depreciate</v>
          </cell>
          <cell r="AG3430" t="str">
            <v>FM</v>
          </cell>
          <cell r="AH3430">
            <v>0</v>
          </cell>
          <cell r="AI3430">
            <v>0</v>
          </cell>
          <cell r="AJ3430">
            <v>2.1899999999999999E-2</v>
          </cell>
          <cell r="AK3430">
            <v>0</v>
          </cell>
          <cell r="AL3430" t="str">
            <v>Flat Rate</v>
          </cell>
          <cell r="AM3430">
            <v>0</v>
          </cell>
          <cell r="AN3430" t="str">
            <v>GA3314Q0</v>
          </cell>
          <cell r="AO3430">
            <v>0</v>
          </cell>
          <cell r="AP3430" t="str">
            <v>N</v>
          </cell>
          <cell r="AQ3430">
            <v>38261.210416666669</v>
          </cell>
          <cell r="AR3430">
            <v>38260</v>
          </cell>
          <cell r="AS3430">
            <v>38260</v>
          </cell>
          <cell r="AT3430">
            <v>0</v>
          </cell>
          <cell r="AU3430">
            <v>38153</v>
          </cell>
          <cell r="AV3430">
            <v>0</v>
          </cell>
        </row>
        <row r="3431">
          <cell r="B3431" t="str">
            <v>00003510</v>
          </cell>
          <cell r="C3431" t="str">
            <v>000000003492</v>
          </cell>
          <cell r="D3431" t="str">
            <v>3314T0</v>
          </cell>
          <cell r="E3431" t="str">
            <v>CHATHAM GLEN PH 12 &amp; 13</v>
          </cell>
          <cell r="F3431" t="str">
            <v>In Service</v>
          </cell>
          <cell r="G3431" t="str">
            <v>3314T</v>
          </cell>
          <cell r="H3431" t="str">
            <v>Grp Member</v>
          </cell>
          <cell r="I3431">
            <v>1</v>
          </cell>
          <cell r="J3431" t="str">
            <v>Conversion</v>
          </cell>
          <cell r="K3431">
            <v>5383.04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 t="str">
            <v>C03D311_002</v>
          </cell>
          <cell r="Q3431">
            <v>0</v>
          </cell>
          <cell r="R3431" t="str">
            <v>WTDPD</v>
          </cell>
          <cell r="S3431" t="str">
            <v>3314T08VV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 t="str">
            <v>CORP</v>
          </cell>
          <cell r="Y3431">
            <v>38260</v>
          </cell>
          <cell r="Z3431">
            <v>0</v>
          </cell>
          <cell r="AA3431">
            <v>0</v>
          </cell>
          <cell r="AB3431" t="str">
            <v>N</v>
          </cell>
          <cell r="AD3431">
            <v>0</v>
          </cell>
          <cell r="AE3431" t="str">
            <v>RemVal</v>
          </cell>
          <cell r="AF3431" t="str">
            <v>Depreciate</v>
          </cell>
          <cell r="AG3431" t="str">
            <v>FM</v>
          </cell>
          <cell r="AH3431">
            <v>0</v>
          </cell>
          <cell r="AI3431">
            <v>0</v>
          </cell>
          <cell r="AJ3431">
            <v>1.3899999999999999E-2</v>
          </cell>
          <cell r="AK3431">
            <v>0</v>
          </cell>
          <cell r="AL3431" t="str">
            <v>Flat Rate</v>
          </cell>
          <cell r="AM3431">
            <v>0</v>
          </cell>
          <cell r="AN3431" t="str">
            <v>GA3314T0</v>
          </cell>
          <cell r="AO3431">
            <v>0</v>
          </cell>
          <cell r="AP3431" t="str">
            <v>N</v>
          </cell>
          <cell r="AQ3431">
            <v>38261.210474537038</v>
          </cell>
          <cell r="AR3431">
            <v>38260</v>
          </cell>
          <cell r="AS3431">
            <v>38260</v>
          </cell>
          <cell r="AT3431">
            <v>0</v>
          </cell>
          <cell r="AU3431">
            <v>38153</v>
          </cell>
          <cell r="AV3431">
            <v>0</v>
          </cell>
        </row>
        <row r="3432">
          <cell r="B3432" t="str">
            <v>00003511</v>
          </cell>
          <cell r="C3432" t="str">
            <v>000000003493</v>
          </cell>
          <cell r="D3432" t="str">
            <v>3334B0</v>
          </cell>
          <cell r="E3432" t="str">
            <v>CHATHAM GLEN PH 12 &amp;13</v>
          </cell>
          <cell r="F3432" t="str">
            <v>In Service</v>
          </cell>
          <cell r="G3432" t="str">
            <v>3334B</v>
          </cell>
          <cell r="H3432" t="str">
            <v>Grp Member</v>
          </cell>
          <cell r="I3432">
            <v>1</v>
          </cell>
          <cell r="J3432" t="str">
            <v>Conversion</v>
          </cell>
          <cell r="K3432">
            <v>16821.990000000002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 t="str">
            <v>C03D311_002</v>
          </cell>
          <cell r="Q3432">
            <v>0</v>
          </cell>
          <cell r="R3432" t="str">
            <v>WTDPD</v>
          </cell>
          <cell r="S3432" t="str">
            <v>3334B34CP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 t="str">
            <v>CORP</v>
          </cell>
          <cell r="Y3432">
            <v>38260</v>
          </cell>
          <cell r="Z3432">
            <v>0</v>
          </cell>
          <cell r="AA3432">
            <v>0</v>
          </cell>
          <cell r="AB3432" t="str">
            <v>N</v>
          </cell>
          <cell r="AD3432">
            <v>0</v>
          </cell>
          <cell r="AE3432" t="str">
            <v>RemVal</v>
          </cell>
          <cell r="AF3432" t="str">
            <v>Depreciate</v>
          </cell>
          <cell r="AG3432" t="str">
            <v>FM</v>
          </cell>
          <cell r="AH3432">
            <v>0</v>
          </cell>
          <cell r="AI3432">
            <v>0</v>
          </cell>
          <cell r="AJ3432">
            <v>2.87E-2</v>
          </cell>
          <cell r="AK3432">
            <v>0</v>
          </cell>
          <cell r="AL3432" t="str">
            <v>Flat Rate</v>
          </cell>
          <cell r="AM3432">
            <v>0</v>
          </cell>
          <cell r="AN3432" t="str">
            <v>GA3334B0</v>
          </cell>
          <cell r="AO3432">
            <v>0</v>
          </cell>
          <cell r="AP3432" t="str">
            <v>N</v>
          </cell>
          <cell r="AQ3432">
            <v>38261.210532407407</v>
          </cell>
          <cell r="AR3432">
            <v>38260</v>
          </cell>
          <cell r="AS3432">
            <v>38260</v>
          </cell>
          <cell r="AT3432">
            <v>0</v>
          </cell>
          <cell r="AU3432">
            <v>38153</v>
          </cell>
          <cell r="AV3432">
            <v>0</v>
          </cell>
        </row>
        <row r="3433">
          <cell r="B3433" t="str">
            <v>00003512</v>
          </cell>
          <cell r="C3433" t="str">
            <v>000000003494</v>
          </cell>
          <cell r="D3433" t="str">
            <v>335400</v>
          </cell>
          <cell r="E3433" t="str">
            <v>CHATHAM GLEN PH 12 &amp; 13</v>
          </cell>
          <cell r="F3433" t="str">
            <v>In Service</v>
          </cell>
          <cell r="G3433" t="str">
            <v>33540</v>
          </cell>
          <cell r="H3433" t="str">
            <v>Grp Member</v>
          </cell>
          <cell r="I3433">
            <v>1</v>
          </cell>
          <cell r="J3433" t="str">
            <v>Conversion</v>
          </cell>
          <cell r="K3433">
            <v>8258.08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 t="str">
            <v>C03D311_002</v>
          </cell>
          <cell r="Q3433">
            <v>0</v>
          </cell>
          <cell r="R3433" t="str">
            <v>WTDPD</v>
          </cell>
          <cell r="S3433" t="str">
            <v>335400600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 t="str">
            <v>CORP</v>
          </cell>
          <cell r="Y3433">
            <v>38260</v>
          </cell>
          <cell r="Z3433">
            <v>0</v>
          </cell>
          <cell r="AA3433">
            <v>0</v>
          </cell>
          <cell r="AB3433" t="str">
            <v>N</v>
          </cell>
          <cell r="AD3433">
            <v>0</v>
          </cell>
          <cell r="AE3433" t="str">
            <v>RemVal</v>
          </cell>
          <cell r="AF3433" t="str">
            <v>Depreciate</v>
          </cell>
          <cell r="AG3433" t="str">
            <v>FM</v>
          </cell>
          <cell r="AH3433">
            <v>0</v>
          </cell>
          <cell r="AI3433">
            <v>0</v>
          </cell>
          <cell r="AJ3433">
            <v>2.2599999999999999E-2</v>
          </cell>
          <cell r="AK3433">
            <v>0</v>
          </cell>
          <cell r="AL3433" t="str">
            <v>Flat Rate</v>
          </cell>
          <cell r="AM3433">
            <v>0</v>
          </cell>
          <cell r="AN3433" t="str">
            <v>GA335400</v>
          </cell>
          <cell r="AO3433">
            <v>0</v>
          </cell>
          <cell r="AP3433" t="str">
            <v>N</v>
          </cell>
          <cell r="AQ3433">
            <v>38261.210590277777</v>
          </cell>
          <cell r="AR3433">
            <v>38260</v>
          </cell>
          <cell r="AS3433">
            <v>38260</v>
          </cell>
          <cell r="AT3433">
            <v>0</v>
          </cell>
          <cell r="AU3433">
            <v>38153</v>
          </cell>
          <cell r="AV3433">
            <v>0</v>
          </cell>
        </row>
        <row r="3434">
          <cell r="B3434" t="str">
            <v>00003513</v>
          </cell>
          <cell r="C3434" t="str">
            <v>000000003495</v>
          </cell>
          <cell r="D3434" t="str">
            <v>3304A0</v>
          </cell>
          <cell r="E3434" t="str">
            <v>ELECTRICAL SERVICE</v>
          </cell>
          <cell r="F3434" t="str">
            <v>In Service</v>
          </cell>
          <cell r="G3434" t="str">
            <v>3304A</v>
          </cell>
          <cell r="H3434" t="str">
            <v>Grp Member</v>
          </cell>
          <cell r="I3434">
            <v>1</v>
          </cell>
          <cell r="J3434" t="str">
            <v>Conversion</v>
          </cell>
          <cell r="K3434">
            <v>6102.99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 t="str">
            <v>C03E001_002</v>
          </cell>
          <cell r="Q3434">
            <v>0</v>
          </cell>
          <cell r="R3434" t="str">
            <v>WTDPD</v>
          </cell>
          <cell r="S3434" t="str">
            <v>3304AG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 t="str">
            <v>CORP</v>
          </cell>
          <cell r="Y3434">
            <v>38260</v>
          </cell>
          <cell r="Z3434">
            <v>0</v>
          </cell>
          <cell r="AA3434">
            <v>0</v>
          </cell>
          <cell r="AB3434" t="str">
            <v>N</v>
          </cell>
          <cell r="AD3434">
            <v>0</v>
          </cell>
          <cell r="AE3434" t="str">
            <v>RemVal</v>
          </cell>
          <cell r="AF3434" t="str">
            <v>Depreciate</v>
          </cell>
          <cell r="AG3434" t="str">
            <v>FM</v>
          </cell>
          <cell r="AH3434">
            <v>0</v>
          </cell>
          <cell r="AI3434">
            <v>0</v>
          </cell>
          <cell r="AJ3434">
            <v>4.2200000000000001E-2</v>
          </cell>
          <cell r="AK3434">
            <v>0</v>
          </cell>
          <cell r="AL3434" t="str">
            <v>Flat Rate</v>
          </cell>
          <cell r="AM3434">
            <v>0</v>
          </cell>
          <cell r="AN3434" t="str">
            <v>GA3304A0</v>
          </cell>
          <cell r="AO3434">
            <v>0</v>
          </cell>
          <cell r="AP3434" t="str">
            <v>N</v>
          </cell>
          <cell r="AQ3434">
            <v>38261.210648148146</v>
          </cell>
          <cell r="AR3434">
            <v>38701</v>
          </cell>
          <cell r="AS3434">
            <v>38701</v>
          </cell>
          <cell r="AT3434" t="str">
            <v>6880</v>
          </cell>
          <cell r="AU3434">
            <v>37648</v>
          </cell>
          <cell r="AV3434">
            <v>0</v>
          </cell>
        </row>
        <row r="3435">
          <cell r="B3435" t="str">
            <v>00003514</v>
          </cell>
          <cell r="C3435" t="str">
            <v>000000003496</v>
          </cell>
          <cell r="D3435" t="str">
            <v>3304A0</v>
          </cell>
          <cell r="E3435" t="str">
            <v>OVERFLOW &amp; DRAINAGE PIPE</v>
          </cell>
          <cell r="F3435" t="str">
            <v>In Service</v>
          </cell>
          <cell r="G3435" t="str">
            <v>3304A</v>
          </cell>
          <cell r="H3435" t="str">
            <v>Grp Member</v>
          </cell>
          <cell r="I3435">
            <v>1</v>
          </cell>
          <cell r="J3435" t="str">
            <v>Conversion</v>
          </cell>
          <cell r="K3435">
            <v>26649.439999999999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 t="str">
            <v>C03E001_002</v>
          </cell>
          <cell r="Q3435">
            <v>0</v>
          </cell>
          <cell r="R3435" t="str">
            <v>WTDPD</v>
          </cell>
          <cell r="S3435" t="str">
            <v>3304AH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 t="str">
            <v>CORP</v>
          </cell>
          <cell r="Y3435">
            <v>38260</v>
          </cell>
          <cell r="Z3435">
            <v>0</v>
          </cell>
          <cell r="AA3435">
            <v>0</v>
          </cell>
          <cell r="AB3435" t="str">
            <v>N</v>
          </cell>
          <cell r="AD3435">
            <v>0</v>
          </cell>
          <cell r="AE3435" t="str">
            <v>RemVal</v>
          </cell>
          <cell r="AF3435" t="str">
            <v>Depreciate</v>
          </cell>
          <cell r="AG3435" t="str">
            <v>FM</v>
          </cell>
          <cell r="AH3435">
            <v>0</v>
          </cell>
          <cell r="AI3435">
            <v>0</v>
          </cell>
          <cell r="AJ3435">
            <v>4.2200000000000001E-2</v>
          </cell>
          <cell r="AK3435">
            <v>0</v>
          </cell>
          <cell r="AL3435" t="str">
            <v>Flat Rate</v>
          </cell>
          <cell r="AM3435">
            <v>0</v>
          </cell>
          <cell r="AN3435" t="str">
            <v>GA3304A0</v>
          </cell>
          <cell r="AO3435">
            <v>0</v>
          </cell>
          <cell r="AP3435" t="str">
            <v>N</v>
          </cell>
          <cell r="AQ3435">
            <v>38261.210706018515</v>
          </cell>
          <cell r="AR3435">
            <v>38701</v>
          </cell>
          <cell r="AS3435">
            <v>38701</v>
          </cell>
          <cell r="AT3435" t="str">
            <v>6880</v>
          </cell>
          <cell r="AU3435">
            <v>37648</v>
          </cell>
          <cell r="AV3435">
            <v>0</v>
          </cell>
        </row>
        <row r="3436">
          <cell r="B3436" t="str">
            <v>00003515</v>
          </cell>
          <cell r="C3436" t="str">
            <v>000000003497</v>
          </cell>
          <cell r="D3436" t="str">
            <v>3112A0</v>
          </cell>
          <cell r="E3436" t="str">
            <v>Raw Water Meter Head</v>
          </cell>
          <cell r="F3436" t="str">
            <v>In Service</v>
          </cell>
          <cell r="G3436" t="str">
            <v>3112A</v>
          </cell>
          <cell r="H3436" t="str">
            <v>Grp Member</v>
          </cell>
          <cell r="I3436">
            <v>1</v>
          </cell>
          <cell r="J3436" t="str">
            <v>Conversion</v>
          </cell>
          <cell r="K3436">
            <v>5833.47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 t="str">
            <v>C04A501_002</v>
          </cell>
          <cell r="Q3436">
            <v>0</v>
          </cell>
          <cell r="R3436" t="str">
            <v>WPPD</v>
          </cell>
          <cell r="S3436" t="str">
            <v>3112A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 t="str">
            <v>CORP</v>
          </cell>
          <cell r="Y3436">
            <v>38260</v>
          </cell>
          <cell r="Z3436">
            <v>0</v>
          </cell>
          <cell r="AA3436">
            <v>0</v>
          </cell>
          <cell r="AB3436" t="str">
            <v>N</v>
          </cell>
          <cell r="AD3436">
            <v>0</v>
          </cell>
          <cell r="AE3436" t="str">
            <v>RemVal</v>
          </cell>
          <cell r="AF3436" t="str">
            <v>Depreciate</v>
          </cell>
          <cell r="AG3436" t="str">
            <v>FM</v>
          </cell>
          <cell r="AH3436">
            <v>0</v>
          </cell>
          <cell r="AI3436">
            <v>0</v>
          </cell>
          <cell r="AJ3436">
            <v>6.5299999999999997E-2</v>
          </cell>
          <cell r="AK3436">
            <v>0</v>
          </cell>
          <cell r="AL3436" t="str">
            <v>Flat Rate</v>
          </cell>
          <cell r="AM3436">
            <v>0</v>
          </cell>
          <cell r="AN3436" t="str">
            <v>GA3112A0</v>
          </cell>
          <cell r="AO3436">
            <v>0</v>
          </cell>
          <cell r="AP3436" t="str">
            <v>N</v>
          </cell>
          <cell r="AQ3436">
            <v>38261.210763888892</v>
          </cell>
          <cell r="AR3436">
            <v>38260</v>
          </cell>
          <cell r="AS3436">
            <v>38260</v>
          </cell>
          <cell r="AT3436" t="str">
            <v>2800</v>
          </cell>
          <cell r="AU3436">
            <v>38044</v>
          </cell>
          <cell r="AV3436">
            <v>0</v>
          </cell>
        </row>
        <row r="3437">
          <cell r="B3437" t="str">
            <v>00003516</v>
          </cell>
          <cell r="C3437" t="str">
            <v>000000003498</v>
          </cell>
          <cell r="D3437" t="str">
            <v>3203A0</v>
          </cell>
          <cell r="E3437" t="str">
            <v>IDI Filter Cells #2 - MR Plant</v>
          </cell>
          <cell r="F3437" t="str">
            <v>In Service</v>
          </cell>
          <cell r="G3437" t="str">
            <v>3203A</v>
          </cell>
          <cell r="H3437" t="str">
            <v>Grp Member</v>
          </cell>
          <cell r="I3437">
            <v>1</v>
          </cell>
          <cell r="J3437" t="str">
            <v>Conversion</v>
          </cell>
          <cell r="K3437">
            <v>3260.97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 t="str">
            <v>C04B501_002</v>
          </cell>
          <cell r="Q3437">
            <v>0</v>
          </cell>
          <cell r="R3437" t="str">
            <v>WWTPD</v>
          </cell>
          <cell r="S3437" t="str">
            <v>3203A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 t="str">
            <v>CORP</v>
          </cell>
          <cell r="Y3437">
            <v>38260</v>
          </cell>
          <cell r="Z3437">
            <v>0</v>
          </cell>
          <cell r="AA3437">
            <v>0</v>
          </cell>
          <cell r="AB3437" t="str">
            <v>N</v>
          </cell>
          <cell r="AD3437">
            <v>0</v>
          </cell>
          <cell r="AE3437" t="str">
            <v>RemVal</v>
          </cell>
          <cell r="AF3437" t="str">
            <v>Depreciate</v>
          </cell>
          <cell r="AG3437" t="str">
            <v>FM</v>
          </cell>
          <cell r="AH3437">
            <v>0</v>
          </cell>
          <cell r="AI3437">
            <v>0</v>
          </cell>
          <cell r="AJ3437">
            <v>3.8199999999999998E-2</v>
          </cell>
          <cell r="AK3437">
            <v>0</v>
          </cell>
          <cell r="AL3437" t="str">
            <v>Flat Rate</v>
          </cell>
          <cell r="AM3437">
            <v>0</v>
          </cell>
          <cell r="AN3437" t="str">
            <v>GA3203A0</v>
          </cell>
          <cell r="AO3437">
            <v>0</v>
          </cell>
          <cell r="AP3437" t="str">
            <v>N</v>
          </cell>
          <cell r="AQ3437">
            <v>38261.210821759261</v>
          </cell>
          <cell r="AR3437">
            <v>38260</v>
          </cell>
          <cell r="AS3437">
            <v>38260</v>
          </cell>
          <cell r="AT3437" t="str">
            <v>7300</v>
          </cell>
          <cell r="AU3437">
            <v>38079</v>
          </cell>
          <cell r="AV3437">
            <v>0</v>
          </cell>
        </row>
        <row r="3438">
          <cell r="B3438" t="str">
            <v>00003517</v>
          </cell>
          <cell r="C3438" t="str">
            <v>000000003499</v>
          </cell>
          <cell r="D3438" t="str">
            <v>3203C0</v>
          </cell>
          <cell r="E3438" t="str">
            <v>Semblex Polymax Blending Unit</v>
          </cell>
          <cell r="F3438" t="str">
            <v>In Service</v>
          </cell>
          <cell r="G3438" t="str">
            <v>3203C</v>
          </cell>
          <cell r="H3438" t="str">
            <v>Grp Member</v>
          </cell>
          <cell r="I3438">
            <v>1</v>
          </cell>
          <cell r="J3438" t="str">
            <v>Conversion</v>
          </cell>
          <cell r="K3438">
            <v>855.98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 t="str">
            <v>C04B501_002</v>
          </cell>
          <cell r="Q3438">
            <v>0</v>
          </cell>
          <cell r="R3438" t="str">
            <v>WWTPD</v>
          </cell>
          <cell r="S3438" t="str">
            <v>3203C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 t="str">
            <v>CORP</v>
          </cell>
          <cell r="Y3438">
            <v>38260</v>
          </cell>
          <cell r="Z3438">
            <v>0</v>
          </cell>
          <cell r="AA3438">
            <v>0</v>
          </cell>
          <cell r="AB3438" t="str">
            <v>N</v>
          </cell>
          <cell r="AD3438">
            <v>0</v>
          </cell>
          <cell r="AE3438" t="str">
            <v>RemVal</v>
          </cell>
          <cell r="AF3438" t="str">
            <v>Depreciate</v>
          </cell>
          <cell r="AG3438" t="str">
            <v>FM</v>
          </cell>
          <cell r="AH3438">
            <v>0</v>
          </cell>
          <cell r="AI3438">
            <v>0</v>
          </cell>
          <cell r="AJ3438">
            <v>5.1400000000000001E-2</v>
          </cell>
          <cell r="AK3438">
            <v>0</v>
          </cell>
          <cell r="AL3438" t="str">
            <v>Flat Rate</v>
          </cell>
          <cell r="AM3438">
            <v>0</v>
          </cell>
          <cell r="AN3438" t="str">
            <v>GA3203C0</v>
          </cell>
          <cell r="AO3438">
            <v>0</v>
          </cell>
          <cell r="AP3438" t="str">
            <v>N</v>
          </cell>
          <cell r="AQ3438">
            <v>38261.210879629631</v>
          </cell>
          <cell r="AR3438">
            <v>38260</v>
          </cell>
          <cell r="AS3438">
            <v>38260</v>
          </cell>
          <cell r="AT3438" t="str">
            <v>7300</v>
          </cell>
          <cell r="AU3438">
            <v>38050</v>
          </cell>
          <cell r="AV3438">
            <v>0</v>
          </cell>
        </row>
        <row r="3439">
          <cell r="B3439" t="str">
            <v>00003518</v>
          </cell>
          <cell r="C3439" t="str">
            <v>000000003500</v>
          </cell>
          <cell r="D3439" t="str">
            <v>3314R0</v>
          </cell>
          <cell r="E3439" t="str">
            <v>Chelsey Park - 12" PVC Main</v>
          </cell>
          <cell r="F3439" t="str">
            <v>In Service</v>
          </cell>
          <cell r="G3439" t="str">
            <v>3314R</v>
          </cell>
          <cell r="H3439" t="str">
            <v>Grp Member</v>
          </cell>
          <cell r="I3439">
            <v>1</v>
          </cell>
          <cell r="J3439" t="str">
            <v>Conversion</v>
          </cell>
          <cell r="K3439">
            <v>108848.43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 t="str">
            <v>C04D304_002</v>
          </cell>
          <cell r="Q3439">
            <v>0</v>
          </cell>
          <cell r="R3439" t="str">
            <v>WTDPD</v>
          </cell>
          <cell r="S3439" t="str">
            <v>3314R12PV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 t="str">
            <v>CORP</v>
          </cell>
          <cell r="Y3439">
            <v>38260</v>
          </cell>
          <cell r="Z3439">
            <v>0</v>
          </cell>
          <cell r="AA3439">
            <v>0</v>
          </cell>
          <cell r="AB3439" t="str">
            <v>N</v>
          </cell>
          <cell r="AD3439">
            <v>0</v>
          </cell>
          <cell r="AE3439" t="str">
            <v>RemVal</v>
          </cell>
          <cell r="AF3439" t="str">
            <v>Depreciate</v>
          </cell>
          <cell r="AG3439" t="str">
            <v>FM</v>
          </cell>
          <cell r="AH3439">
            <v>0</v>
          </cell>
          <cell r="AI3439">
            <v>0</v>
          </cell>
          <cell r="AJ3439">
            <v>1.55E-2</v>
          </cell>
          <cell r="AK3439">
            <v>0</v>
          </cell>
          <cell r="AL3439" t="str">
            <v>Flat Rate</v>
          </cell>
          <cell r="AM3439">
            <v>0</v>
          </cell>
          <cell r="AN3439" t="str">
            <v>GA3314R0</v>
          </cell>
          <cell r="AO3439">
            <v>0</v>
          </cell>
          <cell r="AP3439" t="str">
            <v>N</v>
          </cell>
          <cell r="AQ3439">
            <v>38261.2109375</v>
          </cell>
          <cell r="AR3439">
            <v>38260</v>
          </cell>
          <cell r="AS3439">
            <v>38260</v>
          </cell>
          <cell r="AT3439">
            <v>0</v>
          </cell>
          <cell r="AU3439">
            <v>38153</v>
          </cell>
          <cell r="AV3439">
            <v>0</v>
          </cell>
        </row>
        <row r="3440">
          <cell r="B3440" t="str">
            <v>00003519</v>
          </cell>
          <cell r="C3440" t="str">
            <v>000000003501</v>
          </cell>
          <cell r="D3440" t="str">
            <v>3314T0</v>
          </cell>
          <cell r="E3440" t="str">
            <v>Chelsey Park - 8" VV</v>
          </cell>
          <cell r="F3440" t="str">
            <v>In Service</v>
          </cell>
          <cell r="G3440" t="str">
            <v>3314T</v>
          </cell>
          <cell r="H3440" t="str">
            <v>Grp Member</v>
          </cell>
          <cell r="I3440">
            <v>1</v>
          </cell>
          <cell r="J3440" t="str">
            <v>Conversion</v>
          </cell>
          <cell r="K3440">
            <v>783.48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 t="str">
            <v>C04D304_002</v>
          </cell>
          <cell r="Q3440">
            <v>0</v>
          </cell>
          <cell r="R3440" t="str">
            <v>WTDPD</v>
          </cell>
          <cell r="S3440" t="str">
            <v>3314T08VV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 t="str">
            <v>CORP</v>
          </cell>
          <cell r="Y3440">
            <v>38260</v>
          </cell>
          <cell r="Z3440">
            <v>0</v>
          </cell>
          <cell r="AA3440">
            <v>0</v>
          </cell>
          <cell r="AB3440" t="str">
            <v>N</v>
          </cell>
          <cell r="AD3440">
            <v>0</v>
          </cell>
          <cell r="AE3440" t="str">
            <v>RemVal</v>
          </cell>
          <cell r="AF3440" t="str">
            <v>Depreciate</v>
          </cell>
          <cell r="AG3440" t="str">
            <v>FM</v>
          </cell>
          <cell r="AH3440">
            <v>0</v>
          </cell>
          <cell r="AI3440">
            <v>0</v>
          </cell>
          <cell r="AJ3440">
            <v>1.3899999999999999E-2</v>
          </cell>
          <cell r="AK3440">
            <v>0</v>
          </cell>
          <cell r="AL3440" t="str">
            <v>Flat Rate</v>
          </cell>
          <cell r="AM3440">
            <v>0</v>
          </cell>
          <cell r="AN3440" t="str">
            <v>GA3314T0</v>
          </cell>
          <cell r="AO3440">
            <v>0</v>
          </cell>
          <cell r="AP3440" t="str">
            <v>N</v>
          </cell>
          <cell r="AQ3440">
            <v>38261.210995370369</v>
          </cell>
          <cell r="AR3440">
            <v>38260</v>
          </cell>
          <cell r="AS3440">
            <v>38260</v>
          </cell>
          <cell r="AT3440">
            <v>0</v>
          </cell>
          <cell r="AU3440">
            <v>38153</v>
          </cell>
          <cell r="AV3440">
            <v>0</v>
          </cell>
        </row>
        <row r="3441">
          <cell r="B3441" t="str">
            <v>00003520</v>
          </cell>
          <cell r="C3441" t="str">
            <v>000000003502</v>
          </cell>
          <cell r="D3441" t="str">
            <v>3314U0</v>
          </cell>
          <cell r="E3441" t="str">
            <v>Chelsey Park - 12" VV</v>
          </cell>
          <cell r="F3441" t="str">
            <v>In Service</v>
          </cell>
          <cell r="G3441" t="str">
            <v>3314U</v>
          </cell>
          <cell r="H3441" t="str">
            <v>Grp Member</v>
          </cell>
          <cell r="I3441">
            <v>1</v>
          </cell>
          <cell r="J3441" t="str">
            <v>Conversion</v>
          </cell>
          <cell r="K3441">
            <v>5180.8900000000003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 t="str">
            <v>C04D304_002</v>
          </cell>
          <cell r="Q3441">
            <v>0</v>
          </cell>
          <cell r="R3441" t="str">
            <v>WTDPD</v>
          </cell>
          <cell r="S3441" t="str">
            <v>3314U12VV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 t="str">
            <v>CORP</v>
          </cell>
          <cell r="Y3441">
            <v>38260</v>
          </cell>
          <cell r="Z3441">
            <v>0</v>
          </cell>
          <cell r="AA3441">
            <v>0</v>
          </cell>
          <cell r="AB3441" t="str">
            <v>N</v>
          </cell>
          <cell r="AD3441">
            <v>0</v>
          </cell>
          <cell r="AE3441" t="str">
            <v>RemVal</v>
          </cell>
          <cell r="AF3441" t="str">
            <v>Depreciate</v>
          </cell>
          <cell r="AG3441" t="str">
            <v>FM</v>
          </cell>
          <cell r="AH3441">
            <v>0</v>
          </cell>
          <cell r="AI3441">
            <v>0</v>
          </cell>
          <cell r="AJ3441">
            <v>1.35E-2</v>
          </cell>
          <cell r="AK3441">
            <v>0</v>
          </cell>
          <cell r="AL3441" t="str">
            <v>Flat Rate</v>
          </cell>
          <cell r="AM3441">
            <v>0</v>
          </cell>
          <cell r="AN3441" t="str">
            <v>GA3314U0</v>
          </cell>
          <cell r="AO3441">
            <v>0</v>
          </cell>
          <cell r="AP3441" t="str">
            <v>N</v>
          </cell>
          <cell r="AQ3441">
            <v>38261.211053240739</v>
          </cell>
          <cell r="AR3441">
            <v>38260</v>
          </cell>
          <cell r="AS3441">
            <v>38260</v>
          </cell>
          <cell r="AT3441">
            <v>0</v>
          </cell>
          <cell r="AU3441">
            <v>38153</v>
          </cell>
          <cell r="AV3441">
            <v>0</v>
          </cell>
        </row>
        <row r="3442">
          <cell r="B3442" t="str">
            <v>00003521</v>
          </cell>
          <cell r="C3442" t="str">
            <v>000000003503</v>
          </cell>
          <cell r="D3442" t="str">
            <v>3334B0</v>
          </cell>
          <cell r="E3442" t="str">
            <v>Chelsey Park - 3/4" CP Svcs</v>
          </cell>
          <cell r="F3442" t="str">
            <v>In Service</v>
          </cell>
          <cell r="G3442" t="str">
            <v>3334B</v>
          </cell>
          <cell r="H3442" t="str">
            <v>Grp Member</v>
          </cell>
          <cell r="I3442">
            <v>1</v>
          </cell>
          <cell r="J3442" t="str">
            <v>Conversion</v>
          </cell>
          <cell r="K3442">
            <v>19103.599999999999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 t="str">
            <v>C04D304_002</v>
          </cell>
          <cell r="Q3442">
            <v>0</v>
          </cell>
          <cell r="R3442" t="str">
            <v>WTDPD</v>
          </cell>
          <cell r="S3442" t="str">
            <v>3334B34CP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 t="str">
            <v>CORP</v>
          </cell>
          <cell r="Y3442">
            <v>38260</v>
          </cell>
          <cell r="Z3442">
            <v>0</v>
          </cell>
          <cell r="AA3442">
            <v>0</v>
          </cell>
          <cell r="AB3442" t="str">
            <v>N</v>
          </cell>
          <cell r="AD3442">
            <v>0</v>
          </cell>
          <cell r="AE3442" t="str">
            <v>RemVal</v>
          </cell>
          <cell r="AF3442" t="str">
            <v>Depreciate</v>
          </cell>
          <cell r="AG3442" t="str">
            <v>FM</v>
          </cell>
          <cell r="AH3442">
            <v>0</v>
          </cell>
          <cell r="AI3442">
            <v>0</v>
          </cell>
          <cell r="AJ3442">
            <v>2.87E-2</v>
          </cell>
          <cell r="AK3442">
            <v>0</v>
          </cell>
          <cell r="AL3442" t="str">
            <v>Flat Rate</v>
          </cell>
          <cell r="AM3442">
            <v>0</v>
          </cell>
          <cell r="AN3442" t="str">
            <v>GA3334B0</v>
          </cell>
          <cell r="AO3442">
            <v>0</v>
          </cell>
          <cell r="AP3442" t="str">
            <v>N</v>
          </cell>
          <cell r="AQ3442">
            <v>38261.211111111108</v>
          </cell>
          <cell r="AR3442">
            <v>38260</v>
          </cell>
          <cell r="AS3442">
            <v>38260</v>
          </cell>
          <cell r="AT3442">
            <v>0</v>
          </cell>
          <cell r="AU3442">
            <v>38153</v>
          </cell>
          <cell r="AV3442">
            <v>0</v>
          </cell>
        </row>
        <row r="3443">
          <cell r="B3443" t="str">
            <v>00003522</v>
          </cell>
          <cell r="C3443" t="str">
            <v>000000003504</v>
          </cell>
          <cell r="D3443" t="str">
            <v>335400</v>
          </cell>
          <cell r="E3443" t="str">
            <v>Chelsey Park - HYDs</v>
          </cell>
          <cell r="F3443" t="str">
            <v>In Service</v>
          </cell>
          <cell r="G3443" t="str">
            <v>33540</v>
          </cell>
          <cell r="H3443" t="str">
            <v>Grp Member</v>
          </cell>
          <cell r="I3443">
            <v>1</v>
          </cell>
          <cell r="J3443" t="str">
            <v>Conversion</v>
          </cell>
          <cell r="K3443">
            <v>15357.9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 t="str">
            <v>C04D304_002</v>
          </cell>
          <cell r="Q3443">
            <v>0</v>
          </cell>
          <cell r="R3443" t="str">
            <v>WTDPD</v>
          </cell>
          <cell r="S3443" t="str">
            <v>335400600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 t="str">
            <v>CORP</v>
          </cell>
          <cell r="Y3443">
            <v>38260</v>
          </cell>
          <cell r="Z3443">
            <v>0</v>
          </cell>
          <cell r="AA3443">
            <v>0</v>
          </cell>
          <cell r="AB3443" t="str">
            <v>N</v>
          </cell>
          <cell r="AD3443">
            <v>0</v>
          </cell>
          <cell r="AE3443" t="str">
            <v>RemVal</v>
          </cell>
          <cell r="AF3443" t="str">
            <v>Depreciate</v>
          </cell>
          <cell r="AG3443" t="str">
            <v>FM</v>
          </cell>
          <cell r="AH3443">
            <v>0</v>
          </cell>
          <cell r="AI3443">
            <v>0</v>
          </cell>
          <cell r="AJ3443">
            <v>2.2599999999999999E-2</v>
          </cell>
          <cell r="AK3443">
            <v>0</v>
          </cell>
          <cell r="AL3443" t="str">
            <v>Flat Rate</v>
          </cell>
          <cell r="AM3443">
            <v>0</v>
          </cell>
          <cell r="AN3443" t="str">
            <v>GA335400</v>
          </cell>
          <cell r="AO3443">
            <v>0</v>
          </cell>
          <cell r="AP3443" t="str">
            <v>N</v>
          </cell>
          <cell r="AQ3443">
            <v>38261.211168981485</v>
          </cell>
          <cell r="AR3443">
            <v>38260</v>
          </cell>
          <cell r="AS3443">
            <v>38260</v>
          </cell>
          <cell r="AT3443">
            <v>0</v>
          </cell>
          <cell r="AU3443">
            <v>38153</v>
          </cell>
          <cell r="AV3443">
            <v>0</v>
          </cell>
        </row>
        <row r="3444">
          <cell r="B3444" t="str">
            <v>00003523</v>
          </cell>
          <cell r="C3444" t="str">
            <v>000000003505</v>
          </cell>
          <cell r="D3444" t="str">
            <v>3314T0</v>
          </cell>
          <cell r="E3444" t="str">
            <v>Columbia Mall</v>
          </cell>
          <cell r="F3444" t="str">
            <v>In Service</v>
          </cell>
          <cell r="G3444" t="str">
            <v>3314T</v>
          </cell>
          <cell r="H3444" t="str">
            <v>Grp Member</v>
          </cell>
          <cell r="I3444">
            <v>1</v>
          </cell>
          <cell r="J3444" t="str">
            <v>Conversion</v>
          </cell>
          <cell r="K3444">
            <v>1621.01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 t="str">
            <v>C02D307_002</v>
          </cell>
          <cell r="Q3444">
            <v>0</v>
          </cell>
          <cell r="R3444" t="str">
            <v>WTDPD</v>
          </cell>
          <cell r="S3444" t="str">
            <v>3314T08VV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 t="str">
            <v>CORP</v>
          </cell>
          <cell r="Y3444">
            <v>38260</v>
          </cell>
          <cell r="Z3444">
            <v>0</v>
          </cell>
          <cell r="AA3444">
            <v>0</v>
          </cell>
          <cell r="AB3444" t="str">
            <v>N</v>
          </cell>
          <cell r="AD3444">
            <v>0</v>
          </cell>
          <cell r="AE3444" t="str">
            <v>RemVal</v>
          </cell>
          <cell r="AF3444" t="str">
            <v>Depreciate</v>
          </cell>
          <cell r="AG3444" t="str">
            <v>FM</v>
          </cell>
          <cell r="AH3444">
            <v>0</v>
          </cell>
          <cell r="AI3444">
            <v>0</v>
          </cell>
          <cell r="AJ3444">
            <v>1.3899999999999999E-2</v>
          </cell>
          <cell r="AK3444">
            <v>0</v>
          </cell>
          <cell r="AL3444" t="str">
            <v>Flat Rate</v>
          </cell>
          <cell r="AM3444">
            <v>0</v>
          </cell>
          <cell r="AN3444" t="str">
            <v>GA3314T0</v>
          </cell>
          <cell r="AO3444">
            <v>0</v>
          </cell>
          <cell r="AP3444" t="str">
            <v>N</v>
          </cell>
          <cell r="AQ3444">
            <v>38261.211226851854</v>
          </cell>
          <cell r="AR3444">
            <v>38260</v>
          </cell>
          <cell r="AS3444">
            <v>38260</v>
          </cell>
          <cell r="AT3444">
            <v>0</v>
          </cell>
          <cell r="AU3444">
            <v>38214</v>
          </cell>
          <cell r="AV3444">
            <v>0</v>
          </cell>
        </row>
        <row r="3445">
          <cell r="B3445" t="str">
            <v>00003524</v>
          </cell>
          <cell r="C3445" t="str">
            <v>000000003506</v>
          </cell>
          <cell r="D3445" t="str">
            <v>3334A0</v>
          </cell>
          <cell r="E3445" t="str">
            <v>Hemlock Project - 6" Service</v>
          </cell>
          <cell r="F3445" t="str">
            <v>In Service</v>
          </cell>
          <cell r="G3445" t="str">
            <v>3334A</v>
          </cell>
          <cell r="H3445" t="str">
            <v>Grp Member</v>
          </cell>
          <cell r="I3445">
            <v>1</v>
          </cell>
          <cell r="J3445" t="str">
            <v>Conversion</v>
          </cell>
          <cell r="K3445">
            <v>597.59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 t="str">
            <v>C02D307_002</v>
          </cell>
          <cell r="Q3445">
            <v>0</v>
          </cell>
          <cell r="R3445" t="str">
            <v>WTDPD</v>
          </cell>
          <cell r="S3445" t="str">
            <v>3334A06PV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 t="str">
            <v>CORP</v>
          </cell>
          <cell r="Y3445">
            <v>38260</v>
          </cell>
          <cell r="Z3445">
            <v>0</v>
          </cell>
          <cell r="AA3445">
            <v>0</v>
          </cell>
          <cell r="AB3445" t="str">
            <v>N</v>
          </cell>
          <cell r="AD3445">
            <v>0</v>
          </cell>
          <cell r="AE3445" t="str">
            <v>RemVal</v>
          </cell>
          <cell r="AF3445" t="str">
            <v>Depreciate</v>
          </cell>
          <cell r="AG3445" t="str">
            <v>FM</v>
          </cell>
          <cell r="AH3445">
            <v>0</v>
          </cell>
          <cell r="AI3445">
            <v>0</v>
          </cell>
          <cell r="AJ3445">
            <v>2.4500000000000001E-2</v>
          </cell>
          <cell r="AK3445">
            <v>0</v>
          </cell>
          <cell r="AL3445" t="str">
            <v>Flat Rate</v>
          </cell>
          <cell r="AM3445">
            <v>0</v>
          </cell>
          <cell r="AN3445" t="str">
            <v>GA3334A0</v>
          </cell>
          <cell r="AO3445">
            <v>0</v>
          </cell>
          <cell r="AP3445" t="str">
            <v>N</v>
          </cell>
          <cell r="AQ3445">
            <v>38261.211284722223</v>
          </cell>
          <cell r="AR3445">
            <v>38260</v>
          </cell>
          <cell r="AS3445">
            <v>38260</v>
          </cell>
          <cell r="AT3445">
            <v>0</v>
          </cell>
          <cell r="AU3445">
            <v>38214</v>
          </cell>
          <cell r="AV3445">
            <v>0</v>
          </cell>
        </row>
        <row r="3446">
          <cell r="B3446" t="str">
            <v>00003525</v>
          </cell>
          <cell r="C3446" t="str">
            <v>000000003507</v>
          </cell>
          <cell r="D3446" t="str">
            <v>3314R0</v>
          </cell>
          <cell r="E3446" t="str">
            <v>Bloomsburg CC - 12" PV Main</v>
          </cell>
          <cell r="F3446" t="str">
            <v>In Service</v>
          </cell>
          <cell r="G3446" t="str">
            <v>3314R</v>
          </cell>
          <cell r="H3446" t="str">
            <v>Grp Member</v>
          </cell>
          <cell r="I3446">
            <v>1</v>
          </cell>
          <cell r="J3446" t="str">
            <v>Conversion</v>
          </cell>
          <cell r="K3446">
            <v>113.83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 t="str">
            <v>C03D304_002</v>
          </cell>
          <cell r="Q3446">
            <v>0</v>
          </cell>
          <cell r="R3446" t="str">
            <v>WTDPD</v>
          </cell>
          <cell r="S3446" t="str">
            <v>3314R12PV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 t="str">
            <v>CORP</v>
          </cell>
          <cell r="Y3446">
            <v>38260</v>
          </cell>
          <cell r="Z3446">
            <v>0</v>
          </cell>
          <cell r="AA3446">
            <v>0</v>
          </cell>
          <cell r="AB3446" t="str">
            <v>N</v>
          </cell>
          <cell r="AD3446">
            <v>0</v>
          </cell>
          <cell r="AE3446" t="str">
            <v>RemVal</v>
          </cell>
          <cell r="AF3446" t="str">
            <v>Depreciate</v>
          </cell>
          <cell r="AG3446" t="str">
            <v>FM</v>
          </cell>
          <cell r="AH3446">
            <v>0</v>
          </cell>
          <cell r="AI3446">
            <v>0</v>
          </cell>
          <cell r="AJ3446">
            <v>1.55E-2</v>
          </cell>
          <cell r="AK3446">
            <v>0</v>
          </cell>
          <cell r="AL3446" t="str">
            <v>Flat Rate</v>
          </cell>
          <cell r="AM3446">
            <v>0</v>
          </cell>
          <cell r="AN3446" t="str">
            <v>GA3314R0</v>
          </cell>
          <cell r="AO3446">
            <v>0</v>
          </cell>
          <cell r="AP3446" t="str">
            <v>N</v>
          </cell>
          <cell r="AQ3446">
            <v>38261.211342592593</v>
          </cell>
          <cell r="AR3446">
            <v>38701</v>
          </cell>
          <cell r="AS3446">
            <v>38701</v>
          </cell>
          <cell r="AT3446">
            <v>0</v>
          </cell>
          <cell r="AU3446">
            <v>38214</v>
          </cell>
          <cell r="AV3446">
            <v>0</v>
          </cell>
        </row>
        <row r="3447">
          <cell r="B3447" t="str">
            <v>00003526</v>
          </cell>
          <cell r="C3447" t="str">
            <v>000000003508</v>
          </cell>
          <cell r="D3447" t="str">
            <v>3314Q0</v>
          </cell>
          <cell r="E3447" t="str">
            <v>Kohn Park - 8" Main</v>
          </cell>
          <cell r="F3447" t="str">
            <v>In Service</v>
          </cell>
          <cell r="G3447" t="str">
            <v>3314Q</v>
          </cell>
          <cell r="H3447" t="str">
            <v>Grp Member</v>
          </cell>
          <cell r="I3447">
            <v>1</v>
          </cell>
          <cell r="J3447" t="str">
            <v>Conversion</v>
          </cell>
          <cell r="K3447">
            <v>5124.63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 t="str">
            <v>C03D312_002</v>
          </cell>
          <cell r="Q3447">
            <v>0</v>
          </cell>
          <cell r="R3447" t="str">
            <v>WTDPD</v>
          </cell>
          <cell r="S3447" t="str">
            <v>3314Q08PV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 t="str">
            <v>CORP</v>
          </cell>
          <cell r="Y3447">
            <v>38260</v>
          </cell>
          <cell r="Z3447">
            <v>0</v>
          </cell>
          <cell r="AA3447">
            <v>0</v>
          </cell>
          <cell r="AB3447" t="str">
            <v>N</v>
          </cell>
          <cell r="AD3447">
            <v>0</v>
          </cell>
          <cell r="AE3447" t="str">
            <v>RemVal</v>
          </cell>
          <cell r="AF3447" t="str">
            <v>Depreciate</v>
          </cell>
          <cell r="AG3447" t="str">
            <v>FM</v>
          </cell>
          <cell r="AH3447">
            <v>0</v>
          </cell>
          <cell r="AI3447">
            <v>0</v>
          </cell>
          <cell r="AJ3447">
            <v>2.1899999999999999E-2</v>
          </cell>
          <cell r="AK3447">
            <v>0</v>
          </cell>
          <cell r="AL3447" t="str">
            <v>Flat Rate</v>
          </cell>
          <cell r="AM3447">
            <v>0</v>
          </cell>
          <cell r="AN3447" t="str">
            <v>GA3314Q0</v>
          </cell>
          <cell r="AO3447">
            <v>0</v>
          </cell>
          <cell r="AP3447" t="str">
            <v>N</v>
          </cell>
          <cell r="AQ3447">
            <v>38261.211400462962</v>
          </cell>
          <cell r="AR3447">
            <v>38260</v>
          </cell>
          <cell r="AS3447">
            <v>38260</v>
          </cell>
          <cell r="AT3447">
            <v>0</v>
          </cell>
          <cell r="AU3447">
            <v>38214</v>
          </cell>
          <cell r="AV3447">
            <v>0</v>
          </cell>
        </row>
        <row r="3448">
          <cell r="B3448" t="str">
            <v>00003527</v>
          </cell>
          <cell r="C3448" t="str">
            <v>000000003509</v>
          </cell>
          <cell r="D3448" t="str">
            <v>3314R0</v>
          </cell>
          <cell r="E3448" t="str">
            <v>Kohn Park - 12" Main</v>
          </cell>
          <cell r="F3448" t="str">
            <v>In Service</v>
          </cell>
          <cell r="G3448" t="str">
            <v>3314R</v>
          </cell>
          <cell r="H3448" t="str">
            <v>Grp Member</v>
          </cell>
          <cell r="I3448">
            <v>1</v>
          </cell>
          <cell r="J3448" t="str">
            <v>Conversion</v>
          </cell>
          <cell r="K3448">
            <v>30253.74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 t="str">
            <v>C03D312_002</v>
          </cell>
          <cell r="Q3448">
            <v>0</v>
          </cell>
          <cell r="R3448" t="str">
            <v>WTDPD</v>
          </cell>
          <cell r="S3448" t="str">
            <v>3314R12PV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 t="str">
            <v>CORP</v>
          </cell>
          <cell r="Y3448">
            <v>38260</v>
          </cell>
          <cell r="Z3448">
            <v>0</v>
          </cell>
          <cell r="AA3448">
            <v>0</v>
          </cell>
          <cell r="AB3448" t="str">
            <v>N</v>
          </cell>
          <cell r="AD3448">
            <v>0</v>
          </cell>
          <cell r="AE3448" t="str">
            <v>RemVal</v>
          </cell>
          <cell r="AF3448" t="str">
            <v>Depreciate</v>
          </cell>
          <cell r="AG3448" t="str">
            <v>FM</v>
          </cell>
          <cell r="AH3448">
            <v>0</v>
          </cell>
          <cell r="AI3448">
            <v>0</v>
          </cell>
          <cell r="AJ3448">
            <v>1.55E-2</v>
          </cell>
          <cell r="AK3448">
            <v>0</v>
          </cell>
          <cell r="AL3448" t="str">
            <v>Flat Rate</v>
          </cell>
          <cell r="AM3448">
            <v>0</v>
          </cell>
          <cell r="AN3448" t="str">
            <v>GA3314R0</v>
          </cell>
          <cell r="AO3448">
            <v>0</v>
          </cell>
          <cell r="AP3448" t="str">
            <v>N</v>
          </cell>
          <cell r="AQ3448">
            <v>38261.211458333331</v>
          </cell>
          <cell r="AR3448">
            <v>38260</v>
          </cell>
          <cell r="AS3448">
            <v>38260</v>
          </cell>
          <cell r="AT3448">
            <v>0</v>
          </cell>
          <cell r="AU3448">
            <v>38214</v>
          </cell>
          <cell r="AV3448">
            <v>0</v>
          </cell>
        </row>
        <row r="3449">
          <cell r="B3449" t="str">
            <v>00003528</v>
          </cell>
          <cell r="C3449" t="str">
            <v>000000003510</v>
          </cell>
          <cell r="D3449" t="str">
            <v>3314T0</v>
          </cell>
          <cell r="E3449" t="str">
            <v>Kohn Park - 8" VV</v>
          </cell>
          <cell r="F3449" t="str">
            <v>In Service</v>
          </cell>
          <cell r="G3449" t="str">
            <v>3314T</v>
          </cell>
          <cell r="H3449" t="str">
            <v>Grp Member</v>
          </cell>
          <cell r="I3449">
            <v>1</v>
          </cell>
          <cell r="J3449" t="str">
            <v>Conversion</v>
          </cell>
          <cell r="K3449">
            <v>1489.71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 t="str">
            <v>C03D312_002</v>
          </cell>
          <cell r="Q3449">
            <v>0</v>
          </cell>
          <cell r="R3449" t="str">
            <v>WTDPD</v>
          </cell>
          <cell r="S3449" t="str">
            <v>3314T08VV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 t="str">
            <v>CORP</v>
          </cell>
          <cell r="Y3449">
            <v>38260</v>
          </cell>
          <cell r="Z3449">
            <v>0</v>
          </cell>
          <cell r="AA3449">
            <v>0</v>
          </cell>
          <cell r="AB3449" t="str">
            <v>N</v>
          </cell>
          <cell r="AD3449">
            <v>0</v>
          </cell>
          <cell r="AE3449" t="str">
            <v>RemVal</v>
          </cell>
          <cell r="AF3449" t="str">
            <v>Depreciate</v>
          </cell>
          <cell r="AG3449" t="str">
            <v>FM</v>
          </cell>
          <cell r="AH3449">
            <v>0</v>
          </cell>
          <cell r="AI3449">
            <v>0</v>
          </cell>
          <cell r="AJ3449">
            <v>1.3899999999999999E-2</v>
          </cell>
          <cell r="AK3449">
            <v>0</v>
          </cell>
          <cell r="AL3449" t="str">
            <v>Flat Rate</v>
          </cell>
          <cell r="AM3449">
            <v>0</v>
          </cell>
          <cell r="AN3449" t="str">
            <v>GA3314T0</v>
          </cell>
          <cell r="AO3449">
            <v>0</v>
          </cell>
          <cell r="AP3449" t="str">
            <v>N</v>
          </cell>
          <cell r="AQ3449">
            <v>38261.211516203701</v>
          </cell>
          <cell r="AR3449">
            <v>38260</v>
          </cell>
          <cell r="AS3449">
            <v>38260</v>
          </cell>
          <cell r="AT3449">
            <v>0</v>
          </cell>
          <cell r="AU3449">
            <v>38214</v>
          </cell>
          <cell r="AV3449">
            <v>0</v>
          </cell>
        </row>
        <row r="3450">
          <cell r="B3450" t="str">
            <v>00003529</v>
          </cell>
          <cell r="C3450" t="str">
            <v>000000003511</v>
          </cell>
          <cell r="D3450" t="str">
            <v>3314U0</v>
          </cell>
          <cell r="E3450" t="str">
            <v>Kohn Park - 12" VV</v>
          </cell>
          <cell r="F3450" t="str">
            <v>In Service</v>
          </cell>
          <cell r="G3450" t="str">
            <v>3314U</v>
          </cell>
          <cell r="H3450" t="str">
            <v>Grp Member</v>
          </cell>
          <cell r="I3450">
            <v>1</v>
          </cell>
          <cell r="J3450" t="str">
            <v>Conversion</v>
          </cell>
          <cell r="K3450">
            <v>4034.66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 t="str">
            <v>C03D312_002</v>
          </cell>
          <cell r="Q3450">
            <v>0</v>
          </cell>
          <cell r="R3450" t="str">
            <v>WTDPD</v>
          </cell>
          <cell r="S3450" t="str">
            <v>3314U12VV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 t="str">
            <v>CORP</v>
          </cell>
          <cell r="Y3450">
            <v>38260</v>
          </cell>
          <cell r="Z3450">
            <v>0</v>
          </cell>
          <cell r="AA3450">
            <v>0</v>
          </cell>
          <cell r="AB3450" t="str">
            <v>N</v>
          </cell>
          <cell r="AD3450">
            <v>0</v>
          </cell>
          <cell r="AE3450" t="str">
            <v>RemVal</v>
          </cell>
          <cell r="AF3450" t="str">
            <v>Depreciate</v>
          </cell>
          <cell r="AG3450" t="str">
            <v>FM</v>
          </cell>
          <cell r="AH3450">
            <v>0</v>
          </cell>
          <cell r="AI3450">
            <v>0</v>
          </cell>
          <cell r="AJ3450">
            <v>1.35E-2</v>
          </cell>
          <cell r="AK3450">
            <v>0</v>
          </cell>
          <cell r="AL3450" t="str">
            <v>Flat Rate</v>
          </cell>
          <cell r="AM3450">
            <v>0</v>
          </cell>
          <cell r="AN3450" t="str">
            <v>GA3314U0</v>
          </cell>
          <cell r="AO3450">
            <v>0</v>
          </cell>
          <cell r="AP3450" t="str">
            <v>N</v>
          </cell>
          <cell r="AQ3450">
            <v>38261.211574074077</v>
          </cell>
          <cell r="AR3450">
            <v>38260</v>
          </cell>
          <cell r="AS3450">
            <v>38260</v>
          </cell>
          <cell r="AT3450">
            <v>0</v>
          </cell>
          <cell r="AU3450">
            <v>38214</v>
          </cell>
          <cell r="AV3450">
            <v>0</v>
          </cell>
        </row>
        <row r="3451">
          <cell r="B3451" t="str">
            <v>00003530</v>
          </cell>
          <cell r="C3451" t="str">
            <v>000000003512</v>
          </cell>
          <cell r="D3451" t="str">
            <v>3334B0</v>
          </cell>
          <cell r="E3451" t="str">
            <v>Kohn Park - 1" Services</v>
          </cell>
          <cell r="F3451" t="str">
            <v>In Service</v>
          </cell>
          <cell r="G3451" t="str">
            <v>3334B</v>
          </cell>
          <cell r="H3451" t="str">
            <v>Grp Member</v>
          </cell>
          <cell r="I3451">
            <v>1</v>
          </cell>
          <cell r="J3451" t="str">
            <v>Conversion</v>
          </cell>
          <cell r="K3451">
            <v>2165.06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 t="str">
            <v>C03D312_002</v>
          </cell>
          <cell r="Q3451">
            <v>0</v>
          </cell>
          <cell r="R3451" t="str">
            <v>WTDPD</v>
          </cell>
          <cell r="S3451" t="str">
            <v>3334B01CP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 t="str">
            <v>CORP</v>
          </cell>
          <cell r="Y3451">
            <v>38260</v>
          </cell>
          <cell r="Z3451">
            <v>0</v>
          </cell>
          <cell r="AA3451">
            <v>0</v>
          </cell>
          <cell r="AB3451" t="str">
            <v>N</v>
          </cell>
          <cell r="AD3451">
            <v>0</v>
          </cell>
          <cell r="AE3451" t="str">
            <v>RemVal</v>
          </cell>
          <cell r="AF3451" t="str">
            <v>Depreciate</v>
          </cell>
          <cell r="AG3451" t="str">
            <v>FM</v>
          </cell>
          <cell r="AH3451">
            <v>0</v>
          </cell>
          <cell r="AI3451">
            <v>0</v>
          </cell>
          <cell r="AJ3451">
            <v>2.87E-2</v>
          </cell>
          <cell r="AK3451">
            <v>0</v>
          </cell>
          <cell r="AL3451" t="str">
            <v>Flat Rate</v>
          </cell>
          <cell r="AM3451">
            <v>0</v>
          </cell>
          <cell r="AN3451" t="str">
            <v>GA3334B0</v>
          </cell>
          <cell r="AO3451">
            <v>0</v>
          </cell>
          <cell r="AP3451" t="str">
            <v>N</v>
          </cell>
          <cell r="AQ3451">
            <v>38261.211631944447</v>
          </cell>
          <cell r="AR3451">
            <v>38260</v>
          </cell>
          <cell r="AS3451">
            <v>38260</v>
          </cell>
          <cell r="AT3451">
            <v>0</v>
          </cell>
          <cell r="AU3451">
            <v>38214</v>
          </cell>
          <cell r="AV3451">
            <v>0</v>
          </cell>
        </row>
        <row r="3452">
          <cell r="B3452" t="str">
            <v>00003531</v>
          </cell>
          <cell r="C3452" t="str">
            <v>000000003513</v>
          </cell>
          <cell r="D3452" t="str">
            <v>3334B0</v>
          </cell>
          <cell r="E3452" t="str">
            <v>Kohn Park - 2" Services</v>
          </cell>
          <cell r="F3452" t="str">
            <v>In Service</v>
          </cell>
          <cell r="G3452" t="str">
            <v>3334B</v>
          </cell>
          <cell r="H3452" t="str">
            <v>Grp Member</v>
          </cell>
          <cell r="I3452">
            <v>1</v>
          </cell>
          <cell r="J3452" t="str">
            <v>Conversion</v>
          </cell>
          <cell r="K3452">
            <v>6039.57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 t="str">
            <v>C03D312_002</v>
          </cell>
          <cell r="Q3452">
            <v>0</v>
          </cell>
          <cell r="R3452" t="str">
            <v>WTDPD</v>
          </cell>
          <cell r="S3452" t="str">
            <v>3334B02CP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 t="str">
            <v>CORP</v>
          </cell>
          <cell r="Y3452">
            <v>38260</v>
          </cell>
          <cell r="Z3452">
            <v>0</v>
          </cell>
          <cell r="AA3452">
            <v>0</v>
          </cell>
          <cell r="AB3452" t="str">
            <v>N</v>
          </cell>
          <cell r="AD3452">
            <v>0</v>
          </cell>
          <cell r="AE3452" t="str">
            <v>RemVal</v>
          </cell>
          <cell r="AF3452" t="str">
            <v>Depreciate</v>
          </cell>
          <cell r="AG3452" t="str">
            <v>FM</v>
          </cell>
          <cell r="AH3452">
            <v>0</v>
          </cell>
          <cell r="AI3452">
            <v>0</v>
          </cell>
          <cell r="AJ3452">
            <v>2.87E-2</v>
          </cell>
          <cell r="AK3452">
            <v>0</v>
          </cell>
          <cell r="AL3452" t="str">
            <v>Flat Rate</v>
          </cell>
          <cell r="AM3452">
            <v>0</v>
          </cell>
          <cell r="AN3452" t="str">
            <v>GA3334B0</v>
          </cell>
          <cell r="AO3452">
            <v>0</v>
          </cell>
          <cell r="AP3452" t="str">
            <v>N</v>
          </cell>
          <cell r="AQ3452">
            <v>38261.211689814816</v>
          </cell>
          <cell r="AR3452">
            <v>38260</v>
          </cell>
          <cell r="AS3452">
            <v>38260</v>
          </cell>
          <cell r="AT3452">
            <v>0</v>
          </cell>
          <cell r="AU3452">
            <v>38214</v>
          </cell>
          <cell r="AV3452">
            <v>0</v>
          </cell>
        </row>
        <row r="3453">
          <cell r="B3453" t="str">
            <v>00003532</v>
          </cell>
          <cell r="C3453" t="str">
            <v>000000003514</v>
          </cell>
          <cell r="D3453" t="str">
            <v>335400</v>
          </cell>
          <cell r="E3453" t="str">
            <v>Kohn Park - HYD</v>
          </cell>
          <cell r="F3453" t="str">
            <v>In Service</v>
          </cell>
          <cell r="G3453" t="str">
            <v>33540</v>
          </cell>
          <cell r="H3453" t="str">
            <v>Grp Member</v>
          </cell>
          <cell r="I3453">
            <v>1</v>
          </cell>
          <cell r="J3453" t="str">
            <v>Conversion</v>
          </cell>
          <cell r="K3453">
            <v>2890.06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 t="str">
            <v>C03D312_002</v>
          </cell>
          <cell r="Q3453">
            <v>0</v>
          </cell>
          <cell r="R3453" t="str">
            <v>WTDPD</v>
          </cell>
          <cell r="S3453" t="str">
            <v>335400600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 t="str">
            <v>CORP</v>
          </cell>
          <cell r="Y3453">
            <v>38260</v>
          </cell>
          <cell r="Z3453">
            <v>0</v>
          </cell>
          <cell r="AA3453">
            <v>0</v>
          </cell>
          <cell r="AB3453" t="str">
            <v>N</v>
          </cell>
          <cell r="AD3453">
            <v>0</v>
          </cell>
          <cell r="AE3453" t="str">
            <v>RemVal</v>
          </cell>
          <cell r="AF3453" t="str">
            <v>Depreciate</v>
          </cell>
          <cell r="AG3453" t="str">
            <v>FM</v>
          </cell>
          <cell r="AH3453">
            <v>0</v>
          </cell>
          <cell r="AI3453">
            <v>0</v>
          </cell>
          <cell r="AJ3453">
            <v>2.2599999999999999E-2</v>
          </cell>
          <cell r="AK3453">
            <v>0</v>
          </cell>
          <cell r="AL3453" t="str">
            <v>Flat Rate</v>
          </cell>
          <cell r="AM3453">
            <v>0</v>
          </cell>
          <cell r="AN3453" t="str">
            <v>GA335400</v>
          </cell>
          <cell r="AO3453">
            <v>0</v>
          </cell>
          <cell r="AP3453" t="str">
            <v>N</v>
          </cell>
          <cell r="AQ3453">
            <v>38261.211747685185</v>
          </cell>
          <cell r="AR3453">
            <v>38260</v>
          </cell>
          <cell r="AS3453">
            <v>38260</v>
          </cell>
          <cell r="AT3453">
            <v>0</v>
          </cell>
          <cell r="AU3453">
            <v>38214</v>
          </cell>
          <cell r="AV3453">
            <v>0</v>
          </cell>
        </row>
        <row r="3454">
          <cell r="B3454" t="str">
            <v>00003533</v>
          </cell>
          <cell r="C3454" t="str">
            <v>000000003515</v>
          </cell>
          <cell r="D3454" t="str">
            <v>3314Q0</v>
          </cell>
          <cell r="E3454" t="str">
            <v>Ginger Fields - 8" Main</v>
          </cell>
          <cell r="F3454" t="str">
            <v>In Service</v>
          </cell>
          <cell r="G3454" t="str">
            <v>3314Q</v>
          </cell>
          <cell r="H3454" t="str">
            <v>Grp Member</v>
          </cell>
          <cell r="I3454">
            <v>1</v>
          </cell>
          <cell r="J3454" t="str">
            <v>Conversion</v>
          </cell>
          <cell r="K3454">
            <v>43238.05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 t="str">
            <v>C03D331_002</v>
          </cell>
          <cell r="Q3454">
            <v>0</v>
          </cell>
          <cell r="R3454" t="str">
            <v>WTDPD</v>
          </cell>
          <cell r="S3454" t="str">
            <v>3314Q08PV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 t="str">
            <v>CORP</v>
          </cell>
          <cell r="Y3454">
            <v>38260</v>
          </cell>
          <cell r="Z3454">
            <v>0</v>
          </cell>
          <cell r="AA3454">
            <v>0</v>
          </cell>
          <cell r="AB3454" t="str">
            <v>N</v>
          </cell>
          <cell r="AD3454">
            <v>0</v>
          </cell>
          <cell r="AE3454" t="str">
            <v>RemVal</v>
          </cell>
          <cell r="AF3454" t="str">
            <v>Depreciate</v>
          </cell>
          <cell r="AG3454" t="str">
            <v>FM</v>
          </cell>
          <cell r="AH3454">
            <v>0</v>
          </cell>
          <cell r="AI3454">
            <v>0</v>
          </cell>
          <cell r="AJ3454">
            <v>2.1899999999999999E-2</v>
          </cell>
          <cell r="AK3454">
            <v>0</v>
          </cell>
          <cell r="AL3454" t="str">
            <v>Flat Rate</v>
          </cell>
          <cell r="AM3454">
            <v>0</v>
          </cell>
          <cell r="AN3454" t="str">
            <v>GA3314Q0</v>
          </cell>
          <cell r="AO3454">
            <v>0</v>
          </cell>
          <cell r="AP3454" t="str">
            <v>N</v>
          </cell>
          <cell r="AQ3454">
            <v>38261.211805555555</v>
          </cell>
          <cell r="AR3454">
            <v>38260</v>
          </cell>
          <cell r="AS3454">
            <v>38260</v>
          </cell>
          <cell r="AT3454">
            <v>0</v>
          </cell>
          <cell r="AU3454">
            <v>38214</v>
          </cell>
          <cell r="AV3454">
            <v>0</v>
          </cell>
        </row>
        <row r="3455">
          <cell r="B3455" t="str">
            <v>00003534</v>
          </cell>
          <cell r="C3455" t="str">
            <v>000000003516</v>
          </cell>
          <cell r="D3455" t="str">
            <v>3314R0</v>
          </cell>
          <cell r="E3455" t="str">
            <v>Ginger Fields - 12" Main</v>
          </cell>
          <cell r="F3455" t="str">
            <v>In Service</v>
          </cell>
          <cell r="G3455" t="str">
            <v>3314R</v>
          </cell>
          <cell r="H3455" t="str">
            <v>Grp Member</v>
          </cell>
          <cell r="I3455">
            <v>1</v>
          </cell>
          <cell r="J3455" t="str">
            <v>Conversion</v>
          </cell>
          <cell r="K3455">
            <v>3344.83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 t="str">
            <v>C03D331_002</v>
          </cell>
          <cell r="Q3455">
            <v>0</v>
          </cell>
          <cell r="R3455" t="str">
            <v>WTDPD</v>
          </cell>
          <cell r="S3455" t="str">
            <v>3314R12PV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 t="str">
            <v>CORP</v>
          </cell>
          <cell r="Y3455">
            <v>38260</v>
          </cell>
          <cell r="Z3455">
            <v>0</v>
          </cell>
          <cell r="AA3455">
            <v>0</v>
          </cell>
          <cell r="AB3455" t="str">
            <v>N</v>
          </cell>
          <cell r="AD3455">
            <v>0</v>
          </cell>
          <cell r="AE3455" t="str">
            <v>RemVal</v>
          </cell>
          <cell r="AF3455" t="str">
            <v>Depreciate</v>
          </cell>
          <cell r="AG3455" t="str">
            <v>FM</v>
          </cell>
          <cell r="AH3455">
            <v>0</v>
          </cell>
          <cell r="AI3455">
            <v>0</v>
          </cell>
          <cell r="AJ3455">
            <v>1.55E-2</v>
          </cell>
          <cell r="AK3455">
            <v>0</v>
          </cell>
          <cell r="AL3455" t="str">
            <v>Flat Rate</v>
          </cell>
          <cell r="AM3455">
            <v>0</v>
          </cell>
          <cell r="AN3455" t="str">
            <v>GA3314R0</v>
          </cell>
          <cell r="AO3455">
            <v>0</v>
          </cell>
          <cell r="AP3455" t="str">
            <v>N</v>
          </cell>
          <cell r="AQ3455">
            <v>38261.211863425924</v>
          </cell>
          <cell r="AR3455">
            <v>38260</v>
          </cell>
          <cell r="AS3455">
            <v>38260</v>
          </cell>
          <cell r="AT3455">
            <v>0</v>
          </cell>
          <cell r="AU3455">
            <v>38214</v>
          </cell>
          <cell r="AV3455">
            <v>0</v>
          </cell>
        </row>
        <row r="3456">
          <cell r="B3456" t="str">
            <v>00003535</v>
          </cell>
          <cell r="C3456" t="str">
            <v>000000003517</v>
          </cell>
          <cell r="D3456" t="str">
            <v>3314T0</v>
          </cell>
          <cell r="E3456" t="str">
            <v>Ginger Fields - 8" VV</v>
          </cell>
          <cell r="F3456" t="str">
            <v>In Service</v>
          </cell>
          <cell r="G3456" t="str">
            <v>3314T</v>
          </cell>
          <cell r="H3456" t="str">
            <v>Grp Member</v>
          </cell>
          <cell r="I3456">
            <v>1</v>
          </cell>
          <cell r="J3456" t="str">
            <v>Conversion</v>
          </cell>
          <cell r="K3456">
            <v>4121.33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 t="str">
            <v>C03D331_002</v>
          </cell>
          <cell r="Q3456">
            <v>0</v>
          </cell>
          <cell r="R3456" t="str">
            <v>WTDPD</v>
          </cell>
          <cell r="S3456" t="str">
            <v>3314T08VV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 t="str">
            <v>CORP</v>
          </cell>
          <cell r="Y3456">
            <v>38260</v>
          </cell>
          <cell r="Z3456">
            <v>0</v>
          </cell>
          <cell r="AA3456">
            <v>0</v>
          </cell>
          <cell r="AB3456" t="str">
            <v>N</v>
          </cell>
          <cell r="AD3456">
            <v>0</v>
          </cell>
          <cell r="AE3456" t="str">
            <v>RemVal</v>
          </cell>
          <cell r="AF3456" t="str">
            <v>Depreciate</v>
          </cell>
          <cell r="AG3456" t="str">
            <v>FM</v>
          </cell>
          <cell r="AH3456">
            <v>0</v>
          </cell>
          <cell r="AI3456">
            <v>0</v>
          </cell>
          <cell r="AJ3456">
            <v>1.3899999999999999E-2</v>
          </cell>
          <cell r="AK3456">
            <v>0</v>
          </cell>
          <cell r="AL3456" t="str">
            <v>Flat Rate</v>
          </cell>
          <cell r="AM3456">
            <v>0</v>
          </cell>
          <cell r="AN3456" t="str">
            <v>GA3314T0</v>
          </cell>
          <cell r="AO3456">
            <v>0</v>
          </cell>
          <cell r="AP3456" t="str">
            <v>N</v>
          </cell>
          <cell r="AQ3456">
            <v>38261.211921296293</v>
          </cell>
          <cell r="AR3456">
            <v>38260</v>
          </cell>
          <cell r="AS3456">
            <v>38260</v>
          </cell>
          <cell r="AT3456">
            <v>0</v>
          </cell>
          <cell r="AU3456">
            <v>38214</v>
          </cell>
          <cell r="AV3456">
            <v>0</v>
          </cell>
        </row>
        <row r="3457">
          <cell r="B3457" t="str">
            <v>00003536</v>
          </cell>
          <cell r="C3457" t="str">
            <v>000000003518</v>
          </cell>
          <cell r="D3457" t="str">
            <v>3334B0</v>
          </cell>
          <cell r="E3457" t="str">
            <v>Ginger Fields - 3/4" Services</v>
          </cell>
          <cell r="F3457" t="str">
            <v>In Service</v>
          </cell>
          <cell r="G3457" t="str">
            <v>3334B</v>
          </cell>
          <cell r="H3457" t="str">
            <v>Grp Member</v>
          </cell>
          <cell r="I3457">
            <v>1</v>
          </cell>
          <cell r="J3457" t="str">
            <v>Conversion</v>
          </cell>
          <cell r="K3457">
            <v>21920.65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 t="str">
            <v>C03D331_002</v>
          </cell>
          <cell r="Q3457">
            <v>0</v>
          </cell>
          <cell r="R3457" t="str">
            <v>WTDPD</v>
          </cell>
          <cell r="S3457" t="str">
            <v>3334B34CP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 t="str">
            <v>CORP</v>
          </cell>
          <cell r="Y3457">
            <v>38260</v>
          </cell>
          <cell r="Z3457">
            <v>0</v>
          </cell>
          <cell r="AA3457">
            <v>0</v>
          </cell>
          <cell r="AB3457" t="str">
            <v>N</v>
          </cell>
          <cell r="AD3457">
            <v>0</v>
          </cell>
          <cell r="AE3457" t="str">
            <v>RemVal</v>
          </cell>
          <cell r="AF3457" t="str">
            <v>Depreciate</v>
          </cell>
          <cell r="AG3457" t="str">
            <v>FM</v>
          </cell>
          <cell r="AH3457">
            <v>0</v>
          </cell>
          <cell r="AI3457">
            <v>0</v>
          </cell>
          <cell r="AJ3457">
            <v>2.87E-2</v>
          </cell>
          <cell r="AK3457">
            <v>0</v>
          </cell>
          <cell r="AL3457" t="str">
            <v>Flat Rate</v>
          </cell>
          <cell r="AM3457">
            <v>0</v>
          </cell>
          <cell r="AN3457" t="str">
            <v>GA3334B0</v>
          </cell>
          <cell r="AO3457">
            <v>0</v>
          </cell>
          <cell r="AP3457" t="str">
            <v>N</v>
          </cell>
          <cell r="AQ3457">
            <v>38261.21197916667</v>
          </cell>
          <cell r="AR3457">
            <v>38260</v>
          </cell>
          <cell r="AS3457">
            <v>38260</v>
          </cell>
          <cell r="AT3457">
            <v>0</v>
          </cell>
          <cell r="AU3457">
            <v>38214</v>
          </cell>
          <cell r="AV3457">
            <v>0</v>
          </cell>
        </row>
        <row r="3458">
          <cell r="B3458" t="str">
            <v>00003537</v>
          </cell>
          <cell r="C3458" t="str">
            <v>000000003519</v>
          </cell>
          <cell r="D3458" t="str">
            <v>335400</v>
          </cell>
          <cell r="E3458" t="str">
            <v>Ginger Fields - HYD</v>
          </cell>
          <cell r="F3458" t="str">
            <v>In Service</v>
          </cell>
          <cell r="G3458" t="str">
            <v>33540</v>
          </cell>
          <cell r="H3458" t="str">
            <v>Grp Member</v>
          </cell>
          <cell r="I3458">
            <v>1</v>
          </cell>
          <cell r="J3458" t="str">
            <v>Conversion</v>
          </cell>
          <cell r="K3458">
            <v>6576.19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 t="str">
            <v>C03D331_002</v>
          </cell>
          <cell r="Q3458">
            <v>0</v>
          </cell>
          <cell r="R3458" t="str">
            <v>WTDPD</v>
          </cell>
          <cell r="S3458" t="str">
            <v>335400600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 t="str">
            <v>CORP</v>
          </cell>
          <cell r="Y3458">
            <v>38260</v>
          </cell>
          <cell r="Z3458">
            <v>0</v>
          </cell>
          <cell r="AA3458">
            <v>0</v>
          </cell>
          <cell r="AB3458" t="str">
            <v>N</v>
          </cell>
          <cell r="AD3458">
            <v>0</v>
          </cell>
          <cell r="AE3458" t="str">
            <v>RemVal</v>
          </cell>
          <cell r="AF3458" t="str">
            <v>Depreciate</v>
          </cell>
          <cell r="AG3458" t="str">
            <v>FM</v>
          </cell>
          <cell r="AH3458">
            <v>0</v>
          </cell>
          <cell r="AI3458">
            <v>0</v>
          </cell>
          <cell r="AJ3458">
            <v>2.2599999999999999E-2</v>
          </cell>
          <cell r="AK3458">
            <v>0</v>
          </cell>
          <cell r="AL3458" t="str">
            <v>Flat Rate</v>
          </cell>
          <cell r="AM3458">
            <v>0</v>
          </cell>
          <cell r="AN3458" t="str">
            <v>GA335400</v>
          </cell>
          <cell r="AO3458">
            <v>0</v>
          </cell>
          <cell r="AP3458" t="str">
            <v>N</v>
          </cell>
          <cell r="AQ3458">
            <v>38261.212037037039</v>
          </cell>
          <cell r="AR3458">
            <v>38260</v>
          </cell>
          <cell r="AS3458">
            <v>38260</v>
          </cell>
          <cell r="AT3458">
            <v>0</v>
          </cell>
          <cell r="AU3458">
            <v>38214</v>
          </cell>
          <cell r="AV3458">
            <v>0</v>
          </cell>
        </row>
        <row r="3459">
          <cell r="B3459" t="str">
            <v>00003538</v>
          </cell>
          <cell r="C3459" t="str">
            <v>000000003520</v>
          </cell>
          <cell r="D3459" t="str">
            <v>3314Q0</v>
          </cell>
          <cell r="E3459" t="str">
            <v>Susquehanna Market -  8" Main</v>
          </cell>
          <cell r="F3459" t="str">
            <v>In Service</v>
          </cell>
          <cell r="G3459" t="str">
            <v>3314Q</v>
          </cell>
          <cell r="H3459" t="str">
            <v>Grp Member</v>
          </cell>
          <cell r="I3459">
            <v>1</v>
          </cell>
          <cell r="J3459" t="str">
            <v>Conversion</v>
          </cell>
          <cell r="K3459">
            <v>107230.9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 t="str">
            <v>C03D336_002</v>
          </cell>
          <cell r="Q3459">
            <v>0</v>
          </cell>
          <cell r="R3459" t="str">
            <v>WTDPD</v>
          </cell>
          <cell r="S3459" t="str">
            <v>3314Q08PV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 t="str">
            <v>CORP</v>
          </cell>
          <cell r="Y3459">
            <v>38260</v>
          </cell>
          <cell r="Z3459">
            <v>0</v>
          </cell>
          <cell r="AA3459">
            <v>0</v>
          </cell>
          <cell r="AB3459" t="str">
            <v>N</v>
          </cell>
          <cell r="AD3459">
            <v>0</v>
          </cell>
          <cell r="AE3459" t="str">
            <v>RemVal</v>
          </cell>
          <cell r="AF3459" t="str">
            <v>Depreciate</v>
          </cell>
          <cell r="AG3459" t="str">
            <v>FM</v>
          </cell>
          <cell r="AH3459">
            <v>0</v>
          </cell>
          <cell r="AI3459">
            <v>0</v>
          </cell>
          <cell r="AJ3459">
            <v>2.1899999999999999E-2</v>
          </cell>
          <cell r="AK3459">
            <v>0</v>
          </cell>
          <cell r="AL3459" t="str">
            <v>Flat Rate</v>
          </cell>
          <cell r="AM3459">
            <v>0</v>
          </cell>
          <cell r="AN3459" t="str">
            <v>GA3314Q0</v>
          </cell>
          <cell r="AO3459">
            <v>0</v>
          </cell>
          <cell r="AP3459" t="str">
            <v>N</v>
          </cell>
          <cell r="AQ3459">
            <v>38261.212094907409</v>
          </cell>
          <cell r="AR3459">
            <v>38701</v>
          </cell>
          <cell r="AS3459">
            <v>38701</v>
          </cell>
          <cell r="AT3459">
            <v>0</v>
          </cell>
          <cell r="AU3459">
            <v>38214</v>
          </cell>
          <cell r="AV3459">
            <v>0</v>
          </cell>
        </row>
        <row r="3460">
          <cell r="B3460" t="str">
            <v>00003539</v>
          </cell>
          <cell r="C3460" t="str">
            <v>000000003521</v>
          </cell>
          <cell r="D3460" t="str">
            <v>3314T0</v>
          </cell>
          <cell r="E3460" t="str">
            <v>Susquehanna Market -  8" VVs</v>
          </cell>
          <cell r="F3460" t="str">
            <v>In Service</v>
          </cell>
          <cell r="G3460" t="str">
            <v>3314T</v>
          </cell>
          <cell r="H3460" t="str">
            <v>Grp Member</v>
          </cell>
          <cell r="I3460">
            <v>1</v>
          </cell>
          <cell r="J3460" t="str">
            <v>Conversion</v>
          </cell>
          <cell r="K3460">
            <v>4814.72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 t="str">
            <v>C03D336_002</v>
          </cell>
          <cell r="Q3460">
            <v>0</v>
          </cell>
          <cell r="R3460" t="str">
            <v>WTDPD</v>
          </cell>
          <cell r="S3460" t="str">
            <v>3314T08VV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 t="str">
            <v>CORP</v>
          </cell>
          <cell r="Y3460">
            <v>38260</v>
          </cell>
          <cell r="Z3460">
            <v>0</v>
          </cell>
          <cell r="AA3460">
            <v>0</v>
          </cell>
          <cell r="AB3460" t="str">
            <v>N</v>
          </cell>
          <cell r="AD3460">
            <v>0</v>
          </cell>
          <cell r="AE3460" t="str">
            <v>RemVal</v>
          </cell>
          <cell r="AF3460" t="str">
            <v>Depreciate</v>
          </cell>
          <cell r="AG3460" t="str">
            <v>FM</v>
          </cell>
          <cell r="AH3460">
            <v>0</v>
          </cell>
          <cell r="AI3460">
            <v>0</v>
          </cell>
          <cell r="AJ3460">
            <v>1.3899999999999999E-2</v>
          </cell>
          <cell r="AK3460">
            <v>0</v>
          </cell>
          <cell r="AL3460" t="str">
            <v>Flat Rate</v>
          </cell>
          <cell r="AM3460">
            <v>0</v>
          </cell>
          <cell r="AN3460" t="str">
            <v>GA3314T0</v>
          </cell>
          <cell r="AO3460">
            <v>0</v>
          </cell>
          <cell r="AP3460" t="str">
            <v>N</v>
          </cell>
          <cell r="AQ3460">
            <v>38261.212152777778</v>
          </cell>
          <cell r="AR3460">
            <v>38701</v>
          </cell>
          <cell r="AS3460">
            <v>38701</v>
          </cell>
          <cell r="AT3460">
            <v>0</v>
          </cell>
          <cell r="AU3460">
            <v>38214</v>
          </cell>
          <cell r="AV3460">
            <v>0</v>
          </cell>
        </row>
        <row r="3461">
          <cell r="B3461" t="str">
            <v>00003540</v>
          </cell>
          <cell r="C3461" t="str">
            <v>000000003522</v>
          </cell>
          <cell r="D3461" t="str">
            <v>3334A0</v>
          </cell>
          <cell r="E3461" t="str">
            <v>Susquehanna Market -  4" Svc</v>
          </cell>
          <cell r="F3461" t="str">
            <v>In Service</v>
          </cell>
          <cell r="G3461" t="str">
            <v>3334A</v>
          </cell>
          <cell r="H3461" t="str">
            <v>Grp Member</v>
          </cell>
          <cell r="I3461">
            <v>1</v>
          </cell>
          <cell r="J3461" t="str">
            <v>Conversion</v>
          </cell>
          <cell r="K3461">
            <v>1468.56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 t="str">
            <v>C03D336_002</v>
          </cell>
          <cell r="Q3461">
            <v>0</v>
          </cell>
          <cell r="R3461" t="str">
            <v>WTDPD</v>
          </cell>
          <cell r="S3461" t="str">
            <v>3334A04PV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 t="str">
            <v>CORP</v>
          </cell>
          <cell r="Y3461">
            <v>38260</v>
          </cell>
          <cell r="Z3461">
            <v>0</v>
          </cell>
          <cell r="AA3461">
            <v>0</v>
          </cell>
          <cell r="AB3461" t="str">
            <v>N</v>
          </cell>
          <cell r="AD3461">
            <v>0</v>
          </cell>
          <cell r="AE3461" t="str">
            <v>RemVal</v>
          </cell>
          <cell r="AF3461" t="str">
            <v>Depreciate</v>
          </cell>
          <cell r="AG3461" t="str">
            <v>FM</v>
          </cell>
          <cell r="AH3461">
            <v>0</v>
          </cell>
          <cell r="AI3461">
            <v>0</v>
          </cell>
          <cell r="AJ3461">
            <v>2.4500000000000001E-2</v>
          </cell>
          <cell r="AK3461">
            <v>0</v>
          </cell>
          <cell r="AL3461" t="str">
            <v>Flat Rate</v>
          </cell>
          <cell r="AM3461">
            <v>0</v>
          </cell>
          <cell r="AN3461" t="str">
            <v>GA3334A0</v>
          </cell>
          <cell r="AO3461">
            <v>0</v>
          </cell>
          <cell r="AP3461" t="str">
            <v>N</v>
          </cell>
          <cell r="AQ3461">
            <v>38261.212210648147</v>
          </cell>
          <cell r="AR3461">
            <v>38640</v>
          </cell>
          <cell r="AS3461">
            <v>38640</v>
          </cell>
          <cell r="AT3461">
            <v>0</v>
          </cell>
          <cell r="AU3461">
            <v>38214</v>
          </cell>
          <cell r="AV3461">
            <v>0</v>
          </cell>
        </row>
        <row r="3462">
          <cell r="B3462" t="str">
            <v>00003541</v>
          </cell>
          <cell r="C3462" t="str">
            <v>000000003523</v>
          </cell>
          <cell r="D3462" t="str">
            <v>3334A0</v>
          </cell>
          <cell r="E3462" t="str">
            <v>Susquehanna Market -  6" Svc</v>
          </cell>
          <cell r="F3462" t="str">
            <v>In Service</v>
          </cell>
          <cell r="G3462" t="str">
            <v>3334A</v>
          </cell>
          <cell r="H3462" t="str">
            <v>Grp Member</v>
          </cell>
          <cell r="I3462">
            <v>1</v>
          </cell>
          <cell r="J3462" t="str">
            <v>Conversion</v>
          </cell>
          <cell r="K3462">
            <v>3206.75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 t="str">
            <v>C03D336_002</v>
          </cell>
          <cell r="Q3462">
            <v>0</v>
          </cell>
          <cell r="R3462" t="str">
            <v>WTDPD</v>
          </cell>
          <cell r="S3462" t="str">
            <v>3334A06PV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 t="str">
            <v>CORP</v>
          </cell>
          <cell r="Y3462">
            <v>38260</v>
          </cell>
          <cell r="Z3462">
            <v>0</v>
          </cell>
          <cell r="AA3462">
            <v>0</v>
          </cell>
          <cell r="AB3462" t="str">
            <v>N</v>
          </cell>
          <cell r="AD3462">
            <v>0</v>
          </cell>
          <cell r="AE3462" t="str">
            <v>RemVal</v>
          </cell>
          <cell r="AF3462" t="str">
            <v>Depreciate</v>
          </cell>
          <cell r="AG3462" t="str">
            <v>FM</v>
          </cell>
          <cell r="AH3462">
            <v>0</v>
          </cell>
          <cell r="AI3462">
            <v>0</v>
          </cell>
          <cell r="AJ3462">
            <v>2.4500000000000001E-2</v>
          </cell>
          <cell r="AK3462">
            <v>0</v>
          </cell>
          <cell r="AL3462" t="str">
            <v>Flat Rate</v>
          </cell>
          <cell r="AM3462">
            <v>0</v>
          </cell>
          <cell r="AN3462" t="str">
            <v>GA3334A0</v>
          </cell>
          <cell r="AO3462">
            <v>0</v>
          </cell>
          <cell r="AP3462" t="str">
            <v>N</v>
          </cell>
          <cell r="AQ3462">
            <v>38261.212268518517</v>
          </cell>
          <cell r="AR3462">
            <v>38701</v>
          </cell>
          <cell r="AS3462">
            <v>38701</v>
          </cell>
          <cell r="AT3462">
            <v>0</v>
          </cell>
          <cell r="AU3462">
            <v>38214</v>
          </cell>
          <cell r="AV3462">
            <v>0</v>
          </cell>
        </row>
        <row r="3463">
          <cell r="B3463" t="str">
            <v>00003542</v>
          </cell>
          <cell r="C3463" t="str">
            <v>000000003524</v>
          </cell>
          <cell r="D3463" t="str">
            <v>335400</v>
          </cell>
          <cell r="E3463" t="str">
            <v>Susquehanna Market -  HYDs</v>
          </cell>
          <cell r="F3463" t="str">
            <v>In Service</v>
          </cell>
          <cell r="G3463" t="str">
            <v>33540</v>
          </cell>
          <cell r="H3463" t="str">
            <v>Grp Member</v>
          </cell>
          <cell r="I3463">
            <v>1</v>
          </cell>
          <cell r="J3463" t="str">
            <v>Conversion</v>
          </cell>
          <cell r="K3463">
            <v>9077.08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 t="str">
            <v>C03D336_002</v>
          </cell>
          <cell r="Q3463">
            <v>0</v>
          </cell>
          <cell r="R3463" t="str">
            <v>WTDPD</v>
          </cell>
          <cell r="S3463" t="str">
            <v>335400600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 t="str">
            <v>CORP</v>
          </cell>
          <cell r="Y3463">
            <v>38260</v>
          </cell>
          <cell r="Z3463">
            <v>0</v>
          </cell>
          <cell r="AA3463">
            <v>0</v>
          </cell>
          <cell r="AB3463" t="str">
            <v>N</v>
          </cell>
          <cell r="AD3463">
            <v>0</v>
          </cell>
          <cell r="AE3463" t="str">
            <v>RemVal</v>
          </cell>
          <cell r="AF3463" t="str">
            <v>Depreciate</v>
          </cell>
          <cell r="AG3463" t="str">
            <v>FM</v>
          </cell>
          <cell r="AH3463">
            <v>0</v>
          </cell>
          <cell r="AI3463">
            <v>0</v>
          </cell>
          <cell r="AJ3463">
            <v>2.2599999999999999E-2</v>
          </cell>
          <cell r="AK3463">
            <v>0</v>
          </cell>
          <cell r="AL3463" t="str">
            <v>Flat Rate</v>
          </cell>
          <cell r="AM3463">
            <v>0</v>
          </cell>
          <cell r="AN3463" t="str">
            <v>GA335400</v>
          </cell>
          <cell r="AO3463">
            <v>0</v>
          </cell>
          <cell r="AP3463" t="str">
            <v>N</v>
          </cell>
          <cell r="AQ3463">
            <v>38261.212326388886</v>
          </cell>
          <cell r="AR3463">
            <v>38701</v>
          </cell>
          <cell r="AS3463">
            <v>38701</v>
          </cell>
          <cell r="AT3463">
            <v>0</v>
          </cell>
          <cell r="AU3463">
            <v>38214</v>
          </cell>
          <cell r="AV3463">
            <v>0</v>
          </cell>
        </row>
        <row r="3464">
          <cell r="B3464" t="str">
            <v>00003543</v>
          </cell>
          <cell r="C3464" t="str">
            <v>000000003525</v>
          </cell>
          <cell r="D3464" t="str">
            <v>3314P0</v>
          </cell>
          <cell r="E3464" t="str">
            <v>Messiah College - 4" Main</v>
          </cell>
          <cell r="F3464" t="str">
            <v>In Service</v>
          </cell>
          <cell r="G3464" t="str">
            <v>3314P</v>
          </cell>
          <cell r="H3464" t="str">
            <v>Grp Member</v>
          </cell>
          <cell r="I3464">
            <v>1</v>
          </cell>
          <cell r="J3464" t="str">
            <v>Conversion</v>
          </cell>
          <cell r="K3464">
            <v>2295.63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 t="str">
            <v>C03D504_002</v>
          </cell>
          <cell r="Q3464">
            <v>0</v>
          </cell>
          <cell r="R3464" t="str">
            <v>WTDPD</v>
          </cell>
          <cell r="S3464" t="str">
            <v>3314P04PV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 t="str">
            <v>CORP</v>
          </cell>
          <cell r="Y3464">
            <v>38260</v>
          </cell>
          <cell r="Z3464">
            <v>0</v>
          </cell>
          <cell r="AA3464">
            <v>0</v>
          </cell>
          <cell r="AB3464" t="str">
            <v>N</v>
          </cell>
          <cell r="AD3464">
            <v>0</v>
          </cell>
          <cell r="AE3464" t="str">
            <v>RemVal</v>
          </cell>
          <cell r="AF3464" t="str">
            <v>Depreciate</v>
          </cell>
          <cell r="AG3464" t="str">
            <v>FM</v>
          </cell>
          <cell r="AH3464">
            <v>0</v>
          </cell>
          <cell r="AI3464">
            <v>0</v>
          </cell>
          <cell r="AJ3464">
            <v>2.64E-2</v>
          </cell>
          <cell r="AK3464">
            <v>0</v>
          </cell>
          <cell r="AL3464" t="str">
            <v>Flat Rate</v>
          </cell>
          <cell r="AM3464">
            <v>0</v>
          </cell>
          <cell r="AN3464" t="str">
            <v>GA3314P0</v>
          </cell>
          <cell r="AO3464">
            <v>0</v>
          </cell>
          <cell r="AP3464" t="str">
            <v>N</v>
          </cell>
          <cell r="AQ3464">
            <v>38261.212384259263</v>
          </cell>
          <cell r="AR3464">
            <v>38352</v>
          </cell>
          <cell r="AS3464">
            <v>38352</v>
          </cell>
          <cell r="AT3464">
            <v>0</v>
          </cell>
          <cell r="AU3464">
            <v>38214</v>
          </cell>
          <cell r="AV3464">
            <v>0</v>
          </cell>
        </row>
        <row r="3465">
          <cell r="B3465" t="str">
            <v>00003544</v>
          </cell>
          <cell r="C3465" t="str">
            <v>000000003526</v>
          </cell>
          <cell r="D3465" t="str">
            <v>3314Q0</v>
          </cell>
          <cell r="E3465" t="str">
            <v>Messiah College - 8" Main</v>
          </cell>
          <cell r="F3465" t="str">
            <v>In Service</v>
          </cell>
          <cell r="G3465" t="str">
            <v>3314Q</v>
          </cell>
          <cell r="H3465" t="str">
            <v>Grp Member</v>
          </cell>
          <cell r="I3465">
            <v>1</v>
          </cell>
          <cell r="J3465" t="str">
            <v>Conversion</v>
          </cell>
          <cell r="K3465">
            <v>53697.93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 t="str">
            <v>C03D504_002</v>
          </cell>
          <cell r="Q3465">
            <v>0</v>
          </cell>
          <cell r="R3465" t="str">
            <v>WTDPD</v>
          </cell>
          <cell r="S3465" t="str">
            <v>3314Q08PV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 t="str">
            <v>CORP</v>
          </cell>
          <cell r="Y3465">
            <v>38260</v>
          </cell>
          <cell r="Z3465">
            <v>0</v>
          </cell>
          <cell r="AA3465">
            <v>0</v>
          </cell>
          <cell r="AB3465" t="str">
            <v>N</v>
          </cell>
          <cell r="AD3465">
            <v>0</v>
          </cell>
          <cell r="AE3465" t="str">
            <v>RemVal</v>
          </cell>
          <cell r="AF3465" t="str">
            <v>Depreciate</v>
          </cell>
          <cell r="AG3465" t="str">
            <v>FM</v>
          </cell>
          <cell r="AH3465">
            <v>0</v>
          </cell>
          <cell r="AI3465">
            <v>0</v>
          </cell>
          <cell r="AJ3465">
            <v>2.1899999999999999E-2</v>
          </cell>
          <cell r="AK3465">
            <v>0</v>
          </cell>
          <cell r="AL3465" t="str">
            <v>Flat Rate</v>
          </cell>
          <cell r="AM3465">
            <v>0</v>
          </cell>
          <cell r="AN3465" t="str">
            <v>GA3314Q0</v>
          </cell>
          <cell r="AO3465">
            <v>0</v>
          </cell>
          <cell r="AP3465" t="str">
            <v>N</v>
          </cell>
          <cell r="AQ3465">
            <v>38261.212442129632</v>
          </cell>
          <cell r="AR3465">
            <v>38352</v>
          </cell>
          <cell r="AS3465">
            <v>38352</v>
          </cell>
          <cell r="AT3465">
            <v>0</v>
          </cell>
          <cell r="AU3465">
            <v>38214</v>
          </cell>
          <cell r="AV3465">
            <v>0</v>
          </cell>
        </row>
        <row r="3466">
          <cell r="B3466" t="str">
            <v>00003545</v>
          </cell>
          <cell r="C3466" t="str">
            <v>000000003527</v>
          </cell>
          <cell r="D3466" t="str">
            <v>3314S0</v>
          </cell>
          <cell r="E3466" t="str">
            <v>Messiah College - 4" VV</v>
          </cell>
          <cell r="F3466" t="str">
            <v>In Service</v>
          </cell>
          <cell r="G3466" t="str">
            <v>3314S</v>
          </cell>
          <cell r="H3466" t="str">
            <v>Grp Member</v>
          </cell>
          <cell r="I3466">
            <v>1</v>
          </cell>
          <cell r="J3466" t="str">
            <v>Conversion</v>
          </cell>
          <cell r="K3466">
            <v>1820.81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 t="str">
            <v>C03D504_002</v>
          </cell>
          <cell r="Q3466">
            <v>0</v>
          </cell>
          <cell r="R3466" t="str">
            <v>WTDPD</v>
          </cell>
          <cell r="S3466" t="str">
            <v>3314S04VV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 t="str">
            <v>CORP</v>
          </cell>
          <cell r="Y3466">
            <v>38260</v>
          </cell>
          <cell r="Z3466">
            <v>0</v>
          </cell>
          <cell r="AA3466">
            <v>0</v>
          </cell>
          <cell r="AB3466" t="str">
            <v>N</v>
          </cell>
          <cell r="AD3466">
            <v>0</v>
          </cell>
          <cell r="AE3466" t="str">
            <v>RemVal</v>
          </cell>
          <cell r="AF3466" t="str">
            <v>Depreciate</v>
          </cell>
          <cell r="AG3466" t="str">
            <v>FM</v>
          </cell>
          <cell r="AH3466">
            <v>0</v>
          </cell>
          <cell r="AI3466">
            <v>0</v>
          </cell>
          <cell r="AJ3466">
            <v>2.1299999999999999E-2</v>
          </cell>
          <cell r="AK3466">
            <v>0</v>
          </cell>
          <cell r="AL3466" t="str">
            <v>Flat Rate</v>
          </cell>
          <cell r="AM3466">
            <v>0</v>
          </cell>
          <cell r="AN3466" t="str">
            <v>GA3314S0</v>
          </cell>
          <cell r="AO3466">
            <v>0</v>
          </cell>
          <cell r="AP3466" t="str">
            <v>N</v>
          </cell>
          <cell r="AQ3466">
            <v>38261.212500000001</v>
          </cell>
          <cell r="AR3466">
            <v>38352</v>
          </cell>
          <cell r="AS3466">
            <v>38352</v>
          </cell>
          <cell r="AT3466">
            <v>0</v>
          </cell>
          <cell r="AU3466">
            <v>38214</v>
          </cell>
          <cell r="AV3466">
            <v>0</v>
          </cell>
        </row>
        <row r="3467">
          <cell r="B3467" t="str">
            <v>00003546</v>
          </cell>
          <cell r="C3467" t="str">
            <v>000000003528</v>
          </cell>
          <cell r="D3467" t="str">
            <v>3314T0</v>
          </cell>
          <cell r="E3467" t="str">
            <v>Messiah College - 8" VV</v>
          </cell>
          <cell r="F3467" t="str">
            <v>In Service</v>
          </cell>
          <cell r="G3467" t="str">
            <v>3314T</v>
          </cell>
          <cell r="H3467" t="str">
            <v>Grp Member</v>
          </cell>
          <cell r="I3467">
            <v>1</v>
          </cell>
          <cell r="J3467" t="str">
            <v>Conversion</v>
          </cell>
          <cell r="K3467">
            <v>7716.87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 t="str">
            <v>C03D504_002</v>
          </cell>
          <cell r="Q3467">
            <v>0</v>
          </cell>
          <cell r="R3467" t="str">
            <v>WTDPD</v>
          </cell>
          <cell r="S3467" t="str">
            <v>3314T08VV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 t="str">
            <v>CORP</v>
          </cell>
          <cell r="Y3467">
            <v>38260</v>
          </cell>
          <cell r="Z3467">
            <v>0</v>
          </cell>
          <cell r="AA3467">
            <v>0</v>
          </cell>
          <cell r="AB3467" t="str">
            <v>N</v>
          </cell>
          <cell r="AD3467">
            <v>0</v>
          </cell>
          <cell r="AE3467" t="str">
            <v>RemVal</v>
          </cell>
          <cell r="AF3467" t="str">
            <v>Depreciate</v>
          </cell>
          <cell r="AG3467" t="str">
            <v>FM</v>
          </cell>
          <cell r="AH3467">
            <v>0</v>
          </cell>
          <cell r="AI3467">
            <v>0</v>
          </cell>
          <cell r="AJ3467">
            <v>1.3899999999999999E-2</v>
          </cell>
          <cell r="AK3467">
            <v>0</v>
          </cell>
          <cell r="AL3467" t="str">
            <v>Flat Rate</v>
          </cell>
          <cell r="AM3467">
            <v>0</v>
          </cell>
          <cell r="AN3467" t="str">
            <v>GA3314T0</v>
          </cell>
          <cell r="AO3467">
            <v>0</v>
          </cell>
          <cell r="AP3467" t="str">
            <v>N</v>
          </cell>
          <cell r="AQ3467">
            <v>38261.212557870371</v>
          </cell>
          <cell r="AR3467">
            <v>38352</v>
          </cell>
          <cell r="AS3467">
            <v>38352</v>
          </cell>
          <cell r="AT3467">
            <v>0</v>
          </cell>
          <cell r="AU3467">
            <v>38214</v>
          </cell>
          <cell r="AV3467">
            <v>0</v>
          </cell>
        </row>
        <row r="3468">
          <cell r="B3468" t="str">
            <v>00003547</v>
          </cell>
          <cell r="C3468" t="str">
            <v>000000003529</v>
          </cell>
          <cell r="D3468" t="str">
            <v>335400</v>
          </cell>
          <cell r="E3468" t="str">
            <v>Messiah College - 6" Hyd</v>
          </cell>
          <cell r="F3468" t="str">
            <v>In Service</v>
          </cell>
          <cell r="G3468" t="str">
            <v>33540</v>
          </cell>
          <cell r="H3468" t="str">
            <v>Grp Member</v>
          </cell>
          <cell r="I3468">
            <v>1</v>
          </cell>
          <cell r="J3468" t="str">
            <v>Conversion</v>
          </cell>
          <cell r="K3468">
            <v>3617.93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 t="str">
            <v>C03D504_002</v>
          </cell>
          <cell r="Q3468">
            <v>0</v>
          </cell>
          <cell r="R3468" t="str">
            <v>WTDPD</v>
          </cell>
          <cell r="S3468" t="str">
            <v>335400600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 t="str">
            <v>CORP</v>
          </cell>
          <cell r="Y3468">
            <v>38260</v>
          </cell>
          <cell r="Z3468">
            <v>0</v>
          </cell>
          <cell r="AA3468">
            <v>0</v>
          </cell>
          <cell r="AB3468" t="str">
            <v>N</v>
          </cell>
          <cell r="AD3468">
            <v>0</v>
          </cell>
          <cell r="AE3468" t="str">
            <v>RemVal</v>
          </cell>
          <cell r="AF3468" t="str">
            <v>Depreciate</v>
          </cell>
          <cell r="AG3468" t="str">
            <v>FM</v>
          </cell>
          <cell r="AH3468">
            <v>0</v>
          </cell>
          <cell r="AI3468">
            <v>0</v>
          </cell>
          <cell r="AJ3468">
            <v>2.2599999999999999E-2</v>
          </cell>
          <cell r="AK3468">
            <v>0</v>
          </cell>
          <cell r="AL3468" t="str">
            <v>Flat Rate</v>
          </cell>
          <cell r="AM3468">
            <v>0</v>
          </cell>
          <cell r="AN3468" t="str">
            <v>GA335400</v>
          </cell>
          <cell r="AO3468">
            <v>0</v>
          </cell>
          <cell r="AP3468" t="str">
            <v>N</v>
          </cell>
          <cell r="AQ3468">
            <v>38261.21261574074</v>
          </cell>
          <cell r="AR3468">
            <v>38352</v>
          </cell>
          <cell r="AS3468">
            <v>38352</v>
          </cell>
          <cell r="AT3468">
            <v>0</v>
          </cell>
          <cell r="AU3468">
            <v>38214</v>
          </cell>
          <cell r="AV3468">
            <v>0</v>
          </cell>
        </row>
        <row r="3469">
          <cell r="B3469" t="str">
            <v>00003548</v>
          </cell>
          <cell r="C3469" t="str">
            <v>000000003530</v>
          </cell>
          <cell r="D3469" t="str">
            <v>3314S0</v>
          </cell>
          <cell r="E3469" t="str">
            <v>Elder Road - 4" VV</v>
          </cell>
          <cell r="F3469" t="str">
            <v>In Service</v>
          </cell>
          <cell r="G3469" t="str">
            <v>3314S</v>
          </cell>
          <cell r="H3469" t="str">
            <v>Grp Member</v>
          </cell>
          <cell r="I3469">
            <v>1</v>
          </cell>
          <cell r="J3469" t="str">
            <v>Conversion</v>
          </cell>
          <cell r="K3469">
            <v>2.97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 t="str">
            <v>C03D602_002</v>
          </cell>
          <cell r="Q3469">
            <v>0</v>
          </cell>
          <cell r="R3469" t="str">
            <v>WTDPD</v>
          </cell>
          <cell r="S3469" t="str">
            <v>3314S04VV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 t="str">
            <v>CORP</v>
          </cell>
          <cell r="Y3469">
            <v>38260</v>
          </cell>
          <cell r="Z3469">
            <v>0</v>
          </cell>
          <cell r="AA3469">
            <v>0</v>
          </cell>
          <cell r="AB3469" t="str">
            <v>N</v>
          </cell>
          <cell r="AD3469">
            <v>0</v>
          </cell>
          <cell r="AE3469" t="str">
            <v>RemVal</v>
          </cell>
          <cell r="AF3469" t="str">
            <v>Depreciate</v>
          </cell>
          <cell r="AG3469" t="str">
            <v>FM</v>
          </cell>
          <cell r="AH3469">
            <v>0</v>
          </cell>
          <cell r="AI3469">
            <v>0</v>
          </cell>
          <cell r="AJ3469">
            <v>2.1299999999999999E-2</v>
          </cell>
          <cell r="AK3469">
            <v>0</v>
          </cell>
          <cell r="AL3469" t="str">
            <v>Flat Rate</v>
          </cell>
          <cell r="AM3469">
            <v>0</v>
          </cell>
          <cell r="AN3469" t="str">
            <v>GA3314S0</v>
          </cell>
          <cell r="AO3469">
            <v>0</v>
          </cell>
          <cell r="AP3469" t="str">
            <v>N</v>
          </cell>
          <cell r="AQ3469">
            <v>38261.212673611109</v>
          </cell>
          <cell r="AR3469">
            <v>38260</v>
          </cell>
          <cell r="AS3469">
            <v>38260</v>
          </cell>
          <cell r="AT3469">
            <v>0</v>
          </cell>
          <cell r="AU3469">
            <v>38214</v>
          </cell>
          <cell r="AV3469">
            <v>0</v>
          </cell>
        </row>
        <row r="3470">
          <cell r="B3470" t="str">
            <v>00003549</v>
          </cell>
          <cell r="C3470" t="str">
            <v>000000003531</v>
          </cell>
          <cell r="D3470" t="str">
            <v>3334A0</v>
          </cell>
          <cell r="E3470" t="str">
            <v>Elder Road - 3/4" Service</v>
          </cell>
          <cell r="F3470" t="str">
            <v>In Service</v>
          </cell>
          <cell r="G3470" t="str">
            <v>3334A</v>
          </cell>
          <cell r="H3470" t="str">
            <v>Grp Member</v>
          </cell>
          <cell r="I3470">
            <v>1</v>
          </cell>
          <cell r="J3470" t="str">
            <v>Conversion</v>
          </cell>
          <cell r="K3470">
            <v>6773.1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 t="str">
            <v>C03D602_002</v>
          </cell>
          <cell r="Q3470">
            <v>0</v>
          </cell>
          <cell r="R3470" t="str">
            <v>WTDPD</v>
          </cell>
          <cell r="S3470" t="str">
            <v>3334A34PE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 t="str">
            <v>CORP</v>
          </cell>
          <cell r="Y3470">
            <v>38260</v>
          </cell>
          <cell r="Z3470">
            <v>0</v>
          </cell>
          <cell r="AA3470">
            <v>0</v>
          </cell>
          <cell r="AB3470" t="str">
            <v>N</v>
          </cell>
          <cell r="AD3470">
            <v>0</v>
          </cell>
          <cell r="AE3470" t="str">
            <v>RemVal</v>
          </cell>
          <cell r="AF3470" t="str">
            <v>Depreciate</v>
          </cell>
          <cell r="AG3470" t="str">
            <v>FM</v>
          </cell>
          <cell r="AH3470">
            <v>0</v>
          </cell>
          <cell r="AI3470">
            <v>0</v>
          </cell>
          <cell r="AJ3470">
            <v>2.4500000000000001E-2</v>
          </cell>
          <cell r="AK3470">
            <v>0</v>
          </cell>
          <cell r="AL3470" t="str">
            <v>Flat Rate</v>
          </cell>
          <cell r="AM3470">
            <v>0</v>
          </cell>
          <cell r="AN3470" t="str">
            <v>GA3334A0</v>
          </cell>
          <cell r="AO3470">
            <v>0</v>
          </cell>
          <cell r="AP3470" t="str">
            <v>N</v>
          </cell>
          <cell r="AQ3470">
            <v>38261.212731481479</v>
          </cell>
          <cell r="AR3470">
            <v>38260</v>
          </cell>
          <cell r="AS3470">
            <v>38260</v>
          </cell>
          <cell r="AT3470">
            <v>0</v>
          </cell>
          <cell r="AU3470">
            <v>38214</v>
          </cell>
          <cell r="AV3470">
            <v>0</v>
          </cell>
        </row>
        <row r="3471">
          <cell r="B3471" t="str">
            <v>00003550</v>
          </cell>
          <cell r="C3471" t="str">
            <v>000000003532</v>
          </cell>
          <cell r="D3471" t="str">
            <v>3304A0</v>
          </cell>
          <cell r="E3471" t="str">
            <v>LANDSCAPING OF TANK SITE</v>
          </cell>
          <cell r="F3471" t="str">
            <v>In Service</v>
          </cell>
          <cell r="G3471" t="str">
            <v>3304A</v>
          </cell>
          <cell r="H3471" t="str">
            <v>Grp Member</v>
          </cell>
          <cell r="I3471">
            <v>1</v>
          </cell>
          <cell r="J3471" t="str">
            <v>Conversion</v>
          </cell>
          <cell r="K3471">
            <v>4861.71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 t="str">
            <v>C03E001_002</v>
          </cell>
          <cell r="Q3471">
            <v>0</v>
          </cell>
          <cell r="R3471" t="str">
            <v>WTDPD</v>
          </cell>
          <cell r="S3471" t="str">
            <v>3304AF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 t="str">
            <v>CORP</v>
          </cell>
          <cell r="Y3471">
            <v>38260</v>
          </cell>
          <cell r="Z3471">
            <v>0</v>
          </cell>
          <cell r="AA3471">
            <v>0</v>
          </cell>
          <cell r="AB3471" t="str">
            <v>N</v>
          </cell>
          <cell r="AD3471">
            <v>0</v>
          </cell>
          <cell r="AE3471" t="str">
            <v>RemVal</v>
          </cell>
          <cell r="AF3471" t="str">
            <v>Depreciate</v>
          </cell>
          <cell r="AG3471" t="str">
            <v>FM</v>
          </cell>
          <cell r="AH3471">
            <v>0</v>
          </cell>
          <cell r="AI3471">
            <v>0</v>
          </cell>
          <cell r="AJ3471">
            <v>4.2200000000000001E-2</v>
          </cell>
          <cell r="AK3471">
            <v>0</v>
          </cell>
          <cell r="AL3471" t="str">
            <v>Flat Rate</v>
          </cell>
          <cell r="AM3471">
            <v>0</v>
          </cell>
          <cell r="AN3471" t="str">
            <v>GA3304A0</v>
          </cell>
          <cell r="AO3471">
            <v>0</v>
          </cell>
          <cell r="AP3471" t="str">
            <v>N</v>
          </cell>
          <cell r="AQ3471">
            <v>38261.212789351855</v>
          </cell>
          <cell r="AR3471">
            <v>38701</v>
          </cell>
          <cell r="AS3471">
            <v>38701</v>
          </cell>
          <cell r="AT3471" t="str">
            <v>6880</v>
          </cell>
          <cell r="AU3471">
            <v>37648</v>
          </cell>
          <cell r="AV3471">
            <v>0</v>
          </cell>
        </row>
        <row r="3472">
          <cell r="B3472" t="str">
            <v>00003551</v>
          </cell>
          <cell r="C3472" t="str">
            <v>000000003533</v>
          </cell>
          <cell r="D3472" t="str">
            <v>3203C0</v>
          </cell>
          <cell r="E3472" t="str">
            <v>Semblex Polymax Blending Unit</v>
          </cell>
          <cell r="F3472" t="str">
            <v>In Service</v>
          </cell>
          <cell r="G3472" t="str">
            <v>3203C</v>
          </cell>
          <cell r="H3472" t="str">
            <v>Grp Member</v>
          </cell>
          <cell r="I3472">
            <v>1</v>
          </cell>
          <cell r="J3472" t="str">
            <v>Conversion</v>
          </cell>
          <cell r="K3472">
            <v>4654.07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 t="str">
            <v>C04B502_002</v>
          </cell>
          <cell r="Q3472">
            <v>0</v>
          </cell>
          <cell r="R3472" t="str">
            <v>WWTPD</v>
          </cell>
          <cell r="S3472" t="str">
            <v>3203C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 t="str">
            <v>CORP</v>
          </cell>
          <cell r="Y3472">
            <v>38260</v>
          </cell>
          <cell r="Z3472">
            <v>0</v>
          </cell>
          <cell r="AA3472">
            <v>0</v>
          </cell>
          <cell r="AB3472" t="str">
            <v>N</v>
          </cell>
          <cell r="AD3472">
            <v>0</v>
          </cell>
          <cell r="AE3472" t="str">
            <v>RemVal</v>
          </cell>
          <cell r="AF3472" t="str">
            <v>Depreciate</v>
          </cell>
          <cell r="AG3472" t="str">
            <v>FM</v>
          </cell>
          <cell r="AH3472">
            <v>0</v>
          </cell>
          <cell r="AI3472">
            <v>0</v>
          </cell>
          <cell r="AJ3472">
            <v>5.1400000000000001E-2</v>
          </cell>
          <cell r="AK3472">
            <v>0</v>
          </cell>
          <cell r="AL3472" t="str">
            <v>Flat Rate</v>
          </cell>
          <cell r="AM3472">
            <v>0</v>
          </cell>
          <cell r="AN3472" t="str">
            <v>GA3203C0</v>
          </cell>
          <cell r="AO3472">
            <v>0</v>
          </cell>
          <cell r="AP3472" t="str">
            <v>N</v>
          </cell>
          <cell r="AQ3472">
            <v>38261.212847222225</v>
          </cell>
          <cell r="AR3472">
            <v>38260</v>
          </cell>
          <cell r="AS3472">
            <v>38260</v>
          </cell>
          <cell r="AT3472" t="str">
            <v>7300</v>
          </cell>
          <cell r="AU3472">
            <v>38034</v>
          </cell>
          <cell r="AV3472">
            <v>0</v>
          </cell>
        </row>
        <row r="3473">
          <cell r="B3473" t="str">
            <v>00003552</v>
          </cell>
          <cell r="C3473" t="str">
            <v>000000003534</v>
          </cell>
          <cell r="D3473" t="str">
            <v>3112A0</v>
          </cell>
          <cell r="E3473" t="str">
            <v>Wirt St. Booster Gen. wiring</v>
          </cell>
          <cell r="F3473" t="str">
            <v>In Service</v>
          </cell>
          <cell r="G3473" t="str">
            <v>3112A</v>
          </cell>
          <cell r="H3473" t="str">
            <v>Grp Member</v>
          </cell>
          <cell r="I3473">
            <v>1</v>
          </cell>
          <cell r="J3473" t="str">
            <v>Conversion</v>
          </cell>
          <cell r="K3473">
            <v>3938.6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 t="str">
            <v>C04C001_002</v>
          </cell>
          <cell r="Q3473">
            <v>0</v>
          </cell>
          <cell r="R3473" t="str">
            <v>WPPD</v>
          </cell>
          <cell r="S3473" t="str">
            <v>31020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 t="str">
            <v>CORP</v>
          </cell>
          <cell r="Y3473">
            <v>38260</v>
          </cell>
          <cell r="Z3473">
            <v>0</v>
          </cell>
          <cell r="AA3473">
            <v>0</v>
          </cell>
          <cell r="AB3473" t="str">
            <v>N</v>
          </cell>
          <cell r="AD3473">
            <v>0</v>
          </cell>
          <cell r="AE3473" t="str">
            <v>RemVal</v>
          </cell>
          <cell r="AF3473" t="str">
            <v>Depreciate</v>
          </cell>
          <cell r="AG3473" t="str">
            <v>FM</v>
          </cell>
          <cell r="AH3473">
            <v>0</v>
          </cell>
          <cell r="AI3473">
            <v>0</v>
          </cell>
          <cell r="AJ3473">
            <v>6.5299999999999997E-2</v>
          </cell>
          <cell r="AK3473">
            <v>0</v>
          </cell>
          <cell r="AL3473" t="str">
            <v>Flat Rate</v>
          </cell>
          <cell r="AM3473">
            <v>0</v>
          </cell>
          <cell r="AN3473" t="str">
            <v>GA3112A0</v>
          </cell>
          <cell r="AO3473">
            <v>0</v>
          </cell>
          <cell r="AP3473" t="str">
            <v>N</v>
          </cell>
          <cell r="AQ3473">
            <v>38261.212905092594</v>
          </cell>
          <cell r="AR3473">
            <v>38610</v>
          </cell>
          <cell r="AS3473">
            <v>38610</v>
          </cell>
          <cell r="AT3473" t="str">
            <v>0300</v>
          </cell>
          <cell r="AU3473">
            <v>38064</v>
          </cell>
          <cell r="AV3473">
            <v>0</v>
          </cell>
        </row>
        <row r="3474">
          <cell r="B3474" t="str">
            <v>00003553</v>
          </cell>
          <cell r="C3474" t="str">
            <v>000000003535</v>
          </cell>
          <cell r="D3474" t="str">
            <v>3112A0</v>
          </cell>
          <cell r="E3474" t="str">
            <v>Reservoir Bldg. Gen. wiring</v>
          </cell>
          <cell r="F3474" t="str">
            <v>In Service</v>
          </cell>
          <cell r="G3474" t="str">
            <v>3112A</v>
          </cell>
          <cell r="H3474" t="str">
            <v>Grp Member</v>
          </cell>
          <cell r="I3474">
            <v>1</v>
          </cell>
          <cell r="J3474" t="str">
            <v>Conversion</v>
          </cell>
          <cell r="K3474">
            <v>953.37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 t="str">
            <v>C04C001_002</v>
          </cell>
          <cell r="Q3474">
            <v>0</v>
          </cell>
          <cell r="R3474" t="str">
            <v>WPPD</v>
          </cell>
          <cell r="S3474" t="str">
            <v>31020A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 t="str">
            <v>CORP</v>
          </cell>
          <cell r="Y3474">
            <v>38260</v>
          </cell>
          <cell r="Z3474">
            <v>0</v>
          </cell>
          <cell r="AA3474">
            <v>0</v>
          </cell>
          <cell r="AB3474" t="str">
            <v>N</v>
          </cell>
          <cell r="AD3474">
            <v>0</v>
          </cell>
          <cell r="AE3474" t="str">
            <v>RemVal</v>
          </cell>
          <cell r="AF3474" t="str">
            <v>Depreciate</v>
          </cell>
          <cell r="AG3474" t="str">
            <v>FM</v>
          </cell>
          <cell r="AH3474">
            <v>0</v>
          </cell>
          <cell r="AI3474">
            <v>0</v>
          </cell>
          <cell r="AJ3474">
            <v>6.5299999999999997E-2</v>
          </cell>
          <cell r="AK3474">
            <v>0</v>
          </cell>
          <cell r="AL3474" t="str">
            <v>Flat Rate</v>
          </cell>
          <cell r="AM3474">
            <v>0</v>
          </cell>
          <cell r="AN3474" t="str">
            <v>GA3112A0</v>
          </cell>
          <cell r="AO3474">
            <v>0</v>
          </cell>
          <cell r="AP3474" t="str">
            <v>N</v>
          </cell>
          <cell r="AQ3474">
            <v>38261.212962962964</v>
          </cell>
          <cell r="AR3474">
            <v>38610</v>
          </cell>
          <cell r="AS3474">
            <v>38610</v>
          </cell>
          <cell r="AT3474" t="str">
            <v>0600</v>
          </cell>
          <cell r="AU3474">
            <v>38064</v>
          </cell>
          <cell r="AV3474">
            <v>0</v>
          </cell>
        </row>
        <row r="3475">
          <cell r="B3475" t="str">
            <v>00003554</v>
          </cell>
          <cell r="C3475" t="str">
            <v>000000003536</v>
          </cell>
          <cell r="D3475" t="str">
            <v>3112A0</v>
          </cell>
          <cell r="E3475" t="str">
            <v>College Booster Gen. wiring</v>
          </cell>
          <cell r="F3475" t="str">
            <v>In Service</v>
          </cell>
          <cell r="G3475" t="str">
            <v>3112A</v>
          </cell>
          <cell r="H3475" t="str">
            <v>Grp Member</v>
          </cell>
          <cell r="I3475">
            <v>1</v>
          </cell>
          <cell r="J3475" t="str">
            <v>Conversion</v>
          </cell>
          <cell r="K3475">
            <v>3430.92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 t="str">
            <v>C04C001_002</v>
          </cell>
          <cell r="Q3475">
            <v>0</v>
          </cell>
          <cell r="R3475" t="str">
            <v>WPPD</v>
          </cell>
          <cell r="S3475" t="str">
            <v>31020B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 t="str">
            <v>CORP</v>
          </cell>
          <cell r="Y3475">
            <v>38260</v>
          </cell>
          <cell r="Z3475">
            <v>0</v>
          </cell>
          <cell r="AA3475">
            <v>0</v>
          </cell>
          <cell r="AB3475" t="str">
            <v>N</v>
          </cell>
          <cell r="AD3475">
            <v>0</v>
          </cell>
          <cell r="AE3475" t="str">
            <v>RemVal</v>
          </cell>
          <cell r="AF3475" t="str">
            <v>Depreciate</v>
          </cell>
          <cell r="AG3475" t="str">
            <v>FM</v>
          </cell>
          <cell r="AH3475">
            <v>0</v>
          </cell>
          <cell r="AI3475">
            <v>0</v>
          </cell>
          <cell r="AJ3475">
            <v>6.5299999999999997E-2</v>
          </cell>
          <cell r="AK3475">
            <v>0</v>
          </cell>
          <cell r="AL3475" t="str">
            <v>Flat Rate</v>
          </cell>
          <cell r="AM3475">
            <v>0</v>
          </cell>
          <cell r="AN3475" t="str">
            <v>GA3112A0</v>
          </cell>
          <cell r="AO3475">
            <v>0</v>
          </cell>
          <cell r="AP3475" t="str">
            <v>N</v>
          </cell>
          <cell r="AQ3475">
            <v>38261.213020833333</v>
          </cell>
          <cell r="AR3475">
            <v>38610</v>
          </cell>
          <cell r="AS3475">
            <v>38610</v>
          </cell>
          <cell r="AT3475" t="str">
            <v>0200</v>
          </cell>
          <cell r="AU3475">
            <v>38064</v>
          </cell>
          <cell r="AV3475">
            <v>0</v>
          </cell>
        </row>
        <row r="3476">
          <cell r="B3476" t="str">
            <v>00003555</v>
          </cell>
          <cell r="C3476" t="str">
            <v>000000003537</v>
          </cell>
          <cell r="D3476" t="str">
            <v>3112A0</v>
          </cell>
          <cell r="E3476" t="str">
            <v>Espy Tank Gen. wiring</v>
          </cell>
          <cell r="F3476" t="str">
            <v>In Service</v>
          </cell>
          <cell r="G3476" t="str">
            <v>3112A</v>
          </cell>
          <cell r="H3476" t="str">
            <v>Grp Member</v>
          </cell>
          <cell r="I3476">
            <v>1</v>
          </cell>
          <cell r="J3476" t="str">
            <v>Conversion</v>
          </cell>
          <cell r="K3476">
            <v>1450.31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 t="str">
            <v>C04C001_002</v>
          </cell>
          <cell r="Q3476">
            <v>0</v>
          </cell>
          <cell r="R3476" t="str">
            <v>WPPD</v>
          </cell>
          <cell r="S3476" t="str">
            <v>31020C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 t="str">
            <v>CORP</v>
          </cell>
          <cell r="Y3476">
            <v>38260</v>
          </cell>
          <cell r="Z3476">
            <v>0</v>
          </cell>
          <cell r="AA3476">
            <v>0</v>
          </cell>
          <cell r="AB3476" t="str">
            <v>N</v>
          </cell>
          <cell r="AD3476">
            <v>0</v>
          </cell>
          <cell r="AE3476" t="str">
            <v>RemVal</v>
          </cell>
          <cell r="AF3476" t="str">
            <v>Depreciate</v>
          </cell>
          <cell r="AG3476" t="str">
            <v>FM</v>
          </cell>
          <cell r="AH3476">
            <v>0</v>
          </cell>
          <cell r="AI3476">
            <v>0</v>
          </cell>
          <cell r="AJ3476">
            <v>6.5299999999999997E-2</v>
          </cell>
          <cell r="AK3476">
            <v>0</v>
          </cell>
          <cell r="AL3476" t="str">
            <v>Flat Rate</v>
          </cell>
          <cell r="AM3476">
            <v>0</v>
          </cell>
          <cell r="AN3476" t="str">
            <v>GA3112A0</v>
          </cell>
          <cell r="AO3476">
            <v>0</v>
          </cell>
          <cell r="AP3476" t="str">
            <v>N</v>
          </cell>
          <cell r="AQ3476">
            <v>38261.213078703702</v>
          </cell>
          <cell r="AR3476">
            <v>38610</v>
          </cell>
          <cell r="AS3476">
            <v>38610</v>
          </cell>
          <cell r="AT3476" t="str">
            <v>0500</v>
          </cell>
          <cell r="AU3476">
            <v>38064</v>
          </cell>
          <cell r="AV3476">
            <v>0</v>
          </cell>
        </row>
        <row r="3477">
          <cell r="B3477" t="str">
            <v>00003556</v>
          </cell>
          <cell r="C3477" t="str">
            <v>000000003538</v>
          </cell>
          <cell r="D3477" t="str">
            <v>3112A0</v>
          </cell>
          <cell r="E3477" t="str">
            <v>Goulds Model 3996 Pump - Mecha</v>
          </cell>
          <cell r="F3477" t="str">
            <v>In Service</v>
          </cell>
          <cell r="G3477" t="str">
            <v>3112A</v>
          </cell>
          <cell r="H3477" t="str">
            <v>Grp Member</v>
          </cell>
          <cell r="I3477">
            <v>1</v>
          </cell>
          <cell r="J3477" t="str">
            <v>Conversion</v>
          </cell>
          <cell r="K3477">
            <v>11245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 t="str">
            <v>C04C005_002</v>
          </cell>
          <cell r="Q3477">
            <v>0</v>
          </cell>
          <cell r="R3477" t="str">
            <v>WPPD</v>
          </cell>
          <cell r="S3477" t="str">
            <v>3112A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 t="str">
            <v>CORP</v>
          </cell>
          <cell r="Y3477">
            <v>38260</v>
          </cell>
          <cell r="Z3477">
            <v>0</v>
          </cell>
          <cell r="AA3477">
            <v>0</v>
          </cell>
          <cell r="AB3477" t="str">
            <v>N</v>
          </cell>
          <cell r="AD3477">
            <v>0</v>
          </cell>
          <cell r="AE3477" t="str">
            <v>RemVal</v>
          </cell>
          <cell r="AF3477" t="str">
            <v>Depreciate</v>
          </cell>
          <cell r="AG3477" t="str">
            <v>FM</v>
          </cell>
          <cell r="AH3477">
            <v>0</v>
          </cell>
          <cell r="AI3477">
            <v>0</v>
          </cell>
          <cell r="AJ3477">
            <v>6.5299999999999997E-2</v>
          </cell>
          <cell r="AK3477">
            <v>0</v>
          </cell>
          <cell r="AL3477" t="str">
            <v>Flat Rate</v>
          </cell>
          <cell r="AM3477">
            <v>0</v>
          </cell>
          <cell r="AN3477" t="str">
            <v>GA3112A0</v>
          </cell>
          <cell r="AO3477">
            <v>0</v>
          </cell>
          <cell r="AP3477" t="str">
            <v>N</v>
          </cell>
          <cell r="AQ3477">
            <v>38261.213136574072</v>
          </cell>
          <cell r="AR3477">
            <v>38260</v>
          </cell>
          <cell r="AS3477">
            <v>38260</v>
          </cell>
          <cell r="AT3477" t="str">
            <v>8100</v>
          </cell>
          <cell r="AU3477">
            <v>38113</v>
          </cell>
          <cell r="AV3477">
            <v>0</v>
          </cell>
        </row>
        <row r="3478">
          <cell r="B3478" t="str">
            <v>00003557</v>
          </cell>
          <cell r="C3478" t="str">
            <v>000000003539</v>
          </cell>
          <cell r="D3478" t="str">
            <v>3112A0</v>
          </cell>
          <cell r="E3478" t="str">
            <v>10 HP Motor - Hossold Well</v>
          </cell>
          <cell r="F3478" t="str">
            <v>In Service</v>
          </cell>
          <cell r="G3478" t="str">
            <v>3112A</v>
          </cell>
          <cell r="H3478" t="str">
            <v>Grp Member</v>
          </cell>
          <cell r="I3478">
            <v>1</v>
          </cell>
          <cell r="J3478" t="str">
            <v>Conversion</v>
          </cell>
          <cell r="K3478">
            <v>3048.4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 t="str">
            <v>C04C508_002</v>
          </cell>
          <cell r="Q3478">
            <v>0</v>
          </cell>
          <cell r="R3478" t="str">
            <v>WPPD</v>
          </cell>
          <cell r="S3478" t="str">
            <v>3112A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 t="str">
            <v>CORP</v>
          </cell>
          <cell r="Y3478">
            <v>38260</v>
          </cell>
          <cell r="Z3478">
            <v>0</v>
          </cell>
          <cell r="AA3478">
            <v>0</v>
          </cell>
          <cell r="AB3478" t="str">
            <v>N</v>
          </cell>
          <cell r="AD3478">
            <v>0</v>
          </cell>
          <cell r="AE3478" t="str">
            <v>RemVal</v>
          </cell>
          <cell r="AF3478" t="str">
            <v>Depreciate</v>
          </cell>
          <cell r="AG3478" t="str">
            <v>FM</v>
          </cell>
          <cell r="AH3478">
            <v>0</v>
          </cell>
          <cell r="AI3478">
            <v>0</v>
          </cell>
          <cell r="AJ3478">
            <v>6.5299999999999997E-2</v>
          </cell>
          <cell r="AK3478">
            <v>0</v>
          </cell>
          <cell r="AL3478" t="str">
            <v>Flat Rate</v>
          </cell>
          <cell r="AM3478">
            <v>0</v>
          </cell>
          <cell r="AN3478" t="str">
            <v>GA3112A0</v>
          </cell>
          <cell r="AO3478">
            <v>0</v>
          </cell>
          <cell r="AP3478" t="str">
            <v>N</v>
          </cell>
          <cell r="AQ3478">
            <v>38261.213194444441</v>
          </cell>
          <cell r="AR3478">
            <v>38260</v>
          </cell>
          <cell r="AS3478">
            <v>38260</v>
          </cell>
          <cell r="AT3478" t="str">
            <v>1400</v>
          </cell>
          <cell r="AU3478">
            <v>38090</v>
          </cell>
          <cell r="AV3478">
            <v>0</v>
          </cell>
        </row>
        <row r="3479">
          <cell r="B3479" t="str">
            <v>00003558</v>
          </cell>
          <cell r="C3479" t="str">
            <v>000000003540</v>
          </cell>
          <cell r="D3479" t="str">
            <v>3314Q0</v>
          </cell>
          <cell r="E3479" t="str">
            <v>Graham Hill Apt Ph2 - 8" Main</v>
          </cell>
          <cell r="F3479" t="str">
            <v>In Service</v>
          </cell>
          <cell r="G3479" t="str">
            <v>3314Q</v>
          </cell>
          <cell r="H3479" t="str">
            <v>Grp Member</v>
          </cell>
          <cell r="I3479">
            <v>1</v>
          </cell>
          <cell r="J3479" t="str">
            <v>Conversion</v>
          </cell>
          <cell r="K3479">
            <v>32973.949999999997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 t="str">
            <v>C04D323_002</v>
          </cell>
          <cell r="Q3479">
            <v>0</v>
          </cell>
          <cell r="R3479" t="str">
            <v>WTDPD</v>
          </cell>
          <cell r="S3479" t="str">
            <v>3314Q08PV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 t="str">
            <v>CORP</v>
          </cell>
          <cell r="Y3479">
            <v>38260</v>
          </cell>
          <cell r="Z3479">
            <v>0</v>
          </cell>
          <cell r="AA3479">
            <v>0</v>
          </cell>
          <cell r="AB3479" t="str">
            <v>N</v>
          </cell>
          <cell r="AD3479">
            <v>0</v>
          </cell>
          <cell r="AE3479" t="str">
            <v>RemVal</v>
          </cell>
          <cell r="AF3479" t="str">
            <v>Depreciate</v>
          </cell>
          <cell r="AG3479" t="str">
            <v>FM</v>
          </cell>
          <cell r="AH3479">
            <v>0</v>
          </cell>
          <cell r="AI3479">
            <v>0</v>
          </cell>
          <cell r="AJ3479">
            <v>2.1899999999999999E-2</v>
          </cell>
          <cell r="AK3479">
            <v>0</v>
          </cell>
          <cell r="AL3479" t="str">
            <v>Flat Rate</v>
          </cell>
          <cell r="AM3479">
            <v>0</v>
          </cell>
          <cell r="AN3479" t="str">
            <v>GA3314Q0</v>
          </cell>
          <cell r="AO3479">
            <v>0</v>
          </cell>
          <cell r="AP3479" t="str">
            <v>N</v>
          </cell>
          <cell r="AQ3479">
            <v>38261.213252314818</v>
          </cell>
          <cell r="AR3479">
            <v>38701</v>
          </cell>
          <cell r="AS3479">
            <v>38701</v>
          </cell>
          <cell r="AT3479">
            <v>0</v>
          </cell>
          <cell r="AU3479">
            <v>38214</v>
          </cell>
          <cell r="AV3479">
            <v>0</v>
          </cell>
        </row>
        <row r="3480">
          <cell r="B3480" t="str">
            <v>00003559</v>
          </cell>
          <cell r="C3480" t="str">
            <v>000000003541</v>
          </cell>
          <cell r="D3480" t="str">
            <v>3314T0</v>
          </cell>
          <cell r="E3480" t="str">
            <v>Graham Hill Apt Ph2 - 8" VVs</v>
          </cell>
          <cell r="F3480" t="str">
            <v>In Service</v>
          </cell>
          <cell r="G3480" t="str">
            <v>3314T</v>
          </cell>
          <cell r="H3480" t="str">
            <v>Grp Member</v>
          </cell>
          <cell r="I3480">
            <v>1</v>
          </cell>
          <cell r="J3480" t="str">
            <v>Conversion</v>
          </cell>
          <cell r="K3480">
            <v>3140.84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 t="str">
            <v>C04D323_002</v>
          </cell>
          <cell r="Q3480">
            <v>0</v>
          </cell>
          <cell r="R3480" t="str">
            <v>WTDPD</v>
          </cell>
          <cell r="S3480" t="str">
            <v>3314T08VV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 t="str">
            <v>CORP</v>
          </cell>
          <cell r="Y3480">
            <v>38260</v>
          </cell>
          <cell r="Z3480">
            <v>0</v>
          </cell>
          <cell r="AA3480">
            <v>0</v>
          </cell>
          <cell r="AB3480" t="str">
            <v>N</v>
          </cell>
          <cell r="AD3480">
            <v>0</v>
          </cell>
          <cell r="AE3480" t="str">
            <v>RemVal</v>
          </cell>
          <cell r="AF3480" t="str">
            <v>Depreciate</v>
          </cell>
          <cell r="AG3480" t="str">
            <v>FM</v>
          </cell>
          <cell r="AH3480">
            <v>0</v>
          </cell>
          <cell r="AI3480">
            <v>0</v>
          </cell>
          <cell r="AJ3480">
            <v>1.3899999999999999E-2</v>
          </cell>
          <cell r="AK3480">
            <v>0</v>
          </cell>
          <cell r="AL3480" t="str">
            <v>Flat Rate</v>
          </cell>
          <cell r="AM3480">
            <v>0</v>
          </cell>
          <cell r="AN3480" t="str">
            <v>GA3314T0</v>
          </cell>
          <cell r="AO3480">
            <v>0</v>
          </cell>
          <cell r="AP3480" t="str">
            <v>N</v>
          </cell>
          <cell r="AQ3480">
            <v>38261.213310185187</v>
          </cell>
          <cell r="AR3480">
            <v>38701</v>
          </cell>
          <cell r="AS3480">
            <v>38701</v>
          </cell>
          <cell r="AT3480">
            <v>0</v>
          </cell>
          <cell r="AU3480">
            <v>38214</v>
          </cell>
          <cell r="AV3480">
            <v>0</v>
          </cell>
        </row>
        <row r="3481">
          <cell r="B3481" t="str">
            <v>00003560</v>
          </cell>
          <cell r="C3481" t="str">
            <v>000000003542</v>
          </cell>
          <cell r="D3481" t="str">
            <v>3334B0</v>
          </cell>
          <cell r="E3481" t="str">
            <v>Graham Hill Apt Ph2 - 2" Svcs</v>
          </cell>
          <cell r="F3481" t="str">
            <v>In Service</v>
          </cell>
          <cell r="G3481" t="str">
            <v>3334B</v>
          </cell>
          <cell r="H3481" t="str">
            <v>Grp Member</v>
          </cell>
          <cell r="I3481">
            <v>1</v>
          </cell>
          <cell r="J3481" t="str">
            <v>Conversion</v>
          </cell>
          <cell r="K3481">
            <v>10660.67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 t="str">
            <v>C04D323_002</v>
          </cell>
          <cell r="Q3481">
            <v>0</v>
          </cell>
          <cell r="R3481" t="str">
            <v>WTDPD</v>
          </cell>
          <cell r="S3481" t="str">
            <v>3334B02CP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 t="str">
            <v>CORP</v>
          </cell>
          <cell r="Y3481">
            <v>38260</v>
          </cell>
          <cell r="Z3481">
            <v>0</v>
          </cell>
          <cell r="AA3481">
            <v>0</v>
          </cell>
          <cell r="AB3481" t="str">
            <v>N</v>
          </cell>
          <cell r="AD3481">
            <v>0</v>
          </cell>
          <cell r="AE3481" t="str">
            <v>RemVal</v>
          </cell>
          <cell r="AF3481" t="str">
            <v>Depreciate</v>
          </cell>
          <cell r="AG3481" t="str">
            <v>FM</v>
          </cell>
          <cell r="AH3481">
            <v>0</v>
          </cell>
          <cell r="AI3481">
            <v>0</v>
          </cell>
          <cell r="AJ3481">
            <v>2.87E-2</v>
          </cell>
          <cell r="AK3481">
            <v>0</v>
          </cell>
          <cell r="AL3481" t="str">
            <v>Flat Rate</v>
          </cell>
          <cell r="AM3481">
            <v>0</v>
          </cell>
          <cell r="AN3481" t="str">
            <v>GA3334B0</v>
          </cell>
          <cell r="AO3481">
            <v>0</v>
          </cell>
          <cell r="AP3481" t="str">
            <v>N</v>
          </cell>
          <cell r="AQ3481">
            <v>38261.213368055556</v>
          </cell>
          <cell r="AR3481">
            <v>38701</v>
          </cell>
          <cell r="AS3481">
            <v>38701</v>
          </cell>
          <cell r="AT3481">
            <v>0</v>
          </cell>
          <cell r="AU3481">
            <v>38214</v>
          </cell>
          <cell r="AV3481">
            <v>0</v>
          </cell>
        </row>
        <row r="3482">
          <cell r="B3482" t="str">
            <v>00003561</v>
          </cell>
          <cell r="C3482" t="str">
            <v>000000003543</v>
          </cell>
          <cell r="D3482" t="str">
            <v>335400</v>
          </cell>
          <cell r="E3482" t="str">
            <v>Graham Hill Apt Ph2 - HYDs</v>
          </cell>
          <cell r="F3482" t="str">
            <v>In Service</v>
          </cell>
          <cell r="G3482" t="str">
            <v>33540</v>
          </cell>
          <cell r="H3482" t="str">
            <v>Grp Member</v>
          </cell>
          <cell r="I3482">
            <v>1</v>
          </cell>
          <cell r="J3482" t="str">
            <v>Conversion</v>
          </cell>
          <cell r="K3482">
            <v>6578.06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 t="str">
            <v>C04D323_002</v>
          </cell>
          <cell r="Q3482">
            <v>0</v>
          </cell>
          <cell r="R3482" t="str">
            <v>WTDPD</v>
          </cell>
          <cell r="S3482" t="str">
            <v>335400600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 t="str">
            <v>CORP</v>
          </cell>
          <cell r="Y3482">
            <v>38260</v>
          </cell>
          <cell r="Z3482">
            <v>0</v>
          </cell>
          <cell r="AA3482">
            <v>0</v>
          </cell>
          <cell r="AB3482" t="str">
            <v>N</v>
          </cell>
          <cell r="AD3482">
            <v>0</v>
          </cell>
          <cell r="AE3482" t="str">
            <v>RemVal</v>
          </cell>
          <cell r="AF3482" t="str">
            <v>Depreciate</v>
          </cell>
          <cell r="AG3482" t="str">
            <v>FM</v>
          </cell>
          <cell r="AH3482">
            <v>0</v>
          </cell>
          <cell r="AI3482">
            <v>0</v>
          </cell>
          <cell r="AJ3482">
            <v>2.2599999999999999E-2</v>
          </cell>
          <cell r="AK3482">
            <v>0</v>
          </cell>
          <cell r="AL3482" t="str">
            <v>Flat Rate</v>
          </cell>
          <cell r="AM3482">
            <v>0</v>
          </cell>
          <cell r="AN3482" t="str">
            <v>GA335400</v>
          </cell>
          <cell r="AO3482">
            <v>0</v>
          </cell>
          <cell r="AP3482" t="str">
            <v>N</v>
          </cell>
          <cell r="AQ3482">
            <v>38261.213425925926</v>
          </cell>
          <cell r="AR3482">
            <v>38701</v>
          </cell>
          <cell r="AS3482">
            <v>38701</v>
          </cell>
          <cell r="AT3482">
            <v>0</v>
          </cell>
          <cell r="AU3482">
            <v>38214</v>
          </cell>
          <cell r="AV3482">
            <v>0</v>
          </cell>
        </row>
        <row r="3483">
          <cell r="B3483" t="str">
            <v>00003562</v>
          </cell>
          <cell r="C3483" t="str">
            <v>000000003544</v>
          </cell>
          <cell r="D3483" t="str">
            <v>3314Q0</v>
          </cell>
          <cell r="E3483" t="str">
            <v>Winfield Street - 8" PVC Main</v>
          </cell>
          <cell r="F3483" t="str">
            <v>In Service</v>
          </cell>
          <cell r="G3483" t="str">
            <v>3314Q</v>
          </cell>
          <cell r="H3483" t="str">
            <v>Grp Member</v>
          </cell>
          <cell r="I3483">
            <v>1</v>
          </cell>
          <cell r="J3483" t="str">
            <v>Conversion</v>
          </cell>
          <cell r="K3483">
            <v>20037.310000000001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 t="str">
            <v>C04D604_002</v>
          </cell>
          <cell r="Q3483">
            <v>0</v>
          </cell>
          <cell r="R3483" t="str">
            <v>WTDPD</v>
          </cell>
          <cell r="S3483" t="str">
            <v>3314Q08PV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 t="str">
            <v>CORP</v>
          </cell>
          <cell r="Y3483">
            <v>38260</v>
          </cell>
          <cell r="Z3483">
            <v>0</v>
          </cell>
          <cell r="AA3483">
            <v>0</v>
          </cell>
          <cell r="AB3483" t="str">
            <v>N</v>
          </cell>
          <cell r="AD3483">
            <v>0</v>
          </cell>
          <cell r="AE3483" t="str">
            <v>RemVal</v>
          </cell>
          <cell r="AF3483" t="str">
            <v>Depreciate</v>
          </cell>
          <cell r="AG3483" t="str">
            <v>FM</v>
          </cell>
          <cell r="AH3483">
            <v>0</v>
          </cell>
          <cell r="AI3483">
            <v>0</v>
          </cell>
          <cell r="AJ3483">
            <v>2.1899999999999999E-2</v>
          </cell>
          <cell r="AK3483">
            <v>0</v>
          </cell>
          <cell r="AL3483" t="str">
            <v>Flat Rate</v>
          </cell>
          <cell r="AM3483">
            <v>0</v>
          </cell>
          <cell r="AN3483" t="str">
            <v>GA3314Q0</v>
          </cell>
          <cell r="AO3483">
            <v>0</v>
          </cell>
          <cell r="AP3483" t="str">
            <v>N</v>
          </cell>
          <cell r="AQ3483">
            <v>38261.213483796295</v>
          </cell>
          <cell r="AR3483">
            <v>38352</v>
          </cell>
          <cell r="AS3483">
            <v>38471</v>
          </cell>
          <cell r="AT3483" t="str">
            <v>7200</v>
          </cell>
          <cell r="AU3483">
            <v>38148</v>
          </cell>
          <cell r="AV3483">
            <v>0</v>
          </cell>
        </row>
        <row r="3484">
          <cell r="B3484" t="str">
            <v>00003563</v>
          </cell>
          <cell r="C3484" t="str">
            <v>000000003545</v>
          </cell>
          <cell r="D3484" t="str">
            <v>335400</v>
          </cell>
          <cell r="E3484" t="str">
            <v>Winfield Street - (2) HYDs</v>
          </cell>
          <cell r="F3484" t="str">
            <v>In Service</v>
          </cell>
          <cell r="G3484" t="str">
            <v>33540</v>
          </cell>
          <cell r="H3484" t="str">
            <v>Grp Member</v>
          </cell>
          <cell r="I3484">
            <v>1</v>
          </cell>
          <cell r="J3484" t="str">
            <v>Conversion</v>
          </cell>
          <cell r="K3484">
            <v>2144.5100000000002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 t="str">
            <v>C04D604_002</v>
          </cell>
          <cell r="Q3484">
            <v>0</v>
          </cell>
          <cell r="R3484" t="str">
            <v>WTDPD</v>
          </cell>
          <cell r="S3484" t="str">
            <v>335400600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 t="str">
            <v>CORP</v>
          </cell>
          <cell r="Y3484">
            <v>38260</v>
          </cell>
          <cell r="Z3484">
            <v>0</v>
          </cell>
          <cell r="AA3484">
            <v>0</v>
          </cell>
          <cell r="AB3484" t="str">
            <v>N</v>
          </cell>
          <cell r="AD3484">
            <v>0</v>
          </cell>
          <cell r="AE3484" t="str">
            <v>RemVal</v>
          </cell>
          <cell r="AF3484" t="str">
            <v>Depreciate</v>
          </cell>
          <cell r="AG3484" t="str">
            <v>FM</v>
          </cell>
          <cell r="AH3484">
            <v>0</v>
          </cell>
          <cell r="AI3484">
            <v>0</v>
          </cell>
          <cell r="AJ3484">
            <v>2.2599999999999999E-2</v>
          </cell>
          <cell r="AK3484">
            <v>0</v>
          </cell>
          <cell r="AL3484" t="str">
            <v>Flat Rate</v>
          </cell>
          <cell r="AM3484">
            <v>0</v>
          </cell>
          <cell r="AN3484" t="str">
            <v>GA335400</v>
          </cell>
          <cell r="AO3484">
            <v>0</v>
          </cell>
          <cell r="AP3484" t="str">
            <v>N</v>
          </cell>
          <cell r="AQ3484">
            <v>38261.213541666664</v>
          </cell>
          <cell r="AR3484">
            <v>38352</v>
          </cell>
          <cell r="AS3484">
            <v>38471</v>
          </cell>
          <cell r="AT3484" t="str">
            <v>7200</v>
          </cell>
          <cell r="AU3484">
            <v>38148</v>
          </cell>
          <cell r="AV3484">
            <v>0</v>
          </cell>
        </row>
        <row r="3485">
          <cell r="B3485" t="str">
            <v>00003564</v>
          </cell>
          <cell r="C3485" t="str">
            <v>000000003546</v>
          </cell>
          <cell r="D3485" t="str">
            <v>3405S0</v>
          </cell>
          <cell r="E3485" t="str">
            <v>TOKAY Cross Conn. Software</v>
          </cell>
          <cell r="F3485" t="str">
            <v>In Service</v>
          </cell>
          <cell r="G3485" t="str">
            <v>3405A</v>
          </cell>
          <cell r="H3485" t="str">
            <v>Grp Member</v>
          </cell>
          <cell r="I3485">
            <v>1</v>
          </cell>
          <cell r="J3485" t="str">
            <v>Conversion</v>
          </cell>
          <cell r="K3485">
            <v>3515.84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 t="str">
            <v>C04J002_002</v>
          </cell>
          <cell r="Q3485">
            <v>0</v>
          </cell>
          <cell r="R3485" t="str">
            <v>WGPD</v>
          </cell>
          <cell r="S3485" t="str">
            <v>3405A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 t="str">
            <v>CORP</v>
          </cell>
          <cell r="Y3485">
            <v>38260</v>
          </cell>
          <cell r="Z3485">
            <v>0</v>
          </cell>
          <cell r="AA3485">
            <v>0</v>
          </cell>
          <cell r="AB3485" t="str">
            <v>N</v>
          </cell>
          <cell r="AD3485">
            <v>0</v>
          </cell>
          <cell r="AE3485" t="str">
            <v>RemVal</v>
          </cell>
          <cell r="AF3485" t="str">
            <v>Depreciate</v>
          </cell>
          <cell r="AG3485" t="str">
            <v>FM</v>
          </cell>
          <cell r="AH3485">
            <v>0</v>
          </cell>
          <cell r="AI3485">
            <v>0</v>
          </cell>
          <cell r="AJ3485">
            <v>0.24840000000000001</v>
          </cell>
          <cell r="AK3485">
            <v>0</v>
          </cell>
          <cell r="AL3485" t="str">
            <v>Flat Rate</v>
          </cell>
          <cell r="AM3485">
            <v>0</v>
          </cell>
          <cell r="AN3485" t="str">
            <v>GA3405S0</v>
          </cell>
          <cell r="AO3485">
            <v>0</v>
          </cell>
          <cell r="AP3485" t="str">
            <v>N</v>
          </cell>
          <cell r="AQ3485">
            <v>38261.213599537034</v>
          </cell>
          <cell r="AR3485">
            <v>38260</v>
          </cell>
          <cell r="AS3485">
            <v>38260</v>
          </cell>
          <cell r="AT3485" t="str">
            <v>7200</v>
          </cell>
          <cell r="AU3485">
            <v>38124</v>
          </cell>
          <cell r="AV3485">
            <v>0</v>
          </cell>
        </row>
        <row r="3486">
          <cell r="B3486" t="str">
            <v>00003565</v>
          </cell>
          <cell r="C3486" t="str">
            <v>000000003547</v>
          </cell>
          <cell r="D3486" t="str">
            <v>3405C0</v>
          </cell>
          <cell r="E3486" t="str">
            <v>IBM M50 Pentium 4 3.2GHz</v>
          </cell>
          <cell r="F3486" t="str">
            <v>In Service</v>
          </cell>
          <cell r="G3486" t="str">
            <v>3405C</v>
          </cell>
          <cell r="H3486" t="str">
            <v>Grp Member</v>
          </cell>
          <cell r="I3486">
            <v>1</v>
          </cell>
          <cell r="J3486" t="str">
            <v>Conversion</v>
          </cell>
          <cell r="K3486">
            <v>1533.1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 t="str">
            <v>C04J003_002</v>
          </cell>
          <cell r="Q3486">
            <v>0</v>
          </cell>
          <cell r="R3486" t="str">
            <v>WGPD</v>
          </cell>
          <cell r="S3486" t="str">
            <v>3405C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 t="str">
            <v>CORP</v>
          </cell>
          <cell r="Y3486">
            <v>38260</v>
          </cell>
          <cell r="Z3486">
            <v>0</v>
          </cell>
          <cell r="AA3486">
            <v>0</v>
          </cell>
          <cell r="AB3486" t="str">
            <v>N</v>
          </cell>
          <cell r="AD3486">
            <v>0</v>
          </cell>
          <cell r="AE3486" t="str">
            <v>RemVal</v>
          </cell>
          <cell r="AF3486" t="str">
            <v>Depreciate</v>
          </cell>
          <cell r="AG3486" t="str">
            <v>FM</v>
          </cell>
          <cell r="AH3486">
            <v>0</v>
          </cell>
          <cell r="AI3486">
            <v>0</v>
          </cell>
          <cell r="AJ3486">
            <v>0.14949999999999999</v>
          </cell>
          <cell r="AK3486">
            <v>0</v>
          </cell>
          <cell r="AL3486" t="str">
            <v>Flat Rate</v>
          </cell>
          <cell r="AM3486">
            <v>0</v>
          </cell>
          <cell r="AN3486" t="str">
            <v>GA3405C0</v>
          </cell>
          <cell r="AO3486">
            <v>0</v>
          </cell>
          <cell r="AP3486" t="str">
            <v>N</v>
          </cell>
          <cell r="AQ3486">
            <v>38261.21365740741</v>
          </cell>
          <cell r="AR3486">
            <v>38701</v>
          </cell>
          <cell r="AS3486">
            <v>38701</v>
          </cell>
          <cell r="AT3486" t="str">
            <v>7200</v>
          </cell>
          <cell r="AU3486">
            <v>38127</v>
          </cell>
          <cell r="AV3486">
            <v>0</v>
          </cell>
        </row>
        <row r="3487">
          <cell r="B3487" t="str">
            <v>00003566</v>
          </cell>
          <cell r="C3487" t="str">
            <v>000000003548</v>
          </cell>
          <cell r="D3487" t="str">
            <v>3435B0</v>
          </cell>
          <cell r="E3487" t="str">
            <v>Passport Gas Monitor</v>
          </cell>
          <cell r="F3487" t="str">
            <v>In Service</v>
          </cell>
          <cell r="G3487" t="str">
            <v>3435B</v>
          </cell>
          <cell r="H3487" t="str">
            <v>Grp Member</v>
          </cell>
          <cell r="I3487">
            <v>1</v>
          </cell>
          <cell r="J3487" t="str">
            <v>Conversion</v>
          </cell>
          <cell r="K3487">
            <v>4295.12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 t="str">
            <v>C04K501_002</v>
          </cell>
          <cell r="Q3487">
            <v>0</v>
          </cell>
          <cell r="R3487" t="str">
            <v>WGPD</v>
          </cell>
          <cell r="S3487" t="str">
            <v>3435BA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 t="str">
            <v>CORP</v>
          </cell>
          <cell r="Y3487">
            <v>38260</v>
          </cell>
          <cell r="Z3487">
            <v>0</v>
          </cell>
          <cell r="AA3487">
            <v>0</v>
          </cell>
          <cell r="AB3487" t="str">
            <v>N</v>
          </cell>
          <cell r="AD3487">
            <v>0</v>
          </cell>
          <cell r="AE3487" t="str">
            <v>RemVal</v>
          </cell>
          <cell r="AF3487" t="str">
            <v>Depreciate</v>
          </cell>
          <cell r="AG3487" t="str">
            <v>FM</v>
          </cell>
          <cell r="AH3487">
            <v>0</v>
          </cell>
          <cell r="AI3487">
            <v>0</v>
          </cell>
          <cell r="AJ3487">
            <v>0.1056</v>
          </cell>
          <cell r="AK3487">
            <v>0</v>
          </cell>
          <cell r="AL3487" t="str">
            <v>Flat Rate</v>
          </cell>
          <cell r="AM3487">
            <v>0</v>
          </cell>
          <cell r="AN3487" t="str">
            <v>GA3435B0</v>
          </cell>
          <cell r="AO3487">
            <v>0</v>
          </cell>
          <cell r="AP3487" t="str">
            <v>N</v>
          </cell>
          <cell r="AQ3487">
            <v>38261.21371527778</v>
          </cell>
          <cell r="AR3487">
            <v>38260</v>
          </cell>
          <cell r="AS3487">
            <v>38260</v>
          </cell>
          <cell r="AT3487" t="str">
            <v>3000</v>
          </cell>
          <cell r="AU3487">
            <v>38147</v>
          </cell>
          <cell r="AV3487">
            <v>0</v>
          </cell>
        </row>
        <row r="3488">
          <cell r="B3488" t="str">
            <v>00003567</v>
          </cell>
          <cell r="C3488" t="str">
            <v>000000003549</v>
          </cell>
          <cell r="D3488" t="str">
            <v>3435B0</v>
          </cell>
          <cell r="E3488" t="str">
            <v>Tri-Pod</v>
          </cell>
          <cell r="F3488" t="str">
            <v>In Service</v>
          </cell>
          <cell r="G3488" t="str">
            <v>3435B</v>
          </cell>
          <cell r="H3488" t="str">
            <v>Grp Member</v>
          </cell>
          <cell r="I3488">
            <v>1</v>
          </cell>
          <cell r="J3488" t="str">
            <v>Conversion</v>
          </cell>
          <cell r="K3488">
            <v>1023.06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 t="str">
            <v>C04K501_002</v>
          </cell>
          <cell r="Q3488">
            <v>0</v>
          </cell>
          <cell r="R3488" t="str">
            <v>WGPD</v>
          </cell>
          <cell r="S3488" t="str">
            <v>3435BB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 t="str">
            <v>CORP</v>
          </cell>
          <cell r="Y3488">
            <v>38260</v>
          </cell>
          <cell r="Z3488">
            <v>0</v>
          </cell>
          <cell r="AA3488">
            <v>0</v>
          </cell>
          <cell r="AB3488" t="str">
            <v>N</v>
          </cell>
          <cell r="AD3488">
            <v>0</v>
          </cell>
          <cell r="AE3488" t="str">
            <v>RemVal</v>
          </cell>
          <cell r="AF3488" t="str">
            <v>Depreciate</v>
          </cell>
          <cell r="AG3488" t="str">
            <v>FM</v>
          </cell>
          <cell r="AH3488">
            <v>0</v>
          </cell>
          <cell r="AI3488">
            <v>0</v>
          </cell>
          <cell r="AJ3488">
            <v>0.1056</v>
          </cell>
          <cell r="AK3488">
            <v>0</v>
          </cell>
          <cell r="AL3488" t="str">
            <v>Flat Rate</v>
          </cell>
          <cell r="AM3488">
            <v>0</v>
          </cell>
          <cell r="AN3488" t="str">
            <v>GA3435B0</v>
          </cell>
          <cell r="AO3488">
            <v>0</v>
          </cell>
          <cell r="AP3488" t="str">
            <v>N</v>
          </cell>
          <cell r="AQ3488">
            <v>38261.213773148149</v>
          </cell>
          <cell r="AR3488">
            <v>38260</v>
          </cell>
          <cell r="AS3488">
            <v>38260</v>
          </cell>
          <cell r="AT3488" t="str">
            <v>3000</v>
          </cell>
          <cell r="AU3488">
            <v>38147</v>
          </cell>
          <cell r="AV3488">
            <v>0</v>
          </cell>
        </row>
        <row r="3489">
          <cell r="B3489" t="str">
            <v>00003568</v>
          </cell>
          <cell r="C3489" t="str">
            <v>000000003550</v>
          </cell>
          <cell r="D3489" t="str">
            <v>3435B0</v>
          </cell>
          <cell r="E3489" t="str">
            <v>Hilti Te76 Commercial Drill</v>
          </cell>
          <cell r="F3489" t="str">
            <v>In Service</v>
          </cell>
          <cell r="G3489" t="str">
            <v>3435B</v>
          </cell>
          <cell r="H3489" t="str">
            <v>Grp Member</v>
          </cell>
          <cell r="I3489">
            <v>1</v>
          </cell>
          <cell r="J3489" t="str">
            <v>Conversion</v>
          </cell>
          <cell r="K3489">
            <v>2422.4299999999998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 t="str">
            <v>C04K501_002</v>
          </cell>
          <cell r="Q3489">
            <v>0</v>
          </cell>
          <cell r="R3489" t="str">
            <v>WGPD</v>
          </cell>
          <cell r="S3489" t="str">
            <v>3435BD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 t="str">
            <v>CORP</v>
          </cell>
          <cell r="Y3489">
            <v>38260</v>
          </cell>
          <cell r="Z3489">
            <v>0</v>
          </cell>
          <cell r="AA3489">
            <v>0</v>
          </cell>
          <cell r="AB3489" t="str">
            <v>N</v>
          </cell>
          <cell r="AD3489">
            <v>0</v>
          </cell>
          <cell r="AE3489" t="str">
            <v>RemVal</v>
          </cell>
          <cell r="AF3489" t="str">
            <v>Depreciate</v>
          </cell>
          <cell r="AG3489" t="str">
            <v>FM</v>
          </cell>
          <cell r="AH3489">
            <v>0</v>
          </cell>
          <cell r="AI3489">
            <v>0</v>
          </cell>
          <cell r="AJ3489">
            <v>0.1056</v>
          </cell>
          <cell r="AK3489">
            <v>0</v>
          </cell>
          <cell r="AL3489" t="str">
            <v>Flat Rate</v>
          </cell>
          <cell r="AM3489">
            <v>0</v>
          </cell>
          <cell r="AN3489" t="str">
            <v>GA3435B0</v>
          </cell>
          <cell r="AO3489">
            <v>0</v>
          </cell>
          <cell r="AP3489" t="str">
            <v>N</v>
          </cell>
          <cell r="AQ3489">
            <v>38261.213831018518</v>
          </cell>
          <cell r="AR3489">
            <v>38260</v>
          </cell>
          <cell r="AS3489">
            <v>38260</v>
          </cell>
          <cell r="AT3489" t="str">
            <v>3000</v>
          </cell>
          <cell r="AU3489">
            <v>38147</v>
          </cell>
          <cell r="AV3489">
            <v>0</v>
          </cell>
        </row>
        <row r="3490">
          <cell r="B3490" t="str">
            <v>00003569</v>
          </cell>
          <cell r="C3490" t="str">
            <v>000000003551</v>
          </cell>
          <cell r="D3490" t="str">
            <v>3435B0</v>
          </cell>
          <cell r="E3490" t="str">
            <v>Pressure Washer</v>
          </cell>
          <cell r="F3490" t="str">
            <v>In Service</v>
          </cell>
          <cell r="G3490" t="str">
            <v>3435B</v>
          </cell>
          <cell r="H3490" t="str">
            <v>Grp Member</v>
          </cell>
          <cell r="I3490">
            <v>1</v>
          </cell>
          <cell r="J3490" t="str">
            <v>Conversion</v>
          </cell>
          <cell r="K3490">
            <v>1480.13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 t="str">
            <v>C04K501_002</v>
          </cell>
          <cell r="Q3490">
            <v>0</v>
          </cell>
          <cell r="R3490" t="str">
            <v>WGPD</v>
          </cell>
          <cell r="S3490" t="str">
            <v>3435BE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 t="str">
            <v>CORP</v>
          </cell>
          <cell r="Y3490">
            <v>38260</v>
          </cell>
          <cell r="Z3490">
            <v>0</v>
          </cell>
          <cell r="AA3490">
            <v>0</v>
          </cell>
          <cell r="AB3490" t="str">
            <v>N</v>
          </cell>
          <cell r="AD3490">
            <v>0</v>
          </cell>
          <cell r="AE3490" t="str">
            <v>RemVal</v>
          </cell>
          <cell r="AF3490" t="str">
            <v>Depreciate</v>
          </cell>
          <cell r="AG3490" t="str">
            <v>FM</v>
          </cell>
          <cell r="AH3490">
            <v>0</v>
          </cell>
          <cell r="AI3490">
            <v>0</v>
          </cell>
          <cell r="AJ3490">
            <v>0.1056</v>
          </cell>
          <cell r="AK3490">
            <v>0</v>
          </cell>
          <cell r="AL3490" t="str">
            <v>Flat Rate</v>
          </cell>
          <cell r="AM3490">
            <v>0</v>
          </cell>
          <cell r="AN3490" t="str">
            <v>GA3435B0</v>
          </cell>
          <cell r="AO3490">
            <v>0</v>
          </cell>
          <cell r="AP3490" t="str">
            <v>N</v>
          </cell>
          <cell r="AQ3490">
            <v>38261.213888888888</v>
          </cell>
          <cell r="AR3490">
            <v>38763</v>
          </cell>
          <cell r="AS3490">
            <v>38763</v>
          </cell>
          <cell r="AT3490" t="str">
            <v>0003</v>
          </cell>
          <cell r="AU3490">
            <v>38147</v>
          </cell>
          <cell r="AV3490">
            <v>0</v>
          </cell>
        </row>
        <row r="3491">
          <cell r="B3491" t="str">
            <v>00003570</v>
          </cell>
          <cell r="C3491" t="str">
            <v>000000003552</v>
          </cell>
          <cell r="D3491" t="str">
            <v>3435B0</v>
          </cell>
          <cell r="E3491" t="str">
            <v>Pilot Jack</v>
          </cell>
          <cell r="F3491" t="str">
            <v>In Service</v>
          </cell>
          <cell r="G3491" t="str">
            <v>3435B</v>
          </cell>
          <cell r="H3491" t="str">
            <v>Grp Member</v>
          </cell>
          <cell r="I3491">
            <v>1</v>
          </cell>
          <cell r="J3491" t="str">
            <v>Conversion</v>
          </cell>
          <cell r="K3491">
            <v>729.9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 t="str">
            <v>C04K501_002</v>
          </cell>
          <cell r="Q3491">
            <v>0</v>
          </cell>
          <cell r="R3491" t="str">
            <v>WGPD</v>
          </cell>
          <cell r="S3491" t="str">
            <v>3435BF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 t="str">
            <v>CORP</v>
          </cell>
          <cell r="Y3491">
            <v>38260</v>
          </cell>
          <cell r="Z3491">
            <v>0</v>
          </cell>
          <cell r="AA3491">
            <v>0</v>
          </cell>
          <cell r="AB3491" t="str">
            <v>N</v>
          </cell>
          <cell r="AD3491">
            <v>0</v>
          </cell>
          <cell r="AE3491" t="str">
            <v>RemVal</v>
          </cell>
          <cell r="AF3491" t="str">
            <v>Depreciate</v>
          </cell>
          <cell r="AG3491" t="str">
            <v>FM</v>
          </cell>
          <cell r="AH3491">
            <v>0</v>
          </cell>
          <cell r="AI3491">
            <v>0</v>
          </cell>
          <cell r="AJ3491">
            <v>0.1056</v>
          </cell>
          <cell r="AK3491">
            <v>0</v>
          </cell>
          <cell r="AL3491" t="str">
            <v>Flat Rate</v>
          </cell>
          <cell r="AM3491">
            <v>0</v>
          </cell>
          <cell r="AN3491" t="str">
            <v>GA3435B0</v>
          </cell>
          <cell r="AO3491">
            <v>0</v>
          </cell>
          <cell r="AP3491" t="str">
            <v>N</v>
          </cell>
          <cell r="AQ3491">
            <v>38261.213946759257</v>
          </cell>
          <cell r="AR3491">
            <v>38260</v>
          </cell>
          <cell r="AS3491">
            <v>38260</v>
          </cell>
          <cell r="AT3491" t="str">
            <v>3000</v>
          </cell>
          <cell r="AU3491">
            <v>38147</v>
          </cell>
          <cell r="AV3491">
            <v>0</v>
          </cell>
        </row>
        <row r="3492">
          <cell r="B3492" t="str">
            <v>00003571</v>
          </cell>
          <cell r="C3492" t="str">
            <v>000000003553</v>
          </cell>
          <cell r="D3492" t="str">
            <v>3435B0</v>
          </cell>
          <cell r="E3492" t="str">
            <v>Welder</v>
          </cell>
          <cell r="F3492" t="str">
            <v>In Service</v>
          </cell>
          <cell r="G3492" t="str">
            <v>3435B</v>
          </cell>
          <cell r="H3492" t="str">
            <v>Grp Member</v>
          </cell>
          <cell r="I3492">
            <v>1</v>
          </cell>
          <cell r="J3492" t="str">
            <v>Conversion</v>
          </cell>
          <cell r="K3492">
            <v>3197.33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 t="str">
            <v>C04K501_002</v>
          </cell>
          <cell r="Q3492">
            <v>0</v>
          </cell>
          <cell r="R3492" t="str">
            <v>WGPD</v>
          </cell>
          <cell r="S3492" t="str">
            <v>3435BG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 t="str">
            <v>CORP</v>
          </cell>
          <cell r="Y3492">
            <v>38260</v>
          </cell>
          <cell r="Z3492">
            <v>0</v>
          </cell>
          <cell r="AA3492">
            <v>0</v>
          </cell>
          <cell r="AB3492" t="str">
            <v>N</v>
          </cell>
          <cell r="AD3492">
            <v>0</v>
          </cell>
          <cell r="AE3492" t="str">
            <v>RemVal</v>
          </cell>
          <cell r="AF3492" t="str">
            <v>Depreciate</v>
          </cell>
          <cell r="AG3492" t="str">
            <v>FM</v>
          </cell>
          <cell r="AH3492">
            <v>0</v>
          </cell>
          <cell r="AI3492">
            <v>0</v>
          </cell>
          <cell r="AJ3492">
            <v>0.1056</v>
          </cell>
          <cell r="AK3492">
            <v>0</v>
          </cell>
          <cell r="AL3492" t="str">
            <v>Flat Rate</v>
          </cell>
          <cell r="AM3492">
            <v>0</v>
          </cell>
          <cell r="AN3492" t="str">
            <v>GA3435B0</v>
          </cell>
          <cell r="AO3492">
            <v>0</v>
          </cell>
          <cell r="AP3492" t="str">
            <v>N</v>
          </cell>
          <cell r="AQ3492">
            <v>38261.214004629626</v>
          </cell>
          <cell r="AR3492">
            <v>38260</v>
          </cell>
          <cell r="AS3492">
            <v>38260</v>
          </cell>
          <cell r="AT3492" t="str">
            <v>0003</v>
          </cell>
          <cell r="AU3492">
            <v>38147</v>
          </cell>
          <cell r="AV3492">
            <v>0</v>
          </cell>
        </row>
        <row r="3493">
          <cell r="B3493" t="str">
            <v>00003572</v>
          </cell>
          <cell r="C3493" t="str">
            <v>000000003554</v>
          </cell>
          <cell r="D3493" t="str">
            <v>335400</v>
          </cell>
          <cell r="E3493" t="str">
            <v>New Fire Hydrants</v>
          </cell>
          <cell r="F3493" t="str">
            <v>In Service</v>
          </cell>
          <cell r="G3493" t="str">
            <v>33540</v>
          </cell>
          <cell r="H3493" t="str">
            <v>Grp Member</v>
          </cell>
          <cell r="I3493">
            <v>1</v>
          </cell>
          <cell r="J3493" t="str">
            <v>Conversion</v>
          </cell>
          <cell r="K3493">
            <v>6133.47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 t="str">
            <v>C..D001_002</v>
          </cell>
          <cell r="Q3493">
            <v>0</v>
          </cell>
          <cell r="R3493" t="str">
            <v>WTDPD</v>
          </cell>
          <cell r="S3493" t="str">
            <v>3354004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 t="str">
            <v>CORP</v>
          </cell>
          <cell r="Y3493">
            <v>38260</v>
          </cell>
          <cell r="Z3493">
            <v>0</v>
          </cell>
          <cell r="AA3493">
            <v>0</v>
          </cell>
          <cell r="AB3493" t="str">
            <v>N</v>
          </cell>
          <cell r="AD3493">
            <v>0</v>
          </cell>
          <cell r="AE3493" t="str">
            <v>RemVal</v>
          </cell>
          <cell r="AF3493" t="str">
            <v>Depreciate</v>
          </cell>
          <cell r="AG3493" t="str">
            <v>FM</v>
          </cell>
          <cell r="AH3493">
            <v>0</v>
          </cell>
          <cell r="AI3493">
            <v>0</v>
          </cell>
          <cell r="AJ3493">
            <v>2.2599999999999999E-2</v>
          </cell>
          <cell r="AK3493">
            <v>0</v>
          </cell>
          <cell r="AL3493" t="str">
            <v>Flat Rate</v>
          </cell>
          <cell r="AM3493">
            <v>0</v>
          </cell>
          <cell r="AN3493" t="str">
            <v>GA335400</v>
          </cell>
          <cell r="AO3493">
            <v>0</v>
          </cell>
          <cell r="AP3493" t="str">
            <v>N</v>
          </cell>
          <cell r="AQ3493">
            <v>38261.214062500003</v>
          </cell>
          <cell r="AR3493">
            <v>38671</v>
          </cell>
          <cell r="AS3493">
            <v>38671</v>
          </cell>
          <cell r="AT3493">
            <v>0</v>
          </cell>
          <cell r="AU3493">
            <v>37452</v>
          </cell>
          <cell r="AV3493">
            <v>0</v>
          </cell>
        </row>
        <row r="3494">
          <cell r="B3494" t="str">
            <v>00003573</v>
          </cell>
          <cell r="C3494" t="str">
            <v>000000003555</v>
          </cell>
          <cell r="D3494" t="str">
            <v>3314T0</v>
          </cell>
          <cell r="E3494" t="str">
            <v>6" Valve</v>
          </cell>
          <cell r="F3494" t="str">
            <v>In Service</v>
          </cell>
          <cell r="G3494" t="str">
            <v>3314T</v>
          </cell>
          <cell r="H3494" t="str">
            <v>Grp Member</v>
          </cell>
          <cell r="I3494">
            <v>1</v>
          </cell>
          <cell r="J3494" t="str">
            <v>Conversion</v>
          </cell>
          <cell r="K3494">
            <v>136.11000000000001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 t="str">
            <v>C..D002_002</v>
          </cell>
          <cell r="Q3494">
            <v>0</v>
          </cell>
          <cell r="R3494" t="str">
            <v>WTDPD</v>
          </cell>
          <cell r="S3494" t="str">
            <v>3314T06VV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 t="str">
            <v>CORP</v>
          </cell>
          <cell r="Y3494">
            <v>38260</v>
          </cell>
          <cell r="Z3494">
            <v>0</v>
          </cell>
          <cell r="AA3494">
            <v>0</v>
          </cell>
          <cell r="AB3494" t="str">
            <v>N</v>
          </cell>
          <cell r="AD3494">
            <v>0</v>
          </cell>
          <cell r="AE3494" t="str">
            <v>RemVal</v>
          </cell>
          <cell r="AF3494" t="str">
            <v>Depreciate</v>
          </cell>
          <cell r="AG3494" t="str">
            <v>FM</v>
          </cell>
          <cell r="AH3494">
            <v>0</v>
          </cell>
          <cell r="AI3494">
            <v>0</v>
          </cell>
          <cell r="AJ3494">
            <v>1.3899999999999999E-2</v>
          </cell>
          <cell r="AK3494">
            <v>0</v>
          </cell>
          <cell r="AL3494" t="str">
            <v>Flat Rate</v>
          </cell>
          <cell r="AM3494">
            <v>0</v>
          </cell>
          <cell r="AN3494" t="str">
            <v>GA3314T0</v>
          </cell>
          <cell r="AO3494">
            <v>0</v>
          </cell>
          <cell r="AP3494" t="str">
            <v>N</v>
          </cell>
          <cell r="AQ3494">
            <v>38261.214120370372</v>
          </cell>
          <cell r="AR3494">
            <v>38352</v>
          </cell>
          <cell r="AS3494">
            <v>38471</v>
          </cell>
          <cell r="AT3494">
            <v>0</v>
          </cell>
          <cell r="AU3494">
            <v>37361</v>
          </cell>
          <cell r="AV3494">
            <v>0</v>
          </cell>
        </row>
        <row r="3495">
          <cell r="B3495" t="str">
            <v>00003574</v>
          </cell>
          <cell r="C3495" t="str">
            <v>000000003556</v>
          </cell>
          <cell r="D3495" t="str">
            <v>3314T0</v>
          </cell>
          <cell r="E3495" t="str">
            <v>8" Valve</v>
          </cell>
          <cell r="F3495" t="str">
            <v>In Service</v>
          </cell>
          <cell r="G3495" t="str">
            <v>3314T</v>
          </cell>
          <cell r="H3495" t="str">
            <v>Grp Member</v>
          </cell>
          <cell r="I3495">
            <v>1</v>
          </cell>
          <cell r="J3495" t="str">
            <v>Conversion</v>
          </cell>
          <cell r="K3495">
            <v>1776.79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 t="str">
            <v>C..D002_002</v>
          </cell>
          <cell r="Q3495">
            <v>0</v>
          </cell>
          <cell r="R3495" t="str">
            <v>WTDPD</v>
          </cell>
          <cell r="S3495" t="str">
            <v>3314T08VV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 t="str">
            <v>CORP</v>
          </cell>
          <cell r="Y3495">
            <v>38260</v>
          </cell>
          <cell r="Z3495">
            <v>0</v>
          </cell>
          <cell r="AA3495">
            <v>0</v>
          </cell>
          <cell r="AB3495" t="str">
            <v>N</v>
          </cell>
          <cell r="AD3495">
            <v>0</v>
          </cell>
          <cell r="AE3495" t="str">
            <v>RemVal</v>
          </cell>
          <cell r="AF3495" t="str">
            <v>Depreciate</v>
          </cell>
          <cell r="AG3495" t="str">
            <v>FM</v>
          </cell>
          <cell r="AH3495">
            <v>0</v>
          </cell>
          <cell r="AI3495">
            <v>0</v>
          </cell>
          <cell r="AJ3495">
            <v>1.3899999999999999E-2</v>
          </cell>
          <cell r="AK3495">
            <v>0</v>
          </cell>
          <cell r="AL3495" t="str">
            <v>Flat Rate</v>
          </cell>
          <cell r="AM3495">
            <v>0</v>
          </cell>
          <cell r="AN3495" t="str">
            <v>GA3314T0</v>
          </cell>
          <cell r="AO3495">
            <v>0</v>
          </cell>
          <cell r="AP3495" t="str">
            <v>N</v>
          </cell>
          <cell r="AQ3495">
            <v>38261.214178240742</v>
          </cell>
          <cell r="AR3495">
            <v>38671</v>
          </cell>
          <cell r="AS3495">
            <v>38671</v>
          </cell>
          <cell r="AT3495">
            <v>0</v>
          </cell>
          <cell r="AU3495">
            <v>37514</v>
          </cell>
          <cell r="AV3495">
            <v>0</v>
          </cell>
        </row>
        <row r="3496">
          <cell r="B3496" t="str">
            <v>00003575</v>
          </cell>
          <cell r="C3496" t="str">
            <v>000000003557</v>
          </cell>
          <cell r="D3496" t="str">
            <v>3334A0</v>
          </cell>
          <cell r="E3496" t="str">
            <v>New Fire Svc 2" PE</v>
          </cell>
          <cell r="F3496" t="str">
            <v>In Service</v>
          </cell>
          <cell r="G3496" t="str">
            <v>3334A</v>
          </cell>
          <cell r="H3496" t="str">
            <v>Grp Member</v>
          </cell>
          <cell r="I3496">
            <v>1</v>
          </cell>
          <cell r="J3496" t="str">
            <v>Conversion</v>
          </cell>
          <cell r="K3496">
            <v>173.74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 t="str">
            <v>C..F003_002</v>
          </cell>
          <cell r="Q3496">
            <v>0</v>
          </cell>
          <cell r="R3496" t="str">
            <v>WTDPD</v>
          </cell>
          <cell r="S3496" t="str">
            <v>3334A02PE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 t="str">
            <v>CORP</v>
          </cell>
          <cell r="Y3496">
            <v>38260</v>
          </cell>
          <cell r="Z3496">
            <v>0</v>
          </cell>
          <cell r="AA3496">
            <v>0</v>
          </cell>
          <cell r="AB3496" t="str">
            <v>N</v>
          </cell>
          <cell r="AD3496">
            <v>0</v>
          </cell>
          <cell r="AE3496" t="str">
            <v>RemVal</v>
          </cell>
          <cell r="AF3496" t="str">
            <v>Depreciate</v>
          </cell>
          <cell r="AG3496" t="str">
            <v>FM</v>
          </cell>
          <cell r="AH3496">
            <v>0</v>
          </cell>
          <cell r="AI3496">
            <v>0</v>
          </cell>
          <cell r="AJ3496">
            <v>2.4500000000000001E-2</v>
          </cell>
          <cell r="AK3496">
            <v>0</v>
          </cell>
          <cell r="AL3496" t="str">
            <v>Flat Rate</v>
          </cell>
          <cell r="AM3496">
            <v>0</v>
          </cell>
          <cell r="AN3496" t="str">
            <v>GA3334A0</v>
          </cell>
          <cell r="AO3496">
            <v>0</v>
          </cell>
          <cell r="AP3496" t="str">
            <v>N</v>
          </cell>
          <cell r="AQ3496">
            <v>38261.214236111111</v>
          </cell>
          <cell r="AR3496">
            <v>38352</v>
          </cell>
          <cell r="AS3496">
            <v>38471</v>
          </cell>
          <cell r="AT3496">
            <v>0</v>
          </cell>
          <cell r="AU3496">
            <v>37302</v>
          </cell>
          <cell r="AV3496">
            <v>0</v>
          </cell>
        </row>
        <row r="3497">
          <cell r="B3497" t="str">
            <v>00003576</v>
          </cell>
          <cell r="C3497" t="str">
            <v>000000003558</v>
          </cell>
          <cell r="D3497" t="str">
            <v>3334B0</v>
          </cell>
          <cell r="E3497" t="str">
            <v>2'' CP DOM SVC - RPL 2002</v>
          </cell>
          <cell r="F3497" t="str">
            <v>In Service</v>
          </cell>
          <cell r="G3497" t="str">
            <v>3334B</v>
          </cell>
          <cell r="H3497" t="str">
            <v>Grp Member</v>
          </cell>
          <cell r="I3497">
            <v>1</v>
          </cell>
          <cell r="J3497" t="str">
            <v>Conversion</v>
          </cell>
          <cell r="K3497">
            <v>119.17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 t="str">
            <v>C..F501_002</v>
          </cell>
          <cell r="Q3497">
            <v>0</v>
          </cell>
          <cell r="R3497" t="str">
            <v>WTDPD</v>
          </cell>
          <cell r="S3497" t="str">
            <v>3334B02CP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 t="str">
            <v>CORP</v>
          </cell>
          <cell r="Y3497">
            <v>38260</v>
          </cell>
          <cell r="Z3497">
            <v>0</v>
          </cell>
          <cell r="AA3497">
            <v>0</v>
          </cell>
          <cell r="AB3497" t="str">
            <v>N</v>
          </cell>
          <cell r="AD3497">
            <v>0</v>
          </cell>
          <cell r="AE3497" t="str">
            <v>RemVal</v>
          </cell>
          <cell r="AF3497" t="str">
            <v>Depreciate</v>
          </cell>
          <cell r="AG3497" t="str">
            <v>FM</v>
          </cell>
          <cell r="AH3497">
            <v>0</v>
          </cell>
          <cell r="AI3497">
            <v>0</v>
          </cell>
          <cell r="AJ3497">
            <v>2.87E-2</v>
          </cell>
          <cell r="AK3497">
            <v>0</v>
          </cell>
          <cell r="AL3497" t="str">
            <v>Flat Rate</v>
          </cell>
          <cell r="AM3497">
            <v>0</v>
          </cell>
          <cell r="AN3497" t="str">
            <v>GA3334B0</v>
          </cell>
          <cell r="AO3497">
            <v>0</v>
          </cell>
          <cell r="AP3497" t="str">
            <v>N</v>
          </cell>
          <cell r="AQ3497">
            <v>38261.21429398148</v>
          </cell>
          <cell r="AR3497">
            <v>38763</v>
          </cell>
          <cell r="AS3497">
            <v>38763</v>
          </cell>
          <cell r="AT3497">
            <v>0</v>
          </cell>
          <cell r="AU3497">
            <v>37522</v>
          </cell>
          <cell r="AV3497">
            <v>0</v>
          </cell>
        </row>
        <row r="3498">
          <cell r="B3498" t="str">
            <v>00002210</v>
          </cell>
          <cell r="C3498" t="str">
            <v>000000003565</v>
          </cell>
          <cell r="D3498" t="str">
            <v>3314P1</v>
          </cell>
          <cell r="E3498" t="str">
            <v>Knoll/Nurem - Acquisition Adj</v>
          </cell>
          <cell r="F3498" t="str">
            <v>In Service</v>
          </cell>
          <cell r="G3498" t="str">
            <v>3314P</v>
          </cell>
          <cell r="H3498" t="str">
            <v>None</v>
          </cell>
          <cell r="I3498">
            <v>0</v>
          </cell>
          <cell r="J3498">
            <v>0</v>
          </cell>
          <cell r="K3498">
            <v>57857.85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 t="str">
            <v>WTDPD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 t="str">
            <v>CORP</v>
          </cell>
          <cell r="Y3498">
            <v>38261</v>
          </cell>
          <cell r="Z3498">
            <v>10</v>
          </cell>
          <cell r="AA3498">
            <v>2004</v>
          </cell>
          <cell r="AB3498" t="str">
            <v>N</v>
          </cell>
          <cell r="AC3498">
            <v>38261</v>
          </cell>
          <cell r="AD3498">
            <v>0</v>
          </cell>
          <cell r="AE3498" t="str">
            <v>RemVal</v>
          </cell>
          <cell r="AF3498" t="str">
            <v>Depreciate</v>
          </cell>
          <cell r="AG3498" t="str">
            <v>AM</v>
          </cell>
          <cell r="AH3498">
            <v>75</v>
          </cell>
          <cell r="AI3498">
            <v>75</v>
          </cell>
          <cell r="AJ3498">
            <v>0</v>
          </cell>
          <cell r="AK3498">
            <v>0</v>
          </cell>
          <cell r="AL3498" t="str">
            <v>Strt Line</v>
          </cell>
          <cell r="AM3498">
            <v>0</v>
          </cell>
          <cell r="AN3498">
            <v>0</v>
          </cell>
          <cell r="AO3498">
            <v>6.3</v>
          </cell>
          <cell r="AP3498">
            <v>0</v>
          </cell>
          <cell r="AQ3498">
            <v>38294.502627314818</v>
          </cell>
          <cell r="AR3498">
            <v>38366</v>
          </cell>
          <cell r="AS3498">
            <v>38609</v>
          </cell>
          <cell r="AT3498">
            <v>0</v>
          </cell>
          <cell r="AU3498">
            <v>38261</v>
          </cell>
          <cell r="AV3498">
            <v>0</v>
          </cell>
        </row>
        <row r="3499">
          <cell r="B3499">
            <v>0</v>
          </cell>
          <cell r="C3499" t="str">
            <v>000000003566</v>
          </cell>
          <cell r="D3499" t="str">
            <v>3314B0</v>
          </cell>
          <cell r="E3499" t="str">
            <v>Replacement Short Mains, 6" DI</v>
          </cell>
          <cell r="F3499" t="str">
            <v>In Service</v>
          </cell>
          <cell r="G3499" t="str">
            <v>3314B</v>
          </cell>
          <cell r="H3499" t="str">
            <v>Grp Member</v>
          </cell>
          <cell r="I3499">
            <v>0</v>
          </cell>
          <cell r="J3499" t="str">
            <v>PC Batch</v>
          </cell>
          <cell r="K3499">
            <v>4320.1400000000003</v>
          </cell>
          <cell r="L3499">
            <v>0</v>
          </cell>
          <cell r="M3499">
            <v>0</v>
          </cell>
          <cell r="N3499" t="str">
            <v>115</v>
          </cell>
          <cell r="O3499">
            <v>0</v>
          </cell>
          <cell r="P3499" t="str">
            <v>C..D502_002</v>
          </cell>
          <cell r="Q3499">
            <v>0</v>
          </cell>
          <cell r="R3499" t="str">
            <v>WTDPD</v>
          </cell>
          <cell r="S3499" t="str">
            <v>3314B06DI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 t="str">
            <v>CORP</v>
          </cell>
          <cell r="Y3499">
            <v>38352</v>
          </cell>
          <cell r="Z3499">
            <v>0</v>
          </cell>
          <cell r="AA3499">
            <v>0</v>
          </cell>
          <cell r="AB3499" t="str">
            <v>N</v>
          </cell>
          <cell r="AC3499">
            <v>38353</v>
          </cell>
          <cell r="AD3499">
            <v>0</v>
          </cell>
          <cell r="AE3499" t="str">
            <v>RemVal</v>
          </cell>
          <cell r="AF3499" t="str">
            <v>Depreciate</v>
          </cell>
          <cell r="AG3499" t="str">
            <v>FM</v>
          </cell>
          <cell r="AH3499">
            <v>0</v>
          </cell>
          <cell r="AI3499">
            <v>0</v>
          </cell>
          <cell r="AJ3499">
            <v>1.9E-2</v>
          </cell>
          <cell r="AK3499">
            <v>0</v>
          </cell>
          <cell r="AL3499" t="str">
            <v>Flat Rate</v>
          </cell>
          <cell r="AM3499">
            <v>0</v>
          </cell>
          <cell r="AN3499" t="str">
            <v>GA3314B0</v>
          </cell>
          <cell r="AO3499">
            <v>0</v>
          </cell>
          <cell r="AP3499" t="str">
            <v>N</v>
          </cell>
          <cell r="AQ3499">
            <v>38351.315347222226</v>
          </cell>
          <cell r="AR3499">
            <v>38640</v>
          </cell>
          <cell r="AS3499">
            <v>38640</v>
          </cell>
          <cell r="AT3499">
            <v>0</v>
          </cell>
          <cell r="AU3499">
            <v>38352</v>
          </cell>
          <cell r="AV3499">
            <v>0</v>
          </cell>
        </row>
        <row r="3500">
          <cell r="B3500">
            <v>0</v>
          </cell>
          <cell r="C3500" t="str">
            <v>000000003566</v>
          </cell>
          <cell r="D3500" t="str">
            <v>3314B0</v>
          </cell>
          <cell r="E3500" t="str">
            <v>Replacement Short Mains, 6" DI</v>
          </cell>
          <cell r="F3500" t="str">
            <v>In Service</v>
          </cell>
          <cell r="G3500" t="str">
            <v>3314B</v>
          </cell>
          <cell r="H3500" t="str">
            <v>Grp Member</v>
          </cell>
          <cell r="I3500">
            <v>1</v>
          </cell>
          <cell r="J3500" t="str">
            <v>PC Batch</v>
          </cell>
          <cell r="K3500">
            <v>331.99</v>
          </cell>
          <cell r="L3500">
            <v>0</v>
          </cell>
          <cell r="M3500">
            <v>0</v>
          </cell>
          <cell r="N3500" t="str">
            <v>115</v>
          </cell>
          <cell r="O3500">
            <v>0</v>
          </cell>
          <cell r="P3500" t="str">
            <v>C..D502_002</v>
          </cell>
          <cell r="Q3500" t="str">
            <v>301</v>
          </cell>
          <cell r="R3500" t="str">
            <v>WTDPD</v>
          </cell>
          <cell r="S3500" t="str">
            <v>3314B06DI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 t="str">
            <v>CORP</v>
          </cell>
          <cell r="Y3500">
            <v>38352</v>
          </cell>
          <cell r="Z3500">
            <v>0</v>
          </cell>
          <cell r="AA3500">
            <v>0</v>
          </cell>
          <cell r="AB3500" t="str">
            <v>N</v>
          </cell>
          <cell r="AC3500">
            <v>38353</v>
          </cell>
          <cell r="AD3500">
            <v>0</v>
          </cell>
          <cell r="AE3500" t="str">
            <v>RemVal</v>
          </cell>
          <cell r="AF3500" t="str">
            <v>Depreciate</v>
          </cell>
          <cell r="AG3500" t="str">
            <v>FM</v>
          </cell>
          <cell r="AH3500">
            <v>0</v>
          </cell>
          <cell r="AI3500">
            <v>0</v>
          </cell>
          <cell r="AJ3500">
            <v>1.9E-2</v>
          </cell>
          <cell r="AK3500">
            <v>0</v>
          </cell>
          <cell r="AL3500" t="str">
            <v>Flat Rate</v>
          </cell>
          <cell r="AM3500">
            <v>0</v>
          </cell>
          <cell r="AN3500" t="str">
            <v>GA3314B0</v>
          </cell>
          <cell r="AO3500">
            <v>0</v>
          </cell>
          <cell r="AP3500" t="str">
            <v>N</v>
          </cell>
          <cell r="AQ3500">
            <v>38351.315347222226</v>
          </cell>
          <cell r="AR3500">
            <v>38640</v>
          </cell>
          <cell r="AS3500">
            <v>38640</v>
          </cell>
          <cell r="AT3500">
            <v>0</v>
          </cell>
          <cell r="AU3500">
            <v>38352</v>
          </cell>
          <cell r="AV3500">
            <v>0</v>
          </cell>
        </row>
        <row r="3501">
          <cell r="B3501">
            <v>0</v>
          </cell>
          <cell r="C3501" t="str">
            <v>000000003566</v>
          </cell>
          <cell r="D3501" t="str">
            <v>3314B0</v>
          </cell>
          <cell r="E3501" t="str">
            <v>Replacement Short Mains, 6" DI</v>
          </cell>
          <cell r="F3501" t="str">
            <v>In Service</v>
          </cell>
          <cell r="G3501" t="str">
            <v>3314B</v>
          </cell>
          <cell r="H3501" t="str">
            <v>Grp Member</v>
          </cell>
          <cell r="I3501">
            <v>2</v>
          </cell>
          <cell r="J3501" t="str">
            <v>PC Batch</v>
          </cell>
          <cell r="K3501">
            <v>319.13</v>
          </cell>
          <cell r="L3501">
            <v>0</v>
          </cell>
          <cell r="M3501">
            <v>0</v>
          </cell>
          <cell r="N3501" t="str">
            <v>115</v>
          </cell>
          <cell r="O3501">
            <v>0</v>
          </cell>
          <cell r="P3501" t="str">
            <v>C..D502_002</v>
          </cell>
          <cell r="Q3501" t="str">
            <v>305</v>
          </cell>
          <cell r="R3501" t="str">
            <v>WTDPD</v>
          </cell>
          <cell r="S3501" t="str">
            <v>3314B06DI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 t="str">
            <v>CORP</v>
          </cell>
          <cell r="Y3501">
            <v>38352</v>
          </cell>
          <cell r="Z3501">
            <v>0</v>
          </cell>
          <cell r="AA3501">
            <v>0</v>
          </cell>
          <cell r="AB3501" t="str">
            <v>N</v>
          </cell>
          <cell r="AC3501">
            <v>38353</v>
          </cell>
          <cell r="AD3501">
            <v>0</v>
          </cell>
          <cell r="AE3501" t="str">
            <v>RemVal</v>
          </cell>
          <cell r="AF3501" t="str">
            <v>Depreciate</v>
          </cell>
          <cell r="AG3501" t="str">
            <v>FM</v>
          </cell>
          <cell r="AH3501">
            <v>0</v>
          </cell>
          <cell r="AI3501">
            <v>0</v>
          </cell>
          <cell r="AJ3501">
            <v>1.9E-2</v>
          </cell>
          <cell r="AK3501">
            <v>0</v>
          </cell>
          <cell r="AL3501" t="str">
            <v>Flat Rate</v>
          </cell>
          <cell r="AM3501">
            <v>0</v>
          </cell>
          <cell r="AN3501" t="str">
            <v>GA3314B0</v>
          </cell>
          <cell r="AO3501">
            <v>0</v>
          </cell>
          <cell r="AP3501" t="str">
            <v>N</v>
          </cell>
          <cell r="AQ3501">
            <v>38351.315347222226</v>
          </cell>
          <cell r="AR3501">
            <v>38640</v>
          </cell>
          <cell r="AS3501">
            <v>38640</v>
          </cell>
          <cell r="AT3501">
            <v>0</v>
          </cell>
          <cell r="AU3501">
            <v>38352</v>
          </cell>
          <cell r="AV3501">
            <v>0</v>
          </cell>
        </row>
        <row r="3502">
          <cell r="B3502">
            <v>0</v>
          </cell>
          <cell r="C3502" t="str">
            <v>000000003566</v>
          </cell>
          <cell r="D3502" t="str">
            <v>3314B0</v>
          </cell>
          <cell r="E3502" t="str">
            <v>Replacement Short Mains, 6" DI</v>
          </cell>
          <cell r="F3502" t="str">
            <v>In Service</v>
          </cell>
          <cell r="G3502" t="str">
            <v>3314B</v>
          </cell>
          <cell r="H3502" t="str">
            <v>Grp Member</v>
          </cell>
          <cell r="I3502">
            <v>3</v>
          </cell>
          <cell r="J3502" t="str">
            <v>PC Batch</v>
          </cell>
          <cell r="K3502">
            <v>567.46</v>
          </cell>
          <cell r="L3502">
            <v>0</v>
          </cell>
          <cell r="M3502">
            <v>0</v>
          </cell>
          <cell r="N3502" t="str">
            <v>115</v>
          </cell>
          <cell r="O3502">
            <v>0</v>
          </cell>
          <cell r="P3502" t="str">
            <v>C..D502_002</v>
          </cell>
          <cell r="Q3502" t="str">
            <v>180</v>
          </cell>
          <cell r="R3502" t="str">
            <v>WTDPD</v>
          </cell>
          <cell r="S3502" t="str">
            <v>3314B06DI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 t="str">
            <v>CORP</v>
          </cell>
          <cell r="Y3502">
            <v>38352</v>
          </cell>
          <cell r="Z3502">
            <v>0</v>
          </cell>
          <cell r="AA3502">
            <v>0</v>
          </cell>
          <cell r="AB3502" t="str">
            <v>N</v>
          </cell>
          <cell r="AC3502">
            <v>38353</v>
          </cell>
          <cell r="AD3502">
            <v>0</v>
          </cell>
          <cell r="AE3502" t="str">
            <v>RemVal</v>
          </cell>
          <cell r="AF3502" t="str">
            <v>Depreciate</v>
          </cell>
          <cell r="AG3502" t="str">
            <v>FM</v>
          </cell>
          <cell r="AH3502">
            <v>0</v>
          </cell>
          <cell r="AI3502">
            <v>0</v>
          </cell>
          <cell r="AJ3502">
            <v>1.9E-2</v>
          </cell>
          <cell r="AK3502">
            <v>0</v>
          </cell>
          <cell r="AL3502" t="str">
            <v>Flat Rate</v>
          </cell>
          <cell r="AM3502">
            <v>0</v>
          </cell>
          <cell r="AN3502" t="str">
            <v>GA3314B0</v>
          </cell>
          <cell r="AO3502">
            <v>0</v>
          </cell>
          <cell r="AP3502" t="str">
            <v>N</v>
          </cell>
          <cell r="AQ3502">
            <v>38351.315347222226</v>
          </cell>
          <cell r="AR3502">
            <v>38640</v>
          </cell>
          <cell r="AS3502">
            <v>38640</v>
          </cell>
          <cell r="AT3502">
            <v>0</v>
          </cell>
          <cell r="AU3502">
            <v>38352</v>
          </cell>
          <cell r="AV3502">
            <v>0</v>
          </cell>
        </row>
        <row r="3503">
          <cell r="B3503">
            <v>0</v>
          </cell>
          <cell r="C3503" t="str">
            <v>000000003566</v>
          </cell>
          <cell r="D3503" t="str">
            <v>3314B0</v>
          </cell>
          <cell r="E3503" t="str">
            <v>Replacement Short Mains, 6" DI</v>
          </cell>
          <cell r="F3503" t="str">
            <v>In Service</v>
          </cell>
          <cell r="G3503" t="str">
            <v>3314B</v>
          </cell>
          <cell r="H3503" t="str">
            <v>Grp Member</v>
          </cell>
          <cell r="I3503">
            <v>4</v>
          </cell>
          <cell r="J3503" t="str">
            <v>PC Batch</v>
          </cell>
          <cell r="K3503">
            <v>61.08</v>
          </cell>
          <cell r="L3503">
            <v>0</v>
          </cell>
          <cell r="M3503">
            <v>0</v>
          </cell>
          <cell r="N3503" t="str">
            <v>115</v>
          </cell>
          <cell r="O3503">
            <v>0</v>
          </cell>
          <cell r="P3503" t="str">
            <v>C..D502_002</v>
          </cell>
          <cell r="Q3503" t="str">
            <v>100</v>
          </cell>
          <cell r="R3503" t="str">
            <v>WTDPD</v>
          </cell>
          <cell r="S3503" t="str">
            <v>3314B06DI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 t="str">
            <v>CORP</v>
          </cell>
          <cell r="Y3503">
            <v>38352</v>
          </cell>
          <cell r="Z3503">
            <v>0</v>
          </cell>
          <cell r="AA3503">
            <v>0</v>
          </cell>
          <cell r="AB3503" t="str">
            <v>N</v>
          </cell>
          <cell r="AC3503">
            <v>38353</v>
          </cell>
          <cell r="AD3503">
            <v>0</v>
          </cell>
          <cell r="AE3503" t="str">
            <v>RemVal</v>
          </cell>
          <cell r="AF3503" t="str">
            <v>Depreciate</v>
          </cell>
          <cell r="AG3503" t="str">
            <v>FM</v>
          </cell>
          <cell r="AH3503">
            <v>0</v>
          </cell>
          <cell r="AI3503">
            <v>0</v>
          </cell>
          <cell r="AJ3503">
            <v>1.9E-2</v>
          </cell>
          <cell r="AK3503">
            <v>0</v>
          </cell>
          <cell r="AL3503" t="str">
            <v>Flat Rate</v>
          </cell>
          <cell r="AM3503">
            <v>0</v>
          </cell>
          <cell r="AN3503" t="str">
            <v>GA3314B0</v>
          </cell>
          <cell r="AO3503">
            <v>0</v>
          </cell>
          <cell r="AP3503" t="str">
            <v>N</v>
          </cell>
          <cell r="AQ3503">
            <v>38351.315347222226</v>
          </cell>
          <cell r="AR3503">
            <v>38640</v>
          </cell>
          <cell r="AS3503">
            <v>38640</v>
          </cell>
          <cell r="AT3503">
            <v>0</v>
          </cell>
          <cell r="AU3503">
            <v>38352</v>
          </cell>
          <cell r="AV3503">
            <v>0</v>
          </cell>
        </row>
        <row r="3504">
          <cell r="B3504">
            <v>0</v>
          </cell>
          <cell r="C3504" t="str">
            <v>000000003566</v>
          </cell>
          <cell r="D3504" t="str">
            <v>3314B0</v>
          </cell>
          <cell r="E3504" t="str">
            <v>Replacement Short Mains, 6" DI</v>
          </cell>
          <cell r="F3504" t="str">
            <v>In Service</v>
          </cell>
          <cell r="G3504" t="str">
            <v>3314B</v>
          </cell>
          <cell r="H3504" t="str">
            <v>Grp Member</v>
          </cell>
          <cell r="I3504">
            <v>5</v>
          </cell>
          <cell r="J3504" t="str">
            <v>PC Batch</v>
          </cell>
          <cell r="K3504">
            <v>1689.07</v>
          </cell>
          <cell r="L3504">
            <v>0</v>
          </cell>
          <cell r="M3504">
            <v>0</v>
          </cell>
          <cell r="N3504" t="str">
            <v>115</v>
          </cell>
          <cell r="O3504">
            <v>0</v>
          </cell>
          <cell r="P3504" t="str">
            <v>C..D502_002</v>
          </cell>
          <cell r="Q3504" t="str">
            <v>110</v>
          </cell>
          <cell r="R3504" t="str">
            <v>WTDPD</v>
          </cell>
          <cell r="S3504" t="str">
            <v>3314B06DI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 t="str">
            <v>CORP</v>
          </cell>
          <cell r="Y3504">
            <v>38352</v>
          </cell>
          <cell r="Z3504">
            <v>0</v>
          </cell>
          <cell r="AA3504">
            <v>0</v>
          </cell>
          <cell r="AB3504" t="str">
            <v>N</v>
          </cell>
          <cell r="AC3504">
            <v>38353</v>
          </cell>
          <cell r="AD3504">
            <v>0</v>
          </cell>
          <cell r="AE3504" t="str">
            <v>RemVal</v>
          </cell>
          <cell r="AF3504" t="str">
            <v>Depreciate</v>
          </cell>
          <cell r="AG3504" t="str">
            <v>FM</v>
          </cell>
          <cell r="AH3504">
            <v>0</v>
          </cell>
          <cell r="AI3504">
            <v>0</v>
          </cell>
          <cell r="AJ3504">
            <v>1.9E-2</v>
          </cell>
          <cell r="AK3504">
            <v>0</v>
          </cell>
          <cell r="AL3504" t="str">
            <v>Flat Rate</v>
          </cell>
          <cell r="AM3504">
            <v>0</v>
          </cell>
          <cell r="AN3504" t="str">
            <v>GA3314B0</v>
          </cell>
          <cell r="AO3504">
            <v>0</v>
          </cell>
          <cell r="AP3504" t="str">
            <v>N</v>
          </cell>
          <cell r="AQ3504">
            <v>38351.315347222226</v>
          </cell>
          <cell r="AR3504">
            <v>38640</v>
          </cell>
          <cell r="AS3504">
            <v>38640</v>
          </cell>
          <cell r="AT3504">
            <v>0</v>
          </cell>
          <cell r="AU3504">
            <v>38352</v>
          </cell>
          <cell r="AV3504">
            <v>0</v>
          </cell>
        </row>
        <row r="3505">
          <cell r="B3505">
            <v>0</v>
          </cell>
          <cell r="C3505" t="str">
            <v>000000003568</v>
          </cell>
          <cell r="D3505" t="str">
            <v>3314D0</v>
          </cell>
          <cell r="E3505" t="str">
            <v>20" D.I. Main Replacement</v>
          </cell>
          <cell r="F3505" t="str">
            <v>In Service</v>
          </cell>
          <cell r="G3505" t="str">
            <v>3314D</v>
          </cell>
          <cell r="H3505" t="str">
            <v>Grp Member</v>
          </cell>
          <cell r="I3505">
            <v>0</v>
          </cell>
          <cell r="J3505" t="str">
            <v>PC Batch</v>
          </cell>
          <cell r="K3505">
            <v>2519.71</v>
          </cell>
          <cell r="L3505">
            <v>0</v>
          </cell>
          <cell r="M3505">
            <v>0</v>
          </cell>
          <cell r="N3505" t="str">
            <v>115</v>
          </cell>
          <cell r="O3505">
            <v>0</v>
          </cell>
          <cell r="P3505" t="str">
            <v>C..D502_002</v>
          </cell>
          <cell r="Q3505">
            <v>0</v>
          </cell>
          <cell r="R3505" t="str">
            <v>WTDPD</v>
          </cell>
          <cell r="S3505" t="str">
            <v>3314D20DI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 t="str">
            <v>CORP</v>
          </cell>
          <cell r="Y3505">
            <v>38352</v>
          </cell>
          <cell r="Z3505">
            <v>0</v>
          </cell>
          <cell r="AA3505">
            <v>0</v>
          </cell>
          <cell r="AB3505" t="str">
            <v>N</v>
          </cell>
          <cell r="AC3505">
            <v>38353</v>
          </cell>
          <cell r="AD3505">
            <v>0</v>
          </cell>
          <cell r="AE3505" t="str">
            <v>RemVal</v>
          </cell>
          <cell r="AF3505" t="str">
            <v>Depreciate</v>
          </cell>
          <cell r="AG3505" t="str">
            <v>FM</v>
          </cell>
          <cell r="AH3505">
            <v>0</v>
          </cell>
          <cell r="AI3505">
            <v>0</v>
          </cell>
          <cell r="AJ3505">
            <v>1.21E-2</v>
          </cell>
          <cell r="AK3505">
            <v>0</v>
          </cell>
          <cell r="AL3505" t="str">
            <v>Flat Rate</v>
          </cell>
          <cell r="AM3505">
            <v>0</v>
          </cell>
          <cell r="AN3505" t="str">
            <v>GA3314D0</v>
          </cell>
          <cell r="AO3505">
            <v>0</v>
          </cell>
          <cell r="AP3505" t="str">
            <v>N</v>
          </cell>
          <cell r="AQ3505">
            <v>38351.310219907406</v>
          </cell>
          <cell r="AR3505">
            <v>38640</v>
          </cell>
          <cell r="AS3505">
            <v>38640</v>
          </cell>
          <cell r="AT3505">
            <v>0</v>
          </cell>
          <cell r="AU3505">
            <v>38352</v>
          </cell>
          <cell r="AV3505">
            <v>0</v>
          </cell>
        </row>
        <row r="3506">
          <cell r="B3506">
            <v>0</v>
          </cell>
          <cell r="C3506" t="str">
            <v>000000003570</v>
          </cell>
          <cell r="D3506" t="str">
            <v>334400</v>
          </cell>
          <cell r="E3506" t="str">
            <v>Repl 3" StraightRead</v>
          </cell>
          <cell r="F3506" t="str">
            <v>In Service</v>
          </cell>
          <cell r="G3506" t="str">
            <v>33440</v>
          </cell>
          <cell r="H3506" t="str">
            <v>Grp Member</v>
          </cell>
          <cell r="I3506">
            <v>0</v>
          </cell>
          <cell r="J3506" t="str">
            <v>PC Batch</v>
          </cell>
          <cell r="K3506">
            <v>85.72</v>
          </cell>
          <cell r="L3506">
            <v>0</v>
          </cell>
          <cell r="M3506">
            <v>0</v>
          </cell>
          <cell r="N3506" t="str">
            <v>115</v>
          </cell>
          <cell r="O3506">
            <v>0</v>
          </cell>
          <cell r="P3506" t="str">
            <v>C..G501_002</v>
          </cell>
          <cell r="Q3506">
            <v>0</v>
          </cell>
          <cell r="R3506" t="str">
            <v>WTDPD</v>
          </cell>
          <cell r="S3506" t="str">
            <v>3344003SR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 t="str">
            <v>CORP</v>
          </cell>
          <cell r="Y3506">
            <v>38352</v>
          </cell>
          <cell r="Z3506">
            <v>0</v>
          </cell>
          <cell r="AA3506">
            <v>0</v>
          </cell>
          <cell r="AB3506" t="str">
            <v>N</v>
          </cell>
          <cell r="AC3506">
            <v>38353</v>
          </cell>
          <cell r="AD3506">
            <v>0</v>
          </cell>
          <cell r="AE3506" t="str">
            <v>RemVal</v>
          </cell>
          <cell r="AF3506" t="str">
            <v>Depreciate</v>
          </cell>
          <cell r="AG3506" t="str">
            <v>FM</v>
          </cell>
          <cell r="AH3506">
            <v>0</v>
          </cell>
          <cell r="AI3506">
            <v>0</v>
          </cell>
          <cell r="AJ3506">
            <v>6.0699999999999997E-2</v>
          </cell>
          <cell r="AK3506">
            <v>0</v>
          </cell>
          <cell r="AL3506" t="str">
            <v>Flat Rate</v>
          </cell>
          <cell r="AM3506">
            <v>0</v>
          </cell>
          <cell r="AN3506" t="str">
            <v>GA334400</v>
          </cell>
          <cell r="AO3506">
            <v>0</v>
          </cell>
          <cell r="AP3506" t="str">
            <v>N</v>
          </cell>
          <cell r="AQ3506">
            <v>38351.315370370372</v>
          </cell>
          <cell r="AR3506">
            <v>38352</v>
          </cell>
          <cell r="AS3506">
            <v>38471</v>
          </cell>
          <cell r="AT3506">
            <v>0</v>
          </cell>
          <cell r="AU3506">
            <v>38352</v>
          </cell>
          <cell r="AV3506">
            <v>0</v>
          </cell>
        </row>
        <row r="3507">
          <cell r="B3507">
            <v>0</v>
          </cell>
          <cell r="C3507" t="str">
            <v>000000003570</v>
          </cell>
          <cell r="D3507" t="str">
            <v>334400</v>
          </cell>
          <cell r="E3507" t="str">
            <v>Repl 3" StraightRead</v>
          </cell>
          <cell r="F3507" t="str">
            <v>In Service</v>
          </cell>
          <cell r="G3507" t="str">
            <v>33440</v>
          </cell>
          <cell r="H3507" t="str">
            <v>Grp Member</v>
          </cell>
          <cell r="I3507">
            <v>1</v>
          </cell>
          <cell r="J3507" t="str">
            <v>PC Batch</v>
          </cell>
          <cell r="K3507">
            <v>58.75</v>
          </cell>
          <cell r="L3507">
            <v>0</v>
          </cell>
          <cell r="M3507">
            <v>0</v>
          </cell>
          <cell r="N3507" t="str">
            <v>115</v>
          </cell>
          <cell r="O3507">
            <v>0</v>
          </cell>
          <cell r="P3507" t="str">
            <v>C..G501_002</v>
          </cell>
          <cell r="Q3507" t="str">
            <v>301</v>
          </cell>
          <cell r="R3507" t="str">
            <v>WTDPD</v>
          </cell>
          <cell r="S3507" t="str">
            <v>3344003SR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 t="str">
            <v>CORP</v>
          </cell>
          <cell r="Y3507">
            <v>38352</v>
          </cell>
          <cell r="Z3507">
            <v>0</v>
          </cell>
          <cell r="AA3507">
            <v>0</v>
          </cell>
          <cell r="AB3507" t="str">
            <v>N</v>
          </cell>
          <cell r="AC3507">
            <v>38353</v>
          </cell>
          <cell r="AD3507">
            <v>0</v>
          </cell>
          <cell r="AE3507" t="str">
            <v>RemVal</v>
          </cell>
          <cell r="AF3507" t="str">
            <v>Depreciate</v>
          </cell>
          <cell r="AG3507" t="str">
            <v>FM</v>
          </cell>
          <cell r="AH3507">
            <v>0</v>
          </cell>
          <cell r="AI3507">
            <v>0</v>
          </cell>
          <cell r="AJ3507">
            <v>6.0699999999999997E-2</v>
          </cell>
          <cell r="AK3507">
            <v>0</v>
          </cell>
          <cell r="AL3507" t="str">
            <v>Flat Rate</v>
          </cell>
          <cell r="AM3507">
            <v>0</v>
          </cell>
          <cell r="AN3507" t="str">
            <v>GA334400</v>
          </cell>
          <cell r="AO3507">
            <v>0</v>
          </cell>
          <cell r="AP3507" t="str">
            <v>N</v>
          </cell>
          <cell r="AQ3507">
            <v>38351.315370370372</v>
          </cell>
          <cell r="AR3507">
            <v>38352</v>
          </cell>
          <cell r="AS3507">
            <v>38471</v>
          </cell>
          <cell r="AT3507">
            <v>0</v>
          </cell>
          <cell r="AU3507">
            <v>38352</v>
          </cell>
          <cell r="AV3507">
            <v>0</v>
          </cell>
        </row>
        <row r="3508">
          <cell r="B3508">
            <v>0</v>
          </cell>
          <cell r="C3508" t="str">
            <v>000000003572</v>
          </cell>
          <cell r="D3508" t="str">
            <v>3314C0</v>
          </cell>
          <cell r="E3508" t="str">
            <v>Mains-10"-16" -C.I. &amp; D.I.</v>
          </cell>
          <cell r="F3508" t="str">
            <v>In Service</v>
          </cell>
          <cell r="G3508" t="str">
            <v>3314C</v>
          </cell>
          <cell r="H3508" t="str">
            <v>Grp Member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 t="str">
            <v>WTDPD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 t="str">
            <v>CORP</v>
          </cell>
          <cell r="Y3508">
            <v>38411</v>
          </cell>
          <cell r="Z3508">
            <v>2</v>
          </cell>
          <cell r="AA3508">
            <v>2005</v>
          </cell>
          <cell r="AB3508" t="str">
            <v>N</v>
          </cell>
          <cell r="AD3508">
            <v>0</v>
          </cell>
          <cell r="AE3508" t="str">
            <v>RemVal</v>
          </cell>
          <cell r="AF3508" t="str">
            <v>Depreciate</v>
          </cell>
          <cell r="AG3508" t="str">
            <v>FM</v>
          </cell>
          <cell r="AH3508">
            <v>0</v>
          </cell>
          <cell r="AI3508">
            <v>0</v>
          </cell>
          <cell r="AJ3508">
            <v>1.5900000000000001E-2</v>
          </cell>
          <cell r="AK3508">
            <v>0</v>
          </cell>
          <cell r="AL3508" t="str">
            <v>Flat Rate</v>
          </cell>
          <cell r="AM3508" t="str">
            <v>N</v>
          </cell>
          <cell r="AN3508" t="str">
            <v>GA3314C0</v>
          </cell>
          <cell r="AO3508">
            <v>0</v>
          </cell>
          <cell r="AP3508">
            <v>0</v>
          </cell>
          <cell r="AQ3508">
            <v>38483.546249999999</v>
          </cell>
          <cell r="AR3508">
            <v>38701</v>
          </cell>
          <cell r="AS3508">
            <v>38701</v>
          </cell>
          <cell r="AT3508" t="str">
            <v>UWPAH1</v>
          </cell>
          <cell r="AU3508">
            <v>38472</v>
          </cell>
          <cell r="AV3508">
            <v>0</v>
          </cell>
        </row>
        <row r="3509">
          <cell r="B3509">
            <v>0</v>
          </cell>
          <cell r="C3509" t="str">
            <v>000000003573</v>
          </cell>
          <cell r="D3509" t="str">
            <v>3314U0</v>
          </cell>
          <cell r="E3509" t="str">
            <v>Mains-10"-16"-Valve</v>
          </cell>
          <cell r="F3509" t="str">
            <v>In Service</v>
          </cell>
          <cell r="G3509" t="str">
            <v>3314U</v>
          </cell>
          <cell r="H3509" t="str">
            <v>Grp Member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 t="str">
            <v>WTDPD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 t="str">
            <v>CORP</v>
          </cell>
          <cell r="Y3509">
            <v>38411</v>
          </cell>
          <cell r="Z3509">
            <v>0</v>
          </cell>
          <cell r="AA3509">
            <v>0</v>
          </cell>
          <cell r="AB3509" t="str">
            <v>N</v>
          </cell>
          <cell r="AC3509">
            <v>38412</v>
          </cell>
          <cell r="AD3509">
            <v>0</v>
          </cell>
          <cell r="AE3509" t="str">
            <v>RemVal</v>
          </cell>
          <cell r="AF3509" t="str">
            <v>Depreciate</v>
          </cell>
          <cell r="AG3509" t="str">
            <v>FM</v>
          </cell>
          <cell r="AH3509">
            <v>0</v>
          </cell>
          <cell r="AI3509">
            <v>0</v>
          </cell>
          <cell r="AJ3509">
            <v>1.35E-2</v>
          </cell>
          <cell r="AK3509">
            <v>0</v>
          </cell>
          <cell r="AL3509" t="str">
            <v>Flat Rate</v>
          </cell>
          <cell r="AM3509" t="str">
            <v>N</v>
          </cell>
          <cell r="AN3509" t="str">
            <v>GA3314U0</v>
          </cell>
          <cell r="AO3509">
            <v>0</v>
          </cell>
          <cell r="AP3509">
            <v>0</v>
          </cell>
          <cell r="AQ3509">
            <v>38483.549988425926</v>
          </cell>
          <cell r="AR3509">
            <v>38701</v>
          </cell>
          <cell r="AS3509">
            <v>38701</v>
          </cell>
          <cell r="AT3509" t="str">
            <v>UWPAH1</v>
          </cell>
          <cell r="AU3509">
            <v>38411</v>
          </cell>
          <cell r="AV3509">
            <v>0</v>
          </cell>
        </row>
        <row r="3510">
          <cell r="B3510">
            <v>0</v>
          </cell>
          <cell r="C3510" t="str">
            <v>000000003574</v>
          </cell>
          <cell r="D3510" t="str">
            <v>335400</v>
          </cell>
          <cell r="E3510" t="str">
            <v>Fire Hydrants</v>
          </cell>
          <cell r="F3510" t="str">
            <v>In Service</v>
          </cell>
          <cell r="G3510" t="str">
            <v>33540</v>
          </cell>
          <cell r="H3510" t="str">
            <v>Grp Member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 t="str">
            <v>WTDPD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 t="str">
            <v>CORP</v>
          </cell>
          <cell r="Y3510">
            <v>38411</v>
          </cell>
          <cell r="Z3510">
            <v>0</v>
          </cell>
          <cell r="AA3510">
            <v>0</v>
          </cell>
          <cell r="AB3510" t="str">
            <v>N</v>
          </cell>
          <cell r="AC3510">
            <v>38412</v>
          </cell>
          <cell r="AD3510">
            <v>0</v>
          </cell>
          <cell r="AE3510" t="str">
            <v>RemVal</v>
          </cell>
          <cell r="AF3510" t="str">
            <v>Depreciate</v>
          </cell>
          <cell r="AG3510" t="str">
            <v>FM</v>
          </cell>
          <cell r="AH3510">
            <v>0</v>
          </cell>
          <cell r="AI3510">
            <v>0</v>
          </cell>
          <cell r="AJ3510">
            <v>2.2599999999999999E-2</v>
          </cell>
          <cell r="AK3510">
            <v>0</v>
          </cell>
          <cell r="AL3510" t="str">
            <v>Flat Rate</v>
          </cell>
          <cell r="AM3510" t="str">
            <v>N</v>
          </cell>
          <cell r="AN3510" t="str">
            <v>GA335400</v>
          </cell>
          <cell r="AO3510">
            <v>0</v>
          </cell>
          <cell r="AP3510">
            <v>0</v>
          </cell>
          <cell r="AQ3510">
            <v>38483.55572916667</v>
          </cell>
          <cell r="AR3510">
            <v>38701</v>
          </cell>
          <cell r="AS3510">
            <v>38701</v>
          </cell>
          <cell r="AT3510" t="str">
            <v>UWPAH1</v>
          </cell>
          <cell r="AU3510">
            <v>38411</v>
          </cell>
          <cell r="AV3510">
            <v>0</v>
          </cell>
        </row>
        <row r="3511">
          <cell r="B3511">
            <v>0</v>
          </cell>
          <cell r="C3511" t="str">
            <v>000000003575</v>
          </cell>
          <cell r="D3511" t="str">
            <v>3314Q0</v>
          </cell>
          <cell r="E3511" t="str">
            <v>AMBER FIELDS PH III</v>
          </cell>
          <cell r="F3511" t="str">
            <v>In Service</v>
          </cell>
          <cell r="G3511" t="str">
            <v>3314Q</v>
          </cell>
          <cell r="H3511" t="str">
            <v>Grp Member</v>
          </cell>
          <cell r="I3511">
            <v>0</v>
          </cell>
          <cell r="J3511" t="str">
            <v>PC Batch</v>
          </cell>
          <cell r="K3511">
            <v>28558.720000000001</v>
          </cell>
          <cell r="L3511">
            <v>0</v>
          </cell>
          <cell r="M3511">
            <v>0</v>
          </cell>
          <cell r="N3511" t="str">
            <v>115</v>
          </cell>
          <cell r="O3511">
            <v>0</v>
          </cell>
          <cell r="P3511" t="str">
            <v>C03D307_002</v>
          </cell>
          <cell r="Q3511">
            <v>0</v>
          </cell>
          <cell r="R3511" t="str">
            <v>WTDPD</v>
          </cell>
          <cell r="S3511" t="str">
            <v>3314QO8PV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 t="str">
            <v>CORP</v>
          </cell>
          <cell r="Y3511">
            <v>38352</v>
          </cell>
          <cell r="Z3511">
            <v>0</v>
          </cell>
          <cell r="AA3511">
            <v>0</v>
          </cell>
          <cell r="AB3511" t="str">
            <v>N</v>
          </cell>
          <cell r="AC3511">
            <v>38353</v>
          </cell>
          <cell r="AD3511">
            <v>0</v>
          </cell>
          <cell r="AE3511" t="str">
            <v>RemVal</v>
          </cell>
          <cell r="AF3511" t="str">
            <v>Depreciate</v>
          </cell>
          <cell r="AG3511" t="str">
            <v>FM</v>
          </cell>
          <cell r="AH3511">
            <v>0</v>
          </cell>
          <cell r="AI3511">
            <v>0</v>
          </cell>
          <cell r="AJ3511">
            <v>2.1899999999999999E-2</v>
          </cell>
          <cell r="AK3511">
            <v>0</v>
          </cell>
          <cell r="AL3511" t="str">
            <v>Flat Rate</v>
          </cell>
          <cell r="AM3511">
            <v>0</v>
          </cell>
          <cell r="AN3511" t="str">
            <v>GA3314Q0</v>
          </cell>
          <cell r="AO3511">
            <v>0</v>
          </cell>
          <cell r="AP3511" t="str">
            <v>N</v>
          </cell>
          <cell r="AQ3511">
            <v>38351.310219907406</v>
          </cell>
          <cell r="AR3511">
            <v>38701</v>
          </cell>
          <cell r="AS3511">
            <v>38701</v>
          </cell>
          <cell r="AT3511">
            <v>0</v>
          </cell>
          <cell r="AU3511">
            <v>38352</v>
          </cell>
          <cell r="AV3511">
            <v>0</v>
          </cell>
        </row>
        <row r="3512">
          <cell r="B3512">
            <v>0</v>
          </cell>
          <cell r="C3512" t="str">
            <v>000000003576</v>
          </cell>
          <cell r="D3512" t="str">
            <v>3314T0</v>
          </cell>
          <cell r="E3512" t="str">
            <v>AMBER FIELDS PH III</v>
          </cell>
          <cell r="F3512" t="str">
            <v>In Service</v>
          </cell>
          <cell r="G3512" t="str">
            <v>3314T</v>
          </cell>
          <cell r="H3512" t="str">
            <v>Grp Member</v>
          </cell>
          <cell r="I3512">
            <v>0</v>
          </cell>
          <cell r="J3512" t="str">
            <v>PC Batch</v>
          </cell>
          <cell r="K3512">
            <v>3307.4</v>
          </cell>
          <cell r="L3512">
            <v>0</v>
          </cell>
          <cell r="M3512">
            <v>0</v>
          </cell>
          <cell r="N3512" t="str">
            <v>115</v>
          </cell>
          <cell r="O3512">
            <v>0</v>
          </cell>
          <cell r="P3512" t="str">
            <v>C03D307_002</v>
          </cell>
          <cell r="Q3512">
            <v>0</v>
          </cell>
          <cell r="R3512" t="str">
            <v>WTDPD</v>
          </cell>
          <cell r="S3512" t="str">
            <v>3314T08VV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 t="str">
            <v>CORP</v>
          </cell>
          <cell r="Y3512">
            <v>38352</v>
          </cell>
          <cell r="Z3512">
            <v>0</v>
          </cell>
          <cell r="AA3512">
            <v>0</v>
          </cell>
          <cell r="AB3512" t="str">
            <v>N</v>
          </cell>
          <cell r="AC3512">
            <v>38353</v>
          </cell>
          <cell r="AD3512">
            <v>0</v>
          </cell>
          <cell r="AE3512" t="str">
            <v>RemVal</v>
          </cell>
          <cell r="AF3512" t="str">
            <v>Depreciate</v>
          </cell>
          <cell r="AG3512" t="str">
            <v>FM</v>
          </cell>
          <cell r="AH3512">
            <v>0</v>
          </cell>
          <cell r="AI3512">
            <v>0</v>
          </cell>
          <cell r="AJ3512">
            <v>1.3899999999999999E-2</v>
          </cell>
          <cell r="AK3512">
            <v>0</v>
          </cell>
          <cell r="AL3512" t="str">
            <v>Flat Rate</v>
          </cell>
          <cell r="AM3512">
            <v>0</v>
          </cell>
          <cell r="AN3512" t="str">
            <v>GA3314T0</v>
          </cell>
          <cell r="AO3512">
            <v>0</v>
          </cell>
          <cell r="AP3512" t="str">
            <v>N</v>
          </cell>
          <cell r="AQ3512">
            <v>38351.310219907406</v>
          </cell>
          <cell r="AR3512">
            <v>38701</v>
          </cell>
          <cell r="AS3512">
            <v>38701</v>
          </cell>
          <cell r="AT3512">
            <v>0</v>
          </cell>
          <cell r="AU3512">
            <v>38352</v>
          </cell>
          <cell r="AV3512">
            <v>0</v>
          </cell>
        </row>
        <row r="3513">
          <cell r="B3513">
            <v>0</v>
          </cell>
          <cell r="C3513" t="str">
            <v>000000003577</v>
          </cell>
          <cell r="D3513" t="str">
            <v>3334B0</v>
          </cell>
          <cell r="E3513" t="str">
            <v>AMBER FIELDS PH III</v>
          </cell>
          <cell r="F3513" t="str">
            <v>In Service</v>
          </cell>
          <cell r="G3513" t="str">
            <v>3334B</v>
          </cell>
          <cell r="H3513" t="str">
            <v>Grp Member</v>
          </cell>
          <cell r="I3513">
            <v>0</v>
          </cell>
          <cell r="J3513" t="str">
            <v>PC Batch</v>
          </cell>
          <cell r="K3513">
            <v>8800.58</v>
          </cell>
          <cell r="L3513">
            <v>0</v>
          </cell>
          <cell r="M3513">
            <v>0</v>
          </cell>
          <cell r="N3513" t="str">
            <v>115</v>
          </cell>
          <cell r="O3513">
            <v>0</v>
          </cell>
          <cell r="P3513" t="str">
            <v>C03D307_002</v>
          </cell>
          <cell r="Q3513">
            <v>0</v>
          </cell>
          <cell r="R3513" t="str">
            <v>WTDPD</v>
          </cell>
          <cell r="S3513" t="str">
            <v>3334B34CP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 t="str">
            <v>CORP</v>
          </cell>
          <cell r="Y3513">
            <v>38352</v>
          </cell>
          <cell r="Z3513">
            <v>0</v>
          </cell>
          <cell r="AA3513">
            <v>0</v>
          </cell>
          <cell r="AB3513" t="str">
            <v>N</v>
          </cell>
          <cell r="AC3513">
            <v>38353</v>
          </cell>
          <cell r="AD3513">
            <v>0</v>
          </cell>
          <cell r="AE3513" t="str">
            <v>RemVal</v>
          </cell>
          <cell r="AF3513" t="str">
            <v>Depreciate</v>
          </cell>
          <cell r="AG3513" t="str">
            <v>FM</v>
          </cell>
          <cell r="AH3513">
            <v>0</v>
          </cell>
          <cell r="AI3513">
            <v>0</v>
          </cell>
          <cell r="AJ3513">
            <v>2.87E-2</v>
          </cell>
          <cell r="AK3513">
            <v>0</v>
          </cell>
          <cell r="AL3513" t="str">
            <v>Flat Rate</v>
          </cell>
          <cell r="AM3513">
            <v>0</v>
          </cell>
          <cell r="AN3513" t="str">
            <v>GA3334B0</v>
          </cell>
          <cell r="AO3513">
            <v>0</v>
          </cell>
          <cell r="AP3513" t="str">
            <v>N</v>
          </cell>
          <cell r="AQ3513">
            <v>38351.310219907406</v>
          </cell>
          <cell r="AR3513">
            <v>38701</v>
          </cell>
          <cell r="AS3513">
            <v>38701</v>
          </cell>
          <cell r="AT3513">
            <v>0</v>
          </cell>
          <cell r="AU3513">
            <v>38352</v>
          </cell>
          <cell r="AV3513">
            <v>0</v>
          </cell>
        </row>
        <row r="3514">
          <cell r="B3514">
            <v>0</v>
          </cell>
          <cell r="C3514" t="str">
            <v>000000003578</v>
          </cell>
          <cell r="D3514" t="str">
            <v>335400</v>
          </cell>
          <cell r="E3514" t="str">
            <v>AMBER FIELDS PH III</v>
          </cell>
          <cell r="F3514" t="str">
            <v>In Service</v>
          </cell>
          <cell r="G3514" t="str">
            <v>33540</v>
          </cell>
          <cell r="H3514" t="str">
            <v>Grp Member</v>
          </cell>
          <cell r="I3514">
            <v>0</v>
          </cell>
          <cell r="J3514" t="str">
            <v>PC Batch</v>
          </cell>
          <cell r="K3514">
            <v>5291.85</v>
          </cell>
          <cell r="L3514">
            <v>0</v>
          </cell>
          <cell r="M3514">
            <v>0</v>
          </cell>
          <cell r="N3514" t="str">
            <v>115</v>
          </cell>
          <cell r="O3514">
            <v>0</v>
          </cell>
          <cell r="P3514" t="str">
            <v>C03D307_002</v>
          </cell>
          <cell r="Q3514">
            <v>0</v>
          </cell>
          <cell r="R3514" t="str">
            <v>WTDPD</v>
          </cell>
          <cell r="S3514" t="str">
            <v>335400600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 t="str">
            <v>CORP</v>
          </cell>
          <cell r="Y3514">
            <v>38352</v>
          </cell>
          <cell r="Z3514">
            <v>0</v>
          </cell>
          <cell r="AA3514">
            <v>0</v>
          </cell>
          <cell r="AB3514" t="str">
            <v>N</v>
          </cell>
          <cell r="AC3514">
            <v>38353</v>
          </cell>
          <cell r="AD3514">
            <v>0</v>
          </cell>
          <cell r="AE3514" t="str">
            <v>RemVal</v>
          </cell>
          <cell r="AF3514" t="str">
            <v>Depreciate</v>
          </cell>
          <cell r="AG3514" t="str">
            <v>FM</v>
          </cell>
          <cell r="AH3514">
            <v>0</v>
          </cell>
          <cell r="AI3514">
            <v>0</v>
          </cell>
          <cell r="AJ3514">
            <v>2.2599999999999999E-2</v>
          </cell>
          <cell r="AK3514">
            <v>0</v>
          </cell>
          <cell r="AL3514" t="str">
            <v>Flat Rate</v>
          </cell>
          <cell r="AM3514">
            <v>0</v>
          </cell>
          <cell r="AN3514" t="str">
            <v>GA335400</v>
          </cell>
          <cell r="AO3514">
            <v>0</v>
          </cell>
          <cell r="AP3514" t="str">
            <v>N</v>
          </cell>
          <cell r="AQ3514">
            <v>38351.310219907406</v>
          </cell>
          <cell r="AR3514">
            <v>38701</v>
          </cell>
          <cell r="AS3514">
            <v>38701</v>
          </cell>
          <cell r="AT3514">
            <v>0</v>
          </cell>
          <cell r="AU3514">
            <v>38352</v>
          </cell>
          <cell r="AV3514">
            <v>0</v>
          </cell>
        </row>
        <row r="3515">
          <cell r="B3515">
            <v>0</v>
          </cell>
          <cell r="C3515" t="str">
            <v>000000003579</v>
          </cell>
          <cell r="D3515" t="str">
            <v>3314P0</v>
          </cell>
          <cell r="E3515" t="str">
            <v>Stonehedge - 4" Main</v>
          </cell>
          <cell r="F3515" t="str">
            <v>In Service</v>
          </cell>
          <cell r="G3515" t="str">
            <v>3314P</v>
          </cell>
          <cell r="H3515" t="str">
            <v>Grp Member</v>
          </cell>
          <cell r="I3515">
            <v>0</v>
          </cell>
          <cell r="J3515" t="str">
            <v>PC Batch</v>
          </cell>
          <cell r="K3515">
            <v>4017.25</v>
          </cell>
          <cell r="L3515">
            <v>0</v>
          </cell>
          <cell r="M3515">
            <v>0</v>
          </cell>
          <cell r="N3515" t="str">
            <v>115</v>
          </cell>
          <cell r="O3515">
            <v>0</v>
          </cell>
          <cell r="P3515" t="str">
            <v>C03D316_002</v>
          </cell>
          <cell r="Q3515">
            <v>0</v>
          </cell>
          <cell r="R3515" t="str">
            <v>WTDPD</v>
          </cell>
          <cell r="S3515" t="str">
            <v>3314P04PV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 t="str">
            <v>CORP</v>
          </cell>
          <cell r="Y3515">
            <v>38352</v>
          </cell>
          <cell r="Z3515">
            <v>0</v>
          </cell>
          <cell r="AA3515">
            <v>0</v>
          </cell>
          <cell r="AB3515" t="str">
            <v>N</v>
          </cell>
          <cell r="AC3515">
            <v>38353</v>
          </cell>
          <cell r="AD3515">
            <v>0</v>
          </cell>
          <cell r="AE3515" t="str">
            <v>RemVal</v>
          </cell>
          <cell r="AF3515" t="str">
            <v>Depreciate</v>
          </cell>
          <cell r="AG3515" t="str">
            <v>FM</v>
          </cell>
          <cell r="AH3515">
            <v>0</v>
          </cell>
          <cell r="AI3515">
            <v>0</v>
          </cell>
          <cell r="AJ3515">
            <v>2.64E-2</v>
          </cell>
          <cell r="AK3515">
            <v>0</v>
          </cell>
          <cell r="AL3515" t="str">
            <v>Flat Rate</v>
          </cell>
          <cell r="AM3515">
            <v>0</v>
          </cell>
          <cell r="AN3515" t="str">
            <v>GA3314P0</v>
          </cell>
          <cell r="AO3515">
            <v>0</v>
          </cell>
          <cell r="AP3515" t="str">
            <v>N</v>
          </cell>
          <cell r="AQ3515">
            <v>38351.310219907406</v>
          </cell>
          <cell r="AR3515">
            <v>38701</v>
          </cell>
          <cell r="AS3515">
            <v>38701</v>
          </cell>
          <cell r="AT3515">
            <v>0</v>
          </cell>
          <cell r="AU3515">
            <v>38352</v>
          </cell>
          <cell r="AV3515">
            <v>0</v>
          </cell>
        </row>
        <row r="3516">
          <cell r="B3516">
            <v>0</v>
          </cell>
          <cell r="C3516" t="str">
            <v>000000003580</v>
          </cell>
          <cell r="D3516" t="str">
            <v>3314Q0</v>
          </cell>
          <cell r="E3516" t="str">
            <v>Stonehedge - 6" Main</v>
          </cell>
          <cell r="F3516" t="str">
            <v>In Service</v>
          </cell>
          <cell r="G3516" t="str">
            <v>3314Q</v>
          </cell>
          <cell r="H3516" t="str">
            <v>Grp Member</v>
          </cell>
          <cell r="I3516">
            <v>0</v>
          </cell>
          <cell r="J3516" t="str">
            <v>PC Batch</v>
          </cell>
          <cell r="K3516">
            <v>21137.69</v>
          </cell>
          <cell r="L3516">
            <v>0</v>
          </cell>
          <cell r="M3516">
            <v>0</v>
          </cell>
          <cell r="N3516" t="str">
            <v>115</v>
          </cell>
          <cell r="O3516">
            <v>0</v>
          </cell>
          <cell r="P3516" t="str">
            <v>C03D316_002</v>
          </cell>
          <cell r="Q3516">
            <v>0</v>
          </cell>
          <cell r="R3516" t="str">
            <v>WTDPD</v>
          </cell>
          <cell r="S3516" t="str">
            <v>3314Q06PV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 t="str">
            <v>CORP</v>
          </cell>
          <cell r="Y3516">
            <v>38352</v>
          </cell>
          <cell r="Z3516">
            <v>0</v>
          </cell>
          <cell r="AA3516">
            <v>0</v>
          </cell>
          <cell r="AB3516" t="str">
            <v>N</v>
          </cell>
          <cell r="AC3516">
            <v>38353</v>
          </cell>
          <cell r="AD3516">
            <v>0</v>
          </cell>
          <cell r="AE3516" t="str">
            <v>RemVal</v>
          </cell>
          <cell r="AF3516" t="str">
            <v>Depreciate</v>
          </cell>
          <cell r="AG3516" t="str">
            <v>FM</v>
          </cell>
          <cell r="AH3516">
            <v>0</v>
          </cell>
          <cell r="AI3516">
            <v>0</v>
          </cell>
          <cell r="AJ3516">
            <v>2.1899999999999999E-2</v>
          </cell>
          <cell r="AK3516">
            <v>0</v>
          </cell>
          <cell r="AL3516" t="str">
            <v>Flat Rate</v>
          </cell>
          <cell r="AM3516">
            <v>0</v>
          </cell>
          <cell r="AN3516" t="str">
            <v>GA3314Q0</v>
          </cell>
          <cell r="AO3516">
            <v>0</v>
          </cell>
          <cell r="AP3516" t="str">
            <v>N</v>
          </cell>
          <cell r="AQ3516">
            <v>38351.310219907406</v>
          </cell>
          <cell r="AR3516">
            <v>38701</v>
          </cell>
          <cell r="AS3516">
            <v>38701</v>
          </cell>
          <cell r="AT3516">
            <v>0</v>
          </cell>
          <cell r="AU3516">
            <v>38352</v>
          </cell>
          <cell r="AV3516">
            <v>0</v>
          </cell>
        </row>
        <row r="3517">
          <cell r="B3517">
            <v>0</v>
          </cell>
          <cell r="C3517" t="str">
            <v>000000003581</v>
          </cell>
          <cell r="D3517" t="str">
            <v>3314Q0</v>
          </cell>
          <cell r="E3517" t="str">
            <v>Stonehedge - 8" Main</v>
          </cell>
          <cell r="F3517" t="str">
            <v>In Service</v>
          </cell>
          <cell r="G3517" t="str">
            <v>3314Q</v>
          </cell>
          <cell r="H3517" t="str">
            <v>Grp Member</v>
          </cell>
          <cell r="I3517">
            <v>0</v>
          </cell>
          <cell r="J3517" t="str">
            <v>PC Batch</v>
          </cell>
          <cell r="K3517">
            <v>4559.18</v>
          </cell>
          <cell r="L3517">
            <v>0</v>
          </cell>
          <cell r="M3517">
            <v>0</v>
          </cell>
          <cell r="N3517" t="str">
            <v>115</v>
          </cell>
          <cell r="O3517">
            <v>0</v>
          </cell>
          <cell r="P3517" t="str">
            <v>C03D316_002</v>
          </cell>
          <cell r="Q3517">
            <v>0</v>
          </cell>
          <cell r="R3517" t="str">
            <v>WTDPD</v>
          </cell>
          <cell r="S3517" t="str">
            <v>3314Q08PV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 t="str">
            <v>CORP</v>
          </cell>
          <cell r="Y3517">
            <v>38352</v>
          </cell>
          <cell r="Z3517">
            <v>0</v>
          </cell>
          <cell r="AA3517">
            <v>0</v>
          </cell>
          <cell r="AB3517" t="str">
            <v>N</v>
          </cell>
          <cell r="AC3517">
            <v>38353</v>
          </cell>
          <cell r="AD3517">
            <v>0</v>
          </cell>
          <cell r="AE3517" t="str">
            <v>RemVal</v>
          </cell>
          <cell r="AF3517" t="str">
            <v>Depreciate</v>
          </cell>
          <cell r="AG3517" t="str">
            <v>FM</v>
          </cell>
          <cell r="AH3517">
            <v>0</v>
          </cell>
          <cell r="AI3517">
            <v>0</v>
          </cell>
          <cell r="AJ3517">
            <v>2.1899999999999999E-2</v>
          </cell>
          <cell r="AK3517">
            <v>0</v>
          </cell>
          <cell r="AL3517" t="str">
            <v>Flat Rate</v>
          </cell>
          <cell r="AM3517">
            <v>0</v>
          </cell>
          <cell r="AN3517" t="str">
            <v>GA3314Q0</v>
          </cell>
          <cell r="AO3517">
            <v>0</v>
          </cell>
          <cell r="AP3517" t="str">
            <v>N</v>
          </cell>
          <cell r="AQ3517">
            <v>38351.310219907406</v>
          </cell>
          <cell r="AR3517">
            <v>38701</v>
          </cell>
          <cell r="AS3517">
            <v>38701</v>
          </cell>
          <cell r="AT3517">
            <v>0</v>
          </cell>
          <cell r="AU3517">
            <v>38352</v>
          </cell>
          <cell r="AV3517">
            <v>0</v>
          </cell>
        </row>
        <row r="3518">
          <cell r="B3518">
            <v>0</v>
          </cell>
          <cell r="C3518" t="str">
            <v>000000003582</v>
          </cell>
          <cell r="D3518" t="str">
            <v>3314S0</v>
          </cell>
          <cell r="E3518" t="str">
            <v>Stonehedge - 4" VV</v>
          </cell>
          <cell r="F3518" t="str">
            <v>In Service</v>
          </cell>
          <cell r="G3518" t="str">
            <v>3314S</v>
          </cell>
          <cell r="H3518" t="str">
            <v>Grp Member</v>
          </cell>
          <cell r="I3518">
            <v>0</v>
          </cell>
          <cell r="J3518" t="str">
            <v>PC Batch</v>
          </cell>
          <cell r="K3518">
            <v>1184.9100000000001</v>
          </cell>
          <cell r="L3518">
            <v>0</v>
          </cell>
          <cell r="M3518">
            <v>0</v>
          </cell>
          <cell r="N3518" t="str">
            <v>115</v>
          </cell>
          <cell r="O3518">
            <v>0</v>
          </cell>
          <cell r="P3518" t="str">
            <v>C03D316_002</v>
          </cell>
          <cell r="Q3518">
            <v>0</v>
          </cell>
          <cell r="R3518" t="str">
            <v>WTDPD</v>
          </cell>
          <cell r="S3518" t="str">
            <v>3314S04VV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 t="str">
            <v>CORP</v>
          </cell>
          <cell r="Y3518">
            <v>38352</v>
          </cell>
          <cell r="Z3518">
            <v>0</v>
          </cell>
          <cell r="AA3518">
            <v>0</v>
          </cell>
          <cell r="AB3518" t="str">
            <v>N</v>
          </cell>
          <cell r="AC3518">
            <v>38353</v>
          </cell>
          <cell r="AD3518">
            <v>0</v>
          </cell>
          <cell r="AE3518" t="str">
            <v>RemVal</v>
          </cell>
          <cell r="AF3518" t="str">
            <v>Depreciate</v>
          </cell>
          <cell r="AG3518" t="str">
            <v>FM</v>
          </cell>
          <cell r="AH3518">
            <v>0</v>
          </cell>
          <cell r="AI3518">
            <v>0</v>
          </cell>
          <cell r="AJ3518">
            <v>2.1299999999999999E-2</v>
          </cell>
          <cell r="AK3518">
            <v>0</v>
          </cell>
          <cell r="AL3518" t="str">
            <v>Flat Rate</v>
          </cell>
          <cell r="AM3518">
            <v>0</v>
          </cell>
          <cell r="AN3518" t="str">
            <v>GA3314S0</v>
          </cell>
          <cell r="AO3518">
            <v>0</v>
          </cell>
          <cell r="AP3518" t="str">
            <v>N</v>
          </cell>
          <cell r="AQ3518">
            <v>38351.310219907406</v>
          </cell>
          <cell r="AR3518">
            <v>38701</v>
          </cell>
          <cell r="AS3518">
            <v>38701</v>
          </cell>
          <cell r="AT3518">
            <v>0</v>
          </cell>
          <cell r="AU3518">
            <v>38352</v>
          </cell>
          <cell r="AV3518">
            <v>0</v>
          </cell>
        </row>
        <row r="3519">
          <cell r="B3519">
            <v>0</v>
          </cell>
          <cell r="C3519" t="str">
            <v>000000003583</v>
          </cell>
          <cell r="D3519" t="str">
            <v>3314T0</v>
          </cell>
          <cell r="E3519" t="str">
            <v>Stonehedge - 6" VV</v>
          </cell>
          <cell r="F3519" t="str">
            <v>In Service</v>
          </cell>
          <cell r="G3519" t="str">
            <v>3314T</v>
          </cell>
          <cell r="H3519" t="str">
            <v>Grp Member</v>
          </cell>
          <cell r="I3519">
            <v>0</v>
          </cell>
          <cell r="J3519" t="str">
            <v>PC Batch</v>
          </cell>
          <cell r="K3519">
            <v>3163.61</v>
          </cell>
          <cell r="L3519">
            <v>0</v>
          </cell>
          <cell r="M3519">
            <v>0</v>
          </cell>
          <cell r="N3519" t="str">
            <v>115</v>
          </cell>
          <cell r="O3519">
            <v>0</v>
          </cell>
          <cell r="P3519" t="str">
            <v>C03D316_002</v>
          </cell>
          <cell r="Q3519">
            <v>0</v>
          </cell>
          <cell r="R3519" t="str">
            <v>WTDPD</v>
          </cell>
          <cell r="S3519" t="str">
            <v>3314T06VV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 t="str">
            <v>CORP</v>
          </cell>
          <cell r="Y3519">
            <v>38352</v>
          </cell>
          <cell r="Z3519">
            <v>0</v>
          </cell>
          <cell r="AA3519">
            <v>0</v>
          </cell>
          <cell r="AB3519" t="str">
            <v>N</v>
          </cell>
          <cell r="AC3519">
            <v>38353</v>
          </cell>
          <cell r="AD3519">
            <v>0</v>
          </cell>
          <cell r="AE3519" t="str">
            <v>RemVal</v>
          </cell>
          <cell r="AF3519" t="str">
            <v>Depreciate</v>
          </cell>
          <cell r="AG3519" t="str">
            <v>FM</v>
          </cell>
          <cell r="AH3519">
            <v>0</v>
          </cell>
          <cell r="AI3519">
            <v>0</v>
          </cell>
          <cell r="AJ3519">
            <v>1.3899999999999999E-2</v>
          </cell>
          <cell r="AK3519">
            <v>0</v>
          </cell>
          <cell r="AL3519" t="str">
            <v>Flat Rate</v>
          </cell>
          <cell r="AM3519">
            <v>0</v>
          </cell>
          <cell r="AN3519" t="str">
            <v>GA3314T0</v>
          </cell>
          <cell r="AO3519">
            <v>0</v>
          </cell>
          <cell r="AP3519" t="str">
            <v>N</v>
          </cell>
          <cell r="AQ3519">
            <v>38351.310219907406</v>
          </cell>
          <cell r="AR3519">
            <v>38701</v>
          </cell>
          <cell r="AS3519">
            <v>38701</v>
          </cell>
          <cell r="AT3519">
            <v>0</v>
          </cell>
          <cell r="AU3519">
            <v>38352</v>
          </cell>
          <cell r="AV3519">
            <v>0</v>
          </cell>
        </row>
        <row r="3520">
          <cell r="B3520">
            <v>0</v>
          </cell>
          <cell r="C3520" t="str">
            <v>000000003584</v>
          </cell>
          <cell r="D3520" t="str">
            <v>3314T0</v>
          </cell>
          <cell r="E3520" t="str">
            <v>Stonehedge - 8" VV</v>
          </cell>
          <cell r="F3520" t="str">
            <v>In Service</v>
          </cell>
          <cell r="G3520" t="str">
            <v>3314T</v>
          </cell>
          <cell r="H3520" t="str">
            <v>Grp Member</v>
          </cell>
          <cell r="I3520">
            <v>0</v>
          </cell>
          <cell r="J3520" t="str">
            <v>PC Batch</v>
          </cell>
          <cell r="K3520">
            <v>760.41</v>
          </cell>
          <cell r="L3520">
            <v>0</v>
          </cell>
          <cell r="M3520">
            <v>0</v>
          </cell>
          <cell r="N3520" t="str">
            <v>115</v>
          </cell>
          <cell r="O3520">
            <v>0</v>
          </cell>
          <cell r="P3520" t="str">
            <v>C03D316_002</v>
          </cell>
          <cell r="Q3520">
            <v>0</v>
          </cell>
          <cell r="R3520" t="str">
            <v>WTDPD</v>
          </cell>
          <cell r="S3520" t="str">
            <v>3314T08VV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 t="str">
            <v>CORP</v>
          </cell>
          <cell r="Y3520">
            <v>38352</v>
          </cell>
          <cell r="Z3520">
            <v>0</v>
          </cell>
          <cell r="AA3520">
            <v>0</v>
          </cell>
          <cell r="AB3520" t="str">
            <v>N</v>
          </cell>
          <cell r="AC3520">
            <v>38353</v>
          </cell>
          <cell r="AD3520">
            <v>0</v>
          </cell>
          <cell r="AE3520" t="str">
            <v>RemVal</v>
          </cell>
          <cell r="AF3520" t="str">
            <v>Depreciate</v>
          </cell>
          <cell r="AG3520" t="str">
            <v>FM</v>
          </cell>
          <cell r="AH3520">
            <v>0</v>
          </cell>
          <cell r="AI3520">
            <v>0</v>
          </cell>
          <cell r="AJ3520">
            <v>1.3899999999999999E-2</v>
          </cell>
          <cell r="AK3520">
            <v>0</v>
          </cell>
          <cell r="AL3520" t="str">
            <v>Flat Rate</v>
          </cell>
          <cell r="AM3520">
            <v>0</v>
          </cell>
          <cell r="AN3520" t="str">
            <v>GA3314T0</v>
          </cell>
          <cell r="AO3520">
            <v>0</v>
          </cell>
          <cell r="AP3520" t="str">
            <v>N</v>
          </cell>
          <cell r="AQ3520">
            <v>38351.310219907406</v>
          </cell>
          <cell r="AR3520">
            <v>38640</v>
          </cell>
          <cell r="AS3520">
            <v>38640</v>
          </cell>
          <cell r="AT3520">
            <v>0</v>
          </cell>
          <cell r="AU3520">
            <v>38352</v>
          </cell>
          <cell r="AV3520">
            <v>0</v>
          </cell>
        </row>
        <row r="3521">
          <cell r="B3521">
            <v>0</v>
          </cell>
          <cell r="C3521" t="str">
            <v>000000003585</v>
          </cell>
          <cell r="D3521" t="str">
            <v>3334B0</v>
          </cell>
          <cell r="E3521" t="str">
            <v>Stonehedge - 3/4" Service</v>
          </cell>
          <cell r="F3521" t="str">
            <v>In Service</v>
          </cell>
          <cell r="G3521" t="str">
            <v>3334B</v>
          </cell>
          <cell r="H3521" t="str">
            <v>Grp Member</v>
          </cell>
          <cell r="I3521">
            <v>0</v>
          </cell>
          <cell r="J3521" t="str">
            <v>PC Batch</v>
          </cell>
          <cell r="K3521">
            <v>22195.85</v>
          </cell>
          <cell r="L3521">
            <v>0</v>
          </cell>
          <cell r="M3521">
            <v>0</v>
          </cell>
          <cell r="N3521" t="str">
            <v>115</v>
          </cell>
          <cell r="O3521">
            <v>0</v>
          </cell>
          <cell r="P3521" t="str">
            <v>C03D316_002</v>
          </cell>
          <cell r="Q3521">
            <v>0</v>
          </cell>
          <cell r="R3521" t="str">
            <v>WTDPD</v>
          </cell>
          <cell r="S3521" t="str">
            <v>3334B34CP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 t="str">
            <v>CORP</v>
          </cell>
          <cell r="Y3521">
            <v>38352</v>
          </cell>
          <cell r="Z3521">
            <v>0</v>
          </cell>
          <cell r="AA3521">
            <v>0</v>
          </cell>
          <cell r="AB3521" t="str">
            <v>N</v>
          </cell>
          <cell r="AC3521">
            <v>38353</v>
          </cell>
          <cell r="AD3521">
            <v>0</v>
          </cell>
          <cell r="AE3521" t="str">
            <v>RemVal</v>
          </cell>
          <cell r="AF3521" t="str">
            <v>Depreciate</v>
          </cell>
          <cell r="AG3521" t="str">
            <v>FM</v>
          </cell>
          <cell r="AH3521">
            <v>0</v>
          </cell>
          <cell r="AI3521">
            <v>0</v>
          </cell>
          <cell r="AJ3521">
            <v>2.87E-2</v>
          </cell>
          <cell r="AK3521">
            <v>0</v>
          </cell>
          <cell r="AL3521" t="str">
            <v>Flat Rate</v>
          </cell>
          <cell r="AM3521">
            <v>0</v>
          </cell>
          <cell r="AN3521" t="str">
            <v>GA3334B0</v>
          </cell>
          <cell r="AO3521">
            <v>0</v>
          </cell>
          <cell r="AP3521" t="str">
            <v>N</v>
          </cell>
          <cell r="AQ3521">
            <v>38351.310219907406</v>
          </cell>
          <cell r="AR3521">
            <v>38701</v>
          </cell>
          <cell r="AS3521">
            <v>38701</v>
          </cell>
          <cell r="AT3521">
            <v>0</v>
          </cell>
          <cell r="AU3521">
            <v>38352</v>
          </cell>
          <cell r="AV3521">
            <v>0</v>
          </cell>
        </row>
        <row r="3522">
          <cell r="B3522">
            <v>0</v>
          </cell>
          <cell r="C3522" t="str">
            <v>000000003586</v>
          </cell>
          <cell r="D3522" t="str">
            <v>335400</v>
          </cell>
          <cell r="E3522" t="str">
            <v>Stonehedge - HYD</v>
          </cell>
          <cell r="F3522" t="str">
            <v>In Service</v>
          </cell>
          <cell r="G3522" t="str">
            <v>33540</v>
          </cell>
          <cell r="H3522" t="str">
            <v>Grp Member</v>
          </cell>
          <cell r="I3522">
            <v>0</v>
          </cell>
          <cell r="J3522" t="str">
            <v>PC Batch</v>
          </cell>
          <cell r="K3522">
            <v>2476.81</v>
          </cell>
          <cell r="L3522">
            <v>0</v>
          </cell>
          <cell r="M3522">
            <v>0</v>
          </cell>
          <cell r="N3522" t="str">
            <v>115</v>
          </cell>
          <cell r="O3522">
            <v>0</v>
          </cell>
          <cell r="P3522" t="str">
            <v>C03D316_002</v>
          </cell>
          <cell r="Q3522">
            <v>0</v>
          </cell>
          <cell r="R3522" t="str">
            <v>WTDPD</v>
          </cell>
          <cell r="S3522" t="str">
            <v>335400600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 t="str">
            <v>CORP</v>
          </cell>
          <cell r="Y3522">
            <v>38352</v>
          </cell>
          <cell r="Z3522">
            <v>0</v>
          </cell>
          <cell r="AA3522">
            <v>0</v>
          </cell>
          <cell r="AB3522" t="str">
            <v>N</v>
          </cell>
          <cell r="AC3522">
            <v>38353</v>
          </cell>
          <cell r="AD3522">
            <v>0</v>
          </cell>
          <cell r="AE3522" t="str">
            <v>RemVal</v>
          </cell>
          <cell r="AF3522" t="str">
            <v>Depreciate</v>
          </cell>
          <cell r="AG3522" t="str">
            <v>FM</v>
          </cell>
          <cell r="AH3522">
            <v>0</v>
          </cell>
          <cell r="AI3522">
            <v>0</v>
          </cell>
          <cell r="AJ3522">
            <v>2.2599999999999999E-2</v>
          </cell>
          <cell r="AK3522">
            <v>0</v>
          </cell>
          <cell r="AL3522" t="str">
            <v>Flat Rate</v>
          </cell>
          <cell r="AM3522">
            <v>0</v>
          </cell>
          <cell r="AN3522" t="str">
            <v>GA335400</v>
          </cell>
          <cell r="AO3522">
            <v>0</v>
          </cell>
          <cell r="AP3522" t="str">
            <v>N</v>
          </cell>
          <cell r="AQ3522">
            <v>38351.310219907406</v>
          </cell>
          <cell r="AR3522">
            <v>38701</v>
          </cell>
          <cell r="AS3522">
            <v>38701</v>
          </cell>
          <cell r="AT3522">
            <v>0</v>
          </cell>
          <cell r="AU3522">
            <v>38352</v>
          </cell>
          <cell r="AV3522">
            <v>0</v>
          </cell>
        </row>
        <row r="3523">
          <cell r="B3523">
            <v>0</v>
          </cell>
          <cell r="C3523" t="str">
            <v>000000003587</v>
          </cell>
          <cell r="D3523" t="str">
            <v>3314Q0</v>
          </cell>
          <cell r="E3523" t="str">
            <v>Woodridge - 8" Main</v>
          </cell>
          <cell r="F3523" t="str">
            <v>In Service</v>
          </cell>
          <cell r="G3523" t="str">
            <v>3314Q</v>
          </cell>
          <cell r="H3523" t="str">
            <v>Grp Member</v>
          </cell>
          <cell r="I3523">
            <v>0</v>
          </cell>
          <cell r="J3523" t="str">
            <v>PC Batch</v>
          </cell>
          <cell r="K3523">
            <v>6269.75</v>
          </cell>
          <cell r="L3523">
            <v>0</v>
          </cell>
          <cell r="M3523" t="str">
            <v>F20</v>
          </cell>
          <cell r="N3523" t="str">
            <v>115</v>
          </cell>
          <cell r="O3523">
            <v>0</v>
          </cell>
          <cell r="P3523" t="str">
            <v>C03D330_002</v>
          </cell>
          <cell r="Q3523">
            <v>0</v>
          </cell>
          <cell r="R3523" t="str">
            <v>WTDPD</v>
          </cell>
          <cell r="S3523" t="str">
            <v>3314Q08PV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 t="str">
            <v>CORP</v>
          </cell>
          <cell r="Y3523">
            <v>38352</v>
          </cell>
          <cell r="Z3523">
            <v>0</v>
          </cell>
          <cell r="AA3523">
            <v>0</v>
          </cell>
          <cell r="AB3523" t="str">
            <v>N</v>
          </cell>
          <cell r="AC3523">
            <v>38353</v>
          </cell>
          <cell r="AD3523">
            <v>0</v>
          </cell>
          <cell r="AE3523" t="str">
            <v>RemVal</v>
          </cell>
          <cell r="AF3523" t="str">
            <v>Depreciate</v>
          </cell>
          <cell r="AG3523" t="str">
            <v>FM</v>
          </cell>
          <cell r="AH3523">
            <v>0</v>
          </cell>
          <cell r="AI3523">
            <v>0</v>
          </cell>
          <cell r="AJ3523">
            <v>2.1899999999999999E-2</v>
          </cell>
          <cell r="AK3523">
            <v>0</v>
          </cell>
          <cell r="AL3523" t="str">
            <v>Flat Rate</v>
          </cell>
          <cell r="AM3523">
            <v>0</v>
          </cell>
          <cell r="AN3523" t="str">
            <v>GA3314Q0</v>
          </cell>
          <cell r="AO3523">
            <v>0</v>
          </cell>
          <cell r="AP3523" t="str">
            <v>N</v>
          </cell>
          <cell r="AQ3523">
            <v>38351.310219907406</v>
          </cell>
          <cell r="AR3523">
            <v>38352</v>
          </cell>
          <cell r="AS3523">
            <v>38471</v>
          </cell>
          <cell r="AT3523">
            <v>0</v>
          </cell>
          <cell r="AU3523">
            <v>38352</v>
          </cell>
          <cell r="AV3523">
            <v>0</v>
          </cell>
        </row>
        <row r="3524">
          <cell r="B3524">
            <v>0</v>
          </cell>
          <cell r="C3524" t="str">
            <v>000000003588</v>
          </cell>
          <cell r="D3524" t="str">
            <v>3334B0</v>
          </cell>
          <cell r="E3524" t="str">
            <v>Woodridge - 3/4" Services</v>
          </cell>
          <cell r="F3524" t="str">
            <v>In Service</v>
          </cell>
          <cell r="G3524" t="str">
            <v>3334B</v>
          </cell>
          <cell r="H3524" t="str">
            <v>Grp Member</v>
          </cell>
          <cell r="I3524">
            <v>0</v>
          </cell>
          <cell r="J3524" t="str">
            <v>PC Batch</v>
          </cell>
          <cell r="K3524">
            <v>4970.5</v>
          </cell>
          <cell r="L3524">
            <v>0</v>
          </cell>
          <cell r="M3524" t="str">
            <v>F20</v>
          </cell>
          <cell r="N3524" t="str">
            <v>115</v>
          </cell>
          <cell r="O3524">
            <v>0</v>
          </cell>
          <cell r="P3524" t="str">
            <v>C03D330_002</v>
          </cell>
          <cell r="Q3524">
            <v>0</v>
          </cell>
          <cell r="R3524" t="str">
            <v>WTDPD</v>
          </cell>
          <cell r="S3524" t="str">
            <v>3334B34CP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 t="str">
            <v>CORP</v>
          </cell>
          <cell r="Y3524">
            <v>38352</v>
          </cell>
          <cell r="Z3524">
            <v>0</v>
          </cell>
          <cell r="AA3524">
            <v>0</v>
          </cell>
          <cell r="AB3524" t="str">
            <v>N</v>
          </cell>
          <cell r="AC3524">
            <v>38353</v>
          </cell>
          <cell r="AD3524">
            <v>0</v>
          </cell>
          <cell r="AE3524" t="str">
            <v>RemVal</v>
          </cell>
          <cell r="AF3524" t="str">
            <v>Depreciate</v>
          </cell>
          <cell r="AG3524" t="str">
            <v>FM</v>
          </cell>
          <cell r="AH3524">
            <v>0</v>
          </cell>
          <cell r="AI3524">
            <v>0</v>
          </cell>
          <cell r="AJ3524">
            <v>2.87E-2</v>
          </cell>
          <cell r="AK3524">
            <v>0</v>
          </cell>
          <cell r="AL3524" t="str">
            <v>Flat Rate</v>
          </cell>
          <cell r="AM3524">
            <v>0</v>
          </cell>
          <cell r="AN3524" t="str">
            <v>GA3334B0</v>
          </cell>
          <cell r="AO3524">
            <v>0</v>
          </cell>
          <cell r="AP3524" t="str">
            <v>N</v>
          </cell>
          <cell r="AQ3524">
            <v>38351.310219907406</v>
          </cell>
          <cell r="AR3524">
            <v>38352</v>
          </cell>
          <cell r="AS3524">
            <v>38471</v>
          </cell>
          <cell r="AT3524">
            <v>0</v>
          </cell>
          <cell r="AU3524">
            <v>38352</v>
          </cell>
          <cell r="AV3524">
            <v>0</v>
          </cell>
        </row>
        <row r="3525">
          <cell r="B3525">
            <v>0</v>
          </cell>
          <cell r="C3525" t="str">
            <v>000000003589</v>
          </cell>
          <cell r="D3525" t="str">
            <v>335400</v>
          </cell>
          <cell r="E3525" t="str">
            <v>Woodridge - HYD</v>
          </cell>
          <cell r="F3525" t="str">
            <v>In Service</v>
          </cell>
          <cell r="G3525" t="str">
            <v>33540</v>
          </cell>
          <cell r="H3525" t="str">
            <v>Grp Member</v>
          </cell>
          <cell r="I3525">
            <v>0</v>
          </cell>
          <cell r="J3525" t="str">
            <v>PC Batch</v>
          </cell>
          <cell r="K3525">
            <v>5033</v>
          </cell>
          <cell r="L3525">
            <v>0</v>
          </cell>
          <cell r="M3525" t="str">
            <v>F20</v>
          </cell>
          <cell r="N3525" t="str">
            <v>115</v>
          </cell>
          <cell r="O3525">
            <v>0</v>
          </cell>
          <cell r="P3525" t="str">
            <v>C03D330_002</v>
          </cell>
          <cell r="Q3525">
            <v>0</v>
          </cell>
          <cell r="R3525" t="str">
            <v>WTDPD</v>
          </cell>
          <cell r="S3525" t="str">
            <v>335400600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 t="str">
            <v>CORP</v>
          </cell>
          <cell r="Y3525">
            <v>38352</v>
          </cell>
          <cell r="Z3525">
            <v>0</v>
          </cell>
          <cell r="AA3525">
            <v>0</v>
          </cell>
          <cell r="AB3525" t="str">
            <v>N</v>
          </cell>
          <cell r="AC3525">
            <v>38353</v>
          </cell>
          <cell r="AD3525">
            <v>0</v>
          </cell>
          <cell r="AE3525" t="str">
            <v>RemVal</v>
          </cell>
          <cell r="AF3525" t="str">
            <v>Depreciate</v>
          </cell>
          <cell r="AG3525" t="str">
            <v>FM</v>
          </cell>
          <cell r="AH3525">
            <v>0</v>
          </cell>
          <cell r="AI3525">
            <v>0</v>
          </cell>
          <cell r="AJ3525">
            <v>2.2599999999999999E-2</v>
          </cell>
          <cell r="AK3525">
            <v>0</v>
          </cell>
          <cell r="AL3525" t="str">
            <v>Flat Rate</v>
          </cell>
          <cell r="AM3525">
            <v>0</v>
          </cell>
          <cell r="AN3525" t="str">
            <v>GA335400</v>
          </cell>
          <cell r="AO3525">
            <v>0</v>
          </cell>
          <cell r="AP3525" t="str">
            <v>N</v>
          </cell>
          <cell r="AQ3525">
            <v>38351.310219907406</v>
          </cell>
          <cell r="AR3525">
            <v>38352</v>
          </cell>
          <cell r="AS3525">
            <v>38471</v>
          </cell>
          <cell r="AT3525">
            <v>0</v>
          </cell>
          <cell r="AU3525">
            <v>38352</v>
          </cell>
          <cell r="AV3525">
            <v>0</v>
          </cell>
        </row>
        <row r="3526">
          <cell r="B3526">
            <v>0</v>
          </cell>
          <cell r="C3526" t="str">
            <v>000000003590</v>
          </cell>
          <cell r="D3526" t="str">
            <v>3304A0</v>
          </cell>
          <cell r="E3526" t="str">
            <v>FENCING OF TANK SITE</v>
          </cell>
          <cell r="F3526" t="str">
            <v>In Service</v>
          </cell>
          <cell r="G3526" t="str">
            <v>3304A</v>
          </cell>
          <cell r="H3526" t="str">
            <v>Grp Member</v>
          </cell>
          <cell r="I3526">
            <v>0</v>
          </cell>
          <cell r="J3526" t="str">
            <v>PC Batch</v>
          </cell>
          <cell r="K3526">
            <v>789.61</v>
          </cell>
          <cell r="L3526">
            <v>0</v>
          </cell>
          <cell r="M3526">
            <v>0</v>
          </cell>
          <cell r="N3526" t="str">
            <v>115</v>
          </cell>
          <cell r="O3526">
            <v>0</v>
          </cell>
          <cell r="P3526" t="str">
            <v>C03E001_002</v>
          </cell>
          <cell r="Q3526">
            <v>0</v>
          </cell>
          <cell r="R3526" t="str">
            <v>WTDPD</v>
          </cell>
          <cell r="S3526" t="str">
            <v>3304AE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 t="str">
            <v>CORP</v>
          </cell>
          <cell r="Y3526">
            <v>38352</v>
          </cell>
          <cell r="Z3526">
            <v>0</v>
          </cell>
          <cell r="AA3526">
            <v>0</v>
          </cell>
          <cell r="AB3526" t="str">
            <v>N</v>
          </cell>
          <cell r="AC3526">
            <v>38353</v>
          </cell>
          <cell r="AD3526">
            <v>0</v>
          </cell>
          <cell r="AE3526" t="str">
            <v>RemVal</v>
          </cell>
          <cell r="AF3526" t="str">
            <v>Depreciate</v>
          </cell>
          <cell r="AG3526" t="str">
            <v>FM</v>
          </cell>
          <cell r="AH3526">
            <v>0</v>
          </cell>
          <cell r="AI3526">
            <v>0</v>
          </cell>
          <cell r="AJ3526">
            <v>4.2200000000000001E-2</v>
          </cell>
          <cell r="AK3526">
            <v>0</v>
          </cell>
          <cell r="AL3526" t="str">
            <v>Flat Rate</v>
          </cell>
          <cell r="AM3526">
            <v>0</v>
          </cell>
          <cell r="AN3526" t="str">
            <v>GA3304A0</v>
          </cell>
          <cell r="AO3526">
            <v>0</v>
          </cell>
          <cell r="AP3526" t="str">
            <v>N</v>
          </cell>
          <cell r="AQ3526">
            <v>38351.310219907406</v>
          </cell>
          <cell r="AR3526">
            <v>38701</v>
          </cell>
          <cell r="AS3526">
            <v>38701</v>
          </cell>
          <cell r="AT3526">
            <v>0</v>
          </cell>
          <cell r="AU3526">
            <v>38352</v>
          </cell>
          <cell r="AV3526">
            <v>0</v>
          </cell>
        </row>
        <row r="3527">
          <cell r="B3527">
            <v>0</v>
          </cell>
          <cell r="C3527" t="str">
            <v>000000003591</v>
          </cell>
          <cell r="D3527" t="str">
            <v>304300</v>
          </cell>
          <cell r="E3527" t="str">
            <v>Treatment Bldg, Block</v>
          </cell>
          <cell r="F3527" t="str">
            <v>In Service</v>
          </cell>
          <cell r="G3527" t="str">
            <v>30430</v>
          </cell>
          <cell r="H3527" t="str">
            <v>Grp Member</v>
          </cell>
          <cell r="I3527">
            <v>0</v>
          </cell>
          <cell r="J3527" t="str">
            <v>PC Batch</v>
          </cell>
          <cell r="K3527">
            <v>57631.79</v>
          </cell>
          <cell r="L3527">
            <v>0</v>
          </cell>
          <cell r="M3527">
            <v>0</v>
          </cell>
          <cell r="N3527" t="str">
            <v>115</v>
          </cell>
          <cell r="O3527">
            <v>0</v>
          </cell>
          <cell r="P3527" t="str">
            <v>C04B001_002</v>
          </cell>
          <cell r="Q3527">
            <v>0</v>
          </cell>
          <cell r="R3527" t="str">
            <v>WWTPD</v>
          </cell>
          <cell r="S3527" t="str">
            <v>30430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 t="str">
            <v>CORP</v>
          </cell>
          <cell r="Y3527">
            <v>38352</v>
          </cell>
          <cell r="Z3527">
            <v>0</v>
          </cell>
          <cell r="AA3527">
            <v>0</v>
          </cell>
          <cell r="AB3527" t="str">
            <v>N</v>
          </cell>
          <cell r="AC3527">
            <v>38353</v>
          </cell>
          <cell r="AD3527">
            <v>0</v>
          </cell>
          <cell r="AE3527" t="str">
            <v>RemVal</v>
          </cell>
          <cell r="AF3527" t="str">
            <v>Depreciate</v>
          </cell>
          <cell r="AG3527" t="str">
            <v>FM</v>
          </cell>
          <cell r="AH3527">
            <v>0</v>
          </cell>
          <cell r="AI3527">
            <v>0</v>
          </cell>
          <cell r="AJ3527">
            <v>2.75E-2</v>
          </cell>
          <cell r="AK3527">
            <v>0</v>
          </cell>
          <cell r="AL3527" t="str">
            <v>Flat Rate</v>
          </cell>
          <cell r="AM3527">
            <v>0</v>
          </cell>
          <cell r="AN3527" t="str">
            <v>GA304300</v>
          </cell>
          <cell r="AO3527">
            <v>0</v>
          </cell>
          <cell r="AP3527" t="str">
            <v>N</v>
          </cell>
          <cell r="AQ3527">
            <v>38351.315405092595</v>
          </cell>
          <cell r="AR3527">
            <v>38756</v>
          </cell>
          <cell r="AS3527">
            <v>38701</v>
          </cell>
          <cell r="AT3527">
            <v>0</v>
          </cell>
          <cell r="AU3527">
            <v>38352</v>
          </cell>
          <cell r="AV3527">
            <v>0</v>
          </cell>
        </row>
        <row r="3528">
          <cell r="B3528">
            <v>0</v>
          </cell>
          <cell r="C3528" t="str">
            <v>000000003591</v>
          </cell>
          <cell r="D3528" t="str">
            <v>304300</v>
          </cell>
          <cell r="E3528" t="str">
            <v>Treatment Bldg, Block</v>
          </cell>
          <cell r="F3528" t="str">
            <v>In Service</v>
          </cell>
          <cell r="G3528" t="str">
            <v>30430</v>
          </cell>
          <cell r="H3528" t="str">
            <v>Grp Member</v>
          </cell>
          <cell r="I3528">
            <v>1</v>
          </cell>
          <cell r="J3528" t="str">
            <v>PC Batch</v>
          </cell>
          <cell r="K3528">
            <v>297.70999999999998</v>
          </cell>
          <cell r="L3528">
            <v>0</v>
          </cell>
          <cell r="M3528" t="str">
            <v>F20</v>
          </cell>
          <cell r="N3528" t="str">
            <v>115</v>
          </cell>
          <cell r="O3528">
            <v>0</v>
          </cell>
          <cell r="P3528" t="str">
            <v>C04B001_002</v>
          </cell>
          <cell r="Q3528" t="str">
            <v>505</v>
          </cell>
          <cell r="R3528" t="str">
            <v>WWTPD</v>
          </cell>
          <cell r="S3528" t="str">
            <v>30430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 t="str">
            <v>CORP</v>
          </cell>
          <cell r="Y3528">
            <v>38352</v>
          </cell>
          <cell r="Z3528">
            <v>0</v>
          </cell>
          <cell r="AA3528">
            <v>0</v>
          </cell>
          <cell r="AB3528" t="str">
            <v>N</v>
          </cell>
          <cell r="AC3528">
            <v>38353</v>
          </cell>
          <cell r="AD3528">
            <v>0</v>
          </cell>
          <cell r="AE3528" t="str">
            <v>RemVal</v>
          </cell>
          <cell r="AF3528" t="str">
            <v>Depreciate</v>
          </cell>
          <cell r="AG3528" t="str">
            <v>FM</v>
          </cell>
          <cell r="AH3528">
            <v>0</v>
          </cell>
          <cell r="AI3528">
            <v>0</v>
          </cell>
          <cell r="AJ3528">
            <v>2.75E-2</v>
          </cell>
          <cell r="AK3528">
            <v>0</v>
          </cell>
          <cell r="AL3528" t="str">
            <v>Flat Rate</v>
          </cell>
          <cell r="AM3528">
            <v>0</v>
          </cell>
          <cell r="AN3528" t="str">
            <v>GA304300</v>
          </cell>
          <cell r="AO3528">
            <v>0</v>
          </cell>
          <cell r="AP3528" t="str">
            <v>N</v>
          </cell>
          <cell r="AQ3528">
            <v>38351.315405092595</v>
          </cell>
          <cell r="AR3528">
            <v>38756</v>
          </cell>
          <cell r="AS3528">
            <v>38701</v>
          </cell>
          <cell r="AT3528">
            <v>0</v>
          </cell>
          <cell r="AU3528">
            <v>38352</v>
          </cell>
          <cell r="AV3528">
            <v>0</v>
          </cell>
        </row>
        <row r="3529">
          <cell r="B3529">
            <v>0</v>
          </cell>
          <cell r="C3529" t="str">
            <v>000000003591</v>
          </cell>
          <cell r="D3529" t="str">
            <v>304300</v>
          </cell>
          <cell r="E3529" t="str">
            <v>Treatment Bldg, Block</v>
          </cell>
          <cell r="F3529" t="str">
            <v>In Service</v>
          </cell>
          <cell r="G3529" t="str">
            <v>30430</v>
          </cell>
          <cell r="H3529" t="str">
            <v>Grp Member</v>
          </cell>
          <cell r="I3529">
            <v>2</v>
          </cell>
          <cell r="J3529" t="str">
            <v>PC Batch</v>
          </cell>
          <cell r="K3529">
            <v>627.75</v>
          </cell>
          <cell r="L3529">
            <v>0</v>
          </cell>
          <cell r="M3529" t="str">
            <v>F20</v>
          </cell>
          <cell r="N3529" t="str">
            <v>115</v>
          </cell>
          <cell r="O3529">
            <v>0</v>
          </cell>
          <cell r="P3529" t="str">
            <v>C04B001_002</v>
          </cell>
          <cell r="Q3529">
            <v>0</v>
          </cell>
          <cell r="R3529" t="str">
            <v>WWTPD</v>
          </cell>
          <cell r="S3529" t="str">
            <v>30430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 t="str">
            <v>CORP</v>
          </cell>
          <cell r="Y3529">
            <v>38352</v>
          </cell>
          <cell r="Z3529">
            <v>0</v>
          </cell>
          <cell r="AA3529">
            <v>0</v>
          </cell>
          <cell r="AB3529" t="str">
            <v>N</v>
          </cell>
          <cell r="AC3529">
            <v>38353</v>
          </cell>
          <cell r="AD3529">
            <v>0</v>
          </cell>
          <cell r="AE3529" t="str">
            <v>RemVal</v>
          </cell>
          <cell r="AF3529" t="str">
            <v>Depreciate</v>
          </cell>
          <cell r="AG3529" t="str">
            <v>FM</v>
          </cell>
          <cell r="AH3529">
            <v>0</v>
          </cell>
          <cell r="AI3529">
            <v>0</v>
          </cell>
          <cell r="AJ3529">
            <v>2.75E-2</v>
          </cell>
          <cell r="AK3529">
            <v>0</v>
          </cell>
          <cell r="AL3529" t="str">
            <v>Flat Rate</v>
          </cell>
          <cell r="AM3529">
            <v>0</v>
          </cell>
          <cell r="AN3529" t="str">
            <v>GA304300</v>
          </cell>
          <cell r="AO3529">
            <v>0</v>
          </cell>
          <cell r="AP3529" t="str">
            <v>N</v>
          </cell>
          <cell r="AQ3529">
            <v>38351.315405092595</v>
          </cell>
          <cell r="AR3529">
            <v>38756</v>
          </cell>
          <cell r="AS3529">
            <v>38701</v>
          </cell>
          <cell r="AT3529">
            <v>0</v>
          </cell>
          <cell r="AU3529">
            <v>38352</v>
          </cell>
          <cell r="AV3529">
            <v>0</v>
          </cell>
        </row>
        <row r="3530">
          <cell r="B3530">
            <v>0</v>
          </cell>
          <cell r="C3530" t="str">
            <v>000000003593</v>
          </cell>
          <cell r="D3530" t="str">
            <v>3112A0</v>
          </cell>
          <cell r="E3530" t="str">
            <v>Well, Pumping Equipment</v>
          </cell>
          <cell r="F3530" t="str">
            <v>In Service</v>
          </cell>
          <cell r="G3530" t="str">
            <v>3112A</v>
          </cell>
          <cell r="H3530" t="str">
            <v>Grp Member</v>
          </cell>
          <cell r="I3530">
            <v>0</v>
          </cell>
          <cell r="J3530" t="str">
            <v>PC Batch</v>
          </cell>
          <cell r="K3530">
            <v>3282.2</v>
          </cell>
          <cell r="L3530">
            <v>0</v>
          </cell>
          <cell r="M3530">
            <v>0</v>
          </cell>
          <cell r="N3530" t="str">
            <v>115</v>
          </cell>
          <cell r="O3530">
            <v>0</v>
          </cell>
          <cell r="P3530" t="str">
            <v>C04B001_002</v>
          </cell>
          <cell r="Q3530">
            <v>0</v>
          </cell>
          <cell r="R3530" t="str">
            <v>WPPD</v>
          </cell>
          <cell r="S3530" t="str">
            <v>3112A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 t="str">
            <v>CORP</v>
          </cell>
          <cell r="Y3530">
            <v>38352</v>
          </cell>
          <cell r="Z3530">
            <v>0</v>
          </cell>
          <cell r="AA3530">
            <v>0</v>
          </cell>
          <cell r="AB3530" t="str">
            <v>N</v>
          </cell>
          <cell r="AC3530">
            <v>38353</v>
          </cell>
          <cell r="AD3530">
            <v>0</v>
          </cell>
          <cell r="AE3530" t="str">
            <v>RemVal</v>
          </cell>
          <cell r="AF3530" t="str">
            <v>Depreciate</v>
          </cell>
          <cell r="AG3530" t="str">
            <v>FM</v>
          </cell>
          <cell r="AH3530">
            <v>0</v>
          </cell>
          <cell r="AI3530">
            <v>0</v>
          </cell>
          <cell r="AJ3530">
            <v>6.5299999999999997E-2</v>
          </cell>
          <cell r="AK3530">
            <v>0</v>
          </cell>
          <cell r="AL3530" t="str">
            <v>Flat Rate</v>
          </cell>
          <cell r="AM3530">
            <v>0</v>
          </cell>
          <cell r="AN3530" t="str">
            <v>GA3112A0</v>
          </cell>
          <cell r="AO3530">
            <v>0</v>
          </cell>
          <cell r="AP3530" t="str">
            <v>N</v>
          </cell>
          <cell r="AQ3530">
            <v>38351.310219907406</v>
          </cell>
          <cell r="AR3530">
            <v>38701</v>
          </cell>
          <cell r="AS3530">
            <v>38701</v>
          </cell>
          <cell r="AT3530">
            <v>0</v>
          </cell>
          <cell r="AU3530">
            <v>38352</v>
          </cell>
          <cell r="AV3530">
            <v>0</v>
          </cell>
        </row>
        <row r="3531">
          <cell r="B3531">
            <v>0</v>
          </cell>
          <cell r="C3531" t="str">
            <v>000000003594</v>
          </cell>
          <cell r="D3531" t="str">
            <v>3203A0</v>
          </cell>
          <cell r="E3531" t="str">
            <v>2" PVC Sta. Piping &amp; Meter</v>
          </cell>
          <cell r="F3531" t="str">
            <v>In Service</v>
          </cell>
          <cell r="G3531" t="str">
            <v>3203A</v>
          </cell>
          <cell r="H3531" t="str">
            <v>Grp Member</v>
          </cell>
          <cell r="I3531">
            <v>0</v>
          </cell>
          <cell r="J3531" t="str">
            <v>PC Batch</v>
          </cell>
          <cell r="K3531">
            <v>68.64</v>
          </cell>
          <cell r="L3531">
            <v>0</v>
          </cell>
          <cell r="M3531" t="str">
            <v>F20</v>
          </cell>
          <cell r="N3531" t="str">
            <v>115</v>
          </cell>
          <cell r="O3531">
            <v>0</v>
          </cell>
          <cell r="P3531" t="str">
            <v>C04B001_002</v>
          </cell>
          <cell r="Q3531">
            <v>0</v>
          </cell>
          <cell r="R3531" t="str">
            <v>WWTPD</v>
          </cell>
          <cell r="S3531" t="str">
            <v>3203A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 t="str">
            <v>CORP</v>
          </cell>
          <cell r="Y3531">
            <v>38352</v>
          </cell>
          <cell r="Z3531">
            <v>0</v>
          </cell>
          <cell r="AA3531">
            <v>0</v>
          </cell>
          <cell r="AB3531" t="str">
            <v>N</v>
          </cell>
          <cell r="AC3531">
            <v>38353</v>
          </cell>
          <cell r="AD3531">
            <v>0</v>
          </cell>
          <cell r="AE3531" t="str">
            <v>RemVal</v>
          </cell>
          <cell r="AF3531" t="str">
            <v>Depreciate</v>
          </cell>
          <cell r="AG3531" t="str">
            <v>FM</v>
          </cell>
          <cell r="AH3531">
            <v>0</v>
          </cell>
          <cell r="AI3531">
            <v>0</v>
          </cell>
          <cell r="AJ3531">
            <v>3.8199999999999998E-2</v>
          </cell>
          <cell r="AK3531">
            <v>0</v>
          </cell>
          <cell r="AL3531" t="str">
            <v>Flat Rate</v>
          </cell>
          <cell r="AM3531">
            <v>0</v>
          </cell>
          <cell r="AN3531" t="str">
            <v>GA3203A0</v>
          </cell>
          <cell r="AO3531">
            <v>0</v>
          </cell>
          <cell r="AP3531" t="str">
            <v>N</v>
          </cell>
          <cell r="AQ3531">
            <v>38351.315428240741</v>
          </cell>
          <cell r="AR3531">
            <v>38701</v>
          </cell>
          <cell r="AS3531">
            <v>38701</v>
          </cell>
          <cell r="AT3531">
            <v>0</v>
          </cell>
          <cell r="AU3531">
            <v>38352</v>
          </cell>
          <cell r="AV3531">
            <v>0</v>
          </cell>
        </row>
        <row r="3532">
          <cell r="B3532">
            <v>0</v>
          </cell>
          <cell r="C3532" t="str">
            <v>000000003594</v>
          </cell>
          <cell r="D3532" t="str">
            <v>3203A0</v>
          </cell>
          <cell r="E3532" t="str">
            <v>2" PVC Sta. Piping &amp; Meter</v>
          </cell>
          <cell r="F3532" t="str">
            <v>In Service</v>
          </cell>
          <cell r="G3532" t="str">
            <v>3203A</v>
          </cell>
          <cell r="H3532" t="str">
            <v>Grp Member</v>
          </cell>
          <cell r="I3532">
            <v>1</v>
          </cell>
          <cell r="J3532" t="str">
            <v>PC Batch</v>
          </cell>
          <cell r="K3532">
            <v>6197.52</v>
          </cell>
          <cell r="L3532">
            <v>0</v>
          </cell>
          <cell r="M3532" t="str">
            <v>F20</v>
          </cell>
          <cell r="N3532" t="str">
            <v>115</v>
          </cell>
          <cell r="O3532">
            <v>0</v>
          </cell>
          <cell r="P3532" t="str">
            <v>C04B001_002</v>
          </cell>
          <cell r="Q3532" t="str">
            <v>505</v>
          </cell>
          <cell r="R3532" t="str">
            <v>WWTPD</v>
          </cell>
          <cell r="S3532" t="str">
            <v>3203A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 t="str">
            <v>CORP</v>
          </cell>
          <cell r="Y3532">
            <v>38352</v>
          </cell>
          <cell r="Z3532">
            <v>0</v>
          </cell>
          <cell r="AA3532">
            <v>0</v>
          </cell>
          <cell r="AB3532" t="str">
            <v>N</v>
          </cell>
          <cell r="AC3532">
            <v>38353</v>
          </cell>
          <cell r="AD3532">
            <v>0</v>
          </cell>
          <cell r="AE3532" t="str">
            <v>RemVal</v>
          </cell>
          <cell r="AF3532" t="str">
            <v>Depreciate</v>
          </cell>
          <cell r="AG3532" t="str">
            <v>FM</v>
          </cell>
          <cell r="AH3532">
            <v>0</v>
          </cell>
          <cell r="AI3532">
            <v>0</v>
          </cell>
          <cell r="AJ3532">
            <v>3.8199999999999998E-2</v>
          </cell>
          <cell r="AK3532">
            <v>0</v>
          </cell>
          <cell r="AL3532" t="str">
            <v>Flat Rate</v>
          </cell>
          <cell r="AM3532">
            <v>0</v>
          </cell>
          <cell r="AN3532" t="str">
            <v>GA3203A0</v>
          </cell>
          <cell r="AO3532">
            <v>0</v>
          </cell>
          <cell r="AP3532" t="str">
            <v>N</v>
          </cell>
          <cell r="AQ3532">
            <v>38351.315428240741</v>
          </cell>
          <cell r="AR3532">
            <v>38701</v>
          </cell>
          <cell r="AS3532">
            <v>38701</v>
          </cell>
          <cell r="AT3532">
            <v>0</v>
          </cell>
          <cell r="AU3532">
            <v>38352</v>
          </cell>
          <cell r="AV3532">
            <v>0</v>
          </cell>
        </row>
        <row r="3533">
          <cell r="B3533">
            <v>0</v>
          </cell>
          <cell r="C3533" t="str">
            <v>000000003595</v>
          </cell>
          <cell r="D3533" t="str">
            <v>3203C0</v>
          </cell>
          <cell r="E3533" t="str">
            <v>Chem. Treatment System, incl.</v>
          </cell>
          <cell r="F3533" t="str">
            <v>In Service</v>
          </cell>
          <cell r="G3533" t="str">
            <v>3203C</v>
          </cell>
          <cell r="H3533" t="str">
            <v>Grp Member</v>
          </cell>
          <cell r="I3533">
            <v>0</v>
          </cell>
          <cell r="J3533" t="str">
            <v>PC Batch</v>
          </cell>
          <cell r="K3533">
            <v>14775.74</v>
          </cell>
          <cell r="L3533">
            <v>0</v>
          </cell>
          <cell r="M3533">
            <v>0</v>
          </cell>
          <cell r="N3533" t="str">
            <v>115</v>
          </cell>
          <cell r="O3533">
            <v>0</v>
          </cell>
          <cell r="P3533" t="str">
            <v>C04B001_002</v>
          </cell>
          <cell r="Q3533">
            <v>0</v>
          </cell>
          <cell r="R3533" t="str">
            <v>WWTPD</v>
          </cell>
          <cell r="S3533" t="str">
            <v>3203C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 t="str">
            <v>CORP</v>
          </cell>
          <cell r="Y3533">
            <v>38352</v>
          </cell>
          <cell r="Z3533">
            <v>0</v>
          </cell>
          <cell r="AA3533">
            <v>0</v>
          </cell>
          <cell r="AB3533" t="str">
            <v>N</v>
          </cell>
          <cell r="AC3533">
            <v>38353</v>
          </cell>
          <cell r="AD3533">
            <v>0</v>
          </cell>
          <cell r="AE3533" t="str">
            <v>RemVal</v>
          </cell>
          <cell r="AF3533" t="str">
            <v>Depreciate</v>
          </cell>
          <cell r="AG3533" t="str">
            <v>FM</v>
          </cell>
          <cell r="AH3533">
            <v>0</v>
          </cell>
          <cell r="AI3533">
            <v>0</v>
          </cell>
          <cell r="AJ3533">
            <v>5.1400000000000001E-2</v>
          </cell>
          <cell r="AK3533">
            <v>0</v>
          </cell>
          <cell r="AL3533" t="str">
            <v>Flat Rate</v>
          </cell>
          <cell r="AM3533">
            <v>0</v>
          </cell>
          <cell r="AN3533" t="str">
            <v>GA3203C0</v>
          </cell>
          <cell r="AO3533">
            <v>0</v>
          </cell>
          <cell r="AP3533" t="str">
            <v>N</v>
          </cell>
          <cell r="AQ3533">
            <v>38351.315462962964</v>
          </cell>
          <cell r="AR3533">
            <v>38756</v>
          </cell>
          <cell r="AS3533">
            <v>38701</v>
          </cell>
          <cell r="AT3533">
            <v>0</v>
          </cell>
          <cell r="AU3533">
            <v>38352</v>
          </cell>
          <cell r="AV3533">
            <v>0</v>
          </cell>
        </row>
        <row r="3534">
          <cell r="B3534">
            <v>0</v>
          </cell>
          <cell r="C3534" t="str">
            <v>000000003595</v>
          </cell>
          <cell r="D3534" t="str">
            <v>3203C0</v>
          </cell>
          <cell r="E3534" t="str">
            <v>Chem. Treatment System, incl.</v>
          </cell>
          <cell r="F3534" t="str">
            <v>In Service</v>
          </cell>
          <cell r="G3534" t="str">
            <v>3203C</v>
          </cell>
          <cell r="H3534" t="str">
            <v>Grp Member</v>
          </cell>
          <cell r="I3534">
            <v>1</v>
          </cell>
          <cell r="J3534" t="str">
            <v>PC Batch</v>
          </cell>
          <cell r="K3534">
            <v>31412</v>
          </cell>
          <cell r="L3534">
            <v>0</v>
          </cell>
          <cell r="M3534" t="str">
            <v>F20</v>
          </cell>
          <cell r="N3534" t="str">
            <v>115</v>
          </cell>
          <cell r="O3534">
            <v>0</v>
          </cell>
          <cell r="P3534" t="str">
            <v>C04B001_002</v>
          </cell>
          <cell r="Q3534">
            <v>0</v>
          </cell>
          <cell r="R3534" t="str">
            <v>WWTPD</v>
          </cell>
          <cell r="S3534" t="str">
            <v>3203C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 t="str">
            <v>CORP</v>
          </cell>
          <cell r="Y3534">
            <v>38352</v>
          </cell>
          <cell r="Z3534">
            <v>0</v>
          </cell>
          <cell r="AA3534">
            <v>0</v>
          </cell>
          <cell r="AB3534" t="str">
            <v>N</v>
          </cell>
          <cell r="AC3534">
            <v>38353</v>
          </cell>
          <cell r="AD3534">
            <v>0</v>
          </cell>
          <cell r="AE3534" t="str">
            <v>RemVal</v>
          </cell>
          <cell r="AF3534" t="str">
            <v>Depreciate</v>
          </cell>
          <cell r="AG3534" t="str">
            <v>FM</v>
          </cell>
          <cell r="AH3534">
            <v>0</v>
          </cell>
          <cell r="AI3534">
            <v>0</v>
          </cell>
          <cell r="AJ3534">
            <v>5.1400000000000001E-2</v>
          </cell>
          <cell r="AK3534">
            <v>0</v>
          </cell>
          <cell r="AL3534" t="str">
            <v>Flat Rate</v>
          </cell>
          <cell r="AM3534">
            <v>0</v>
          </cell>
          <cell r="AN3534" t="str">
            <v>GA3203C0</v>
          </cell>
          <cell r="AO3534">
            <v>0</v>
          </cell>
          <cell r="AP3534" t="str">
            <v>N</v>
          </cell>
          <cell r="AQ3534">
            <v>38351.315462962964</v>
          </cell>
          <cell r="AR3534">
            <v>38756</v>
          </cell>
          <cell r="AS3534">
            <v>38701</v>
          </cell>
          <cell r="AT3534">
            <v>0</v>
          </cell>
          <cell r="AU3534">
            <v>38352</v>
          </cell>
          <cell r="AV3534">
            <v>0</v>
          </cell>
        </row>
        <row r="3535">
          <cell r="B3535">
            <v>0</v>
          </cell>
          <cell r="C3535" t="str">
            <v>000000003595</v>
          </cell>
          <cell r="D3535" t="str">
            <v>3203C0</v>
          </cell>
          <cell r="E3535" t="str">
            <v>Chem. Treatment System, incl.</v>
          </cell>
          <cell r="F3535" t="str">
            <v>In Service</v>
          </cell>
          <cell r="G3535" t="str">
            <v>3203C</v>
          </cell>
          <cell r="H3535" t="str">
            <v>Grp Member</v>
          </cell>
          <cell r="I3535">
            <v>2</v>
          </cell>
          <cell r="J3535" t="str">
            <v>PC Batch</v>
          </cell>
          <cell r="K3535">
            <v>699.9</v>
          </cell>
          <cell r="L3535">
            <v>0</v>
          </cell>
          <cell r="M3535">
            <v>0</v>
          </cell>
          <cell r="N3535" t="str">
            <v>115</v>
          </cell>
          <cell r="O3535">
            <v>0</v>
          </cell>
          <cell r="P3535" t="str">
            <v>C04B001_002</v>
          </cell>
          <cell r="Q3535" t="str">
            <v>100</v>
          </cell>
          <cell r="R3535" t="str">
            <v>WWTPD</v>
          </cell>
          <cell r="S3535" t="str">
            <v>3203C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 t="str">
            <v>CORP</v>
          </cell>
          <cell r="Y3535">
            <v>38352</v>
          </cell>
          <cell r="Z3535">
            <v>0</v>
          </cell>
          <cell r="AA3535">
            <v>0</v>
          </cell>
          <cell r="AB3535" t="str">
            <v>N</v>
          </cell>
          <cell r="AC3535">
            <v>38353</v>
          </cell>
          <cell r="AD3535">
            <v>0</v>
          </cell>
          <cell r="AE3535" t="str">
            <v>RemVal</v>
          </cell>
          <cell r="AF3535" t="str">
            <v>Depreciate</v>
          </cell>
          <cell r="AG3535" t="str">
            <v>FM</v>
          </cell>
          <cell r="AH3535">
            <v>0</v>
          </cell>
          <cell r="AI3535">
            <v>0</v>
          </cell>
          <cell r="AJ3535">
            <v>5.1400000000000001E-2</v>
          </cell>
          <cell r="AK3535">
            <v>0</v>
          </cell>
          <cell r="AL3535" t="str">
            <v>Flat Rate</v>
          </cell>
          <cell r="AM3535">
            <v>0</v>
          </cell>
          <cell r="AN3535" t="str">
            <v>GA3203C0</v>
          </cell>
          <cell r="AO3535">
            <v>0</v>
          </cell>
          <cell r="AP3535" t="str">
            <v>N</v>
          </cell>
          <cell r="AQ3535">
            <v>38351.315462962964</v>
          </cell>
          <cell r="AR3535">
            <v>38756</v>
          </cell>
          <cell r="AS3535">
            <v>38701</v>
          </cell>
          <cell r="AT3535">
            <v>0</v>
          </cell>
          <cell r="AU3535">
            <v>38352</v>
          </cell>
          <cell r="AV3535">
            <v>0</v>
          </cell>
        </row>
        <row r="3536">
          <cell r="B3536">
            <v>0</v>
          </cell>
          <cell r="C3536" t="str">
            <v>000000003596</v>
          </cell>
          <cell r="D3536" t="str">
            <v>3314P0</v>
          </cell>
          <cell r="E3536" t="str">
            <v>2" PE Connecting Piping</v>
          </cell>
          <cell r="F3536" t="str">
            <v>In Service</v>
          </cell>
          <cell r="G3536" t="str">
            <v>3314P</v>
          </cell>
          <cell r="H3536" t="str">
            <v>Grp Member</v>
          </cell>
          <cell r="I3536">
            <v>0</v>
          </cell>
          <cell r="J3536" t="str">
            <v>PC Batch</v>
          </cell>
          <cell r="K3536">
            <v>694.56</v>
          </cell>
          <cell r="L3536">
            <v>0</v>
          </cell>
          <cell r="M3536">
            <v>0</v>
          </cell>
          <cell r="N3536" t="str">
            <v>115</v>
          </cell>
          <cell r="O3536">
            <v>0</v>
          </cell>
          <cell r="P3536" t="str">
            <v>C04B001_002</v>
          </cell>
          <cell r="Q3536">
            <v>0</v>
          </cell>
          <cell r="R3536" t="str">
            <v>WTDPD</v>
          </cell>
          <cell r="S3536" t="str">
            <v>3314P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 t="str">
            <v>CORP</v>
          </cell>
          <cell r="Y3536">
            <v>38352</v>
          </cell>
          <cell r="Z3536">
            <v>0</v>
          </cell>
          <cell r="AA3536">
            <v>0</v>
          </cell>
          <cell r="AB3536" t="str">
            <v>N</v>
          </cell>
          <cell r="AC3536">
            <v>38353</v>
          </cell>
          <cell r="AD3536">
            <v>0</v>
          </cell>
          <cell r="AE3536" t="str">
            <v>RemVal</v>
          </cell>
          <cell r="AF3536" t="str">
            <v>Depreciate</v>
          </cell>
          <cell r="AG3536" t="str">
            <v>FM</v>
          </cell>
          <cell r="AH3536">
            <v>0</v>
          </cell>
          <cell r="AI3536">
            <v>0</v>
          </cell>
          <cell r="AJ3536">
            <v>2.64E-2</v>
          </cell>
          <cell r="AK3536">
            <v>0</v>
          </cell>
          <cell r="AL3536" t="str">
            <v>Flat Rate</v>
          </cell>
          <cell r="AM3536">
            <v>0</v>
          </cell>
          <cell r="AN3536" t="str">
            <v>GA3314P0</v>
          </cell>
          <cell r="AO3536">
            <v>0</v>
          </cell>
          <cell r="AP3536" t="str">
            <v>N</v>
          </cell>
          <cell r="AQ3536">
            <v>38351.315486111111</v>
          </cell>
          <cell r="AR3536">
            <v>38701</v>
          </cell>
          <cell r="AS3536">
            <v>38701</v>
          </cell>
          <cell r="AT3536">
            <v>0</v>
          </cell>
          <cell r="AU3536">
            <v>38352</v>
          </cell>
          <cell r="AV3536">
            <v>0</v>
          </cell>
        </row>
        <row r="3537">
          <cell r="B3537">
            <v>0</v>
          </cell>
          <cell r="C3537" t="str">
            <v>000000003596</v>
          </cell>
          <cell r="D3537" t="str">
            <v>3314P0</v>
          </cell>
          <cell r="E3537" t="str">
            <v>2" PE Connecting Piping</v>
          </cell>
          <cell r="F3537" t="str">
            <v>In Service</v>
          </cell>
          <cell r="G3537" t="str">
            <v>3314P</v>
          </cell>
          <cell r="H3537" t="str">
            <v>Grp Member</v>
          </cell>
          <cell r="I3537">
            <v>1</v>
          </cell>
          <cell r="J3537" t="str">
            <v>PC Batch</v>
          </cell>
          <cell r="K3537">
            <v>2152.48</v>
          </cell>
          <cell r="L3537">
            <v>0</v>
          </cell>
          <cell r="M3537" t="str">
            <v>F20</v>
          </cell>
          <cell r="N3537" t="str">
            <v>115</v>
          </cell>
          <cell r="O3537">
            <v>0</v>
          </cell>
          <cell r="P3537" t="str">
            <v>C04B001_002</v>
          </cell>
          <cell r="Q3537" t="str">
            <v>505</v>
          </cell>
          <cell r="R3537" t="str">
            <v>WTDPD</v>
          </cell>
          <cell r="S3537" t="str">
            <v>3314P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 t="str">
            <v>CORP</v>
          </cell>
          <cell r="Y3537">
            <v>38352</v>
          </cell>
          <cell r="Z3537">
            <v>0</v>
          </cell>
          <cell r="AA3537">
            <v>0</v>
          </cell>
          <cell r="AB3537" t="str">
            <v>N</v>
          </cell>
          <cell r="AC3537">
            <v>38353</v>
          </cell>
          <cell r="AD3537">
            <v>0</v>
          </cell>
          <cell r="AE3537" t="str">
            <v>RemVal</v>
          </cell>
          <cell r="AF3537" t="str">
            <v>Depreciate</v>
          </cell>
          <cell r="AG3537" t="str">
            <v>FM</v>
          </cell>
          <cell r="AH3537">
            <v>0</v>
          </cell>
          <cell r="AI3537">
            <v>0</v>
          </cell>
          <cell r="AJ3537">
            <v>2.64E-2</v>
          </cell>
          <cell r="AK3537">
            <v>0</v>
          </cell>
          <cell r="AL3537" t="str">
            <v>Flat Rate</v>
          </cell>
          <cell r="AM3537">
            <v>0</v>
          </cell>
          <cell r="AN3537" t="str">
            <v>GA3314P0</v>
          </cell>
          <cell r="AO3537">
            <v>0</v>
          </cell>
          <cell r="AP3537" t="str">
            <v>N</v>
          </cell>
          <cell r="AQ3537">
            <v>38351.315486111111</v>
          </cell>
          <cell r="AR3537">
            <v>38701</v>
          </cell>
          <cell r="AS3537">
            <v>38701</v>
          </cell>
          <cell r="AT3537">
            <v>0</v>
          </cell>
          <cell r="AU3537">
            <v>38352</v>
          </cell>
          <cell r="AV3537">
            <v>0</v>
          </cell>
        </row>
        <row r="3538">
          <cell r="B3538">
            <v>0</v>
          </cell>
          <cell r="C3538" t="str">
            <v>000000003597</v>
          </cell>
          <cell r="D3538" t="str">
            <v>3203A0</v>
          </cell>
          <cell r="E3538" t="str">
            <v>Chemical Mag Meter</v>
          </cell>
          <cell r="F3538" t="str">
            <v>In Service</v>
          </cell>
          <cell r="G3538" t="str">
            <v>3203A</v>
          </cell>
          <cell r="H3538" t="str">
            <v>Grp Member</v>
          </cell>
          <cell r="I3538">
            <v>0</v>
          </cell>
          <cell r="J3538" t="str">
            <v>PC Batch</v>
          </cell>
          <cell r="K3538">
            <v>536.48</v>
          </cell>
          <cell r="L3538">
            <v>0</v>
          </cell>
          <cell r="M3538">
            <v>0</v>
          </cell>
          <cell r="N3538" t="str">
            <v>115</v>
          </cell>
          <cell r="O3538">
            <v>0</v>
          </cell>
          <cell r="P3538" t="str">
            <v>C04B004_002</v>
          </cell>
          <cell r="Q3538">
            <v>0</v>
          </cell>
          <cell r="R3538" t="str">
            <v>WWTPD</v>
          </cell>
          <cell r="S3538" t="str">
            <v>3203A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 t="str">
            <v>CORP</v>
          </cell>
          <cell r="Y3538">
            <v>38352</v>
          </cell>
          <cell r="Z3538">
            <v>0</v>
          </cell>
          <cell r="AA3538">
            <v>0</v>
          </cell>
          <cell r="AB3538" t="str">
            <v>N</v>
          </cell>
          <cell r="AC3538">
            <v>38353</v>
          </cell>
          <cell r="AD3538">
            <v>0</v>
          </cell>
          <cell r="AE3538" t="str">
            <v>RemVal</v>
          </cell>
          <cell r="AF3538" t="str">
            <v>Depreciate</v>
          </cell>
          <cell r="AG3538" t="str">
            <v>FM</v>
          </cell>
          <cell r="AH3538">
            <v>0</v>
          </cell>
          <cell r="AI3538">
            <v>0</v>
          </cell>
          <cell r="AJ3538">
            <v>3.8199999999999998E-2</v>
          </cell>
          <cell r="AK3538">
            <v>0</v>
          </cell>
          <cell r="AL3538" t="str">
            <v>Flat Rate</v>
          </cell>
          <cell r="AM3538">
            <v>0</v>
          </cell>
          <cell r="AN3538" t="str">
            <v>GA3203A0</v>
          </cell>
          <cell r="AO3538">
            <v>0</v>
          </cell>
          <cell r="AP3538" t="str">
            <v>N</v>
          </cell>
          <cell r="AQ3538">
            <v>38351.310219907406</v>
          </cell>
          <cell r="AR3538">
            <v>38352</v>
          </cell>
          <cell r="AS3538">
            <v>38471</v>
          </cell>
          <cell r="AT3538">
            <v>0</v>
          </cell>
          <cell r="AU3538">
            <v>38352</v>
          </cell>
          <cell r="AV3538">
            <v>0</v>
          </cell>
        </row>
        <row r="3539">
          <cell r="B3539">
            <v>0</v>
          </cell>
          <cell r="C3539" t="str">
            <v>000000003598</v>
          </cell>
          <cell r="D3539" t="str">
            <v>3203A0</v>
          </cell>
          <cell r="E3539" t="str">
            <v>6th St - Air Scour Assembly</v>
          </cell>
          <cell r="F3539" t="str">
            <v>In Service</v>
          </cell>
          <cell r="G3539" t="str">
            <v>3203A</v>
          </cell>
          <cell r="H3539" t="str">
            <v>Grp Member</v>
          </cell>
          <cell r="I3539">
            <v>0</v>
          </cell>
          <cell r="J3539" t="str">
            <v>PC Batch</v>
          </cell>
          <cell r="K3539">
            <v>112221.17</v>
          </cell>
          <cell r="L3539">
            <v>0</v>
          </cell>
          <cell r="M3539">
            <v>0</v>
          </cell>
          <cell r="N3539" t="str">
            <v>115</v>
          </cell>
          <cell r="O3539">
            <v>0</v>
          </cell>
          <cell r="P3539" t="str">
            <v>C04B503_002</v>
          </cell>
          <cell r="Q3539">
            <v>0</v>
          </cell>
          <cell r="R3539" t="str">
            <v>WWTPD</v>
          </cell>
          <cell r="S3539" t="str">
            <v>3203AA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 t="str">
            <v>CORP</v>
          </cell>
          <cell r="Y3539">
            <v>38352</v>
          </cell>
          <cell r="Z3539">
            <v>0</v>
          </cell>
          <cell r="AA3539">
            <v>0</v>
          </cell>
          <cell r="AB3539" t="str">
            <v>N</v>
          </cell>
          <cell r="AC3539">
            <v>38353</v>
          </cell>
          <cell r="AD3539">
            <v>0</v>
          </cell>
          <cell r="AE3539" t="str">
            <v>RemVal</v>
          </cell>
          <cell r="AF3539" t="str">
            <v>Depreciate</v>
          </cell>
          <cell r="AG3539" t="str">
            <v>FM</v>
          </cell>
          <cell r="AH3539">
            <v>0</v>
          </cell>
          <cell r="AI3539">
            <v>0</v>
          </cell>
          <cell r="AJ3539">
            <v>3.8199999999999998E-2</v>
          </cell>
          <cell r="AK3539">
            <v>0</v>
          </cell>
          <cell r="AL3539" t="str">
            <v>Flat Rate</v>
          </cell>
          <cell r="AM3539">
            <v>0</v>
          </cell>
          <cell r="AN3539" t="str">
            <v>GA3203A0</v>
          </cell>
          <cell r="AO3539">
            <v>0</v>
          </cell>
          <cell r="AP3539" t="str">
            <v>N</v>
          </cell>
          <cell r="AQ3539">
            <v>38351.315520833334</v>
          </cell>
          <cell r="AR3539">
            <v>38701</v>
          </cell>
          <cell r="AS3539">
            <v>38701</v>
          </cell>
          <cell r="AT3539">
            <v>0</v>
          </cell>
          <cell r="AU3539">
            <v>38352</v>
          </cell>
          <cell r="AV3539">
            <v>0</v>
          </cell>
        </row>
        <row r="3540">
          <cell r="B3540">
            <v>0</v>
          </cell>
          <cell r="C3540" t="str">
            <v>000000003598</v>
          </cell>
          <cell r="D3540" t="str">
            <v>3203A0</v>
          </cell>
          <cell r="E3540" t="str">
            <v>6th St - Air Scour Assembly</v>
          </cell>
          <cell r="F3540" t="str">
            <v>In Service</v>
          </cell>
          <cell r="G3540" t="str">
            <v>3203A</v>
          </cell>
          <cell r="H3540" t="str">
            <v>Grp Member</v>
          </cell>
          <cell r="I3540">
            <v>1</v>
          </cell>
          <cell r="J3540" t="str">
            <v>PC Batch</v>
          </cell>
          <cell r="K3540">
            <v>120</v>
          </cell>
          <cell r="L3540">
            <v>0</v>
          </cell>
          <cell r="M3540" t="str">
            <v>F20</v>
          </cell>
          <cell r="N3540" t="str">
            <v>115</v>
          </cell>
          <cell r="O3540">
            <v>0</v>
          </cell>
          <cell r="P3540" t="str">
            <v>C04B503_002</v>
          </cell>
          <cell r="Q3540" t="str">
            <v>505</v>
          </cell>
          <cell r="R3540" t="str">
            <v>WWTPD</v>
          </cell>
          <cell r="S3540" t="str">
            <v>3203AA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 t="str">
            <v>CORP</v>
          </cell>
          <cell r="Y3540">
            <v>38352</v>
          </cell>
          <cell r="Z3540">
            <v>0</v>
          </cell>
          <cell r="AA3540">
            <v>0</v>
          </cell>
          <cell r="AB3540" t="str">
            <v>N</v>
          </cell>
          <cell r="AC3540">
            <v>38353</v>
          </cell>
          <cell r="AD3540">
            <v>0</v>
          </cell>
          <cell r="AE3540" t="str">
            <v>RemVal</v>
          </cell>
          <cell r="AF3540" t="str">
            <v>Depreciate</v>
          </cell>
          <cell r="AG3540" t="str">
            <v>FM</v>
          </cell>
          <cell r="AH3540">
            <v>0</v>
          </cell>
          <cell r="AI3540">
            <v>0</v>
          </cell>
          <cell r="AJ3540">
            <v>3.8199999999999998E-2</v>
          </cell>
          <cell r="AK3540">
            <v>0</v>
          </cell>
          <cell r="AL3540" t="str">
            <v>Flat Rate</v>
          </cell>
          <cell r="AM3540">
            <v>0</v>
          </cell>
          <cell r="AN3540" t="str">
            <v>GA3203A0</v>
          </cell>
          <cell r="AO3540">
            <v>0</v>
          </cell>
          <cell r="AP3540" t="str">
            <v>N</v>
          </cell>
          <cell r="AQ3540">
            <v>38351.315520833334</v>
          </cell>
          <cell r="AR3540">
            <v>38701</v>
          </cell>
          <cell r="AS3540">
            <v>38701</v>
          </cell>
          <cell r="AT3540">
            <v>0</v>
          </cell>
          <cell r="AU3540">
            <v>38352</v>
          </cell>
          <cell r="AV3540">
            <v>0</v>
          </cell>
        </row>
        <row r="3541">
          <cell r="B3541">
            <v>0</v>
          </cell>
          <cell r="C3541" t="str">
            <v>000000003598</v>
          </cell>
          <cell r="D3541" t="str">
            <v>3203A0</v>
          </cell>
          <cell r="E3541" t="str">
            <v>6th St - Air Scour Assembly</v>
          </cell>
          <cell r="F3541" t="str">
            <v>In Service</v>
          </cell>
          <cell r="G3541" t="str">
            <v>3203A</v>
          </cell>
          <cell r="H3541" t="str">
            <v>Grp Member</v>
          </cell>
          <cell r="I3541">
            <v>2</v>
          </cell>
          <cell r="J3541" t="str">
            <v>PC Batch</v>
          </cell>
          <cell r="K3541">
            <v>2753.74</v>
          </cell>
          <cell r="L3541">
            <v>0</v>
          </cell>
          <cell r="M3541">
            <v>0</v>
          </cell>
          <cell r="N3541" t="str">
            <v>115</v>
          </cell>
          <cell r="O3541">
            <v>0</v>
          </cell>
          <cell r="P3541" t="str">
            <v>C04B503_002</v>
          </cell>
          <cell r="Q3541" t="str">
            <v>100</v>
          </cell>
          <cell r="R3541" t="str">
            <v>WWTPD</v>
          </cell>
          <cell r="S3541" t="str">
            <v>3203AA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 t="str">
            <v>CORP</v>
          </cell>
          <cell r="Y3541">
            <v>38352</v>
          </cell>
          <cell r="Z3541">
            <v>0</v>
          </cell>
          <cell r="AA3541">
            <v>0</v>
          </cell>
          <cell r="AB3541" t="str">
            <v>N</v>
          </cell>
          <cell r="AC3541">
            <v>38353</v>
          </cell>
          <cell r="AD3541">
            <v>0</v>
          </cell>
          <cell r="AE3541" t="str">
            <v>RemVal</v>
          </cell>
          <cell r="AF3541" t="str">
            <v>Depreciate</v>
          </cell>
          <cell r="AG3541" t="str">
            <v>FM</v>
          </cell>
          <cell r="AH3541">
            <v>0</v>
          </cell>
          <cell r="AI3541">
            <v>0</v>
          </cell>
          <cell r="AJ3541">
            <v>3.8199999999999998E-2</v>
          </cell>
          <cell r="AK3541">
            <v>0</v>
          </cell>
          <cell r="AL3541" t="str">
            <v>Flat Rate</v>
          </cell>
          <cell r="AM3541">
            <v>0</v>
          </cell>
          <cell r="AN3541" t="str">
            <v>GA3203A0</v>
          </cell>
          <cell r="AO3541">
            <v>0</v>
          </cell>
          <cell r="AP3541" t="str">
            <v>N</v>
          </cell>
          <cell r="AQ3541">
            <v>38351.315520833334</v>
          </cell>
          <cell r="AR3541">
            <v>38701</v>
          </cell>
          <cell r="AS3541">
            <v>38701</v>
          </cell>
          <cell r="AT3541">
            <v>0</v>
          </cell>
          <cell r="AU3541">
            <v>38352</v>
          </cell>
          <cell r="AV3541">
            <v>0</v>
          </cell>
        </row>
        <row r="3542">
          <cell r="B3542">
            <v>0</v>
          </cell>
          <cell r="C3542" t="str">
            <v>000000003599</v>
          </cell>
          <cell r="D3542" t="str">
            <v>3203A0</v>
          </cell>
          <cell r="E3542" t="str">
            <v>6th St Air Scour System Valves</v>
          </cell>
          <cell r="F3542" t="str">
            <v>In Service</v>
          </cell>
          <cell r="G3542" t="str">
            <v>3203A</v>
          </cell>
          <cell r="H3542" t="str">
            <v>Grp Member</v>
          </cell>
          <cell r="I3542">
            <v>0</v>
          </cell>
          <cell r="J3542" t="str">
            <v>PC Batch</v>
          </cell>
          <cell r="K3542">
            <v>-88726.2</v>
          </cell>
          <cell r="L3542">
            <v>0</v>
          </cell>
          <cell r="M3542">
            <v>0</v>
          </cell>
          <cell r="N3542" t="str">
            <v>115</v>
          </cell>
          <cell r="O3542">
            <v>0</v>
          </cell>
          <cell r="P3542" t="str">
            <v>C04B503_002</v>
          </cell>
          <cell r="Q3542">
            <v>0</v>
          </cell>
          <cell r="R3542" t="str">
            <v>WWTPD</v>
          </cell>
          <cell r="S3542" t="str">
            <v>3203AB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 t="str">
            <v>CORP</v>
          </cell>
          <cell r="Y3542">
            <v>38352</v>
          </cell>
          <cell r="Z3542">
            <v>0</v>
          </cell>
          <cell r="AA3542">
            <v>0</v>
          </cell>
          <cell r="AB3542" t="str">
            <v>N</v>
          </cell>
          <cell r="AC3542">
            <v>38353</v>
          </cell>
          <cell r="AD3542">
            <v>0</v>
          </cell>
          <cell r="AE3542" t="str">
            <v>RemVal</v>
          </cell>
          <cell r="AF3542" t="str">
            <v>Depreciate</v>
          </cell>
          <cell r="AG3542" t="str">
            <v>FM</v>
          </cell>
          <cell r="AH3542">
            <v>0</v>
          </cell>
          <cell r="AI3542">
            <v>0</v>
          </cell>
          <cell r="AJ3542">
            <v>3.8199999999999998E-2</v>
          </cell>
          <cell r="AK3542">
            <v>0</v>
          </cell>
          <cell r="AL3542" t="str">
            <v>Flat Rate</v>
          </cell>
          <cell r="AM3542">
            <v>0</v>
          </cell>
          <cell r="AN3542" t="str">
            <v>GA3203A0</v>
          </cell>
          <cell r="AO3542">
            <v>0</v>
          </cell>
          <cell r="AP3542" t="str">
            <v>N</v>
          </cell>
          <cell r="AQ3542">
            <v>38351.31559027778</v>
          </cell>
          <cell r="AR3542">
            <v>38701</v>
          </cell>
          <cell r="AS3542">
            <v>38701</v>
          </cell>
          <cell r="AT3542">
            <v>0</v>
          </cell>
          <cell r="AU3542">
            <v>38352</v>
          </cell>
          <cell r="AV3542">
            <v>0</v>
          </cell>
        </row>
        <row r="3543">
          <cell r="B3543">
            <v>0</v>
          </cell>
          <cell r="C3543" t="str">
            <v>000000003599</v>
          </cell>
          <cell r="D3543" t="str">
            <v>3203A0</v>
          </cell>
          <cell r="E3543" t="str">
            <v>6th St Air Scour System Valves</v>
          </cell>
          <cell r="F3543" t="str">
            <v>In Service</v>
          </cell>
          <cell r="G3543" t="str">
            <v>3203A</v>
          </cell>
          <cell r="H3543" t="str">
            <v>Grp Member</v>
          </cell>
          <cell r="I3543">
            <v>1</v>
          </cell>
          <cell r="J3543" t="str">
            <v>PC Batch</v>
          </cell>
          <cell r="K3543">
            <v>600.38</v>
          </cell>
          <cell r="L3543">
            <v>0</v>
          </cell>
          <cell r="M3543">
            <v>0</v>
          </cell>
          <cell r="N3543" t="str">
            <v>115</v>
          </cell>
          <cell r="O3543">
            <v>0</v>
          </cell>
          <cell r="P3543" t="str">
            <v>C04B503_002</v>
          </cell>
          <cell r="Q3543" t="str">
            <v>100</v>
          </cell>
          <cell r="R3543" t="str">
            <v>WWTPD</v>
          </cell>
          <cell r="S3543" t="str">
            <v>3203AB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 t="str">
            <v>CORP</v>
          </cell>
          <cell r="Y3543">
            <v>38352</v>
          </cell>
          <cell r="Z3543">
            <v>0</v>
          </cell>
          <cell r="AA3543">
            <v>0</v>
          </cell>
          <cell r="AB3543" t="str">
            <v>N</v>
          </cell>
          <cell r="AC3543">
            <v>38353</v>
          </cell>
          <cell r="AD3543">
            <v>0</v>
          </cell>
          <cell r="AE3543" t="str">
            <v>RemVal</v>
          </cell>
          <cell r="AF3543" t="str">
            <v>Depreciate</v>
          </cell>
          <cell r="AG3543" t="str">
            <v>FM</v>
          </cell>
          <cell r="AH3543">
            <v>0</v>
          </cell>
          <cell r="AI3543">
            <v>0</v>
          </cell>
          <cell r="AJ3543">
            <v>3.8199999999999998E-2</v>
          </cell>
          <cell r="AK3543">
            <v>0</v>
          </cell>
          <cell r="AL3543" t="str">
            <v>Flat Rate</v>
          </cell>
          <cell r="AM3543">
            <v>0</v>
          </cell>
          <cell r="AN3543" t="str">
            <v>GA3203A0</v>
          </cell>
          <cell r="AO3543">
            <v>0</v>
          </cell>
          <cell r="AP3543" t="str">
            <v>N</v>
          </cell>
          <cell r="AQ3543">
            <v>38351.31559027778</v>
          </cell>
          <cell r="AR3543">
            <v>38701</v>
          </cell>
          <cell r="AS3543">
            <v>38701</v>
          </cell>
          <cell r="AT3543">
            <v>0</v>
          </cell>
          <cell r="AU3543">
            <v>38352</v>
          </cell>
          <cell r="AV3543">
            <v>0</v>
          </cell>
        </row>
        <row r="3544">
          <cell r="B3544">
            <v>0</v>
          </cell>
          <cell r="C3544" t="str">
            <v>000000003599</v>
          </cell>
          <cell r="D3544" t="str">
            <v>3203A0</v>
          </cell>
          <cell r="E3544" t="str">
            <v>6th St Air Scour System Valves</v>
          </cell>
          <cell r="F3544" t="str">
            <v>In Service</v>
          </cell>
          <cell r="G3544" t="str">
            <v>3203A</v>
          </cell>
          <cell r="H3544" t="str">
            <v>Grp Member</v>
          </cell>
          <cell r="I3544">
            <v>2</v>
          </cell>
          <cell r="J3544" t="str">
            <v>PC Batch</v>
          </cell>
          <cell r="K3544">
            <v>331.1</v>
          </cell>
          <cell r="L3544">
            <v>0</v>
          </cell>
          <cell r="M3544">
            <v>0</v>
          </cell>
          <cell r="N3544" t="str">
            <v>602</v>
          </cell>
          <cell r="O3544">
            <v>0</v>
          </cell>
          <cell r="P3544" t="str">
            <v>C04B503_002</v>
          </cell>
          <cell r="Q3544" t="str">
            <v>100</v>
          </cell>
          <cell r="R3544" t="str">
            <v>WWTPD</v>
          </cell>
          <cell r="S3544" t="str">
            <v>3203AB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 t="str">
            <v>CORP</v>
          </cell>
          <cell r="Y3544">
            <v>38352</v>
          </cell>
          <cell r="Z3544">
            <v>0</v>
          </cell>
          <cell r="AA3544">
            <v>0</v>
          </cell>
          <cell r="AB3544" t="str">
            <v>N</v>
          </cell>
          <cell r="AC3544">
            <v>38353</v>
          </cell>
          <cell r="AD3544">
            <v>0</v>
          </cell>
          <cell r="AE3544" t="str">
            <v>RemVal</v>
          </cell>
          <cell r="AF3544" t="str">
            <v>Depreciate</v>
          </cell>
          <cell r="AG3544" t="str">
            <v>FM</v>
          </cell>
          <cell r="AH3544">
            <v>0</v>
          </cell>
          <cell r="AI3544">
            <v>0</v>
          </cell>
          <cell r="AJ3544">
            <v>3.8199999999999998E-2</v>
          </cell>
          <cell r="AK3544">
            <v>0</v>
          </cell>
          <cell r="AL3544" t="str">
            <v>Flat Rate</v>
          </cell>
          <cell r="AM3544">
            <v>0</v>
          </cell>
          <cell r="AN3544" t="str">
            <v>GA3203A0</v>
          </cell>
          <cell r="AO3544">
            <v>0</v>
          </cell>
          <cell r="AP3544" t="str">
            <v>N</v>
          </cell>
          <cell r="AQ3544">
            <v>38351.31559027778</v>
          </cell>
          <cell r="AR3544">
            <v>38701</v>
          </cell>
          <cell r="AS3544">
            <v>38701</v>
          </cell>
          <cell r="AT3544">
            <v>0</v>
          </cell>
          <cell r="AU3544">
            <v>38352</v>
          </cell>
          <cell r="AV3544">
            <v>0</v>
          </cell>
        </row>
        <row r="3545">
          <cell r="B3545">
            <v>0</v>
          </cell>
          <cell r="C3545" t="str">
            <v>000000003599</v>
          </cell>
          <cell r="D3545" t="str">
            <v>3203A0</v>
          </cell>
          <cell r="E3545" t="str">
            <v>6th St Air Scour System Valves</v>
          </cell>
          <cell r="F3545" t="str">
            <v>In Service</v>
          </cell>
          <cell r="G3545" t="str">
            <v>3203A</v>
          </cell>
          <cell r="H3545" t="str">
            <v>Grp Member</v>
          </cell>
          <cell r="I3545">
            <v>3</v>
          </cell>
          <cell r="J3545" t="str">
            <v>PC Batch</v>
          </cell>
          <cell r="K3545">
            <v>212.39</v>
          </cell>
          <cell r="L3545">
            <v>0</v>
          </cell>
          <cell r="M3545" t="str">
            <v>F15</v>
          </cell>
          <cell r="N3545" t="str">
            <v>118</v>
          </cell>
          <cell r="O3545">
            <v>0</v>
          </cell>
          <cell r="P3545" t="str">
            <v>C04B503_002</v>
          </cell>
          <cell r="Q3545" t="str">
            <v>950</v>
          </cell>
          <cell r="R3545" t="str">
            <v>WWTPD</v>
          </cell>
          <cell r="S3545" t="str">
            <v>3203AB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 t="str">
            <v>CORP</v>
          </cell>
          <cell r="Y3545">
            <v>38352</v>
          </cell>
          <cell r="Z3545">
            <v>0</v>
          </cell>
          <cell r="AA3545">
            <v>0</v>
          </cell>
          <cell r="AB3545" t="str">
            <v>N</v>
          </cell>
          <cell r="AC3545">
            <v>38353</v>
          </cell>
          <cell r="AD3545">
            <v>0</v>
          </cell>
          <cell r="AE3545" t="str">
            <v>RemVal</v>
          </cell>
          <cell r="AF3545" t="str">
            <v>Depreciate</v>
          </cell>
          <cell r="AG3545" t="str">
            <v>FM</v>
          </cell>
          <cell r="AH3545">
            <v>0</v>
          </cell>
          <cell r="AI3545">
            <v>0</v>
          </cell>
          <cell r="AJ3545">
            <v>3.8199999999999998E-2</v>
          </cell>
          <cell r="AK3545">
            <v>0</v>
          </cell>
          <cell r="AL3545" t="str">
            <v>Flat Rate</v>
          </cell>
          <cell r="AM3545">
            <v>0</v>
          </cell>
          <cell r="AN3545" t="str">
            <v>GA3203A0</v>
          </cell>
          <cell r="AO3545">
            <v>0</v>
          </cell>
          <cell r="AP3545" t="str">
            <v>N</v>
          </cell>
          <cell r="AQ3545">
            <v>38351.31559027778</v>
          </cell>
          <cell r="AR3545">
            <v>38701</v>
          </cell>
          <cell r="AS3545">
            <v>38701</v>
          </cell>
          <cell r="AT3545">
            <v>0</v>
          </cell>
          <cell r="AU3545">
            <v>38352</v>
          </cell>
          <cell r="AV3545">
            <v>0</v>
          </cell>
        </row>
        <row r="3546">
          <cell r="B3546">
            <v>0</v>
          </cell>
          <cell r="C3546" t="str">
            <v>000000003599</v>
          </cell>
          <cell r="D3546" t="str">
            <v>3203A0</v>
          </cell>
          <cell r="E3546" t="str">
            <v>6th St Air Scour System Valves</v>
          </cell>
          <cell r="F3546" t="str">
            <v>In Service</v>
          </cell>
          <cell r="G3546" t="str">
            <v>3203A</v>
          </cell>
          <cell r="H3546" t="str">
            <v>Grp Member</v>
          </cell>
          <cell r="I3546">
            <v>4</v>
          </cell>
          <cell r="J3546" t="str">
            <v>PC Batch</v>
          </cell>
          <cell r="K3546">
            <v>38.479999999999997</v>
          </cell>
          <cell r="L3546">
            <v>0</v>
          </cell>
          <cell r="M3546">
            <v>0</v>
          </cell>
          <cell r="N3546" t="str">
            <v>600</v>
          </cell>
          <cell r="O3546">
            <v>0</v>
          </cell>
          <cell r="P3546" t="str">
            <v>C04B503_002</v>
          </cell>
          <cell r="Q3546" t="str">
            <v>950</v>
          </cell>
          <cell r="R3546" t="str">
            <v>WWTPD</v>
          </cell>
          <cell r="S3546" t="str">
            <v>3203AB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 t="str">
            <v>CORP</v>
          </cell>
          <cell r="Y3546">
            <v>38352</v>
          </cell>
          <cell r="Z3546">
            <v>0</v>
          </cell>
          <cell r="AA3546">
            <v>0</v>
          </cell>
          <cell r="AB3546" t="str">
            <v>N</v>
          </cell>
          <cell r="AC3546">
            <v>38353</v>
          </cell>
          <cell r="AD3546">
            <v>0</v>
          </cell>
          <cell r="AE3546" t="str">
            <v>RemVal</v>
          </cell>
          <cell r="AF3546" t="str">
            <v>Depreciate</v>
          </cell>
          <cell r="AG3546" t="str">
            <v>FM</v>
          </cell>
          <cell r="AH3546">
            <v>0</v>
          </cell>
          <cell r="AI3546">
            <v>0</v>
          </cell>
          <cell r="AJ3546">
            <v>3.8199999999999998E-2</v>
          </cell>
          <cell r="AK3546">
            <v>0</v>
          </cell>
          <cell r="AL3546" t="str">
            <v>Flat Rate</v>
          </cell>
          <cell r="AM3546">
            <v>0</v>
          </cell>
          <cell r="AN3546" t="str">
            <v>GA3203A0</v>
          </cell>
          <cell r="AO3546">
            <v>0</v>
          </cell>
          <cell r="AP3546" t="str">
            <v>N</v>
          </cell>
          <cell r="AQ3546">
            <v>38351.31559027778</v>
          </cell>
          <cell r="AR3546">
            <v>38701</v>
          </cell>
          <cell r="AS3546">
            <v>38701</v>
          </cell>
          <cell r="AT3546">
            <v>0</v>
          </cell>
          <cell r="AU3546">
            <v>38352</v>
          </cell>
          <cell r="AV3546">
            <v>0</v>
          </cell>
        </row>
        <row r="3547">
          <cell r="B3547">
            <v>0</v>
          </cell>
          <cell r="C3547" t="str">
            <v>000000003599</v>
          </cell>
          <cell r="D3547" t="str">
            <v>3203A0</v>
          </cell>
          <cell r="E3547" t="str">
            <v>6th St Air Scour System Valves</v>
          </cell>
          <cell r="F3547" t="str">
            <v>In Service</v>
          </cell>
          <cell r="G3547" t="str">
            <v>3203A</v>
          </cell>
          <cell r="H3547" t="str">
            <v>Grp Member</v>
          </cell>
          <cell r="I3547">
            <v>5</v>
          </cell>
          <cell r="J3547" t="str">
            <v>PC Batch</v>
          </cell>
          <cell r="K3547">
            <v>16.170000000000002</v>
          </cell>
          <cell r="L3547">
            <v>0</v>
          </cell>
          <cell r="M3547" t="str">
            <v>F15</v>
          </cell>
          <cell r="N3547" t="str">
            <v>118</v>
          </cell>
          <cell r="O3547">
            <v>0</v>
          </cell>
          <cell r="P3547" t="str">
            <v>C04B503_002</v>
          </cell>
          <cell r="Q3547" t="str">
            <v>100</v>
          </cell>
          <cell r="R3547" t="str">
            <v>WWTPD</v>
          </cell>
          <cell r="S3547" t="str">
            <v>3203AB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 t="str">
            <v>CORP</v>
          </cell>
          <cell r="Y3547">
            <v>38352</v>
          </cell>
          <cell r="Z3547">
            <v>0</v>
          </cell>
          <cell r="AA3547">
            <v>0</v>
          </cell>
          <cell r="AB3547" t="str">
            <v>N</v>
          </cell>
          <cell r="AC3547">
            <v>38353</v>
          </cell>
          <cell r="AD3547">
            <v>0</v>
          </cell>
          <cell r="AE3547" t="str">
            <v>RemVal</v>
          </cell>
          <cell r="AF3547" t="str">
            <v>Depreciate</v>
          </cell>
          <cell r="AG3547" t="str">
            <v>FM</v>
          </cell>
          <cell r="AH3547">
            <v>0</v>
          </cell>
          <cell r="AI3547">
            <v>0</v>
          </cell>
          <cell r="AJ3547">
            <v>3.8199999999999998E-2</v>
          </cell>
          <cell r="AK3547">
            <v>0</v>
          </cell>
          <cell r="AL3547" t="str">
            <v>Flat Rate</v>
          </cell>
          <cell r="AM3547">
            <v>0</v>
          </cell>
          <cell r="AN3547" t="str">
            <v>GA3203A0</v>
          </cell>
          <cell r="AO3547">
            <v>0</v>
          </cell>
          <cell r="AP3547" t="str">
            <v>N</v>
          </cell>
          <cell r="AQ3547">
            <v>38351.31559027778</v>
          </cell>
          <cell r="AR3547">
            <v>38701</v>
          </cell>
          <cell r="AS3547">
            <v>38701</v>
          </cell>
          <cell r="AT3547">
            <v>0</v>
          </cell>
          <cell r="AU3547">
            <v>38352</v>
          </cell>
          <cell r="AV3547">
            <v>0</v>
          </cell>
        </row>
        <row r="3548">
          <cell r="B3548">
            <v>0</v>
          </cell>
          <cell r="C3548" t="str">
            <v>000000003600</v>
          </cell>
          <cell r="D3548" t="str">
            <v>3203A0</v>
          </cell>
          <cell r="E3548" t="str">
            <v>Flygt 1.9HP Subm Pump - Rabold</v>
          </cell>
          <cell r="F3548" t="str">
            <v>In Service</v>
          </cell>
          <cell r="G3548" t="str">
            <v>3203A</v>
          </cell>
          <cell r="H3548" t="str">
            <v>Grp Member</v>
          </cell>
          <cell r="I3548">
            <v>0</v>
          </cell>
          <cell r="J3548" t="str">
            <v>PC Batch</v>
          </cell>
          <cell r="K3548">
            <v>2957.25</v>
          </cell>
          <cell r="L3548">
            <v>0</v>
          </cell>
          <cell r="M3548" t="str">
            <v>F20</v>
          </cell>
          <cell r="N3548" t="str">
            <v>115</v>
          </cell>
          <cell r="O3548">
            <v>0</v>
          </cell>
          <cell r="P3548" t="str">
            <v>C04B504_002</v>
          </cell>
          <cell r="Q3548" t="str">
            <v>505</v>
          </cell>
          <cell r="R3548" t="str">
            <v>WWTPD</v>
          </cell>
          <cell r="S3548" t="str">
            <v>3203A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 t="str">
            <v>CORP</v>
          </cell>
          <cell r="Y3548">
            <v>38352</v>
          </cell>
          <cell r="Z3548">
            <v>0</v>
          </cell>
          <cell r="AA3548">
            <v>0</v>
          </cell>
          <cell r="AB3548" t="str">
            <v>N</v>
          </cell>
          <cell r="AC3548">
            <v>38353</v>
          </cell>
          <cell r="AD3548">
            <v>0</v>
          </cell>
          <cell r="AE3548" t="str">
            <v>RemVal</v>
          </cell>
          <cell r="AF3548" t="str">
            <v>Depreciate</v>
          </cell>
          <cell r="AG3548" t="str">
            <v>FM</v>
          </cell>
          <cell r="AH3548">
            <v>0</v>
          </cell>
          <cell r="AI3548">
            <v>0</v>
          </cell>
          <cell r="AJ3548">
            <v>3.8199999999999998E-2</v>
          </cell>
          <cell r="AK3548">
            <v>0</v>
          </cell>
          <cell r="AL3548" t="str">
            <v>Flat Rate</v>
          </cell>
          <cell r="AM3548">
            <v>0</v>
          </cell>
          <cell r="AN3548" t="str">
            <v>GA3203A0</v>
          </cell>
          <cell r="AO3548">
            <v>0</v>
          </cell>
          <cell r="AP3548" t="str">
            <v>N</v>
          </cell>
          <cell r="AQ3548">
            <v>38351.310219907406</v>
          </cell>
          <cell r="AR3548">
            <v>38701</v>
          </cell>
          <cell r="AS3548">
            <v>38701</v>
          </cell>
          <cell r="AT3548">
            <v>0</v>
          </cell>
          <cell r="AU3548">
            <v>38352</v>
          </cell>
          <cell r="AV3548">
            <v>0</v>
          </cell>
        </row>
        <row r="3549">
          <cell r="B3549">
            <v>0</v>
          </cell>
          <cell r="C3549" t="str">
            <v>000000003601</v>
          </cell>
          <cell r="D3549" t="str">
            <v>346500</v>
          </cell>
          <cell r="E3549" t="str">
            <v>Marysville Tank SCADA Repeater</v>
          </cell>
          <cell r="F3549" t="str">
            <v>In Service</v>
          </cell>
          <cell r="G3549" t="str">
            <v>34650</v>
          </cell>
          <cell r="H3549" t="str">
            <v>Grp Member</v>
          </cell>
          <cell r="I3549">
            <v>0</v>
          </cell>
          <cell r="J3549" t="str">
            <v>PC Batch</v>
          </cell>
          <cell r="K3549">
            <v>444.91</v>
          </cell>
          <cell r="L3549">
            <v>0</v>
          </cell>
          <cell r="M3549">
            <v>0</v>
          </cell>
          <cell r="N3549" t="str">
            <v>115</v>
          </cell>
          <cell r="O3549">
            <v>0</v>
          </cell>
          <cell r="P3549" t="str">
            <v>C04C002_002</v>
          </cell>
          <cell r="Q3549">
            <v>0</v>
          </cell>
          <cell r="R3549" t="str">
            <v>WGPD</v>
          </cell>
          <cell r="S3549" t="str">
            <v>34650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 t="str">
            <v>CORP</v>
          </cell>
          <cell r="Y3549">
            <v>38352</v>
          </cell>
          <cell r="Z3549">
            <v>0</v>
          </cell>
          <cell r="AA3549">
            <v>0</v>
          </cell>
          <cell r="AB3549" t="str">
            <v>N</v>
          </cell>
          <cell r="AC3549">
            <v>38353</v>
          </cell>
          <cell r="AD3549">
            <v>0</v>
          </cell>
          <cell r="AE3549" t="str">
            <v>RemVal</v>
          </cell>
          <cell r="AF3549" t="str">
            <v>Depreciate</v>
          </cell>
          <cell r="AG3549" t="str">
            <v>FM</v>
          </cell>
          <cell r="AH3549">
            <v>0</v>
          </cell>
          <cell r="AI3549">
            <v>0</v>
          </cell>
          <cell r="AJ3549">
            <v>4.2700000000000002E-2</v>
          </cell>
          <cell r="AK3549">
            <v>0</v>
          </cell>
          <cell r="AL3549" t="str">
            <v>Flat Rate</v>
          </cell>
          <cell r="AM3549">
            <v>0</v>
          </cell>
          <cell r="AN3549" t="str">
            <v>GA346500</v>
          </cell>
          <cell r="AO3549">
            <v>0</v>
          </cell>
          <cell r="AP3549" t="str">
            <v>N</v>
          </cell>
          <cell r="AQ3549">
            <v>38351.315613425926</v>
          </cell>
          <cell r="AR3549">
            <v>38701</v>
          </cell>
          <cell r="AS3549">
            <v>38701</v>
          </cell>
          <cell r="AT3549">
            <v>0</v>
          </cell>
          <cell r="AU3549">
            <v>38352</v>
          </cell>
          <cell r="AV3549">
            <v>0</v>
          </cell>
        </row>
        <row r="3550">
          <cell r="B3550">
            <v>0</v>
          </cell>
          <cell r="C3550" t="str">
            <v>000000003601</v>
          </cell>
          <cell r="D3550" t="str">
            <v>346500</v>
          </cell>
          <cell r="E3550" t="str">
            <v>Marysville Tank SCADA Repeater</v>
          </cell>
          <cell r="F3550" t="str">
            <v>In Service</v>
          </cell>
          <cell r="G3550" t="str">
            <v>34650</v>
          </cell>
          <cell r="H3550" t="str">
            <v>Grp Member</v>
          </cell>
          <cell r="I3550">
            <v>1</v>
          </cell>
          <cell r="J3550" t="str">
            <v>PC Batch</v>
          </cell>
          <cell r="K3550">
            <v>400.05</v>
          </cell>
          <cell r="L3550">
            <v>0</v>
          </cell>
          <cell r="M3550" t="str">
            <v>F20</v>
          </cell>
          <cell r="N3550" t="str">
            <v>115</v>
          </cell>
          <cell r="O3550">
            <v>0</v>
          </cell>
          <cell r="P3550" t="str">
            <v>C04C002_002</v>
          </cell>
          <cell r="Q3550" t="str">
            <v>505</v>
          </cell>
          <cell r="R3550" t="str">
            <v>WGPD</v>
          </cell>
          <cell r="S3550" t="str">
            <v>34650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 t="str">
            <v>CORP</v>
          </cell>
          <cell r="Y3550">
            <v>38352</v>
          </cell>
          <cell r="Z3550">
            <v>0</v>
          </cell>
          <cell r="AA3550">
            <v>0</v>
          </cell>
          <cell r="AB3550" t="str">
            <v>N</v>
          </cell>
          <cell r="AC3550">
            <v>38353</v>
          </cell>
          <cell r="AD3550">
            <v>0</v>
          </cell>
          <cell r="AE3550" t="str">
            <v>RemVal</v>
          </cell>
          <cell r="AF3550" t="str">
            <v>Depreciate</v>
          </cell>
          <cell r="AG3550" t="str">
            <v>FM</v>
          </cell>
          <cell r="AH3550">
            <v>0</v>
          </cell>
          <cell r="AI3550">
            <v>0</v>
          </cell>
          <cell r="AJ3550">
            <v>4.2700000000000002E-2</v>
          </cell>
          <cell r="AK3550">
            <v>0</v>
          </cell>
          <cell r="AL3550" t="str">
            <v>Flat Rate</v>
          </cell>
          <cell r="AM3550">
            <v>0</v>
          </cell>
          <cell r="AN3550" t="str">
            <v>GA346500</v>
          </cell>
          <cell r="AO3550">
            <v>0</v>
          </cell>
          <cell r="AP3550" t="str">
            <v>N</v>
          </cell>
          <cell r="AQ3550">
            <v>38351.315613425926</v>
          </cell>
          <cell r="AR3550">
            <v>38701</v>
          </cell>
          <cell r="AS3550">
            <v>38701</v>
          </cell>
          <cell r="AT3550">
            <v>0</v>
          </cell>
          <cell r="AU3550">
            <v>38352</v>
          </cell>
          <cell r="AV3550">
            <v>0</v>
          </cell>
        </row>
        <row r="3551">
          <cell r="B3551">
            <v>0</v>
          </cell>
          <cell r="C3551" t="str">
            <v>000000003602</v>
          </cell>
          <cell r="D3551" t="str">
            <v>346500</v>
          </cell>
          <cell r="E3551" t="str">
            <v>SCADA - Market Street</v>
          </cell>
          <cell r="F3551" t="str">
            <v>In Service</v>
          </cell>
          <cell r="G3551" t="str">
            <v>34650</v>
          </cell>
          <cell r="H3551" t="str">
            <v>Grp Member</v>
          </cell>
          <cell r="I3551">
            <v>0</v>
          </cell>
          <cell r="J3551" t="str">
            <v>PC Batch</v>
          </cell>
          <cell r="K3551">
            <v>146.36000000000001</v>
          </cell>
          <cell r="L3551">
            <v>0</v>
          </cell>
          <cell r="M3551">
            <v>0</v>
          </cell>
          <cell r="N3551" t="str">
            <v>115</v>
          </cell>
          <cell r="O3551">
            <v>0</v>
          </cell>
          <cell r="P3551" t="str">
            <v>C04C003_002</v>
          </cell>
          <cell r="Q3551">
            <v>0</v>
          </cell>
          <cell r="R3551" t="str">
            <v>WGPD</v>
          </cell>
          <cell r="S3551" t="str">
            <v>34650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 t="str">
            <v>CORP</v>
          </cell>
          <cell r="Y3551">
            <v>38352</v>
          </cell>
          <cell r="Z3551">
            <v>0</v>
          </cell>
          <cell r="AA3551">
            <v>0</v>
          </cell>
          <cell r="AB3551" t="str">
            <v>N</v>
          </cell>
          <cell r="AC3551">
            <v>38353</v>
          </cell>
          <cell r="AD3551">
            <v>0</v>
          </cell>
          <cell r="AE3551" t="str">
            <v>RemVal</v>
          </cell>
          <cell r="AF3551" t="str">
            <v>Depreciate</v>
          </cell>
          <cell r="AG3551" t="str">
            <v>FM</v>
          </cell>
          <cell r="AH3551">
            <v>0</v>
          </cell>
          <cell r="AI3551">
            <v>0</v>
          </cell>
          <cell r="AJ3551">
            <v>4.2700000000000002E-2</v>
          </cell>
          <cell r="AK3551">
            <v>0</v>
          </cell>
          <cell r="AL3551" t="str">
            <v>Flat Rate</v>
          </cell>
          <cell r="AM3551">
            <v>0</v>
          </cell>
          <cell r="AN3551" t="str">
            <v>GA346500</v>
          </cell>
          <cell r="AO3551">
            <v>0</v>
          </cell>
          <cell r="AP3551" t="str">
            <v>N</v>
          </cell>
          <cell r="AQ3551">
            <v>38351.315694444442</v>
          </cell>
          <cell r="AR3551">
            <v>38701</v>
          </cell>
          <cell r="AS3551">
            <v>38701</v>
          </cell>
          <cell r="AT3551">
            <v>0</v>
          </cell>
          <cell r="AU3551">
            <v>38352</v>
          </cell>
          <cell r="AV3551">
            <v>0</v>
          </cell>
        </row>
        <row r="3552">
          <cell r="B3552">
            <v>0</v>
          </cell>
          <cell r="C3552" t="str">
            <v>000000003602</v>
          </cell>
          <cell r="D3552" t="str">
            <v>346500</v>
          </cell>
          <cell r="E3552" t="str">
            <v>SCADA - Market Street</v>
          </cell>
          <cell r="F3552" t="str">
            <v>In Service</v>
          </cell>
          <cell r="G3552" t="str">
            <v>34650</v>
          </cell>
          <cell r="H3552" t="str">
            <v>Grp Member</v>
          </cell>
          <cell r="I3552">
            <v>1</v>
          </cell>
          <cell r="J3552" t="str">
            <v>PC Batch</v>
          </cell>
          <cell r="K3552">
            <v>128.69999999999999</v>
          </cell>
          <cell r="L3552">
            <v>0</v>
          </cell>
          <cell r="M3552">
            <v>0</v>
          </cell>
          <cell r="N3552" t="str">
            <v>602</v>
          </cell>
          <cell r="O3552">
            <v>0</v>
          </cell>
          <cell r="P3552" t="str">
            <v>C04C003_002</v>
          </cell>
          <cell r="Q3552" t="str">
            <v>100</v>
          </cell>
          <cell r="R3552" t="str">
            <v>WGPD</v>
          </cell>
          <cell r="S3552" t="str">
            <v>34650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 t="str">
            <v>CORP</v>
          </cell>
          <cell r="Y3552">
            <v>38352</v>
          </cell>
          <cell r="Z3552">
            <v>0</v>
          </cell>
          <cell r="AA3552">
            <v>0</v>
          </cell>
          <cell r="AB3552" t="str">
            <v>N</v>
          </cell>
          <cell r="AC3552">
            <v>38353</v>
          </cell>
          <cell r="AD3552">
            <v>0</v>
          </cell>
          <cell r="AE3552" t="str">
            <v>RemVal</v>
          </cell>
          <cell r="AF3552" t="str">
            <v>Depreciate</v>
          </cell>
          <cell r="AG3552" t="str">
            <v>FM</v>
          </cell>
          <cell r="AH3552">
            <v>0</v>
          </cell>
          <cell r="AI3552">
            <v>0</v>
          </cell>
          <cell r="AJ3552">
            <v>4.2700000000000002E-2</v>
          </cell>
          <cell r="AK3552">
            <v>0</v>
          </cell>
          <cell r="AL3552" t="str">
            <v>Flat Rate</v>
          </cell>
          <cell r="AM3552">
            <v>0</v>
          </cell>
          <cell r="AN3552" t="str">
            <v>GA346500</v>
          </cell>
          <cell r="AO3552">
            <v>0</v>
          </cell>
          <cell r="AP3552" t="str">
            <v>N</v>
          </cell>
          <cell r="AQ3552">
            <v>38351.315694444442</v>
          </cell>
          <cell r="AR3552">
            <v>38701</v>
          </cell>
          <cell r="AS3552">
            <v>38701</v>
          </cell>
          <cell r="AT3552">
            <v>0</v>
          </cell>
          <cell r="AU3552">
            <v>38352</v>
          </cell>
          <cell r="AV3552">
            <v>0</v>
          </cell>
        </row>
        <row r="3553">
          <cell r="B3553">
            <v>0</v>
          </cell>
          <cell r="C3553" t="str">
            <v>000000003602</v>
          </cell>
          <cell r="D3553" t="str">
            <v>346500</v>
          </cell>
          <cell r="E3553" t="str">
            <v>SCADA - Market Street</v>
          </cell>
          <cell r="F3553" t="str">
            <v>In Service</v>
          </cell>
          <cell r="G3553" t="str">
            <v>34650</v>
          </cell>
          <cell r="H3553" t="str">
            <v>Grp Member</v>
          </cell>
          <cell r="I3553">
            <v>2</v>
          </cell>
          <cell r="J3553" t="str">
            <v>PC Batch</v>
          </cell>
          <cell r="K3553">
            <v>6.26</v>
          </cell>
          <cell r="L3553">
            <v>0</v>
          </cell>
          <cell r="M3553" t="str">
            <v>F15</v>
          </cell>
          <cell r="N3553" t="str">
            <v>118</v>
          </cell>
          <cell r="O3553">
            <v>0</v>
          </cell>
          <cell r="P3553" t="str">
            <v>C04C003_002</v>
          </cell>
          <cell r="Q3553" t="str">
            <v>100</v>
          </cell>
          <cell r="R3553" t="str">
            <v>WGPD</v>
          </cell>
          <cell r="S3553" t="str">
            <v>34650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 t="str">
            <v>CORP</v>
          </cell>
          <cell r="Y3553">
            <v>38352</v>
          </cell>
          <cell r="Z3553">
            <v>0</v>
          </cell>
          <cell r="AA3553">
            <v>0</v>
          </cell>
          <cell r="AB3553" t="str">
            <v>N</v>
          </cell>
          <cell r="AC3553">
            <v>38353</v>
          </cell>
          <cell r="AD3553">
            <v>0</v>
          </cell>
          <cell r="AE3553" t="str">
            <v>RemVal</v>
          </cell>
          <cell r="AF3553" t="str">
            <v>Depreciate</v>
          </cell>
          <cell r="AG3553" t="str">
            <v>FM</v>
          </cell>
          <cell r="AH3553">
            <v>0</v>
          </cell>
          <cell r="AI3553">
            <v>0</v>
          </cell>
          <cell r="AJ3553">
            <v>4.2700000000000002E-2</v>
          </cell>
          <cell r="AK3553">
            <v>0</v>
          </cell>
          <cell r="AL3553" t="str">
            <v>Flat Rate</v>
          </cell>
          <cell r="AM3553">
            <v>0</v>
          </cell>
          <cell r="AN3553" t="str">
            <v>GA346500</v>
          </cell>
          <cell r="AO3553">
            <v>0</v>
          </cell>
          <cell r="AP3553" t="str">
            <v>N</v>
          </cell>
          <cell r="AQ3553">
            <v>38351.315694444442</v>
          </cell>
          <cell r="AR3553">
            <v>38701</v>
          </cell>
          <cell r="AS3553">
            <v>38701</v>
          </cell>
          <cell r="AT3553">
            <v>0</v>
          </cell>
          <cell r="AU3553">
            <v>38352</v>
          </cell>
          <cell r="AV3553">
            <v>0</v>
          </cell>
        </row>
        <row r="3554">
          <cell r="B3554">
            <v>0</v>
          </cell>
          <cell r="C3554" t="str">
            <v>000000003602</v>
          </cell>
          <cell r="D3554" t="str">
            <v>346500</v>
          </cell>
          <cell r="E3554" t="str">
            <v>SCADA - Market Street</v>
          </cell>
          <cell r="F3554" t="str">
            <v>In Service</v>
          </cell>
          <cell r="G3554" t="str">
            <v>34650</v>
          </cell>
          <cell r="H3554" t="str">
            <v>Grp Member</v>
          </cell>
          <cell r="I3554">
            <v>3</v>
          </cell>
          <cell r="J3554" t="str">
            <v>PC Batch</v>
          </cell>
          <cell r="K3554">
            <v>725.71</v>
          </cell>
          <cell r="L3554">
            <v>0</v>
          </cell>
          <cell r="M3554" t="str">
            <v>F20</v>
          </cell>
          <cell r="N3554" t="str">
            <v>115</v>
          </cell>
          <cell r="O3554">
            <v>0</v>
          </cell>
          <cell r="P3554" t="str">
            <v>C04C003_002</v>
          </cell>
          <cell r="Q3554" t="str">
            <v>400</v>
          </cell>
          <cell r="R3554" t="str">
            <v>WGPD</v>
          </cell>
          <cell r="S3554" t="str">
            <v>34650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 t="str">
            <v>CORP</v>
          </cell>
          <cell r="Y3554">
            <v>38352</v>
          </cell>
          <cell r="Z3554">
            <v>0</v>
          </cell>
          <cell r="AA3554">
            <v>0</v>
          </cell>
          <cell r="AB3554" t="str">
            <v>N</v>
          </cell>
          <cell r="AC3554">
            <v>38353</v>
          </cell>
          <cell r="AD3554">
            <v>0</v>
          </cell>
          <cell r="AE3554" t="str">
            <v>RemVal</v>
          </cell>
          <cell r="AF3554" t="str">
            <v>Depreciate</v>
          </cell>
          <cell r="AG3554" t="str">
            <v>FM</v>
          </cell>
          <cell r="AH3554">
            <v>0</v>
          </cell>
          <cell r="AI3554">
            <v>0</v>
          </cell>
          <cell r="AJ3554">
            <v>4.2700000000000002E-2</v>
          </cell>
          <cell r="AK3554">
            <v>0</v>
          </cell>
          <cell r="AL3554" t="str">
            <v>Flat Rate</v>
          </cell>
          <cell r="AM3554">
            <v>0</v>
          </cell>
          <cell r="AN3554" t="str">
            <v>GA346500</v>
          </cell>
          <cell r="AO3554">
            <v>0</v>
          </cell>
          <cell r="AP3554" t="str">
            <v>N</v>
          </cell>
          <cell r="AQ3554">
            <v>38351.315694444442</v>
          </cell>
          <cell r="AR3554">
            <v>38701</v>
          </cell>
          <cell r="AS3554">
            <v>38701</v>
          </cell>
          <cell r="AT3554">
            <v>0</v>
          </cell>
          <cell r="AU3554">
            <v>38352</v>
          </cell>
          <cell r="AV3554">
            <v>0</v>
          </cell>
        </row>
        <row r="3555">
          <cell r="B3555">
            <v>0</v>
          </cell>
          <cell r="C3555" t="str">
            <v>000000003602</v>
          </cell>
          <cell r="D3555" t="str">
            <v>346500</v>
          </cell>
          <cell r="E3555" t="str">
            <v>SCADA - Market Street</v>
          </cell>
          <cell r="F3555" t="str">
            <v>In Service</v>
          </cell>
          <cell r="G3555" t="str">
            <v>34650</v>
          </cell>
          <cell r="H3555" t="str">
            <v>Grp Member</v>
          </cell>
          <cell r="I3555">
            <v>4</v>
          </cell>
          <cell r="J3555" t="str">
            <v>PC Batch</v>
          </cell>
          <cell r="K3555">
            <v>800.1</v>
          </cell>
          <cell r="L3555">
            <v>0</v>
          </cell>
          <cell r="M3555" t="str">
            <v>F20</v>
          </cell>
          <cell r="N3555" t="str">
            <v>115</v>
          </cell>
          <cell r="O3555">
            <v>0</v>
          </cell>
          <cell r="P3555" t="str">
            <v>C04C003_002</v>
          </cell>
          <cell r="Q3555" t="str">
            <v>505</v>
          </cell>
          <cell r="R3555" t="str">
            <v>WGPD</v>
          </cell>
          <cell r="S3555" t="str">
            <v>34650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 t="str">
            <v>CORP</v>
          </cell>
          <cell r="Y3555">
            <v>38352</v>
          </cell>
          <cell r="Z3555">
            <v>0</v>
          </cell>
          <cell r="AA3555">
            <v>0</v>
          </cell>
          <cell r="AB3555" t="str">
            <v>N</v>
          </cell>
          <cell r="AC3555">
            <v>38353</v>
          </cell>
          <cell r="AD3555">
            <v>0</v>
          </cell>
          <cell r="AE3555" t="str">
            <v>RemVal</v>
          </cell>
          <cell r="AF3555" t="str">
            <v>Depreciate</v>
          </cell>
          <cell r="AG3555" t="str">
            <v>FM</v>
          </cell>
          <cell r="AH3555">
            <v>0</v>
          </cell>
          <cell r="AI3555">
            <v>0</v>
          </cell>
          <cell r="AJ3555">
            <v>4.2700000000000002E-2</v>
          </cell>
          <cell r="AK3555">
            <v>0</v>
          </cell>
          <cell r="AL3555" t="str">
            <v>Flat Rate</v>
          </cell>
          <cell r="AM3555">
            <v>0</v>
          </cell>
          <cell r="AN3555" t="str">
            <v>GA346500</v>
          </cell>
          <cell r="AO3555">
            <v>0</v>
          </cell>
          <cell r="AP3555" t="str">
            <v>N</v>
          </cell>
          <cell r="AQ3555">
            <v>38351.315694444442</v>
          </cell>
          <cell r="AR3555">
            <v>38701</v>
          </cell>
          <cell r="AS3555">
            <v>38701</v>
          </cell>
          <cell r="AT3555">
            <v>0</v>
          </cell>
          <cell r="AU3555">
            <v>38352</v>
          </cell>
          <cell r="AV3555">
            <v>0</v>
          </cell>
        </row>
        <row r="3556">
          <cell r="B3556">
            <v>0</v>
          </cell>
          <cell r="C3556" t="str">
            <v>000000003602</v>
          </cell>
          <cell r="D3556" t="str">
            <v>346500</v>
          </cell>
          <cell r="E3556" t="str">
            <v>SCADA - Market Street</v>
          </cell>
          <cell r="F3556" t="str">
            <v>In Service</v>
          </cell>
          <cell r="G3556" t="str">
            <v>34650</v>
          </cell>
          <cell r="H3556" t="str">
            <v>Grp Member</v>
          </cell>
          <cell r="I3556">
            <v>5</v>
          </cell>
          <cell r="J3556" t="str">
            <v>PC Batch</v>
          </cell>
          <cell r="K3556">
            <v>14.91</v>
          </cell>
          <cell r="L3556">
            <v>0</v>
          </cell>
          <cell r="M3556">
            <v>0</v>
          </cell>
          <cell r="N3556" t="str">
            <v>600</v>
          </cell>
          <cell r="O3556">
            <v>0</v>
          </cell>
          <cell r="P3556" t="str">
            <v>C04C003_002</v>
          </cell>
          <cell r="Q3556" t="str">
            <v>950</v>
          </cell>
          <cell r="R3556" t="str">
            <v>WGPD</v>
          </cell>
          <cell r="S3556" t="str">
            <v>34650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 t="str">
            <v>CORP</v>
          </cell>
          <cell r="Y3556">
            <v>38352</v>
          </cell>
          <cell r="Z3556">
            <v>0</v>
          </cell>
          <cell r="AA3556">
            <v>0</v>
          </cell>
          <cell r="AB3556" t="str">
            <v>N</v>
          </cell>
          <cell r="AC3556">
            <v>38353</v>
          </cell>
          <cell r="AD3556">
            <v>0</v>
          </cell>
          <cell r="AE3556" t="str">
            <v>RemVal</v>
          </cell>
          <cell r="AF3556" t="str">
            <v>Depreciate</v>
          </cell>
          <cell r="AG3556" t="str">
            <v>FM</v>
          </cell>
          <cell r="AH3556">
            <v>0</v>
          </cell>
          <cell r="AI3556">
            <v>0</v>
          </cell>
          <cell r="AJ3556">
            <v>4.2700000000000002E-2</v>
          </cell>
          <cell r="AK3556">
            <v>0</v>
          </cell>
          <cell r="AL3556" t="str">
            <v>Flat Rate</v>
          </cell>
          <cell r="AM3556">
            <v>0</v>
          </cell>
          <cell r="AN3556" t="str">
            <v>GA346500</v>
          </cell>
          <cell r="AO3556">
            <v>0</v>
          </cell>
          <cell r="AP3556" t="str">
            <v>N</v>
          </cell>
          <cell r="AQ3556">
            <v>38351.315694444442</v>
          </cell>
          <cell r="AR3556">
            <v>38701</v>
          </cell>
          <cell r="AS3556">
            <v>38701</v>
          </cell>
          <cell r="AT3556">
            <v>0</v>
          </cell>
          <cell r="AU3556">
            <v>38352</v>
          </cell>
          <cell r="AV3556">
            <v>0</v>
          </cell>
        </row>
        <row r="3557">
          <cell r="B3557">
            <v>0</v>
          </cell>
          <cell r="C3557" t="str">
            <v>000000003602</v>
          </cell>
          <cell r="D3557" t="str">
            <v>346500</v>
          </cell>
          <cell r="E3557" t="str">
            <v>SCADA - Market Street</v>
          </cell>
          <cell r="F3557" t="str">
            <v>In Service</v>
          </cell>
          <cell r="G3557" t="str">
            <v>34650</v>
          </cell>
          <cell r="H3557" t="str">
            <v>Grp Member</v>
          </cell>
          <cell r="I3557">
            <v>6</v>
          </cell>
          <cell r="J3557" t="str">
            <v>PC Batch</v>
          </cell>
          <cell r="K3557">
            <v>82.55</v>
          </cell>
          <cell r="L3557">
            <v>0</v>
          </cell>
          <cell r="M3557" t="str">
            <v>F15</v>
          </cell>
          <cell r="N3557" t="str">
            <v>118</v>
          </cell>
          <cell r="O3557">
            <v>0</v>
          </cell>
          <cell r="P3557" t="str">
            <v>C04C003_002</v>
          </cell>
          <cell r="Q3557" t="str">
            <v>950</v>
          </cell>
          <cell r="R3557" t="str">
            <v>WGPD</v>
          </cell>
          <cell r="S3557" t="str">
            <v>34650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 t="str">
            <v>CORP</v>
          </cell>
          <cell r="Y3557">
            <v>38352</v>
          </cell>
          <cell r="Z3557">
            <v>0</v>
          </cell>
          <cell r="AA3557">
            <v>0</v>
          </cell>
          <cell r="AB3557" t="str">
            <v>N</v>
          </cell>
          <cell r="AC3557">
            <v>38353</v>
          </cell>
          <cell r="AD3557">
            <v>0</v>
          </cell>
          <cell r="AE3557" t="str">
            <v>RemVal</v>
          </cell>
          <cell r="AF3557" t="str">
            <v>Depreciate</v>
          </cell>
          <cell r="AG3557" t="str">
            <v>FM</v>
          </cell>
          <cell r="AH3557">
            <v>0</v>
          </cell>
          <cell r="AI3557">
            <v>0</v>
          </cell>
          <cell r="AJ3557">
            <v>4.2700000000000002E-2</v>
          </cell>
          <cell r="AK3557">
            <v>0</v>
          </cell>
          <cell r="AL3557" t="str">
            <v>Flat Rate</v>
          </cell>
          <cell r="AM3557">
            <v>0</v>
          </cell>
          <cell r="AN3557" t="str">
            <v>GA346500</v>
          </cell>
          <cell r="AO3557">
            <v>0</v>
          </cell>
          <cell r="AP3557" t="str">
            <v>N</v>
          </cell>
          <cell r="AQ3557">
            <v>38351.315694444442</v>
          </cell>
          <cell r="AR3557">
            <v>38701</v>
          </cell>
          <cell r="AS3557">
            <v>38701</v>
          </cell>
          <cell r="AT3557">
            <v>0</v>
          </cell>
          <cell r="AU3557">
            <v>38352</v>
          </cell>
          <cell r="AV3557">
            <v>0</v>
          </cell>
        </row>
        <row r="3558">
          <cell r="B3558">
            <v>0</v>
          </cell>
          <cell r="C3558" t="str">
            <v>000000003603</v>
          </cell>
          <cell r="D3558" t="str">
            <v>346500</v>
          </cell>
          <cell r="E3558" t="str">
            <v>SCADA - Lindenwood</v>
          </cell>
          <cell r="F3558" t="str">
            <v>In Service</v>
          </cell>
          <cell r="G3558" t="str">
            <v>34650</v>
          </cell>
          <cell r="H3558" t="str">
            <v>Grp Member</v>
          </cell>
          <cell r="I3558">
            <v>0</v>
          </cell>
          <cell r="J3558" t="str">
            <v>PC Batch</v>
          </cell>
          <cell r="K3558">
            <v>1529.12</v>
          </cell>
          <cell r="L3558">
            <v>0</v>
          </cell>
          <cell r="M3558">
            <v>0</v>
          </cell>
          <cell r="N3558" t="str">
            <v>115</v>
          </cell>
          <cell r="O3558">
            <v>0</v>
          </cell>
          <cell r="P3558" t="str">
            <v>C04C004_002</v>
          </cell>
          <cell r="Q3558">
            <v>0</v>
          </cell>
          <cell r="R3558" t="str">
            <v>WGPD</v>
          </cell>
          <cell r="S3558" t="str">
            <v>34650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 t="str">
            <v>CORP</v>
          </cell>
          <cell r="Y3558">
            <v>38352</v>
          </cell>
          <cell r="Z3558">
            <v>0</v>
          </cell>
          <cell r="AA3558">
            <v>0</v>
          </cell>
          <cell r="AB3558" t="str">
            <v>N</v>
          </cell>
          <cell r="AC3558">
            <v>38353</v>
          </cell>
          <cell r="AD3558">
            <v>0</v>
          </cell>
          <cell r="AE3558" t="str">
            <v>RemVal</v>
          </cell>
          <cell r="AF3558" t="str">
            <v>Depreciate</v>
          </cell>
          <cell r="AG3558" t="str">
            <v>FM</v>
          </cell>
          <cell r="AH3558">
            <v>0</v>
          </cell>
          <cell r="AI3558">
            <v>0</v>
          </cell>
          <cell r="AJ3558">
            <v>4.2700000000000002E-2</v>
          </cell>
          <cell r="AK3558">
            <v>0</v>
          </cell>
          <cell r="AL3558" t="str">
            <v>Flat Rate</v>
          </cell>
          <cell r="AM3558">
            <v>0</v>
          </cell>
          <cell r="AN3558" t="str">
            <v>GA346500</v>
          </cell>
          <cell r="AO3558">
            <v>0</v>
          </cell>
          <cell r="AP3558" t="str">
            <v>N</v>
          </cell>
          <cell r="AQ3558">
            <v>38351.315775462965</v>
          </cell>
          <cell r="AR3558">
            <v>38701</v>
          </cell>
          <cell r="AS3558">
            <v>38701</v>
          </cell>
          <cell r="AT3558">
            <v>0</v>
          </cell>
          <cell r="AU3558">
            <v>38352</v>
          </cell>
          <cell r="AV3558">
            <v>0</v>
          </cell>
        </row>
        <row r="3559">
          <cell r="B3559">
            <v>0</v>
          </cell>
          <cell r="C3559" t="str">
            <v>000000003603</v>
          </cell>
          <cell r="D3559" t="str">
            <v>346500</v>
          </cell>
          <cell r="E3559" t="str">
            <v>SCADA - Lindenwood</v>
          </cell>
          <cell r="F3559" t="str">
            <v>In Service</v>
          </cell>
          <cell r="G3559" t="str">
            <v>34650</v>
          </cell>
          <cell r="H3559" t="str">
            <v>Grp Member</v>
          </cell>
          <cell r="I3559">
            <v>1</v>
          </cell>
          <cell r="J3559" t="str">
            <v>PC Batch</v>
          </cell>
          <cell r="K3559">
            <v>171.6</v>
          </cell>
          <cell r="L3559">
            <v>0</v>
          </cell>
          <cell r="M3559">
            <v>0</v>
          </cell>
          <cell r="N3559" t="str">
            <v>115</v>
          </cell>
          <cell r="O3559">
            <v>0</v>
          </cell>
          <cell r="P3559" t="str">
            <v>C04C004_002</v>
          </cell>
          <cell r="Q3559" t="str">
            <v>100</v>
          </cell>
          <cell r="R3559" t="str">
            <v>WGPD</v>
          </cell>
          <cell r="S3559" t="str">
            <v>34650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 t="str">
            <v>CORP</v>
          </cell>
          <cell r="Y3559">
            <v>38352</v>
          </cell>
          <cell r="Z3559">
            <v>0</v>
          </cell>
          <cell r="AA3559">
            <v>0</v>
          </cell>
          <cell r="AB3559" t="str">
            <v>N</v>
          </cell>
          <cell r="AC3559">
            <v>38353</v>
          </cell>
          <cell r="AD3559">
            <v>0</v>
          </cell>
          <cell r="AE3559" t="str">
            <v>RemVal</v>
          </cell>
          <cell r="AF3559" t="str">
            <v>Depreciate</v>
          </cell>
          <cell r="AG3559" t="str">
            <v>FM</v>
          </cell>
          <cell r="AH3559">
            <v>0</v>
          </cell>
          <cell r="AI3559">
            <v>0</v>
          </cell>
          <cell r="AJ3559">
            <v>4.2700000000000002E-2</v>
          </cell>
          <cell r="AK3559">
            <v>0</v>
          </cell>
          <cell r="AL3559" t="str">
            <v>Flat Rate</v>
          </cell>
          <cell r="AM3559">
            <v>0</v>
          </cell>
          <cell r="AN3559" t="str">
            <v>GA346500</v>
          </cell>
          <cell r="AO3559">
            <v>0</v>
          </cell>
          <cell r="AP3559" t="str">
            <v>N</v>
          </cell>
          <cell r="AQ3559">
            <v>38351.315775462965</v>
          </cell>
          <cell r="AR3559">
            <v>38701</v>
          </cell>
          <cell r="AS3559">
            <v>38701</v>
          </cell>
          <cell r="AT3559">
            <v>0</v>
          </cell>
          <cell r="AU3559">
            <v>38352</v>
          </cell>
          <cell r="AV3559">
            <v>0</v>
          </cell>
        </row>
        <row r="3560">
          <cell r="B3560">
            <v>0</v>
          </cell>
          <cell r="C3560" t="str">
            <v>000000003603</v>
          </cell>
          <cell r="D3560" t="str">
            <v>346500</v>
          </cell>
          <cell r="E3560" t="str">
            <v>SCADA - Lindenwood</v>
          </cell>
          <cell r="F3560" t="str">
            <v>In Service</v>
          </cell>
          <cell r="G3560" t="str">
            <v>34650</v>
          </cell>
          <cell r="H3560" t="str">
            <v>Grp Member</v>
          </cell>
          <cell r="I3560">
            <v>2</v>
          </cell>
          <cell r="J3560" t="str">
            <v>PC Batch</v>
          </cell>
          <cell r="K3560">
            <v>841.91</v>
          </cell>
          <cell r="L3560">
            <v>0</v>
          </cell>
          <cell r="M3560">
            <v>0</v>
          </cell>
          <cell r="N3560" t="str">
            <v>602</v>
          </cell>
          <cell r="O3560">
            <v>0</v>
          </cell>
          <cell r="P3560" t="str">
            <v>C04C004_002</v>
          </cell>
          <cell r="Q3560" t="str">
            <v>100</v>
          </cell>
          <cell r="R3560" t="str">
            <v>WGPD</v>
          </cell>
          <cell r="S3560" t="str">
            <v>34650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 t="str">
            <v>CORP</v>
          </cell>
          <cell r="Y3560">
            <v>38352</v>
          </cell>
          <cell r="Z3560">
            <v>0</v>
          </cell>
          <cell r="AA3560">
            <v>0</v>
          </cell>
          <cell r="AB3560" t="str">
            <v>N</v>
          </cell>
          <cell r="AC3560">
            <v>38353</v>
          </cell>
          <cell r="AD3560">
            <v>0</v>
          </cell>
          <cell r="AE3560" t="str">
            <v>RemVal</v>
          </cell>
          <cell r="AF3560" t="str">
            <v>Depreciate</v>
          </cell>
          <cell r="AG3560" t="str">
            <v>FM</v>
          </cell>
          <cell r="AH3560">
            <v>0</v>
          </cell>
          <cell r="AI3560">
            <v>0</v>
          </cell>
          <cell r="AJ3560">
            <v>4.2700000000000002E-2</v>
          </cell>
          <cell r="AK3560">
            <v>0</v>
          </cell>
          <cell r="AL3560" t="str">
            <v>Flat Rate</v>
          </cell>
          <cell r="AM3560">
            <v>0</v>
          </cell>
          <cell r="AN3560" t="str">
            <v>GA346500</v>
          </cell>
          <cell r="AO3560">
            <v>0</v>
          </cell>
          <cell r="AP3560" t="str">
            <v>N</v>
          </cell>
          <cell r="AQ3560">
            <v>38351.315775462965</v>
          </cell>
          <cell r="AR3560">
            <v>38701</v>
          </cell>
          <cell r="AS3560">
            <v>38701</v>
          </cell>
          <cell r="AT3560">
            <v>0</v>
          </cell>
          <cell r="AU3560">
            <v>38352</v>
          </cell>
          <cell r="AV3560">
            <v>0</v>
          </cell>
        </row>
        <row r="3561">
          <cell r="B3561">
            <v>0</v>
          </cell>
          <cell r="C3561" t="str">
            <v>000000003603</v>
          </cell>
          <cell r="D3561" t="str">
            <v>346500</v>
          </cell>
          <cell r="E3561" t="str">
            <v>SCADA - Lindenwood</v>
          </cell>
          <cell r="F3561" t="str">
            <v>In Service</v>
          </cell>
          <cell r="G3561" t="str">
            <v>34650</v>
          </cell>
          <cell r="H3561" t="str">
            <v>Grp Member</v>
          </cell>
          <cell r="I3561">
            <v>3</v>
          </cell>
          <cell r="J3561" t="str">
            <v>PC Batch</v>
          </cell>
          <cell r="K3561">
            <v>31.32</v>
          </cell>
          <cell r="L3561">
            <v>0</v>
          </cell>
          <cell r="M3561" t="str">
            <v>F15</v>
          </cell>
          <cell r="N3561" t="str">
            <v>118</v>
          </cell>
          <cell r="O3561">
            <v>0</v>
          </cell>
          <cell r="P3561" t="str">
            <v>C04C004_002</v>
          </cell>
          <cell r="Q3561" t="str">
            <v>100</v>
          </cell>
          <cell r="R3561" t="str">
            <v>WGPD</v>
          </cell>
          <cell r="S3561" t="str">
            <v>34650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 t="str">
            <v>CORP</v>
          </cell>
          <cell r="Y3561">
            <v>38352</v>
          </cell>
          <cell r="Z3561">
            <v>0</v>
          </cell>
          <cell r="AA3561">
            <v>0</v>
          </cell>
          <cell r="AB3561" t="str">
            <v>N</v>
          </cell>
          <cell r="AC3561">
            <v>38353</v>
          </cell>
          <cell r="AD3561">
            <v>0</v>
          </cell>
          <cell r="AE3561" t="str">
            <v>RemVal</v>
          </cell>
          <cell r="AF3561" t="str">
            <v>Depreciate</v>
          </cell>
          <cell r="AG3561" t="str">
            <v>FM</v>
          </cell>
          <cell r="AH3561">
            <v>0</v>
          </cell>
          <cell r="AI3561">
            <v>0</v>
          </cell>
          <cell r="AJ3561">
            <v>4.2700000000000002E-2</v>
          </cell>
          <cell r="AK3561">
            <v>0</v>
          </cell>
          <cell r="AL3561" t="str">
            <v>Flat Rate</v>
          </cell>
          <cell r="AM3561">
            <v>0</v>
          </cell>
          <cell r="AN3561" t="str">
            <v>GA346500</v>
          </cell>
          <cell r="AO3561">
            <v>0</v>
          </cell>
          <cell r="AP3561" t="str">
            <v>N</v>
          </cell>
          <cell r="AQ3561">
            <v>38351.315775462965</v>
          </cell>
          <cell r="AR3561">
            <v>38701</v>
          </cell>
          <cell r="AS3561">
            <v>38701</v>
          </cell>
          <cell r="AT3561">
            <v>0</v>
          </cell>
          <cell r="AU3561">
            <v>38352</v>
          </cell>
          <cell r="AV3561">
            <v>0</v>
          </cell>
        </row>
        <row r="3562">
          <cell r="B3562">
            <v>0</v>
          </cell>
          <cell r="C3562" t="str">
            <v>000000003603</v>
          </cell>
          <cell r="D3562" t="str">
            <v>346500</v>
          </cell>
          <cell r="E3562" t="str">
            <v>SCADA - Lindenwood</v>
          </cell>
          <cell r="F3562" t="str">
            <v>In Service</v>
          </cell>
          <cell r="G3562" t="str">
            <v>34650</v>
          </cell>
          <cell r="H3562" t="str">
            <v>Grp Member</v>
          </cell>
          <cell r="I3562">
            <v>4</v>
          </cell>
          <cell r="J3562" t="str">
            <v>PC Batch</v>
          </cell>
          <cell r="K3562">
            <v>2857.29</v>
          </cell>
          <cell r="L3562">
            <v>0</v>
          </cell>
          <cell r="M3562" t="str">
            <v>F20</v>
          </cell>
          <cell r="N3562" t="str">
            <v>115</v>
          </cell>
          <cell r="O3562">
            <v>0</v>
          </cell>
          <cell r="P3562" t="str">
            <v>C04C004_002</v>
          </cell>
          <cell r="Q3562" t="str">
            <v>505</v>
          </cell>
          <cell r="R3562" t="str">
            <v>WGPD</v>
          </cell>
          <cell r="S3562" t="str">
            <v>34650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 t="str">
            <v>CORP</v>
          </cell>
          <cell r="Y3562">
            <v>38352</v>
          </cell>
          <cell r="Z3562">
            <v>0</v>
          </cell>
          <cell r="AA3562">
            <v>0</v>
          </cell>
          <cell r="AB3562" t="str">
            <v>N</v>
          </cell>
          <cell r="AC3562">
            <v>38353</v>
          </cell>
          <cell r="AD3562">
            <v>0</v>
          </cell>
          <cell r="AE3562" t="str">
            <v>RemVal</v>
          </cell>
          <cell r="AF3562" t="str">
            <v>Depreciate</v>
          </cell>
          <cell r="AG3562" t="str">
            <v>FM</v>
          </cell>
          <cell r="AH3562">
            <v>0</v>
          </cell>
          <cell r="AI3562">
            <v>0</v>
          </cell>
          <cell r="AJ3562">
            <v>4.2700000000000002E-2</v>
          </cell>
          <cell r="AK3562">
            <v>0</v>
          </cell>
          <cell r="AL3562" t="str">
            <v>Flat Rate</v>
          </cell>
          <cell r="AM3562">
            <v>0</v>
          </cell>
          <cell r="AN3562" t="str">
            <v>GA346500</v>
          </cell>
          <cell r="AO3562">
            <v>0</v>
          </cell>
          <cell r="AP3562" t="str">
            <v>N</v>
          </cell>
          <cell r="AQ3562">
            <v>38351.315775462965</v>
          </cell>
          <cell r="AR3562">
            <v>38701</v>
          </cell>
          <cell r="AS3562">
            <v>38701</v>
          </cell>
          <cell r="AT3562">
            <v>0</v>
          </cell>
          <cell r="AU3562">
            <v>38352</v>
          </cell>
          <cell r="AV3562">
            <v>0</v>
          </cell>
        </row>
        <row r="3563">
          <cell r="B3563">
            <v>0</v>
          </cell>
          <cell r="C3563" t="str">
            <v>000000003603</v>
          </cell>
          <cell r="D3563" t="str">
            <v>346500</v>
          </cell>
          <cell r="E3563" t="str">
            <v>SCADA - Lindenwood</v>
          </cell>
          <cell r="F3563" t="str">
            <v>In Service</v>
          </cell>
          <cell r="G3563" t="str">
            <v>34650</v>
          </cell>
          <cell r="H3563" t="str">
            <v>Grp Member</v>
          </cell>
          <cell r="I3563">
            <v>5</v>
          </cell>
          <cell r="J3563" t="str">
            <v>PC Batch</v>
          </cell>
          <cell r="K3563">
            <v>121.31</v>
          </cell>
          <cell r="L3563">
            <v>0</v>
          </cell>
          <cell r="M3563">
            <v>0</v>
          </cell>
          <cell r="N3563" t="str">
            <v>600</v>
          </cell>
          <cell r="O3563">
            <v>0</v>
          </cell>
          <cell r="P3563" t="str">
            <v>C04C004_002</v>
          </cell>
          <cell r="Q3563" t="str">
            <v>950</v>
          </cell>
          <cell r="R3563" t="str">
            <v>WGPD</v>
          </cell>
          <cell r="S3563" t="str">
            <v>34650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 t="str">
            <v>CORP</v>
          </cell>
          <cell r="Y3563">
            <v>38352</v>
          </cell>
          <cell r="Z3563">
            <v>0</v>
          </cell>
          <cell r="AA3563">
            <v>0</v>
          </cell>
          <cell r="AB3563" t="str">
            <v>N</v>
          </cell>
          <cell r="AC3563">
            <v>38353</v>
          </cell>
          <cell r="AD3563">
            <v>0</v>
          </cell>
          <cell r="AE3563" t="str">
            <v>RemVal</v>
          </cell>
          <cell r="AF3563" t="str">
            <v>Depreciate</v>
          </cell>
          <cell r="AG3563" t="str">
            <v>FM</v>
          </cell>
          <cell r="AH3563">
            <v>0</v>
          </cell>
          <cell r="AI3563">
            <v>0</v>
          </cell>
          <cell r="AJ3563">
            <v>4.2700000000000002E-2</v>
          </cell>
          <cell r="AK3563">
            <v>0</v>
          </cell>
          <cell r="AL3563" t="str">
            <v>Flat Rate</v>
          </cell>
          <cell r="AM3563">
            <v>0</v>
          </cell>
          <cell r="AN3563" t="str">
            <v>GA346500</v>
          </cell>
          <cell r="AO3563">
            <v>0</v>
          </cell>
          <cell r="AP3563" t="str">
            <v>N</v>
          </cell>
          <cell r="AQ3563">
            <v>38351.315775462965</v>
          </cell>
          <cell r="AR3563">
            <v>38701</v>
          </cell>
          <cell r="AS3563">
            <v>38701</v>
          </cell>
          <cell r="AT3563">
            <v>0</v>
          </cell>
          <cell r="AU3563">
            <v>38352</v>
          </cell>
          <cell r="AV3563">
            <v>0</v>
          </cell>
        </row>
        <row r="3564">
          <cell r="B3564">
            <v>0</v>
          </cell>
          <cell r="C3564" t="str">
            <v>000000003603</v>
          </cell>
          <cell r="D3564" t="str">
            <v>346500</v>
          </cell>
          <cell r="E3564" t="str">
            <v>SCADA - Lindenwood</v>
          </cell>
          <cell r="F3564" t="str">
            <v>In Service</v>
          </cell>
          <cell r="G3564" t="str">
            <v>34650</v>
          </cell>
          <cell r="H3564" t="str">
            <v>Grp Member</v>
          </cell>
          <cell r="I3564">
            <v>6</v>
          </cell>
          <cell r="J3564" t="str">
            <v>PC Batch</v>
          </cell>
          <cell r="K3564">
            <v>412.8</v>
          </cell>
          <cell r="L3564">
            <v>0</v>
          </cell>
          <cell r="M3564" t="str">
            <v>F15</v>
          </cell>
          <cell r="N3564" t="str">
            <v>118</v>
          </cell>
          <cell r="O3564">
            <v>0</v>
          </cell>
          <cell r="P3564" t="str">
            <v>C04C004_002</v>
          </cell>
          <cell r="Q3564" t="str">
            <v>950</v>
          </cell>
          <cell r="R3564" t="str">
            <v>WGPD</v>
          </cell>
          <cell r="S3564" t="str">
            <v>34650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 t="str">
            <v>CORP</v>
          </cell>
          <cell r="Y3564">
            <v>38352</v>
          </cell>
          <cell r="Z3564">
            <v>0</v>
          </cell>
          <cell r="AA3564">
            <v>0</v>
          </cell>
          <cell r="AB3564" t="str">
            <v>N</v>
          </cell>
          <cell r="AC3564">
            <v>38353</v>
          </cell>
          <cell r="AD3564">
            <v>0</v>
          </cell>
          <cell r="AE3564" t="str">
            <v>RemVal</v>
          </cell>
          <cell r="AF3564" t="str">
            <v>Depreciate</v>
          </cell>
          <cell r="AG3564" t="str">
            <v>FM</v>
          </cell>
          <cell r="AH3564">
            <v>0</v>
          </cell>
          <cell r="AI3564">
            <v>0</v>
          </cell>
          <cell r="AJ3564">
            <v>4.2700000000000002E-2</v>
          </cell>
          <cell r="AK3564">
            <v>0</v>
          </cell>
          <cell r="AL3564" t="str">
            <v>Flat Rate</v>
          </cell>
          <cell r="AM3564">
            <v>0</v>
          </cell>
          <cell r="AN3564" t="str">
            <v>GA346500</v>
          </cell>
          <cell r="AO3564">
            <v>0</v>
          </cell>
          <cell r="AP3564" t="str">
            <v>N</v>
          </cell>
          <cell r="AQ3564">
            <v>38351.315775462965</v>
          </cell>
          <cell r="AR3564">
            <v>38701</v>
          </cell>
          <cell r="AS3564">
            <v>38701</v>
          </cell>
          <cell r="AT3564">
            <v>0</v>
          </cell>
          <cell r="AU3564">
            <v>38352</v>
          </cell>
          <cell r="AV3564">
            <v>0</v>
          </cell>
        </row>
        <row r="3565">
          <cell r="B3565">
            <v>0</v>
          </cell>
          <cell r="C3565" t="str">
            <v>000000003604</v>
          </cell>
          <cell r="D3565" t="str">
            <v>3112A0</v>
          </cell>
          <cell r="E3565" t="str">
            <v>Conley Well #1 - Pump &amp; Motor</v>
          </cell>
          <cell r="F3565" t="str">
            <v>In Service</v>
          </cell>
          <cell r="G3565" t="str">
            <v>3112A</v>
          </cell>
          <cell r="H3565" t="str">
            <v>Grp Member</v>
          </cell>
          <cell r="I3565">
            <v>0</v>
          </cell>
          <cell r="J3565" t="str">
            <v>PC Batch</v>
          </cell>
          <cell r="K3565">
            <v>2558.61</v>
          </cell>
          <cell r="L3565">
            <v>0</v>
          </cell>
          <cell r="M3565">
            <v>0</v>
          </cell>
          <cell r="N3565" t="str">
            <v>115</v>
          </cell>
          <cell r="O3565">
            <v>0</v>
          </cell>
          <cell r="P3565" t="str">
            <v>C04C507_002</v>
          </cell>
          <cell r="Q3565">
            <v>0</v>
          </cell>
          <cell r="R3565" t="str">
            <v>WPPD</v>
          </cell>
          <cell r="S3565" t="str">
            <v>3112A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 t="str">
            <v>CORP</v>
          </cell>
          <cell r="Y3565">
            <v>38352</v>
          </cell>
          <cell r="Z3565">
            <v>0</v>
          </cell>
          <cell r="AA3565">
            <v>0</v>
          </cell>
          <cell r="AB3565" t="str">
            <v>N</v>
          </cell>
          <cell r="AC3565">
            <v>38353</v>
          </cell>
          <cell r="AD3565">
            <v>0</v>
          </cell>
          <cell r="AE3565" t="str">
            <v>RemVal</v>
          </cell>
          <cell r="AF3565" t="str">
            <v>Depreciate</v>
          </cell>
          <cell r="AG3565" t="str">
            <v>FM</v>
          </cell>
          <cell r="AH3565">
            <v>0</v>
          </cell>
          <cell r="AI3565">
            <v>0</v>
          </cell>
          <cell r="AJ3565">
            <v>6.5299999999999997E-2</v>
          </cell>
          <cell r="AK3565">
            <v>0</v>
          </cell>
          <cell r="AL3565" t="str">
            <v>Flat Rate</v>
          </cell>
          <cell r="AM3565">
            <v>0</v>
          </cell>
          <cell r="AN3565" t="str">
            <v>GA3112A0</v>
          </cell>
          <cell r="AO3565">
            <v>0</v>
          </cell>
          <cell r="AP3565" t="str">
            <v>N</v>
          </cell>
          <cell r="AQ3565">
            <v>38351.310219907406</v>
          </cell>
          <cell r="AR3565">
            <v>38352</v>
          </cell>
          <cell r="AS3565">
            <v>38471</v>
          </cell>
          <cell r="AT3565">
            <v>0</v>
          </cell>
          <cell r="AU3565">
            <v>38352</v>
          </cell>
          <cell r="AV3565">
            <v>0</v>
          </cell>
        </row>
        <row r="3566">
          <cell r="B3566">
            <v>0</v>
          </cell>
          <cell r="C3566" t="str">
            <v>000000003605</v>
          </cell>
          <cell r="D3566" t="str">
            <v>3112A0</v>
          </cell>
          <cell r="E3566" t="str">
            <v>Goulds 4900GPM Pump &amp; Motor</v>
          </cell>
          <cell r="F3566" t="str">
            <v>In Service</v>
          </cell>
          <cell r="G3566" t="str">
            <v>3112A</v>
          </cell>
          <cell r="H3566" t="str">
            <v>Grp Member</v>
          </cell>
          <cell r="I3566">
            <v>0</v>
          </cell>
          <cell r="J3566" t="str">
            <v>PC Batch</v>
          </cell>
          <cell r="K3566">
            <v>6012.37</v>
          </cell>
          <cell r="L3566">
            <v>0</v>
          </cell>
          <cell r="M3566">
            <v>0</v>
          </cell>
          <cell r="N3566" t="str">
            <v>115</v>
          </cell>
          <cell r="O3566">
            <v>0</v>
          </cell>
          <cell r="P3566" t="str">
            <v>C04C509_002</v>
          </cell>
          <cell r="Q3566">
            <v>0</v>
          </cell>
          <cell r="R3566" t="str">
            <v>WPPD</v>
          </cell>
          <cell r="S3566" t="str">
            <v>3112A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 t="str">
            <v>CORP</v>
          </cell>
          <cell r="Y3566">
            <v>38352</v>
          </cell>
          <cell r="Z3566">
            <v>0</v>
          </cell>
          <cell r="AA3566">
            <v>0</v>
          </cell>
          <cell r="AB3566" t="str">
            <v>N</v>
          </cell>
          <cell r="AC3566">
            <v>38353</v>
          </cell>
          <cell r="AD3566">
            <v>0</v>
          </cell>
          <cell r="AE3566" t="str">
            <v>RemVal</v>
          </cell>
          <cell r="AF3566" t="str">
            <v>Depreciate</v>
          </cell>
          <cell r="AG3566" t="str">
            <v>FM</v>
          </cell>
          <cell r="AH3566">
            <v>0</v>
          </cell>
          <cell r="AI3566">
            <v>0</v>
          </cell>
          <cell r="AJ3566">
            <v>6.5299999999999997E-2</v>
          </cell>
          <cell r="AK3566">
            <v>0</v>
          </cell>
          <cell r="AL3566" t="str">
            <v>Flat Rate</v>
          </cell>
          <cell r="AM3566">
            <v>0</v>
          </cell>
          <cell r="AN3566" t="str">
            <v>GA3112A0</v>
          </cell>
          <cell r="AO3566">
            <v>0</v>
          </cell>
          <cell r="AP3566" t="str">
            <v>N</v>
          </cell>
          <cell r="AQ3566">
            <v>38351.315798611111</v>
          </cell>
          <cell r="AR3566">
            <v>38352</v>
          </cell>
          <cell r="AS3566">
            <v>38471</v>
          </cell>
          <cell r="AT3566">
            <v>0</v>
          </cell>
          <cell r="AU3566">
            <v>38352</v>
          </cell>
          <cell r="AV3566">
            <v>0</v>
          </cell>
        </row>
        <row r="3567">
          <cell r="B3567">
            <v>0</v>
          </cell>
          <cell r="C3567" t="str">
            <v>000000003605</v>
          </cell>
          <cell r="D3567" t="str">
            <v>3112A0</v>
          </cell>
          <cell r="E3567" t="str">
            <v>Goulds 4900GPM Pump &amp; Motor</v>
          </cell>
          <cell r="F3567" t="str">
            <v>In Service</v>
          </cell>
          <cell r="G3567" t="str">
            <v>3112A</v>
          </cell>
          <cell r="H3567" t="str">
            <v>Grp Member</v>
          </cell>
          <cell r="I3567">
            <v>1</v>
          </cell>
          <cell r="J3567" t="str">
            <v>PC Batch</v>
          </cell>
          <cell r="K3567">
            <v>214.28</v>
          </cell>
          <cell r="L3567">
            <v>0</v>
          </cell>
          <cell r="M3567">
            <v>0</v>
          </cell>
          <cell r="N3567" t="str">
            <v>115</v>
          </cell>
          <cell r="O3567">
            <v>0</v>
          </cell>
          <cell r="P3567" t="str">
            <v>C04C509_002</v>
          </cell>
          <cell r="Q3567" t="str">
            <v>100</v>
          </cell>
          <cell r="R3567" t="str">
            <v>WPPD</v>
          </cell>
          <cell r="S3567" t="str">
            <v>3112A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 t="str">
            <v>CORP</v>
          </cell>
          <cell r="Y3567">
            <v>38352</v>
          </cell>
          <cell r="Z3567">
            <v>0</v>
          </cell>
          <cell r="AA3567">
            <v>0</v>
          </cell>
          <cell r="AB3567" t="str">
            <v>N</v>
          </cell>
          <cell r="AC3567">
            <v>38353</v>
          </cell>
          <cell r="AD3567">
            <v>0</v>
          </cell>
          <cell r="AE3567" t="str">
            <v>RemVal</v>
          </cell>
          <cell r="AF3567" t="str">
            <v>Depreciate</v>
          </cell>
          <cell r="AG3567" t="str">
            <v>FM</v>
          </cell>
          <cell r="AH3567">
            <v>0</v>
          </cell>
          <cell r="AI3567">
            <v>0</v>
          </cell>
          <cell r="AJ3567">
            <v>6.5299999999999997E-2</v>
          </cell>
          <cell r="AK3567">
            <v>0</v>
          </cell>
          <cell r="AL3567" t="str">
            <v>Flat Rate</v>
          </cell>
          <cell r="AM3567">
            <v>0</v>
          </cell>
          <cell r="AN3567" t="str">
            <v>GA3112A0</v>
          </cell>
          <cell r="AO3567">
            <v>0</v>
          </cell>
          <cell r="AP3567" t="str">
            <v>N</v>
          </cell>
          <cell r="AQ3567">
            <v>38351.315798611111</v>
          </cell>
          <cell r="AR3567">
            <v>38352</v>
          </cell>
          <cell r="AS3567">
            <v>38471</v>
          </cell>
          <cell r="AT3567">
            <v>0</v>
          </cell>
          <cell r="AU3567">
            <v>38352</v>
          </cell>
          <cell r="AV3567">
            <v>0</v>
          </cell>
        </row>
        <row r="3568">
          <cell r="B3568">
            <v>0</v>
          </cell>
          <cell r="C3568" t="str">
            <v>000000003606</v>
          </cell>
          <cell r="D3568" t="str">
            <v>3112A0</v>
          </cell>
          <cell r="E3568" t="str">
            <v>300 HP Softronics VFD</v>
          </cell>
          <cell r="F3568" t="str">
            <v>In Service</v>
          </cell>
          <cell r="G3568" t="str">
            <v>3112A</v>
          </cell>
          <cell r="H3568" t="str">
            <v>Grp Member</v>
          </cell>
          <cell r="I3568">
            <v>0</v>
          </cell>
          <cell r="J3568" t="str">
            <v>PC Batch</v>
          </cell>
          <cell r="K3568">
            <v>3062.19</v>
          </cell>
          <cell r="L3568">
            <v>0</v>
          </cell>
          <cell r="M3568">
            <v>0</v>
          </cell>
          <cell r="N3568" t="str">
            <v>115</v>
          </cell>
          <cell r="O3568">
            <v>0</v>
          </cell>
          <cell r="P3568" t="str">
            <v>C04C511_002</v>
          </cell>
          <cell r="Q3568">
            <v>0</v>
          </cell>
          <cell r="R3568" t="str">
            <v>WPPD</v>
          </cell>
          <cell r="S3568" t="str">
            <v>3112A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 t="str">
            <v>CORP</v>
          </cell>
          <cell r="Y3568">
            <v>38352</v>
          </cell>
          <cell r="Z3568">
            <v>0</v>
          </cell>
          <cell r="AA3568">
            <v>0</v>
          </cell>
          <cell r="AB3568" t="str">
            <v>N</v>
          </cell>
          <cell r="AC3568">
            <v>38353</v>
          </cell>
          <cell r="AD3568">
            <v>0</v>
          </cell>
          <cell r="AE3568" t="str">
            <v>RemVal</v>
          </cell>
          <cell r="AF3568" t="str">
            <v>Depreciate</v>
          </cell>
          <cell r="AG3568" t="str">
            <v>FM</v>
          </cell>
          <cell r="AH3568">
            <v>0</v>
          </cell>
          <cell r="AI3568">
            <v>0</v>
          </cell>
          <cell r="AJ3568">
            <v>6.5299999999999997E-2</v>
          </cell>
          <cell r="AK3568">
            <v>0</v>
          </cell>
          <cell r="AL3568" t="str">
            <v>Flat Rate</v>
          </cell>
          <cell r="AM3568">
            <v>0</v>
          </cell>
          <cell r="AN3568" t="str">
            <v>GA3112A0</v>
          </cell>
          <cell r="AO3568">
            <v>0</v>
          </cell>
          <cell r="AP3568" t="str">
            <v>N</v>
          </cell>
          <cell r="AQ3568">
            <v>38351.310219907406</v>
          </cell>
          <cell r="AR3568">
            <v>38352</v>
          </cell>
          <cell r="AS3568">
            <v>38471</v>
          </cell>
          <cell r="AT3568">
            <v>0</v>
          </cell>
          <cell r="AU3568">
            <v>38352</v>
          </cell>
          <cell r="AV3568">
            <v>0</v>
          </cell>
        </row>
        <row r="3569">
          <cell r="B3569">
            <v>0</v>
          </cell>
          <cell r="C3569" t="str">
            <v>000000003607</v>
          </cell>
          <cell r="D3569" t="str">
            <v>346500</v>
          </cell>
          <cell r="E3569" t="str">
            <v>Remote Keypad - G 10</v>
          </cell>
          <cell r="F3569" t="str">
            <v>In Service</v>
          </cell>
          <cell r="G3569" t="str">
            <v>34650</v>
          </cell>
          <cell r="H3569" t="str">
            <v>Grp Member</v>
          </cell>
          <cell r="I3569">
            <v>0</v>
          </cell>
          <cell r="J3569" t="str">
            <v>PC Batch</v>
          </cell>
          <cell r="K3569">
            <v>189.65</v>
          </cell>
          <cell r="L3569">
            <v>0</v>
          </cell>
          <cell r="M3569">
            <v>0</v>
          </cell>
          <cell r="N3569" t="str">
            <v>115</v>
          </cell>
          <cell r="O3569">
            <v>0</v>
          </cell>
          <cell r="P3569" t="str">
            <v>C04C511_002</v>
          </cell>
          <cell r="Q3569">
            <v>0</v>
          </cell>
          <cell r="R3569" t="str">
            <v>WGPD</v>
          </cell>
          <cell r="S3569" t="str">
            <v>34650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 t="str">
            <v>CORP</v>
          </cell>
          <cell r="Y3569">
            <v>38352</v>
          </cell>
          <cell r="Z3569">
            <v>0</v>
          </cell>
          <cell r="AA3569">
            <v>0</v>
          </cell>
          <cell r="AB3569" t="str">
            <v>N</v>
          </cell>
          <cell r="AC3569">
            <v>38353</v>
          </cell>
          <cell r="AD3569">
            <v>0</v>
          </cell>
          <cell r="AE3569" t="str">
            <v>RemVal</v>
          </cell>
          <cell r="AF3569" t="str">
            <v>Depreciate</v>
          </cell>
          <cell r="AG3569" t="str">
            <v>FM</v>
          </cell>
          <cell r="AH3569">
            <v>0</v>
          </cell>
          <cell r="AI3569">
            <v>0</v>
          </cell>
          <cell r="AJ3569">
            <v>4.2700000000000002E-2</v>
          </cell>
          <cell r="AK3569">
            <v>0</v>
          </cell>
          <cell r="AL3569" t="str">
            <v>Flat Rate</v>
          </cell>
          <cell r="AM3569">
            <v>0</v>
          </cell>
          <cell r="AN3569" t="str">
            <v>GA346500</v>
          </cell>
          <cell r="AO3569">
            <v>0</v>
          </cell>
          <cell r="AP3569" t="str">
            <v>N</v>
          </cell>
          <cell r="AQ3569">
            <v>38351.310219907406</v>
          </cell>
          <cell r="AR3569">
            <v>38352</v>
          </cell>
          <cell r="AS3569">
            <v>38471</v>
          </cell>
          <cell r="AT3569">
            <v>0</v>
          </cell>
          <cell r="AU3569">
            <v>38352</v>
          </cell>
          <cell r="AV3569">
            <v>0</v>
          </cell>
        </row>
        <row r="3570">
          <cell r="B3570">
            <v>0</v>
          </cell>
          <cell r="C3570" t="str">
            <v>000000003608</v>
          </cell>
          <cell r="D3570" t="str">
            <v>3203B0</v>
          </cell>
          <cell r="E3570" t="str">
            <v>12" Turbo Mtr. Register</v>
          </cell>
          <cell r="F3570" t="str">
            <v>In Service</v>
          </cell>
          <cell r="G3570" t="str">
            <v>3203B</v>
          </cell>
          <cell r="H3570" t="str">
            <v>Grp Member</v>
          </cell>
          <cell r="I3570">
            <v>0</v>
          </cell>
          <cell r="J3570" t="str">
            <v>PC Batch</v>
          </cell>
          <cell r="K3570">
            <v>189.02</v>
          </cell>
          <cell r="L3570">
            <v>0</v>
          </cell>
          <cell r="M3570">
            <v>0</v>
          </cell>
          <cell r="N3570" t="str">
            <v>115</v>
          </cell>
          <cell r="O3570">
            <v>0</v>
          </cell>
          <cell r="P3570" t="str">
            <v>C04D003_002</v>
          </cell>
          <cell r="Q3570">
            <v>0</v>
          </cell>
          <cell r="R3570" t="str">
            <v>WWTPD</v>
          </cell>
          <cell r="S3570" t="str">
            <v>3203B12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 t="str">
            <v>CORP</v>
          </cell>
          <cell r="Y3570">
            <v>38352</v>
          </cell>
          <cell r="Z3570">
            <v>0</v>
          </cell>
          <cell r="AA3570">
            <v>0</v>
          </cell>
          <cell r="AB3570" t="str">
            <v>N</v>
          </cell>
          <cell r="AC3570">
            <v>38353</v>
          </cell>
          <cell r="AD3570">
            <v>0</v>
          </cell>
          <cell r="AE3570" t="str">
            <v>RemVal</v>
          </cell>
          <cell r="AF3570" t="str">
            <v>Depreciate</v>
          </cell>
          <cell r="AG3570" t="str">
            <v>FM</v>
          </cell>
          <cell r="AH3570">
            <v>0</v>
          </cell>
          <cell r="AI3570">
            <v>0</v>
          </cell>
          <cell r="AJ3570">
            <v>0.1</v>
          </cell>
          <cell r="AK3570">
            <v>0</v>
          </cell>
          <cell r="AL3570" t="str">
            <v>Flat Rate</v>
          </cell>
          <cell r="AM3570">
            <v>0</v>
          </cell>
          <cell r="AN3570" t="str">
            <v>GA3203B0</v>
          </cell>
          <cell r="AO3570">
            <v>0</v>
          </cell>
          <cell r="AP3570" t="str">
            <v>N</v>
          </cell>
          <cell r="AQ3570">
            <v>38351.310219907406</v>
          </cell>
          <cell r="AR3570">
            <v>38701</v>
          </cell>
          <cell r="AS3570">
            <v>38701</v>
          </cell>
          <cell r="AT3570">
            <v>0</v>
          </cell>
          <cell r="AU3570">
            <v>38352</v>
          </cell>
          <cell r="AV3570">
            <v>0</v>
          </cell>
        </row>
        <row r="3571">
          <cell r="B3571">
            <v>0</v>
          </cell>
          <cell r="C3571" t="str">
            <v>000000003610</v>
          </cell>
          <cell r="D3571" t="str">
            <v>3314Q0</v>
          </cell>
          <cell r="E3571" t="str">
            <v>Old Reliance Farms 17 - 8"Main</v>
          </cell>
          <cell r="F3571" t="str">
            <v>In Service</v>
          </cell>
          <cell r="G3571" t="str">
            <v>3314Q</v>
          </cell>
          <cell r="H3571" t="str">
            <v>Grp Member</v>
          </cell>
          <cell r="I3571">
            <v>0</v>
          </cell>
          <cell r="J3571" t="str">
            <v>PC Batch</v>
          </cell>
          <cell r="K3571">
            <v>15605.66</v>
          </cell>
          <cell r="L3571">
            <v>0</v>
          </cell>
          <cell r="M3571">
            <v>0</v>
          </cell>
          <cell r="N3571" t="str">
            <v>115</v>
          </cell>
          <cell r="O3571">
            <v>0</v>
          </cell>
          <cell r="P3571" t="str">
            <v>C04D307_002</v>
          </cell>
          <cell r="Q3571">
            <v>0</v>
          </cell>
          <cell r="R3571" t="str">
            <v>WTDPD</v>
          </cell>
          <cell r="S3571" t="str">
            <v>3314Q08PV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 t="str">
            <v>CORP</v>
          </cell>
          <cell r="Y3571">
            <v>38352</v>
          </cell>
          <cell r="Z3571">
            <v>0</v>
          </cell>
          <cell r="AA3571">
            <v>0</v>
          </cell>
          <cell r="AB3571" t="str">
            <v>N</v>
          </cell>
          <cell r="AC3571">
            <v>38353</v>
          </cell>
          <cell r="AD3571">
            <v>0</v>
          </cell>
          <cell r="AE3571" t="str">
            <v>RemVal</v>
          </cell>
          <cell r="AF3571" t="str">
            <v>Depreciate</v>
          </cell>
          <cell r="AG3571" t="str">
            <v>FM</v>
          </cell>
          <cell r="AH3571">
            <v>0</v>
          </cell>
          <cell r="AI3571">
            <v>0</v>
          </cell>
          <cell r="AJ3571">
            <v>2.1899999999999999E-2</v>
          </cell>
          <cell r="AK3571">
            <v>0</v>
          </cell>
          <cell r="AL3571" t="str">
            <v>Flat Rate</v>
          </cell>
          <cell r="AM3571">
            <v>0</v>
          </cell>
          <cell r="AN3571" t="str">
            <v>GA3314Q0</v>
          </cell>
          <cell r="AO3571">
            <v>0</v>
          </cell>
          <cell r="AP3571" t="str">
            <v>N</v>
          </cell>
          <cell r="AQ3571">
            <v>38351.310219907406</v>
          </cell>
          <cell r="AR3571">
            <v>38352</v>
          </cell>
          <cell r="AS3571">
            <v>38352</v>
          </cell>
          <cell r="AT3571">
            <v>0</v>
          </cell>
          <cell r="AU3571">
            <v>38352</v>
          </cell>
          <cell r="AV3571">
            <v>0</v>
          </cell>
        </row>
        <row r="3572">
          <cell r="B3572">
            <v>0</v>
          </cell>
          <cell r="C3572" t="str">
            <v>000000003611</v>
          </cell>
          <cell r="D3572" t="str">
            <v>3314T0</v>
          </cell>
          <cell r="E3572" t="str">
            <v>Old Reliance Farms 17 - 8" VVs</v>
          </cell>
          <cell r="F3572" t="str">
            <v>In Service</v>
          </cell>
          <cell r="G3572" t="str">
            <v>3314T</v>
          </cell>
          <cell r="H3572" t="str">
            <v>Grp Member</v>
          </cell>
          <cell r="I3572">
            <v>0</v>
          </cell>
          <cell r="J3572" t="str">
            <v>PC Batch</v>
          </cell>
          <cell r="K3572">
            <v>1435.29</v>
          </cell>
          <cell r="L3572">
            <v>0</v>
          </cell>
          <cell r="M3572">
            <v>0</v>
          </cell>
          <cell r="N3572" t="str">
            <v>115</v>
          </cell>
          <cell r="O3572">
            <v>0</v>
          </cell>
          <cell r="P3572" t="str">
            <v>C04D307_002</v>
          </cell>
          <cell r="Q3572">
            <v>0</v>
          </cell>
          <cell r="R3572" t="str">
            <v>WTDPD</v>
          </cell>
          <cell r="S3572" t="str">
            <v>3314T08VV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 t="str">
            <v>CORP</v>
          </cell>
          <cell r="Y3572">
            <v>38352</v>
          </cell>
          <cell r="Z3572">
            <v>0</v>
          </cell>
          <cell r="AA3572">
            <v>0</v>
          </cell>
          <cell r="AB3572" t="str">
            <v>N</v>
          </cell>
          <cell r="AC3572">
            <v>38353</v>
          </cell>
          <cell r="AD3572">
            <v>0</v>
          </cell>
          <cell r="AE3572" t="str">
            <v>RemVal</v>
          </cell>
          <cell r="AF3572" t="str">
            <v>Depreciate</v>
          </cell>
          <cell r="AG3572" t="str">
            <v>FM</v>
          </cell>
          <cell r="AH3572">
            <v>0</v>
          </cell>
          <cell r="AI3572">
            <v>0</v>
          </cell>
          <cell r="AJ3572">
            <v>1.3899999999999999E-2</v>
          </cell>
          <cell r="AK3572">
            <v>0</v>
          </cell>
          <cell r="AL3572" t="str">
            <v>Flat Rate</v>
          </cell>
          <cell r="AM3572">
            <v>0</v>
          </cell>
          <cell r="AN3572" t="str">
            <v>GA3314T0</v>
          </cell>
          <cell r="AO3572">
            <v>0</v>
          </cell>
          <cell r="AP3572" t="str">
            <v>N</v>
          </cell>
          <cell r="AQ3572">
            <v>38351.310219907406</v>
          </cell>
          <cell r="AR3572">
            <v>38352</v>
          </cell>
          <cell r="AS3572">
            <v>38352</v>
          </cell>
          <cell r="AT3572">
            <v>0</v>
          </cell>
          <cell r="AU3572">
            <v>38352</v>
          </cell>
          <cell r="AV3572">
            <v>0</v>
          </cell>
        </row>
        <row r="3573">
          <cell r="B3573">
            <v>0</v>
          </cell>
          <cell r="C3573" t="str">
            <v>000000003612</v>
          </cell>
          <cell r="D3573" t="str">
            <v>3334B0</v>
          </cell>
          <cell r="E3573" t="str">
            <v>Old Reliance Farms 17 - CP Svc</v>
          </cell>
          <cell r="F3573" t="str">
            <v>In Service</v>
          </cell>
          <cell r="G3573" t="str">
            <v>3334B</v>
          </cell>
          <cell r="H3573" t="str">
            <v>Grp Member</v>
          </cell>
          <cell r="I3573">
            <v>0</v>
          </cell>
          <cell r="J3573" t="str">
            <v>PC Batch</v>
          </cell>
          <cell r="K3573">
            <v>3562.89</v>
          </cell>
          <cell r="L3573">
            <v>0</v>
          </cell>
          <cell r="M3573">
            <v>0</v>
          </cell>
          <cell r="N3573" t="str">
            <v>115</v>
          </cell>
          <cell r="O3573">
            <v>0</v>
          </cell>
          <cell r="P3573" t="str">
            <v>C04D307_002</v>
          </cell>
          <cell r="Q3573">
            <v>0</v>
          </cell>
          <cell r="R3573" t="str">
            <v>WTDPD</v>
          </cell>
          <cell r="S3573" t="str">
            <v>3334B34CP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 t="str">
            <v>CORP</v>
          </cell>
          <cell r="Y3573">
            <v>38352</v>
          </cell>
          <cell r="Z3573">
            <v>0</v>
          </cell>
          <cell r="AA3573">
            <v>0</v>
          </cell>
          <cell r="AB3573" t="str">
            <v>N</v>
          </cell>
          <cell r="AC3573">
            <v>38353</v>
          </cell>
          <cell r="AD3573">
            <v>0</v>
          </cell>
          <cell r="AE3573" t="str">
            <v>RemVal</v>
          </cell>
          <cell r="AF3573" t="str">
            <v>Depreciate</v>
          </cell>
          <cell r="AG3573" t="str">
            <v>FM</v>
          </cell>
          <cell r="AH3573">
            <v>0</v>
          </cell>
          <cell r="AI3573">
            <v>0</v>
          </cell>
          <cell r="AJ3573">
            <v>2.87E-2</v>
          </cell>
          <cell r="AK3573">
            <v>0</v>
          </cell>
          <cell r="AL3573" t="str">
            <v>Flat Rate</v>
          </cell>
          <cell r="AM3573">
            <v>0</v>
          </cell>
          <cell r="AN3573" t="str">
            <v>GA3334B0</v>
          </cell>
          <cell r="AO3573">
            <v>0</v>
          </cell>
          <cell r="AP3573" t="str">
            <v>N</v>
          </cell>
          <cell r="AQ3573">
            <v>38351.310219907406</v>
          </cell>
          <cell r="AR3573">
            <v>38352</v>
          </cell>
          <cell r="AS3573">
            <v>38352</v>
          </cell>
          <cell r="AT3573">
            <v>0</v>
          </cell>
          <cell r="AU3573">
            <v>38352</v>
          </cell>
          <cell r="AV3573">
            <v>0</v>
          </cell>
        </row>
        <row r="3574">
          <cell r="B3574">
            <v>0</v>
          </cell>
          <cell r="C3574" t="str">
            <v>000000003613</v>
          </cell>
          <cell r="D3574" t="str">
            <v>335400</v>
          </cell>
          <cell r="E3574" t="str">
            <v>Old Reliance Farms 17 - HYD</v>
          </cell>
          <cell r="F3574" t="str">
            <v>In Service</v>
          </cell>
          <cell r="G3574" t="str">
            <v>33540</v>
          </cell>
          <cell r="H3574" t="str">
            <v>Grp Member</v>
          </cell>
          <cell r="I3574">
            <v>0</v>
          </cell>
          <cell r="J3574" t="str">
            <v>PC Batch</v>
          </cell>
          <cell r="K3574">
            <v>1902.22</v>
          </cell>
          <cell r="L3574">
            <v>0</v>
          </cell>
          <cell r="M3574">
            <v>0</v>
          </cell>
          <cell r="N3574" t="str">
            <v>115</v>
          </cell>
          <cell r="O3574">
            <v>0</v>
          </cell>
          <cell r="P3574" t="str">
            <v>C04D307_002</v>
          </cell>
          <cell r="Q3574">
            <v>0</v>
          </cell>
          <cell r="R3574" t="str">
            <v>WTDPD</v>
          </cell>
          <cell r="S3574" t="str">
            <v>335400600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 t="str">
            <v>CORP</v>
          </cell>
          <cell r="Y3574">
            <v>38352</v>
          </cell>
          <cell r="Z3574">
            <v>0</v>
          </cell>
          <cell r="AA3574">
            <v>0</v>
          </cell>
          <cell r="AB3574" t="str">
            <v>N</v>
          </cell>
          <cell r="AC3574">
            <v>38353</v>
          </cell>
          <cell r="AD3574">
            <v>0</v>
          </cell>
          <cell r="AE3574" t="str">
            <v>RemVal</v>
          </cell>
          <cell r="AF3574" t="str">
            <v>Depreciate</v>
          </cell>
          <cell r="AG3574" t="str">
            <v>FM</v>
          </cell>
          <cell r="AH3574">
            <v>0</v>
          </cell>
          <cell r="AI3574">
            <v>0</v>
          </cell>
          <cell r="AJ3574">
            <v>2.2599999999999999E-2</v>
          </cell>
          <cell r="AK3574">
            <v>0</v>
          </cell>
          <cell r="AL3574" t="str">
            <v>Flat Rate</v>
          </cell>
          <cell r="AM3574">
            <v>0</v>
          </cell>
          <cell r="AN3574" t="str">
            <v>GA335400</v>
          </cell>
          <cell r="AO3574">
            <v>0</v>
          </cell>
          <cell r="AP3574" t="str">
            <v>N</v>
          </cell>
          <cell r="AQ3574">
            <v>38351.310219907406</v>
          </cell>
          <cell r="AR3574">
            <v>38352</v>
          </cell>
          <cell r="AS3574">
            <v>38352</v>
          </cell>
          <cell r="AT3574">
            <v>0</v>
          </cell>
          <cell r="AU3574">
            <v>38352</v>
          </cell>
          <cell r="AV3574">
            <v>0</v>
          </cell>
        </row>
        <row r="3575">
          <cell r="B3575">
            <v>0</v>
          </cell>
          <cell r="C3575" t="str">
            <v>000000003614</v>
          </cell>
          <cell r="D3575" t="str">
            <v>3314P0</v>
          </cell>
          <cell r="E3575" t="str">
            <v>Maiden Creek - 2" PE Main</v>
          </cell>
          <cell r="F3575" t="str">
            <v>In Service</v>
          </cell>
          <cell r="G3575" t="str">
            <v>3314P</v>
          </cell>
          <cell r="H3575" t="str">
            <v>Grp Member</v>
          </cell>
          <cell r="I3575">
            <v>0</v>
          </cell>
          <cell r="J3575" t="str">
            <v>PC Batch</v>
          </cell>
          <cell r="K3575">
            <v>8139.7</v>
          </cell>
          <cell r="L3575">
            <v>0</v>
          </cell>
          <cell r="M3575" t="str">
            <v>F20</v>
          </cell>
          <cell r="N3575" t="str">
            <v>115</v>
          </cell>
          <cell r="O3575">
            <v>0</v>
          </cell>
          <cell r="P3575" t="str">
            <v>C04D309_002</v>
          </cell>
          <cell r="Q3575">
            <v>0</v>
          </cell>
          <cell r="R3575" t="str">
            <v>WTDPD</v>
          </cell>
          <cell r="S3575" t="str">
            <v>3314P02PE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 t="str">
            <v>CORP</v>
          </cell>
          <cell r="Y3575">
            <v>38352</v>
          </cell>
          <cell r="Z3575">
            <v>0</v>
          </cell>
          <cell r="AA3575">
            <v>0</v>
          </cell>
          <cell r="AB3575" t="str">
            <v>N</v>
          </cell>
          <cell r="AC3575">
            <v>38353</v>
          </cell>
          <cell r="AD3575">
            <v>0</v>
          </cell>
          <cell r="AE3575" t="str">
            <v>RemVal</v>
          </cell>
          <cell r="AF3575" t="str">
            <v>Depreciate</v>
          </cell>
          <cell r="AG3575" t="str">
            <v>FM</v>
          </cell>
          <cell r="AH3575">
            <v>0</v>
          </cell>
          <cell r="AI3575">
            <v>0</v>
          </cell>
          <cell r="AJ3575">
            <v>2.64E-2</v>
          </cell>
          <cell r="AK3575">
            <v>0</v>
          </cell>
          <cell r="AL3575" t="str">
            <v>Flat Rate</v>
          </cell>
          <cell r="AM3575">
            <v>0</v>
          </cell>
          <cell r="AN3575" t="str">
            <v>GA3314P0</v>
          </cell>
          <cell r="AO3575">
            <v>0</v>
          </cell>
          <cell r="AP3575" t="str">
            <v>N</v>
          </cell>
          <cell r="AQ3575">
            <v>38351.310219907406</v>
          </cell>
          <cell r="AR3575">
            <v>38701</v>
          </cell>
          <cell r="AS3575">
            <v>38701</v>
          </cell>
          <cell r="AT3575">
            <v>0</v>
          </cell>
          <cell r="AU3575">
            <v>38352</v>
          </cell>
          <cell r="AV3575">
            <v>0</v>
          </cell>
        </row>
        <row r="3576">
          <cell r="B3576">
            <v>0</v>
          </cell>
          <cell r="C3576" t="str">
            <v>000000003615</v>
          </cell>
          <cell r="D3576" t="str">
            <v>3314Q0</v>
          </cell>
          <cell r="E3576" t="str">
            <v>Maiden Creek - 8" PVC Main</v>
          </cell>
          <cell r="F3576" t="str">
            <v>In Service</v>
          </cell>
          <cell r="G3576" t="str">
            <v>3314Q</v>
          </cell>
          <cell r="H3576" t="str">
            <v>Grp Member</v>
          </cell>
          <cell r="I3576">
            <v>0</v>
          </cell>
          <cell r="J3576" t="str">
            <v>PC Batch</v>
          </cell>
          <cell r="K3576">
            <v>35655.96</v>
          </cell>
          <cell r="L3576">
            <v>0</v>
          </cell>
          <cell r="M3576" t="str">
            <v>F20</v>
          </cell>
          <cell r="N3576" t="str">
            <v>115</v>
          </cell>
          <cell r="O3576">
            <v>0</v>
          </cell>
          <cell r="P3576" t="str">
            <v>C04D309_002</v>
          </cell>
          <cell r="Q3576">
            <v>0</v>
          </cell>
          <cell r="R3576" t="str">
            <v>WTDPD</v>
          </cell>
          <cell r="S3576" t="str">
            <v>3314Q08PV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 t="str">
            <v>CORP</v>
          </cell>
          <cell r="Y3576">
            <v>38352</v>
          </cell>
          <cell r="Z3576">
            <v>0</v>
          </cell>
          <cell r="AA3576">
            <v>0</v>
          </cell>
          <cell r="AB3576" t="str">
            <v>N</v>
          </cell>
          <cell r="AC3576">
            <v>38353</v>
          </cell>
          <cell r="AD3576">
            <v>0</v>
          </cell>
          <cell r="AE3576" t="str">
            <v>RemVal</v>
          </cell>
          <cell r="AF3576" t="str">
            <v>Depreciate</v>
          </cell>
          <cell r="AG3576" t="str">
            <v>FM</v>
          </cell>
          <cell r="AH3576">
            <v>0</v>
          </cell>
          <cell r="AI3576">
            <v>0</v>
          </cell>
          <cell r="AJ3576">
            <v>2.1899999999999999E-2</v>
          </cell>
          <cell r="AK3576">
            <v>0</v>
          </cell>
          <cell r="AL3576" t="str">
            <v>Flat Rate</v>
          </cell>
          <cell r="AM3576">
            <v>0</v>
          </cell>
          <cell r="AN3576" t="str">
            <v>GA3314Q0</v>
          </cell>
          <cell r="AO3576">
            <v>0</v>
          </cell>
          <cell r="AP3576" t="str">
            <v>N</v>
          </cell>
          <cell r="AQ3576">
            <v>38351.310219907406</v>
          </cell>
          <cell r="AR3576">
            <v>38701</v>
          </cell>
          <cell r="AS3576">
            <v>38701</v>
          </cell>
          <cell r="AT3576">
            <v>0</v>
          </cell>
          <cell r="AU3576">
            <v>38352</v>
          </cell>
          <cell r="AV3576">
            <v>0</v>
          </cell>
        </row>
        <row r="3577">
          <cell r="B3577">
            <v>0</v>
          </cell>
          <cell r="C3577" t="str">
            <v>000000003616</v>
          </cell>
          <cell r="D3577" t="str">
            <v>3314R0</v>
          </cell>
          <cell r="E3577" t="str">
            <v>Maiden Creek - 12" PVC Main</v>
          </cell>
          <cell r="F3577" t="str">
            <v>In Service</v>
          </cell>
          <cell r="G3577" t="str">
            <v>3314R</v>
          </cell>
          <cell r="H3577" t="str">
            <v>Grp Member</v>
          </cell>
          <cell r="I3577">
            <v>0</v>
          </cell>
          <cell r="J3577" t="str">
            <v>PC Batch</v>
          </cell>
          <cell r="K3577">
            <v>56833.72</v>
          </cell>
          <cell r="L3577">
            <v>0</v>
          </cell>
          <cell r="M3577" t="str">
            <v>F20</v>
          </cell>
          <cell r="N3577" t="str">
            <v>115</v>
          </cell>
          <cell r="O3577">
            <v>0</v>
          </cell>
          <cell r="P3577" t="str">
            <v>C04D309_002</v>
          </cell>
          <cell r="Q3577">
            <v>0</v>
          </cell>
          <cell r="R3577" t="str">
            <v>WTDPD</v>
          </cell>
          <cell r="S3577" t="str">
            <v>3314R12PV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 t="str">
            <v>CORP</v>
          </cell>
          <cell r="Y3577">
            <v>38352</v>
          </cell>
          <cell r="Z3577">
            <v>0</v>
          </cell>
          <cell r="AA3577">
            <v>0</v>
          </cell>
          <cell r="AB3577" t="str">
            <v>N</v>
          </cell>
          <cell r="AC3577">
            <v>38353</v>
          </cell>
          <cell r="AD3577">
            <v>0</v>
          </cell>
          <cell r="AE3577" t="str">
            <v>RemVal</v>
          </cell>
          <cell r="AF3577" t="str">
            <v>Depreciate</v>
          </cell>
          <cell r="AG3577" t="str">
            <v>FM</v>
          </cell>
          <cell r="AH3577">
            <v>0</v>
          </cell>
          <cell r="AI3577">
            <v>0</v>
          </cell>
          <cell r="AJ3577">
            <v>1.55E-2</v>
          </cell>
          <cell r="AK3577">
            <v>0</v>
          </cell>
          <cell r="AL3577" t="str">
            <v>Flat Rate</v>
          </cell>
          <cell r="AM3577">
            <v>0</v>
          </cell>
          <cell r="AN3577" t="str">
            <v>GA3314R0</v>
          </cell>
          <cell r="AO3577">
            <v>0</v>
          </cell>
          <cell r="AP3577" t="str">
            <v>N</v>
          </cell>
          <cell r="AQ3577">
            <v>38351.310219907406</v>
          </cell>
          <cell r="AR3577">
            <v>38701</v>
          </cell>
          <cell r="AS3577">
            <v>38701</v>
          </cell>
          <cell r="AT3577">
            <v>0</v>
          </cell>
          <cell r="AU3577">
            <v>38352</v>
          </cell>
          <cell r="AV3577">
            <v>0</v>
          </cell>
        </row>
        <row r="3578">
          <cell r="B3578">
            <v>0</v>
          </cell>
          <cell r="C3578" t="str">
            <v>000000003617</v>
          </cell>
          <cell r="D3578" t="str">
            <v>3314T0</v>
          </cell>
          <cell r="E3578" t="str">
            <v>Maiden Creek - 8" VVs</v>
          </cell>
          <cell r="F3578" t="str">
            <v>In Service</v>
          </cell>
          <cell r="G3578" t="str">
            <v>3314T</v>
          </cell>
          <cell r="H3578" t="str">
            <v>Grp Member</v>
          </cell>
          <cell r="I3578">
            <v>0</v>
          </cell>
          <cell r="J3578" t="str">
            <v>PC Batch</v>
          </cell>
          <cell r="K3578">
            <v>3073.4</v>
          </cell>
          <cell r="L3578">
            <v>0</v>
          </cell>
          <cell r="M3578" t="str">
            <v>F20</v>
          </cell>
          <cell r="N3578" t="str">
            <v>115</v>
          </cell>
          <cell r="O3578">
            <v>0</v>
          </cell>
          <cell r="P3578" t="str">
            <v>C04D309_002</v>
          </cell>
          <cell r="Q3578">
            <v>0</v>
          </cell>
          <cell r="R3578" t="str">
            <v>WTDPD</v>
          </cell>
          <cell r="S3578" t="str">
            <v>3314T08VV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 t="str">
            <v>CORP</v>
          </cell>
          <cell r="Y3578">
            <v>38352</v>
          </cell>
          <cell r="Z3578">
            <v>0</v>
          </cell>
          <cell r="AA3578">
            <v>0</v>
          </cell>
          <cell r="AB3578" t="str">
            <v>N</v>
          </cell>
          <cell r="AC3578">
            <v>38353</v>
          </cell>
          <cell r="AD3578">
            <v>0</v>
          </cell>
          <cell r="AE3578" t="str">
            <v>RemVal</v>
          </cell>
          <cell r="AF3578" t="str">
            <v>Depreciate</v>
          </cell>
          <cell r="AG3578" t="str">
            <v>FM</v>
          </cell>
          <cell r="AH3578">
            <v>0</v>
          </cell>
          <cell r="AI3578">
            <v>0</v>
          </cell>
          <cell r="AJ3578">
            <v>1.3899999999999999E-2</v>
          </cell>
          <cell r="AK3578">
            <v>0</v>
          </cell>
          <cell r="AL3578" t="str">
            <v>Flat Rate</v>
          </cell>
          <cell r="AM3578">
            <v>0</v>
          </cell>
          <cell r="AN3578" t="str">
            <v>GA3314T0</v>
          </cell>
          <cell r="AO3578">
            <v>0</v>
          </cell>
          <cell r="AP3578" t="str">
            <v>N</v>
          </cell>
          <cell r="AQ3578">
            <v>38351.310219907406</v>
          </cell>
          <cell r="AR3578">
            <v>38701</v>
          </cell>
          <cell r="AS3578">
            <v>38701</v>
          </cell>
          <cell r="AT3578">
            <v>0</v>
          </cell>
          <cell r="AU3578">
            <v>38352</v>
          </cell>
          <cell r="AV3578">
            <v>0</v>
          </cell>
        </row>
        <row r="3579">
          <cell r="B3579">
            <v>0</v>
          </cell>
          <cell r="C3579" t="str">
            <v>000000003618</v>
          </cell>
          <cell r="D3579" t="str">
            <v>3314U0</v>
          </cell>
          <cell r="E3579" t="str">
            <v>Maiden Creek - 12" VVs</v>
          </cell>
          <cell r="F3579" t="str">
            <v>In Service</v>
          </cell>
          <cell r="G3579" t="str">
            <v>3314U</v>
          </cell>
          <cell r="H3579" t="str">
            <v>Grp Member</v>
          </cell>
          <cell r="I3579">
            <v>0</v>
          </cell>
          <cell r="J3579" t="str">
            <v>PC Batch</v>
          </cell>
          <cell r="K3579">
            <v>5252.65</v>
          </cell>
          <cell r="L3579">
            <v>0</v>
          </cell>
          <cell r="M3579" t="str">
            <v>F20</v>
          </cell>
          <cell r="N3579" t="str">
            <v>115</v>
          </cell>
          <cell r="O3579">
            <v>0</v>
          </cell>
          <cell r="P3579" t="str">
            <v>C04D309_002</v>
          </cell>
          <cell r="Q3579">
            <v>0</v>
          </cell>
          <cell r="R3579" t="str">
            <v>WTDPD</v>
          </cell>
          <cell r="S3579" t="str">
            <v>3314U12VV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 t="str">
            <v>CORP</v>
          </cell>
          <cell r="Y3579">
            <v>38352</v>
          </cell>
          <cell r="Z3579">
            <v>0</v>
          </cell>
          <cell r="AA3579">
            <v>0</v>
          </cell>
          <cell r="AB3579" t="str">
            <v>N</v>
          </cell>
          <cell r="AC3579">
            <v>38353</v>
          </cell>
          <cell r="AD3579">
            <v>0</v>
          </cell>
          <cell r="AE3579" t="str">
            <v>RemVal</v>
          </cell>
          <cell r="AF3579" t="str">
            <v>Depreciate</v>
          </cell>
          <cell r="AG3579" t="str">
            <v>FM</v>
          </cell>
          <cell r="AH3579">
            <v>0</v>
          </cell>
          <cell r="AI3579">
            <v>0</v>
          </cell>
          <cell r="AJ3579">
            <v>1.35E-2</v>
          </cell>
          <cell r="AK3579">
            <v>0</v>
          </cell>
          <cell r="AL3579" t="str">
            <v>Flat Rate</v>
          </cell>
          <cell r="AM3579">
            <v>0</v>
          </cell>
          <cell r="AN3579" t="str">
            <v>GA3314U0</v>
          </cell>
          <cell r="AO3579">
            <v>0</v>
          </cell>
          <cell r="AP3579" t="str">
            <v>N</v>
          </cell>
          <cell r="AQ3579">
            <v>38351.310219907406</v>
          </cell>
          <cell r="AR3579">
            <v>38701</v>
          </cell>
          <cell r="AS3579">
            <v>38701</v>
          </cell>
          <cell r="AT3579">
            <v>0</v>
          </cell>
          <cell r="AU3579">
            <v>38352</v>
          </cell>
          <cell r="AV3579">
            <v>0</v>
          </cell>
        </row>
        <row r="3580">
          <cell r="B3580">
            <v>0</v>
          </cell>
          <cell r="C3580" t="str">
            <v>000000003619</v>
          </cell>
          <cell r="D3580" t="str">
            <v>3334B0</v>
          </cell>
          <cell r="E3580" t="str">
            <v>Maiden Creek -  3/4" CP Svcs</v>
          </cell>
          <cell r="F3580" t="str">
            <v>In Service</v>
          </cell>
          <cell r="G3580" t="str">
            <v>3334B</v>
          </cell>
          <cell r="H3580" t="str">
            <v>Grp Member</v>
          </cell>
          <cell r="I3580">
            <v>0</v>
          </cell>
          <cell r="J3580" t="str">
            <v>PC Batch</v>
          </cell>
          <cell r="K3580">
            <v>12170.69</v>
          </cell>
          <cell r="L3580">
            <v>0</v>
          </cell>
          <cell r="M3580" t="str">
            <v>F20</v>
          </cell>
          <cell r="N3580" t="str">
            <v>115</v>
          </cell>
          <cell r="O3580">
            <v>0</v>
          </cell>
          <cell r="P3580" t="str">
            <v>C04D309_002</v>
          </cell>
          <cell r="Q3580">
            <v>0</v>
          </cell>
          <cell r="R3580" t="str">
            <v>WTDPD</v>
          </cell>
          <cell r="S3580" t="str">
            <v>3334B34CP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 t="str">
            <v>CORP</v>
          </cell>
          <cell r="Y3580">
            <v>38352</v>
          </cell>
          <cell r="Z3580">
            <v>0</v>
          </cell>
          <cell r="AA3580">
            <v>0</v>
          </cell>
          <cell r="AB3580" t="str">
            <v>N</v>
          </cell>
          <cell r="AC3580">
            <v>38353</v>
          </cell>
          <cell r="AD3580">
            <v>0</v>
          </cell>
          <cell r="AE3580" t="str">
            <v>RemVal</v>
          </cell>
          <cell r="AF3580" t="str">
            <v>Depreciate</v>
          </cell>
          <cell r="AG3580" t="str">
            <v>FM</v>
          </cell>
          <cell r="AH3580">
            <v>0</v>
          </cell>
          <cell r="AI3580">
            <v>0</v>
          </cell>
          <cell r="AJ3580">
            <v>2.87E-2</v>
          </cell>
          <cell r="AK3580">
            <v>0</v>
          </cell>
          <cell r="AL3580" t="str">
            <v>Flat Rate</v>
          </cell>
          <cell r="AM3580">
            <v>0</v>
          </cell>
          <cell r="AN3580" t="str">
            <v>GA3334B0</v>
          </cell>
          <cell r="AO3580">
            <v>0</v>
          </cell>
          <cell r="AP3580" t="str">
            <v>N</v>
          </cell>
          <cell r="AQ3580">
            <v>38351.310219907406</v>
          </cell>
          <cell r="AR3580">
            <v>38701</v>
          </cell>
          <cell r="AS3580">
            <v>38701</v>
          </cell>
          <cell r="AT3580">
            <v>0</v>
          </cell>
          <cell r="AU3580">
            <v>38352</v>
          </cell>
          <cell r="AV3580">
            <v>0</v>
          </cell>
        </row>
        <row r="3581">
          <cell r="B3581">
            <v>0</v>
          </cell>
          <cell r="C3581" t="str">
            <v>000000003620</v>
          </cell>
          <cell r="D3581" t="str">
            <v>335400</v>
          </cell>
          <cell r="E3581" t="str">
            <v>Maiden Creek - HYDs</v>
          </cell>
          <cell r="F3581" t="str">
            <v>In Service</v>
          </cell>
          <cell r="G3581" t="str">
            <v>33540</v>
          </cell>
          <cell r="H3581" t="str">
            <v>Grp Member</v>
          </cell>
          <cell r="I3581">
            <v>0</v>
          </cell>
          <cell r="J3581" t="str">
            <v>PC Batch</v>
          </cell>
          <cell r="K3581">
            <v>11373.22</v>
          </cell>
          <cell r="L3581">
            <v>0</v>
          </cell>
          <cell r="M3581" t="str">
            <v>F20</v>
          </cell>
          <cell r="N3581" t="str">
            <v>115</v>
          </cell>
          <cell r="O3581">
            <v>0</v>
          </cell>
          <cell r="P3581" t="str">
            <v>C04D309_002</v>
          </cell>
          <cell r="Q3581">
            <v>0</v>
          </cell>
          <cell r="R3581" t="str">
            <v>WTDPD</v>
          </cell>
          <cell r="S3581" t="str">
            <v>335400600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 t="str">
            <v>CORP</v>
          </cell>
          <cell r="Y3581">
            <v>38352</v>
          </cell>
          <cell r="Z3581">
            <v>0</v>
          </cell>
          <cell r="AA3581">
            <v>0</v>
          </cell>
          <cell r="AB3581" t="str">
            <v>N</v>
          </cell>
          <cell r="AC3581">
            <v>38353</v>
          </cell>
          <cell r="AD3581">
            <v>0</v>
          </cell>
          <cell r="AE3581" t="str">
            <v>RemVal</v>
          </cell>
          <cell r="AF3581" t="str">
            <v>Depreciate</v>
          </cell>
          <cell r="AG3581" t="str">
            <v>FM</v>
          </cell>
          <cell r="AH3581">
            <v>0</v>
          </cell>
          <cell r="AI3581">
            <v>0</v>
          </cell>
          <cell r="AJ3581">
            <v>2.2599999999999999E-2</v>
          </cell>
          <cell r="AK3581">
            <v>0</v>
          </cell>
          <cell r="AL3581" t="str">
            <v>Flat Rate</v>
          </cell>
          <cell r="AM3581">
            <v>0</v>
          </cell>
          <cell r="AN3581" t="str">
            <v>GA335400</v>
          </cell>
          <cell r="AO3581">
            <v>0</v>
          </cell>
          <cell r="AP3581" t="str">
            <v>N</v>
          </cell>
          <cell r="AQ3581">
            <v>38351.310219907406</v>
          </cell>
          <cell r="AR3581">
            <v>38701</v>
          </cell>
          <cell r="AS3581">
            <v>38701</v>
          </cell>
          <cell r="AT3581">
            <v>0</v>
          </cell>
          <cell r="AU3581">
            <v>38352</v>
          </cell>
          <cell r="AV3581">
            <v>0</v>
          </cell>
        </row>
        <row r="3582">
          <cell r="B3582">
            <v>0</v>
          </cell>
          <cell r="C3582" t="str">
            <v>000000003621</v>
          </cell>
          <cell r="D3582" t="str">
            <v>3314Q0</v>
          </cell>
          <cell r="E3582" t="str">
            <v>Apple Creek Farms - 8" PVC Mai</v>
          </cell>
          <cell r="F3582" t="str">
            <v>In Service</v>
          </cell>
          <cell r="G3582" t="str">
            <v>3314Q</v>
          </cell>
          <cell r="H3582" t="str">
            <v>Grp Member</v>
          </cell>
          <cell r="I3582">
            <v>0</v>
          </cell>
          <cell r="J3582" t="str">
            <v>PC Batch</v>
          </cell>
          <cell r="K3582">
            <v>46147.22</v>
          </cell>
          <cell r="L3582">
            <v>0</v>
          </cell>
          <cell r="M3582" t="str">
            <v>F20</v>
          </cell>
          <cell r="N3582" t="str">
            <v>115</v>
          </cell>
          <cell r="O3582">
            <v>0</v>
          </cell>
          <cell r="P3582" t="str">
            <v>C04D310_002</v>
          </cell>
          <cell r="Q3582">
            <v>0</v>
          </cell>
          <cell r="R3582" t="str">
            <v>WTDPD</v>
          </cell>
          <cell r="S3582" t="str">
            <v>3314Q08PV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 t="str">
            <v>CORP</v>
          </cell>
          <cell r="Y3582">
            <v>38352</v>
          </cell>
          <cell r="Z3582">
            <v>0</v>
          </cell>
          <cell r="AA3582">
            <v>0</v>
          </cell>
          <cell r="AB3582" t="str">
            <v>N</v>
          </cell>
          <cell r="AC3582">
            <v>38353</v>
          </cell>
          <cell r="AD3582">
            <v>0</v>
          </cell>
          <cell r="AE3582" t="str">
            <v>RemVal</v>
          </cell>
          <cell r="AF3582" t="str">
            <v>Depreciate</v>
          </cell>
          <cell r="AG3582" t="str">
            <v>FM</v>
          </cell>
          <cell r="AH3582">
            <v>0</v>
          </cell>
          <cell r="AI3582">
            <v>0</v>
          </cell>
          <cell r="AJ3582">
            <v>2.1899999999999999E-2</v>
          </cell>
          <cell r="AK3582">
            <v>0</v>
          </cell>
          <cell r="AL3582" t="str">
            <v>Flat Rate</v>
          </cell>
          <cell r="AM3582">
            <v>0</v>
          </cell>
          <cell r="AN3582" t="str">
            <v>GA3314Q0</v>
          </cell>
          <cell r="AO3582">
            <v>0</v>
          </cell>
          <cell r="AP3582" t="str">
            <v>N</v>
          </cell>
          <cell r="AQ3582">
            <v>38351.310219907406</v>
          </cell>
          <cell r="AR3582">
            <v>38352</v>
          </cell>
          <cell r="AS3582">
            <v>38471</v>
          </cell>
          <cell r="AT3582">
            <v>0</v>
          </cell>
          <cell r="AU3582">
            <v>38352</v>
          </cell>
          <cell r="AV3582">
            <v>0</v>
          </cell>
        </row>
        <row r="3583">
          <cell r="B3583">
            <v>0</v>
          </cell>
          <cell r="C3583" t="str">
            <v>000000003622</v>
          </cell>
          <cell r="D3583" t="str">
            <v>3314R0</v>
          </cell>
          <cell r="E3583" t="str">
            <v>Apple Creek Farms - 12" PVC Ma</v>
          </cell>
          <cell r="F3583" t="str">
            <v>In Service</v>
          </cell>
          <cell r="G3583" t="str">
            <v>3314R</v>
          </cell>
          <cell r="H3583" t="str">
            <v>Grp Member</v>
          </cell>
          <cell r="I3583">
            <v>0</v>
          </cell>
          <cell r="J3583" t="str">
            <v>PC Batch</v>
          </cell>
          <cell r="K3583">
            <v>63405</v>
          </cell>
          <cell r="L3583">
            <v>0</v>
          </cell>
          <cell r="M3583" t="str">
            <v>F20</v>
          </cell>
          <cell r="N3583" t="str">
            <v>115</v>
          </cell>
          <cell r="O3583">
            <v>0</v>
          </cell>
          <cell r="P3583" t="str">
            <v>C04D310_002</v>
          </cell>
          <cell r="Q3583">
            <v>0</v>
          </cell>
          <cell r="R3583" t="str">
            <v>WTDPD</v>
          </cell>
          <cell r="S3583" t="str">
            <v>3314R12PV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 t="str">
            <v>CORP</v>
          </cell>
          <cell r="Y3583">
            <v>38352</v>
          </cell>
          <cell r="Z3583">
            <v>0</v>
          </cell>
          <cell r="AA3583">
            <v>0</v>
          </cell>
          <cell r="AB3583" t="str">
            <v>N</v>
          </cell>
          <cell r="AC3583">
            <v>38353</v>
          </cell>
          <cell r="AD3583">
            <v>0</v>
          </cell>
          <cell r="AE3583" t="str">
            <v>RemVal</v>
          </cell>
          <cell r="AF3583" t="str">
            <v>Depreciate</v>
          </cell>
          <cell r="AG3583" t="str">
            <v>FM</v>
          </cell>
          <cell r="AH3583">
            <v>0</v>
          </cell>
          <cell r="AI3583">
            <v>0</v>
          </cell>
          <cell r="AJ3583">
            <v>1.55E-2</v>
          </cell>
          <cell r="AK3583">
            <v>0</v>
          </cell>
          <cell r="AL3583" t="str">
            <v>Flat Rate</v>
          </cell>
          <cell r="AM3583">
            <v>0</v>
          </cell>
          <cell r="AN3583" t="str">
            <v>GA3314R0</v>
          </cell>
          <cell r="AO3583">
            <v>0</v>
          </cell>
          <cell r="AP3583" t="str">
            <v>N</v>
          </cell>
          <cell r="AQ3583">
            <v>38351.310219907406</v>
          </cell>
          <cell r="AR3583">
            <v>38352</v>
          </cell>
          <cell r="AS3583">
            <v>38471</v>
          </cell>
          <cell r="AT3583">
            <v>0</v>
          </cell>
          <cell r="AU3583">
            <v>38352</v>
          </cell>
          <cell r="AV3583">
            <v>0</v>
          </cell>
        </row>
        <row r="3584">
          <cell r="B3584">
            <v>0</v>
          </cell>
          <cell r="C3584" t="str">
            <v>000000003623</v>
          </cell>
          <cell r="D3584" t="str">
            <v>3314T0</v>
          </cell>
          <cell r="E3584" t="str">
            <v>Apple Creek Farms - 8" VVs</v>
          </cell>
          <cell r="F3584" t="str">
            <v>In Service</v>
          </cell>
          <cell r="G3584" t="str">
            <v>3314T</v>
          </cell>
          <cell r="H3584" t="str">
            <v>Grp Member</v>
          </cell>
          <cell r="I3584">
            <v>0</v>
          </cell>
          <cell r="J3584" t="str">
            <v>PC Batch</v>
          </cell>
          <cell r="K3584">
            <v>5880</v>
          </cell>
          <cell r="L3584">
            <v>0</v>
          </cell>
          <cell r="M3584" t="str">
            <v>F20</v>
          </cell>
          <cell r="N3584" t="str">
            <v>115</v>
          </cell>
          <cell r="O3584">
            <v>0</v>
          </cell>
          <cell r="P3584" t="str">
            <v>C04D310_002</v>
          </cell>
          <cell r="Q3584">
            <v>0</v>
          </cell>
          <cell r="R3584" t="str">
            <v>WTDPD</v>
          </cell>
          <cell r="S3584" t="str">
            <v>3314T08VV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 t="str">
            <v>CORP</v>
          </cell>
          <cell r="Y3584">
            <v>38352</v>
          </cell>
          <cell r="Z3584">
            <v>0</v>
          </cell>
          <cell r="AA3584">
            <v>0</v>
          </cell>
          <cell r="AB3584" t="str">
            <v>N</v>
          </cell>
          <cell r="AC3584">
            <v>38353</v>
          </cell>
          <cell r="AD3584">
            <v>0</v>
          </cell>
          <cell r="AE3584" t="str">
            <v>RemVal</v>
          </cell>
          <cell r="AF3584" t="str">
            <v>Depreciate</v>
          </cell>
          <cell r="AG3584" t="str">
            <v>FM</v>
          </cell>
          <cell r="AH3584">
            <v>0</v>
          </cell>
          <cell r="AI3584">
            <v>0</v>
          </cell>
          <cell r="AJ3584">
            <v>1.3899999999999999E-2</v>
          </cell>
          <cell r="AK3584">
            <v>0</v>
          </cell>
          <cell r="AL3584" t="str">
            <v>Flat Rate</v>
          </cell>
          <cell r="AM3584">
            <v>0</v>
          </cell>
          <cell r="AN3584" t="str">
            <v>GA3314T0</v>
          </cell>
          <cell r="AO3584">
            <v>0</v>
          </cell>
          <cell r="AP3584" t="str">
            <v>N</v>
          </cell>
          <cell r="AQ3584">
            <v>38351.310219907406</v>
          </cell>
          <cell r="AR3584">
            <v>38352</v>
          </cell>
          <cell r="AS3584">
            <v>38471</v>
          </cell>
          <cell r="AT3584">
            <v>0</v>
          </cell>
          <cell r="AU3584">
            <v>38352</v>
          </cell>
          <cell r="AV3584">
            <v>0</v>
          </cell>
        </row>
        <row r="3585">
          <cell r="B3585">
            <v>0</v>
          </cell>
          <cell r="C3585" t="str">
            <v>000000003624</v>
          </cell>
          <cell r="D3585" t="str">
            <v>3314U0</v>
          </cell>
          <cell r="E3585" t="str">
            <v>Apple Creek Farms - 12" VVs</v>
          </cell>
          <cell r="F3585" t="str">
            <v>In Service</v>
          </cell>
          <cell r="G3585" t="str">
            <v>3314U</v>
          </cell>
          <cell r="H3585" t="str">
            <v>Grp Member</v>
          </cell>
          <cell r="I3585">
            <v>0</v>
          </cell>
          <cell r="J3585" t="str">
            <v>PC Batch</v>
          </cell>
          <cell r="K3585">
            <v>7540</v>
          </cell>
          <cell r="L3585">
            <v>0</v>
          </cell>
          <cell r="M3585" t="str">
            <v>F20</v>
          </cell>
          <cell r="N3585" t="str">
            <v>115</v>
          </cell>
          <cell r="O3585">
            <v>0</v>
          </cell>
          <cell r="P3585" t="str">
            <v>C04D310_002</v>
          </cell>
          <cell r="Q3585">
            <v>0</v>
          </cell>
          <cell r="R3585" t="str">
            <v>WTDPD</v>
          </cell>
          <cell r="S3585" t="str">
            <v>3314U12VV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 t="str">
            <v>CORP</v>
          </cell>
          <cell r="Y3585">
            <v>38352</v>
          </cell>
          <cell r="Z3585">
            <v>0</v>
          </cell>
          <cell r="AA3585">
            <v>0</v>
          </cell>
          <cell r="AB3585" t="str">
            <v>N</v>
          </cell>
          <cell r="AC3585">
            <v>38353</v>
          </cell>
          <cell r="AD3585">
            <v>0</v>
          </cell>
          <cell r="AE3585" t="str">
            <v>RemVal</v>
          </cell>
          <cell r="AF3585" t="str">
            <v>Depreciate</v>
          </cell>
          <cell r="AG3585" t="str">
            <v>FM</v>
          </cell>
          <cell r="AH3585">
            <v>0</v>
          </cell>
          <cell r="AI3585">
            <v>0</v>
          </cell>
          <cell r="AJ3585">
            <v>1.35E-2</v>
          </cell>
          <cell r="AK3585">
            <v>0</v>
          </cell>
          <cell r="AL3585" t="str">
            <v>Flat Rate</v>
          </cell>
          <cell r="AM3585">
            <v>0</v>
          </cell>
          <cell r="AN3585" t="str">
            <v>GA3314U0</v>
          </cell>
          <cell r="AO3585">
            <v>0</v>
          </cell>
          <cell r="AP3585" t="str">
            <v>N</v>
          </cell>
          <cell r="AQ3585">
            <v>38351.310219907406</v>
          </cell>
          <cell r="AR3585">
            <v>38352</v>
          </cell>
          <cell r="AS3585">
            <v>38471</v>
          </cell>
          <cell r="AT3585">
            <v>0</v>
          </cell>
          <cell r="AU3585">
            <v>38352</v>
          </cell>
          <cell r="AV3585">
            <v>0</v>
          </cell>
        </row>
        <row r="3586">
          <cell r="B3586">
            <v>0</v>
          </cell>
          <cell r="C3586" t="str">
            <v>000000003625</v>
          </cell>
          <cell r="D3586" t="str">
            <v>3334B0</v>
          </cell>
          <cell r="E3586" t="str">
            <v>Apple Creek Farms - 3/4" CP Sv</v>
          </cell>
          <cell r="F3586" t="str">
            <v>In Service</v>
          </cell>
          <cell r="G3586" t="str">
            <v>3334B</v>
          </cell>
          <cell r="H3586" t="str">
            <v>Grp Member</v>
          </cell>
          <cell r="I3586">
            <v>0</v>
          </cell>
          <cell r="J3586" t="str">
            <v>PC Batch</v>
          </cell>
          <cell r="K3586">
            <v>5250</v>
          </cell>
          <cell r="L3586">
            <v>0</v>
          </cell>
          <cell r="M3586" t="str">
            <v>F20</v>
          </cell>
          <cell r="N3586" t="str">
            <v>115</v>
          </cell>
          <cell r="O3586">
            <v>0</v>
          </cell>
          <cell r="P3586" t="str">
            <v>C04D310_002</v>
          </cell>
          <cell r="Q3586">
            <v>0</v>
          </cell>
          <cell r="R3586" t="str">
            <v>WTDPD</v>
          </cell>
          <cell r="S3586" t="str">
            <v>3334B34CP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 t="str">
            <v>CORP</v>
          </cell>
          <cell r="Y3586">
            <v>38352</v>
          </cell>
          <cell r="Z3586">
            <v>0</v>
          </cell>
          <cell r="AA3586">
            <v>0</v>
          </cell>
          <cell r="AB3586" t="str">
            <v>N</v>
          </cell>
          <cell r="AC3586">
            <v>38353</v>
          </cell>
          <cell r="AD3586">
            <v>0</v>
          </cell>
          <cell r="AE3586" t="str">
            <v>RemVal</v>
          </cell>
          <cell r="AF3586" t="str">
            <v>Depreciate</v>
          </cell>
          <cell r="AG3586" t="str">
            <v>FM</v>
          </cell>
          <cell r="AH3586">
            <v>0</v>
          </cell>
          <cell r="AI3586">
            <v>0</v>
          </cell>
          <cell r="AJ3586">
            <v>2.87E-2</v>
          </cell>
          <cell r="AK3586">
            <v>0</v>
          </cell>
          <cell r="AL3586" t="str">
            <v>Flat Rate</v>
          </cell>
          <cell r="AM3586">
            <v>0</v>
          </cell>
          <cell r="AN3586" t="str">
            <v>GA3334B0</v>
          </cell>
          <cell r="AO3586">
            <v>0</v>
          </cell>
          <cell r="AP3586" t="str">
            <v>N</v>
          </cell>
          <cell r="AQ3586">
            <v>38351.310219907406</v>
          </cell>
          <cell r="AR3586">
            <v>38352</v>
          </cell>
          <cell r="AS3586">
            <v>38471</v>
          </cell>
          <cell r="AT3586">
            <v>0</v>
          </cell>
          <cell r="AU3586">
            <v>38352</v>
          </cell>
          <cell r="AV3586">
            <v>0</v>
          </cell>
        </row>
        <row r="3587">
          <cell r="B3587">
            <v>0</v>
          </cell>
          <cell r="C3587" t="str">
            <v>000000003626</v>
          </cell>
          <cell r="D3587" t="str">
            <v>335400</v>
          </cell>
          <cell r="E3587" t="str">
            <v>Apple Creek Farms - HYDs</v>
          </cell>
          <cell r="F3587" t="str">
            <v>In Service</v>
          </cell>
          <cell r="G3587" t="str">
            <v>33540</v>
          </cell>
          <cell r="H3587" t="str">
            <v>Grp Member</v>
          </cell>
          <cell r="I3587">
            <v>0</v>
          </cell>
          <cell r="J3587" t="str">
            <v>PC Batch</v>
          </cell>
          <cell r="K3587">
            <v>13472</v>
          </cell>
          <cell r="L3587">
            <v>0</v>
          </cell>
          <cell r="M3587" t="str">
            <v>F20</v>
          </cell>
          <cell r="N3587" t="str">
            <v>115</v>
          </cell>
          <cell r="O3587">
            <v>0</v>
          </cell>
          <cell r="P3587" t="str">
            <v>C04D310_002</v>
          </cell>
          <cell r="Q3587">
            <v>0</v>
          </cell>
          <cell r="R3587" t="str">
            <v>WTDPD</v>
          </cell>
          <cell r="S3587" t="str">
            <v>335400600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 t="str">
            <v>CORP</v>
          </cell>
          <cell r="Y3587">
            <v>38352</v>
          </cell>
          <cell r="Z3587">
            <v>0</v>
          </cell>
          <cell r="AA3587">
            <v>0</v>
          </cell>
          <cell r="AB3587" t="str">
            <v>N</v>
          </cell>
          <cell r="AC3587">
            <v>38353</v>
          </cell>
          <cell r="AD3587">
            <v>0</v>
          </cell>
          <cell r="AE3587" t="str">
            <v>RemVal</v>
          </cell>
          <cell r="AF3587" t="str">
            <v>Depreciate</v>
          </cell>
          <cell r="AG3587" t="str">
            <v>FM</v>
          </cell>
          <cell r="AH3587">
            <v>0</v>
          </cell>
          <cell r="AI3587">
            <v>0</v>
          </cell>
          <cell r="AJ3587">
            <v>2.2599999999999999E-2</v>
          </cell>
          <cell r="AK3587">
            <v>0</v>
          </cell>
          <cell r="AL3587" t="str">
            <v>Flat Rate</v>
          </cell>
          <cell r="AM3587">
            <v>0</v>
          </cell>
          <cell r="AN3587" t="str">
            <v>GA335400</v>
          </cell>
          <cell r="AO3587">
            <v>0</v>
          </cell>
          <cell r="AP3587" t="str">
            <v>N</v>
          </cell>
          <cell r="AQ3587">
            <v>38351.310219907406</v>
          </cell>
          <cell r="AR3587">
            <v>38352</v>
          </cell>
          <cell r="AS3587">
            <v>38471</v>
          </cell>
          <cell r="AT3587">
            <v>0</v>
          </cell>
          <cell r="AU3587">
            <v>38352</v>
          </cell>
          <cell r="AV3587">
            <v>0</v>
          </cell>
        </row>
        <row r="3588">
          <cell r="B3588">
            <v>0</v>
          </cell>
          <cell r="C3588" t="str">
            <v>000000003627</v>
          </cell>
          <cell r="D3588" t="str">
            <v>3314Q0</v>
          </cell>
          <cell r="E3588" t="str">
            <v>Waverly Woods P5 - 8" PVC Main</v>
          </cell>
          <cell r="F3588" t="str">
            <v>In Service</v>
          </cell>
          <cell r="G3588" t="str">
            <v>3314Q</v>
          </cell>
          <cell r="H3588" t="str">
            <v>Grp Member</v>
          </cell>
          <cell r="I3588">
            <v>0</v>
          </cell>
          <cell r="J3588" t="str">
            <v>PC Batch</v>
          </cell>
          <cell r="K3588">
            <v>53426</v>
          </cell>
          <cell r="L3588">
            <v>0</v>
          </cell>
          <cell r="M3588" t="str">
            <v>F20</v>
          </cell>
          <cell r="N3588" t="str">
            <v>115</v>
          </cell>
          <cell r="O3588">
            <v>0</v>
          </cell>
          <cell r="P3588" t="str">
            <v>C04D317_002</v>
          </cell>
          <cell r="Q3588">
            <v>0</v>
          </cell>
          <cell r="R3588" t="str">
            <v>WTDPD</v>
          </cell>
          <cell r="S3588" t="str">
            <v>3314Q08PV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 t="str">
            <v>CORP</v>
          </cell>
          <cell r="Y3588">
            <v>38352</v>
          </cell>
          <cell r="Z3588">
            <v>0</v>
          </cell>
          <cell r="AA3588">
            <v>0</v>
          </cell>
          <cell r="AB3588" t="str">
            <v>N</v>
          </cell>
          <cell r="AC3588">
            <v>38353</v>
          </cell>
          <cell r="AD3588">
            <v>0</v>
          </cell>
          <cell r="AE3588" t="str">
            <v>RemVal</v>
          </cell>
          <cell r="AF3588" t="str">
            <v>Depreciate</v>
          </cell>
          <cell r="AG3588" t="str">
            <v>FM</v>
          </cell>
          <cell r="AH3588">
            <v>0</v>
          </cell>
          <cell r="AI3588">
            <v>0</v>
          </cell>
          <cell r="AJ3588">
            <v>2.1899999999999999E-2</v>
          </cell>
          <cell r="AK3588">
            <v>0</v>
          </cell>
          <cell r="AL3588" t="str">
            <v>Flat Rate</v>
          </cell>
          <cell r="AM3588">
            <v>0</v>
          </cell>
          <cell r="AN3588" t="str">
            <v>GA3314Q0</v>
          </cell>
          <cell r="AO3588">
            <v>0</v>
          </cell>
          <cell r="AP3588" t="str">
            <v>N</v>
          </cell>
          <cell r="AQ3588">
            <v>38351.310219907406</v>
          </cell>
          <cell r="AR3588">
            <v>38352</v>
          </cell>
          <cell r="AS3588">
            <v>38471</v>
          </cell>
          <cell r="AT3588">
            <v>0</v>
          </cell>
          <cell r="AU3588">
            <v>38352</v>
          </cell>
          <cell r="AV3588">
            <v>0</v>
          </cell>
        </row>
        <row r="3589">
          <cell r="B3589">
            <v>0</v>
          </cell>
          <cell r="C3589" t="str">
            <v>000000003628</v>
          </cell>
          <cell r="D3589" t="str">
            <v>3314T0</v>
          </cell>
          <cell r="E3589" t="str">
            <v>Waverly Woods P5 - 8" VVs</v>
          </cell>
          <cell r="F3589" t="str">
            <v>In Service</v>
          </cell>
          <cell r="G3589" t="str">
            <v>3314T</v>
          </cell>
          <cell r="H3589" t="str">
            <v>Grp Member</v>
          </cell>
          <cell r="I3589">
            <v>0</v>
          </cell>
          <cell r="J3589" t="str">
            <v>PC Batch</v>
          </cell>
          <cell r="K3589">
            <v>3600</v>
          </cell>
          <cell r="L3589">
            <v>0</v>
          </cell>
          <cell r="M3589" t="str">
            <v>F20</v>
          </cell>
          <cell r="N3589" t="str">
            <v>115</v>
          </cell>
          <cell r="O3589">
            <v>0</v>
          </cell>
          <cell r="P3589" t="str">
            <v>C04D317_002</v>
          </cell>
          <cell r="Q3589">
            <v>0</v>
          </cell>
          <cell r="R3589" t="str">
            <v>WTDPD</v>
          </cell>
          <cell r="S3589" t="str">
            <v>3314T08VV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 t="str">
            <v>CORP</v>
          </cell>
          <cell r="Y3589">
            <v>38352</v>
          </cell>
          <cell r="Z3589">
            <v>0</v>
          </cell>
          <cell r="AA3589">
            <v>0</v>
          </cell>
          <cell r="AB3589" t="str">
            <v>N</v>
          </cell>
          <cell r="AC3589">
            <v>38353</v>
          </cell>
          <cell r="AD3589">
            <v>0</v>
          </cell>
          <cell r="AE3589" t="str">
            <v>RemVal</v>
          </cell>
          <cell r="AF3589" t="str">
            <v>Depreciate</v>
          </cell>
          <cell r="AG3589" t="str">
            <v>FM</v>
          </cell>
          <cell r="AH3589">
            <v>0</v>
          </cell>
          <cell r="AI3589">
            <v>0</v>
          </cell>
          <cell r="AJ3589">
            <v>1.3899999999999999E-2</v>
          </cell>
          <cell r="AK3589">
            <v>0</v>
          </cell>
          <cell r="AL3589" t="str">
            <v>Flat Rate</v>
          </cell>
          <cell r="AM3589">
            <v>0</v>
          </cell>
          <cell r="AN3589" t="str">
            <v>GA3314T0</v>
          </cell>
          <cell r="AO3589">
            <v>0</v>
          </cell>
          <cell r="AP3589" t="str">
            <v>N</v>
          </cell>
          <cell r="AQ3589">
            <v>38351.310219907406</v>
          </cell>
          <cell r="AR3589">
            <v>38352</v>
          </cell>
          <cell r="AS3589">
            <v>38471</v>
          </cell>
          <cell r="AT3589">
            <v>0</v>
          </cell>
          <cell r="AU3589">
            <v>38352</v>
          </cell>
          <cell r="AV3589">
            <v>0</v>
          </cell>
        </row>
        <row r="3590">
          <cell r="B3590">
            <v>0</v>
          </cell>
          <cell r="C3590" t="str">
            <v>000000003629</v>
          </cell>
          <cell r="D3590" t="str">
            <v>3334B0</v>
          </cell>
          <cell r="E3590" t="str">
            <v>Waverly Woods P5 - 3/4" Svcs</v>
          </cell>
          <cell r="F3590" t="str">
            <v>In Service</v>
          </cell>
          <cell r="G3590" t="str">
            <v>3334B</v>
          </cell>
          <cell r="H3590" t="str">
            <v>Grp Member</v>
          </cell>
          <cell r="I3590">
            <v>0</v>
          </cell>
          <cell r="J3590" t="str">
            <v>PC Batch</v>
          </cell>
          <cell r="K3590">
            <v>12608.75</v>
          </cell>
          <cell r="L3590">
            <v>0</v>
          </cell>
          <cell r="M3590" t="str">
            <v>F20</v>
          </cell>
          <cell r="N3590" t="str">
            <v>115</v>
          </cell>
          <cell r="O3590">
            <v>0</v>
          </cell>
          <cell r="P3590" t="str">
            <v>C04D317_002</v>
          </cell>
          <cell r="Q3590">
            <v>0</v>
          </cell>
          <cell r="R3590" t="str">
            <v>WTDPD</v>
          </cell>
          <cell r="S3590" t="str">
            <v>3334B34CP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 t="str">
            <v>CORP</v>
          </cell>
          <cell r="Y3590">
            <v>38352</v>
          </cell>
          <cell r="Z3590">
            <v>0</v>
          </cell>
          <cell r="AA3590">
            <v>0</v>
          </cell>
          <cell r="AB3590" t="str">
            <v>N</v>
          </cell>
          <cell r="AC3590">
            <v>38353</v>
          </cell>
          <cell r="AD3590">
            <v>0</v>
          </cell>
          <cell r="AE3590" t="str">
            <v>RemVal</v>
          </cell>
          <cell r="AF3590" t="str">
            <v>Depreciate</v>
          </cell>
          <cell r="AG3590" t="str">
            <v>FM</v>
          </cell>
          <cell r="AH3590">
            <v>0</v>
          </cell>
          <cell r="AI3590">
            <v>0</v>
          </cell>
          <cell r="AJ3590">
            <v>2.87E-2</v>
          </cell>
          <cell r="AK3590">
            <v>0</v>
          </cell>
          <cell r="AL3590" t="str">
            <v>Flat Rate</v>
          </cell>
          <cell r="AM3590">
            <v>0</v>
          </cell>
          <cell r="AN3590" t="str">
            <v>GA3334B0</v>
          </cell>
          <cell r="AO3590">
            <v>0</v>
          </cell>
          <cell r="AP3590" t="str">
            <v>N</v>
          </cell>
          <cell r="AQ3590">
            <v>38351.310219907406</v>
          </cell>
          <cell r="AR3590">
            <v>38352</v>
          </cell>
          <cell r="AS3590">
            <v>38471</v>
          </cell>
          <cell r="AT3590">
            <v>0</v>
          </cell>
          <cell r="AU3590">
            <v>38352</v>
          </cell>
          <cell r="AV3590">
            <v>0</v>
          </cell>
        </row>
        <row r="3591">
          <cell r="B3591">
            <v>0</v>
          </cell>
          <cell r="C3591" t="str">
            <v>000000003630</v>
          </cell>
          <cell r="D3591" t="str">
            <v>335400</v>
          </cell>
          <cell r="E3591" t="str">
            <v>Waverly Woods P5 - HYD</v>
          </cell>
          <cell r="F3591" t="str">
            <v>In Service</v>
          </cell>
          <cell r="G3591" t="str">
            <v>33540</v>
          </cell>
          <cell r="H3591" t="str">
            <v>Grp Member</v>
          </cell>
          <cell r="I3591">
            <v>0</v>
          </cell>
          <cell r="J3591" t="str">
            <v>PC Batch</v>
          </cell>
          <cell r="K3591">
            <v>2045</v>
          </cell>
          <cell r="L3591">
            <v>0</v>
          </cell>
          <cell r="M3591" t="str">
            <v>F20</v>
          </cell>
          <cell r="N3591" t="str">
            <v>115</v>
          </cell>
          <cell r="O3591">
            <v>0</v>
          </cell>
          <cell r="P3591" t="str">
            <v>C04D317_002</v>
          </cell>
          <cell r="Q3591">
            <v>0</v>
          </cell>
          <cell r="R3591" t="str">
            <v>WTDPD</v>
          </cell>
          <cell r="S3591" t="str">
            <v>335400600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 t="str">
            <v>CORP</v>
          </cell>
          <cell r="Y3591">
            <v>38352</v>
          </cell>
          <cell r="Z3591">
            <v>0</v>
          </cell>
          <cell r="AA3591">
            <v>0</v>
          </cell>
          <cell r="AB3591" t="str">
            <v>N</v>
          </cell>
          <cell r="AC3591">
            <v>38353</v>
          </cell>
          <cell r="AD3591">
            <v>0</v>
          </cell>
          <cell r="AE3591" t="str">
            <v>RemVal</v>
          </cell>
          <cell r="AF3591" t="str">
            <v>Depreciate</v>
          </cell>
          <cell r="AG3591" t="str">
            <v>FM</v>
          </cell>
          <cell r="AH3591">
            <v>0</v>
          </cell>
          <cell r="AI3591">
            <v>0</v>
          </cell>
          <cell r="AJ3591">
            <v>2.2599999999999999E-2</v>
          </cell>
          <cell r="AK3591">
            <v>0</v>
          </cell>
          <cell r="AL3591" t="str">
            <v>Flat Rate</v>
          </cell>
          <cell r="AM3591">
            <v>0</v>
          </cell>
          <cell r="AN3591" t="str">
            <v>GA335400</v>
          </cell>
          <cell r="AO3591">
            <v>0</v>
          </cell>
          <cell r="AP3591" t="str">
            <v>N</v>
          </cell>
          <cell r="AQ3591">
            <v>38351.310219907406</v>
          </cell>
          <cell r="AR3591">
            <v>38352</v>
          </cell>
          <cell r="AS3591">
            <v>38471</v>
          </cell>
          <cell r="AT3591">
            <v>0</v>
          </cell>
          <cell r="AU3591">
            <v>38352</v>
          </cell>
          <cell r="AV3591">
            <v>0</v>
          </cell>
        </row>
        <row r="3592">
          <cell r="B3592">
            <v>0</v>
          </cell>
          <cell r="C3592" t="str">
            <v>000000003631</v>
          </cell>
          <cell r="D3592" t="str">
            <v>3314Q0</v>
          </cell>
          <cell r="E3592" t="str">
            <v>Vicroria Abby - 8" PVC Main</v>
          </cell>
          <cell r="F3592" t="str">
            <v>In Service</v>
          </cell>
          <cell r="G3592" t="str">
            <v>3314Q</v>
          </cell>
          <cell r="H3592" t="str">
            <v>Grp Member</v>
          </cell>
          <cell r="I3592">
            <v>0</v>
          </cell>
          <cell r="J3592" t="str">
            <v>PC Batch</v>
          </cell>
          <cell r="K3592">
            <v>76719.44</v>
          </cell>
          <cell r="L3592">
            <v>0</v>
          </cell>
          <cell r="M3592">
            <v>0</v>
          </cell>
          <cell r="N3592" t="str">
            <v>115</v>
          </cell>
          <cell r="O3592">
            <v>0</v>
          </cell>
          <cell r="P3592" t="str">
            <v>C04D326_002</v>
          </cell>
          <cell r="Q3592">
            <v>0</v>
          </cell>
          <cell r="R3592" t="str">
            <v>WTDPD</v>
          </cell>
          <cell r="S3592" t="str">
            <v>3314Q08PV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 t="str">
            <v>CORP</v>
          </cell>
          <cell r="Y3592">
            <v>38352</v>
          </cell>
          <cell r="Z3592">
            <v>0</v>
          </cell>
          <cell r="AA3592">
            <v>0</v>
          </cell>
          <cell r="AB3592" t="str">
            <v>N</v>
          </cell>
          <cell r="AC3592">
            <v>38353</v>
          </cell>
          <cell r="AD3592">
            <v>0</v>
          </cell>
          <cell r="AE3592" t="str">
            <v>RemVal</v>
          </cell>
          <cell r="AF3592" t="str">
            <v>Depreciate</v>
          </cell>
          <cell r="AG3592" t="str">
            <v>FM</v>
          </cell>
          <cell r="AH3592">
            <v>0</v>
          </cell>
          <cell r="AI3592">
            <v>0</v>
          </cell>
          <cell r="AJ3592">
            <v>2.1899999999999999E-2</v>
          </cell>
          <cell r="AK3592">
            <v>0</v>
          </cell>
          <cell r="AL3592" t="str">
            <v>Flat Rate</v>
          </cell>
          <cell r="AM3592">
            <v>0</v>
          </cell>
          <cell r="AN3592" t="str">
            <v>GA3314Q0</v>
          </cell>
          <cell r="AO3592">
            <v>0</v>
          </cell>
          <cell r="AP3592" t="str">
            <v>N</v>
          </cell>
          <cell r="AQ3592">
            <v>38351.310219907406</v>
          </cell>
          <cell r="AR3592">
            <v>38352</v>
          </cell>
          <cell r="AS3592">
            <v>38352</v>
          </cell>
          <cell r="AT3592">
            <v>0</v>
          </cell>
          <cell r="AU3592">
            <v>38352</v>
          </cell>
          <cell r="AV3592">
            <v>0</v>
          </cell>
        </row>
        <row r="3593">
          <cell r="B3593">
            <v>0</v>
          </cell>
          <cell r="C3593" t="str">
            <v>000000003632</v>
          </cell>
          <cell r="D3593" t="str">
            <v>3314T0</v>
          </cell>
          <cell r="E3593" t="str">
            <v>Vicroria Abby - 8" VVs</v>
          </cell>
          <cell r="F3593" t="str">
            <v>In Service</v>
          </cell>
          <cell r="G3593" t="str">
            <v>3314T</v>
          </cell>
          <cell r="H3593" t="str">
            <v>Grp Member</v>
          </cell>
          <cell r="I3593">
            <v>0</v>
          </cell>
          <cell r="J3593" t="str">
            <v>PC Batch</v>
          </cell>
          <cell r="K3593">
            <v>7937.76</v>
          </cell>
          <cell r="L3593">
            <v>0</v>
          </cell>
          <cell r="M3593">
            <v>0</v>
          </cell>
          <cell r="N3593" t="str">
            <v>115</v>
          </cell>
          <cell r="O3593">
            <v>0</v>
          </cell>
          <cell r="P3593" t="str">
            <v>C04D326_002</v>
          </cell>
          <cell r="Q3593">
            <v>0</v>
          </cell>
          <cell r="R3593" t="str">
            <v>WTDPD</v>
          </cell>
          <cell r="S3593" t="str">
            <v>3314T08VV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 t="str">
            <v>CORP</v>
          </cell>
          <cell r="Y3593">
            <v>38352</v>
          </cell>
          <cell r="Z3593">
            <v>0</v>
          </cell>
          <cell r="AA3593">
            <v>0</v>
          </cell>
          <cell r="AB3593" t="str">
            <v>N</v>
          </cell>
          <cell r="AC3593">
            <v>38353</v>
          </cell>
          <cell r="AD3593">
            <v>0</v>
          </cell>
          <cell r="AE3593" t="str">
            <v>RemVal</v>
          </cell>
          <cell r="AF3593" t="str">
            <v>Depreciate</v>
          </cell>
          <cell r="AG3593" t="str">
            <v>FM</v>
          </cell>
          <cell r="AH3593">
            <v>0</v>
          </cell>
          <cell r="AI3593">
            <v>0</v>
          </cell>
          <cell r="AJ3593">
            <v>1.3899999999999999E-2</v>
          </cell>
          <cell r="AK3593">
            <v>0</v>
          </cell>
          <cell r="AL3593" t="str">
            <v>Flat Rate</v>
          </cell>
          <cell r="AM3593">
            <v>0</v>
          </cell>
          <cell r="AN3593" t="str">
            <v>GA3314T0</v>
          </cell>
          <cell r="AO3593">
            <v>0</v>
          </cell>
          <cell r="AP3593" t="str">
            <v>N</v>
          </cell>
          <cell r="AQ3593">
            <v>38351.310219907406</v>
          </cell>
          <cell r="AR3593">
            <v>38352</v>
          </cell>
          <cell r="AS3593">
            <v>38352</v>
          </cell>
          <cell r="AT3593">
            <v>0</v>
          </cell>
          <cell r="AU3593">
            <v>38352</v>
          </cell>
          <cell r="AV3593">
            <v>0</v>
          </cell>
        </row>
        <row r="3594">
          <cell r="B3594">
            <v>0</v>
          </cell>
          <cell r="C3594" t="str">
            <v>000000003633</v>
          </cell>
          <cell r="D3594" t="str">
            <v>3334B0</v>
          </cell>
          <cell r="E3594" t="str">
            <v>Vicroria Abby - 3/4 CP Svcs</v>
          </cell>
          <cell r="F3594" t="str">
            <v>In Service</v>
          </cell>
          <cell r="G3594" t="str">
            <v>3334B</v>
          </cell>
          <cell r="H3594" t="str">
            <v>Grp Member</v>
          </cell>
          <cell r="I3594">
            <v>0</v>
          </cell>
          <cell r="J3594" t="str">
            <v>PC Batch</v>
          </cell>
          <cell r="K3594">
            <v>11273.94</v>
          </cell>
          <cell r="L3594">
            <v>0</v>
          </cell>
          <cell r="M3594">
            <v>0</v>
          </cell>
          <cell r="N3594" t="str">
            <v>115</v>
          </cell>
          <cell r="O3594">
            <v>0</v>
          </cell>
          <cell r="P3594" t="str">
            <v>C04D326_002</v>
          </cell>
          <cell r="Q3594">
            <v>0</v>
          </cell>
          <cell r="R3594" t="str">
            <v>WTDPD</v>
          </cell>
          <cell r="S3594" t="str">
            <v>3334B34CP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 t="str">
            <v>CORP</v>
          </cell>
          <cell r="Y3594">
            <v>38352</v>
          </cell>
          <cell r="Z3594">
            <v>0</v>
          </cell>
          <cell r="AA3594">
            <v>0</v>
          </cell>
          <cell r="AB3594" t="str">
            <v>N</v>
          </cell>
          <cell r="AC3594">
            <v>38353</v>
          </cell>
          <cell r="AD3594">
            <v>0</v>
          </cell>
          <cell r="AE3594" t="str">
            <v>RemVal</v>
          </cell>
          <cell r="AF3594" t="str">
            <v>Depreciate</v>
          </cell>
          <cell r="AG3594" t="str">
            <v>FM</v>
          </cell>
          <cell r="AH3594">
            <v>0</v>
          </cell>
          <cell r="AI3594">
            <v>0</v>
          </cell>
          <cell r="AJ3594">
            <v>2.87E-2</v>
          </cell>
          <cell r="AK3594">
            <v>0</v>
          </cell>
          <cell r="AL3594" t="str">
            <v>Flat Rate</v>
          </cell>
          <cell r="AM3594">
            <v>0</v>
          </cell>
          <cell r="AN3594" t="str">
            <v>GA3334B0</v>
          </cell>
          <cell r="AO3594">
            <v>0</v>
          </cell>
          <cell r="AP3594" t="str">
            <v>N</v>
          </cell>
          <cell r="AQ3594">
            <v>38351.310219907406</v>
          </cell>
          <cell r="AR3594">
            <v>38352</v>
          </cell>
          <cell r="AS3594">
            <v>38352</v>
          </cell>
          <cell r="AT3594">
            <v>0</v>
          </cell>
          <cell r="AU3594">
            <v>38352</v>
          </cell>
          <cell r="AV3594">
            <v>0</v>
          </cell>
        </row>
        <row r="3595">
          <cell r="B3595">
            <v>0</v>
          </cell>
          <cell r="C3595" t="str">
            <v>000000003634</v>
          </cell>
          <cell r="D3595" t="str">
            <v>335400</v>
          </cell>
          <cell r="E3595" t="str">
            <v>Vicroria Abby - HYDs</v>
          </cell>
          <cell r="F3595" t="str">
            <v>In Service</v>
          </cell>
          <cell r="G3595" t="str">
            <v>33540</v>
          </cell>
          <cell r="H3595" t="str">
            <v>Grp Member</v>
          </cell>
          <cell r="I3595">
            <v>0</v>
          </cell>
          <cell r="J3595" t="str">
            <v>PC Batch</v>
          </cell>
          <cell r="K3595">
            <v>13568.99</v>
          </cell>
          <cell r="L3595">
            <v>0</v>
          </cell>
          <cell r="M3595">
            <v>0</v>
          </cell>
          <cell r="N3595" t="str">
            <v>115</v>
          </cell>
          <cell r="O3595">
            <v>0</v>
          </cell>
          <cell r="P3595" t="str">
            <v>C04D326_002</v>
          </cell>
          <cell r="Q3595">
            <v>0</v>
          </cell>
          <cell r="R3595" t="str">
            <v>WTDPD</v>
          </cell>
          <cell r="S3595" t="str">
            <v>335400600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 t="str">
            <v>CORP</v>
          </cell>
          <cell r="Y3595">
            <v>38352</v>
          </cell>
          <cell r="Z3595">
            <v>0</v>
          </cell>
          <cell r="AA3595">
            <v>0</v>
          </cell>
          <cell r="AB3595" t="str">
            <v>N</v>
          </cell>
          <cell r="AC3595">
            <v>38353</v>
          </cell>
          <cell r="AD3595">
            <v>0</v>
          </cell>
          <cell r="AE3595" t="str">
            <v>RemVal</v>
          </cell>
          <cell r="AF3595" t="str">
            <v>Depreciate</v>
          </cell>
          <cell r="AG3595" t="str">
            <v>FM</v>
          </cell>
          <cell r="AH3595">
            <v>0</v>
          </cell>
          <cell r="AI3595">
            <v>0</v>
          </cell>
          <cell r="AJ3595">
            <v>2.2599999999999999E-2</v>
          </cell>
          <cell r="AK3595">
            <v>0</v>
          </cell>
          <cell r="AL3595" t="str">
            <v>Flat Rate</v>
          </cell>
          <cell r="AM3595">
            <v>0</v>
          </cell>
          <cell r="AN3595" t="str">
            <v>GA335400</v>
          </cell>
          <cell r="AO3595">
            <v>0</v>
          </cell>
          <cell r="AP3595" t="str">
            <v>N</v>
          </cell>
          <cell r="AQ3595">
            <v>38351.310219907406</v>
          </cell>
          <cell r="AR3595">
            <v>38352</v>
          </cell>
          <cell r="AS3595">
            <v>38352</v>
          </cell>
          <cell r="AT3595">
            <v>0</v>
          </cell>
          <cell r="AU3595">
            <v>38352</v>
          </cell>
          <cell r="AV3595">
            <v>0</v>
          </cell>
        </row>
        <row r="3596">
          <cell r="B3596">
            <v>0</v>
          </cell>
          <cell r="C3596" t="str">
            <v>000000003635</v>
          </cell>
          <cell r="D3596" t="str">
            <v>3314Q0</v>
          </cell>
          <cell r="E3596" t="str">
            <v>Chambers Pointe Ph1 - 8" Main</v>
          </cell>
          <cell r="F3596" t="str">
            <v>In Service</v>
          </cell>
          <cell r="G3596" t="str">
            <v>3314Q</v>
          </cell>
          <cell r="H3596" t="str">
            <v>Grp Member</v>
          </cell>
          <cell r="I3596">
            <v>0</v>
          </cell>
          <cell r="J3596" t="str">
            <v>PC Batch</v>
          </cell>
          <cell r="K3596">
            <v>36025</v>
          </cell>
          <cell r="L3596">
            <v>0</v>
          </cell>
          <cell r="M3596" t="str">
            <v>F20</v>
          </cell>
          <cell r="N3596" t="str">
            <v>115</v>
          </cell>
          <cell r="O3596">
            <v>0</v>
          </cell>
          <cell r="P3596" t="str">
            <v>C04D327_002</v>
          </cell>
          <cell r="Q3596">
            <v>0</v>
          </cell>
          <cell r="R3596" t="str">
            <v>WTDPD</v>
          </cell>
          <cell r="S3596" t="str">
            <v>3314Q08PV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 t="str">
            <v>CORP</v>
          </cell>
          <cell r="Y3596">
            <v>38352</v>
          </cell>
          <cell r="Z3596">
            <v>0</v>
          </cell>
          <cell r="AA3596">
            <v>0</v>
          </cell>
          <cell r="AB3596" t="str">
            <v>N</v>
          </cell>
          <cell r="AC3596">
            <v>38353</v>
          </cell>
          <cell r="AD3596">
            <v>0</v>
          </cell>
          <cell r="AE3596" t="str">
            <v>RemVal</v>
          </cell>
          <cell r="AF3596" t="str">
            <v>Depreciate</v>
          </cell>
          <cell r="AG3596" t="str">
            <v>FM</v>
          </cell>
          <cell r="AH3596">
            <v>0</v>
          </cell>
          <cell r="AI3596">
            <v>0</v>
          </cell>
          <cell r="AJ3596">
            <v>2.1899999999999999E-2</v>
          </cell>
          <cell r="AK3596">
            <v>0</v>
          </cell>
          <cell r="AL3596" t="str">
            <v>Flat Rate</v>
          </cell>
          <cell r="AM3596">
            <v>0</v>
          </cell>
          <cell r="AN3596" t="str">
            <v>GA3314Q0</v>
          </cell>
          <cell r="AO3596">
            <v>0</v>
          </cell>
          <cell r="AP3596" t="str">
            <v>N</v>
          </cell>
          <cell r="AQ3596">
            <v>38351.310219907406</v>
          </cell>
          <cell r="AR3596">
            <v>38352</v>
          </cell>
          <cell r="AS3596">
            <v>38471</v>
          </cell>
          <cell r="AT3596">
            <v>0</v>
          </cell>
          <cell r="AU3596">
            <v>38352</v>
          </cell>
          <cell r="AV3596">
            <v>0</v>
          </cell>
        </row>
        <row r="3597">
          <cell r="B3597">
            <v>0</v>
          </cell>
          <cell r="C3597" t="str">
            <v>000000003636</v>
          </cell>
          <cell r="D3597" t="str">
            <v>3314T0</v>
          </cell>
          <cell r="E3597" t="str">
            <v>Chambers Pointe Ph1 - 8" VVs</v>
          </cell>
          <cell r="F3597" t="str">
            <v>In Service</v>
          </cell>
          <cell r="G3597" t="str">
            <v>3314T</v>
          </cell>
          <cell r="H3597" t="str">
            <v>Grp Member</v>
          </cell>
          <cell r="I3597">
            <v>0</v>
          </cell>
          <cell r="J3597" t="str">
            <v>PC Batch</v>
          </cell>
          <cell r="K3597">
            <v>4025</v>
          </cell>
          <cell r="L3597">
            <v>0</v>
          </cell>
          <cell r="M3597" t="str">
            <v>F20</v>
          </cell>
          <cell r="N3597" t="str">
            <v>115</v>
          </cell>
          <cell r="O3597">
            <v>0</v>
          </cell>
          <cell r="P3597" t="str">
            <v>C04D327_002</v>
          </cell>
          <cell r="Q3597">
            <v>0</v>
          </cell>
          <cell r="R3597" t="str">
            <v>WTDPD</v>
          </cell>
          <cell r="S3597" t="str">
            <v>3314T08VV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 t="str">
            <v>CORP</v>
          </cell>
          <cell r="Y3597">
            <v>38352</v>
          </cell>
          <cell r="Z3597">
            <v>0</v>
          </cell>
          <cell r="AA3597">
            <v>0</v>
          </cell>
          <cell r="AB3597" t="str">
            <v>N</v>
          </cell>
          <cell r="AC3597">
            <v>38353</v>
          </cell>
          <cell r="AD3597">
            <v>0</v>
          </cell>
          <cell r="AE3597" t="str">
            <v>RemVal</v>
          </cell>
          <cell r="AF3597" t="str">
            <v>Depreciate</v>
          </cell>
          <cell r="AG3597" t="str">
            <v>FM</v>
          </cell>
          <cell r="AH3597">
            <v>0</v>
          </cell>
          <cell r="AI3597">
            <v>0</v>
          </cell>
          <cell r="AJ3597">
            <v>1.3899999999999999E-2</v>
          </cell>
          <cell r="AK3597">
            <v>0</v>
          </cell>
          <cell r="AL3597" t="str">
            <v>Flat Rate</v>
          </cell>
          <cell r="AM3597">
            <v>0</v>
          </cell>
          <cell r="AN3597" t="str">
            <v>GA3314T0</v>
          </cell>
          <cell r="AO3597">
            <v>0</v>
          </cell>
          <cell r="AP3597" t="str">
            <v>N</v>
          </cell>
          <cell r="AQ3597">
            <v>38351.310219907406</v>
          </cell>
          <cell r="AR3597">
            <v>38352</v>
          </cell>
          <cell r="AS3597">
            <v>38471</v>
          </cell>
          <cell r="AT3597">
            <v>0</v>
          </cell>
          <cell r="AU3597">
            <v>38352</v>
          </cell>
          <cell r="AV3597">
            <v>0</v>
          </cell>
        </row>
        <row r="3598">
          <cell r="B3598">
            <v>0</v>
          </cell>
          <cell r="C3598" t="str">
            <v>000000003637</v>
          </cell>
          <cell r="D3598" t="str">
            <v>3334B0</v>
          </cell>
          <cell r="E3598" t="str">
            <v>Chambers Pointe Ph1 - 3/4" Svc</v>
          </cell>
          <cell r="F3598" t="str">
            <v>In Service</v>
          </cell>
          <cell r="G3598" t="str">
            <v>3334B</v>
          </cell>
          <cell r="H3598" t="str">
            <v>Grp Member</v>
          </cell>
          <cell r="I3598">
            <v>0</v>
          </cell>
          <cell r="J3598" t="str">
            <v>PC Batch</v>
          </cell>
          <cell r="K3598">
            <v>5100</v>
          </cell>
          <cell r="L3598">
            <v>0</v>
          </cell>
          <cell r="M3598" t="str">
            <v>F20</v>
          </cell>
          <cell r="N3598" t="str">
            <v>115</v>
          </cell>
          <cell r="O3598">
            <v>0</v>
          </cell>
          <cell r="P3598" t="str">
            <v>C04D327_002</v>
          </cell>
          <cell r="Q3598">
            <v>0</v>
          </cell>
          <cell r="R3598" t="str">
            <v>WTDPD</v>
          </cell>
          <cell r="S3598" t="str">
            <v>3334B34CP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 t="str">
            <v>CORP</v>
          </cell>
          <cell r="Y3598">
            <v>38352</v>
          </cell>
          <cell r="Z3598">
            <v>0</v>
          </cell>
          <cell r="AA3598">
            <v>0</v>
          </cell>
          <cell r="AB3598" t="str">
            <v>N</v>
          </cell>
          <cell r="AC3598">
            <v>38353</v>
          </cell>
          <cell r="AD3598">
            <v>0</v>
          </cell>
          <cell r="AE3598" t="str">
            <v>RemVal</v>
          </cell>
          <cell r="AF3598" t="str">
            <v>Depreciate</v>
          </cell>
          <cell r="AG3598" t="str">
            <v>FM</v>
          </cell>
          <cell r="AH3598">
            <v>0</v>
          </cell>
          <cell r="AI3598">
            <v>0</v>
          </cell>
          <cell r="AJ3598">
            <v>2.87E-2</v>
          </cell>
          <cell r="AK3598">
            <v>0</v>
          </cell>
          <cell r="AL3598" t="str">
            <v>Flat Rate</v>
          </cell>
          <cell r="AM3598">
            <v>0</v>
          </cell>
          <cell r="AN3598" t="str">
            <v>GA3334B0</v>
          </cell>
          <cell r="AO3598">
            <v>0</v>
          </cell>
          <cell r="AP3598" t="str">
            <v>N</v>
          </cell>
          <cell r="AQ3598">
            <v>38351.310219907406</v>
          </cell>
          <cell r="AR3598">
            <v>38352</v>
          </cell>
          <cell r="AS3598">
            <v>38471</v>
          </cell>
          <cell r="AT3598">
            <v>0</v>
          </cell>
          <cell r="AU3598">
            <v>38352</v>
          </cell>
          <cell r="AV3598">
            <v>0</v>
          </cell>
        </row>
        <row r="3599">
          <cell r="B3599">
            <v>0</v>
          </cell>
          <cell r="C3599" t="str">
            <v>000000003638</v>
          </cell>
          <cell r="D3599" t="str">
            <v>335400</v>
          </cell>
          <cell r="E3599" t="str">
            <v>Chambers Pointe Ph1 - HYD</v>
          </cell>
          <cell r="F3599" t="str">
            <v>In Service</v>
          </cell>
          <cell r="G3599" t="str">
            <v>33540</v>
          </cell>
          <cell r="H3599" t="str">
            <v>Grp Member</v>
          </cell>
          <cell r="I3599">
            <v>0</v>
          </cell>
          <cell r="J3599" t="str">
            <v>PC Batch</v>
          </cell>
          <cell r="K3599">
            <v>4950</v>
          </cell>
          <cell r="L3599">
            <v>0</v>
          </cell>
          <cell r="M3599" t="str">
            <v>F20</v>
          </cell>
          <cell r="N3599" t="str">
            <v>115</v>
          </cell>
          <cell r="O3599">
            <v>0</v>
          </cell>
          <cell r="P3599" t="str">
            <v>C04D327_002</v>
          </cell>
          <cell r="Q3599">
            <v>0</v>
          </cell>
          <cell r="R3599" t="str">
            <v>WTDPD</v>
          </cell>
          <cell r="S3599" t="str">
            <v>335400600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 t="str">
            <v>CORP</v>
          </cell>
          <cell r="Y3599">
            <v>38352</v>
          </cell>
          <cell r="Z3599">
            <v>0</v>
          </cell>
          <cell r="AA3599">
            <v>0</v>
          </cell>
          <cell r="AB3599" t="str">
            <v>N</v>
          </cell>
          <cell r="AC3599">
            <v>38353</v>
          </cell>
          <cell r="AD3599">
            <v>0</v>
          </cell>
          <cell r="AE3599" t="str">
            <v>RemVal</v>
          </cell>
          <cell r="AF3599" t="str">
            <v>Depreciate</v>
          </cell>
          <cell r="AG3599" t="str">
            <v>FM</v>
          </cell>
          <cell r="AH3599">
            <v>0</v>
          </cell>
          <cell r="AI3599">
            <v>0</v>
          </cell>
          <cell r="AJ3599">
            <v>2.2599999999999999E-2</v>
          </cell>
          <cell r="AK3599">
            <v>0</v>
          </cell>
          <cell r="AL3599" t="str">
            <v>Flat Rate</v>
          </cell>
          <cell r="AM3599">
            <v>0</v>
          </cell>
          <cell r="AN3599" t="str">
            <v>GA335400</v>
          </cell>
          <cell r="AO3599">
            <v>0</v>
          </cell>
          <cell r="AP3599" t="str">
            <v>N</v>
          </cell>
          <cell r="AQ3599">
            <v>38351.310219907406</v>
          </cell>
          <cell r="AR3599">
            <v>38352</v>
          </cell>
          <cell r="AS3599">
            <v>38471</v>
          </cell>
          <cell r="AT3599">
            <v>0</v>
          </cell>
          <cell r="AU3599">
            <v>38352</v>
          </cell>
          <cell r="AV3599">
            <v>0</v>
          </cell>
        </row>
        <row r="3600">
          <cell r="B3600">
            <v>0</v>
          </cell>
          <cell r="C3600" t="str">
            <v>000000003639</v>
          </cell>
          <cell r="D3600" t="str">
            <v>3314Q0</v>
          </cell>
          <cell r="E3600" t="str">
            <v>Georgetown Ph9 - 8" PVC Main</v>
          </cell>
          <cell r="F3600" t="str">
            <v>In Service</v>
          </cell>
          <cell r="G3600" t="str">
            <v>3314Q</v>
          </cell>
          <cell r="H3600" t="str">
            <v>Grp Member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 t="str">
            <v>WTDPD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 t="str">
            <v>CORP</v>
          </cell>
          <cell r="Y3600">
            <v>38640</v>
          </cell>
          <cell r="Z3600">
            <v>0</v>
          </cell>
          <cell r="AA3600">
            <v>0</v>
          </cell>
          <cell r="AB3600" t="str">
            <v>N</v>
          </cell>
          <cell r="AC3600">
            <v>38657</v>
          </cell>
          <cell r="AD3600">
            <v>0</v>
          </cell>
          <cell r="AE3600" t="str">
            <v>RemVal</v>
          </cell>
          <cell r="AF3600" t="str">
            <v>Depreciate</v>
          </cell>
          <cell r="AG3600" t="str">
            <v>FM</v>
          </cell>
          <cell r="AH3600">
            <v>0</v>
          </cell>
          <cell r="AI3600">
            <v>0</v>
          </cell>
          <cell r="AJ3600">
            <v>2.1899999999999999E-2</v>
          </cell>
          <cell r="AK3600">
            <v>0</v>
          </cell>
          <cell r="AL3600" t="str">
            <v>Flat Rate</v>
          </cell>
          <cell r="AM3600" t="str">
            <v>N</v>
          </cell>
          <cell r="AN3600" t="str">
            <v>GA3314Q0</v>
          </cell>
          <cell r="AO3600">
            <v>0</v>
          </cell>
          <cell r="AP3600">
            <v>0</v>
          </cell>
          <cell r="AQ3600">
            <v>38649.752800925926</v>
          </cell>
          <cell r="AR3600">
            <v>38701</v>
          </cell>
          <cell r="AS3600">
            <v>38701</v>
          </cell>
          <cell r="AT3600" t="str">
            <v>UWPAH1</v>
          </cell>
          <cell r="AU3600">
            <v>38640</v>
          </cell>
          <cell r="AV3600">
            <v>0</v>
          </cell>
        </row>
        <row r="3601">
          <cell r="B3601">
            <v>0</v>
          </cell>
          <cell r="C3601" t="str">
            <v>000000003640</v>
          </cell>
          <cell r="D3601" t="str">
            <v>3314T0</v>
          </cell>
          <cell r="E3601" t="str">
            <v>Georgetown Ph9 - 6" VV</v>
          </cell>
          <cell r="F3601" t="str">
            <v>In Service</v>
          </cell>
          <cell r="G3601" t="str">
            <v>3314T</v>
          </cell>
          <cell r="H3601" t="str">
            <v>Grp Member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 t="str">
            <v>WTDPD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 t="str">
            <v>CORP</v>
          </cell>
          <cell r="Y3601">
            <v>38640</v>
          </cell>
          <cell r="Z3601">
            <v>0</v>
          </cell>
          <cell r="AA3601">
            <v>0</v>
          </cell>
          <cell r="AB3601" t="str">
            <v>N</v>
          </cell>
          <cell r="AC3601">
            <v>38657</v>
          </cell>
          <cell r="AD3601">
            <v>0</v>
          </cell>
          <cell r="AE3601" t="str">
            <v>RemVal</v>
          </cell>
          <cell r="AF3601" t="str">
            <v>Depreciate</v>
          </cell>
          <cell r="AG3601" t="str">
            <v>FM</v>
          </cell>
          <cell r="AH3601">
            <v>0</v>
          </cell>
          <cell r="AI3601">
            <v>0</v>
          </cell>
          <cell r="AJ3601">
            <v>1.3899999999999999E-2</v>
          </cell>
          <cell r="AK3601">
            <v>0</v>
          </cell>
          <cell r="AL3601" t="str">
            <v>Flat Rate</v>
          </cell>
          <cell r="AM3601" t="str">
            <v>N</v>
          </cell>
          <cell r="AN3601" t="str">
            <v>GA3314T0</v>
          </cell>
          <cell r="AO3601">
            <v>0</v>
          </cell>
          <cell r="AP3601">
            <v>0</v>
          </cell>
          <cell r="AQ3601">
            <v>38649.753657407404</v>
          </cell>
          <cell r="AR3601">
            <v>38701</v>
          </cell>
          <cell r="AS3601">
            <v>38701</v>
          </cell>
          <cell r="AT3601" t="str">
            <v>UWPAH1</v>
          </cell>
          <cell r="AU3601">
            <v>38640</v>
          </cell>
          <cell r="AV3601">
            <v>0</v>
          </cell>
        </row>
        <row r="3602">
          <cell r="B3602">
            <v>0</v>
          </cell>
          <cell r="C3602" t="str">
            <v>000000003641</v>
          </cell>
          <cell r="D3602" t="str">
            <v>3314T0</v>
          </cell>
          <cell r="E3602" t="str">
            <v>Georgetown Ph9 - 8" VV</v>
          </cell>
          <cell r="F3602" t="str">
            <v>In Service</v>
          </cell>
          <cell r="G3602" t="str">
            <v>3314T</v>
          </cell>
          <cell r="H3602" t="str">
            <v>Grp Member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 t="str">
            <v>WTDPD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 t="str">
            <v>CORP</v>
          </cell>
          <cell r="Y3602">
            <v>38640</v>
          </cell>
          <cell r="Z3602">
            <v>0</v>
          </cell>
          <cell r="AA3602">
            <v>0</v>
          </cell>
          <cell r="AB3602" t="str">
            <v>N</v>
          </cell>
          <cell r="AC3602">
            <v>38657</v>
          </cell>
          <cell r="AD3602">
            <v>0</v>
          </cell>
          <cell r="AE3602" t="str">
            <v>RemVal</v>
          </cell>
          <cell r="AF3602" t="str">
            <v>Depreciate</v>
          </cell>
          <cell r="AG3602" t="str">
            <v>FM</v>
          </cell>
          <cell r="AH3602">
            <v>0</v>
          </cell>
          <cell r="AI3602">
            <v>0</v>
          </cell>
          <cell r="AJ3602">
            <v>1.3899999999999999E-2</v>
          </cell>
          <cell r="AK3602">
            <v>0</v>
          </cell>
          <cell r="AL3602" t="str">
            <v>Flat Rate</v>
          </cell>
          <cell r="AM3602" t="str">
            <v>N</v>
          </cell>
          <cell r="AN3602" t="str">
            <v>GA3314T0</v>
          </cell>
          <cell r="AO3602">
            <v>0</v>
          </cell>
          <cell r="AP3602">
            <v>0</v>
          </cell>
          <cell r="AQ3602">
            <v>38649.754386574074</v>
          </cell>
          <cell r="AR3602">
            <v>38701</v>
          </cell>
          <cell r="AS3602">
            <v>38701</v>
          </cell>
          <cell r="AT3602" t="str">
            <v>UWPAH1</v>
          </cell>
          <cell r="AU3602">
            <v>38640</v>
          </cell>
          <cell r="AV3602">
            <v>0</v>
          </cell>
        </row>
        <row r="3603">
          <cell r="B3603">
            <v>0</v>
          </cell>
          <cell r="C3603" t="str">
            <v>000000003642</v>
          </cell>
          <cell r="D3603" t="str">
            <v>3334B0</v>
          </cell>
          <cell r="E3603" t="str">
            <v>Georgetown Ph9 - 3/4" Svc.</v>
          </cell>
          <cell r="F3603" t="str">
            <v>In Service</v>
          </cell>
          <cell r="G3603" t="str">
            <v>3334B</v>
          </cell>
          <cell r="H3603" t="str">
            <v>Grp Member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 t="str">
            <v>WTDPD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 t="str">
            <v>CORP</v>
          </cell>
          <cell r="Y3603">
            <v>38640</v>
          </cell>
          <cell r="Z3603">
            <v>0</v>
          </cell>
          <cell r="AA3603">
            <v>0</v>
          </cell>
          <cell r="AB3603" t="str">
            <v>N</v>
          </cell>
          <cell r="AC3603">
            <v>38657</v>
          </cell>
          <cell r="AD3603">
            <v>0</v>
          </cell>
          <cell r="AE3603" t="str">
            <v>RemVal</v>
          </cell>
          <cell r="AF3603" t="str">
            <v>Depreciate</v>
          </cell>
          <cell r="AG3603" t="str">
            <v>FM</v>
          </cell>
          <cell r="AH3603">
            <v>0</v>
          </cell>
          <cell r="AI3603">
            <v>0</v>
          </cell>
          <cell r="AJ3603">
            <v>2.87E-2</v>
          </cell>
          <cell r="AK3603">
            <v>0</v>
          </cell>
          <cell r="AL3603" t="str">
            <v>Flat Rate</v>
          </cell>
          <cell r="AM3603" t="str">
            <v>N</v>
          </cell>
          <cell r="AN3603" t="str">
            <v>GA3334B0</v>
          </cell>
          <cell r="AO3603">
            <v>0</v>
          </cell>
          <cell r="AP3603">
            <v>0</v>
          </cell>
          <cell r="AQ3603">
            <v>38649.754965277774</v>
          </cell>
          <cell r="AR3603">
            <v>38701</v>
          </cell>
          <cell r="AS3603">
            <v>38701</v>
          </cell>
          <cell r="AT3603" t="str">
            <v>UWPAH1</v>
          </cell>
          <cell r="AU3603">
            <v>38640</v>
          </cell>
          <cell r="AV3603">
            <v>0</v>
          </cell>
        </row>
        <row r="3604">
          <cell r="B3604">
            <v>0</v>
          </cell>
          <cell r="C3604" t="str">
            <v>000000003643</v>
          </cell>
          <cell r="D3604" t="str">
            <v>3314Q0</v>
          </cell>
          <cell r="E3604" t="str">
            <v>8" PVC MAIN - SLOCUM INSURANCE</v>
          </cell>
          <cell r="F3604" t="str">
            <v>In Service</v>
          </cell>
          <cell r="G3604" t="str">
            <v>3314Q</v>
          </cell>
          <cell r="H3604" t="str">
            <v>Grp Member</v>
          </cell>
          <cell r="I3604">
            <v>0</v>
          </cell>
          <cell r="J3604" t="str">
            <v>PC Batch</v>
          </cell>
          <cell r="K3604">
            <v>44190</v>
          </cell>
          <cell r="L3604">
            <v>0</v>
          </cell>
          <cell r="M3604" t="str">
            <v>F20</v>
          </cell>
          <cell r="N3604" t="str">
            <v>115</v>
          </cell>
          <cell r="O3604">
            <v>0</v>
          </cell>
          <cell r="P3604" t="str">
            <v>C04D346_002</v>
          </cell>
          <cell r="Q3604">
            <v>0</v>
          </cell>
          <cell r="R3604" t="str">
            <v>WTDPD</v>
          </cell>
          <cell r="S3604" t="str">
            <v>3314Q08PV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 t="str">
            <v>CORP</v>
          </cell>
          <cell r="Y3604">
            <v>38352</v>
          </cell>
          <cell r="Z3604">
            <v>0</v>
          </cell>
          <cell r="AA3604">
            <v>0</v>
          </cell>
          <cell r="AB3604" t="str">
            <v>N</v>
          </cell>
          <cell r="AC3604">
            <v>38353</v>
          </cell>
          <cell r="AD3604">
            <v>0</v>
          </cell>
          <cell r="AE3604" t="str">
            <v>RemVal</v>
          </cell>
          <cell r="AF3604" t="str">
            <v>Depreciate</v>
          </cell>
          <cell r="AG3604" t="str">
            <v>FM</v>
          </cell>
          <cell r="AH3604">
            <v>0</v>
          </cell>
          <cell r="AI3604">
            <v>0</v>
          </cell>
          <cell r="AJ3604">
            <v>2.1899999999999999E-2</v>
          </cell>
          <cell r="AK3604">
            <v>0</v>
          </cell>
          <cell r="AL3604" t="str">
            <v>Flat Rate</v>
          </cell>
          <cell r="AM3604">
            <v>0</v>
          </cell>
          <cell r="AN3604" t="str">
            <v>GA3314Q0</v>
          </cell>
          <cell r="AO3604">
            <v>0</v>
          </cell>
          <cell r="AP3604" t="str">
            <v>N</v>
          </cell>
          <cell r="AQ3604">
            <v>38351.315821759257</v>
          </cell>
          <cell r="AR3604">
            <v>38701</v>
          </cell>
          <cell r="AS3604">
            <v>38701</v>
          </cell>
          <cell r="AT3604">
            <v>0</v>
          </cell>
          <cell r="AU3604">
            <v>38352</v>
          </cell>
          <cell r="AV3604">
            <v>0</v>
          </cell>
        </row>
        <row r="3605">
          <cell r="B3605">
            <v>0</v>
          </cell>
          <cell r="C3605" t="str">
            <v>000000003643</v>
          </cell>
          <cell r="D3605" t="str">
            <v>3314Q0</v>
          </cell>
          <cell r="E3605" t="str">
            <v>8" PVC MAIN - SLOCUM INSURANCE</v>
          </cell>
          <cell r="F3605" t="str">
            <v>In Service</v>
          </cell>
          <cell r="G3605" t="str">
            <v>3314Q</v>
          </cell>
          <cell r="H3605" t="str">
            <v>Grp Member</v>
          </cell>
          <cell r="I3605">
            <v>1</v>
          </cell>
          <cell r="J3605" t="str">
            <v>PC Batch</v>
          </cell>
          <cell r="K3605">
            <v>4753.8100000000004</v>
          </cell>
          <cell r="L3605">
            <v>0</v>
          </cell>
          <cell r="M3605" t="str">
            <v>F20</v>
          </cell>
          <cell r="N3605" t="str">
            <v>115</v>
          </cell>
          <cell r="O3605">
            <v>0</v>
          </cell>
          <cell r="P3605" t="str">
            <v>C04D346_002</v>
          </cell>
          <cell r="Q3605" t="str">
            <v>505</v>
          </cell>
          <cell r="R3605" t="str">
            <v>WTDPD</v>
          </cell>
          <cell r="S3605" t="str">
            <v>3314Q08PV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 t="str">
            <v>CORP</v>
          </cell>
          <cell r="Y3605">
            <v>38352</v>
          </cell>
          <cell r="Z3605">
            <v>0</v>
          </cell>
          <cell r="AA3605">
            <v>0</v>
          </cell>
          <cell r="AB3605" t="str">
            <v>N</v>
          </cell>
          <cell r="AC3605">
            <v>38353</v>
          </cell>
          <cell r="AD3605">
            <v>0</v>
          </cell>
          <cell r="AE3605" t="str">
            <v>RemVal</v>
          </cell>
          <cell r="AF3605" t="str">
            <v>Depreciate</v>
          </cell>
          <cell r="AG3605" t="str">
            <v>FM</v>
          </cell>
          <cell r="AH3605">
            <v>0</v>
          </cell>
          <cell r="AI3605">
            <v>0</v>
          </cell>
          <cell r="AJ3605">
            <v>2.1899999999999999E-2</v>
          </cell>
          <cell r="AK3605">
            <v>0</v>
          </cell>
          <cell r="AL3605" t="str">
            <v>Flat Rate</v>
          </cell>
          <cell r="AM3605">
            <v>0</v>
          </cell>
          <cell r="AN3605" t="str">
            <v>GA3314Q0</v>
          </cell>
          <cell r="AO3605">
            <v>0</v>
          </cell>
          <cell r="AP3605" t="str">
            <v>N</v>
          </cell>
          <cell r="AQ3605">
            <v>38351.315821759257</v>
          </cell>
          <cell r="AR3605">
            <v>38701</v>
          </cell>
          <cell r="AS3605">
            <v>38701</v>
          </cell>
          <cell r="AT3605">
            <v>0</v>
          </cell>
          <cell r="AU3605">
            <v>38352</v>
          </cell>
          <cell r="AV3605">
            <v>0</v>
          </cell>
        </row>
        <row r="3606">
          <cell r="B3606">
            <v>0</v>
          </cell>
          <cell r="C3606" t="str">
            <v>000000003644</v>
          </cell>
          <cell r="D3606" t="str">
            <v>3314T0</v>
          </cell>
          <cell r="E3606" t="str">
            <v>8" VALVE - SLOCUM INSURANCE</v>
          </cell>
          <cell r="F3606" t="str">
            <v>In Service</v>
          </cell>
          <cell r="G3606" t="str">
            <v>3314T</v>
          </cell>
          <cell r="H3606" t="str">
            <v>Grp Member</v>
          </cell>
          <cell r="I3606">
            <v>0</v>
          </cell>
          <cell r="J3606" t="str">
            <v>PC Batch</v>
          </cell>
          <cell r="K3606">
            <v>100</v>
          </cell>
          <cell r="L3606">
            <v>0</v>
          </cell>
          <cell r="M3606" t="str">
            <v>F20</v>
          </cell>
          <cell r="N3606" t="str">
            <v>115</v>
          </cell>
          <cell r="O3606">
            <v>0</v>
          </cell>
          <cell r="P3606" t="str">
            <v>C04D346_002</v>
          </cell>
          <cell r="Q3606">
            <v>0</v>
          </cell>
          <cell r="R3606" t="str">
            <v>WTDPD</v>
          </cell>
          <cell r="S3606" t="str">
            <v>3314T08VV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 t="str">
            <v>CORP</v>
          </cell>
          <cell r="Y3606">
            <v>38352</v>
          </cell>
          <cell r="Z3606">
            <v>0</v>
          </cell>
          <cell r="AA3606">
            <v>0</v>
          </cell>
          <cell r="AB3606" t="str">
            <v>N</v>
          </cell>
          <cell r="AC3606">
            <v>38353</v>
          </cell>
          <cell r="AD3606">
            <v>0</v>
          </cell>
          <cell r="AE3606" t="str">
            <v>RemVal</v>
          </cell>
          <cell r="AF3606" t="str">
            <v>Depreciate</v>
          </cell>
          <cell r="AG3606" t="str">
            <v>FM</v>
          </cell>
          <cell r="AH3606">
            <v>0</v>
          </cell>
          <cell r="AI3606">
            <v>0</v>
          </cell>
          <cell r="AJ3606">
            <v>1.3899999999999999E-2</v>
          </cell>
          <cell r="AK3606">
            <v>0</v>
          </cell>
          <cell r="AL3606" t="str">
            <v>Flat Rate</v>
          </cell>
          <cell r="AM3606">
            <v>0</v>
          </cell>
          <cell r="AN3606" t="str">
            <v>GA3314T0</v>
          </cell>
          <cell r="AO3606">
            <v>0</v>
          </cell>
          <cell r="AP3606" t="str">
            <v>N</v>
          </cell>
          <cell r="AQ3606">
            <v>38351.315844907411</v>
          </cell>
          <cell r="AR3606">
            <v>38701</v>
          </cell>
          <cell r="AS3606">
            <v>38701</v>
          </cell>
          <cell r="AT3606">
            <v>0</v>
          </cell>
          <cell r="AU3606">
            <v>38352</v>
          </cell>
          <cell r="AV3606">
            <v>0</v>
          </cell>
        </row>
        <row r="3607">
          <cell r="B3607">
            <v>0</v>
          </cell>
          <cell r="C3607" t="str">
            <v>000000003644</v>
          </cell>
          <cell r="D3607" t="str">
            <v>3314T0</v>
          </cell>
          <cell r="E3607" t="str">
            <v>8" VALVE - SLOCUM INSURANCE</v>
          </cell>
          <cell r="F3607" t="str">
            <v>In Service</v>
          </cell>
          <cell r="G3607" t="str">
            <v>3314T</v>
          </cell>
          <cell r="H3607" t="str">
            <v>Grp Member</v>
          </cell>
          <cell r="I3607">
            <v>1</v>
          </cell>
          <cell r="J3607" t="str">
            <v>PC Batch</v>
          </cell>
          <cell r="K3607">
            <v>809.93</v>
          </cell>
          <cell r="L3607">
            <v>0</v>
          </cell>
          <cell r="M3607" t="str">
            <v>F20</v>
          </cell>
          <cell r="N3607" t="str">
            <v>115</v>
          </cell>
          <cell r="O3607">
            <v>0</v>
          </cell>
          <cell r="P3607" t="str">
            <v>C04D346_002</v>
          </cell>
          <cell r="Q3607" t="str">
            <v>505</v>
          </cell>
          <cell r="R3607" t="str">
            <v>WTDPD</v>
          </cell>
          <cell r="S3607" t="str">
            <v>3314T08VV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 t="str">
            <v>CORP</v>
          </cell>
          <cell r="Y3607">
            <v>38352</v>
          </cell>
          <cell r="Z3607">
            <v>0</v>
          </cell>
          <cell r="AA3607">
            <v>0</v>
          </cell>
          <cell r="AB3607" t="str">
            <v>N</v>
          </cell>
          <cell r="AC3607">
            <v>38353</v>
          </cell>
          <cell r="AD3607">
            <v>0</v>
          </cell>
          <cell r="AE3607" t="str">
            <v>RemVal</v>
          </cell>
          <cell r="AF3607" t="str">
            <v>Depreciate</v>
          </cell>
          <cell r="AG3607" t="str">
            <v>FM</v>
          </cell>
          <cell r="AH3607">
            <v>0</v>
          </cell>
          <cell r="AI3607">
            <v>0</v>
          </cell>
          <cell r="AJ3607">
            <v>1.3899999999999999E-2</v>
          </cell>
          <cell r="AK3607">
            <v>0</v>
          </cell>
          <cell r="AL3607" t="str">
            <v>Flat Rate</v>
          </cell>
          <cell r="AM3607">
            <v>0</v>
          </cell>
          <cell r="AN3607" t="str">
            <v>GA3314T0</v>
          </cell>
          <cell r="AO3607">
            <v>0</v>
          </cell>
          <cell r="AP3607" t="str">
            <v>N</v>
          </cell>
          <cell r="AQ3607">
            <v>38351.315844907411</v>
          </cell>
          <cell r="AR3607">
            <v>38701</v>
          </cell>
          <cell r="AS3607">
            <v>38701</v>
          </cell>
          <cell r="AT3607">
            <v>0</v>
          </cell>
          <cell r="AU3607">
            <v>38352</v>
          </cell>
          <cell r="AV3607">
            <v>0</v>
          </cell>
        </row>
        <row r="3608">
          <cell r="B3608">
            <v>0</v>
          </cell>
          <cell r="C3608" t="str">
            <v>000000003645</v>
          </cell>
          <cell r="D3608" t="str">
            <v>3314R0</v>
          </cell>
          <cell r="E3608" t="str">
            <v>College Booster - 12" PVC Main</v>
          </cell>
          <cell r="F3608" t="str">
            <v>In Service</v>
          </cell>
          <cell r="G3608" t="str">
            <v>3314R</v>
          </cell>
          <cell r="H3608" t="str">
            <v>Grp Member</v>
          </cell>
          <cell r="I3608">
            <v>0</v>
          </cell>
          <cell r="J3608" t="str">
            <v>PC Batch</v>
          </cell>
          <cell r="K3608">
            <v>15565.78</v>
          </cell>
          <cell r="L3608">
            <v>0</v>
          </cell>
          <cell r="M3608" t="str">
            <v>F20</v>
          </cell>
          <cell r="N3608" t="str">
            <v>115</v>
          </cell>
          <cell r="O3608">
            <v>0</v>
          </cell>
          <cell r="P3608" t="str">
            <v>C04D601_002</v>
          </cell>
          <cell r="Q3608">
            <v>0</v>
          </cell>
          <cell r="R3608" t="str">
            <v>WTDPD</v>
          </cell>
          <cell r="S3608" t="str">
            <v>3314R12PV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 t="str">
            <v>CORP</v>
          </cell>
          <cell r="Y3608">
            <v>38352</v>
          </cell>
          <cell r="Z3608">
            <v>0</v>
          </cell>
          <cell r="AA3608">
            <v>0</v>
          </cell>
          <cell r="AB3608" t="str">
            <v>N</v>
          </cell>
          <cell r="AC3608">
            <v>38353</v>
          </cell>
          <cell r="AD3608">
            <v>0</v>
          </cell>
          <cell r="AE3608" t="str">
            <v>RemVal</v>
          </cell>
          <cell r="AF3608" t="str">
            <v>Depreciate</v>
          </cell>
          <cell r="AG3608" t="str">
            <v>FM</v>
          </cell>
          <cell r="AH3608">
            <v>0</v>
          </cell>
          <cell r="AI3608">
            <v>0</v>
          </cell>
          <cell r="AJ3608">
            <v>1.55E-2</v>
          </cell>
          <cell r="AK3608">
            <v>0</v>
          </cell>
          <cell r="AL3608" t="str">
            <v>Flat Rate</v>
          </cell>
          <cell r="AM3608">
            <v>0</v>
          </cell>
          <cell r="AN3608" t="str">
            <v>GA3314R0</v>
          </cell>
          <cell r="AO3608">
            <v>0</v>
          </cell>
          <cell r="AP3608" t="str">
            <v>N</v>
          </cell>
          <cell r="AQ3608">
            <v>38351.315868055557</v>
          </cell>
          <cell r="AR3608">
            <v>38756</v>
          </cell>
          <cell r="AS3608">
            <v>38701</v>
          </cell>
          <cell r="AT3608">
            <v>0</v>
          </cell>
          <cell r="AU3608">
            <v>38352</v>
          </cell>
          <cell r="AV3608">
            <v>0</v>
          </cell>
        </row>
        <row r="3609">
          <cell r="B3609">
            <v>0</v>
          </cell>
          <cell r="C3609" t="str">
            <v>000000003645</v>
          </cell>
          <cell r="D3609" t="str">
            <v>3314R0</v>
          </cell>
          <cell r="E3609" t="str">
            <v>College Booster - 12" PVC Main</v>
          </cell>
          <cell r="F3609" t="str">
            <v>In Service</v>
          </cell>
          <cell r="G3609" t="str">
            <v>3314R</v>
          </cell>
          <cell r="H3609" t="str">
            <v>Grp Member</v>
          </cell>
          <cell r="I3609">
            <v>1</v>
          </cell>
          <cell r="J3609" t="str">
            <v>PC Batch</v>
          </cell>
          <cell r="K3609">
            <v>30635.45</v>
          </cell>
          <cell r="L3609">
            <v>0</v>
          </cell>
          <cell r="M3609" t="str">
            <v>F20</v>
          </cell>
          <cell r="N3609" t="str">
            <v>115</v>
          </cell>
          <cell r="O3609">
            <v>0</v>
          </cell>
          <cell r="P3609" t="str">
            <v>C04D601_002</v>
          </cell>
          <cell r="Q3609" t="str">
            <v>505</v>
          </cell>
          <cell r="R3609" t="str">
            <v>WTDPD</v>
          </cell>
          <cell r="S3609" t="str">
            <v>3314R12PV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 t="str">
            <v>CORP</v>
          </cell>
          <cell r="Y3609">
            <v>38352</v>
          </cell>
          <cell r="Z3609">
            <v>0</v>
          </cell>
          <cell r="AA3609">
            <v>0</v>
          </cell>
          <cell r="AB3609" t="str">
            <v>N</v>
          </cell>
          <cell r="AC3609">
            <v>38353</v>
          </cell>
          <cell r="AD3609">
            <v>0</v>
          </cell>
          <cell r="AE3609" t="str">
            <v>RemVal</v>
          </cell>
          <cell r="AF3609" t="str">
            <v>Depreciate</v>
          </cell>
          <cell r="AG3609" t="str">
            <v>FM</v>
          </cell>
          <cell r="AH3609">
            <v>0</v>
          </cell>
          <cell r="AI3609">
            <v>0</v>
          </cell>
          <cell r="AJ3609">
            <v>1.55E-2</v>
          </cell>
          <cell r="AK3609">
            <v>0</v>
          </cell>
          <cell r="AL3609" t="str">
            <v>Flat Rate</v>
          </cell>
          <cell r="AM3609">
            <v>0</v>
          </cell>
          <cell r="AN3609" t="str">
            <v>GA3314R0</v>
          </cell>
          <cell r="AO3609">
            <v>0</v>
          </cell>
          <cell r="AP3609" t="str">
            <v>N</v>
          </cell>
          <cell r="AQ3609">
            <v>38351.315868055557</v>
          </cell>
          <cell r="AR3609">
            <v>38756</v>
          </cell>
          <cell r="AS3609">
            <v>38701</v>
          </cell>
          <cell r="AT3609">
            <v>0</v>
          </cell>
          <cell r="AU3609">
            <v>38352</v>
          </cell>
          <cell r="AV3609">
            <v>0</v>
          </cell>
        </row>
        <row r="3610">
          <cell r="B3610">
            <v>0</v>
          </cell>
          <cell r="C3610" t="str">
            <v>000000003646</v>
          </cell>
          <cell r="D3610" t="str">
            <v>3314T0</v>
          </cell>
          <cell r="E3610" t="str">
            <v>College Booster Main - 8" VV</v>
          </cell>
          <cell r="F3610" t="str">
            <v>In Service</v>
          </cell>
          <cell r="G3610" t="str">
            <v>3314T</v>
          </cell>
          <cell r="H3610" t="str">
            <v>Grp Member</v>
          </cell>
          <cell r="I3610">
            <v>0</v>
          </cell>
          <cell r="J3610" t="str">
            <v>PC Batch</v>
          </cell>
          <cell r="K3610">
            <v>558.87</v>
          </cell>
          <cell r="L3610">
            <v>0</v>
          </cell>
          <cell r="M3610" t="str">
            <v>F20</v>
          </cell>
          <cell r="N3610" t="str">
            <v>115</v>
          </cell>
          <cell r="O3610">
            <v>0</v>
          </cell>
          <cell r="P3610" t="str">
            <v>C04D601_002</v>
          </cell>
          <cell r="Q3610">
            <v>0</v>
          </cell>
          <cell r="R3610" t="str">
            <v>WTDPD</v>
          </cell>
          <cell r="S3610" t="str">
            <v>3314T08VV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 t="str">
            <v>CORP</v>
          </cell>
          <cell r="Y3610">
            <v>38352</v>
          </cell>
          <cell r="Z3610">
            <v>0</v>
          </cell>
          <cell r="AA3610">
            <v>0</v>
          </cell>
          <cell r="AB3610" t="str">
            <v>N</v>
          </cell>
          <cell r="AC3610">
            <v>38353</v>
          </cell>
          <cell r="AD3610">
            <v>0</v>
          </cell>
          <cell r="AE3610" t="str">
            <v>RemVal</v>
          </cell>
          <cell r="AF3610" t="str">
            <v>Depreciate</v>
          </cell>
          <cell r="AG3610" t="str">
            <v>FM</v>
          </cell>
          <cell r="AH3610">
            <v>0</v>
          </cell>
          <cell r="AI3610">
            <v>0</v>
          </cell>
          <cell r="AJ3610">
            <v>1.3899999999999999E-2</v>
          </cell>
          <cell r="AK3610">
            <v>0</v>
          </cell>
          <cell r="AL3610" t="str">
            <v>Flat Rate</v>
          </cell>
          <cell r="AM3610">
            <v>0</v>
          </cell>
          <cell r="AN3610" t="str">
            <v>GA3314T0</v>
          </cell>
          <cell r="AO3610">
            <v>0</v>
          </cell>
          <cell r="AP3610" t="str">
            <v>N</v>
          </cell>
          <cell r="AQ3610">
            <v>38351.315891203703</v>
          </cell>
          <cell r="AR3610">
            <v>38701</v>
          </cell>
          <cell r="AS3610">
            <v>38701</v>
          </cell>
          <cell r="AT3610">
            <v>0</v>
          </cell>
          <cell r="AU3610">
            <v>38352</v>
          </cell>
          <cell r="AV3610">
            <v>0</v>
          </cell>
        </row>
        <row r="3611">
          <cell r="B3611">
            <v>0</v>
          </cell>
          <cell r="C3611" t="str">
            <v>000000003646</v>
          </cell>
          <cell r="D3611" t="str">
            <v>3314T0</v>
          </cell>
          <cell r="E3611" t="str">
            <v>College Booster Main - 8" VV</v>
          </cell>
          <cell r="F3611" t="str">
            <v>In Service</v>
          </cell>
          <cell r="G3611" t="str">
            <v>3314T</v>
          </cell>
          <cell r="H3611" t="str">
            <v>Grp Member</v>
          </cell>
          <cell r="I3611">
            <v>1</v>
          </cell>
          <cell r="J3611" t="str">
            <v>PC Batch</v>
          </cell>
          <cell r="K3611">
            <v>433.49</v>
          </cell>
          <cell r="L3611">
            <v>0</v>
          </cell>
          <cell r="M3611" t="str">
            <v>F20</v>
          </cell>
          <cell r="N3611" t="str">
            <v>115</v>
          </cell>
          <cell r="O3611">
            <v>0</v>
          </cell>
          <cell r="P3611" t="str">
            <v>C04D601_002</v>
          </cell>
          <cell r="Q3611" t="str">
            <v>505</v>
          </cell>
          <cell r="R3611" t="str">
            <v>WTDPD</v>
          </cell>
          <cell r="S3611" t="str">
            <v>3314T08VV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 t="str">
            <v>CORP</v>
          </cell>
          <cell r="Y3611">
            <v>38352</v>
          </cell>
          <cell r="Z3611">
            <v>0</v>
          </cell>
          <cell r="AA3611">
            <v>0</v>
          </cell>
          <cell r="AB3611" t="str">
            <v>N</v>
          </cell>
          <cell r="AC3611">
            <v>38353</v>
          </cell>
          <cell r="AD3611">
            <v>0</v>
          </cell>
          <cell r="AE3611" t="str">
            <v>RemVal</v>
          </cell>
          <cell r="AF3611" t="str">
            <v>Depreciate</v>
          </cell>
          <cell r="AG3611" t="str">
            <v>FM</v>
          </cell>
          <cell r="AH3611">
            <v>0</v>
          </cell>
          <cell r="AI3611">
            <v>0</v>
          </cell>
          <cell r="AJ3611">
            <v>1.3899999999999999E-2</v>
          </cell>
          <cell r="AK3611">
            <v>0</v>
          </cell>
          <cell r="AL3611" t="str">
            <v>Flat Rate</v>
          </cell>
          <cell r="AM3611">
            <v>0</v>
          </cell>
          <cell r="AN3611" t="str">
            <v>GA3314T0</v>
          </cell>
          <cell r="AO3611">
            <v>0</v>
          </cell>
          <cell r="AP3611" t="str">
            <v>N</v>
          </cell>
          <cell r="AQ3611">
            <v>38351.315891203703</v>
          </cell>
          <cell r="AR3611">
            <v>38701</v>
          </cell>
          <cell r="AS3611">
            <v>38701</v>
          </cell>
          <cell r="AT3611">
            <v>0</v>
          </cell>
          <cell r="AU3611">
            <v>38352</v>
          </cell>
          <cell r="AV3611">
            <v>0</v>
          </cell>
        </row>
        <row r="3612">
          <cell r="B3612">
            <v>0</v>
          </cell>
          <cell r="C3612" t="str">
            <v>000000003647</v>
          </cell>
          <cell r="D3612" t="str">
            <v>3314U0</v>
          </cell>
          <cell r="E3612" t="str">
            <v>College Booster Main - 12" VV</v>
          </cell>
          <cell r="F3612" t="str">
            <v>In Service</v>
          </cell>
          <cell r="G3612" t="str">
            <v>3314U</v>
          </cell>
          <cell r="H3612" t="str">
            <v>Grp Member</v>
          </cell>
          <cell r="I3612">
            <v>0</v>
          </cell>
          <cell r="J3612" t="str">
            <v>PC Batch</v>
          </cell>
          <cell r="K3612">
            <v>690.94</v>
          </cell>
          <cell r="L3612">
            <v>0</v>
          </cell>
          <cell r="M3612" t="str">
            <v>F20</v>
          </cell>
          <cell r="N3612" t="str">
            <v>115</v>
          </cell>
          <cell r="O3612">
            <v>0</v>
          </cell>
          <cell r="P3612" t="str">
            <v>C04D601_002</v>
          </cell>
          <cell r="Q3612">
            <v>0</v>
          </cell>
          <cell r="R3612" t="str">
            <v>WTDPD</v>
          </cell>
          <cell r="S3612" t="str">
            <v>3314U12VV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 t="str">
            <v>CORP</v>
          </cell>
          <cell r="Y3612">
            <v>38352</v>
          </cell>
          <cell r="Z3612">
            <v>0</v>
          </cell>
          <cell r="AA3612">
            <v>0</v>
          </cell>
          <cell r="AB3612" t="str">
            <v>N</v>
          </cell>
          <cell r="AC3612">
            <v>38353</v>
          </cell>
          <cell r="AD3612">
            <v>0</v>
          </cell>
          <cell r="AE3612" t="str">
            <v>RemVal</v>
          </cell>
          <cell r="AF3612" t="str">
            <v>Depreciate</v>
          </cell>
          <cell r="AG3612" t="str">
            <v>FM</v>
          </cell>
          <cell r="AH3612">
            <v>0</v>
          </cell>
          <cell r="AI3612">
            <v>0</v>
          </cell>
          <cell r="AJ3612">
            <v>1.35E-2</v>
          </cell>
          <cell r="AK3612">
            <v>0</v>
          </cell>
          <cell r="AL3612" t="str">
            <v>Flat Rate</v>
          </cell>
          <cell r="AM3612">
            <v>0</v>
          </cell>
          <cell r="AN3612" t="str">
            <v>GA3314U0</v>
          </cell>
          <cell r="AO3612">
            <v>0</v>
          </cell>
          <cell r="AP3612" t="str">
            <v>N</v>
          </cell>
          <cell r="AQ3612">
            <v>38351.31591435185</v>
          </cell>
          <cell r="AR3612">
            <v>38701</v>
          </cell>
          <cell r="AS3612">
            <v>38701</v>
          </cell>
          <cell r="AT3612">
            <v>0</v>
          </cell>
          <cell r="AU3612">
            <v>38352</v>
          </cell>
          <cell r="AV3612">
            <v>0</v>
          </cell>
        </row>
        <row r="3613">
          <cell r="B3613">
            <v>0</v>
          </cell>
          <cell r="C3613" t="str">
            <v>000000003647</v>
          </cell>
          <cell r="D3613" t="str">
            <v>3314U0</v>
          </cell>
          <cell r="E3613" t="str">
            <v>College Booster Main - 12" VV</v>
          </cell>
          <cell r="F3613" t="str">
            <v>In Service</v>
          </cell>
          <cell r="G3613" t="str">
            <v>3314U</v>
          </cell>
          <cell r="H3613" t="str">
            <v>Grp Member</v>
          </cell>
          <cell r="I3613">
            <v>1</v>
          </cell>
          <cell r="J3613" t="str">
            <v>PC Batch</v>
          </cell>
          <cell r="K3613">
            <v>828.16</v>
          </cell>
          <cell r="L3613">
            <v>0</v>
          </cell>
          <cell r="M3613" t="str">
            <v>F20</v>
          </cell>
          <cell r="N3613" t="str">
            <v>115</v>
          </cell>
          <cell r="O3613">
            <v>0</v>
          </cell>
          <cell r="P3613" t="str">
            <v>C04D601_002</v>
          </cell>
          <cell r="Q3613" t="str">
            <v>505</v>
          </cell>
          <cell r="R3613" t="str">
            <v>WTDPD</v>
          </cell>
          <cell r="S3613" t="str">
            <v>3314U12VV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 t="str">
            <v>CORP</v>
          </cell>
          <cell r="Y3613">
            <v>38352</v>
          </cell>
          <cell r="Z3613">
            <v>0</v>
          </cell>
          <cell r="AA3613">
            <v>0</v>
          </cell>
          <cell r="AB3613" t="str">
            <v>N</v>
          </cell>
          <cell r="AC3613">
            <v>38353</v>
          </cell>
          <cell r="AD3613">
            <v>0</v>
          </cell>
          <cell r="AE3613" t="str">
            <v>RemVal</v>
          </cell>
          <cell r="AF3613" t="str">
            <v>Depreciate</v>
          </cell>
          <cell r="AG3613" t="str">
            <v>FM</v>
          </cell>
          <cell r="AH3613">
            <v>0</v>
          </cell>
          <cell r="AI3613">
            <v>0</v>
          </cell>
          <cell r="AJ3613">
            <v>1.35E-2</v>
          </cell>
          <cell r="AK3613">
            <v>0</v>
          </cell>
          <cell r="AL3613" t="str">
            <v>Flat Rate</v>
          </cell>
          <cell r="AM3613">
            <v>0</v>
          </cell>
          <cell r="AN3613" t="str">
            <v>GA3314U0</v>
          </cell>
          <cell r="AO3613">
            <v>0</v>
          </cell>
          <cell r="AP3613" t="str">
            <v>N</v>
          </cell>
          <cell r="AQ3613">
            <v>38351.31591435185</v>
          </cell>
          <cell r="AR3613">
            <v>38701</v>
          </cell>
          <cell r="AS3613">
            <v>38701</v>
          </cell>
          <cell r="AT3613">
            <v>0</v>
          </cell>
          <cell r="AU3613">
            <v>38352</v>
          </cell>
          <cell r="AV3613">
            <v>0</v>
          </cell>
        </row>
        <row r="3614">
          <cell r="B3614">
            <v>0</v>
          </cell>
          <cell r="C3614" t="str">
            <v>000000003648</v>
          </cell>
          <cell r="D3614" t="str">
            <v>335400</v>
          </cell>
          <cell r="E3614" t="str">
            <v>College Booster - Hydrant</v>
          </cell>
          <cell r="F3614" t="str">
            <v>In Service</v>
          </cell>
          <cell r="G3614" t="str">
            <v>33540</v>
          </cell>
          <cell r="H3614" t="str">
            <v>Grp Member</v>
          </cell>
          <cell r="I3614">
            <v>0</v>
          </cell>
          <cell r="J3614" t="str">
            <v>PC Batch</v>
          </cell>
          <cell r="K3614">
            <v>214.05</v>
          </cell>
          <cell r="L3614">
            <v>0</v>
          </cell>
          <cell r="M3614" t="str">
            <v>F20</v>
          </cell>
          <cell r="N3614" t="str">
            <v>115</v>
          </cell>
          <cell r="O3614">
            <v>0</v>
          </cell>
          <cell r="P3614" t="str">
            <v>C04D601_002</v>
          </cell>
          <cell r="Q3614">
            <v>0</v>
          </cell>
          <cell r="R3614" t="str">
            <v>WTDPD</v>
          </cell>
          <cell r="S3614" t="str">
            <v>335400600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 t="str">
            <v>CORP</v>
          </cell>
          <cell r="Y3614">
            <v>38352</v>
          </cell>
          <cell r="Z3614">
            <v>0</v>
          </cell>
          <cell r="AA3614">
            <v>0</v>
          </cell>
          <cell r="AB3614" t="str">
            <v>N</v>
          </cell>
          <cell r="AC3614">
            <v>38353</v>
          </cell>
          <cell r="AD3614">
            <v>0</v>
          </cell>
          <cell r="AE3614" t="str">
            <v>RemVal</v>
          </cell>
          <cell r="AF3614" t="str">
            <v>Depreciate</v>
          </cell>
          <cell r="AG3614" t="str">
            <v>FM</v>
          </cell>
          <cell r="AH3614">
            <v>0</v>
          </cell>
          <cell r="AI3614">
            <v>0</v>
          </cell>
          <cell r="AJ3614">
            <v>2.2599999999999999E-2</v>
          </cell>
          <cell r="AK3614">
            <v>0</v>
          </cell>
          <cell r="AL3614" t="str">
            <v>Flat Rate</v>
          </cell>
          <cell r="AM3614">
            <v>0</v>
          </cell>
          <cell r="AN3614" t="str">
            <v>GA335400</v>
          </cell>
          <cell r="AO3614">
            <v>0</v>
          </cell>
          <cell r="AP3614" t="str">
            <v>N</v>
          </cell>
          <cell r="AQ3614">
            <v>38351.315937500003</v>
          </cell>
          <cell r="AR3614">
            <v>38701</v>
          </cell>
          <cell r="AS3614">
            <v>38701</v>
          </cell>
          <cell r="AT3614">
            <v>0</v>
          </cell>
          <cell r="AU3614">
            <v>38352</v>
          </cell>
          <cell r="AV3614">
            <v>0</v>
          </cell>
        </row>
        <row r="3615">
          <cell r="B3615">
            <v>0</v>
          </cell>
          <cell r="C3615" t="str">
            <v>000000003648</v>
          </cell>
          <cell r="D3615" t="str">
            <v>335400</v>
          </cell>
          <cell r="E3615" t="str">
            <v>College Booster - Hydrant</v>
          </cell>
          <cell r="F3615" t="str">
            <v>In Service</v>
          </cell>
          <cell r="G3615" t="str">
            <v>33540</v>
          </cell>
          <cell r="H3615" t="str">
            <v>Grp Member</v>
          </cell>
          <cell r="I3615">
            <v>1</v>
          </cell>
          <cell r="J3615" t="str">
            <v>PC Batch</v>
          </cell>
          <cell r="K3615">
            <v>952.98</v>
          </cell>
          <cell r="L3615">
            <v>0</v>
          </cell>
          <cell r="M3615" t="str">
            <v>F20</v>
          </cell>
          <cell r="N3615" t="str">
            <v>115</v>
          </cell>
          <cell r="O3615">
            <v>0</v>
          </cell>
          <cell r="P3615" t="str">
            <v>C04D601_002</v>
          </cell>
          <cell r="Q3615" t="str">
            <v>505</v>
          </cell>
          <cell r="R3615" t="str">
            <v>WTDPD</v>
          </cell>
          <cell r="S3615" t="str">
            <v>335400600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 t="str">
            <v>CORP</v>
          </cell>
          <cell r="Y3615">
            <v>38352</v>
          </cell>
          <cell r="Z3615">
            <v>0</v>
          </cell>
          <cell r="AA3615">
            <v>0</v>
          </cell>
          <cell r="AB3615" t="str">
            <v>N</v>
          </cell>
          <cell r="AC3615">
            <v>38353</v>
          </cell>
          <cell r="AD3615">
            <v>0</v>
          </cell>
          <cell r="AE3615" t="str">
            <v>RemVal</v>
          </cell>
          <cell r="AF3615" t="str">
            <v>Depreciate</v>
          </cell>
          <cell r="AG3615" t="str">
            <v>FM</v>
          </cell>
          <cell r="AH3615">
            <v>0</v>
          </cell>
          <cell r="AI3615">
            <v>0</v>
          </cell>
          <cell r="AJ3615">
            <v>2.2599999999999999E-2</v>
          </cell>
          <cell r="AK3615">
            <v>0</v>
          </cell>
          <cell r="AL3615" t="str">
            <v>Flat Rate</v>
          </cell>
          <cell r="AM3615">
            <v>0</v>
          </cell>
          <cell r="AN3615" t="str">
            <v>GA335400</v>
          </cell>
          <cell r="AO3615">
            <v>0</v>
          </cell>
          <cell r="AP3615" t="str">
            <v>N</v>
          </cell>
          <cell r="AQ3615">
            <v>38351.315937500003</v>
          </cell>
          <cell r="AR3615">
            <v>38701</v>
          </cell>
          <cell r="AS3615">
            <v>38701</v>
          </cell>
          <cell r="AT3615">
            <v>0</v>
          </cell>
          <cell r="AU3615">
            <v>38352</v>
          </cell>
          <cell r="AV3615">
            <v>0</v>
          </cell>
        </row>
        <row r="3616">
          <cell r="B3616">
            <v>0</v>
          </cell>
          <cell r="C3616" t="str">
            <v>000000003649</v>
          </cell>
          <cell r="D3616" t="str">
            <v>3314C0</v>
          </cell>
          <cell r="E3616" t="str">
            <v>Manor Drive - 12" DI Main</v>
          </cell>
          <cell r="F3616" t="str">
            <v>In Service</v>
          </cell>
          <cell r="G3616" t="str">
            <v>3314C</v>
          </cell>
          <cell r="H3616" t="str">
            <v>Grp Member</v>
          </cell>
          <cell r="I3616">
            <v>0</v>
          </cell>
          <cell r="J3616" t="str">
            <v>PC Batch</v>
          </cell>
          <cell r="K3616">
            <v>510.77</v>
          </cell>
          <cell r="L3616">
            <v>0</v>
          </cell>
          <cell r="M3616" t="str">
            <v>F20</v>
          </cell>
          <cell r="N3616" t="str">
            <v>115</v>
          </cell>
          <cell r="O3616">
            <v>0</v>
          </cell>
          <cell r="P3616" t="str">
            <v>C04D603_002</v>
          </cell>
          <cell r="Q3616">
            <v>0</v>
          </cell>
          <cell r="R3616" t="str">
            <v>WTDPD</v>
          </cell>
          <cell r="S3616" t="str">
            <v>3314C12DI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 t="str">
            <v>CORP</v>
          </cell>
          <cell r="Y3616">
            <v>38352</v>
          </cell>
          <cell r="Z3616">
            <v>0</v>
          </cell>
          <cell r="AA3616">
            <v>0</v>
          </cell>
          <cell r="AB3616" t="str">
            <v>N</v>
          </cell>
          <cell r="AC3616">
            <v>38353</v>
          </cell>
          <cell r="AD3616">
            <v>0</v>
          </cell>
          <cell r="AE3616" t="str">
            <v>RemVal</v>
          </cell>
          <cell r="AF3616" t="str">
            <v>Depreciate</v>
          </cell>
          <cell r="AG3616" t="str">
            <v>FM</v>
          </cell>
          <cell r="AH3616">
            <v>0</v>
          </cell>
          <cell r="AI3616">
            <v>0</v>
          </cell>
          <cell r="AJ3616">
            <v>1.5900000000000001E-2</v>
          </cell>
          <cell r="AK3616">
            <v>0</v>
          </cell>
          <cell r="AL3616" t="str">
            <v>Flat Rate</v>
          </cell>
          <cell r="AM3616">
            <v>0</v>
          </cell>
          <cell r="AN3616" t="str">
            <v>GA3314C0</v>
          </cell>
          <cell r="AO3616">
            <v>0</v>
          </cell>
          <cell r="AP3616" t="str">
            <v>N</v>
          </cell>
          <cell r="AQ3616">
            <v>38351.310219907406</v>
          </cell>
          <cell r="AR3616">
            <v>38701</v>
          </cell>
          <cell r="AS3616">
            <v>38701</v>
          </cell>
          <cell r="AT3616">
            <v>0</v>
          </cell>
          <cell r="AU3616">
            <v>38352</v>
          </cell>
          <cell r="AV3616">
            <v>0</v>
          </cell>
        </row>
        <row r="3617">
          <cell r="B3617">
            <v>0</v>
          </cell>
          <cell r="C3617" t="str">
            <v>000000003650</v>
          </cell>
          <cell r="D3617" t="str">
            <v>3314C0</v>
          </cell>
          <cell r="E3617" t="str">
            <v>Manor Drive - 16" DI Main</v>
          </cell>
          <cell r="F3617" t="str">
            <v>In Service</v>
          </cell>
          <cell r="G3617" t="str">
            <v>3314C</v>
          </cell>
          <cell r="H3617" t="str">
            <v>Grp Member</v>
          </cell>
          <cell r="I3617">
            <v>0</v>
          </cell>
          <cell r="J3617" t="str">
            <v>PC Batch</v>
          </cell>
          <cell r="K3617">
            <v>33439.72</v>
          </cell>
          <cell r="L3617">
            <v>0</v>
          </cell>
          <cell r="M3617" t="str">
            <v>F20</v>
          </cell>
          <cell r="N3617" t="str">
            <v>115</v>
          </cell>
          <cell r="O3617">
            <v>0</v>
          </cell>
          <cell r="P3617" t="str">
            <v>C04D603_002</v>
          </cell>
          <cell r="Q3617">
            <v>0</v>
          </cell>
          <cell r="R3617" t="str">
            <v>WTDPD</v>
          </cell>
          <cell r="S3617" t="str">
            <v>3314C16DI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 t="str">
            <v>CORP</v>
          </cell>
          <cell r="Y3617">
            <v>38352</v>
          </cell>
          <cell r="Z3617">
            <v>0</v>
          </cell>
          <cell r="AA3617">
            <v>0</v>
          </cell>
          <cell r="AB3617" t="str">
            <v>N</v>
          </cell>
          <cell r="AC3617">
            <v>38353</v>
          </cell>
          <cell r="AD3617">
            <v>0</v>
          </cell>
          <cell r="AE3617" t="str">
            <v>RemVal</v>
          </cell>
          <cell r="AF3617" t="str">
            <v>Depreciate</v>
          </cell>
          <cell r="AG3617" t="str">
            <v>FM</v>
          </cell>
          <cell r="AH3617">
            <v>0</v>
          </cell>
          <cell r="AI3617">
            <v>0</v>
          </cell>
          <cell r="AJ3617">
            <v>1.5900000000000001E-2</v>
          </cell>
          <cell r="AK3617">
            <v>0</v>
          </cell>
          <cell r="AL3617" t="str">
            <v>Flat Rate</v>
          </cell>
          <cell r="AM3617">
            <v>0</v>
          </cell>
          <cell r="AN3617" t="str">
            <v>GA3314C0</v>
          </cell>
          <cell r="AO3617">
            <v>0</v>
          </cell>
          <cell r="AP3617" t="str">
            <v>N</v>
          </cell>
          <cell r="AQ3617">
            <v>38351.315960648149</v>
          </cell>
          <cell r="AR3617">
            <v>38791</v>
          </cell>
          <cell r="AS3617">
            <v>38791</v>
          </cell>
          <cell r="AT3617">
            <v>0</v>
          </cell>
          <cell r="AU3617">
            <v>38352</v>
          </cell>
          <cell r="AV3617">
            <v>0</v>
          </cell>
        </row>
        <row r="3618">
          <cell r="B3618">
            <v>0</v>
          </cell>
          <cell r="C3618" t="str">
            <v>000000003650</v>
          </cell>
          <cell r="D3618" t="str">
            <v>3314C0</v>
          </cell>
          <cell r="E3618" t="str">
            <v>Manor Drive - 16" DI Main</v>
          </cell>
          <cell r="F3618" t="str">
            <v>In Service</v>
          </cell>
          <cell r="G3618" t="str">
            <v>3314C</v>
          </cell>
          <cell r="H3618" t="str">
            <v>Grp Member</v>
          </cell>
          <cell r="I3618">
            <v>1</v>
          </cell>
          <cell r="J3618" t="str">
            <v>PC Batch</v>
          </cell>
          <cell r="K3618">
            <v>71476.789999999994</v>
          </cell>
          <cell r="L3618">
            <v>0</v>
          </cell>
          <cell r="M3618" t="str">
            <v>F20</v>
          </cell>
          <cell r="N3618" t="str">
            <v>115</v>
          </cell>
          <cell r="O3618">
            <v>0</v>
          </cell>
          <cell r="P3618" t="str">
            <v>C04D603_002</v>
          </cell>
          <cell r="Q3618" t="str">
            <v>505</v>
          </cell>
          <cell r="R3618" t="str">
            <v>WTDPD</v>
          </cell>
          <cell r="S3618" t="str">
            <v>3314C16DI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 t="str">
            <v>CORP</v>
          </cell>
          <cell r="Y3618">
            <v>38352</v>
          </cell>
          <cell r="Z3618">
            <v>0</v>
          </cell>
          <cell r="AA3618">
            <v>0</v>
          </cell>
          <cell r="AB3618" t="str">
            <v>N</v>
          </cell>
          <cell r="AC3618">
            <v>38353</v>
          </cell>
          <cell r="AD3618">
            <v>0</v>
          </cell>
          <cell r="AE3618" t="str">
            <v>RemVal</v>
          </cell>
          <cell r="AF3618" t="str">
            <v>Depreciate</v>
          </cell>
          <cell r="AG3618" t="str">
            <v>FM</v>
          </cell>
          <cell r="AH3618">
            <v>0</v>
          </cell>
          <cell r="AI3618">
            <v>0</v>
          </cell>
          <cell r="AJ3618">
            <v>1.5900000000000001E-2</v>
          </cell>
          <cell r="AK3618">
            <v>0</v>
          </cell>
          <cell r="AL3618" t="str">
            <v>Flat Rate</v>
          </cell>
          <cell r="AM3618">
            <v>0</v>
          </cell>
          <cell r="AN3618" t="str">
            <v>GA3314C0</v>
          </cell>
          <cell r="AO3618">
            <v>0</v>
          </cell>
          <cell r="AP3618" t="str">
            <v>N</v>
          </cell>
          <cell r="AQ3618">
            <v>38351.315960648149</v>
          </cell>
          <cell r="AR3618">
            <v>38791</v>
          </cell>
          <cell r="AS3618">
            <v>38791</v>
          </cell>
          <cell r="AT3618">
            <v>0</v>
          </cell>
          <cell r="AU3618">
            <v>38352</v>
          </cell>
          <cell r="AV3618">
            <v>0</v>
          </cell>
        </row>
        <row r="3619">
          <cell r="B3619">
            <v>0</v>
          </cell>
          <cell r="C3619" t="str">
            <v>000000003651</v>
          </cell>
          <cell r="D3619" t="str">
            <v>3314U0</v>
          </cell>
          <cell r="E3619" t="str">
            <v>Manor Drive - 12" VV</v>
          </cell>
          <cell r="F3619" t="str">
            <v>In Service</v>
          </cell>
          <cell r="G3619" t="str">
            <v>3314U</v>
          </cell>
          <cell r="H3619" t="str">
            <v>Grp Member</v>
          </cell>
          <cell r="I3619">
            <v>0</v>
          </cell>
          <cell r="J3619" t="str">
            <v>PC Batch</v>
          </cell>
          <cell r="K3619">
            <v>580.29999999999995</v>
          </cell>
          <cell r="L3619">
            <v>0</v>
          </cell>
          <cell r="M3619" t="str">
            <v>F20</v>
          </cell>
          <cell r="N3619" t="str">
            <v>115</v>
          </cell>
          <cell r="O3619">
            <v>0</v>
          </cell>
          <cell r="P3619" t="str">
            <v>C04D603_002</v>
          </cell>
          <cell r="Q3619">
            <v>0</v>
          </cell>
          <cell r="R3619" t="str">
            <v>WTDPD</v>
          </cell>
          <cell r="S3619" t="str">
            <v>3314U12VV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 t="str">
            <v>CORP</v>
          </cell>
          <cell r="Y3619">
            <v>38352</v>
          </cell>
          <cell r="Z3619">
            <v>0</v>
          </cell>
          <cell r="AA3619">
            <v>0</v>
          </cell>
          <cell r="AB3619" t="str">
            <v>N</v>
          </cell>
          <cell r="AC3619">
            <v>38353</v>
          </cell>
          <cell r="AD3619">
            <v>0</v>
          </cell>
          <cell r="AE3619" t="str">
            <v>RemVal</v>
          </cell>
          <cell r="AF3619" t="str">
            <v>Depreciate</v>
          </cell>
          <cell r="AG3619" t="str">
            <v>FM</v>
          </cell>
          <cell r="AH3619">
            <v>0</v>
          </cell>
          <cell r="AI3619">
            <v>0</v>
          </cell>
          <cell r="AJ3619">
            <v>1.35E-2</v>
          </cell>
          <cell r="AK3619">
            <v>0</v>
          </cell>
          <cell r="AL3619" t="str">
            <v>Flat Rate</v>
          </cell>
          <cell r="AM3619">
            <v>0</v>
          </cell>
          <cell r="AN3619" t="str">
            <v>GA3314U0</v>
          </cell>
          <cell r="AO3619">
            <v>0</v>
          </cell>
          <cell r="AP3619" t="str">
            <v>N</v>
          </cell>
          <cell r="AQ3619">
            <v>38351.310219907406</v>
          </cell>
          <cell r="AR3619">
            <v>38701</v>
          </cell>
          <cell r="AS3619">
            <v>38701</v>
          </cell>
          <cell r="AT3619">
            <v>0</v>
          </cell>
          <cell r="AU3619">
            <v>38352</v>
          </cell>
          <cell r="AV3619">
            <v>0</v>
          </cell>
        </row>
        <row r="3620">
          <cell r="B3620">
            <v>0</v>
          </cell>
          <cell r="C3620" t="str">
            <v>000000003652</v>
          </cell>
          <cell r="D3620" t="str">
            <v>3314U0</v>
          </cell>
          <cell r="E3620" t="str">
            <v>Manor Drive - 16" VV</v>
          </cell>
          <cell r="F3620" t="str">
            <v>In Service</v>
          </cell>
          <cell r="G3620" t="str">
            <v>3314U</v>
          </cell>
          <cell r="H3620" t="str">
            <v>Grp Member</v>
          </cell>
          <cell r="I3620">
            <v>0</v>
          </cell>
          <cell r="J3620" t="str">
            <v>PC Batch</v>
          </cell>
          <cell r="K3620">
            <v>2972.2</v>
          </cell>
          <cell r="L3620">
            <v>0</v>
          </cell>
          <cell r="M3620" t="str">
            <v>F20</v>
          </cell>
          <cell r="N3620" t="str">
            <v>115</v>
          </cell>
          <cell r="O3620">
            <v>0</v>
          </cell>
          <cell r="P3620" t="str">
            <v>C04D603_002</v>
          </cell>
          <cell r="Q3620">
            <v>0</v>
          </cell>
          <cell r="R3620" t="str">
            <v>WTDPD</v>
          </cell>
          <cell r="S3620" t="str">
            <v>3314U16VV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 t="str">
            <v>CORP</v>
          </cell>
          <cell r="Y3620">
            <v>38352</v>
          </cell>
          <cell r="Z3620">
            <v>0</v>
          </cell>
          <cell r="AA3620">
            <v>0</v>
          </cell>
          <cell r="AB3620" t="str">
            <v>N</v>
          </cell>
          <cell r="AC3620">
            <v>38353</v>
          </cell>
          <cell r="AD3620">
            <v>0</v>
          </cell>
          <cell r="AE3620" t="str">
            <v>RemVal</v>
          </cell>
          <cell r="AF3620" t="str">
            <v>Depreciate</v>
          </cell>
          <cell r="AG3620" t="str">
            <v>FM</v>
          </cell>
          <cell r="AH3620">
            <v>0</v>
          </cell>
          <cell r="AI3620">
            <v>0</v>
          </cell>
          <cell r="AJ3620">
            <v>1.35E-2</v>
          </cell>
          <cell r="AK3620">
            <v>0</v>
          </cell>
          <cell r="AL3620" t="str">
            <v>Flat Rate</v>
          </cell>
          <cell r="AM3620">
            <v>0</v>
          </cell>
          <cell r="AN3620" t="str">
            <v>GA3314U0</v>
          </cell>
          <cell r="AO3620">
            <v>0</v>
          </cell>
          <cell r="AP3620" t="str">
            <v>N</v>
          </cell>
          <cell r="AQ3620">
            <v>38351.315983796296</v>
          </cell>
          <cell r="AR3620">
            <v>38701</v>
          </cell>
          <cell r="AS3620">
            <v>38701</v>
          </cell>
          <cell r="AT3620">
            <v>0</v>
          </cell>
          <cell r="AU3620">
            <v>38352</v>
          </cell>
          <cell r="AV3620">
            <v>0</v>
          </cell>
        </row>
        <row r="3621">
          <cell r="B3621">
            <v>0</v>
          </cell>
          <cell r="C3621" t="str">
            <v>000000003652</v>
          </cell>
          <cell r="D3621" t="str">
            <v>3314U0</v>
          </cell>
          <cell r="E3621" t="str">
            <v>Manor Drive - 16" VV</v>
          </cell>
          <cell r="F3621" t="str">
            <v>In Service</v>
          </cell>
          <cell r="G3621" t="str">
            <v>3314U</v>
          </cell>
          <cell r="H3621" t="str">
            <v>Grp Member</v>
          </cell>
          <cell r="I3621">
            <v>1</v>
          </cell>
          <cell r="J3621" t="str">
            <v>PC Batch</v>
          </cell>
          <cell r="K3621">
            <v>596.88</v>
          </cell>
          <cell r="L3621">
            <v>0</v>
          </cell>
          <cell r="M3621" t="str">
            <v>F20</v>
          </cell>
          <cell r="N3621" t="str">
            <v>115</v>
          </cell>
          <cell r="O3621">
            <v>0</v>
          </cell>
          <cell r="P3621" t="str">
            <v>C04D603_002</v>
          </cell>
          <cell r="Q3621" t="str">
            <v>505</v>
          </cell>
          <cell r="R3621" t="str">
            <v>WTDPD</v>
          </cell>
          <cell r="S3621" t="str">
            <v>3314U16VV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 t="str">
            <v>CORP</v>
          </cell>
          <cell r="Y3621">
            <v>38352</v>
          </cell>
          <cell r="Z3621">
            <v>0</v>
          </cell>
          <cell r="AA3621">
            <v>0</v>
          </cell>
          <cell r="AB3621" t="str">
            <v>N</v>
          </cell>
          <cell r="AC3621">
            <v>38353</v>
          </cell>
          <cell r="AD3621">
            <v>0</v>
          </cell>
          <cell r="AE3621" t="str">
            <v>RemVal</v>
          </cell>
          <cell r="AF3621" t="str">
            <v>Depreciate</v>
          </cell>
          <cell r="AG3621" t="str">
            <v>FM</v>
          </cell>
          <cell r="AH3621">
            <v>0</v>
          </cell>
          <cell r="AI3621">
            <v>0</v>
          </cell>
          <cell r="AJ3621">
            <v>1.35E-2</v>
          </cell>
          <cell r="AK3621">
            <v>0</v>
          </cell>
          <cell r="AL3621" t="str">
            <v>Flat Rate</v>
          </cell>
          <cell r="AM3621">
            <v>0</v>
          </cell>
          <cell r="AN3621" t="str">
            <v>GA3314U0</v>
          </cell>
          <cell r="AO3621">
            <v>0</v>
          </cell>
          <cell r="AP3621" t="str">
            <v>N</v>
          </cell>
          <cell r="AQ3621">
            <v>38351.315983796296</v>
          </cell>
          <cell r="AR3621">
            <v>38701</v>
          </cell>
          <cell r="AS3621">
            <v>38701</v>
          </cell>
          <cell r="AT3621">
            <v>0</v>
          </cell>
          <cell r="AU3621">
            <v>38352</v>
          </cell>
          <cell r="AV3621">
            <v>0</v>
          </cell>
        </row>
        <row r="3622">
          <cell r="B3622">
            <v>0</v>
          </cell>
          <cell r="C3622" t="str">
            <v>000000003653</v>
          </cell>
          <cell r="D3622" t="str">
            <v>3314T0</v>
          </cell>
          <cell r="E3622" t="str">
            <v>Winfield Street - (4) 6" VVs</v>
          </cell>
          <cell r="F3622" t="str">
            <v>In Service</v>
          </cell>
          <cell r="G3622" t="str">
            <v>3314T</v>
          </cell>
          <cell r="H3622" t="str">
            <v>Grp Member</v>
          </cell>
          <cell r="I3622">
            <v>0</v>
          </cell>
          <cell r="J3622" t="str">
            <v>PC Batch</v>
          </cell>
          <cell r="K3622">
            <v>1180.19</v>
          </cell>
          <cell r="L3622">
            <v>0</v>
          </cell>
          <cell r="M3622">
            <v>0</v>
          </cell>
          <cell r="N3622" t="str">
            <v>115</v>
          </cell>
          <cell r="O3622">
            <v>0</v>
          </cell>
          <cell r="P3622" t="str">
            <v>C04D604_002</v>
          </cell>
          <cell r="Q3622">
            <v>0</v>
          </cell>
          <cell r="R3622" t="str">
            <v>WTDPD</v>
          </cell>
          <cell r="S3622" t="str">
            <v>3314T06VV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 t="str">
            <v>CORP</v>
          </cell>
          <cell r="Y3622">
            <v>38352</v>
          </cell>
          <cell r="Z3622">
            <v>0</v>
          </cell>
          <cell r="AA3622">
            <v>0</v>
          </cell>
          <cell r="AB3622" t="str">
            <v>N</v>
          </cell>
          <cell r="AC3622">
            <v>38353</v>
          </cell>
          <cell r="AD3622">
            <v>0</v>
          </cell>
          <cell r="AE3622" t="str">
            <v>RemVal</v>
          </cell>
          <cell r="AF3622" t="str">
            <v>Depreciate</v>
          </cell>
          <cell r="AG3622" t="str">
            <v>FM</v>
          </cell>
          <cell r="AH3622">
            <v>0</v>
          </cell>
          <cell r="AI3622">
            <v>0</v>
          </cell>
          <cell r="AJ3622">
            <v>1.3899999999999999E-2</v>
          </cell>
          <cell r="AK3622">
            <v>0</v>
          </cell>
          <cell r="AL3622" t="str">
            <v>Flat Rate</v>
          </cell>
          <cell r="AM3622">
            <v>0</v>
          </cell>
          <cell r="AN3622" t="str">
            <v>GA3314T0</v>
          </cell>
          <cell r="AO3622">
            <v>0</v>
          </cell>
          <cell r="AP3622" t="str">
            <v>N</v>
          </cell>
          <cell r="AQ3622">
            <v>38351.316018518519</v>
          </cell>
          <cell r="AR3622">
            <v>38352</v>
          </cell>
          <cell r="AS3622">
            <v>38471</v>
          </cell>
          <cell r="AT3622">
            <v>0</v>
          </cell>
          <cell r="AU3622">
            <v>38352</v>
          </cell>
          <cell r="AV3622">
            <v>0</v>
          </cell>
        </row>
        <row r="3623">
          <cell r="B3623">
            <v>0</v>
          </cell>
          <cell r="C3623" t="str">
            <v>000000003653</v>
          </cell>
          <cell r="D3623" t="str">
            <v>3314T0</v>
          </cell>
          <cell r="E3623" t="str">
            <v>Winfield Street - (4) 6" VVs</v>
          </cell>
          <cell r="F3623" t="str">
            <v>In Service</v>
          </cell>
          <cell r="G3623" t="str">
            <v>3314T</v>
          </cell>
          <cell r="H3623" t="str">
            <v>Grp Member</v>
          </cell>
          <cell r="I3623">
            <v>1</v>
          </cell>
          <cell r="J3623" t="str">
            <v>PC Batch</v>
          </cell>
          <cell r="K3623">
            <v>671.02</v>
          </cell>
          <cell r="L3623">
            <v>0</v>
          </cell>
          <cell r="M3623">
            <v>0</v>
          </cell>
          <cell r="N3623" t="str">
            <v>115</v>
          </cell>
          <cell r="O3623">
            <v>0</v>
          </cell>
          <cell r="P3623" t="str">
            <v>C04D604_002</v>
          </cell>
          <cell r="Q3623" t="str">
            <v>110</v>
          </cell>
          <cell r="R3623" t="str">
            <v>WTDPD</v>
          </cell>
          <cell r="S3623" t="str">
            <v>3314T06VV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 t="str">
            <v>CORP</v>
          </cell>
          <cell r="Y3623">
            <v>38352</v>
          </cell>
          <cell r="Z3623">
            <v>0</v>
          </cell>
          <cell r="AA3623">
            <v>0</v>
          </cell>
          <cell r="AB3623" t="str">
            <v>N</v>
          </cell>
          <cell r="AC3623">
            <v>38353</v>
          </cell>
          <cell r="AD3623">
            <v>0</v>
          </cell>
          <cell r="AE3623" t="str">
            <v>RemVal</v>
          </cell>
          <cell r="AF3623" t="str">
            <v>Depreciate</v>
          </cell>
          <cell r="AG3623" t="str">
            <v>FM</v>
          </cell>
          <cell r="AH3623">
            <v>0</v>
          </cell>
          <cell r="AI3623">
            <v>0</v>
          </cell>
          <cell r="AJ3623">
            <v>1.3899999999999999E-2</v>
          </cell>
          <cell r="AK3623">
            <v>0</v>
          </cell>
          <cell r="AL3623" t="str">
            <v>Flat Rate</v>
          </cell>
          <cell r="AM3623">
            <v>0</v>
          </cell>
          <cell r="AN3623" t="str">
            <v>GA3314T0</v>
          </cell>
          <cell r="AO3623">
            <v>0</v>
          </cell>
          <cell r="AP3623" t="str">
            <v>N</v>
          </cell>
          <cell r="AQ3623">
            <v>38351.316018518519</v>
          </cell>
          <cell r="AR3623">
            <v>38352</v>
          </cell>
          <cell r="AS3623">
            <v>38471</v>
          </cell>
          <cell r="AT3623">
            <v>0</v>
          </cell>
          <cell r="AU3623">
            <v>38352</v>
          </cell>
          <cell r="AV3623">
            <v>0</v>
          </cell>
        </row>
        <row r="3624">
          <cell r="B3624">
            <v>0</v>
          </cell>
          <cell r="C3624" t="str">
            <v>000000003653</v>
          </cell>
          <cell r="D3624" t="str">
            <v>3314T0</v>
          </cell>
          <cell r="E3624" t="str">
            <v>Winfield Street - (4) 6" VVs</v>
          </cell>
          <cell r="F3624" t="str">
            <v>In Service</v>
          </cell>
          <cell r="G3624" t="str">
            <v>3314T</v>
          </cell>
          <cell r="H3624" t="str">
            <v>Grp Member</v>
          </cell>
          <cell r="I3624">
            <v>2</v>
          </cell>
          <cell r="J3624" t="str">
            <v>PC Batch</v>
          </cell>
          <cell r="K3624">
            <v>684.48</v>
          </cell>
          <cell r="L3624">
            <v>0</v>
          </cell>
          <cell r="M3624" t="str">
            <v>F20</v>
          </cell>
          <cell r="N3624" t="str">
            <v>115</v>
          </cell>
          <cell r="O3624">
            <v>0</v>
          </cell>
          <cell r="P3624" t="str">
            <v>C04D604_002</v>
          </cell>
          <cell r="Q3624">
            <v>0</v>
          </cell>
          <cell r="R3624" t="str">
            <v>WTDPD</v>
          </cell>
          <cell r="S3624" t="str">
            <v>3314T06VV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 t="str">
            <v>CORP</v>
          </cell>
          <cell r="Y3624">
            <v>38352</v>
          </cell>
          <cell r="Z3624">
            <v>0</v>
          </cell>
          <cell r="AA3624">
            <v>0</v>
          </cell>
          <cell r="AB3624" t="str">
            <v>N</v>
          </cell>
          <cell r="AC3624">
            <v>38353</v>
          </cell>
          <cell r="AD3624">
            <v>0</v>
          </cell>
          <cell r="AE3624" t="str">
            <v>RemVal</v>
          </cell>
          <cell r="AF3624" t="str">
            <v>Depreciate</v>
          </cell>
          <cell r="AG3624" t="str">
            <v>FM</v>
          </cell>
          <cell r="AH3624">
            <v>0</v>
          </cell>
          <cell r="AI3624">
            <v>0</v>
          </cell>
          <cell r="AJ3624">
            <v>1.3899999999999999E-2</v>
          </cell>
          <cell r="AK3624">
            <v>0</v>
          </cell>
          <cell r="AL3624" t="str">
            <v>Flat Rate</v>
          </cell>
          <cell r="AM3624">
            <v>0</v>
          </cell>
          <cell r="AN3624" t="str">
            <v>GA3314T0</v>
          </cell>
          <cell r="AO3624">
            <v>0</v>
          </cell>
          <cell r="AP3624" t="str">
            <v>N</v>
          </cell>
          <cell r="AQ3624">
            <v>38351.316018518519</v>
          </cell>
          <cell r="AR3624">
            <v>38352</v>
          </cell>
          <cell r="AS3624">
            <v>38471</v>
          </cell>
          <cell r="AT3624">
            <v>0</v>
          </cell>
          <cell r="AU3624">
            <v>38352</v>
          </cell>
          <cell r="AV3624">
            <v>0</v>
          </cell>
        </row>
        <row r="3625">
          <cell r="B3625">
            <v>0</v>
          </cell>
          <cell r="C3625" t="str">
            <v>000000003654</v>
          </cell>
          <cell r="D3625" t="str">
            <v>3334B0</v>
          </cell>
          <cell r="E3625" t="str">
            <v>Winfield Street - 3/4" CP Svcs</v>
          </cell>
          <cell r="F3625" t="str">
            <v>In Service</v>
          </cell>
          <cell r="G3625" t="str">
            <v>3334B</v>
          </cell>
          <cell r="H3625" t="str">
            <v>Grp Member</v>
          </cell>
          <cell r="I3625">
            <v>0</v>
          </cell>
          <cell r="J3625" t="str">
            <v>PC Batch</v>
          </cell>
          <cell r="K3625">
            <v>5753.55</v>
          </cell>
          <cell r="L3625">
            <v>0</v>
          </cell>
          <cell r="M3625">
            <v>0</v>
          </cell>
          <cell r="N3625" t="str">
            <v>115</v>
          </cell>
          <cell r="O3625">
            <v>0</v>
          </cell>
          <cell r="P3625" t="str">
            <v>C04D604_002</v>
          </cell>
          <cell r="Q3625">
            <v>0</v>
          </cell>
          <cell r="R3625" t="str">
            <v>WTDPD</v>
          </cell>
          <cell r="S3625" t="str">
            <v>3334B34CP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 t="str">
            <v>CORP</v>
          </cell>
          <cell r="Y3625">
            <v>38352</v>
          </cell>
          <cell r="Z3625">
            <v>0</v>
          </cell>
          <cell r="AA3625">
            <v>0</v>
          </cell>
          <cell r="AB3625" t="str">
            <v>N</v>
          </cell>
          <cell r="AC3625">
            <v>38353</v>
          </cell>
          <cell r="AD3625">
            <v>0</v>
          </cell>
          <cell r="AE3625" t="str">
            <v>RemVal</v>
          </cell>
          <cell r="AF3625" t="str">
            <v>Depreciate</v>
          </cell>
          <cell r="AG3625" t="str">
            <v>FM</v>
          </cell>
          <cell r="AH3625">
            <v>0</v>
          </cell>
          <cell r="AI3625">
            <v>0</v>
          </cell>
          <cell r="AJ3625">
            <v>2.87E-2</v>
          </cell>
          <cell r="AK3625">
            <v>0</v>
          </cell>
          <cell r="AL3625" t="str">
            <v>Flat Rate</v>
          </cell>
          <cell r="AM3625">
            <v>0</v>
          </cell>
          <cell r="AN3625" t="str">
            <v>GA3334B0</v>
          </cell>
          <cell r="AO3625">
            <v>0</v>
          </cell>
          <cell r="AP3625" t="str">
            <v>N</v>
          </cell>
          <cell r="AQ3625">
            <v>38351.316041666665</v>
          </cell>
          <cell r="AR3625">
            <v>38352</v>
          </cell>
          <cell r="AS3625">
            <v>38352</v>
          </cell>
          <cell r="AT3625">
            <v>0</v>
          </cell>
          <cell r="AU3625">
            <v>38352</v>
          </cell>
          <cell r="AV3625">
            <v>0</v>
          </cell>
        </row>
        <row r="3626">
          <cell r="B3626">
            <v>0</v>
          </cell>
          <cell r="C3626" t="str">
            <v>000000003654</v>
          </cell>
          <cell r="D3626" t="str">
            <v>3334B0</v>
          </cell>
          <cell r="E3626" t="str">
            <v>Winfield Street - 3/4" CP Svcs</v>
          </cell>
          <cell r="F3626" t="str">
            <v>In Service</v>
          </cell>
          <cell r="G3626" t="str">
            <v>3334B</v>
          </cell>
          <cell r="H3626" t="str">
            <v>Grp Member</v>
          </cell>
          <cell r="I3626">
            <v>1</v>
          </cell>
          <cell r="J3626" t="str">
            <v>PC Batch</v>
          </cell>
          <cell r="K3626">
            <v>3608.72</v>
          </cell>
          <cell r="L3626">
            <v>0</v>
          </cell>
          <cell r="M3626">
            <v>0</v>
          </cell>
          <cell r="N3626" t="str">
            <v>115</v>
          </cell>
          <cell r="O3626">
            <v>0</v>
          </cell>
          <cell r="P3626" t="str">
            <v>C04D604_002</v>
          </cell>
          <cell r="Q3626" t="str">
            <v>110</v>
          </cell>
          <cell r="R3626" t="str">
            <v>WTDPD</v>
          </cell>
          <cell r="S3626" t="str">
            <v>3334B34CP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 t="str">
            <v>CORP</v>
          </cell>
          <cell r="Y3626">
            <v>38352</v>
          </cell>
          <cell r="Z3626">
            <v>0</v>
          </cell>
          <cell r="AA3626">
            <v>0</v>
          </cell>
          <cell r="AB3626" t="str">
            <v>N</v>
          </cell>
          <cell r="AC3626">
            <v>38353</v>
          </cell>
          <cell r="AD3626">
            <v>0</v>
          </cell>
          <cell r="AE3626" t="str">
            <v>RemVal</v>
          </cell>
          <cell r="AF3626" t="str">
            <v>Depreciate</v>
          </cell>
          <cell r="AG3626" t="str">
            <v>FM</v>
          </cell>
          <cell r="AH3626">
            <v>0</v>
          </cell>
          <cell r="AI3626">
            <v>0</v>
          </cell>
          <cell r="AJ3626">
            <v>2.87E-2</v>
          </cell>
          <cell r="AK3626">
            <v>0</v>
          </cell>
          <cell r="AL3626" t="str">
            <v>Flat Rate</v>
          </cell>
          <cell r="AM3626">
            <v>0</v>
          </cell>
          <cell r="AN3626" t="str">
            <v>GA3334B0</v>
          </cell>
          <cell r="AO3626">
            <v>0</v>
          </cell>
          <cell r="AP3626" t="str">
            <v>N</v>
          </cell>
          <cell r="AQ3626">
            <v>38351.316041666665</v>
          </cell>
          <cell r="AR3626">
            <v>38352</v>
          </cell>
          <cell r="AS3626">
            <v>38352</v>
          </cell>
          <cell r="AT3626">
            <v>0</v>
          </cell>
          <cell r="AU3626">
            <v>38352</v>
          </cell>
          <cell r="AV3626">
            <v>0</v>
          </cell>
        </row>
        <row r="3627">
          <cell r="B3627">
            <v>0</v>
          </cell>
          <cell r="C3627" t="str">
            <v>000000003655</v>
          </cell>
          <cell r="D3627" t="str">
            <v>3314P0</v>
          </cell>
          <cell r="E3627" t="str">
            <v>Paul Circle - 2" PVC Main</v>
          </cell>
          <cell r="F3627" t="str">
            <v>In Service</v>
          </cell>
          <cell r="G3627" t="str">
            <v>3314P</v>
          </cell>
          <cell r="H3627" t="str">
            <v>Grp Member</v>
          </cell>
          <cell r="I3627">
            <v>0</v>
          </cell>
          <cell r="J3627" t="str">
            <v>PC Batch</v>
          </cell>
          <cell r="K3627">
            <v>15.03</v>
          </cell>
          <cell r="L3627">
            <v>0</v>
          </cell>
          <cell r="M3627">
            <v>0</v>
          </cell>
          <cell r="N3627" t="str">
            <v>115</v>
          </cell>
          <cell r="O3627">
            <v>0</v>
          </cell>
          <cell r="P3627" t="str">
            <v>C04D606_002</v>
          </cell>
          <cell r="Q3627">
            <v>0</v>
          </cell>
          <cell r="R3627" t="str">
            <v>WTDPD</v>
          </cell>
          <cell r="S3627" t="str">
            <v>3314P02PV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 t="str">
            <v>CORP</v>
          </cell>
          <cell r="Y3627">
            <v>38352</v>
          </cell>
          <cell r="Z3627">
            <v>0</v>
          </cell>
          <cell r="AA3627">
            <v>0</v>
          </cell>
          <cell r="AB3627" t="str">
            <v>N</v>
          </cell>
          <cell r="AC3627">
            <v>38353</v>
          </cell>
          <cell r="AD3627">
            <v>0</v>
          </cell>
          <cell r="AE3627" t="str">
            <v>RemVal</v>
          </cell>
          <cell r="AF3627" t="str">
            <v>Depreciate</v>
          </cell>
          <cell r="AG3627" t="str">
            <v>FM</v>
          </cell>
          <cell r="AH3627">
            <v>0</v>
          </cell>
          <cell r="AI3627">
            <v>0</v>
          </cell>
          <cell r="AJ3627">
            <v>2.64E-2</v>
          </cell>
          <cell r="AK3627">
            <v>0</v>
          </cell>
          <cell r="AL3627" t="str">
            <v>Flat Rate</v>
          </cell>
          <cell r="AM3627">
            <v>0</v>
          </cell>
          <cell r="AN3627" t="str">
            <v>GA3314P0</v>
          </cell>
          <cell r="AO3627">
            <v>0</v>
          </cell>
          <cell r="AP3627" t="str">
            <v>N</v>
          </cell>
          <cell r="AQ3627">
            <v>38351.316064814811</v>
          </cell>
          <cell r="AR3627">
            <v>38352</v>
          </cell>
          <cell r="AS3627">
            <v>38471</v>
          </cell>
          <cell r="AT3627">
            <v>0</v>
          </cell>
          <cell r="AU3627">
            <v>38352</v>
          </cell>
          <cell r="AV3627">
            <v>0</v>
          </cell>
        </row>
        <row r="3628">
          <cell r="B3628">
            <v>0</v>
          </cell>
          <cell r="C3628" t="str">
            <v>000000003655</v>
          </cell>
          <cell r="D3628" t="str">
            <v>3314P0</v>
          </cell>
          <cell r="E3628" t="str">
            <v>Paul Circle - 2" PVC Main</v>
          </cell>
          <cell r="F3628" t="str">
            <v>In Service</v>
          </cell>
          <cell r="G3628" t="str">
            <v>3314P</v>
          </cell>
          <cell r="H3628" t="str">
            <v>Grp Member</v>
          </cell>
          <cell r="I3628">
            <v>1</v>
          </cell>
          <cell r="J3628" t="str">
            <v>PC Batch</v>
          </cell>
          <cell r="K3628">
            <v>11696.36</v>
          </cell>
          <cell r="L3628">
            <v>0</v>
          </cell>
          <cell r="M3628" t="str">
            <v>F20</v>
          </cell>
          <cell r="N3628" t="str">
            <v>115</v>
          </cell>
          <cell r="O3628">
            <v>0</v>
          </cell>
          <cell r="P3628" t="str">
            <v>C04D606_002</v>
          </cell>
          <cell r="Q3628" t="str">
            <v>505</v>
          </cell>
          <cell r="R3628" t="str">
            <v>WTDPD</v>
          </cell>
          <cell r="S3628" t="str">
            <v>3314P02PV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 t="str">
            <v>CORP</v>
          </cell>
          <cell r="Y3628">
            <v>38352</v>
          </cell>
          <cell r="Z3628">
            <v>0</v>
          </cell>
          <cell r="AA3628">
            <v>0</v>
          </cell>
          <cell r="AB3628" t="str">
            <v>N</v>
          </cell>
          <cell r="AC3628">
            <v>38353</v>
          </cell>
          <cell r="AD3628">
            <v>0</v>
          </cell>
          <cell r="AE3628" t="str">
            <v>RemVal</v>
          </cell>
          <cell r="AF3628" t="str">
            <v>Depreciate</v>
          </cell>
          <cell r="AG3628" t="str">
            <v>FM</v>
          </cell>
          <cell r="AH3628">
            <v>0</v>
          </cell>
          <cell r="AI3628">
            <v>0</v>
          </cell>
          <cell r="AJ3628">
            <v>2.64E-2</v>
          </cell>
          <cell r="AK3628">
            <v>0</v>
          </cell>
          <cell r="AL3628" t="str">
            <v>Flat Rate</v>
          </cell>
          <cell r="AM3628">
            <v>0</v>
          </cell>
          <cell r="AN3628" t="str">
            <v>GA3314P0</v>
          </cell>
          <cell r="AO3628">
            <v>0</v>
          </cell>
          <cell r="AP3628" t="str">
            <v>N</v>
          </cell>
          <cell r="AQ3628">
            <v>38351.316064814811</v>
          </cell>
          <cell r="AR3628">
            <v>38352</v>
          </cell>
          <cell r="AS3628">
            <v>38471</v>
          </cell>
          <cell r="AT3628">
            <v>0</v>
          </cell>
          <cell r="AU3628">
            <v>38352</v>
          </cell>
          <cell r="AV3628">
            <v>0</v>
          </cell>
        </row>
        <row r="3629">
          <cell r="B3629">
            <v>0</v>
          </cell>
          <cell r="C3629" t="str">
            <v>000000003656</v>
          </cell>
          <cell r="D3629" t="str">
            <v>3314S0</v>
          </cell>
          <cell r="E3629" t="str">
            <v>Paul Circle - 2" VV</v>
          </cell>
          <cell r="F3629" t="str">
            <v>In Service</v>
          </cell>
          <cell r="G3629" t="str">
            <v>3314S</v>
          </cell>
          <cell r="H3629" t="str">
            <v>Grp Member</v>
          </cell>
          <cell r="I3629">
            <v>0</v>
          </cell>
          <cell r="J3629" t="str">
            <v>PC Batch</v>
          </cell>
          <cell r="K3629">
            <v>381.38</v>
          </cell>
          <cell r="L3629">
            <v>0</v>
          </cell>
          <cell r="M3629" t="str">
            <v>F20</v>
          </cell>
          <cell r="N3629" t="str">
            <v>115</v>
          </cell>
          <cell r="O3629">
            <v>0</v>
          </cell>
          <cell r="P3629" t="str">
            <v>C04D606_002</v>
          </cell>
          <cell r="Q3629" t="str">
            <v>505</v>
          </cell>
          <cell r="R3629" t="str">
            <v>WTDPD</v>
          </cell>
          <cell r="S3629" t="str">
            <v>3314S02VV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 t="str">
            <v>CORP</v>
          </cell>
          <cell r="Y3629">
            <v>38352</v>
          </cell>
          <cell r="Z3629">
            <v>0</v>
          </cell>
          <cell r="AA3629">
            <v>0</v>
          </cell>
          <cell r="AB3629" t="str">
            <v>N</v>
          </cell>
          <cell r="AC3629">
            <v>38353</v>
          </cell>
          <cell r="AD3629">
            <v>0</v>
          </cell>
          <cell r="AE3629" t="str">
            <v>RemVal</v>
          </cell>
          <cell r="AF3629" t="str">
            <v>Depreciate</v>
          </cell>
          <cell r="AG3629" t="str">
            <v>FM</v>
          </cell>
          <cell r="AH3629">
            <v>0</v>
          </cell>
          <cell r="AI3629">
            <v>0</v>
          </cell>
          <cell r="AJ3629">
            <v>2.1299999999999999E-2</v>
          </cell>
          <cell r="AK3629">
            <v>0</v>
          </cell>
          <cell r="AL3629" t="str">
            <v>Flat Rate</v>
          </cell>
          <cell r="AM3629">
            <v>0</v>
          </cell>
          <cell r="AN3629" t="str">
            <v>GA3314S0</v>
          </cell>
          <cell r="AO3629">
            <v>0</v>
          </cell>
          <cell r="AP3629" t="str">
            <v>N</v>
          </cell>
          <cell r="AQ3629">
            <v>38351.310219907406</v>
          </cell>
          <cell r="AR3629">
            <v>38352</v>
          </cell>
          <cell r="AS3629">
            <v>38471</v>
          </cell>
          <cell r="AT3629">
            <v>0</v>
          </cell>
          <cell r="AU3629">
            <v>38352</v>
          </cell>
          <cell r="AV3629">
            <v>0</v>
          </cell>
        </row>
        <row r="3630">
          <cell r="B3630">
            <v>0</v>
          </cell>
          <cell r="C3630" t="str">
            <v>000000003657</v>
          </cell>
          <cell r="D3630" t="str">
            <v>3334B0</v>
          </cell>
          <cell r="E3630" t="str">
            <v>Paul Circle - 3/4" CP Svcs</v>
          </cell>
          <cell r="F3630" t="str">
            <v>In Service</v>
          </cell>
          <cell r="G3630" t="str">
            <v>3334B</v>
          </cell>
          <cell r="H3630" t="str">
            <v>Grp Member</v>
          </cell>
          <cell r="I3630">
            <v>0</v>
          </cell>
          <cell r="J3630" t="str">
            <v>PC Batch</v>
          </cell>
          <cell r="K3630">
            <v>4847.2700000000004</v>
          </cell>
          <cell r="L3630">
            <v>0</v>
          </cell>
          <cell r="M3630" t="str">
            <v>F20</v>
          </cell>
          <cell r="N3630" t="str">
            <v>115</v>
          </cell>
          <cell r="O3630">
            <v>0</v>
          </cell>
          <cell r="P3630" t="str">
            <v>C04D606_002</v>
          </cell>
          <cell r="Q3630" t="str">
            <v>505</v>
          </cell>
          <cell r="R3630" t="str">
            <v>WTDPD</v>
          </cell>
          <cell r="S3630" t="str">
            <v>3334B34CP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 t="str">
            <v>CORP</v>
          </cell>
          <cell r="Y3630">
            <v>38352</v>
          </cell>
          <cell r="Z3630">
            <v>0</v>
          </cell>
          <cell r="AA3630">
            <v>0</v>
          </cell>
          <cell r="AB3630" t="str">
            <v>N</v>
          </cell>
          <cell r="AC3630">
            <v>38353</v>
          </cell>
          <cell r="AD3630">
            <v>0</v>
          </cell>
          <cell r="AE3630" t="str">
            <v>RemVal</v>
          </cell>
          <cell r="AF3630" t="str">
            <v>Depreciate</v>
          </cell>
          <cell r="AG3630" t="str">
            <v>FM</v>
          </cell>
          <cell r="AH3630">
            <v>0</v>
          </cell>
          <cell r="AI3630">
            <v>0</v>
          </cell>
          <cell r="AJ3630">
            <v>2.87E-2</v>
          </cell>
          <cell r="AK3630">
            <v>0</v>
          </cell>
          <cell r="AL3630" t="str">
            <v>Flat Rate</v>
          </cell>
          <cell r="AM3630">
            <v>0</v>
          </cell>
          <cell r="AN3630" t="str">
            <v>GA3334B0</v>
          </cell>
          <cell r="AO3630">
            <v>0</v>
          </cell>
          <cell r="AP3630" t="str">
            <v>N</v>
          </cell>
          <cell r="AQ3630">
            <v>38351.310219907406</v>
          </cell>
          <cell r="AR3630">
            <v>38352</v>
          </cell>
          <cell r="AS3630">
            <v>38471</v>
          </cell>
          <cell r="AT3630">
            <v>0</v>
          </cell>
          <cell r="AU3630">
            <v>38352</v>
          </cell>
          <cell r="AV3630">
            <v>0</v>
          </cell>
        </row>
        <row r="3631">
          <cell r="B3631">
            <v>0</v>
          </cell>
          <cell r="C3631" t="str">
            <v>000000003658</v>
          </cell>
          <cell r="D3631" t="str">
            <v>3314Q0</v>
          </cell>
          <cell r="E3631" t="str">
            <v>Ruth Ann Street - 8" PVC Main</v>
          </cell>
          <cell r="F3631" t="str">
            <v>In Service</v>
          </cell>
          <cell r="G3631" t="str">
            <v>3314Q</v>
          </cell>
          <cell r="H3631" t="str">
            <v>Grp Member</v>
          </cell>
          <cell r="I3631">
            <v>0</v>
          </cell>
          <cell r="J3631" t="str">
            <v>PC Batch</v>
          </cell>
          <cell r="K3631">
            <v>6081.17</v>
          </cell>
          <cell r="L3631">
            <v>0</v>
          </cell>
          <cell r="M3631" t="str">
            <v>F20</v>
          </cell>
          <cell r="N3631" t="str">
            <v>115</v>
          </cell>
          <cell r="O3631">
            <v>0</v>
          </cell>
          <cell r="P3631" t="str">
            <v>C04D607_002</v>
          </cell>
          <cell r="Q3631">
            <v>0</v>
          </cell>
          <cell r="R3631" t="str">
            <v>WTDPD</v>
          </cell>
          <cell r="S3631" t="str">
            <v>3314Q08PV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 t="str">
            <v>CORP</v>
          </cell>
          <cell r="Y3631">
            <v>38352</v>
          </cell>
          <cell r="Z3631">
            <v>0</v>
          </cell>
          <cell r="AA3631">
            <v>0</v>
          </cell>
          <cell r="AB3631" t="str">
            <v>N</v>
          </cell>
          <cell r="AC3631">
            <v>38353</v>
          </cell>
          <cell r="AD3631">
            <v>0</v>
          </cell>
          <cell r="AE3631" t="str">
            <v>RemVal</v>
          </cell>
          <cell r="AF3631" t="str">
            <v>Depreciate</v>
          </cell>
          <cell r="AG3631" t="str">
            <v>FM</v>
          </cell>
          <cell r="AH3631">
            <v>0</v>
          </cell>
          <cell r="AI3631">
            <v>0</v>
          </cell>
          <cell r="AJ3631">
            <v>2.1899999999999999E-2</v>
          </cell>
          <cell r="AK3631">
            <v>0</v>
          </cell>
          <cell r="AL3631" t="str">
            <v>Flat Rate</v>
          </cell>
          <cell r="AM3631">
            <v>0</v>
          </cell>
          <cell r="AN3631" t="str">
            <v>GA3314Q0</v>
          </cell>
          <cell r="AO3631">
            <v>0</v>
          </cell>
          <cell r="AP3631" t="str">
            <v>N</v>
          </cell>
          <cell r="AQ3631">
            <v>38351.316087962965</v>
          </cell>
          <cell r="AR3631">
            <v>38756</v>
          </cell>
          <cell r="AS3631">
            <v>38610</v>
          </cell>
          <cell r="AT3631">
            <v>0</v>
          </cell>
          <cell r="AU3631">
            <v>38352</v>
          </cell>
          <cell r="AV3631">
            <v>0</v>
          </cell>
        </row>
        <row r="3632">
          <cell r="B3632">
            <v>0</v>
          </cell>
          <cell r="C3632" t="str">
            <v>000000003658</v>
          </cell>
          <cell r="D3632" t="str">
            <v>3314Q0</v>
          </cell>
          <cell r="E3632" t="str">
            <v>Ruth Ann Street - 8" PVC Main</v>
          </cell>
          <cell r="F3632" t="str">
            <v>In Service</v>
          </cell>
          <cell r="G3632" t="str">
            <v>3314Q</v>
          </cell>
          <cell r="H3632" t="str">
            <v>Grp Member</v>
          </cell>
          <cell r="I3632">
            <v>1</v>
          </cell>
          <cell r="J3632" t="str">
            <v>PC Batch</v>
          </cell>
          <cell r="K3632">
            <v>55762.19</v>
          </cell>
          <cell r="L3632">
            <v>0</v>
          </cell>
          <cell r="M3632" t="str">
            <v>F20</v>
          </cell>
          <cell r="N3632" t="str">
            <v>115</v>
          </cell>
          <cell r="O3632">
            <v>0</v>
          </cell>
          <cell r="P3632" t="str">
            <v>C04D607_002</v>
          </cell>
          <cell r="Q3632" t="str">
            <v>505</v>
          </cell>
          <cell r="R3632" t="str">
            <v>WTDPD</v>
          </cell>
          <cell r="S3632" t="str">
            <v>3314Q08PV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 t="str">
            <v>CORP</v>
          </cell>
          <cell r="Y3632">
            <v>38352</v>
          </cell>
          <cell r="Z3632">
            <v>0</v>
          </cell>
          <cell r="AA3632">
            <v>0</v>
          </cell>
          <cell r="AB3632" t="str">
            <v>N</v>
          </cell>
          <cell r="AC3632">
            <v>38353</v>
          </cell>
          <cell r="AD3632">
            <v>0</v>
          </cell>
          <cell r="AE3632" t="str">
            <v>RemVal</v>
          </cell>
          <cell r="AF3632" t="str">
            <v>Depreciate</v>
          </cell>
          <cell r="AG3632" t="str">
            <v>FM</v>
          </cell>
          <cell r="AH3632">
            <v>0</v>
          </cell>
          <cell r="AI3632">
            <v>0</v>
          </cell>
          <cell r="AJ3632">
            <v>2.1899999999999999E-2</v>
          </cell>
          <cell r="AK3632">
            <v>0</v>
          </cell>
          <cell r="AL3632" t="str">
            <v>Flat Rate</v>
          </cell>
          <cell r="AM3632">
            <v>0</v>
          </cell>
          <cell r="AN3632" t="str">
            <v>GA3314Q0</v>
          </cell>
          <cell r="AO3632">
            <v>0</v>
          </cell>
          <cell r="AP3632" t="str">
            <v>N</v>
          </cell>
          <cell r="AQ3632">
            <v>38351.316087962965</v>
          </cell>
          <cell r="AR3632">
            <v>38756</v>
          </cell>
          <cell r="AS3632">
            <v>38610</v>
          </cell>
          <cell r="AT3632">
            <v>0</v>
          </cell>
          <cell r="AU3632">
            <v>38352</v>
          </cell>
          <cell r="AV3632">
            <v>0</v>
          </cell>
        </row>
        <row r="3633">
          <cell r="B3633">
            <v>0</v>
          </cell>
          <cell r="C3633" t="str">
            <v>000000003659</v>
          </cell>
          <cell r="D3633" t="str">
            <v>3314T0</v>
          </cell>
          <cell r="E3633" t="str">
            <v>RUTH ANN STREET - 6" VV</v>
          </cell>
          <cell r="F3633" t="str">
            <v>In Service</v>
          </cell>
          <cell r="G3633" t="str">
            <v>3314T</v>
          </cell>
          <cell r="H3633" t="str">
            <v>Grp Member</v>
          </cell>
          <cell r="I3633">
            <v>0</v>
          </cell>
          <cell r="J3633" t="str">
            <v>PC Batch</v>
          </cell>
          <cell r="K3633">
            <v>36.72</v>
          </cell>
          <cell r="L3633">
            <v>0</v>
          </cell>
          <cell r="M3633" t="str">
            <v>F20</v>
          </cell>
          <cell r="N3633" t="str">
            <v>115</v>
          </cell>
          <cell r="O3633">
            <v>0</v>
          </cell>
          <cell r="P3633" t="str">
            <v>C04D607_002</v>
          </cell>
          <cell r="Q3633">
            <v>0</v>
          </cell>
          <cell r="R3633" t="str">
            <v>WTDPD</v>
          </cell>
          <cell r="S3633" t="str">
            <v>3314T06VV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 t="str">
            <v>CORP</v>
          </cell>
          <cell r="Y3633">
            <v>38352</v>
          </cell>
          <cell r="Z3633">
            <v>0</v>
          </cell>
          <cell r="AA3633">
            <v>0</v>
          </cell>
          <cell r="AB3633" t="str">
            <v>N</v>
          </cell>
          <cell r="AC3633">
            <v>38353</v>
          </cell>
          <cell r="AD3633">
            <v>0</v>
          </cell>
          <cell r="AE3633" t="str">
            <v>RemVal</v>
          </cell>
          <cell r="AF3633" t="str">
            <v>Depreciate</v>
          </cell>
          <cell r="AG3633" t="str">
            <v>FM</v>
          </cell>
          <cell r="AH3633">
            <v>0</v>
          </cell>
          <cell r="AI3633">
            <v>0</v>
          </cell>
          <cell r="AJ3633">
            <v>1.3899999999999999E-2</v>
          </cell>
          <cell r="AK3633">
            <v>0</v>
          </cell>
          <cell r="AL3633" t="str">
            <v>Flat Rate</v>
          </cell>
          <cell r="AM3633">
            <v>0</v>
          </cell>
          <cell r="AN3633" t="str">
            <v>GA3314T0</v>
          </cell>
          <cell r="AO3633">
            <v>0</v>
          </cell>
          <cell r="AP3633" t="str">
            <v>N</v>
          </cell>
          <cell r="AQ3633">
            <v>38351.316111111111</v>
          </cell>
          <cell r="AR3633">
            <v>38610</v>
          </cell>
          <cell r="AS3633">
            <v>38610</v>
          </cell>
          <cell r="AT3633">
            <v>0</v>
          </cell>
          <cell r="AU3633">
            <v>38352</v>
          </cell>
          <cell r="AV3633">
            <v>0</v>
          </cell>
        </row>
        <row r="3634">
          <cell r="B3634">
            <v>0</v>
          </cell>
          <cell r="C3634" t="str">
            <v>000000003659</v>
          </cell>
          <cell r="D3634" t="str">
            <v>3314T0</v>
          </cell>
          <cell r="E3634" t="str">
            <v>RUTH ANN STREET - 6" VV</v>
          </cell>
          <cell r="F3634" t="str">
            <v>In Service</v>
          </cell>
          <cell r="G3634" t="str">
            <v>3314T</v>
          </cell>
          <cell r="H3634" t="str">
            <v>Grp Member</v>
          </cell>
          <cell r="I3634">
            <v>1</v>
          </cell>
          <cell r="J3634" t="str">
            <v>PC Batch</v>
          </cell>
          <cell r="K3634">
            <v>1657.07</v>
          </cell>
          <cell r="L3634">
            <v>0</v>
          </cell>
          <cell r="M3634" t="str">
            <v>F20</v>
          </cell>
          <cell r="N3634" t="str">
            <v>115</v>
          </cell>
          <cell r="O3634">
            <v>0</v>
          </cell>
          <cell r="P3634" t="str">
            <v>C04D607_002</v>
          </cell>
          <cell r="Q3634" t="str">
            <v>505</v>
          </cell>
          <cell r="R3634" t="str">
            <v>WTDPD</v>
          </cell>
          <cell r="S3634" t="str">
            <v>3314T06VV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 t="str">
            <v>CORP</v>
          </cell>
          <cell r="Y3634">
            <v>38352</v>
          </cell>
          <cell r="Z3634">
            <v>0</v>
          </cell>
          <cell r="AA3634">
            <v>0</v>
          </cell>
          <cell r="AB3634" t="str">
            <v>N</v>
          </cell>
          <cell r="AC3634">
            <v>38353</v>
          </cell>
          <cell r="AD3634">
            <v>0</v>
          </cell>
          <cell r="AE3634" t="str">
            <v>RemVal</v>
          </cell>
          <cell r="AF3634" t="str">
            <v>Depreciate</v>
          </cell>
          <cell r="AG3634" t="str">
            <v>FM</v>
          </cell>
          <cell r="AH3634">
            <v>0</v>
          </cell>
          <cell r="AI3634">
            <v>0</v>
          </cell>
          <cell r="AJ3634">
            <v>1.3899999999999999E-2</v>
          </cell>
          <cell r="AK3634">
            <v>0</v>
          </cell>
          <cell r="AL3634" t="str">
            <v>Flat Rate</v>
          </cell>
          <cell r="AM3634">
            <v>0</v>
          </cell>
          <cell r="AN3634" t="str">
            <v>GA3314T0</v>
          </cell>
          <cell r="AO3634">
            <v>0</v>
          </cell>
          <cell r="AP3634" t="str">
            <v>N</v>
          </cell>
          <cell r="AQ3634">
            <v>38351.316111111111</v>
          </cell>
          <cell r="AR3634">
            <v>38610</v>
          </cell>
          <cell r="AS3634">
            <v>38610</v>
          </cell>
          <cell r="AT3634">
            <v>0</v>
          </cell>
          <cell r="AU3634">
            <v>38352</v>
          </cell>
          <cell r="AV3634">
            <v>0</v>
          </cell>
        </row>
        <row r="3635">
          <cell r="B3635">
            <v>0</v>
          </cell>
          <cell r="C3635" t="str">
            <v>000000003661</v>
          </cell>
          <cell r="D3635" t="str">
            <v>3334B0</v>
          </cell>
          <cell r="E3635" t="str">
            <v>Ruth Ann Street - 3/4 Svcs</v>
          </cell>
          <cell r="F3635" t="str">
            <v>In Service</v>
          </cell>
          <cell r="G3635" t="str">
            <v>3334B</v>
          </cell>
          <cell r="H3635" t="str">
            <v>Grp Member</v>
          </cell>
          <cell r="I3635">
            <v>0</v>
          </cell>
          <cell r="J3635" t="str">
            <v>PC Batch</v>
          </cell>
          <cell r="K3635">
            <v>666.92</v>
          </cell>
          <cell r="L3635">
            <v>0</v>
          </cell>
          <cell r="M3635" t="str">
            <v>F20</v>
          </cell>
          <cell r="N3635" t="str">
            <v>115</v>
          </cell>
          <cell r="O3635">
            <v>0</v>
          </cell>
          <cell r="P3635" t="str">
            <v>C04D607_002</v>
          </cell>
          <cell r="Q3635">
            <v>0</v>
          </cell>
          <cell r="R3635" t="str">
            <v>WTDPD</v>
          </cell>
          <cell r="S3635" t="str">
            <v>3334B34CP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 t="str">
            <v>CORP</v>
          </cell>
          <cell r="Y3635">
            <v>38352</v>
          </cell>
          <cell r="Z3635">
            <v>0</v>
          </cell>
          <cell r="AA3635">
            <v>0</v>
          </cell>
          <cell r="AB3635" t="str">
            <v>N</v>
          </cell>
          <cell r="AC3635">
            <v>38353</v>
          </cell>
          <cell r="AD3635">
            <v>0</v>
          </cell>
          <cell r="AE3635" t="str">
            <v>RemVal</v>
          </cell>
          <cell r="AF3635" t="str">
            <v>Depreciate</v>
          </cell>
          <cell r="AG3635" t="str">
            <v>FM</v>
          </cell>
          <cell r="AH3635">
            <v>0</v>
          </cell>
          <cell r="AI3635">
            <v>0</v>
          </cell>
          <cell r="AJ3635">
            <v>2.87E-2</v>
          </cell>
          <cell r="AK3635">
            <v>0</v>
          </cell>
          <cell r="AL3635" t="str">
            <v>Flat Rate</v>
          </cell>
          <cell r="AM3635">
            <v>0</v>
          </cell>
          <cell r="AN3635" t="str">
            <v>GA3334B0</v>
          </cell>
          <cell r="AO3635">
            <v>0</v>
          </cell>
          <cell r="AP3635" t="str">
            <v>N</v>
          </cell>
          <cell r="AQ3635">
            <v>38351.316134259258</v>
          </cell>
          <cell r="AR3635">
            <v>38756</v>
          </cell>
          <cell r="AS3635">
            <v>38610</v>
          </cell>
          <cell r="AT3635">
            <v>0</v>
          </cell>
          <cell r="AU3635">
            <v>38352</v>
          </cell>
          <cell r="AV3635">
            <v>0</v>
          </cell>
        </row>
        <row r="3636">
          <cell r="B3636">
            <v>0</v>
          </cell>
          <cell r="C3636" t="str">
            <v>000000003661</v>
          </cell>
          <cell r="D3636" t="str">
            <v>3334B0</v>
          </cell>
          <cell r="E3636" t="str">
            <v>Ruth Ann Street - 3/4 Svcs</v>
          </cell>
          <cell r="F3636" t="str">
            <v>In Service</v>
          </cell>
          <cell r="G3636" t="str">
            <v>3334B</v>
          </cell>
          <cell r="H3636" t="str">
            <v>Grp Member</v>
          </cell>
          <cell r="I3636">
            <v>1</v>
          </cell>
          <cell r="J3636" t="str">
            <v>PC Batch</v>
          </cell>
          <cell r="K3636">
            <v>30109.14</v>
          </cell>
          <cell r="L3636">
            <v>0</v>
          </cell>
          <cell r="M3636" t="str">
            <v>F20</v>
          </cell>
          <cell r="N3636" t="str">
            <v>115</v>
          </cell>
          <cell r="O3636">
            <v>0</v>
          </cell>
          <cell r="P3636" t="str">
            <v>C04D607_002</v>
          </cell>
          <cell r="Q3636" t="str">
            <v>505</v>
          </cell>
          <cell r="R3636" t="str">
            <v>WTDPD</v>
          </cell>
          <cell r="S3636" t="str">
            <v>3334B34CP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 t="str">
            <v>CORP</v>
          </cell>
          <cell r="Y3636">
            <v>38352</v>
          </cell>
          <cell r="Z3636">
            <v>0</v>
          </cell>
          <cell r="AA3636">
            <v>0</v>
          </cell>
          <cell r="AB3636" t="str">
            <v>N</v>
          </cell>
          <cell r="AC3636">
            <v>38353</v>
          </cell>
          <cell r="AD3636">
            <v>0</v>
          </cell>
          <cell r="AE3636" t="str">
            <v>RemVal</v>
          </cell>
          <cell r="AF3636" t="str">
            <v>Depreciate</v>
          </cell>
          <cell r="AG3636" t="str">
            <v>FM</v>
          </cell>
          <cell r="AH3636">
            <v>0</v>
          </cell>
          <cell r="AI3636">
            <v>0</v>
          </cell>
          <cell r="AJ3636">
            <v>2.87E-2</v>
          </cell>
          <cell r="AK3636">
            <v>0</v>
          </cell>
          <cell r="AL3636" t="str">
            <v>Flat Rate</v>
          </cell>
          <cell r="AM3636">
            <v>0</v>
          </cell>
          <cell r="AN3636" t="str">
            <v>GA3334B0</v>
          </cell>
          <cell r="AO3636">
            <v>0</v>
          </cell>
          <cell r="AP3636" t="str">
            <v>N</v>
          </cell>
          <cell r="AQ3636">
            <v>38351.316134259258</v>
          </cell>
          <cell r="AR3636">
            <v>38756</v>
          </cell>
          <cell r="AS3636">
            <v>38610</v>
          </cell>
          <cell r="AT3636">
            <v>0</v>
          </cell>
          <cell r="AU3636">
            <v>38352</v>
          </cell>
          <cell r="AV3636">
            <v>0</v>
          </cell>
        </row>
        <row r="3637">
          <cell r="B3637">
            <v>0</v>
          </cell>
          <cell r="C3637" t="str">
            <v>000000003662</v>
          </cell>
          <cell r="D3637" t="str">
            <v>335400</v>
          </cell>
          <cell r="E3637" t="str">
            <v>Ruth Ann Street - HYDs</v>
          </cell>
          <cell r="F3637" t="str">
            <v>In Service</v>
          </cell>
          <cell r="G3637" t="str">
            <v>33540</v>
          </cell>
          <cell r="H3637" t="str">
            <v>Grp Member</v>
          </cell>
          <cell r="I3637">
            <v>0</v>
          </cell>
          <cell r="J3637" t="str">
            <v>PC Batch</v>
          </cell>
          <cell r="K3637">
            <v>202.82</v>
          </cell>
          <cell r="L3637">
            <v>0</v>
          </cell>
          <cell r="M3637" t="str">
            <v>F20</v>
          </cell>
          <cell r="N3637" t="str">
            <v>115</v>
          </cell>
          <cell r="O3637">
            <v>0</v>
          </cell>
          <cell r="P3637" t="str">
            <v>C04D607_002</v>
          </cell>
          <cell r="Q3637">
            <v>0</v>
          </cell>
          <cell r="R3637" t="str">
            <v>WTDPD</v>
          </cell>
          <cell r="S3637" t="str">
            <v>335400600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 t="str">
            <v>CORP</v>
          </cell>
          <cell r="Y3637">
            <v>38352</v>
          </cell>
          <cell r="Z3637">
            <v>0</v>
          </cell>
          <cell r="AA3637">
            <v>0</v>
          </cell>
          <cell r="AB3637" t="str">
            <v>N</v>
          </cell>
          <cell r="AC3637">
            <v>38353</v>
          </cell>
          <cell r="AD3637">
            <v>0</v>
          </cell>
          <cell r="AE3637" t="str">
            <v>RemVal</v>
          </cell>
          <cell r="AF3637" t="str">
            <v>Depreciate</v>
          </cell>
          <cell r="AG3637" t="str">
            <v>FM</v>
          </cell>
          <cell r="AH3637">
            <v>0</v>
          </cell>
          <cell r="AI3637">
            <v>0</v>
          </cell>
          <cell r="AJ3637">
            <v>2.2599999999999999E-2</v>
          </cell>
          <cell r="AK3637">
            <v>0</v>
          </cell>
          <cell r="AL3637" t="str">
            <v>Flat Rate</v>
          </cell>
          <cell r="AM3637">
            <v>0</v>
          </cell>
          <cell r="AN3637" t="str">
            <v>GA335400</v>
          </cell>
          <cell r="AO3637">
            <v>0</v>
          </cell>
          <cell r="AP3637" t="str">
            <v>N</v>
          </cell>
          <cell r="AQ3637">
            <v>38351.316157407404</v>
          </cell>
          <cell r="AR3637">
            <v>38610</v>
          </cell>
          <cell r="AS3637">
            <v>38610</v>
          </cell>
          <cell r="AT3637">
            <v>0</v>
          </cell>
          <cell r="AU3637">
            <v>38352</v>
          </cell>
          <cell r="AV3637">
            <v>0</v>
          </cell>
        </row>
        <row r="3638">
          <cell r="B3638">
            <v>0</v>
          </cell>
          <cell r="C3638" t="str">
            <v>000000003662</v>
          </cell>
          <cell r="D3638" t="str">
            <v>335400</v>
          </cell>
          <cell r="E3638" t="str">
            <v>Ruth Ann Street - HYDs</v>
          </cell>
          <cell r="F3638" t="str">
            <v>In Service</v>
          </cell>
          <cell r="G3638" t="str">
            <v>33540</v>
          </cell>
          <cell r="H3638" t="str">
            <v>Grp Member</v>
          </cell>
          <cell r="I3638">
            <v>1</v>
          </cell>
          <cell r="J3638" t="str">
            <v>PC Batch</v>
          </cell>
          <cell r="K3638">
            <v>9156.6</v>
          </cell>
          <cell r="L3638">
            <v>0</v>
          </cell>
          <cell r="M3638" t="str">
            <v>F20</v>
          </cell>
          <cell r="N3638" t="str">
            <v>115</v>
          </cell>
          <cell r="O3638">
            <v>0</v>
          </cell>
          <cell r="P3638" t="str">
            <v>C04D607_002</v>
          </cell>
          <cell r="Q3638" t="str">
            <v>505</v>
          </cell>
          <cell r="R3638" t="str">
            <v>WTDPD</v>
          </cell>
          <cell r="S3638" t="str">
            <v>335400600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 t="str">
            <v>CORP</v>
          </cell>
          <cell r="Y3638">
            <v>38352</v>
          </cell>
          <cell r="Z3638">
            <v>0</v>
          </cell>
          <cell r="AA3638">
            <v>0</v>
          </cell>
          <cell r="AB3638" t="str">
            <v>N</v>
          </cell>
          <cell r="AC3638">
            <v>38353</v>
          </cell>
          <cell r="AD3638">
            <v>0</v>
          </cell>
          <cell r="AE3638" t="str">
            <v>RemVal</v>
          </cell>
          <cell r="AF3638" t="str">
            <v>Depreciate</v>
          </cell>
          <cell r="AG3638" t="str">
            <v>FM</v>
          </cell>
          <cell r="AH3638">
            <v>0</v>
          </cell>
          <cell r="AI3638">
            <v>0</v>
          </cell>
          <cell r="AJ3638">
            <v>2.2599999999999999E-2</v>
          </cell>
          <cell r="AK3638">
            <v>0</v>
          </cell>
          <cell r="AL3638" t="str">
            <v>Flat Rate</v>
          </cell>
          <cell r="AM3638">
            <v>0</v>
          </cell>
          <cell r="AN3638" t="str">
            <v>GA335400</v>
          </cell>
          <cell r="AO3638">
            <v>0</v>
          </cell>
          <cell r="AP3638" t="str">
            <v>N</v>
          </cell>
          <cell r="AQ3638">
            <v>38351.316157407404</v>
          </cell>
          <cell r="AR3638">
            <v>38610</v>
          </cell>
          <cell r="AS3638">
            <v>38610</v>
          </cell>
          <cell r="AT3638">
            <v>0</v>
          </cell>
          <cell r="AU3638">
            <v>38352</v>
          </cell>
          <cell r="AV3638">
            <v>0</v>
          </cell>
        </row>
        <row r="3639">
          <cell r="B3639">
            <v>0</v>
          </cell>
          <cell r="C3639" t="str">
            <v>000000003663</v>
          </cell>
          <cell r="D3639" t="str">
            <v>3314B0</v>
          </cell>
          <cell r="E3639" t="str">
            <v>Rickey Road - 8" DI Main</v>
          </cell>
          <cell r="F3639" t="str">
            <v>In Service</v>
          </cell>
          <cell r="G3639" t="str">
            <v>3314B</v>
          </cell>
          <cell r="H3639" t="str">
            <v>Grp Member</v>
          </cell>
          <cell r="I3639">
            <v>0</v>
          </cell>
          <cell r="J3639" t="str">
            <v>PC Batch</v>
          </cell>
          <cell r="K3639">
            <v>3778.15</v>
          </cell>
          <cell r="L3639">
            <v>0</v>
          </cell>
          <cell r="M3639" t="str">
            <v>F20</v>
          </cell>
          <cell r="N3639" t="str">
            <v>115</v>
          </cell>
          <cell r="O3639">
            <v>0</v>
          </cell>
          <cell r="P3639" t="str">
            <v>C04D608_002</v>
          </cell>
          <cell r="Q3639">
            <v>0</v>
          </cell>
          <cell r="R3639" t="str">
            <v>WTDPD</v>
          </cell>
          <cell r="S3639" t="str">
            <v>3314B08DI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 t="str">
            <v>CORP</v>
          </cell>
          <cell r="Y3639">
            <v>38352</v>
          </cell>
          <cell r="Z3639">
            <v>0</v>
          </cell>
          <cell r="AA3639">
            <v>0</v>
          </cell>
          <cell r="AB3639" t="str">
            <v>N</v>
          </cell>
          <cell r="AC3639">
            <v>38353</v>
          </cell>
          <cell r="AD3639">
            <v>0</v>
          </cell>
          <cell r="AE3639" t="str">
            <v>RemVal</v>
          </cell>
          <cell r="AF3639" t="str">
            <v>Depreciate</v>
          </cell>
          <cell r="AG3639" t="str">
            <v>FM</v>
          </cell>
          <cell r="AH3639">
            <v>0</v>
          </cell>
          <cell r="AI3639">
            <v>0</v>
          </cell>
          <cell r="AJ3639">
            <v>1.9E-2</v>
          </cell>
          <cell r="AK3639">
            <v>0</v>
          </cell>
          <cell r="AL3639" t="str">
            <v>Flat Rate</v>
          </cell>
          <cell r="AM3639">
            <v>0</v>
          </cell>
          <cell r="AN3639" t="str">
            <v>GA3314B0</v>
          </cell>
          <cell r="AO3639">
            <v>0</v>
          </cell>
          <cell r="AP3639" t="str">
            <v>N</v>
          </cell>
          <cell r="AQ3639">
            <v>38351.316180555557</v>
          </cell>
          <cell r="AR3639">
            <v>38352</v>
          </cell>
          <cell r="AS3639">
            <v>38471</v>
          </cell>
          <cell r="AT3639">
            <v>0</v>
          </cell>
          <cell r="AU3639">
            <v>38352</v>
          </cell>
          <cell r="AV3639">
            <v>0</v>
          </cell>
        </row>
        <row r="3640">
          <cell r="B3640">
            <v>0</v>
          </cell>
          <cell r="C3640" t="str">
            <v>000000003663</v>
          </cell>
          <cell r="D3640" t="str">
            <v>3314B0</v>
          </cell>
          <cell r="E3640" t="str">
            <v>Rickey Road - 8" DI Main</v>
          </cell>
          <cell r="F3640" t="str">
            <v>In Service</v>
          </cell>
          <cell r="G3640" t="str">
            <v>3314B</v>
          </cell>
          <cell r="H3640" t="str">
            <v>Grp Member</v>
          </cell>
          <cell r="I3640">
            <v>1</v>
          </cell>
          <cell r="J3640" t="str">
            <v>PC Batch</v>
          </cell>
          <cell r="K3640">
            <v>13069.75</v>
          </cell>
          <cell r="L3640">
            <v>0</v>
          </cell>
          <cell r="M3640" t="str">
            <v>F20</v>
          </cell>
          <cell r="N3640" t="str">
            <v>115</v>
          </cell>
          <cell r="O3640">
            <v>0</v>
          </cell>
          <cell r="P3640" t="str">
            <v>C04D608_002</v>
          </cell>
          <cell r="Q3640" t="str">
            <v>505</v>
          </cell>
          <cell r="R3640" t="str">
            <v>WTDPD</v>
          </cell>
          <cell r="S3640" t="str">
            <v>3314B08DI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 t="str">
            <v>CORP</v>
          </cell>
          <cell r="Y3640">
            <v>38352</v>
          </cell>
          <cell r="Z3640">
            <v>0</v>
          </cell>
          <cell r="AA3640">
            <v>0</v>
          </cell>
          <cell r="AB3640" t="str">
            <v>N</v>
          </cell>
          <cell r="AC3640">
            <v>38353</v>
          </cell>
          <cell r="AD3640">
            <v>0</v>
          </cell>
          <cell r="AE3640" t="str">
            <v>RemVal</v>
          </cell>
          <cell r="AF3640" t="str">
            <v>Depreciate</v>
          </cell>
          <cell r="AG3640" t="str">
            <v>FM</v>
          </cell>
          <cell r="AH3640">
            <v>0</v>
          </cell>
          <cell r="AI3640">
            <v>0</v>
          </cell>
          <cell r="AJ3640">
            <v>1.9E-2</v>
          </cell>
          <cell r="AK3640">
            <v>0</v>
          </cell>
          <cell r="AL3640" t="str">
            <v>Flat Rate</v>
          </cell>
          <cell r="AM3640">
            <v>0</v>
          </cell>
          <cell r="AN3640" t="str">
            <v>GA3314B0</v>
          </cell>
          <cell r="AO3640">
            <v>0</v>
          </cell>
          <cell r="AP3640" t="str">
            <v>N</v>
          </cell>
          <cell r="AQ3640">
            <v>38351.316180555557</v>
          </cell>
          <cell r="AR3640">
            <v>38352</v>
          </cell>
          <cell r="AS3640">
            <v>38471</v>
          </cell>
          <cell r="AT3640">
            <v>0</v>
          </cell>
          <cell r="AU3640">
            <v>38352</v>
          </cell>
          <cell r="AV3640">
            <v>0</v>
          </cell>
        </row>
        <row r="3641">
          <cell r="B3641">
            <v>0</v>
          </cell>
          <cell r="C3641" t="str">
            <v>000000003664</v>
          </cell>
          <cell r="D3641" t="str">
            <v>3314T0</v>
          </cell>
          <cell r="E3641" t="str">
            <v>Rickey Road - 8" VVs</v>
          </cell>
          <cell r="F3641" t="str">
            <v>In Service</v>
          </cell>
          <cell r="G3641" t="str">
            <v>3314T</v>
          </cell>
          <cell r="H3641" t="str">
            <v>Grp Member</v>
          </cell>
          <cell r="I3641">
            <v>0</v>
          </cell>
          <cell r="J3641" t="str">
            <v>PC Batch</v>
          </cell>
          <cell r="K3641">
            <v>539.82000000000005</v>
          </cell>
          <cell r="L3641">
            <v>0</v>
          </cell>
          <cell r="M3641" t="str">
            <v>F20</v>
          </cell>
          <cell r="N3641" t="str">
            <v>115</v>
          </cell>
          <cell r="O3641">
            <v>0</v>
          </cell>
          <cell r="P3641" t="str">
            <v>C04D608_002</v>
          </cell>
          <cell r="Q3641">
            <v>0</v>
          </cell>
          <cell r="R3641" t="str">
            <v>WTDPD</v>
          </cell>
          <cell r="S3641" t="str">
            <v>3314T08VV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 t="str">
            <v>CORP</v>
          </cell>
          <cell r="Y3641">
            <v>38352</v>
          </cell>
          <cell r="Z3641">
            <v>0</v>
          </cell>
          <cell r="AA3641">
            <v>0</v>
          </cell>
          <cell r="AB3641" t="str">
            <v>N</v>
          </cell>
          <cell r="AC3641">
            <v>38353</v>
          </cell>
          <cell r="AD3641">
            <v>0</v>
          </cell>
          <cell r="AE3641" t="str">
            <v>RemVal</v>
          </cell>
          <cell r="AF3641" t="str">
            <v>Depreciate</v>
          </cell>
          <cell r="AG3641" t="str">
            <v>FM</v>
          </cell>
          <cell r="AH3641">
            <v>0</v>
          </cell>
          <cell r="AI3641">
            <v>0</v>
          </cell>
          <cell r="AJ3641">
            <v>1.3899999999999999E-2</v>
          </cell>
          <cell r="AK3641">
            <v>0</v>
          </cell>
          <cell r="AL3641" t="str">
            <v>Flat Rate</v>
          </cell>
          <cell r="AM3641">
            <v>0</v>
          </cell>
          <cell r="AN3641" t="str">
            <v>GA3314T0</v>
          </cell>
          <cell r="AO3641">
            <v>0</v>
          </cell>
          <cell r="AP3641" t="str">
            <v>N</v>
          </cell>
          <cell r="AQ3641">
            <v>38351.316203703704</v>
          </cell>
          <cell r="AR3641">
            <v>38352</v>
          </cell>
          <cell r="AS3641">
            <v>38471</v>
          </cell>
          <cell r="AT3641">
            <v>0</v>
          </cell>
          <cell r="AU3641">
            <v>38352</v>
          </cell>
          <cell r="AV3641">
            <v>0</v>
          </cell>
        </row>
        <row r="3642">
          <cell r="B3642">
            <v>0</v>
          </cell>
          <cell r="C3642" t="str">
            <v>000000003664</v>
          </cell>
          <cell r="D3642" t="str">
            <v>3314T0</v>
          </cell>
          <cell r="E3642" t="str">
            <v>Rickey Road - 8" VVs</v>
          </cell>
          <cell r="F3642" t="str">
            <v>In Service</v>
          </cell>
          <cell r="G3642" t="str">
            <v>3314T</v>
          </cell>
          <cell r="H3642" t="str">
            <v>Grp Member</v>
          </cell>
          <cell r="I3642">
            <v>1</v>
          </cell>
          <cell r="J3642" t="str">
            <v>PC Batch</v>
          </cell>
          <cell r="K3642">
            <v>550.25</v>
          </cell>
          <cell r="L3642">
            <v>0</v>
          </cell>
          <cell r="M3642" t="str">
            <v>F20</v>
          </cell>
          <cell r="N3642" t="str">
            <v>115</v>
          </cell>
          <cell r="O3642">
            <v>0</v>
          </cell>
          <cell r="P3642" t="str">
            <v>C04D608_002</v>
          </cell>
          <cell r="Q3642" t="str">
            <v>505</v>
          </cell>
          <cell r="R3642" t="str">
            <v>WTDPD</v>
          </cell>
          <cell r="S3642" t="str">
            <v>3314T08VV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 t="str">
            <v>CORP</v>
          </cell>
          <cell r="Y3642">
            <v>38352</v>
          </cell>
          <cell r="Z3642">
            <v>0</v>
          </cell>
          <cell r="AA3642">
            <v>0</v>
          </cell>
          <cell r="AB3642" t="str">
            <v>N</v>
          </cell>
          <cell r="AC3642">
            <v>38353</v>
          </cell>
          <cell r="AD3642">
            <v>0</v>
          </cell>
          <cell r="AE3642" t="str">
            <v>RemVal</v>
          </cell>
          <cell r="AF3642" t="str">
            <v>Depreciate</v>
          </cell>
          <cell r="AG3642" t="str">
            <v>FM</v>
          </cell>
          <cell r="AH3642">
            <v>0</v>
          </cell>
          <cell r="AI3642">
            <v>0</v>
          </cell>
          <cell r="AJ3642">
            <v>1.3899999999999999E-2</v>
          </cell>
          <cell r="AK3642">
            <v>0</v>
          </cell>
          <cell r="AL3642" t="str">
            <v>Flat Rate</v>
          </cell>
          <cell r="AM3642">
            <v>0</v>
          </cell>
          <cell r="AN3642" t="str">
            <v>GA3314T0</v>
          </cell>
          <cell r="AO3642">
            <v>0</v>
          </cell>
          <cell r="AP3642" t="str">
            <v>N</v>
          </cell>
          <cell r="AQ3642">
            <v>38351.316203703704</v>
          </cell>
          <cell r="AR3642">
            <v>38352</v>
          </cell>
          <cell r="AS3642">
            <v>38471</v>
          </cell>
          <cell r="AT3642">
            <v>0</v>
          </cell>
          <cell r="AU3642">
            <v>38352</v>
          </cell>
          <cell r="AV3642">
            <v>0</v>
          </cell>
        </row>
        <row r="3643">
          <cell r="B3643">
            <v>0</v>
          </cell>
          <cell r="C3643" t="str">
            <v>000000003665</v>
          </cell>
          <cell r="D3643" t="str">
            <v>3314C0</v>
          </cell>
          <cell r="E3643" t="str">
            <v>Georgetown Ph9 - 16" DI Main</v>
          </cell>
          <cell r="F3643" t="str">
            <v>In Service</v>
          </cell>
          <cell r="G3643" t="str">
            <v>3314C</v>
          </cell>
          <cell r="H3643" t="str">
            <v>Grp Member</v>
          </cell>
          <cell r="I3643">
            <v>0</v>
          </cell>
          <cell r="J3643" t="str">
            <v>PC Batch</v>
          </cell>
          <cell r="K3643">
            <v>4483.4399999999996</v>
          </cell>
          <cell r="L3643">
            <v>0</v>
          </cell>
          <cell r="M3643" t="str">
            <v>F20</v>
          </cell>
          <cell r="N3643" t="str">
            <v>115</v>
          </cell>
          <cell r="O3643">
            <v>0</v>
          </cell>
          <cell r="P3643" t="str">
            <v>C04D609_002</v>
          </cell>
          <cell r="Q3643">
            <v>0</v>
          </cell>
          <cell r="R3643" t="str">
            <v>WTDPD</v>
          </cell>
          <cell r="S3643" t="str">
            <v>3314C16DI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 t="str">
            <v>CORP</v>
          </cell>
          <cell r="Y3643">
            <v>38352</v>
          </cell>
          <cell r="Z3643">
            <v>0</v>
          </cell>
          <cell r="AA3643">
            <v>0</v>
          </cell>
          <cell r="AB3643" t="str">
            <v>N</v>
          </cell>
          <cell r="AC3643">
            <v>38353</v>
          </cell>
          <cell r="AD3643">
            <v>0</v>
          </cell>
          <cell r="AE3643" t="str">
            <v>RemVal</v>
          </cell>
          <cell r="AF3643" t="str">
            <v>Depreciate</v>
          </cell>
          <cell r="AG3643" t="str">
            <v>FM</v>
          </cell>
          <cell r="AH3643">
            <v>0</v>
          </cell>
          <cell r="AI3643">
            <v>0</v>
          </cell>
          <cell r="AJ3643">
            <v>1.5900000000000001E-2</v>
          </cell>
          <cell r="AK3643">
            <v>0</v>
          </cell>
          <cell r="AL3643" t="str">
            <v>Flat Rate</v>
          </cell>
          <cell r="AM3643">
            <v>0</v>
          </cell>
          <cell r="AN3643" t="str">
            <v>GA3314C0</v>
          </cell>
          <cell r="AO3643">
            <v>0</v>
          </cell>
          <cell r="AP3643" t="str">
            <v>N</v>
          </cell>
          <cell r="AQ3643">
            <v>38351.31622685185</v>
          </cell>
          <cell r="AR3643">
            <v>38701</v>
          </cell>
          <cell r="AS3643">
            <v>38701</v>
          </cell>
          <cell r="AT3643">
            <v>0</v>
          </cell>
          <cell r="AU3643">
            <v>38352</v>
          </cell>
          <cell r="AV3643">
            <v>0</v>
          </cell>
        </row>
        <row r="3644">
          <cell r="B3644">
            <v>0</v>
          </cell>
          <cell r="C3644" t="str">
            <v>000000003665</v>
          </cell>
          <cell r="D3644" t="str">
            <v>3314C0</v>
          </cell>
          <cell r="E3644" t="str">
            <v>Georgetown Ph9 - 16" DI Main</v>
          </cell>
          <cell r="F3644" t="str">
            <v>In Service</v>
          </cell>
          <cell r="G3644" t="str">
            <v>3314C</v>
          </cell>
          <cell r="H3644" t="str">
            <v>Grp Member</v>
          </cell>
          <cell r="I3644">
            <v>1</v>
          </cell>
          <cell r="J3644" t="str">
            <v>PC Batch</v>
          </cell>
          <cell r="K3644">
            <v>7793.7</v>
          </cell>
          <cell r="L3644">
            <v>0</v>
          </cell>
          <cell r="M3644" t="str">
            <v>F20</v>
          </cell>
          <cell r="N3644" t="str">
            <v>115</v>
          </cell>
          <cell r="O3644">
            <v>0</v>
          </cell>
          <cell r="P3644" t="str">
            <v>C04D609_002</v>
          </cell>
          <cell r="Q3644" t="str">
            <v>505</v>
          </cell>
          <cell r="R3644" t="str">
            <v>WTDPD</v>
          </cell>
          <cell r="S3644" t="str">
            <v>3314C16DI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 t="str">
            <v>CORP</v>
          </cell>
          <cell r="Y3644">
            <v>38352</v>
          </cell>
          <cell r="Z3644">
            <v>0</v>
          </cell>
          <cell r="AA3644">
            <v>0</v>
          </cell>
          <cell r="AB3644" t="str">
            <v>N</v>
          </cell>
          <cell r="AC3644">
            <v>38353</v>
          </cell>
          <cell r="AD3644">
            <v>0</v>
          </cell>
          <cell r="AE3644" t="str">
            <v>RemVal</v>
          </cell>
          <cell r="AF3644" t="str">
            <v>Depreciate</v>
          </cell>
          <cell r="AG3644" t="str">
            <v>FM</v>
          </cell>
          <cell r="AH3644">
            <v>0</v>
          </cell>
          <cell r="AI3644">
            <v>0</v>
          </cell>
          <cell r="AJ3644">
            <v>1.5900000000000001E-2</v>
          </cell>
          <cell r="AK3644">
            <v>0</v>
          </cell>
          <cell r="AL3644" t="str">
            <v>Flat Rate</v>
          </cell>
          <cell r="AM3644">
            <v>0</v>
          </cell>
          <cell r="AN3644" t="str">
            <v>GA3314C0</v>
          </cell>
          <cell r="AO3644">
            <v>0</v>
          </cell>
          <cell r="AP3644" t="str">
            <v>N</v>
          </cell>
          <cell r="AQ3644">
            <v>38351.31622685185</v>
          </cell>
          <cell r="AR3644">
            <v>38701</v>
          </cell>
          <cell r="AS3644">
            <v>38701</v>
          </cell>
          <cell r="AT3644">
            <v>0</v>
          </cell>
          <cell r="AU3644">
            <v>38352</v>
          </cell>
          <cell r="AV3644">
            <v>0</v>
          </cell>
        </row>
        <row r="3645">
          <cell r="B3645">
            <v>0</v>
          </cell>
          <cell r="C3645" t="str">
            <v>000000003666</v>
          </cell>
          <cell r="D3645" t="str">
            <v>3314Q0</v>
          </cell>
          <cell r="E3645" t="str">
            <v>Butler Street - 8" PVC Main</v>
          </cell>
          <cell r="F3645" t="str">
            <v>In Service</v>
          </cell>
          <cell r="G3645" t="str">
            <v>3314Q</v>
          </cell>
          <cell r="H3645" t="str">
            <v>Grp Member</v>
          </cell>
          <cell r="I3645">
            <v>0</v>
          </cell>
          <cell r="J3645" t="str">
            <v>PC Batch</v>
          </cell>
          <cell r="K3645">
            <v>5688.66</v>
          </cell>
          <cell r="L3645">
            <v>0</v>
          </cell>
          <cell r="M3645">
            <v>0</v>
          </cell>
          <cell r="N3645" t="str">
            <v>115</v>
          </cell>
          <cell r="O3645">
            <v>0</v>
          </cell>
          <cell r="P3645" t="str">
            <v>C04D610_002</v>
          </cell>
          <cell r="Q3645">
            <v>0</v>
          </cell>
          <cell r="R3645" t="str">
            <v>WTDPD</v>
          </cell>
          <cell r="S3645" t="str">
            <v>3314Q08PV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 t="str">
            <v>CORP</v>
          </cell>
          <cell r="Y3645">
            <v>38352</v>
          </cell>
          <cell r="Z3645">
            <v>0</v>
          </cell>
          <cell r="AA3645">
            <v>0</v>
          </cell>
          <cell r="AB3645" t="str">
            <v>N</v>
          </cell>
          <cell r="AC3645">
            <v>38353</v>
          </cell>
          <cell r="AD3645">
            <v>0</v>
          </cell>
          <cell r="AE3645" t="str">
            <v>RemVal</v>
          </cell>
          <cell r="AF3645" t="str">
            <v>Depreciate</v>
          </cell>
          <cell r="AG3645" t="str">
            <v>FM</v>
          </cell>
          <cell r="AH3645">
            <v>0</v>
          </cell>
          <cell r="AI3645">
            <v>0</v>
          </cell>
          <cell r="AJ3645">
            <v>2.1899999999999999E-2</v>
          </cell>
          <cell r="AK3645">
            <v>0</v>
          </cell>
          <cell r="AL3645" t="str">
            <v>Flat Rate</v>
          </cell>
          <cell r="AM3645">
            <v>0</v>
          </cell>
          <cell r="AN3645" t="str">
            <v>GA3314Q0</v>
          </cell>
          <cell r="AO3645">
            <v>0</v>
          </cell>
          <cell r="AP3645" t="str">
            <v>N</v>
          </cell>
          <cell r="AQ3645">
            <v>38351.316307870373</v>
          </cell>
          <cell r="AR3645">
            <v>38701</v>
          </cell>
          <cell r="AS3645">
            <v>38701</v>
          </cell>
          <cell r="AT3645">
            <v>0</v>
          </cell>
          <cell r="AU3645">
            <v>38352</v>
          </cell>
          <cell r="AV3645">
            <v>0</v>
          </cell>
        </row>
        <row r="3646">
          <cell r="B3646">
            <v>0</v>
          </cell>
          <cell r="C3646" t="str">
            <v>000000003666</v>
          </cell>
          <cell r="D3646" t="str">
            <v>3314Q0</v>
          </cell>
          <cell r="E3646" t="str">
            <v>Butler Street - 8" PVC Main</v>
          </cell>
          <cell r="F3646" t="str">
            <v>In Service</v>
          </cell>
          <cell r="G3646" t="str">
            <v>3314Q</v>
          </cell>
          <cell r="H3646" t="str">
            <v>Grp Member</v>
          </cell>
          <cell r="I3646">
            <v>1</v>
          </cell>
          <cell r="J3646" t="str">
            <v>PC Batch</v>
          </cell>
          <cell r="K3646">
            <v>3195.97</v>
          </cell>
          <cell r="L3646">
            <v>0</v>
          </cell>
          <cell r="M3646">
            <v>0</v>
          </cell>
          <cell r="N3646" t="str">
            <v>115</v>
          </cell>
          <cell r="O3646">
            <v>0</v>
          </cell>
          <cell r="P3646" t="str">
            <v>C04D610_002</v>
          </cell>
          <cell r="Q3646" t="str">
            <v>110</v>
          </cell>
          <cell r="R3646" t="str">
            <v>WTDPD</v>
          </cell>
          <cell r="S3646" t="str">
            <v>3314Q08PV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 t="str">
            <v>CORP</v>
          </cell>
          <cell r="Y3646">
            <v>38352</v>
          </cell>
          <cell r="Z3646">
            <v>0</v>
          </cell>
          <cell r="AA3646">
            <v>0</v>
          </cell>
          <cell r="AB3646" t="str">
            <v>N</v>
          </cell>
          <cell r="AC3646">
            <v>38353</v>
          </cell>
          <cell r="AD3646">
            <v>0</v>
          </cell>
          <cell r="AE3646" t="str">
            <v>RemVal</v>
          </cell>
          <cell r="AF3646" t="str">
            <v>Depreciate</v>
          </cell>
          <cell r="AG3646" t="str">
            <v>FM</v>
          </cell>
          <cell r="AH3646">
            <v>0</v>
          </cell>
          <cell r="AI3646">
            <v>0</v>
          </cell>
          <cell r="AJ3646">
            <v>2.1899999999999999E-2</v>
          </cell>
          <cell r="AK3646">
            <v>0</v>
          </cell>
          <cell r="AL3646" t="str">
            <v>Flat Rate</v>
          </cell>
          <cell r="AM3646">
            <v>0</v>
          </cell>
          <cell r="AN3646" t="str">
            <v>GA3314Q0</v>
          </cell>
          <cell r="AO3646">
            <v>0</v>
          </cell>
          <cell r="AP3646" t="str">
            <v>N</v>
          </cell>
          <cell r="AQ3646">
            <v>38351.316307870373</v>
          </cell>
          <cell r="AR3646">
            <v>38701</v>
          </cell>
          <cell r="AS3646">
            <v>38701</v>
          </cell>
          <cell r="AT3646">
            <v>0</v>
          </cell>
          <cell r="AU3646">
            <v>38352</v>
          </cell>
          <cell r="AV3646">
            <v>0</v>
          </cell>
        </row>
        <row r="3647">
          <cell r="B3647">
            <v>0</v>
          </cell>
          <cell r="C3647" t="str">
            <v>000000003666</v>
          </cell>
          <cell r="D3647" t="str">
            <v>3314Q0</v>
          </cell>
          <cell r="E3647" t="str">
            <v>Butler Street - 8" PVC Main</v>
          </cell>
          <cell r="F3647" t="str">
            <v>In Service</v>
          </cell>
          <cell r="G3647" t="str">
            <v>3314Q</v>
          </cell>
          <cell r="H3647" t="str">
            <v>Grp Member</v>
          </cell>
          <cell r="I3647">
            <v>2</v>
          </cell>
          <cell r="J3647" t="str">
            <v>PC Batch</v>
          </cell>
          <cell r="K3647">
            <v>1810.4</v>
          </cell>
          <cell r="L3647">
            <v>0</v>
          </cell>
          <cell r="M3647">
            <v>0</v>
          </cell>
          <cell r="N3647" t="str">
            <v>602</v>
          </cell>
          <cell r="O3647">
            <v>0</v>
          </cell>
          <cell r="P3647" t="str">
            <v>C04D610_002</v>
          </cell>
          <cell r="Q3647" t="str">
            <v>110</v>
          </cell>
          <cell r="R3647" t="str">
            <v>WTDPD</v>
          </cell>
          <cell r="S3647" t="str">
            <v>3314Q08PV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 t="str">
            <v>CORP</v>
          </cell>
          <cell r="Y3647">
            <v>38352</v>
          </cell>
          <cell r="Z3647">
            <v>0</v>
          </cell>
          <cell r="AA3647">
            <v>0</v>
          </cell>
          <cell r="AB3647" t="str">
            <v>N</v>
          </cell>
          <cell r="AC3647">
            <v>38353</v>
          </cell>
          <cell r="AD3647">
            <v>0</v>
          </cell>
          <cell r="AE3647" t="str">
            <v>RemVal</v>
          </cell>
          <cell r="AF3647" t="str">
            <v>Depreciate</v>
          </cell>
          <cell r="AG3647" t="str">
            <v>FM</v>
          </cell>
          <cell r="AH3647">
            <v>0</v>
          </cell>
          <cell r="AI3647">
            <v>0</v>
          </cell>
          <cell r="AJ3647">
            <v>2.1899999999999999E-2</v>
          </cell>
          <cell r="AK3647">
            <v>0</v>
          </cell>
          <cell r="AL3647" t="str">
            <v>Flat Rate</v>
          </cell>
          <cell r="AM3647">
            <v>0</v>
          </cell>
          <cell r="AN3647" t="str">
            <v>GA3314Q0</v>
          </cell>
          <cell r="AO3647">
            <v>0</v>
          </cell>
          <cell r="AP3647" t="str">
            <v>N</v>
          </cell>
          <cell r="AQ3647">
            <v>38351.316307870373</v>
          </cell>
          <cell r="AR3647">
            <v>38701</v>
          </cell>
          <cell r="AS3647">
            <v>38701</v>
          </cell>
          <cell r="AT3647">
            <v>0</v>
          </cell>
          <cell r="AU3647">
            <v>38352</v>
          </cell>
          <cell r="AV3647">
            <v>0</v>
          </cell>
        </row>
        <row r="3648">
          <cell r="B3648">
            <v>0</v>
          </cell>
          <cell r="C3648" t="str">
            <v>000000003666</v>
          </cell>
          <cell r="D3648" t="str">
            <v>3314Q0</v>
          </cell>
          <cell r="E3648" t="str">
            <v>Butler Street - 8" PVC Main</v>
          </cell>
          <cell r="F3648" t="str">
            <v>In Service</v>
          </cell>
          <cell r="G3648" t="str">
            <v>3314Q</v>
          </cell>
          <cell r="H3648" t="str">
            <v>Grp Member</v>
          </cell>
          <cell r="I3648">
            <v>3</v>
          </cell>
          <cell r="J3648" t="str">
            <v>PC Batch</v>
          </cell>
          <cell r="K3648">
            <v>328.45</v>
          </cell>
          <cell r="L3648">
            <v>0</v>
          </cell>
          <cell r="M3648" t="str">
            <v>F15</v>
          </cell>
          <cell r="N3648" t="str">
            <v>118</v>
          </cell>
          <cell r="O3648">
            <v>0</v>
          </cell>
          <cell r="P3648" t="str">
            <v>C04D610_002</v>
          </cell>
          <cell r="Q3648" t="str">
            <v>110</v>
          </cell>
          <cell r="R3648" t="str">
            <v>WTDPD</v>
          </cell>
          <cell r="S3648" t="str">
            <v>3314Q08PV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 t="str">
            <v>CORP</v>
          </cell>
          <cell r="Y3648">
            <v>38352</v>
          </cell>
          <cell r="Z3648">
            <v>0</v>
          </cell>
          <cell r="AA3648">
            <v>0</v>
          </cell>
          <cell r="AB3648" t="str">
            <v>N</v>
          </cell>
          <cell r="AC3648">
            <v>38353</v>
          </cell>
          <cell r="AD3648">
            <v>0</v>
          </cell>
          <cell r="AE3648" t="str">
            <v>RemVal</v>
          </cell>
          <cell r="AF3648" t="str">
            <v>Depreciate</v>
          </cell>
          <cell r="AG3648" t="str">
            <v>FM</v>
          </cell>
          <cell r="AH3648">
            <v>0</v>
          </cell>
          <cell r="AI3648">
            <v>0</v>
          </cell>
          <cell r="AJ3648">
            <v>2.1899999999999999E-2</v>
          </cell>
          <cell r="AK3648">
            <v>0</v>
          </cell>
          <cell r="AL3648" t="str">
            <v>Flat Rate</v>
          </cell>
          <cell r="AM3648">
            <v>0</v>
          </cell>
          <cell r="AN3648" t="str">
            <v>GA3314Q0</v>
          </cell>
          <cell r="AO3648">
            <v>0</v>
          </cell>
          <cell r="AP3648" t="str">
            <v>N</v>
          </cell>
          <cell r="AQ3648">
            <v>38351.316307870373</v>
          </cell>
          <cell r="AR3648">
            <v>38701</v>
          </cell>
          <cell r="AS3648">
            <v>38701</v>
          </cell>
          <cell r="AT3648">
            <v>0</v>
          </cell>
          <cell r="AU3648">
            <v>38352</v>
          </cell>
          <cell r="AV3648">
            <v>0</v>
          </cell>
        </row>
        <row r="3649">
          <cell r="B3649">
            <v>0</v>
          </cell>
          <cell r="C3649" t="str">
            <v>000000003666</v>
          </cell>
          <cell r="D3649" t="str">
            <v>3314Q0</v>
          </cell>
          <cell r="E3649" t="str">
            <v>Butler Street - 8" PVC Main</v>
          </cell>
          <cell r="F3649" t="str">
            <v>In Service</v>
          </cell>
          <cell r="G3649" t="str">
            <v>3314Q</v>
          </cell>
          <cell r="H3649" t="str">
            <v>Grp Member</v>
          </cell>
          <cell r="I3649">
            <v>4</v>
          </cell>
          <cell r="J3649" t="str">
            <v>PC Batch</v>
          </cell>
          <cell r="K3649">
            <v>2824.52</v>
          </cell>
          <cell r="L3649">
            <v>0</v>
          </cell>
          <cell r="M3649" t="str">
            <v>F20</v>
          </cell>
          <cell r="N3649" t="str">
            <v>115</v>
          </cell>
          <cell r="O3649">
            <v>0</v>
          </cell>
          <cell r="P3649" t="str">
            <v>C04D610_002</v>
          </cell>
          <cell r="Q3649" t="str">
            <v>505</v>
          </cell>
          <cell r="R3649" t="str">
            <v>WTDPD</v>
          </cell>
          <cell r="S3649" t="str">
            <v>3314Q08PV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 t="str">
            <v>CORP</v>
          </cell>
          <cell r="Y3649">
            <v>38352</v>
          </cell>
          <cell r="Z3649">
            <v>0</v>
          </cell>
          <cell r="AA3649">
            <v>0</v>
          </cell>
          <cell r="AB3649" t="str">
            <v>N</v>
          </cell>
          <cell r="AC3649">
            <v>38353</v>
          </cell>
          <cell r="AD3649">
            <v>0</v>
          </cell>
          <cell r="AE3649" t="str">
            <v>RemVal</v>
          </cell>
          <cell r="AF3649" t="str">
            <v>Depreciate</v>
          </cell>
          <cell r="AG3649" t="str">
            <v>FM</v>
          </cell>
          <cell r="AH3649">
            <v>0</v>
          </cell>
          <cell r="AI3649">
            <v>0</v>
          </cell>
          <cell r="AJ3649">
            <v>2.1899999999999999E-2</v>
          </cell>
          <cell r="AK3649">
            <v>0</v>
          </cell>
          <cell r="AL3649" t="str">
            <v>Flat Rate</v>
          </cell>
          <cell r="AM3649">
            <v>0</v>
          </cell>
          <cell r="AN3649" t="str">
            <v>GA3314Q0</v>
          </cell>
          <cell r="AO3649">
            <v>0</v>
          </cell>
          <cell r="AP3649" t="str">
            <v>N</v>
          </cell>
          <cell r="AQ3649">
            <v>38351.316307870373</v>
          </cell>
          <cell r="AR3649">
            <v>38701</v>
          </cell>
          <cell r="AS3649">
            <v>38701</v>
          </cell>
          <cell r="AT3649">
            <v>0</v>
          </cell>
          <cell r="AU3649">
            <v>38352</v>
          </cell>
          <cell r="AV3649">
            <v>0</v>
          </cell>
        </row>
        <row r="3650">
          <cell r="B3650">
            <v>0</v>
          </cell>
          <cell r="C3650" t="str">
            <v>000000003666</v>
          </cell>
          <cell r="D3650" t="str">
            <v>3314Q0</v>
          </cell>
          <cell r="E3650" t="str">
            <v>Butler Street - 8" PVC Main</v>
          </cell>
          <cell r="F3650" t="str">
            <v>In Service</v>
          </cell>
          <cell r="G3650" t="str">
            <v>3314Q</v>
          </cell>
          <cell r="H3650" t="str">
            <v>Grp Member</v>
          </cell>
          <cell r="I3650">
            <v>5</v>
          </cell>
          <cell r="J3650" t="str">
            <v>PC Batch</v>
          </cell>
          <cell r="K3650">
            <v>266.76</v>
          </cell>
          <cell r="L3650">
            <v>0</v>
          </cell>
          <cell r="M3650">
            <v>0</v>
          </cell>
          <cell r="N3650" t="str">
            <v>600</v>
          </cell>
          <cell r="O3650">
            <v>0</v>
          </cell>
          <cell r="P3650" t="str">
            <v>C04D610_002</v>
          </cell>
          <cell r="Q3650" t="str">
            <v>950</v>
          </cell>
          <cell r="R3650" t="str">
            <v>WTDPD</v>
          </cell>
          <cell r="S3650" t="str">
            <v>3314Q08PV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 t="str">
            <v>CORP</v>
          </cell>
          <cell r="Y3650">
            <v>38352</v>
          </cell>
          <cell r="Z3650">
            <v>0</v>
          </cell>
          <cell r="AA3650">
            <v>0</v>
          </cell>
          <cell r="AB3650" t="str">
            <v>N</v>
          </cell>
          <cell r="AC3650">
            <v>38353</v>
          </cell>
          <cell r="AD3650">
            <v>0</v>
          </cell>
          <cell r="AE3650" t="str">
            <v>RemVal</v>
          </cell>
          <cell r="AF3650" t="str">
            <v>Depreciate</v>
          </cell>
          <cell r="AG3650" t="str">
            <v>FM</v>
          </cell>
          <cell r="AH3650">
            <v>0</v>
          </cell>
          <cell r="AI3650">
            <v>0</v>
          </cell>
          <cell r="AJ3650">
            <v>2.1899999999999999E-2</v>
          </cell>
          <cell r="AK3650">
            <v>0</v>
          </cell>
          <cell r="AL3650" t="str">
            <v>Flat Rate</v>
          </cell>
          <cell r="AM3650">
            <v>0</v>
          </cell>
          <cell r="AN3650" t="str">
            <v>GA3314Q0</v>
          </cell>
          <cell r="AO3650">
            <v>0</v>
          </cell>
          <cell r="AP3650" t="str">
            <v>N</v>
          </cell>
          <cell r="AQ3650">
            <v>38351.316307870373</v>
          </cell>
          <cell r="AR3650">
            <v>38701</v>
          </cell>
          <cell r="AS3650">
            <v>38701</v>
          </cell>
          <cell r="AT3650">
            <v>0</v>
          </cell>
          <cell r="AU3650">
            <v>38352</v>
          </cell>
          <cell r="AV3650">
            <v>0</v>
          </cell>
        </row>
        <row r="3651">
          <cell r="B3651">
            <v>0</v>
          </cell>
          <cell r="C3651" t="str">
            <v>000000003666</v>
          </cell>
          <cell r="D3651" t="str">
            <v>3314Q0</v>
          </cell>
          <cell r="E3651" t="str">
            <v>Butler Street - 8" PVC Main</v>
          </cell>
          <cell r="F3651" t="str">
            <v>In Service</v>
          </cell>
          <cell r="G3651" t="str">
            <v>3314Q</v>
          </cell>
          <cell r="H3651" t="str">
            <v>Grp Member</v>
          </cell>
          <cell r="I3651">
            <v>6</v>
          </cell>
          <cell r="J3651" t="str">
            <v>PC Batch</v>
          </cell>
          <cell r="K3651">
            <v>1147.46</v>
          </cell>
          <cell r="L3651">
            <v>0</v>
          </cell>
          <cell r="M3651" t="str">
            <v>F15</v>
          </cell>
          <cell r="N3651" t="str">
            <v>118</v>
          </cell>
          <cell r="O3651">
            <v>0</v>
          </cell>
          <cell r="P3651" t="str">
            <v>C04D610_002</v>
          </cell>
          <cell r="Q3651" t="str">
            <v>950</v>
          </cell>
          <cell r="R3651" t="str">
            <v>WTDPD</v>
          </cell>
          <cell r="S3651" t="str">
            <v>3314Q08PV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 t="str">
            <v>CORP</v>
          </cell>
          <cell r="Y3651">
            <v>38352</v>
          </cell>
          <cell r="Z3651">
            <v>0</v>
          </cell>
          <cell r="AA3651">
            <v>0</v>
          </cell>
          <cell r="AB3651" t="str">
            <v>N</v>
          </cell>
          <cell r="AC3651">
            <v>38353</v>
          </cell>
          <cell r="AD3651">
            <v>0</v>
          </cell>
          <cell r="AE3651" t="str">
            <v>RemVal</v>
          </cell>
          <cell r="AF3651" t="str">
            <v>Depreciate</v>
          </cell>
          <cell r="AG3651" t="str">
            <v>FM</v>
          </cell>
          <cell r="AH3651">
            <v>0</v>
          </cell>
          <cell r="AI3651">
            <v>0</v>
          </cell>
          <cell r="AJ3651">
            <v>2.1899999999999999E-2</v>
          </cell>
          <cell r="AK3651">
            <v>0</v>
          </cell>
          <cell r="AL3651" t="str">
            <v>Flat Rate</v>
          </cell>
          <cell r="AM3651">
            <v>0</v>
          </cell>
          <cell r="AN3651" t="str">
            <v>GA3314Q0</v>
          </cell>
          <cell r="AO3651">
            <v>0</v>
          </cell>
          <cell r="AP3651" t="str">
            <v>N</v>
          </cell>
          <cell r="AQ3651">
            <v>38351.316307870373</v>
          </cell>
          <cell r="AR3651">
            <v>38701</v>
          </cell>
          <cell r="AS3651">
            <v>38701</v>
          </cell>
          <cell r="AT3651">
            <v>0</v>
          </cell>
          <cell r="AU3651">
            <v>38352</v>
          </cell>
          <cell r="AV3651">
            <v>0</v>
          </cell>
        </row>
        <row r="3652">
          <cell r="B3652">
            <v>0</v>
          </cell>
          <cell r="C3652" t="str">
            <v>000000003669</v>
          </cell>
          <cell r="D3652" t="str">
            <v>3314Q0</v>
          </cell>
          <cell r="E3652" t="str">
            <v>8" PV VALLEY ROAD</v>
          </cell>
          <cell r="F3652" t="str">
            <v>In Service</v>
          </cell>
          <cell r="G3652" t="str">
            <v>3314Q</v>
          </cell>
          <cell r="H3652" t="str">
            <v>Grp Member</v>
          </cell>
          <cell r="I3652">
            <v>0</v>
          </cell>
          <cell r="J3652" t="str">
            <v>PC Batch</v>
          </cell>
          <cell r="K3652">
            <v>4143.3500000000004</v>
          </cell>
          <cell r="L3652">
            <v>0</v>
          </cell>
          <cell r="M3652" t="str">
            <v>F20</v>
          </cell>
          <cell r="N3652" t="str">
            <v>115</v>
          </cell>
          <cell r="O3652">
            <v>0</v>
          </cell>
          <cell r="P3652" t="str">
            <v>C04D611_002</v>
          </cell>
          <cell r="Q3652">
            <v>0</v>
          </cell>
          <cell r="R3652" t="str">
            <v>WTDPD</v>
          </cell>
          <cell r="S3652" t="str">
            <v>3314Q08PV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 t="str">
            <v>CORP</v>
          </cell>
          <cell r="Y3652">
            <v>38352</v>
          </cell>
          <cell r="Z3652">
            <v>0</v>
          </cell>
          <cell r="AA3652">
            <v>0</v>
          </cell>
          <cell r="AB3652" t="str">
            <v>N</v>
          </cell>
          <cell r="AC3652">
            <v>38353</v>
          </cell>
          <cell r="AD3652">
            <v>0</v>
          </cell>
          <cell r="AE3652" t="str">
            <v>RemVal</v>
          </cell>
          <cell r="AF3652" t="str">
            <v>Depreciate</v>
          </cell>
          <cell r="AG3652" t="str">
            <v>FM</v>
          </cell>
          <cell r="AH3652">
            <v>0</v>
          </cell>
          <cell r="AI3652">
            <v>0</v>
          </cell>
          <cell r="AJ3652">
            <v>2.1899999999999999E-2</v>
          </cell>
          <cell r="AK3652">
            <v>0</v>
          </cell>
          <cell r="AL3652" t="str">
            <v>Flat Rate</v>
          </cell>
          <cell r="AM3652">
            <v>0</v>
          </cell>
          <cell r="AN3652" t="str">
            <v>GA3314Q0</v>
          </cell>
          <cell r="AO3652">
            <v>0</v>
          </cell>
          <cell r="AP3652" t="str">
            <v>N</v>
          </cell>
          <cell r="AQ3652">
            <v>38351.316331018519</v>
          </cell>
          <cell r="AR3652">
            <v>38701</v>
          </cell>
          <cell r="AS3652">
            <v>38701</v>
          </cell>
          <cell r="AT3652">
            <v>0</v>
          </cell>
          <cell r="AU3652">
            <v>38352</v>
          </cell>
          <cell r="AV3652">
            <v>0</v>
          </cell>
        </row>
        <row r="3653">
          <cell r="B3653">
            <v>0</v>
          </cell>
          <cell r="C3653" t="str">
            <v>000000003669</v>
          </cell>
          <cell r="D3653" t="str">
            <v>3314Q0</v>
          </cell>
          <cell r="E3653" t="str">
            <v>8" PV VALLEY ROAD</v>
          </cell>
          <cell r="F3653" t="str">
            <v>In Service</v>
          </cell>
          <cell r="G3653" t="str">
            <v>3314Q</v>
          </cell>
          <cell r="H3653" t="str">
            <v>Grp Member</v>
          </cell>
          <cell r="I3653">
            <v>1</v>
          </cell>
          <cell r="J3653" t="str">
            <v>PC Batch</v>
          </cell>
          <cell r="K3653">
            <v>27385</v>
          </cell>
          <cell r="L3653">
            <v>0</v>
          </cell>
          <cell r="M3653" t="str">
            <v>F20</v>
          </cell>
          <cell r="N3653" t="str">
            <v>115</v>
          </cell>
          <cell r="O3653">
            <v>0</v>
          </cell>
          <cell r="P3653" t="str">
            <v>C04D611_002</v>
          </cell>
          <cell r="Q3653" t="str">
            <v>505</v>
          </cell>
          <cell r="R3653" t="str">
            <v>WTDPD</v>
          </cell>
          <cell r="S3653" t="str">
            <v>3314Q08PV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 t="str">
            <v>CORP</v>
          </cell>
          <cell r="Y3653">
            <v>38352</v>
          </cell>
          <cell r="Z3653">
            <v>0</v>
          </cell>
          <cell r="AA3653">
            <v>0</v>
          </cell>
          <cell r="AB3653" t="str">
            <v>N</v>
          </cell>
          <cell r="AC3653">
            <v>38353</v>
          </cell>
          <cell r="AD3653">
            <v>0</v>
          </cell>
          <cell r="AE3653" t="str">
            <v>RemVal</v>
          </cell>
          <cell r="AF3653" t="str">
            <v>Depreciate</v>
          </cell>
          <cell r="AG3653" t="str">
            <v>FM</v>
          </cell>
          <cell r="AH3653">
            <v>0</v>
          </cell>
          <cell r="AI3653">
            <v>0</v>
          </cell>
          <cell r="AJ3653">
            <v>2.1899999999999999E-2</v>
          </cell>
          <cell r="AK3653">
            <v>0</v>
          </cell>
          <cell r="AL3653" t="str">
            <v>Flat Rate</v>
          </cell>
          <cell r="AM3653">
            <v>0</v>
          </cell>
          <cell r="AN3653" t="str">
            <v>GA3314Q0</v>
          </cell>
          <cell r="AO3653">
            <v>0</v>
          </cell>
          <cell r="AP3653" t="str">
            <v>N</v>
          </cell>
          <cell r="AQ3653">
            <v>38351.316331018519</v>
          </cell>
          <cell r="AR3653">
            <v>38701</v>
          </cell>
          <cell r="AS3653">
            <v>38701</v>
          </cell>
          <cell r="AT3653">
            <v>0</v>
          </cell>
          <cell r="AU3653">
            <v>38352</v>
          </cell>
          <cell r="AV3653">
            <v>0</v>
          </cell>
        </row>
        <row r="3654">
          <cell r="B3654">
            <v>0</v>
          </cell>
          <cell r="C3654" t="str">
            <v>000000003670</v>
          </cell>
          <cell r="D3654" t="str">
            <v>3304B0</v>
          </cell>
          <cell r="E3654" t="str">
            <v>Culver Tank - Tank Painting</v>
          </cell>
          <cell r="F3654" t="str">
            <v>In Service</v>
          </cell>
          <cell r="G3654" t="str">
            <v>3304B</v>
          </cell>
          <cell r="H3654" t="str">
            <v>Grp Member</v>
          </cell>
          <cell r="I3654">
            <v>0</v>
          </cell>
          <cell r="J3654" t="str">
            <v>PC Batch</v>
          </cell>
          <cell r="K3654">
            <v>11779.57</v>
          </cell>
          <cell r="L3654">
            <v>0</v>
          </cell>
          <cell r="M3654">
            <v>0</v>
          </cell>
          <cell r="N3654" t="str">
            <v>115</v>
          </cell>
          <cell r="O3654">
            <v>0</v>
          </cell>
          <cell r="P3654" t="str">
            <v>C04E501_002</v>
          </cell>
          <cell r="Q3654">
            <v>0</v>
          </cell>
          <cell r="R3654" t="str">
            <v>WTDPD</v>
          </cell>
          <cell r="S3654" t="str">
            <v>3304BA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 t="str">
            <v>CORP</v>
          </cell>
          <cell r="Y3654">
            <v>38352</v>
          </cell>
          <cell r="Z3654">
            <v>0</v>
          </cell>
          <cell r="AA3654">
            <v>0</v>
          </cell>
          <cell r="AB3654" t="str">
            <v>N</v>
          </cell>
          <cell r="AC3654">
            <v>38353</v>
          </cell>
          <cell r="AD3654">
            <v>0</v>
          </cell>
          <cell r="AE3654" t="str">
            <v>RemVal</v>
          </cell>
          <cell r="AF3654" t="str">
            <v>Depreciate</v>
          </cell>
          <cell r="AG3654" t="str">
            <v>FM</v>
          </cell>
          <cell r="AH3654">
            <v>0</v>
          </cell>
          <cell r="AI3654">
            <v>0</v>
          </cell>
          <cell r="AJ3654">
            <v>0.1</v>
          </cell>
          <cell r="AK3654">
            <v>0</v>
          </cell>
          <cell r="AL3654" t="str">
            <v>Flat Rate</v>
          </cell>
          <cell r="AM3654">
            <v>0</v>
          </cell>
          <cell r="AN3654" t="str">
            <v>GA3304B0</v>
          </cell>
          <cell r="AO3654">
            <v>0</v>
          </cell>
          <cell r="AP3654" t="str">
            <v>N</v>
          </cell>
          <cell r="AQ3654">
            <v>38351.310219907406</v>
          </cell>
          <cell r="AR3654">
            <v>38756</v>
          </cell>
          <cell r="AS3654">
            <v>38610</v>
          </cell>
          <cell r="AT3654">
            <v>0</v>
          </cell>
          <cell r="AU3654">
            <v>38352</v>
          </cell>
          <cell r="AV3654">
            <v>0</v>
          </cell>
        </row>
        <row r="3655">
          <cell r="B3655">
            <v>0</v>
          </cell>
          <cell r="C3655" t="str">
            <v>000000003674</v>
          </cell>
          <cell r="D3655" t="str">
            <v>3435B0</v>
          </cell>
          <cell r="E3655" t="str">
            <v>STS Leak Detector</v>
          </cell>
          <cell r="F3655" t="str">
            <v>In Service</v>
          </cell>
          <cell r="G3655" t="str">
            <v>3435B</v>
          </cell>
          <cell r="H3655" t="str">
            <v>Grp Member</v>
          </cell>
          <cell r="I3655">
            <v>0</v>
          </cell>
          <cell r="J3655" t="str">
            <v>PC Batch</v>
          </cell>
          <cell r="K3655">
            <v>488.81</v>
          </cell>
          <cell r="L3655">
            <v>0</v>
          </cell>
          <cell r="M3655">
            <v>0</v>
          </cell>
          <cell r="N3655" t="str">
            <v>115</v>
          </cell>
          <cell r="O3655">
            <v>0</v>
          </cell>
          <cell r="P3655" t="str">
            <v>C04K501_002</v>
          </cell>
          <cell r="Q3655">
            <v>0</v>
          </cell>
          <cell r="R3655" t="str">
            <v>WGPD</v>
          </cell>
          <cell r="S3655" t="str">
            <v>3435BC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 t="str">
            <v>CORP</v>
          </cell>
          <cell r="Y3655">
            <v>38352</v>
          </cell>
          <cell r="Z3655">
            <v>0</v>
          </cell>
          <cell r="AA3655">
            <v>0</v>
          </cell>
          <cell r="AB3655" t="str">
            <v>N</v>
          </cell>
          <cell r="AC3655">
            <v>38353</v>
          </cell>
          <cell r="AD3655">
            <v>0</v>
          </cell>
          <cell r="AE3655" t="str">
            <v>RemVal</v>
          </cell>
          <cell r="AF3655" t="str">
            <v>Depreciate</v>
          </cell>
          <cell r="AG3655" t="str">
            <v>FM</v>
          </cell>
          <cell r="AH3655">
            <v>0</v>
          </cell>
          <cell r="AI3655">
            <v>0</v>
          </cell>
          <cell r="AJ3655">
            <v>0.1056</v>
          </cell>
          <cell r="AK3655">
            <v>0</v>
          </cell>
          <cell r="AL3655" t="str">
            <v>Flat Rate</v>
          </cell>
          <cell r="AM3655">
            <v>0</v>
          </cell>
          <cell r="AN3655" t="str">
            <v>GA3435B0</v>
          </cell>
          <cell r="AO3655">
            <v>0</v>
          </cell>
          <cell r="AP3655" t="str">
            <v>N</v>
          </cell>
          <cell r="AQ3655">
            <v>38351.310219907406</v>
          </cell>
          <cell r="AR3655">
            <v>38352</v>
          </cell>
          <cell r="AS3655">
            <v>38471</v>
          </cell>
          <cell r="AT3655">
            <v>0</v>
          </cell>
          <cell r="AU3655">
            <v>38352</v>
          </cell>
          <cell r="AV3655">
            <v>0</v>
          </cell>
        </row>
        <row r="3656">
          <cell r="B3656">
            <v>0</v>
          </cell>
          <cell r="C3656" t="str">
            <v>000000003676</v>
          </cell>
          <cell r="D3656" t="str">
            <v>3435B0</v>
          </cell>
          <cell r="E3656" t="str">
            <v>Maxis Tugger (wire puller) HGB</v>
          </cell>
          <cell r="F3656" t="str">
            <v>In Service</v>
          </cell>
          <cell r="G3656" t="str">
            <v>3435B</v>
          </cell>
          <cell r="H3656" t="str">
            <v>Grp Member</v>
          </cell>
          <cell r="I3656">
            <v>0</v>
          </cell>
          <cell r="J3656" t="str">
            <v>PC Batch</v>
          </cell>
          <cell r="K3656">
            <v>391.04</v>
          </cell>
          <cell r="L3656">
            <v>0</v>
          </cell>
          <cell r="M3656">
            <v>0</v>
          </cell>
          <cell r="N3656" t="str">
            <v>115</v>
          </cell>
          <cell r="O3656">
            <v>0</v>
          </cell>
          <cell r="P3656" t="str">
            <v>C04K501_002</v>
          </cell>
          <cell r="Q3656">
            <v>0</v>
          </cell>
          <cell r="R3656" t="str">
            <v>WGPD</v>
          </cell>
          <cell r="S3656" t="str">
            <v>3435BI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 t="str">
            <v>CORP</v>
          </cell>
          <cell r="Y3656">
            <v>38352</v>
          </cell>
          <cell r="Z3656">
            <v>0</v>
          </cell>
          <cell r="AA3656">
            <v>0</v>
          </cell>
          <cell r="AB3656" t="str">
            <v>N</v>
          </cell>
          <cell r="AC3656">
            <v>38353</v>
          </cell>
          <cell r="AD3656">
            <v>0</v>
          </cell>
          <cell r="AE3656" t="str">
            <v>RemVal</v>
          </cell>
          <cell r="AF3656" t="str">
            <v>Depreciate</v>
          </cell>
          <cell r="AG3656" t="str">
            <v>FM</v>
          </cell>
          <cell r="AH3656">
            <v>0</v>
          </cell>
          <cell r="AI3656">
            <v>0</v>
          </cell>
          <cell r="AJ3656">
            <v>0.1056</v>
          </cell>
          <cell r="AK3656">
            <v>0</v>
          </cell>
          <cell r="AL3656" t="str">
            <v>Flat Rate</v>
          </cell>
          <cell r="AM3656">
            <v>0</v>
          </cell>
          <cell r="AN3656" t="str">
            <v>GA3435B0</v>
          </cell>
          <cell r="AO3656">
            <v>0</v>
          </cell>
          <cell r="AP3656" t="str">
            <v>N</v>
          </cell>
          <cell r="AQ3656">
            <v>38351.310219907406</v>
          </cell>
          <cell r="AR3656">
            <v>38352</v>
          </cell>
          <cell r="AS3656">
            <v>38471</v>
          </cell>
          <cell r="AT3656">
            <v>0</v>
          </cell>
          <cell r="AU3656">
            <v>38352</v>
          </cell>
          <cell r="AV3656">
            <v>0</v>
          </cell>
        </row>
        <row r="3657">
          <cell r="B3657">
            <v>0</v>
          </cell>
          <cell r="C3657" t="str">
            <v>000000003677</v>
          </cell>
          <cell r="D3657" t="str">
            <v>3435B0</v>
          </cell>
          <cell r="E3657" t="str">
            <v>Lawn Tractor - Dallas</v>
          </cell>
          <cell r="F3657" t="str">
            <v>In Service</v>
          </cell>
          <cell r="G3657" t="str">
            <v>3435B</v>
          </cell>
          <cell r="H3657" t="str">
            <v>Grp Member</v>
          </cell>
          <cell r="I3657">
            <v>0</v>
          </cell>
          <cell r="J3657" t="str">
            <v>PC Batch</v>
          </cell>
          <cell r="K3657">
            <v>910.28</v>
          </cell>
          <cell r="L3657">
            <v>0</v>
          </cell>
          <cell r="M3657" t="str">
            <v>F20</v>
          </cell>
          <cell r="N3657" t="str">
            <v>115</v>
          </cell>
          <cell r="O3657">
            <v>0</v>
          </cell>
          <cell r="P3657" t="str">
            <v>C04K501_002</v>
          </cell>
          <cell r="Q3657" t="str">
            <v>505</v>
          </cell>
          <cell r="R3657" t="str">
            <v>WGPD</v>
          </cell>
          <cell r="S3657" t="str">
            <v>3435BJ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 t="str">
            <v>CORP</v>
          </cell>
          <cell r="Y3657">
            <v>38352</v>
          </cell>
          <cell r="Z3657">
            <v>0</v>
          </cell>
          <cell r="AA3657">
            <v>0</v>
          </cell>
          <cell r="AB3657" t="str">
            <v>N</v>
          </cell>
          <cell r="AC3657">
            <v>38353</v>
          </cell>
          <cell r="AD3657">
            <v>0</v>
          </cell>
          <cell r="AE3657" t="str">
            <v>RemVal</v>
          </cell>
          <cell r="AF3657" t="str">
            <v>Depreciate</v>
          </cell>
          <cell r="AG3657" t="str">
            <v>FM</v>
          </cell>
          <cell r="AH3657">
            <v>0</v>
          </cell>
          <cell r="AI3657">
            <v>0</v>
          </cell>
          <cell r="AJ3657">
            <v>0.1056</v>
          </cell>
          <cell r="AK3657">
            <v>0</v>
          </cell>
          <cell r="AL3657" t="str">
            <v>Flat Rate</v>
          </cell>
          <cell r="AM3657">
            <v>0</v>
          </cell>
          <cell r="AN3657" t="str">
            <v>GA3435B0</v>
          </cell>
          <cell r="AO3657">
            <v>0</v>
          </cell>
          <cell r="AP3657" t="str">
            <v>N</v>
          </cell>
          <cell r="AQ3657">
            <v>38351.310219907406</v>
          </cell>
          <cell r="AR3657">
            <v>38352</v>
          </cell>
          <cell r="AS3657">
            <v>38471</v>
          </cell>
          <cell r="AT3657">
            <v>0</v>
          </cell>
          <cell r="AU3657">
            <v>38352</v>
          </cell>
          <cell r="AV3657">
            <v>0</v>
          </cell>
        </row>
        <row r="3658">
          <cell r="B3658">
            <v>0</v>
          </cell>
          <cell r="C3658" t="str">
            <v>000000003678</v>
          </cell>
          <cell r="D3658" t="str">
            <v>3435B0</v>
          </cell>
          <cell r="E3658" t="str">
            <v>Pressure Data Logger - MBG</v>
          </cell>
          <cell r="F3658" t="str">
            <v>In Service</v>
          </cell>
          <cell r="G3658" t="str">
            <v>3435B</v>
          </cell>
          <cell r="H3658" t="str">
            <v>Grp Member</v>
          </cell>
          <cell r="I3658">
            <v>0</v>
          </cell>
          <cell r="J3658" t="str">
            <v>PC Batch</v>
          </cell>
          <cell r="K3658">
            <v>1837.35</v>
          </cell>
          <cell r="L3658">
            <v>0</v>
          </cell>
          <cell r="M3658" t="str">
            <v>F20</v>
          </cell>
          <cell r="N3658" t="str">
            <v>115</v>
          </cell>
          <cell r="O3658">
            <v>0</v>
          </cell>
          <cell r="P3658" t="str">
            <v>C04K501_002</v>
          </cell>
          <cell r="Q3658" t="str">
            <v>505</v>
          </cell>
          <cell r="R3658" t="str">
            <v>WGPD</v>
          </cell>
          <cell r="S3658" t="str">
            <v>3435BK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 t="str">
            <v>CORP</v>
          </cell>
          <cell r="Y3658">
            <v>38352</v>
          </cell>
          <cell r="Z3658">
            <v>0</v>
          </cell>
          <cell r="AA3658">
            <v>0</v>
          </cell>
          <cell r="AB3658" t="str">
            <v>N</v>
          </cell>
          <cell r="AC3658">
            <v>38353</v>
          </cell>
          <cell r="AD3658">
            <v>0</v>
          </cell>
          <cell r="AE3658" t="str">
            <v>RemVal</v>
          </cell>
          <cell r="AF3658" t="str">
            <v>Depreciate</v>
          </cell>
          <cell r="AG3658" t="str">
            <v>FM</v>
          </cell>
          <cell r="AH3658">
            <v>0</v>
          </cell>
          <cell r="AI3658">
            <v>0</v>
          </cell>
          <cell r="AJ3658">
            <v>0.1056</v>
          </cell>
          <cell r="AK3658">
            <v>0</v>
          </cell>
          <cell r="AL3658" t="str">
            <v>Flat Rate</v>
          </cell>
          <cell r="AM3658">
            <v>0</v>
          </cell>
          <cell r="AN3658" t="str">
            <v>GA3435B0</v>
          </cell>
          <cell r="AO3658">
            <v>0</v>
          </cell>
          <cell r="AP3658" t="str">
            <v>N</v>
          </cell>
          <cell r="AQ3658">
            <v>38351.310219907406</v>
          </cell>
          <cell r="AR3658">
            <v>38352</v>
          </cell>
          <cell r="AS3658">
            <v>38471</v>
          </cell>
          <cell r="AT3658">
            <v>0</v>
          </cell>
          <cell r="AU3658">
            <v>38352</v>
          </cell>
          <cell r="AV3658">
            <v>0</v>
          </cell>
        </row>
        <row r="3659">
          <cell r="B3659">
            <v>0</v>
          </cell>
          <cell r="C3659" t="str">
            <v>000000003679</v>
          </cell>
          <cell r="D3659" t="str">
            <v>3435B0</v>
          </cell>
          <cell r="E3659" t="str">
            <v>2" Trash Pump - MBG</v>
          </cell>
          <cell r="F3659" t="str">
            <v>In Service</v>
          </cell>
          <cell r="G3659" t="str">
            <v>3435B</v>
          </cell>
          <cell r="H3659" t="str">
            <v>Grp Member</v>
          </cell>
          <cell r="I3659">
            <v>0</v>
          </cell>
          <cell r="J3659" t="str">
            <v>PC Batch</v>
          </cell>
          <cell r="K3659">
            <v>150.34</v>
          </cell>
          <cell r="L3659">
            <v>0</v>
          </cell>
          <cell r="M3659">
            <v>0</v>
          </cell>
          <cell r="N3659" t="str">
            <v>115</v>
          </cell>
          <cell r="O3659">
            <v>0</v>
          </cell>
          <cell r="P3659" t="str">
            <v>C04K501_002</v>
          </cell>
          <cell r="Q3659">
            <v>0</v>
          </cell>
          <cell r="R3659" t="str">
            <v>WGPD</v>
          </cell>
          <cell r="S3659" t="str">
            <v>3435BL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 t="str">
            <v>CORP</v>
          </cell>
          <cell r="Y3659">
            <v>38352</v>
          </cell>
          <cell r="Z3659">
            <v>0</v>
          </cell>
          <cell r="AA3659">
            <v>0</v>
          </cell>
          <cell r="AB3659" t="str">
            <v>N</v>
          </cell>
          <cell r="AC3659">
            <v>38353</v>
          </cell>
          <cell r="AD3659">
            <v>0</v>
          </cell>
          <cell r="AE3659" t="str">
            <v>RemVal</v>
          </cell>
          <cell r="AF3659" t="str">
            <v>Depreciate</v>
          </cell>
          <cell r="AG3659" t="str">
            <v>FM</v>
          </cell>
          <cell r="AH3659">
            <v>0</v>
          </cell>
          <cell r="AI3659">
            <v>0</v>
          </cell>
          <cell r="AJ3659">
            <v>0.1056</v>
          </cell>
          <cell r="AK3659">
            <v>0</v>
          </cell>
          <cell r="AL3659" t="str">
            <v>Flat Rate</v>
          </cell>
          <cell r="AM3659">
            <v>0</v>
          </cell>
          <cell r="AN3659" t="str">
            <v>GA3435B0</v>
          </cell>
          <cell r="AO3659">
            <v>0</v>
          </cell>
          <cell r="AP3659" t="str">
            <v>N</v>
          </cell>
          <cell r="AQ3659">
            <v>38351.310219907406</v>
          </cell>
          <cell r="AR3659">
            <v>38352</v>
          </cell>
          <cell r="AS3659">
            <v>38471</v>
          </cell>
          <cell r="AT3659">
            <v>0</v>
          </cell>
          <cell r="AU3659">
            <v>38352</v>
          </cell>
          <cell r="AV3659">
            <v>0</v>
          </cell>
        </row>
        <row r="3660">
          <cell r="B3660">
            <v>0</v>
          </cell>
          <cell r="C3660" t="str">
            <v>000000003680</v>
          </cell>
          <cell r="D3660" t="str">
            <v>3045A0</v>
          </cell>
          <cell r="E3660" t="str">
            <v>Market Street Plnt Rubber Roof</v>
          </cell>
          <cell r="F3660" t="str">
            <v>In Service</v>
          </cell>
          <cell r="G3660" t="str">
            <v>3045A</v>
          </cell>
          <cell r="H3660" t="str">
            <v>Grp Member</v>
          </cell>
          <cell r="I3660">
            <v>0</v>
          </cell>
          <cell r="J3660" t="str">
            <v>PC Batch</v>
          </cell>
          <cell r="K3660">
            <v>4950</v>
          </cell>
          <cell r="L3660">
            <v>0</v>
          </cell>
          <cell r="M3660" t="str">
            <v>F20</v>
          </cell>
          <cell r="N3660" t="str">
            <v>115</v>
          </cell>
          <cell r="O3660">
            <v>0</v>
          </cell>
          <cell r="P3660" t="str">
            <v>C04K701_002</v>
          </cell>
          <cell r="Q3660" t="str">
            <v>505</v>
          </cell>
          <cell r="R3660" t="str">
            <v>WGPD</v>
          </cell>
          <cell r="S3660" t="str">
            <v>3045A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 t="str">
            <v>CORP</v>
          </cell>
          <cell r="Y3660">
            <v>38352</v>
          </cell>
          <cell r="Z3660">
            <v>0</v>
          </cell>
          <cell r="AA3660">
            <v>0</v>
          </cell>
          <cell r="AB3660" t="str">
            <v>N</v>
          </cell>
          <cell r="AC3660">
            <v>38353</v>
          </cell>
          <cell r="AD3660">
            <v>0</v>
          </cell>
          <cell r="AE3660" t="str">
            <v>RemVal</v>
          </cell>
          <cell r="AF3660" t="str">
            <v>Depreciate</v>
          </cell>
          <cell r="AG3660" t="str">
            <v>FM</v>
          </cell>
          <cell r="AH3660">
            <v>0</v>
          </cell>
          <cell r="AI3660">
            <v>0</v>
          </cell>
          <cell r="AJ3660">
            <v>2.5499999999999998E-2</v>
          </cell>
          <cell r="AK3660">
            <v>0</v>
          </cell>
          <cell r="AL3660" t="str">
            <v>Flat Rate</v>
          </cell>
          <cell r="AM3660">
            <v>0</v>
          </cell>
          <cell r="AN3660" t="str">
            <v>GA3045A0</v>
          </cell>
          <cell r="AO3660">
            <v>0</v>
          </cell>
          <cell r="AP3660" t="str">
            <v>N</v>
          </cell>
          <cell r="AQ3660">
            <v>38351.310219907406</v>
          </cell>
          <cell r="AR3660">
            <v>38701</v>
          </cell>
          <cell r="AS3660">
            <v>38701</v>
          </cell>
          <cell r="AT3660">
            <v>0</v>
          </cell>
          <cell r="AU3660">
            <v>38352</v>
          </cell>
          <cell r="AV3660">
            <v>0</v>
          </cell>
        </row>
        <row r="3661">
          <cell r="B3661">
            <v>0</v>
          </cell>
          <cell r="C3661" t="str">
            <v>000000003681</v>
          </cell>
          <cell r="D3661" t="str">
            <v>304300</v>
          </cell>
          <cell r="E3661" t="str">
            <v>Tank - Concrete Clearwel Noxen</v>
          </cell>
          <cell r="F3661" t="str">
            <v>In Service</v>
          </cell>
          <cell r="G3661" t="str">
            <v>30430</v>
          </cell>
          <cell r="H3661" t="str">
            <v>Grp Member</v>
          </cell>
          <cell r="I3661">
            <v>0</v>
          </cell>
          <cell r="J3661" t="str">
            <v>PC Batch</v>
          </cell>
          <cell r="K3661">
            <v>1255.8800000000001</v>
          </cell>
          <cell r="L3661">
            <v>0</v>
          </cell>
          <cell r="M3661" t="str">
            <v>F20</v>
          </cell>
          <cell r="N3661" t="str">
            <v>115</v>
          </cell>
          <cell r="O3661">
            <v>0</v>
          </cell>
          <cell r="P3661" t="str">
            <v>C04E503_002</v>
          </cell>
          <cell r="Q3661">
            <v>0</v>
          </cell>
          <cell r="R3661" t="str">
            <v>WWTPD</v>
          </cell>
          <cell r="S3661" t="str">
            <v>30430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 t="str">
            <v>CORP</v>
          </cell>
          <cell r="Y3661">
            <v>38352</v>
          </cell>
          <cell r="Z3661">
            <v>0</v>
          </cell>
          <cell r="AA3661">
            <v>0</v>
          </cell>
          <cell r="AB3661" t="str">
            <v>N</v>
          </cell>
          <cell r="AD3661">
            <v>0</v>
          </cell>
          <cell r="AE3661" t="str">
            <v>RemVal</v>
          </cell>
          <cell r="AF3661" t="str">
            <v>Depreciate</v>
          </cell>
          <cell r="AG3661" t="str">
            <v>FM</v>
          </cell>
          <cell r="AH3661">
            <v>0</v>
          </cell>
          <cell r="AI3661">
            <v>0</v>
          </cell>
          <cell r="AJ3661">
            <v>2.75E-2</v>
          </cell>
          <cell r="AK3661">
            <v>0</v>
          </cell>
          <cell r="AL3661" t="str">
            <v>Flat Rate</v>
          </cell>
          <cell r="AM3661">
            <v>0</v>
          </cell>
          <cell r="AN3661" t="str">
            <v>GA304300</v>
          </cell>
          <cell r="AO3661">
            <v>0</v>
          </cell>
          <cell r="AP3661" t="str">
            <v>N</v>
          </cell>
          <cell r="AQ3661">
            <v>38468.525682870371</v>
          </cell>
          <cell r="AR3661">
            <v>38701</v>
          </cell>
          <cell r="AS3661">
            <v>38701</v>
          </cell>
          <cell r="AT3661">
            <v>0</v>
          </cell>
          <cell r="AU3661">
            <v>38352</v>
          </cell>
          <cell r="AV3661">
            <v>0</v>
          </cell>
        </row>
        <row r="3662">
          <cell r="B3662">
            <v>0</v>
          </cell>
          <cell r="C3662" t="str">
            <v>000000003681</v>
          </cell>
          <cell r="D3662" t="str">
            <v>304300</v>
          </cell>
          <cell r="E3662" t="str">
            <v>Tank - Concrete Clearwel Noxen</v>
          </cell>
          <cell r="F3662" t="str">
            <v>In Service</v>
          </cell>
          <cell r="G3662" t="str">
            <v>30430</v>
          </cell>
          <cell r="H3662" t="str">
            <v>Grp Member</v>
          </cell>
          <cell r="I3662">
            <v>1</v>
          </cell>
          <cell r="J3662" t="str">
            <v>PC Batch</v>
          </cell>
          <cell r="K3662">
            <v>24250.16</v>
          </cell>
          <cell r="L3662">
            <v>0</v>
          </cell>
          <cell r="M3662" t="str">
            <v>F20</v>
          </cell>
          <cell r="N3662" t="str">
            <v>115</v>
          </cell>
          <cell r="O3662">
            <v>0</v>
          </cell>
          <cell r="P3662" t="str">
            <v>C04E503_002</v>
          </cell>
          <cell r="Q3662" t="str">
            <v>505</v>
          </cell>
          <cell r="R3662" t="str">
            <v>WWTPD</v>
          </cell>
          <cell r="S3662" t="str">
            <v>30430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 t="str">
            <v>CORP</v>
          </cell>
          <cell r="Y3662">
            <v>38352</v>
          </cell>
          <cell r="Z3662">
            <v>0</v>
          </cell>
          <cell r="AA3662">
            <v>0</v>
          </cell>
          <cell r="AB3662" t="str">
            <v>N</v>
          </cell>
          <cell r="AD3662">
            <v>0</v>
          </cell>
          <cell r="AE3662" t="str">
            <v>RemVal</v>
          </cell>
          <cell r="AF3662" t="str">
            <v>Depreciate</v>
          </cell>
          <cell r="AG3662" t="str">
            <v>FM</v>
          </cell>
          <cell r="AH3662">
            <v>0</v>
          </cell>
          <cell r="AI3662">
            <v>0</v>
          </cell>
          <cell r="AJ3662">
            <v>2.75E-2</v>
          </cell>
          <cell r="AK3662">
            <v>0</v>
          </cell>
          <cell r="AL3662" t="str">
            <v>Flat Rate</v>
          </cell>
          <cell r="AM3662">
            <v>0</v>
          </cell>
          <cell r="AN3662" t="str">
            <v>GA304300</v>
          </cell>
          <cell r="AO3662">
            <v>0</v>
          </cell>
          <cell r="AP3662" t="str">
            <v>N</v>
          </cell>
          <cell r="AQ3662">
            <v>38468.525682870371</v>
          </cell>
          <cell r="AR3662">
            <v>38701</v>
          </cell>
          <cell r="AS3662">
            <v>38701</v>
          </cell>
          <cell r="AT3662">
            <v>0</v>
          </cell>
          <cell r="AU3662">
            <v>38352</v>
          </cell>
          <cell r="AV3662">
            <v>0</v>
          </cell>
        </row>
        <row r="3663">
          <cell r="B3663">
            <v>0</v>
          </cell>
          <cell r="C3663" t="str">
            <v>000000003682</v>
          </cell>
          <cell r="D3663" t="str">
            <v>304300</v>
          </cell>
          <cell r="E3663" t="str">
            <v>Fence - 6th St WTP - PHouse</v>
          </cell>
          <cell r="F3663" t="str">
            <v>In Service</v>
          </cell>
          <cell r="G3663" t="str">
            <v>30430</v>
          </cell>
          <cell r="H3663" t="str">
            <v>Grp Member</v>
          </cell>
          <cell r="I3663">
            <v>0</v>
          </cell>
          <cell r="J3663" t="str">
            <v>PC Batch</v>
          </cell>
          <cell r="K3663">
            <v>19959.47</v>
          </cell>
          <cell r="L3663">
            <v>0</v>
          </cell>
          <cell r="M3663" t="str">
            <v>F20</v>
          </cell>
          <cell r="N3663" t="str">
            <v>115</v>
          </cell>
          <cell r="O3663">
            <v>0</v>
          </cell>
          <cell r="P3663" t="str">
            <v>C04K101_002</v>
          </cell>
          <cell r="Q3663">
            <v>0</v>
          </cell>
          <cell r="R3663" t="str">
            <v>WWTPD</v>
          </cell>
          <cell r="S3663" t="str">
            <v>30430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 t="str">
            <v>CORP</v>
          </cell>
          <cell r="Y3663">
            <v>38352</v>
          </cell>
          <cell r="Z3663">
            <v>0</v>
          </cell>
          <cell r="AA3663">
            <v>0</v>
          </cell>
          <cell r="AB3663" t="str">
            <v>N</v>
          </cell>
          <cell r="AD3663">
            <v>0</v>
          </cell>
          <cell r="AE3663" t="str">
            <v>RemVal</v>
          </cell>
          <cell r="AF3663" t="str">
            <v>Depreciate</v>
          </cell>
          <cell r="AG3663" t="str">
            <v>FM</v>
          </cell>
          <cell r="AH3663">
            <v>0</v>
          </cell>
          <cell r="AI3663">
            <v>0</v>
          </cell>
          <cell r="AJ3663">
            <v>2.75E-2</v>
          </cell>
          <cell r="AK3663">
            <v>0</v>
          </cell>
          <cell r="AL3663" t="str">
            <v>Flat Rate</v>
          </cell>
          <cell r="AM3663">
            <v>0</v>
          </cell>
          <cell r="AN3663" t="str">
            <v>GA304300</v>
          </cell>
          <cell r="AO3663">
            <v>0</v>
          </cell>
          <cell r="AP3663" t="str">
            <v>N</v>
          </cell>
          <cell r="AQ3663">
            <v>38468.521412037036</v>
          </cell>
          <cell r="AR3663">
            <v>38640</v>
          </cell>
          <cell r="AS3663">
            <v>38640</v>
          </cell>
          <cell r="AT3663" t="str">
            <v>3000</v>
          </cell>
          <cell r="AU3663">
            <v>38352</v>
          </cell>
          <cell r="AV3663">
            <v>0</v>
          </cell>
        </row>
        <row r="3664">
          <cell r="B3664">
            <v>0</v>
          </cell>
          <cell r="C3664" t="str">
            <v>000000003683</v>
          </cell>
          <cell r="D3664" t="str">
            <v>3304A0</v>
          </cell>
          <cell r="E3664" t="str">
            <v xml:space="preserve">Fence - Oberlin Tank	</v>
          </cell>
          <cell r="F3664" t="str">
            <v>In Service</v>
          </cell>
          <cell r="G3664" t="str">
            <v>3304A</v>
          </cell>
          <cell r="H3664" t="str">
            <v>Grp Member</v>
          </cell>
          <cell r="I3664">
            <v>0</v>
          </cell>
          <cell r="J3664" t="str">
            <v>PC Batch</v>
          </cell>
          <cell r="K3664">
            <v>1921.18</v>
          </cell>
          <cell r="L3664">
            <v>0</v>
          </cell>
          <cell r="M3664" t="str">
            <v>F20</v>
          </cell>
          <cell r="N3664" t="str">
            <v>115</v>
          </cell>
          <cell r="O3664">
            <v>0</v>
          </cell>
          <cell r="P3664" t="str">
            <v>C04K101_002</v>
          </cell>
          <cell r="Q3664">
            <v>0</v>
          </cell>
          <cell r="R3664" t="str">
            <v>WTDPD</v>
          </cell>
          <cell r="S3664" t="str">
            <v>3304A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 t="str">
            <v>CORP</v>
          </cell>
          <cell r="Y3664">
            <v>38352</v>
          </cell>
          <cell r="Z3664">
            <v>0</v>
          </cell>
          <cell r="AA3664">
            <v>0</v>
          </cell>
          <cell r="AB3664" t="str">
            <v>N</v>
          </cell>
          <cell r="AD3664">
            <v>0</v>
          </cell>
          <cell r="AE3664" t="str">
            <v>RemVal</v>
          </cell>
          <cell r="AF3664" t="str">
            <v>Depreciate</v>
          </cell>
          <cell r="AG3664" t="str">
            <v>FM</v>
          </cell>
          <cell r="AH3664">
            <v>0</v>
          </cell>
          <cell r="AI3664">
            <v>0</v>
          </cell>
          <cell r="AJ3664">
            <v>4.2200000000000001E-2</v>
          </cell>
          <cell r="AK3664">
            <v>0</v>
          </cell>
          <cell r="AL3664" t="str">
            <v>Flat Rate</v>
          </cell>
          <cell r="AM3664">
            <v>0</v>
          </cell>
          <cell r="AN3664" t="str">
            <v>GA3304A0</v>
          </cell>
          <cell r="AO3664">
            <v>0</v>
          </cell>
          <cell r="AP3664" t="str">
            <v>N</v>
          </cell>
          <cell r="AQ3664">
            <v>38468.521412037036</v>
          </cell>
          <cell r="AR3664">
            <v>38610</v>
          </cell>
          <cell r="AS3664">
            <v>38610</v>
          </cell>
          <cell r="AT3664" t="str">
            <v>4400</v>
          </cell>
          <cell r="AU3664">
            <v>38352</v>
          </cell>
          <cell r="AV3664">
            <v>0</v>
          </cell>
        </row>
        <row r="3665">
          <cell r="B3665">
            <v>0</v>
          </cell>
          <cell r="C3665" t="str">
            <v>000000003684</v>
          </cell>
          <cell r="D3665" t="str">
            <v>304300</v>
          </cell>
          <cell r="E3665" t="str">
            <v xml:space="preserve">Rock Wall Irondale	</v>
          </cell>
          <cell r="F3665" t="str">
            <v>In Service</v>
          </cell>
          <cell r="G3665" t="str">
            <v>30430</v>
          </cell>
          <cell r="H3665" t="str">
            <v>Grp Member</v>
          </cell>
          <cell r="I3665">
            <v>0</v>
          </cell>
          <cell r="J3665" t="str">
            <v>PC Batch</v>
          </cell>
          <cell r="K3665">
            <v>2703.45</v>
          </cell>
          <cell r="L3665">
            <v>0</v>
          </cell>
          <cell r="M3665" t="str">
            <v>F20</v>
          </cell>
          <cell r="N3665" t="str">
            <v>115</v>
          </cell>
          <cell r="O3665">
            <v>0</v>
          </cell>
          <cell r="P3665" t="str">
            <v>C04K101_002</v>
          </cell>
          <cell r="Q3665">
            <v>0</v>
          </cell>
          <cell r="R3665" t="str">
            <v>WWTPD</v>
          </cell>
          <cell r="S3665" t="str">
            <v>30430A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 t="str">
            <v>CORP</v>
          </cell>
          <cell r="Y3665">
            <v>38352</v>
          </cell>
          <cell r="Z3665">
            <v>0</v>
          </cell>
          <cell r="AA3665">
            <v>0</v>
          </cell>
          <cell r="AB3665" t="str">
            <v>N</v>
          </cell>
          <cell r="AD3665">
            <v>0</v>
          </cell>
          <cell r="AE3665" t="str">
            <v>RemVal</v>
          </cell>
          <cell r="AF3665" t="str">
            <v>Depreciate</v>
          </cell>
          <cell r="AG3665" t="str">
            <v>FM</v>
          </cell>
          <cell r="AH3665">
            <v>0</v>
          </cell>
          <cell r="AI3665">
            <v>0</v>
          </cell>
          <cell r="AJ3665">
            <v>2.75E-2</v>
          </cell>
          <cell r="AK3665">
            <v>0</v>
          </cell>
          <cell r="AL3665" t="str">
            <v>Flat Rate</v>
          </cell>
          <cell r="AM3665">
            <v>0</v>
          </cell>
          <cell r="AN3665" t="str">
            <v>GA304300</v>
          </cell>
          <cell r="AO3665">
            <v>0</v>
          </cell>
          <cell r="AP3665" t="str">
            <v>N</v>
          </cell>
          <cell r="AQ3665">
            <v>38468.521412037036</v>
          </cell>
          <cell r="AR3665">
            <v>38610</v>
          </cell>
          <cell r="AS3665">
            <v>38610</v>
          </cell>
          <cell r="AT3665" t="str">
            <v>0100</v>
          </cell>
          <cell r="AU3665">
            <v>38352</v>
          </cell>
          <cell r="AV3665">
            <v>0</v>
          </cell>
        </row>
        <row r="3666">
          <cell r="B3666">
            <v>0</v>
          </cell>
          <cell r="C3666" t="str">
            <v>000000003685</v>
          </cell>
          <cell r="D3666" t="str">
            <v>304300</v>
          </cell>
          <cell r="E3666" t="str">
            <v>Fence - Schooley Well</v>
          </cell>
          <cell r="F3666" t="str">
            <v>In Service</v>
          </cell>
          <cell r="G3666" t="str">
            <v>30430</v>
          </cell>
          <cell r="H3666" t="str">
            <v>Grp Member</v>
          </cell>
          <cell r="I3666">
            <v>0</v>
          </cell>
          <cell r="J3666" t="str">
            <v>PC Batch</v>
          </cell>
          <cell r="K3666">
            <v>2502.13</v>
          </cell>
          <cell r="L3666">
            <v>0</v>
          </cell>
          <cell r="M3666" t="str">
            <v>F20</v>
          </cell>
          <cell r="N3666" t="str">
            <v>115</v>
          </cell>
          <cell r="O3666">
            <v>0</v>
          </cell>
          <cell r="P3666" t="str">
            <v>C04K101_002</v>
          </cell>
          <cell r="Q3666">
            <v>0</v>
          </cell>
          <cell r="R3666" t="str">
            <v>WWTPD</v>
          </cell>
          <cell r="S3666" t="str">
            <v>30430B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 t="str">
            <v>CORP</v>
          </cell>
          <cell r="Y3666">
            <v>38352</v>
          </cell>
          <cell r="Z3666">
            <v>0</v>
          </cell>
          <cell r="AA3666">
            <v>0</v>
          </cell>
          <cell r="AB3666" t="str">
            <v>N</v>
          </cell>
          <cell r="AD3666">
            <v>0</v>
          </cell>
          <cell r="AE3666" t="str">
            <v>RemVal</v>
          </cell>
          <cell r="AF3666" t="str">
            <v>Depreciate</v>
          </cell>
          <cell r="AG3666" t="str">
            <v>FM</v>
          </cell>
          <cell r="AH3666">
            <v>0</v>
          </cell>
          <cell r="AI3666">
            <v>0</v>
          </cell>
          <cell r="AJ3666">
            <v>2.75E-2</v>
          </cell>
          <cell r="AK3666">
            <v>0</v>
          </cell>
          <cell r="AL3666" t="str">
            <v>Flat Rate</v>
          </cell>
          <cell r="AM3666">
            <v>0</v>
          </cell>
          <cell r="AN3666" t="str">
            <v>GA304300</v>
          </cell>
          <cell r="AO3666">
            <v>0</v>
          </cell>
          <cell r="AP3666" t="str">
            <v>N</v>
          </cell>
          <cell r="AQ3666">
            <v>38468.521412037036</v>
          </cell>
          <cell r="AR3666">
            <v>38352</v>
          </cell>
          <cell r="AS3666">
            <v>38471</v>
          </cell>
          <cell r="AT3666" t="str">
            <v>0700</v>
          </cell>
          <cell r="AU3666">
            <v>38352</v>
          </cell>
          <cell r="AV3666">
            <v>0</v>
          </cell>
        </row>
        <row r="3667">
          <cell r="B3667">
            <v>0</v>
          </cell>
          <cell r="C3667" t="str">
            <v>000000003686</v>
          </cell>
          <cell r="D3667" t="str">
            <v>304300</v>
          </cell>
          <cell r="E3667" t="str">
            <v>Fence - Salla Well</v>
          </cell>
          <cell r="F3667" t="str">
            <v>In Service</v>
          </cell>
          <cell r="G3667" t="str">
            <v>30430</v>
          </cell>
          <cell r="H3667" t="str">
            <v>Grp Member</v>
          </cell>
          <cell r="I3667">
            <v>0</v>
          </cell>
          <cell r="J3667" t="str">
            <v>PC Batch</v>
          </cell>
          <cell r="K3667">
            <v>2818.48</v>
          </cell>
          <cell r="L3667">
            <v>0</v>
          </cell>
          <cell r="M3667" t="str">
            <v>F20</v>
          </cell>
          <cell r="N3667" t="str">
            <v>115</v>
          </cell>
          <cell r="O3667">
            <v>0</v>
          </cell>
          <cell r="P3667" t="str">
            <v>C04K101_002</v>
          </cell>
          <cell r="Q3667">
            <v>0</v>
          </cell>
          <cell r="R3667" t="str">
            <v>WWTPD</v>
          </cell>
          <cell r="S3667" t="str">
            <v>30430C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 t="str">
            <v>CORP</v>
          </cell>
          <cell r="Y3667">
            <v>38352</v>
          </cell>
          <cell r="Z3667">
            <v>0</v>
          </cell>
          <cell r="AA3667">
            <v>0</v>
          </cell>
          <cell r="AB3667" t="str">
            <v>N</v>
          </cell>
          <cell r="AD3667">
            <v>0</v>
          </cell>
          <cell r="AE3667" t="str">
            <v>RemVal</v>
          </cell>
          <cell r="AF3667" t="str">
            <v>Depreciate</v>
          </cell>
          <cell r="AG3667" t="str">
            <v>FM</v>
          </cell>
          <cell r="AH3667">
            <v>0</v>
          </cell>
          <cell r="AI3667">
            <v>0</v>
          </cell>
          <cell r="AJ3667">
            <v>2.75E-2</v>
          </cell>
          <cell r="AK3667">
            <v>0</v>
          </cell>
          <cell r="AL3667" t="str">
            <v>Flat Rate</v>
          </cell>
          <cell r="AM3667">
            <v>0</v>
          </cell>
          <cell r="AN3667" t="str">
            <v>GA304300</v>
          </cell>
          <cell r="AO3667">
            <v>0</v>
          </cell>
          <cell r="AP3667" t="str">
            <v>N</v>
          </cell>
          <cell r="AQ3667">
            <v>38468.521412037036</v>
          </cell>
          <cell r="AR3667">
            <v>38352</v>
          </cell>
          <cell r="AS3667">
            <v>38471</v>
          </cell>
          <cell r="AT3667" t="str">
            <v>1300</v>
          </cell>
          <cell r="AU3667">
            <v>38352</v>
          </cell>
          <cell r="AV3667">
            <v>0</v>
          </cell>
        </row>
        <row r="3668">
          <cell r="B3668">
            <v>0</v>
          </cell>
          <cell r="C3668" t="str">
            <v>000000003687</v>
          </cell>
          <cell r="D3668" t="str">
            <v>3304A0</v>
          </cell>
          <cell r="E3668" t="str">
            <v xml:space="preserve">Fence - Mt Airy Tank - Dallas	</v>
          </cell>
          <cell r="F3668" t="str">
            <v>In Service</v>
          </cell>
          <cell r="G3668" t="str">
            <v>3304A</v>
          </cell>
          <cell r="H3668" t="str">
            <v>Grp Member</v>
          </cell>
          <cell r="I3668">
            <v>0</v>
          </cell>
          <cell r="J3668" t="str">
            <v>PC Batch</v>
          </cell>
          <cell r="K3668">
            <v>5406.89</v>
          </cell>
          <cell r="L3668">
            <v>0</v>
          </cell>
          <cell r="M3668" t="str">
            <v>F20</v>
          </cell>
          <cell r="N3668" t="str">
            <v>115</v>
          </cell>
          <cell r="O3668">
            <v>0</v>
          </cell>
          <cell r="P3668" t="str">
            <v>C04K101_002</v>
          </cell>
          <cell r="Q3668">
            <v>0</v>
          </cell>
          <cell r="R3668" t="str">
            <v>WTDPD</v>
          </cell>
          <cell r="S3668" t="str">
            <v>3304AA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 t="str">
            <v>CORP</v>
          </cell>
          <cell r="Y3668">
            <v>38352</v>
          </cell>
          <cell r="Z3668">
            <v>0</v>
          </cell>
          <cell r="AA3668">
            <v>0</v>
          </cell>
          <cell r="AB3668" t="str">
            <v>N</v>
          </cell>
          <cell r="AD3668">
            <v>0</v>
          </cell>
          <cell r="AE3668" t="str">
            <v>RemVal</v>
          </cell>
          <cell r="AF3668" t="str">
            <v>Depreciate</v>
          </cell>
          <cell r="AG3668" t="str">
            <v>FM</v>
          </cell>
          <cell r="AH3668">
            <v>0</v>
          </cell>
          <cell r="AI3668">
            <v>0</v>
          </cell>
          <cell r="AJ3668">
            <v>4.2200000000000001E-2</v>
          </cell>
          <cell r="AK3668">
            <v>0</v>
          </cell>
          <cell r="AL3668" t="str">
            <v>Flat Rate</v>
          </cell>
          <cell r="AM3668">
            <v>0</v>
          </cell>
          <cell r="AN3668" t="str">
            <v>GA3304A0</v>
          </cell>
          <cell r="AO3668">
            <v>0</v>
          </cell>
          <cell r="AP3668" t="str">
            <v>N</v>
          </cell>
          <cell r="AQ3668">
            <v>38468.521412037036</v>
          </cell>
          <cell r="AR3668">
            <v>38352</v>
          </cell>
          <cell r="AS3668">
            <v>38471</v>
          </cell>
          <cell r="AT3668" t="str">
            <v>2100</v>
          </cell>
          <cell r="AU3668">
            <v>38352</v>
          </cell>
          <cell r="AV3668">
            <v>0</v>
          </cell>
        </row>
        <row r="3669">
          <cell r="B3669">
            <v>0</v>
          </cell>
          <cell r="C3669" t="str">
            <v>000000003688</v>
          </cell>
          <cell r="D3669" t="str">
            <v>3304A0</v>
          </cell>
          <cell r="E3669" t="str">
            <v>Fence - Eason Tank - Dallas</v>
          </cell>
          <cell r="F3669" t="str">
            <v>In Service</v>
          </cell>
          <cell r="G3669" t="str">
            <v>3304A</v>
          </cell>
          <cell r="H3669" t="str">
            <v>Grp Member</v>
          </cell>
          <cell r="I3669">
            <v>0</v>
          </cell>
          <cell r="J3669" t="str">
            <v>PC Batch</v>
          </cell>
          <cell r="K3669">
            <v>4198.96</v>
          </cell>
          <cell r="L3669">
            <v>0</v>
          </cell>
          <cell r="M3669" t="str">
            <v>F20</v>
          </cell>
          <cell r="N3669" t="str">
            <v>115</v>
          </cell>
          <cell r="O3669">
            <v>0</v>
          </cell>
          <cell r="P3669" t="str">
            <v>C04K101_002</v>
          </cell>
          <cell r="Q3669">
            <v>0</v>
          </cell>
          <cell r="R3669" t="str">
            <v>WTDPD</v>
          </cell>
          <cell r="S3669" t="str">
            <v>3304AB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 t="str">
            <v>CORP</v>
          </cell>
          <cell r="Y3669">
            <v>38352</v>
          </cell>
          <cell r="Z3669">
            <v>0</v>
          </cell>
          <cell r="AA3669">
            <v>0</v>
          </cell>
          <cell r="AB3669" t="str">
            <v>N</v>
          </cell>
          <cell r="AD3669">
            <v>0</v>
          </cell>
          <cell r="AE3669" t="str">
            <v>RemVal</v>
          </cell>
          <cell r="AF3669" t="str">
            <v>Depreciate</v>
          </cell>
          <cell r="AG3669" t="str">
            <v>FM</v>
          </cell>
          <cell r="AH3669">
            <v>0</v>
          </cell>
          <cell r="AI3669">
            <v>0</v>
          </cell>
          <cell r="AJ3669">
            <v>4.2200000000000001E-2</v>
          </cell>
          <cell r="AK3669">
            <v>0</v>
          </cell>
          <cell r="AL3669" t="str">
            <v>Flat Rate</v>
          </cell>
          <cell r="AM3669">
            <v>0</v>
          </cell>
          <cell r="AN3669" t="str">
            <v>GA3304A0</v>
          </cell>
          <cell r="AO3669">
            <v>0</v>
          </cell>
          <cell r="AP3669" t="str">
            <v>N</v>
          </cell>
          <cell r="AQ3669">
            <v>38468.521412037036</v>
          </cell>
          <cell r="AR3669">
            <v>38352</v>
          </cell>
          <cell r="AS3669">
            <v>38471</v>
          </cell>
          <cell r="AT3669" t="str">
            <v>2400</v>
          </cell>
          <cell r="AU3669">
            <v>38352</v>
          </cell>
          <cell r="AV3669">
            <v>0</v>
          </cell>
        </row>
        <row r="3670">
          <cell r="B3670">
            <v>0</v>
          </cell>
          <cell r="C3670" t="str">
            <v>000000003689</v>
          </cell>
          <cell r="D3670" t="str">
            <v>3304A0</v>
          </cell>
          <cell r="E3670" t="str">
            <v xml:space="preserve">Fence - Harveys Lake Tank	</v>
          </cell>
          <cell r="F3670" t="str">
            <v>In Service</v>
          </cell>
          <cell r="G3670" t="str">
            <v>3304A</v>
          </cell>
          <cell r="H3670" t="str">
            <v>Grp Member</v>
          </cell>
          <cell r="I3670">
            <v>0</v>
          </cell>
          <cell r="J3670" t="str">
            <v>PC Batch</v>
          </cell>
          <cell r="K3670">
            <v>3422.44</v>
          </cell>
          <cell r="L3670">
            <v>0</v>
          </cell>
          <cell r="M3670" t="str">
            <v>F20</v>
          </cell>
          <cell r="N3670" t="str">
            <v>115</v>
          </cell>
          <cell r="O3670">
            <v>0</v>
          </cell>
          <cell r="P3670" t="str">
            <v>C04K101_002</v>
          </cell>
          <cell r="Q3670">
            <v>0</v>
          </cell>
          <cell r="R3670" t="str">
            <v>WTDPD</v>
          </cell>
          <cell r="S3670" t="str">
            <v>3304AC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 t="str">
            <v>CORP</v>
          </cell>
          <cell r="Y3670">
            <v>38352</v>
          </cell>
          <cell r="Z3670">
            <v>0</v>
          </cell>
          <cell r="AA3670">
            <v>0</v>
          </cell>
          <cell r="AB3670" t="str">
            <v>N</v>
          </cell>
          <cell r="AD3670">
            <v>0</v>
          </cell>
          <cell r="AE3670" t="str">
            <v>RemVal</v>
          </cell>
          <cell r="AF3670" t="str">
            <v>Depreciate</v>
          </cell>
          <cell r="AG3670" t="str">
            <v>FM</v>
          </cell>
          <cell r="AH3670">
            <v>0</v>
          </cell>
          <cell r="AI3670">
            <v>0</v>
          </cell>
          <cell r="AJ3670">
            <v>4.2200000000000001E-2</v>
          </cell>
          <cell r="AK3670">
            <v>0</v>
          </cell>
          <cell r="AL3670" t="str">
            <v>Flat Rate</v>
          </cell>
          <cell r="AM3670">
            <v>0</v>
          </cell>
          <cell r="AN3670" t="str">
            <v>GA3304A0</v>
          </cell>
          <cell r="AO3670">
            <v>0</v>
          </cell>
          <cell r="AP3670" t="str">
            <v>N</v>
          </cell>
          <cell r="AQ3670">
            <v>38468.521412037036</v>
          </cell>
          <cell r="AR3670">
            <v>38352</v>
          </cell>
          <cell r="AS3670">
            <v>38471</v>
          </cell>
          <cell r="AT3670" t="str">
            <v>2300</v>
          </cell>
          <cell r="AU3670">
            <v>38352</v>
          </cell>
          <cell r="AV3670">
            <v>0</v>
          </cell>
        </row>
        <row r="3671">
          <cell r="B3671">
            <v>0</v>
          </cell>
          <cell r="C3671" t="str">
            <v>000000003690</v>
          </cell>
          <cell r="D3671" t="str">
            <v>3304A0</v>
          </cell>
          <cell r="E3671" t="str">
            <v>Fence-Haddonfield Tank</v>
          </cell>
          <cell r="F3671" t="str">
            <v>In Service</v>
          </cell>
          <cell r="G3671" t="str">
            <v>3304A</v>
          </cell>
          <cell r="H3671" t="str">
            <v>Grp Member</v>
          </cell>
          <cell r="I3671">
            <v>0</v>
          </cell>
          <cell r="J3671" t="str">
            <v>PC Batch</v>
          </cell>
          <cell r="K3671">
            <v>2358.3200000000002</v>
          </cell>
          <cell r="L3671">
            <v>0</v>
          </cell>
          <cell r="M3671" t="str">
            <v>F20</v>
          </cell>
          <cell r="N3671" t="str">
            <v>115</v>
          </cell>
          <cell r="O3671">
            <v>0</v>
          </cell>
          <cell r="P3671" t="str">
            <v>C04K101_002</v>
          </cell>
          <cell r="Q3671">
            <v>0</v>
          </cell>
          <cell r="R3671" t="str">
            <v>WTDPD</v>
          </cell>
          <cell r="S3671" t="str">
            <v>3304AD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 t="str">
            <v>CORP</v>
          </cell>
          <cell r="Y3671">
            <v>38352</v>
          </cell>
          <cell r="Z3671">
            <v>0</v>
          </cell>
          <cell r="AA3671">
            <v>0</v>
          </cell>
          <cell r="AB3671" t="str">
            <v>N</v>
          </cell>
          <cell r="AD3671">
            <v>0</v>
          </cell>
          <cell r="AE3671" t="str">
            <v>RemVal</v>
          </cell>
          <cell r="AF3671" t="str">
            <v>Depreciate</v>
          </cell>
          <cell r="AG3671" t="str">
            <v>FM</v>
          </cell>
          <cell r="AH3671">
            <v>0</v>
          </cell>
          <cell r="AI3671">
            <v>0</v>
          </cell>
          <cell r="AJ3671">
            <v>4.2200000000000001E-2</v>
          </cell>
          <cell r="AK3671">
            <v>0</v>
          </cell>
          <cell r="AL3671" t="str">
            <v>Flat Rate</v>
          </cell>
          <cell r="AM3671">
            <v>0</v>
          </cell>
          <cell r="AN3671" t="str">
            <v>GA3304A0</v>
          </cell>
          <cell r="AO3671">
            <v>0</v>
          </cell>
          <cell r="AP3671" t="str">
            <v>N</v>
          </cell>
          <cell r="AQ3671">
            <v>38468.521412037036</v>
          </cell>
          <cell r="AR3671">
            <v>38352</v>
          </cell>
          <cell r="AS3671">
            <v>38471</v>
          </cell>
          <cell r="AT3671" t="str">
            <v>2200</v>
          </cell>
          <cell r="AU3671">
            <v>38352</v>
          </cell>
          <cell r="AV3671">
            <v>0</v>
          </cell>
        </row>
        <row r="3672">
          <cell r="B3672">
            <v>0</v>
          </cell>
          <cell r="C3672" t="str">
            <v>000000003691</v>
          </cell>
          <cell r="D3672" t="str">
            <v>3435B0</v>
          </cell>
          <cell r="E3672" t="str">
            <v>ZCORR4 CORRELATOR</v>
          </cell>
          <cell r="F3672" t="str">
            <v>In Service</v>
          </cell>
          <cell r="G3672" t="str">
            <v>3435B</v>
          </cell>
          <cell r="H3672" t="str">
            <v>Grp Member</v>
          </cell>
          <cell r="I3672">
            <v>0</v>
          </cell>
          <cell r="J3672" t="str">
            <v>PC Batch</v>
          </cell>
          <cell r="K3672">
            <v>14380.02</v>
          </cell>
          <cell r="L3672">
            <v>0</v>
          </cell>
          <cell r="M3672" t="str">
            <v>F20</v>
          </cell>
          <cell r="N3672" t="str">
            <v>115</v>
          </cell>
          <cell r="O3672">
            <v>0</v>
          </cell>
          <cell r="P3672" t="str">
            <v>C04K503_002</v>
          </cell>
          <cell r="Q3672">
            <v>0</v>
          </cell>
          <cell r="R3672" t="str">
            <v>WGPD</v>
          </cell>
          <cell r="S3672" t="str">
            <v>3435B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 t="str">
            <v>CORP</v>
          </cell>
          <cell r="Y3672">
            <v>38352</v>
          </cell>
          <cell r="Z3672">
            <v>0</v>
          </cell>
          <cell r="AA3672">
            <v>0</v>
          </cell>
          <cell r="AB3672" t="str">
            <v>N</v>
          </cell>
          <cell r="AD3672">
            <v>0</v>
          </cell>
          <cell r="AE3672" t="str">
            <v>RemVal</v>
          </cell>
          <cell r="AF3672" t="str">
            <v>Depreciate</v>
          </cell>
          <cell r="AG3672" t="str">
            <v>FM</v>
          </cell>
          <cell r="AH3672">
            <v>0</v>
          </cell>
          <cell r="AI3672">
            <v>0</v>
          </cell>
          <cell r="AJ3672">
            <v>0.1056</v>
          </cell>
          <cell r="AK3672">
            <v>0</v>
          </cell>
          <cell r="AL3672" t="str">
            <v>Flat Rate</v>
          </cell>
          <cell r="AM3672">
            <v>0</v>
          </cell>
          <cell r="AN3672" t="str">
            <v>GA3435B0</v>
          </cell>
          <cell r="AO3672">
            <v>0</v>
          </cell>
          <cell r="AP3672" t="str">
            <v>N</v>
          </cell>
          <cell r="AQ3672">
            <v>38468.521412037036</v>
          </cell>
          <cell r="AR3672">
            <v>38411</v>
          </cell>
          <cell r="AS3672">
            <v>38472</v>
          </cell>
          <cell r="AT3672" t="str">
            <v>0110</v>
          </cell>
          <cell r="AU3672">
            <v>38352</v>
          </cell>
          <cell r="AV3672">
            <v>0</v>
          </cell>
        </row>
        <row r="3673">
          <cell r="B3673">
            <v>0</v>
          </cell>
          <cell r="C3673" t="str">
            <v>000000003692</v>
          </cell>
          <cell r="D3673" t="str">
            <v>3314Q0</v>
          </cell>
          <cell r="E3673" t="str">
            <v>Old Iron Estates 4 - 8" Main</v>
          </cell>
          <cell r="F3673" t="str">
            <v>In Service</v>
          </cell>
          <cell r="G3673" t="str">
            <v>3314Q</v>
          </cell>
          <cell r="H3673" t="str">
            <v>Grp Member</v>
          </cell>
          <cell r="I3673">
            <v>0</v>
          </cell>
          <cell r="J3673" t="str">
            <v>PC Batch</v>
          </cell>
          <cell r="K3673">
            <v>45516.79</v>
          </cell>
          <cell r="L3673">
            <v>0</v>
          </cell>
          <cell r="M3673" t="str">
            <v>F20</v>
          </cell>
          <cell r="N3673" t="str">
            <v>115</v>
          </cell>
          <cell r="O3673">
            <v>0</v>
          </cell>
          <cell r="P3673" t="str">
            <v>C04D321_002</v>
          </cell>
          <cell r="Q3673">
            <v>0</v>
          </cell>
          <cell r="R3673" t="str">
            <v>WTDPD</v>
          </cell>
          <cell r="S3673" t="str">
            <v>3314Q08PV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 t="str">
            <v>CORP</v>
          </cell>
          <cell r="Y3673">
            <v>38352</v>
          </cell>
          <cell r="Z3673">
            <v>0</v>
          </cell>
          <cell r="AA3673">
            <v>0</v>
          </cell>
          <cell r="AB3673" t="str">
            <v>N</v>
          </cell>
          <cell r="AD3673">
            <v>0</v>
          </cell>
          <cell r="AE3673" t="str">
            <v>RemVal</v>
          </cell>
          <cell r="AF3673" t="str">
            <v>Depreciate</v>
          </cell>
          <cell r="AG3673" t="str">
            <v>FM</v>
          </cell>
          <cell r="AH3673">
            <v>0</v>
          </cell>
          <cell r="AI3673">
            <v>0</v>
          </cell>
          <cell r="AJ3673">
            <v>2.1899999999999999E-2</v>
          </cell>
          <cell r="AK3673">
            <v>0</v>
          </cell>
          <cell r="AL3673" t="str">
            <v>Flat Rate</v>
          </cell>
          <cell r="AM3673">
            <v>0</v>
          </cell>
          <cell r="AN3673" t="str">
            <v>GA3314Q0</v>
          </cell>
          <cell r="AO3673">
            <v>0</v>
          </cell>
          <cell r="AP3673" t="str">
            <v>N</v>
          </cell>
          <cell r="AQ3673">
            <v>38468.521412037036</v>
          </cell>
          <cell r="AR3673">
            <v>38352</v>
          </cell>
          <cell r="AS3673">
            <v>38471</v>
          </cell>
          <cell r="AT3673">
            <v>0</v>
          </cell>
          <cell r="AU3673">
            <v>38352</v>
          </cell>
          <cell r="AV3673">
            <v>0</v>
          </cell>
        </row>
        <row r="3674">
          <cell r="B3674">
            <v>0</v>
          </cell>
          <cell r="C3674" t="str">
            <v>000000003693</v>
          </cell>
          <cell r="D3674" t="str">
            <v>3314T0</v>
          </cell>
          <cell r="E3674" t="str">
            <v>Old Iron Estates 4 - 8" VV</v>
          </cell>
          <cell r="F3674" t="str">
            <v>In Service</v>
          </cell>
          <cell r="G3674" t="str">
            <v>3314T</v>
          </cell>
          <cell r="H3674" t="str">
            <v>Grp Member</v>
          </cell>
          <cell r="I3674">
            <v>0</v>
          </cell>
          <cell r="J3674" t="str">
            <v>PC Batch</v>
          </cell>
          <cell r="K3674">
            <v>1380.48</v>
          </cell>
          <cell r="L3674">
            <v>0</v>
          </cell>
          <cell r="M3674" t="str">
            <v>F20</v>
          </cell>
          <cell r="N3674" t="str">
            <v>115</v>
          </cell>
          <cell r="O3674">
            <v>0</v>
          </cell>
          <cell r="P3674" t="str">
            <v>C04D321_002</v>
          </cell>
          <cell r="Q3674">
            <v>0</v>
          </cell>
          <cell r="R3674" t="str">
            <v>WTDPD</v>
          </cell>
          <cell r="S3674" t="str">
            <v>3314T08VV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 t="str">
            <v>CORP</v>
          </cell>
          <cell r="Y3674">
            <v>38352</v>
          </cell>
          <cell r="Z3674">
            <v>0</v>
          </cell>
          <cell r="AA3674">
            <v>0</v>
          </cell>
          <cell r="AB3674" t="str">
            <v>N</v>
          </cell>
          <cell r="AD3674">
            <v>0</v>
          </cell>
          <cell r="AE3674" t="str">
            <v>RemVal</v>
          </cell>
          <cell r="AF3674" t="str">
            <v>Depreciate</v>
          </cell>
          <cell r="AG3674" t="str">
            <v>FM</v>
          </cell>
          <cell r="AH3674">
            <v>0</v>
          </cell>
          <cell r="AI3674">
            <v>0</v>
          </cell>
          <cell r="AJ3674">
            <v>1.3899999999999999E-2</v>
          </cell>
          <cell r="AK3674">
            <v>0</v>
          </cell>
          <cell r="AL3674" t="str">
            <v>Flat Rate</v>
          </cell>
          <cell r="AM3674">
            <v>0</v>
          </cell>
          <cell r="AN3674" t="str">
            <v>GA3314T0</v>
          </cell>
          <cell r="AO3674">
            <v>0</v>
          </cell>
          <cell r="AP3674" t="str">
            <v>N</v>
          </cell>
          <cell r="AQ3674">
            <v>38468.521412037036</v>
          </cell>
          <cell r="AR3674">
            <v>38352</v>
          </cell>
          <cell r="AS3674">
            <v>38471</v>
          </cell>
          <cell r="AT3674">
            <v>0</v>
          </cell>
          <cell r="AU3674">
            <v>38352</v>
          </cell>
          <cell r="AV3674">
            <v>0</v>
          </cell>
        </row>
        <row r="3675">
          <cell r="B3675">
            <v>0</v>
          </cell>
          <cell r="C3675" t="str">
            <v>000000003694</v>
          </cell>
          <cell r="D3675" t="str">
            <v>3334B0</v>
          </cell>
          <cell r="E3675" t="str">
            <v>Old Iron Estates 4 - 3/4" Svc</v>
          </cell>
          <cell r="F3675" t="str">
            <v>In Service</v>
          </cell>
          <cell r="G3675" t="str">
            <v>3334B</v>
          </cell>
          <cell r="H3675" t="str">
            <v>Grp Member</v>
          </cell>
          <cell r="I3675">
            <v>0</v>
          </cell>
          <cell r="J3675" t="str">
            <v>PC Batch</v>
          </cell>
          <cell r="K3675">
            <v>5752.01</v>
          </cell>
          <cell r="L3675">
            <v>0</v>
          </cell>
          <cell r="M3675" t="str">
            <v>F20</v>
          </cell>
          <cell r="N3675" t="str">
            <v>115</v>
          </cell>
          <cell r="O3675">
            <v>0</v>
          </cell>
          <cell r="P3675" t="str">
            <v>C04D321_002</v>
          </cell>
          <cell r="Q3675">
            <v>0</v>
          </cell>
          <cell r="R3675" t="str">
            <v>WTDPD</v>
          </cell>
          <cell r="S3675" t="str">
            <v>3334B34CP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 t="str">
            <v>CORP</v>
          </cell>
          <cell r="Y3675">
            <v>38352</v>
          </cell>
          <cell r="Z3675">
            <v>0</v>
          </cell>
          <cell r="AA3675">
            <v>0</v>
          </cell>
          <cell r="AB3675" t="str">
            <v>N</v>
          </cell>
          <cell r="AD3675">
            <v>0</v>
          </cell>
          <cell r="AE3675" t="str">
            <v>RemVal</v>
          </cell>
          <cell r="AF3675" t="str">
            <v>Depreciate</v>
          </cell>
          <cell r="AG3675" t="str">
            <v>FM</v>
          </cell>
          <cell r="AH3675">
            <v>0</v>
          </cell>
          <cell r="AI3675">
            <v>0</v>
          </cell>
          <cell r="AJ3675">
            <v>2.87E-2</v>
          </cell>
          <cell r="AK3675">
            <v>0</v>
          </cell>
          <cell r="AL3675" t="str">
            <v>Flat Rate</v>
          </cell>
          <cell r="AM3675">
            <v>0</v>
          </cell>
          <cell r="AN3675" t="str">
            <v>GA3334B0</v>
          </cell>
          <cell r="AO3675">
            <v>0</v>
          </cell>
          <cell r="AP3675" t="str">
            <v>N</v>
          </cell>
          <cell r="AQ3675">
            <v>38468.521412037036</v>
          </cell>
          <cell r="AR3675">
            <v>38352</v>
          </cell>
          <cell r="AS3675">
            <v>38471</v>
          </cell>
          <cell r="AT3675">
            <v>0</v>
          </cell>
          <cell r="AU3675">
            <v>38352</v>
          </cell>
          <cell r="AV3675">
            <v>0</v>
          </cell>
        </row>
        <row r="3676">
          <cell r="B3676">
            <v>0</v>
          </cell>
          <cell r="C3676" t="str">
            <v>000000003695</v>
          </cell>
          <cell r="D3676" t="str">
            <v>335400</v>
          </cell>
          <cell r="E3676" t="str">
            <v>Old Iron Estates 4 - HYD</v>
          </cell>
          <cell r="F3676" t="str">
            <v>In Service</v>
          </cell>
          <cell r="G3676" t="str">
            <v>33540</v>
          </cell>
          <cell r="H3676" t="str">
            <v>Grp Member</v>
          </cell>
          <cell r="I3676">
            <v>0</v>
          </cell>
          <cell r="J3676" t="str">
            <v>PC Batch</v>
          </cell>
          <cell r="K3676">
            <v>3056.62</v>
          </cell>
          <cell r="L3676">
            <v>0</v>
          </cell>
          <cell r="M3676" t="str">
            <v>F20</v>
          </cell>
          <cell r="N3676" t="str">
            <v>115</v>
          </cell>
          <cell r="O3676">
            <v>0</v>
          </cell>
          <cell r="P3676" t="str">
            <v>C04D321_002</v>
          </cell>
          <cell r="Q3676">
            <v>0</v>
          </cell>
          <cell r="R3676" t="str">
            <v>WTDPD</v>
          </cell>
          <cell r="S3676" t="str">
            <v>335400600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 t="str">
            <v>CORP</v>
          </cell>
          <cell r="Y3676">
            <v>38352</v>
          </cell>
          <cell r="Z3676">
            <v>0</v>
          </cell>
          <cell r="AA3676">
            <v>0</v>
          </cell>
          <cell r="AB3676" t="str">
            <v>N</v>
          </cell>
          <cell r="AD3676">
            <v>0</v>
          </cell>
          <cell r="AE3676" t="str">
            <v>RemVal</v>
          </cell>
          <cell r="AF3676" t="str">
            <v>Depreciate</v>
          </cell>
          <cell r="AG3676" t="str">
            <v>FM</v>
          </cell>
          <cell r="AH3676">
            <v>0</v>
          </cell>
          <cell r="AI3676">
            <v>0</v>
          </cell>
          <cell r="AJ3676">
            <v>2.2599999999999999E-2</v>
          </cell>
          <cell r="AK3676">
            <v>0</v>
          </cell>
          <cell r="AL3676" t="str">
            <v>Flat Rate</v>
          </cell>
          <cell r="AM3676">
            <v>0</v>
          </cell>
          <cell r="AN3676" t="str">
            <v>GA335400</v>
          </cell>
          <cell r="AO3676">
            <v>0</v>
          </cell>
          <cell r="AP3676" t="str">
            <v>N</v>
          </cell>
          <cell r="AQ3676">
            <v>38468.521412037036</v>
          </cell>
          <cell r="AR3676">
            <v>38352</v>
          </cell>
          <cell r="AS3676">
            <v>38471</v>
          </cell>
          <cell r="AT3676">
            <v>0</v>
          </cell>
          <cell r="AU3676">
            <v>38352</v>
          </cell>
          <cell r="AV3676">
            <v>0</v>
          </cell>
        </row>
        <row r="3677">
          <cell r="B3677">
            <v>0</v>
          </cell>
          <cell r="C3677" t="str">
            <v>000000003696</v>
          </cell>
          <cell r="D3677" t="str">
            <v>3314Q0</v>
          </cell>
          <cell r="E3677" t="str">
            <v>Buckhorn Plaza -  8" PVC Main</v>
          </cell>
          <cell r="F3677" t="str">
            <v>In Service</v>
          </cell>
          <cell r="G3677" t="str">
            <v>3314Q</v>
          </cell>
          <cell r="H3677" t="str">
            <v>Grp Member</v>
          </cell>
          <cell r="I3677">
            <v>0</v>
          </cell>
          <cell r="J3677" t="str">
            <v>PC Batch</v>
          </cell>
          <cell r="K3677">
            <v>14670.38</v>
          </cell>
          <cell r="L3677">
            <v>0</v>
          </cell>
          <cell r="M3677" t="str">
            <v>F20</v>
          </cell>
          <cell r="N3677" t="str">
            <v>115</v>
          </cell>
          <cell r="O3677">
            <v>0</v>
          </cell>
          <cell r="P3677" t="str">
            <v>C04D322_002</v>
          </cell>
          <cell r="Q3677">
            <v>0</v>
          </cell>
          <cell r="R3677" t="str">
            <v>WTDPD</v>
          </cell>
          <cell r="S3677" t="str">
            <v>3314Q08PV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 t="str">
            <v>CORP</v>
          </cell>
          <cell r="Y3677">
            <v>38352</v>
          </cell>
          <cell r="Z3677">
            <v>0</v>
          </cell>
          <cell r="AA3677">
            <v>0</v>
          </cell>
          <cell r="AB3677" t="str">
            <v>N</v>
          </cell>
          <cell r="AD3677">
            <v>0</v>
          </cell>
          <cell r="AE3677" t="str">
            <v>RemVal</v>
          </cell>
          <cell r="AF3677" t="str">
            <v>Depreciate</v>
          </cell>
          <cell r="AG3677" t="str">
            <v>FM</v>
          </cell>
          <cell r="AH3677">
            <v>0</v>
          </cell>
          <cell r="AI3677">
            <v>0</v>
          </cell>
          <cell r="AJ3677">
            <v>2.1899999999999999E-2</v>
          </cell>
          <cell r="AK3677">
            <v>0</v>
          </cell>
          <cell r="AL3677" t="str">
            <v>Flat Rate</v>
          </cell>
          <cell r="AM3677">
            <v>0</v>
          </cell>
          <cell r="AN3677" t="str">
            <v>GA3314Q0</v>
          </cell>
          <cell r="AO3677">
            <v>0</v>
          </cell>
          <cell r="AP3677" t="str">
            <v>N</v>
          </cell>
          <cell r="AQ3677">
            <v>38468.521412037036</v>
          </cell>
          <cell r="AR3677">
            <v>38411</v>
          </cell>
          <cell r="AS3677">
            <v>38472</v>
          </cell>
          <cell r="AT3677">
            <v>0</v>
          </cell>
          <cell r="AU3677">
            <v>38352</v>
          </cell>
          <cell r="AV3677">
            <v>0</v>
          </cell>
        </row>
        <row r="3678">
          <cell r="B3678">
            <v>0</v>
          </cell>
          <cell r="C3678" t="str">
            <v>000000003697</v>
          </cell>
          <cell r="D3678" t="str">
            <v>3203C0</v>
          </cell>
          <cell r="E3678" t="str">
            <v xml:space="preserve">Hurricane Filter Unit 	</v>
          </cell>
          <cell r="F3678" t="str">
            <v>In Service</v>
          </cell>
          <cell r="G3678" t="str">
            <v>3203C</v>
          </cell>
          <cell r="H3678" t="str">
            <v>Grp Member</v>
          </cell>
          <cell r="I3678">
            <v>0</v>
          </cell>
          <cell r="J3678" t="str">
            <v>PC Batch</v>
          </cell>
          <cell r="K3678">
            <v>9620.07</v>
          </cell>
          <cell r="L3678">
            <v>0</v>
          </cell>
          <cell r="M3678" t="str">
            <v>F20</v>
          </cell>
          <cell r="N3678" t="str">
            <v>115</v>
          </cell>
          <cell r="O3678">
            <v>0</v>
          </cell>
          <cell r="P3678" t="str">
            <v>C04B010_002</v>
          </cell>
          <cell r="Q3678">
            <v>0</v>
          </cell>
          <cell r="R3678" t="str">
            <v>WWTPD</v>
          </cell>
          <cell r="S3678" t="str">
            <v>3203C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 t="str">
            <v>CORP</v>
          </cell>
          <cell r="Y3678">
            <v>38352</v>
          </cell>
          <cell r="Z3678">
            <v>0</v>
          </cell>
          <cell r="AA3678">
            <v>0</v>
          </cell>
          <cell r="AB3678" t="str">
            <v>N</v>
          </cell>
          <cell r="AD3678">
            <v>0</v>
          </cell>
          <cell r="AE3678" t="str">
            <v>RemVal</v>
          </cell>
          <cell r="AF3678" t="str">
            <v>Depreciate</v>
          </cell>
          <cell r="AG3678" t="str">
            <v>FM</v>
          </cell>
          <cell r="AH3678">
            <v>0</v>
          </cell>
          <cell r="AI3678">
            <v>0</v>
          </cell>
          <cell r="AJ3678">
            <v>5.1400000000000001E-2</v>
          </cell>
          <cell r="AK3678">
            <v>0</v>
          </cell>
          <cell r="AL3678" t="str">
            <v>Flat Rate</v>
          </cell>
          <cell r="AM3678">
            <v>0</v>
          </cell>
          <cell r="AN3678" t="str">
            <v>GA3203C0</v>
          </cell>
          <cell r="AO3678">
            <v>0</v>
          </cell>
          <cell r="AP3678" t="str">
            <v>N</v>
          </cell>
          <cell r="AQ3678">
            <v>38468.521412037036</v>
          </cell>
          <cell r="AR3678">
            <v>38640</v>
          </cell>
          <cell r="AS3678">
            <v>38640</v>
          </cell>
          <cell r="AT3678" t="str">
            <v>1400</v>
          </cell>
          <cell r="AU3678">
            <v>38352</v>
          </cell>
          <cell r="AV3678">
            <v>0</v>
          </cell>
        </row>
        <row r="3679">
          <cell r="B3679">
            <v>0</v>
          </cell>
          <cell r="C3679" t="str">
            <v>000000003698</v>
          </cell>
          <cell r="D3679" t="str">
            <v>3112A0</v>
          </cell>
          <cell r="E3679" t="str">
            <v>Repl.oberlin VFD Yasjawa 30HP</v>
          </cell>
          <cell r="F3679" t="str">
            <v>In Service</v>
          </cell>
          <cell r="G3679" t="str">
            <v>3112A</v>
          </cell>
          <cell r="H3679" t="str">
            <v>Grp Member</v>
          </cell>
          <cell r="I3679">
            <v>0</v>
          </cell>
          <cell r="J3679" t="str">
            <v>PC Batch</v>
          </cell>
          <cell r="K3679">
            <v>2812.73</v>
          </cell>
          <cell r="L3679">
            <v>0</v>
          </cell>
          <cell r="M3679" t="str">
            <v>F20</v>
          </cell>
          <cell r="N3679" t="str">
            <v>115</v>
          </cell>
          <cell r="O3679">
            <v>0</v>
          </cell>
          <cell r="P3679" t="str">
            <v>C04C512_002</v>
          </cell>
          <cell r="Q3679">
            <v>0</v>
          </cell>
          <cell r="R3679" t="str">
            <v>WPPD</v>
          </cell>
          <cell r="S3679" t="str">
            <v>3112A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 t="str">
            <v>CORP</v>
          </cell>
          <cell r="Y3679">
            <v>38352</v>
          </cell>
          <cell r="Z3679">
            <v>0</v>
          </cell>
          <cell r="AA3679">
            <v>0</v>
          </cell>
          <cell r="AB3679" t="str">
            <v>N</v>
          </cell>
          <cell r="AD3679">
            <v>0</v>
          </cell>
          <cell r="AE3679" t="str">
            <v>RemVal</v>
          </cell>
          <cell r="AF3679" t="str">
            <v>Depreciate</v>
          </cell>
          <cell r="AG3679" t="str">
            <v>FM</v>
          </cell>
          <cell r="AH3679">
            <v>0</v>
          </cell>
          <cell r="AI3679">
            <v>0</v>
          </cell>
          <cell r="AJ3679">
            <v>6.5299999999999997E-2</v>
          </cell>
          <cell r="AK3679">
            <v>0</v>
          </cell>
          <cell r="AL3679" t="str">
            <v>Flat Rate</v>
          </cell>
          <cell r="AM3679">
            <v>0</v>
          </cell>
          <cell r="AN3679" t="str">
            <v>GA3112A0</v>
          </cell>
          <cell r="AO3679">
            <v>0</v>
          </cell>
          <cell r="AP3679" t="str">
            <v>N</v>
          </cell>
          <cell r="AQ3679">
            <v>38468.521412037036</v>
          </cell>
          <cell r="AR3679">
            <v>38411</v>
          </cell>
          <cell r="AS3679">
            <v>38472</v>
          </cell>
          <cell r="AT3679" t="str">
            <v>5700</v>
          </cell>
          <cell r="AU3679">
            <v>38352</v>
          </cell>
          <cell r="AV3679">
            <v>0</v>
          </cell>
        </row>
        <row r="3680">
          <cell r="B3680">
            <v>0</v>
          </cell>
          <cell r="C3680" t="str">
            <v>000000003699</v>
          </cell>
          <cell r="D3680" t="str">
            <v>3112A0</v>
          </cell>
          <cell r="E3680" t="str">
            <v>PUMP &amp; MOTOR, SCHOOLY BOOSTER</v>
          </cell>
          <cell r="F3680" t="str">
            <v>In Service</v>
          </cell>
          <cell r="G3680" t="str">
            <v>3112A</v>
          </cell>
          <cell r="H3680" t="str">
            <v>Grp Member</v>
          </cell>
          <cell r="I3680">
            <v>0</v>
          </cell>
          <cell r="J3680" t="str">
            <v>PC Batch</v>
          </cell>
          <cell r="K3680">
            <v>613.94000000000005</v>
          </cell>
          <cell r="L3680">
            <v>0</v>
          </cell>
          <cell r="M3680" t="str">
            <v>F20</v>
          </cell>
          <cell r="N3680" t="str">
            <v>115</v>
          </cell>
          <cell r="O3680">
            <v>0</v>
          </cell>
          <cell r="P3680" t="str">
            <v>C04C514_002</v>
          </cell>
          <cell r="Q3680">
            <v>0</v>
          </cell>
          <cell r="R3680" t="str">
            <v>WPPD</v>
          </cell>
          <cell r="S3680" t="str">
            <v>3112A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 t="str">
            <v>CORP</v>
          </cell>
          <cell r="Y3680">
            <v>38411</v>
          </cell>
          <cell r="Z3680">
            <v>0</v>
          </cell>
          <cell r="AA3680">
            <v>0</v>
          </cell>
          <cell r="AB3680" t="str">
            <v>N</v>
          </cell>
          <cell r="AC3680">
            <v>38412</v>
          </cell>
          <cell r="AD3680">
            <v>0</v>
          </cell>
          <cell r="AE3680" t="str">
            <v>RemVal</v>
          </cell>
          <cell r="AF3680" t="str">
            <v>Depreciate</v>
          </cell>
          <cell r="AG3680" t="str">
            <v>FM</v>
          </cell>
          <cell r="AH3680">
            <v>0</v>
          </cell>
          <cell r="AI3680">
            <v>0</v>
          </cell>
          <cell r="AJ3680">
            <v>6.5299999999999997E-2</v>
          </cell>
          <cell r="AK3680">
            <v>0</v>
          </cell>
          <cell r="AL3680" t="str">
            <v>Flat Rate</v>
          </cell>
          <cell r="AM3680">
            <v>0</v>
          </cell>
          <cell r="AN3680" t="str">
            <v>GA3112A0</v>
          </cell>
          <cell r="AO3680">
            <v>0</v>
          </cell>
          <cell r="AP3680" t="str">
            <v>N</v>
          </cell>
          <cell r="AQ3680">
            <v>38468.61996527778</v>
          </cell>
          <cell r="AR3680">
            <v>38411</v>
          </cell>
          <cell r="AS3680">
            <v>38472</v>
          </cell>
          <cell r="AT3680" t="str">
            <v>0700</v>
          </cell>
          <cell r="AU3680">
            <v>38411</v>
          </cell>
          <cell r="AV3680">
            <v>0</v>
          </cell>
        </row>
        <row r="3681">
          <cell r="B3681">
            <v>0</v>
          </cell>
          <cell r="C3681" t="str">
            <v>000000003699</v>
          </cell>
          <cell r="D3681" t="str">
            <v>3112A0</v>
          </cell>
          <cell r="E3681" t="str">
            <v>PUMP &amp; MOTOR, SCHOOLY BOOSTER</v>
          </cell>
          <cell r="F3681" t="str">
            <v>In Service</v>
          </cell>
          <cell r="G3681" t="str">
            <v>3112A</v>
          </cell>
          <cell r="H3681" t="str">
            <v>Grp Member</v>
          </cell>
          <cell r="I3681">
            <v>1</v>
          </cell>
          <cell r="J3681" t="str">
            <v>PC Batch</v>
          </cell>
          <cell r="K3681">
            <v>4082</v>
          </cell>
          <cell r="L3681">
            <v>0</v>
          </cell>
          <cell r="M3681" t="str">
            <v>F20</v>
          </cell>
          <cell r="N3681" t="str">
            <v>115</v>
          </cell>
          <cell r="O3681">
            <v>0</v>
          </cell>
          <cell r="P3681" t="str">
            <v>C04C514_002</v>
          </cell>
          <cell r="Q3681" t="str">
            <v>505</v>
          </cell>
          <cell r="R3681" t="str">
            <v>WPPD</v>
          </cell>
          <cell r="S3681" t="str">
            <v>3112A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 t="str">
            <v>CORP</v>
          </cell>
          <cell r="Y3681">
            <v>38411</v>
          </cell>
          <cell r="Z3681">
            <v>0</v>
          </cell>
          <cell r="AA3681">
            <v>0</v>
          </cell>
          <cell r="AB3681" t="str">
            <v>N</v>
          </cell>
          <cell r="AC3681">
            <v>38412</v>
          </cell>
          <cell r="AD3681">
            <v>0</v>
          </cell>
          <cell r="AE3681" t="str">
            <v>RemVal</v>
          </cell>
          <cell r="AF3681" t="str">
            <v>Depreciate</v>
          </cell>
          <cell r="AG3681" t="str">
            <v>FM</v>
          </cell>
          <cell r="AH3681">
            <v>0</v>
          </cell>
          <cell r="AI3681">
            <v>0</v>
          </cell>
          <cell r="AJ3681">
            <v>6.5299999999999997E-2</v>
          </cell>
          <cell r="AK3681">
            <v>0</v>
          </cell>
          <cell r="AL3681" t="str">
            <v>Flat Rate</v>
          </cell>
          <cell r="AM3681">
            <v>0</v>
          </cell>
          <cell r="AN3681" t="str">
            <v>GA3112A0</v>
          </cell>
          <cell r="AO3681">
            <v>0</v>
          </cell>
          <cell r="AP3681" t="str">
            <v>N</v>
          </cell>
          <cell r="AQ3681">
            <v>38468.61996527778</v>
          </cell>
          <cell r="AR3681">
            <v>38411</v>
          </cell>
          <cell r="AS3681">
            <v>38472</v>
          </cell>
          <cell r="AT3681" t="str">
            <v>0700</v>
          </cell>
          <cell r="AU3681">
            <v>38411</v>
          </cell>
          <cell r="AV3681">
            <v>0</v>
          </cell>
        </row>
        <row r="3682">
          <cell r="B3682">
            <v>0</v>
          </cell>
          <cell r="C3682" t="str">
            <v>000000003700</v>
          </cell>
          <cell r="D3682" t="str">
            <v>3112A0</v>
          </cell>
          <cell r="E3682" t="str">
            <v>REPL. STARTER-LOCUST LANE</v>
          </cell>
          <cell r="F3682" t="str">
            <v>In Service</v>
          </cell>
          <cell r="G3682" t="str">
            <v>3112A</v>
          </cell>
          <cell r="H3682" t="str">
            <v>Grp Member</v>
          </cell>
          <cell r="I3682">
            <v>0</v>
          </cell>
          <cell r="J3682" t="str">
            <v>PC Batch</v>
          </cell>
          <cell r="K3682">
            <v>698.07</v>
          </cell>
          <cell r="L3682">
            <v>0</v>
          </cell>
          <cell r="M3682" t="str">
            <v>F20</v>
          </cell>
          <cell r="N3682" t="str">
            <v>115</v>
          </cell>
          <cell r="O3682">
            <v>0</v>
          </cell>
          <cell r="P3682" t="str">
            <v>C04C515_002</v>
          </cell>
          <cell r="Q3682">
            <v>0</v>
          </cell>
          <cell r="R3682" t="str">
            <v>WPPD</v>
          </cell>
          <cell r="S3682" t="str">
            <v>3112A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 t="str">
            <v>CORP</v>
          </cell>
          <cell r="Y3682">
            <v>38411</v>
          </cell>
          <cell r="Z3682">
            <v>0</v>
          </cell>
          <cell r="AA3682">
            <v>0</v>
          </cell>
          <cell r="AB3682" t="str">
            <v>N</v>
          </cell>
          <cell r="AC3682">
            <v>38412</v>
          </cell>
          <cell r="AD3682">
            <v>0</v>
          </cell>
          <cell r="AE3682" t="str">
            <v>RemVal</v>
          </cell>
          <cell r="AF3682" t="str">
            <v>Depreciate</v>
          </cell>
          <cell r="AG3682" t="str">
            <v>FM</v>
          </cell>
          <cell r="AH3682">
            <v>0</v>
          </cell>
          <cell r="AI3682">
            <v>0</v>
          </cell>
          <cell r="AJ3682">
            <v>6.5299999999999997E-2</v>
          </cell>
          <cell r="AK3682">
            <v>0</v>
          </cell>
          <cell r="AL3682" t="str">
            <v>Flat Rate</v>
          </cell>
          <cell r="AM3682">
            <v>0</v>
          </cell>
          <cell r="AN3682" t="str">
            <v>GA3112A0</v>
          </cell>
          <cell r="AO3682">
            <v>0</v>
          </cell>
          <cell r="AP3682" t="str">
            <v>N</v>
          </cell>
          <cell r="AQ3682">
            <v>38468.620023148149</v>
          </cell>
          <cell r="AR3682">
            <v>38411</v>
          </cell>
          <cell r="AS3682">
            <v>38472</v>
          </cell>
          <cell r="AT3682">
            <v>0</v>
          </cell>
          <cell r="AU3682">
            <v>38411</v>
          </cell>
          <cell r="AV3682">
            <v>0</v>
          </cell>
        </row>
        <row r="3683">
          <cell r="B3683">
            <v>0</v>
          </cell>
          <cell r="C3683" t="str">
            <v>000000003700</v>
          </cell>
          <cell r="D3683" t="str">
            <v>3112A0</v>
          </cell>
          <cell r="E3683" t="str">
            <v>REPL. STARTER-LOCUST LANE</v>
          </cell>
          <cell r="F3683" t="str">
            <v>In Service</v>
          </cell>
          <cell r="G3683" t="str">
            <v>3112A</v>
          </cell>
          <cell r="H3683" t="str">
            <v>Grp Member</v>
          </cell>
          <cell r="I3683">
            <v>1</v>
          </cell>
          <cell r="J3683" t="str">
            <v>PC Batch</v>
          </cell>
          <cell r="K3683">
            <v>210.89</v>
          </cell>
          <cell r="L3683">
            <v>0</v>
          </cell>
          <cell r="M3683">
            <v>0</v>
          </cell>
          <cell r="N3683" t="str">
            <v>602</v>
          </cell>
          <cell r="O3683">
            <v>0</v>
          </cell>
          <cell r="P3683" t="str">
            <v>C04C515_002</v>
          </cell>
          <cell r="Q3683" t="str">
            <v>100</v>
          </cell>
          <cell r="R3683" t="str">
            <v>WPPD</v>
          </cell>
          <cell r="S3683" t="str">
            <v>3112A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 t="str">
            <v>CORP</v>
          </cell>
          <cell r="Y3683">
            <v>38411</v>
          </cell>
          <cell r="Z3683">
            <v>0</v>
          </cell>
          <cell r="AA3683">
            <v>0</v>
          </cell>
          <cell r="AB3683" t="str">
            <v>N</v>
          </cell>
          <cell r="AC3683">
            <v>38412</v>
          </cell>
          <cell r="AD3683">
            <v>0</v>
          </cell>
          <cell r="AE3683" t="str">
            <v>RemVal</v>
          </cell>
          <cell r="AF3683" t="str">
            <v>Depreciate</v>
          </cell>
          <cell r="AG3683" t="str">
            <v>FM</v>
          </cell>
          <cell r="AH3683">
            <v>0</v>
          </cell>
          <cell r="AI3683">
            <v>0</v>
          </cell>
          <cell r="AJ3683">
            <v>6.5299999999999997E-2</v>
          </cell>
          <cell r="AK3683">
            <v>0</v>
          </cell>
          <cell r="AL3683" t="str">
            <v>Flat Rate</v>
          </cell>
          <cell r="AM3683">
            <v>0</v>
          </cell>
          <cell r="AN3683" t="str">
            <v>GA3112A0</v>
          </cell>
          <cell r="AO3683">
            <v>0</v>
          </cell>
          <cell r="AP3683" t="str">
            <v>N</v>
          </cell>
          <cell r="AQ3683">
            <v>38468.620023148149</v>
          </cell>
          <cell r="AR3683">
            <v>38411</v>
          </cell>
          <cell r="AS3683">
            <v>38472</v>
          </cell>
          <cell r="AT3683">
            <v>0</v>
          </cell>
          <cell r="AU3683">
            <v>38411</v>
          </cell>
          <cell r="AV3683">
            <v>0</v>
          </cell>
        </row>
        <row r="3684">
          <cell r="B3684">
            <v>0</v>
          </cell>
          <cell r="C3684" t="str">
            <v>000000003700</v>
          </cell>
          <cell r="D3684" t="str">
            <v>3112A0</v>
          </cell>
          <cell r="E3684" t="str">
            <v>REPL. STARTER-LOCUST LANE</v>
          </cell>
          <cell r="F3684" t="str">
            <v>In Service</v>
          </cell>
          <cell r="G3684" t="str">
            <v>3112A</v>
          </cell>
          <cell r="H3684" t="str">
            <v>Grp Member</v>
          </cell>
          <cell r="I3684">
            <v>2</v>
          </cell>
          <cell r="J3684" t="str">
            <v>PC Batch</v>
          </cell>
          <cell r="K3684">
            <v>31.19</v>
          </cell>
          <cell r="L3684">
            <v>0</v>
          </cell>
          <cell r="M3684" t="str">
            <v>F15</v>
          </cell>
          <cell r="N3684" t="str">
            <v>118</v>
          </cell>
          <cell r="O3684">
            <v>0</v>
          </cell>
          <cell r="P3684" t="str">
            <v>C04C515_002</v>
          </cell>
          <cell r="Q3684" t="str">
            <v>100</v>
          </cell>
          <cell r="R3684" t="str">
            <v>WPPD</v>
          </cell>
          <cell r="S3684" t="str">
            <v>3112A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 t="str">
            <v>CORP</v>
          </cell>
          <cell r="Y3684">
            <v>38411</v>
          </cell>
          <cell r="Z3684">
            <v>0</v>
          </cell>
          <cell r="AA3684">
            <v>0</v>
          </cell>
          <cell r="AB3684" t="str">
            <v>N</v>
          </cell>
          <cell r="AC3684">
            <v>38412</v>
          </cell>
          <cell r="AD3684">
            <v>0</v>
          </cell>
          <cell r="AE3684" t="str">
            <v>RemVal</v>
          </cell>
          <cell r="AF3684" t="str">
            <v>Depreciate</v>
          </cell>
          <cell r="AG3684" t="str">
            <v>FM</v>
          </cell>
          <cell r="AH3684">
            <v>0</v>
          </cell>
          <cell r="AI3684">
            <v>0</v>
          </cell>
          <cell r="AJ3684">
            <v>6.5299999999999997E-2</v>
          </cell>
          <cell r="AK3684">
            <v>0</v>
          </cell>
          <cell r="AL3684" t="str">
            <v>Flat Rate</v>
          </cell>
          <cell r="AM3684">
            <v>0</v>
          </cell>
          <cell r="AN3684" t="str">
            <v>GA3112A0</v>
          </cell>
          <cell r="AO3684">
            <v>0</v>
          </cell>
          <cell r="AP3684" t="str">
            <v>N</v>
          </cell>
          <cell r="AQ3684">
            <v>38468.620023148149</v>
          </cell>
          <cell r="AR3684">
            <v>38411</v>
          </cell>
          <cell r="AS3684">
            <v>38472</v>
          </cell>
          <cell r="AT3684">
            <v>0</v>
          </cell>
          <cell r="AU3684">
            <v>38411</v>
          </cell>
          <cell r="AV3684">
            <v>0</v>
          </cell>
        </row>
        <row r="3685">
          <cell r="B3685">
            <v>0</v>
          </cell>
          <cell r="C3685" t="str">
            <v>000000003700</v>
          </cell>
          <cell r="D3685" t="str">
            <v>3112A0</v>
          </cell>
          <cell r="E3685" t="str">
            <v>REPL. STARTER-LOCUST LANE</v>
          </cell>
          <cell r="F3685" t="str">
            <v>In Service</v>
          </cell>
          <cell r="G3685" t="str">
            <v>3112A</v>
          </cell>
          <cell r="H3685" t="str">
            <v>Grp Member</v>
          </cell>
          <cell r="I3685">
            <v>3</v>
          </cell>
          <cell r="J3685" t="str">
            <v>PC Batch</v>
          </cell>
          <cell r="K3685">
            <v>4461.46</v>
          </cell>
          <cell r="L3685">
            <v>0</v>
          </cell>
          <cell r="M3685" t="str">
            <v>F20</v>
          </cell>
          <cell r="N3685" t="str">
            <v>115</v>
          </cell>
          <cell r="O3685">
            <v>0</v>
          </cell>
          <cell r="P3685" t="str">
            <v>C04C515_002</v>
          </cell>
          <cell r="Q3685" t="str">
            <v>505</v>
          </cell>
          <cell r="R3685" t="str">
            <v>WPPD</v>
          </cell>
          <cell r="S3685" t="str">
            <v>3112A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 t="str">
            <v>CORP</v>
          </cell>
          <cell r="Y3685">
            <v>38411</v>
          </cell>
          <cell r="Z3685">
            <v>0</v>
          </cell>
          <cell r="AA3685">
            <v>0</v>
          </cell>
          <cell r="AB3685" t="str">
            <v>N</v>
          </cell>
          <cell r="AC3685">
            <v>38412</v>
          </cell>
          <cell r="AD3685">
            <v>0</v>
          </cell>
          <cell r="AE3685" t="str">
            <v>RemVal</v>
          </cell>
          <cell r="AF3685" t="str">
            <v>Depreciate</v>
          </cell>
          <cell r="AG3685" t="str">
            <v>FM</v>
          </cell>
          <cell r="AH3685">
            <v>0</v>
          </cell>
          <cell r="AI3685">
            <v>0</v>
          </cell>
          <cell r="AJ3685">
            <v>6.5299999999999997E-2</v>
          </cell>
          <cell r="AK3685">
            <v>0</v>
          </cell>
          <cell r="AL3685" t="str">
            <v>Flat Rate</v>
          </cell>
          <cell r="AM3685">
            <v>0</v>
          </cell>
          <cell r="AN3685" t="str">
            <v>GA3112A0</v>
          </cell>
          <cell r="AO3685">
            <v>0</v>
          </cell>
          <cell r="AP3685" t="str">
            <v>N</v>
          </cell>
          <cell r="AQ3685">
            <v>38468.620023148149</v>
          </cell>
          <cell r="AR3685">
            <v>38411</v>
          </cell>
          <cell r="AS3685">
            <v>38472</v>
          </cell>
          <cell r="AT3685">
            <v>0</v>
          </cell>
          <cell r="AU3685">
            <v>38411</v>
          </cell>
          <cell r="AV3685">
            <v>0</v>
          </cell>
        </row>
        <row r="3686">
          <cell r="B3686">
            <v>0</v>
          </cell>
          <cell r="C3686" t="str">
            <v>000000003700</v>
          </cell>
          <cell r="D3686" t="str">
            <v>3112A0</v>
          </cell>
          <cell r="E3686" t="str">
            <v>REPL. STARTER-LOCUST LANE</v>
          </cell>
          <cell r="F3686" t="str">
            <v>In Service</v>
          </cell>
          <cell r="G3686" t="str">
            <v>3112A</v>
          </cell>
          <cell r="H3686" t="str">
            <v>Grp Member</v>
          </cell>
          <cell r="I3686">
            <v>4</v>
          </cell>
          <cell r="J3686" t="str">
            <v>PC Batch</v>
          </cell>
          <cell r="K3686">
            <v>110.45</v>
          </cell>
          <cell r="L3686">
            <v>0</v>
          </cell>
          <cell r="M3686" t="str">
            <v>F15</v>
          </cell>
          <cell r="N3686" t="str">
            <v>118</v>
          </cell>
          <cell r="O3686">
            <v>0</v>
          </cell>
          <cell r="P3686" t="str">
            <v>C04C515_002</v>
          </cell>
          <cell r="Q3686" t="str">
            <v>950</v>
          </cell>
          <cell r="R3686" t="str">
            <v>WPPD</v>
          </cell>
          <cell r="S3686" t="str">
            <v>3112A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 t="str">
            <v>CORP</v>
          </cell>
          <cell r="Y3686">
            <v>38411</v>
          </cell>
          <cell r="Z3686">
            <v>0</v>
          </cell>
          <cell r="AA3686">
            <v>0</v>
          </cell>
          <cell r="AB3686" t="str">
            <v>N</v>
          </cell>
          <cell r="AC3686">
            <v>38412</v>
          </cell>
          <cell r="AD3686">
            <v>0</v>
          </cell>
          <cell r="AE3686" t="str">
            <v>RemVal</v>
          </cell>
          <cell r="AF3686" t="str">
            <v>Depreciate</v>
          </cell>
          <cell r="AG3686" t="str">
            <v>FM</v>
          </cell>
          <cell r="AH3686">
            <v>0</v>
          </cell>
          <cell r="AI3686">
            <v>0</v>
          </cell>
          <cell r="AJ3686">
            <v>6.5299999999999997E-2</v>
          </cell>
          <cell r="AK3686">
            <v>0</v>
          </cell>
          <cell r="AL3686" t="str">
            <v>Flat Rate</v>
          </cell>
          <cell r="AM3686">
            <v>0</v>
          </cell>
          <cell r="AN3686" t="str">
            <v>GA3112A0</v>
          </cell>
          <cell r="AO3686">
            <v>0</v>
          </cell>
          <cell r="AP3686" t="str">
            <v>N</v>
          </cell>
          <cell r="AQ3686">
            <v>38468.620023148149</v>
          </cell>
          <cell r="AR3686">
            <v>38411</v>
          </cell>
          <cell r="AS3686">
            <v>38472</v>
          </cell>
          <cell r="AT3686">
            <v>0</v>
          </cell>
          <cell r="AU3686">
            <v>38411</v>
          </cell>
          <cell r="AV3686">
            <v>0</v>
          </cell>
        </row>
        <row r="3687">
          <cell r="B3687">
            <v>0</v>
          </cell>
          <cell r="C3687" t="str">
            <v>000000003701</v>
          </cell>
          <cell r="D3687" t="str">
            <v>3314C0</v>
          </cell>
          <cell r="E3687" t="str">
            <v>Buckhorn Plaza - 12" DI Main</v>
          </cell>
          <cell r="F3687" t="str">
            <v>In Service</v>
          </cell>
          <cell r="G3687" t="str">
            <v>3314C</v>
          </cell>
          <cell r="H3687" t="str">
            <v>Grp Member</v>
          </cell>
          <cell r="I3687">
            <v>0</v>
          </cell>
          <cell r="J3687" t="str">
            <v>PC Batch</v>
          </cell>
          <cell r="K3687">
            <v>68836.06</v>
          </cell>
          <cell r="L3687">
            <v>0</v>
          </cell>
          <cell r="M3687" t="str">
            <v>F20</v>
          </cell>
          <cell r="N3687" t="str">
            <v>115</v>
          </cell>
          <cell r="O3687">
            <v>0</v>
          </cell>
          <cell r="P3687" t="str">
            <v>C04D322_002</v>
          </cell>
          <cell r="Q3687">
            <v>0</v>
          </cell>
          <cell r="R3687" t="str">
            <v>WTDPD</v>
          </cell>
          <cell r="S3687" t="str">
            <v>3314C12DI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 t="str">
            <v>CORP</v>
          </cell>
          <cell r="Y3687">
            <v>38411</v>
          </cell>
          <cell r="Z3687">
            <v>0</v>
          </cell>
          <cell r="AA3687">
            <v>0</v>
          </cell>
          <cell r="AB3687" t="str">
            <v>N</v>
          </cell>
          <cell r="AC3687">
            <v>38412</v>
          </cell>
          <cell r="AD3687">
            <v>0</v>
          </cell>
          <cell r="AE3687" t="str">
            <v>RemVal</v>
          </cell>
          <cell r="AF3687" t="str">
            <v>Depreciate</v>
          </cell>
          <cell r="AG3687" t="str">
            <v>FM</v>
          </cell>
          <cell r="AH3687">
            <v>0</v>
          </cell>
          <cell r="AI3687">
            <v>0</v>
          </cell>
          <cell r="AJ3687">
            <v>1.5900000000000001E-2</v>
          </cell>
          <cell r="AK3687">
            <v>0</v>
          </cell>
          <cell r="AL3687" t="str">
            <v>Flat Rate</v>
          </cell>
          <cell r="AM3687">
            <v>0</v>
          </cell>
          <cell r="AN3687" t="str">
            <v>GA3314C0</v>
          </cell>
          <cell r="AO3687">
            <v>0</v>
          </cell>
          <cell r="AP3687" t="str">
            <v>N</v>
          </cell>
          <cell r="AQ3687">
            <v>38468.618784722225</v>
          </cell>
          <cell r="AR3687">
            <v>38610</v>
          </cell>
          <cell r="AS3687">
            <v>38610</v>
          </cell>
          <cell r="AT3687">
            <v>0</v>
          </cell>
          <cell r="AU3687">
            <v>38411</v>
          </cell>
          <cell r="AV3687">
            <v>0</v>
          </cell>
        </row>
        <row r="3688">
          <cell r="B3688">
            <v>0</v>
          </cell>
          <cell r="C3688" t="str">
            <v>000000003702</v>
          </cell>
          <cell r="D3688" t="str">
            <v>3314R0</v>
          </cell>
          <cell r="E3688" t="str">
            <v>Buckhorn Plaza -  12" PVC Main</v>
          </cell>
          <cell r="F3688" t="str">
            <v>In Service</v>
          </cell>
          <cell r="G3688" t="str">
            <v>3314R</v>
          </cell>
          <cell r="H3688" t="str">
            <v>Grp Member</v>
          </cell>
          <cell r="I3688">
            <v>0</v>
          </cell>
          <cell r="J3688" t="str">
            <v>PC Batch</v>
          </cell>
          <cell r="K3688">
            <v>112042.76</v>
          </cell>
          <cell r="L3688">
            <v>0</v>
          </cell>
          <cell r="M3688" t="str">
            <v>F20</v>
          </cell>
          <cell r="N3688" t="str">
            <v>115</v>
          </cell>
          <cell r="O3688">
            <v>0</v>
          </cell>
          <cell r="P3688" t="str">
            <v>C04D322_002</v>
          </cell>
          <cell r="Q3688">
            <v>0</v>
          </cell>
          <cell r="R3688" t="str">
            <v>WTDPD</v>
          </cell>
          <cell r="S3688" t="str">
            <v>3314R12PV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 t="str">
            <v>CORP</v>
          </cell>
          <cell r="Y3688">
            <v>38411</v>
          </cell>
          <cell r="Z3688">
            <v>0</v>
          </cell>
          <cell r="AA3688">
            <v>0</v>
          </cell>
          <cell r="AB3688" t="str">
            <v>N</v>
          </cell>
          <cell r="AC3688">
            <v>38412</v>
          </cell>
          <cell r="AD3688">
            <v>0</v>
          </cell>
          <cell r="AE3688" t="str">
            <v>RemVal</v>
          </cell>
          <cell r="AF3688" t="str">
            <v>Depreciate</v>
          </cell>
          <cell r="AG3688" t="str">
            <v>FM</v>
          </cell>
          <cell r="AH3688">
            <v>0</v>
          </cell>
          <cell r="AI3688">
            <v>0</v>
          </cell>
          <cell r="AJ3688">
            <v>1.55E-2</v>
          </cell>
          <cell r="AK3688">
            <v>0</v>
          </cell>
          <cell r="AL3688" t="str">
            <v>Flat Rate</v>
          </cell>
          <cell r="AM3688">
            <v>0</v>
          </cell>
          <cell r="AN3688" t="str">
            <v>GA3314R0</v>
          </cell>
          <cell r="AO3688">
            <v>0</v>
          </cell>
          <cell r="AP3688" t="str">
            <v>N</v>
          </cell>
          <cell r="AQ3688">
            <v>38468.618784722225</v>
          </cell>
          <cell r="AR3688">
            <v>38411</v>
          </cell>
          <cell r="AS3688">
            <v>38472</v>
          </cell>
          <cell r="AT3688">
            <v>0</v>
          </cell>
          <cell r="AU3688">
            <v>38411</v>
          </cell>
          <cell r="AV3688">
            <v>0</v>
          </cell>
        </row>
        <row r="3689">
          <cell r="B3689">
            <v>0</v>
          </cell>
          <cell r="C3689" t="str">
            <v>000000003703</v>
          </cell>
          <cell r="D3689" t="str">
            <v>3314T0</v>
          </cell>
          <cell r="E3689" t="str">
            <v>Buckhorn Plaza - (4) 8" VVs</v>
          </cell>
          <cell r="F3689" t="str">
            <v>In Service</v>
          </cell>
          <cell r="G3689" t="str">
            <v>3314T</v>
          </cell>
          <cell r="H3689" t="str">
            <v>Grp Member</v>
          </cell>
          <cell r="I3689">
            <v>0</v>
          </cell>
          <cell r="J3689" t="str">
            <v>PC Batch</v>
          </cell>
          <cell r="K3689">
            <v>3798.61</v>
          </cell>
          <cell r="L3689">
            <v>0</v>
          </cell>
          <cell r="M3689" t="str">
            <v>F20</v>
          </cell>
          <cell r="N3689" t="str">
            <v>115</v>
          </cell>
          <cell r="O3689">
            <v>0</v>
          </cell>
          <cell r="P3689" t="str">
            <v>C04D322_002</v>
          </cell>
          <cell r="Q3689">
            <v>0</v>
          </cell>
          <cell r="R3689" t="str">
            <v>WTDPD</v>
          </cell>
          <cell r="S3689" t="str">
            <v>3314T08VV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 t="str">
            <v>CORP</v>
          </cell>
          <cell r="Y3689">
            <v>38411</v>
          </cell>
          <cell r="Z3689">
            <v>0</v>
          </cell>
          <cell r="AA3689">
            <v>0</v>
          </cell>
          <cell r="AB3689" t="str">
            <v>N</v>
          </cell>
          <cell r="AC3689">
            <v>38412</v>
          </cell>
          <cell r="AD3689">
            <v>0</v>
          </cell>
          <cell r="AE3689" t="str">
            <v>RemVal</v>
          </cell>
          <cell r="AF3689" t="str">
            <v>Depreciate</v>
          </cell>
          <cell r="AG3689" t="str">
            <v>FM</v>
          </cell>
          <cell r="AH3689">
            <v>0</v>
          </cell>
          <cell r="AI3689">
            <v>0</v>
          </cell>
          <cell r="AJ3689">
            <v>1.3899999999999999E-2</v>
          </cell>
          <cell r="AK3689">
            <v>0</v>
          </cell>
          <cell r="AL3689" t="str">
            <v>Flat Rate</v>
          </cell>
          <cell r="AM3689">
            <v>0</v>
          </cell>
          <cell r="AN3689" t="str">
            <v>GA3314T0</v>
          </cell>
          <cell r="AO3689">
            <v>0</v>
          </cell>
          <cell r="AP3689" t="str">
            <v>N</v>
          </cell>
          <cell r="AQ3689">
            <v>38468.618784722225</v>
          </cell>
          <cell r="AR3689">
            <v>38411</v>
          </cell>
          <cell r="AS3689">
            <v>38472</v>
          </cell>
          <cell r="AT3689">
            <v>0</v>
          </cell>
          <cell r="AU3689">
            <v>38411</v>
          </cell>
          <cell r="AV3689">
            <v>0</v>
          </cell>
        </row>
        <row r="3690">
          <cell r="B3690">
            <v>0</v>
          </cell>
          <cell r="C3690" t="str">
            <v>000000003704</v>
          </cell>
          <cell r="D3690" t="str">
            <v>3314U0</v>
          </cell>
          <cell r="E3690" t="str">
            <v>Buckhorn Plaza - (8) 12" VVs</v>
          </cell>
          <cell r="F3690" t="str">
            <v>In Service</v>
          </cell>
          <cell r="G3690" t="str">
            <v>3314U</v>
          </cell>
          <cell r="H3690" t="str">
            <v>Grp Member</v>
          </cell>
          <cell r="I3690">
            <v>0</v>
          </cell>
          <cell r="J3690" t="str">
            <v>PC Batch</v>
          </cell>
          <cell r="K3690">
            <v>13262.19</v>
          </cell>
          <cell r="L3690">
            <v>0</v>
          </cell>
          <cell r="M3690" t="str">
            <v>F20</v>
          </cell>
          <cell r="N3690" t="str">
            <v>115</v>
          </cell>
          <cell r="O3690">
            <v>0</v>
          </cell>
          <cell r="P3690" t="str">
            <v>C04D322_002</v>
          </cell>
          <cell r="Q3690">
            <v>0</v>
          </cell>
          <cell r="R3690" t="str">
            <v>WTDPD</v>
          </cell>
          <cell r="S3690" t="str">
            <v>3314U12VV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 t="str">
            <v>CORP</v>
          </cell>
          <cell r="Y3690">
            <v>38411</v>
          </cell>
          <cell r="Z3690">
            <v>0</v>
          </cell>
          <cell r="AA3690">
            <v>0</v>
          </cell>
          <cell r="AB3690" t="str">
            <v>N</v>
          </cell>
          <cell r="AC3690">
            <v>38412</v>
          </cell>
          <cell r="AD3690">
            <v>0</v>
          </cell>
          <cell r="AE3690" t="str">
            <v>RemVal</v>
          </cell>
          <cell r="AF3690" t="str">
            <v>Depreciate</v>
          </cell>
          <cell r="AG3690" t="str">
            <v>FM</v>
          </cell>
          <cell r="AH3690">
            <v>0</v>
          </cell>
          <cell r="AI3690">
            <v>0</v>
          </cell>
          <cell r="AJ3690">
            <v>1.35E-2</v>
          </cell>
          <cell r="AK3690">
            <v>0</v>
          </cell>
          <cell r="AL3690" t="str">
            <v>Flat Rate</v>
          </cell>
          <cell r="AM3690">
            <v>0</v>
          </cell>
          <cell r="AN3690" t="str">
            <v>GA3314U0</v>
          </cell>
          <cell r="AO3690">
            <v>0</v>
          </cell>
          <cell r="AP3690" t="str">
            <v>N</v>
          </cell>
          <cell r="AQ3690">
            <v>38468.618784722225</v>
          </cell>
          <cell r="AR3690">
            <v>38411</v>
          </cell>
          <cell r="AS3690">
            <v>38472</v>
          </cell>
          <cell r="AT3690">
            <v>0</v>
          </cell>
          <cell r="AU3690">
            <v>38411</v>
          </cell>
          <cell r="AV3690">
            <v>0</v>
          </cell>
        </row>
        <row r="3691">
          <cell r="B3691">
            <v>0</v>
          </cell>
          <cell r="C3691" t="str">
            <v>000000003705</v>
          </cell>
          <cell r="D3691" t="str">
            <v>335400</v>
          </cell>
          <cell r="E3691" t="str">
            <v>Buckhorn Plaza - (9) HYDs</v>
          </cell>
          <cell r="F3691" t="str">
            <v>In Service</v>
          </cell>
          <cell r="G3691" t="str">
            <v>33540</v>
          </cell>
          <cell r="H3691" t="str">
            <v>Grp Member</v>
          </cell>
          <cell r="I3691">
            <v>0</v>
          </cell>
          <cell r="J3691" t="str">
            <v>PC Batch</v>
          </cell>
          <cell r="K3691">
            <v>41630.269999999997</v>
          </cell>
          <cell r="L3691">
            <v>0</v>
          </cell>
          <cell r="M3691" t="str">
            <v>F20</v>
          </cell>
          <cell r="N3691" t="str">
            <v>115</v>
          </cell>
          <cell r="O3691">
            <v>0</v>
          </cell>
          <cell r="P3691" t="str">
            <v>C04D322_002</v>
          </cell>
          <cell r="Q3691">
            <v>0</v>
          </cell>
          <cell r="R3691" t="str">
            <v>WTDPD</v>
          </cell>
          <cell r="S3691" t="str">
            <v>335400600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 t="str">
            <v>CORP</v>
          </cell>
          <cell r="Y3691">
            <v>38411</v>
          </cell>
          <cell r="Z3691">
            <v>0</v>
          </cell>
          <cell r="AA3691">
            <v>0</v>
          </cell>
          <cell r="AB3691" t="str">
            <v>N</v>
          </cell>
          <cell r="AC3691">
            <v>38412</v>
          </cell>
          <cell r="AD3691">
            <v>0</v>
          </cell>
          <cell r="AE3691" t="str">
            <v>RemVal</v>
          </cell>
          <cell r="AF3691" t="str">
            <v>Depreciate</v>
          </cell>
          <cell r="AG3691" t="str">
            <v>FM</v>
          </cell>
          <cell r="AH3691">
            <v>0</v>
          </cell>
          <cell r="AI3691">
            <v>0</v>
          </cell>
          <cell r="AJ3691">
            <v>2.2599999999999999E-2</v>
          </cell>
          <cell r="AK3691">
            <v>0</v>
          </cell>
          <cell r="AL3691" t="str">
            <v>Flat Rate</v>
          </cell>
          <cell r="AM3691">
            <v>0</v>
          </cell>
          <cell r="AN3691" t="str">
            <v>GA335400</v>
          </cell>
          <cell r="AO3691">
            <v>0</v>
          </cell>
          <cell r="AP3691" t="str">
            <v>N</v>
          </cell>
          <cell r="AQ3691">
            <v>38468.618784722225</v>
          </cell>
          <cell r="AR3691">
            <v>38411</v>
          </cell>
          <cell r="AS3691">
            <v>38472</v>
          </cell>
          <cell r="AT3691">
            <v>0</v>
          </cell>
          <cell r="AU3691">
            <v>38411</v>
          </cell>
          <cell r="AV3691">
            <v>0</v>
          </cell>
        </row>
        <row r="3692">
          <cell r="B3692">
            <v>0</v>
          </cell>
          <cell r="C3692" t="str">
            <v>000000003706</v>
          </cell>
          <cell r="D3692" t="str">
            <v>34750X</v>
          </cell>
          <cell r="E3692" t="str">
            <v>REPL. A/C-SIXTH STREET WTP</v>
          </cell>
          <cell r="F3692" t="str">
            <v>In Service</v>
          </cell>
          <cell r="G3692" t="str">
            <v>34750</v>
          </cell>
          <cell r="H3692" t="str">
            <v>Grp Member</v>
          </cell>
          <cell r="I3692">
            <v>0</v>
          </cell>
          <cell r="J3692" t="str">
            <v>PC Batch</v>
          </cell>
          <cell r="K3692">
            <v>373.23</v>
          </cell>
          <cell r="L3692">
            <v>0</v>
          </cell>
          <cell r="M3692" t="str">
            <v>F20</v>
          </cell>
          <cell r="N3692" t="str">
            <v>115</v>
          </cell>
          <cell r="O3692">
            <v>0</v>
          </cell>
          <cell r="P3692" t="str">
            <v>C04K506_002</v>
          </cell>
          <cell r="Q3692">
            <v>0</v>
          </cell>
          <cell r="R3692" t="str">
            <v>WGPN</v>
          </cell>
          <cell r="S3692" t="str">
            <v>34750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 t="str">
            <v>CORP</v>
          </cell>
          <cell r="Y3692">
            <v>38411</v>
          </cell>
          <cell r="Z3692">
            <v>0</v>
          </cell>
          <cell r="AA3692">
            <v>0</v>
          </cell>
          <cell r="AB3692" t="str">
            <v>N</v>
          </cell>
          <cell r="AC3692">
            <v>38412</v>
          </cell>
          <cell r="AD3692">
            <v>0</v>
          </cell>
          <cell r="AE3692" t="str">
            <v>RemVal</v>
          </cell>
          <cell r="AF3692" t="str">
            <v>Non Depr</v>
          </cell>
          <cell r="AG3692" t="str">
            <v>FM</v>
          </cell>
          <cell r="AH3692">
            <v>0</v>
          </cell>
          <cell r="AI3692">
            <v>0</v>
          </cell>
          <cell r="AJ3692">
            <v>0.01</v>
          </cell>
          <cell r="AK3692">
            <v>0</v>
          </cell>
          <cell r="AL3692" t="str">
            <v>Flat Rate</v>
          </cell>
          <cell r="AM3692">
            <v>0</v>
          </cell>
          <cell r="AN3692" t="str">
            <v>GA34750X</v>
          </cell>
          <cell r="AO3692">
            <v>0</v>
          </cell>
          <cell r="AP3692" t="str">
            <v>N</v>
          </cell>
          <cell r="AQ3692">
            <v>38468.620046296295</v>
          </cell>
          <cell r="AR3692">
            <v>38411</v>
          </cell>
          <cell r="AS3692">
            <v>38472</v>
          </cell>
          <cell r="AT3692" t="str">
            <v>3000</v>
          </cell>
          <cell r="AU3692">
            <v>38411</v>
          </cell>
          <cell r="AV3692">
            <v>0</v>
          </cell>
        </row>
        <row r="3693">
          <cell r="B3693">
            <v>0</v>
          </cell>
          <cell r="C3693" t="str">
            <v>000000003706</v>
          </cell>
          <cell r="D3693" t="str">
            <v>34750X</v>
          </cell>
          <cell r="E3693" t="str">
            <v>REPL. A/C-SIXTH STREET WTP</v>
          </cell>
          <cell r="F3693" t="str">
            <v>In Service</v>
          </cell>
          <cell r="G3693" t="str">
            <v>34750</v>
          </cell>
          <cell r="H3693" t="str">
            <v>Grp Member</v>
          </cell>
          <cell r="I3693">
            <v>1</v>
          </cell>
          <cell r="J3693" t="str">
            <v>PC Batch</v>
          </cell>
          <cell r="K3693">
            <v>2481.6</v>
          </cell>
          <cell r="L3693">
            <v>0</v>
          </cell>
          <cell r="M3693" t="str">
            <v>F20</v>
          </cell>
          <cell r="N3693" t="str">
            <v>115</v>
          </cell>
          <cell r="O3693">
            <v>0</v>
          </cell>
          <cell r="P3693" t="str">
            <v>C04K506_002</v>
          </cell>
          <cell r="Q3693" t="str">
            <v>505</v>
          </cell>
          <cell r="R3693" t="str">
            <v>WGPN</v>
          </cell>
          <cell r="S3693" t="str">
            <v>34750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 t="str">
            <v>CORP</v>
          </cell>
          <cell r="Y3693">
            <v>38411</v>
          </cell>
          <cell r="Z3693">
            <v>0</v>
          </cell>
          <cell r="AA3693">
            <v>0</v>
          </cell>
          <cell r="AB3693" t="str">
            <v>N</v>
          </cell>
          <cell r="AC3693">
            <v>38412</v>
          </cell>
          <cell r="AD3693">
            <v>0</v>
          </cell>
          <cell r="AE3693" t="str">
            <v>RemVal</v>
          </cell>
          <cell r="AF3693" t="str">
            <v>Non Depr</v>
          </cell>
          <cell r="AG3693" t="str">
            <v>FM</v>
          </cell>
          <cell r="AH3693">
            <v>0</v>
          </cell>
          <cell r="AI3693">
            <v>0</v>
          </cell>
          <cell r="AJ3693">
            <v>0.01</v>
          </cell>
          <cell r="AK3693">
            <v>0</v>
          </cell>
          <cell r="AL3693" t="str">
            <v>Flat Rate</v>
          </cell>
          <cell r="AM3693">
            <v>0</v>
          </cell>
          <cell r="AN3693" t="str">
            <v>GA34750X</v>
          </cell>
          <cell r="AO3693">
            <v>0</v>
          </cell>
          <cell r="AP3693" t="str">
            <v>N</v>
          </cell>
          <cell r="AQ3693">
            <v>38468.620046296295</v>
          </cell>
          <cell r="AR3693">
            <v>38411</v>
          </cell>
          <cell r="AS3693">
            <v>38472</v>
          </cell>
          <cell r="AT3693" t="str">
            <v>3000</v>
          </cell>
          <cell r="AU3693">
            <v>38411</v>
          </cell>
          <cell r="AV3693">
            <v>0</v>
          </cell>
        </row>
        <row r="3694">
          <cell r="B3694">
            <v>0</v>
          </cell>
          <cell r="C3694" t="str">
            <v>000000003707</v>
          </cell>
          <cell r="D3694" t="str">
            <v>3203C0</v>
          </cell>
          <cell r="E3694" t="str">
            <v xml:space="preserve">Injection Pit	</v>
          </cell>
          <cell r="F3694" t="str">
            <v>In Service</v>
          </cell>
          <cell r="G3694" t="str">
            <v>3203C</v>
          </cell>
          <cell r="H3694" t="str">
            <v>Grp Member</v>
          </cell>
          <cell r="I3694">
            <v>0</v>
          </cell>
          <cell r="J3694" t="str">
            <v>PC Batch</v>
          </cell>
          <cell r="K3694">
            <v>201.99</v>
          </cell>
          <cell r="L3694">
            <v>0</v>
          </cell>
          <cell r="M3694" t="str">
            <v>F20</v>
          </cell>
          <cell r="N3694" t="str">
            <v>115</v>
          </cell>
          <cell r="O3694">
            <v>0</v>
          </cell>
          <cell r="P3694" t="str">
            <v>C04B008_002</v>
          </cell>
          <cell r="Q3694">
            <v>0</v>
          </cell>
          <cell r="R3694" t="str">
            <v>WWTPD</v>
          </cell>
          <cell r="S3694" t="str">
            <v>3203C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 t="str">
            <v>CORP</v>
          </cell>
          <cell r="Y3694">
            <v>38442</v>
          </cell>
          <cell r="Z3694">
            <v>0</v>
          </cell>
          <cell r="AA3694">
            <v>0</v>
          </cell>
          <cell r="AB3694" t="str">
            <v>N</v>
          </cell>
          <cell r="AC3694">
            <v>38443</v>
          </cell>
          <cell r="AD3694">
            <v>0</v>
          </cell>
          <cell r="AE3694" t="str">
            <v>RemVal</v>
          </cell>
          <cell r="AF3694" t="str">
            <v>Depreciate</v>
          </cell>
          <cell r="AG3694" t="str">
            <v>FM</v>
          </cell>
          <cell r="AH3694">
            <v>0</v>
          </cell>
          <cell r="AI3694">
            <v>0</v>
          </cell>
          <cell r="AJ3694">
            <v>5.1400000000000001E-2</v>
          </cell>
          <cell r="AK3694">
            <v>0</v>
          </cell>
          <cell r="AL3694" t="str">
            <v>Flat Rate</v>
          </cell>
          <cell r="AM3694">
            <v>0</v>
          </cell>
          <cell r="AN3694" t="str">
            <v>GA3203C0</v>
          </cell>
          <cell r="AO3694">
            <v>0</v>
          </cell>
          <cell r="AP3694" t="str">
            <v>N</v>
          </cell>
          <cell r="AQ3694">
            <v>38468.636423611111</v>
          </cell>
          <cell r="AR3694">
            <v>38701</v>
          </cell>
          <cell r="AS3694">
            <v>38701</v>
          </cell>
          <cell r="AT3694" t="str">
            <v>2900</v>
          </cell>
          <cell r="AU3694">
            <v>38442</v>
          </cell>
          <cell r="AV3694">
            <v>0</v>
          </cell>
        </row>
        <row r="3695">
          <cell r="B3695">
            <v>0</v>
          </cell>
          <cell r="C3695" t="str">
            <v>000000003707</v>
          </cell>
          <cell r="D3695" t="str">
            <v>3203C0</v>
          </cell>
          <cell r="E3695" t="str">
            <v xml:space="preserve">Injection Pit	</v>
          </cell>
          <cell r="F3695" t="str">
            <v>In Service</v>
          </cell>
          <cell r="G3695" t="str">
            <v>3203C</v>
          </cell>
          <cell r="H3695" t="str">
            <v>Grp Member</v>
          </cell>
          <cell r="I3695">
            <v>1</v>
          </cell>
          <cell r="J3695" t="str">
            <v>PC Batch</v>
          </cell>
          <cell r="K3695">
            <v>1568.47</v>
          </cell>
          <cell r="L3695">
            <v>0</v>
          </cell>
          <cell r="M3695" t="str">
            <v>F20</v>
          </cell>
          <cell r="N3695" t="str">
            <v>115</v>
          </cell>
          <cell r="O3695">
            <v>0</v>
          </cell>
          <cell r="P3695" t="str">
            <v>C04B008_002</v>
          </cell>
          <cell r="Q3695" t="str">
            <v>505</v>
          </cell>
          <cell r="R3695" t="str">
            <v>WWTPD</v>
          </cell>
          <cell r="S3695" t="str">
            <v>3203C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 t="str">
            <v>CORP</v>
          </cell>
          <cell r="Y3695">
            <v>38442</v>
          </cell>
          <cell r="Z3695">
            <v>0</v>
          </cell>
          <cell r="AA3695">
            <v>0</v>
          </cell>
          <cell r="AB3695" t="str">
            <v>N</v>
          </cell>
          <cell r="AC3695">
            <v>38443</v>
          </cell>
          <cell r="AD3695">
            <v>0</v>
          </cell>
          <cell r="AE3695" t="str">
            <v>RemVal</v>
          </cell>
          <cell r="AF3695" t="str">
            <v>Depreciate</v>
          </cell>
          <cell r="AG3695" t="str">
            <v>FM</v>
          </cell>
          <cell r="AH3695">
            <v>0</v>
          </cell>
          <cell r="AI3695">
            <v>0</v>
          </cell>
          <cell r="AJ3695">
            <v>5.1400000000000001E-2</v>
          </cell>
          <cell r="AK3695">
            <v>0</v>
          </cell>
          <cell r="AL3695" t="str">
            <v>Flat Rate</v>
          </cell>
          <cell r="AM3695">
            <v>0</v>
          </cell>
          <cell r="AN3695" t="str">
            <v>GA3203C0</v>
          </cell>
          <cell r="AO3695">
            <v>0</v>
          </cell>
          <cell r="AP3695" t="str">
            <v>N</v>
          </cell>
          <cell r="AQ3695">
            <v>38468.636423611111</v>
          </cell>
          <cell r="AR3695">
            <v>38701</v>
          </cell>
          <cell r="AS3695">
            <v>38701</v>
          </cell>
          <cell r="AT3695" t="str">
            <v>2900</v>
          </cell>
          <cell r="AU3695">
            <v>38442</v>
          </cell>
          <cell r="AV3695">
            <v>0</v>
          </cell>
        </row>
        <row r="3696">
          <cell r="B3696">
            <v>0</v>
          </cell>
          <cell r="C3696" t="str">
            <v>000000003707</v>
          </cell>
          <cell r="D3696" t="str">
            <v>3203C0</v>
          </cell>
          <cell r="E3696" t="str">
            <v xml:space="preserve">Injection Pit	</v>
          </cell>
          <cell r="F3696" t="str">
            <v>In Service</v>
          </cell>
          <cell r="G3696" t="str">
            <v>3203C</v>
          </cell>
          <cell r="H3696" t="str">
            <v>Grp Member</v>
          </cell>
          <cell r="I3696">
            <v>2</v>
          </cell>
          <cell r="J3696" t="str">
            <v>PC Batch</v>
          </cell>
          <cell r="K3696">
            <v>32.369999999999997</v>
          </cell>
          <cell r="L3696">
            <v>0</v>
          </cell>
          <cell r="M3696" t="str">
            <v>F50</v>
          </cell>
          <cell r="N3696" t="str">
            <v>115</v>
          </cell>
          <cell r="O3696">
            <v>0</v>
          </cell>
          <cell r="P3696" t="str">
            <v>C04B008_002</v>
          </cell>
          <cell r="Q3696" t="str">
            <v>000</v>
          </cell>
          <cell r="R3696" t="str">
            <v>WWTPD</v>
          </cell>
          <cell r="S3696" t="str">
            <v>3203C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 t="str">
            <v>CORP</v>
          </cell>
          <cell r="Y3696">
            <v>38442</v>
          </cell>
          <cell r="Z3696">
            <v>0</v>
          </cell>
          <cell r="AA3696">
            <v>0</v>
          </cell>
          <cell r="AB3696" t="str">
            <v>N</v>
          </cell>
          <cell r="AC3696">
            <v>38443</v>
          </cell>
          <cell r="AD3696">
            <v>0</v>
          </cell>
          <cell r="AE3696" t="str">
            <v>RemVal</v>
          </cell>
          <cell r="AF3696" t="str">
            <v>Depreciate</v>
          </cell>
          <cell r="AG3696" t="str">
            <v>FM</v>
          </cell>
          <cell r="AH3696">
            <v>0</v>
          </cell>
          <cell r="AI3696">
            <v>0</v>
          </cell>
          <cell r="AJ3696">
            <v>5.1400000000000001E-2</v>
          </cell>
          <cell r="AK3696">
            <v>0</v>
          </cell>
          <cell r="AL3696" t="str">
            <v>Flat Rate</v>
          </cell>
          <cell r="AM3696">
            <v>0</v>
          </cell>
          <cell r="AN3696" t="str">
            <v>GA3203C0</v>
          </cell>
          <cell r="AO3696">
            <v>0</v>
          </cell>
          <cell r="AP3696" t="str">
            <v>N</v>
          </cell>
          <cell r="AQ3696">
            <v>38468.636423611111</v>
          </cell>
          <cell r="AR3696">
            <v>38701</v>
          </cell>
          <cell r="AS3696">
            <v>38701</v>
          </cell>
          <cell r="AT3696" t="str">
            <v>2900</v>
          </cell>
          <cell r="AU3696">
            <v>38442</v>
          </cell>
          <cell r="AV3696">
            <v>0</v>
          </cell>
        </row>
        <row r="3697">
          <cell r="B3697">
            <v>0</v>
          </cell>
          <cell r="C3697" t="str">
            <v>000000003708</v>
          </cell>
          <cell r="D3697" t="str">
            <v>3203C0</v>
          </cell>
          <cell r="E3697" t="str">
            <v xml:space="preserve">Piping	</v>
          </cell>
          <cell r="F3697" t="str">
            <v>In Service</v>
          </cell>
          <cell r="G3697" t="str">
            <v>3203C</v>
          </cell>
          <cell r="H3697" t="str">
            <v>Grp Member</v>
          </cell>
          <cell r="I3697">
            <v>0</v>
          </cell>
          <cell r="J3697" t="str">
            <v>PC Batch</v>
          </cell>
          <cell r="K3697">
            <v>117.53</v>
          </cell>
          <cell r="L3697">
            <v>0</v>
          </cell>
          <cell r="M3697" t="str">
            <v>F20</v>
          </cell>
          <cell r="N3697" t="str">
            <v>115</v>
          </cell>
          <cell r="O3697">
            <v>0</v>
          </cell>
          <cell r="P3697" t="str">
            <v>C04B008_002</v>
          </cell>
          <cell r="Q3697">
            <v>0</v>
          </cell>
          <cell r="R3697" t="str">
            <v>WWTPD</v>
          </cell>
          <cell r="S3697" t="str">
            <v>3203CA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 t="str">
            <v>CORP</v>
          </cell>
          <cell r="Y3697">
            <v>38442</v>
          </cell>
          <cell r="Z3697">
            <v>0</v>
          </cell>
          <cell r="AA3697">
            <v>0</v>
          </cell>
          <cell r="AB3697" t="str">
            <v>N</v>
          </cell>
          <cell r="AC3697">
            <v>38443</v>
          </cell>
          <cell r="AD3697">
            <v>0</v>
          </cell>
          <cell r="AE3697" t="str">
            <v>RemVal</v>
          </cell>
          <cell r="AF3697" t="str">
            <v>Depreciate</v>
          </cell>
          <cell r="AG3697" t="str">
            <v>FM</v>
          </cell>
          <cell r="AH3697">
            <v>0</v>
          </cell>
          <cell r="AI3697">
            <v>0</v>
          </cell>
          <cell r="AJ3697">
            <v>5.1400000000000001E-2</v>
          </cell>
          <cell r="AK3697">
            <v>0</v>
          </cell>
          <cell r="AL3697" t="str">
            <v>Flat Rate</v>
          </cell>
          <cell r="AM3697">
            <v>0</v>
          </cell>
          <cell r="AN3697" t="str">
            <v>GA3203C0</v>
          </cell>
          <cell r="AO3697">
            <v>0</v>
          </cell>
          <cell r="AP3697" t="str">
            <v>N</v>
          </cell>
          <cell r="AQ3697">
            <v>38468.636493055557</v>
          </cell>
          <cell r="AR3697">
            <v>38701</v>
          </cell>
          <cell r="AS3697">
            <v>38701</v>
          </cell>
          <cell r="AT3697" t="str">
            <v>2900</v>
          </cell>
          <cell r="AU3697">
            <v>38442</v>
          </cell>
          <cell r="AV3697">
            <v>0</v>
          </cell>
        </row>
        <row r="3698">
          <cell r="B3698">
            <v>0</v>
          </cell>
          <cell r="C3698" t="str">
            <v>000000003708</v>
          </cell>
          <cell r="D3698" t="str">
            <v>3203C0</v>
          </cell>
          <cell r="E3698" t="str">
            <v xml:space="preserve">Piping	</v>
          </cell>
          <cell r="F3698" t="str">
            <v>In Service</v>
          </cell>
          <cell r="G3698" t="str">
            <v>3203C</v>
          </cell>
          <cell r="H3698" t="str">
            <v>Grp Member</v>
          </cell>
          <cell r="I3698">
            <v>1</v>
          </cell>
          <cell r="J3698" t="str">
            <v>PC Batch</v>
          </cell>
          <cell r="K3698">
            <v>224.12</v>
          </cell>
          <cell r="L3698">
            <v>0</v>
          </cell>
          <cell r="M3698" t="str">
            <v>F15</v>
          </cell>
          <cell r="N3698" t="str">
            <v>118</v>
          </cell>
          <cell r="O3698">
            <v>0</v>
          </cell>
          <cell r="P3698" t="str">
            <v>C04B008_002</v>
          </cell>
          <cell r="Q3698" t="str">
            <v>950</v>
          </cell>
          <cell r="R3698" t="str">
            <v>WWTPD</v>
          </cell>
          <cell r="S3698" t="str">
            <v>3203CA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 t="str">
            <v>CORP</v>
          </cell>
          <cell r="Y3698">
            <v>38442</v>
          </cell>
          <cell r="Z3698">
            <v>0</v>
          </cell>
          <cell r="AA3698">
            <v>0</v>
          </cell>
          <cell r="AB3698" t="str">
            <v>N</v>
          </cell>
          <cell r="AC3698">
            <v>38443</v>
          </cell>
          <cell r="AD3698">
            <v>0</v>
          </cell>
          <cell r="AE3698" t="str">
            <v>RemVal</v>
          </cell>
          <cell r="AF3698" t="str">
            <v>Depreciate</v>
          </cell>
          <cell r="AG3698" t="str">
            <v>FM</v>
          </cell>
          <cell r="AH3698">
            <v>0</v>
          </cell>
          <cell r="AI3698">
            <v>0</v>
          </cell>
          <cell r="AJ3698">
            <v>5.1400000000000001E-2</v>
          </cell>
          <cell r="AK3698">
            <v>0</v>
          </cell>
          <cell r="AL3698" t="str">
            <v>Flat Rate</v>
          </cell>
          <cell r="AM3698">
            <v>0</v>
          </cell>
          <cell r="AN3698" t="str">
            <v>GA3203C0</v>
          </cell>
          <cell r="AO3698">
            <v>0</v>
          </cell>
          <cell r="AP3698" t="str">
            <v>N</v>
          </cell>
          <cell r="AQ3698">
            <v>38468.636493055557</v>
          </cell>
          <cell r="AR3698">
            <v>38701</v>
          </cell>
          <cell r="AS3698">
            <v>38701</v>
          </cell>
          <cell r="AT3698" t="str">
            <v>2900</v>
          </cell>
          <cell r="AU3698">
            <v>38442</v>
          </cell>
          <cell r="AV3698">
            <v>0</v>
          </cell>
        </row>
        <row r="3699">
          <cell r="B3699">
            <v>0</v>
          </cell>
          <cell r="C3699" t="str">
            <v>000000003708</v>
          </cell>
          <cell r="D3699" t="str">
            <v>3203C0</v>
          </cell>
          <cell r="E3699" t="str">
            <v xml:space="preserve">Piping	</v>
          </cell>
          <cell r="F3699" t="str">
            <v>In Service</v>
          </cell>
          <cell r="G3699" t="str">
            <v>3203C</v>
          </cell>
          <cell r="H3699" t="str">
            <v>Grp Member</v>
          </cell>
          <cell r="I3699">
            <v>2</v>
          </cell>
          <cell r="J3699" t="str">
            <v>PC Batch</v>
          </cell>
          <cell r="K3699">
            <v>369.94</v>
          </cell>
          <cell r="L3699">
            <v>0</v>
          </cell>
          <cell r="M3699" t="str">
            <v>F20</v>
          </cell>
          <cell r="N3699" t="str">
            <v>115</v>
          </cell>
          <cell r="O3699">
            <v>0</v>
          </cell>
          <cell r="P3699" t="str">
            <v>C04B008_002</v>
          </cell>
          <cell r="Q3699" t="str">
            <v>505</v>
          </cell>
          <cell r="R3699" t="str">
            <v>WWTPD</v>
          </cell>
          <cell r="S3699" t="str">
            <v>3203CA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 t="str">
            <v>CORP</v>
          </cell>
          <cell r="Y3699">
            <v>38442</v>
          </cell>
          <cell r="Z3699">
            <v>0</v>
          </cell>
          <cell r="AA3699">
            <v>0</v>
          </cell>
          <cell r="AB3699" t="str">
            <v>N</v>
          </cell>
          <cell r="AC3699">
            <v>38443</v>
          </cell>
          <cell r="AD3699">
            <v>0</v>
          </cell>
          <cell r="AE3699" t="str">
            <v>RemVal</v>
          </cell>
          <cell r="AF3699" t="str">
            <v>Depreciate</v>
          </cell>
          <cell r="AG3699" t="str">
            <v>FM</v>
          </cell>
          <cell r="AH3699">
            <v>0</v>
          </cell>
          <cell r="AI3699">
            <v>0</v>
          </cell>
          <cell r="AJ3699">
            <v>5.1400000000000001E-2</v>
          </cell>
          <cell r="AK3699">
            <v>0</v>
          </cell>
          <cell r="AL3699" t="str">
            <v>Flat Rate</v>
          </cell>
          <cell r="AM3699">
            <v>0</v>
          </cell>
          <cell r="AN3699" t="str">
            <v>GA3203C0</v>
          </cell>
          <cell r="AO3699">
            <v>0</v>
          </cell>
          <cell r="AP3699" t="str">
            <v>N</v>
          </cell>
          <cell r="AQ3699">
            <v>38468.636493055557</v>
          </cell>
          <cell r="AR3699">
            <v>38701</v>
          </cell>
          <cell r="AS3699">
            <v>38701</v>
          </cell>
          <cell r="AT3699" t="str">
            <v>2900</v>
          </cell>
          <cell r="AU3699">
            <v>38442</v>
          </cell>
          <cell r="AV3699">
            <v>0</v>
          </cell>
        </row>
        <row r="3700">
          <cell r="B3700">
            <v>0</v>
          </cell>
          <cell r="C3700" t="str">
            <v>000000003708</v>
          </cell>
          <cell r="D3700" t="str">
            <v>3203C0</v>
          </cell>
          <cell r="E3700" t="str">
            <v xml:space="preserve">Piping	</v>
          </cell>
          <cell r="F3700" t="str">
            <v>In Service</v>
          </cell>
          <cell r="G3700" t="str">
            <v>3203C</v>
          </cell>
          <cell r="H3700" t="str">
            <v>Grp Member</v>
          </cell>
          <cell r="I3700">
            <v>3</v>
          </cell>
          <cell r="J3700" t="str">
            <v>PC Batch</v>
          </cell>
          <cell r="K3700">
            <v>62.39</v>
          </cell>
          <cell r="L3700">
            <v>0</v>
          </cell>
          <cell r="M3700" t="str">
            <v>F15</v>
          </cell>
          <cell r="N3700" t="str">
            <v>118</v>
          </cell>
          <cell r="O3700">
            <v>0</v>
          </cell>
          <cell r="P3700" t="str">
            <v>C04B008_002</v>
          </cell>
          <cell r="Q3700" t="str">
            <v>110</v>
          </cell>
          <cell r="R3700" t="str">
            <v>WWTPD</v>
          </cell>
          <cell r="S3700" t="str">
            <v>3203CA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 t="str">
            <v>CORP</v>
          </cell>
          <cell r="Y3700">
            <v>38442</v>
          </cell>
          <cell r="Z3700">
            <v>0</v>
          </cell>
          <cell r="AA3700">
            <v>0</v>
          </cell>
          <cell r="AB3700" t="str">
            <v>N</v>
          </cell>
          <cell r="AC3700">
            <v>38443</v>
          </cell>
          <cell r="AD3700">
            <v>0</v>
          </cell>
          <cell r="AE3700" t="str">
            <v>RemVal</v>
          </cell>
          <cell r="AF3700" t="str">
            <v>Depreciate</v>
          </cell>
          <cell r="AG3700" t="str">
            <v>FM</v>
          </cell>
          <cell r="AH3700">
            <v>0</v>
          </cell>
          <cell r="AI3700">
            <v>0</v>
          </cell>
          <cell r="AJ3700">
            <v>5.1400000000000001E-2</v>
          </cell>
          <cell r="AK3700">
            <v>0</v>
          </cell>
          <cell r="AL3700" t="str">
            <v>Flat Rate</v>
          </cell>
          <cell r="AM3700">
            <v>0</v>
          </cell>
          <cell r="AN3700" t="str">
            <v>GA3203C0</v>
          </cell>
          <cell r="AO3700">
            <v>0</v>
          </cell>
          <cell r="AP3700" t="str">
            <v>N</v>
          </cell>
          <cell r="AQ3700">
            <v>38468.636493055557</v>
          </cell>
          <cell r="AR3700">
            <v>38701</v>
          </cell>
          <cell r="AS3700">
            <v>38701</v>
          </cell>
          <cell r="AT3700" t="str">
            <v>2900</v>
          </cell>
          <cell r="AU3700">
            <v>38442</v>
          </cell>
          <cell r="AV3700">
            <v>0</v>
          </cell>
        </row>
        <row r="3701">
          <cell r="B3701">
            <v>0</v>
          </cell>
          <cell r="C3701" t="str">
            <v>000000003708</v>
          </cell>
          <cell r="D3701" t="str">
            <v>3203C0</v>
          </cell>
          <cell r="E3701" t="str">
            <v xml:space="preserve">Piping	</v>
          </cell>
          <cell r="F3701" t="str">
            <v>In Service</v>
          </cell>
          <cell r="G3701" t="str">
            <v>3203C</v>
          </cell>
          <cell r="H3701" t="str">
            <v>Grp Member</v>
          </cell>
          <cell r="I3701">
            <v>4</v>
          </cell>
          <cell r="J3701" t="str">
            <v>PC Batch</v>
          </cell>
          <cell r="K3701">
            <v>433.58</v>
          </cell>
          <cell r="L3701">
            <v>0</v>
          </cell>
          <cell r="M3701">
            <v>0</v>
          </cell>
          <cell r="N3701" t="str">
            <v>602</v>
          </cell>
          <cell r="O3701">
            <v>0</v>
          </cell>
          <cell r="P3701" t="str">
            <v>C04B008_002</v>
          </cell>
          <cell r="Q3701" t="str">
            <v>110</v>
          </cell>
          <cell r="R3701" t="str">
            <v>WWTPD</v>
          </cell>
          <cell r="S3701" t="str">
            <v>3203CA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 t="str">
            <v>CORP</v>
          </cell>
          <cell r="Y3701">
            <v>38442</v>
          </cell>
          <cell r="Z3701">
            <v>0</v>
          </cell>
          <cell r="AA3701">
            <v>0</v>
          </cell>
          <cell r="AB3701" t="str">
            <v>N</v>
          </cell>
          <cell r="AC3701">
            <v>38443</v>
          </cell>
          <cell r="AD3701">
            <v>0</v>
          </cell>
          <cell r="AE3701" t="str">
            <v>RemVal</v>
          </cell>
          <cell r="AF3701" t="str">
            <v>Depreciate</v>
          </cell>
          <cell r="AG3701" t="str">
            <v>FM</v>
          </cell>
          <cell r="AH3701">
            <v>0</v>
          </cell>
          <cell r="AI3701">
            <v>0</v>
          </cell>
          <cell r="AJ3701">
            <v>5.1400000000000001E-2</v>
          </cell>
          <cell r="AK3701">
            <v>0</v>
          </cell>
          <cell r="AL3701" t="str">
            <v>Flat Rate</v>
          </cell>
          <cell r="AM3701">
            <v>0</v>
          </cell>
          <cell r="AN3701" t="str">
            <v>GA3203C0</v>
          </cell>
          <cell r="AO3701">
            <v>0</v>
          </cell>
          <cell r="AP3701" t="str">
            <v>N</v>
          </cell>
          <cell r="AQ3701">
            <v>38468.636493055557</v>
          </cell>
          <cell r="AR3701">
            <v>38701</v>
          </cell>
          <cell r="AS3701">
            <v>38701</v>
          </cell>
          <cell r="AT3701" t="str">
            <v>2900</v>
          </cell>
          <cell r="AU3701">
            <v>38442</v>
          </cell>
          <cell r="AV3701">
            <v>0</v>
          </cell>
        </row>
        <row r="3702">
          <cell r="B3702">
            <v>0</v>
          </cell>
          <cell r="C3702" t="str">
            <v>000000003708</v>
          </cell>
          <cell r="D3702" t="str">
            <v>3203C0</v>
          </cell>
          <cell r="E3702" t="str">
            <v xml:space="preserve">Piping	</v>
          </cell>
          <cell r="F3702" t="str">
            <v>In Service</v>
          </cell>
          <cell r="G3702" t="str">
            <v>3203C</v>
          </cell>
          <cell r="H3702" t="str">
            <v>Grp Member</v>
          </cell>
          <cell r="I3702">
            <v>5</v>
          </cell>
          <cell r="J3702" t="str">
            <v>PC Batch</v>
          </cell>
          <cell r="K3702">
            <v>12.55</v>
          </cell>
          <cell r="L3702">
            <v>0</v>
          </cell>
          <cell r="M3702" t="str">
            <v>F50</v>
          </cell>
          <cell r="N3702" t="str">
            <v>115</v>
          </cell>
          <cell r="O3702">
            <v>0</v>
          </cell>
          <cell r="P3702" t="str">
            <v>C04B008_002</v>
          </cell>
          <cell r="Q3702" t="str">
            <v>000</v>
          </cell>
          <cell r="R3702" t="str">
            <v>WWTPD</v>
          </cell>
          <cell r="S3702" t="str">
            <v>3203CA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 t="str">
            <v>CORP</v>
          </cell>
          <cell r="Y3702">
            <v>38442</v>
          </cell>
          <cell r="Z3702">
            <v>0</v>
          </cell>
          <cell r="AA3702">
            <v>0</v>
          </cell>
          <cell r="AB3702" t="str">
            <v>N</v>
          </cell>
          <cell r="AC3702">
            <v>38443</v>
          </cell>
          <cell r="AD3702">
            <v>0</v>
          </cell>
          <cell r="AE3702" t="str">
            <v>RemVal</v>
          </cell>
          <cell r="AF3702" t="str">
            <v>Depreciate</v>
          </cell>
          <cell r="AG3702" t="str">
            <v>FM</v>
          </cell>
          <cell r="AH3702">
            <v>0</v>
          </cell>
          <cell r="AI3702">
            <v>0</v>
          </cell>
          <cell r="AJ3702">
            <v>5.1400000000000001E-2</v>
          </cell>
          <cell r="AK3702">
            <v>0</v>
          </cell>
          <cell r="AL3702" t="str">
            <v>Flat Rate</v>
          </cell>
          <cell r="AM3702">
            <v>0</v>
          </cell>
          <cell r="AN3702" t="str">
            <v>GA3203C0</v>
          </cell>
          <cell r="AO3702">
            <v>0</v>
          </cell>
          <cell r="AP3702" t="str">
            <v>N</v>
          </cell>
          <cell r="AQ3702">
            <v>38468.636493055557</v>
          </cell>
          <cell r="AR3702">
            <v>38701</v>
          </cell>
          <cell r="AS3702">
            <v>38701</v>
          </cell>
          <cell r="AT3702" t="str">
            <v>2900</v>
          </cell>
          <cell r="AU3702">
            <v>38442</v>
          </cell>
          <cell r="AV3702">
            <v>0</v>
          </cell>
        </row>
        <row r="3703">
          <cell r="B3703">
            <v>0</v>
          </cell>
          <cell r="C3703" t="str">
            <v>000000003709</v>
          </cell>
          <cell r="D3703" t="str">
            <v>3203C0</v>
          </cell>
          <cell r="E3703" t="str">
            <v xml:space="preserve">Electric	</v>
          </cell>
          <cell r="F3703" t="str">
            <v>In Service</v>
          </cell>
          <cell r="G3703" t="str">
            <v>3203C</v>
          </cell>
          <cell r="H3703" t="str">
            <v>Grp Member</v>
          </cell>
          <cell r="I3703">
            <v>0</v>
          </cell>
          <cell r="J3703" t="str">
            <v>PC Batch</v>
          </cell>
          <cell r="K3703">
            <v>94.15</v>
          </cell>
          <cell r="L3703">
            <v>0</v>
          </cell>
          <cell r="M3703" t="str">
            <v>F20</v>
          </cell>
          <cell r="N3703" t="str">
            <v>115</v>
          </cell>
          <cell r="O3703">
            <v>0</v>
          </cell>
          <cell r="P3703" t="str">
            <v>C04B008_002</v>
          </cell>
          <cell r="Q3703">
            <v>0</v>
          </cell>
          <cell r="R3703" t="str">
            <v>WWTPD</v>
          </cell>
          <cell r="S3703" t="str">
            <v>3203CB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 t="str">
            <v>CORP</v>
          </cell>
          <cell r="Y3703">
            <v>38442</v>
          </cell>
          <cell r="Z3703">
            <v>0</v>
          </cell>
          <cell r="AA3703">
            <v>0</v>
          </cell>
          <cell r="AB3703" t="str">
            <v>N</v>
          </cell>
          <cell r="AC3703">
            <v>38443</v>
          </cell>
          <cell r="AD3703">
            <v>0</v>
          </cell>
          <cell r="AE3703" t="str">
            <v>RemVal</v>
          </cell>
          <cell r="AF3703" t="str">
            <v>Depreciate</v>
          </cell>
          <cell r="AG3703" t="str">
            <v>FM</v>
          </cell>
          <cell r="AH3703">
            <v>0</v>
          </cell>
          <cell r="AI3703">
            <v>0</v>
          </cell>
          <cell r="AJ3703">
            <v>5.1400000000000001E-2</v>
          </cell>
          <cell r="AK3703">
            <v>0</v>
          </cell>
          <cell r="AL3703" t="str">
            <v>Flat Rate</v>
          </cell>
          <cell r="AM3703">
            <v>0</v>
          </cell>
          <cell r="AN3703" t="str">
            <v>GA3203C0</v>
          </cell>
          <cell r="AO3703">
            <v>0</v>
          </cell>
          <cell r="AP3703" t="str">
            <v>N</v>
          </cell>
          <cell r="AQ3703">
            <v>38468.636550925927</v>
          </cell>
          <cell r="AR3703">
            <v>38701</v>
          </cell>
          <cell r="AS3703">
            <v>38701</v>
          </cell>
          <cell r="AT3703" t="str">
            <v>2900</v>
          </cell>
          <cell r="AU3703">
            <v>38442</v>
          </cell>
          <cell r="AV3703">
            <v>0</v>
          </cell>
        </row>
        <row r="3704">
          <cell r="B3704">
            <v>0</v>
          </cell>
          <cell r="C3704" t="str">
            <v>000000003709</v>
          </cell>
          <cell r="D3704" t="str">
            <v>3203C0</v>
          </cell>
          <cell r="E3704" t="str">
            <v xml:space="preserve">Electric	</v>
          </cell>
          <cell r="F3704" t="str">
            <v>In Service</v>
          </cell>
          <cell r="G3704" t="str">
            <v>3203C</v>
          </cell>
          <cell r="H3704" t="str">
            <v>Grp Member</v>
          </cell>
          <cell r="I3704">
            <v>1</v>
          </cell>
          <cell r="J3704" t="str">
            <v>PC Batch</v>
          </cell>
          <cell r="K3704">
            <v>-76.319999999999993</v>
          </cell>
          <cell r="L3704">
            <v>0</v>
          </cell>
          <cell r="M3704">
            <v>0</v>
          </cell>
          <cell r="N3704" t="str">
            <v>600</v>
          </cell>
          <cell r="O3704">
            <v>0</v>
          </cell>
          <cell r="P3704" t="str">
            <v>C04B008_002</v>
          </cell>
          <cell r="Q3704" t="str">
            <v>110</v>
          </cell>
          <cell r="R3704" t="str">
            <v>WWTPD</v>
          </cell>
          <cell r="S3704" t="str">
            <v>3203CB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 t="str">
            <v>CORP</v>
          </cell>
          <cell r="Y3704">
            <v>38442</v>
          </cell>
          <cell r="Z3704">
            <v>0</v>
          </cell>
          <cell r="AA3704">
            <v>0</v>
          </cell>
          <cell r="AB3704" t="str">
            <v>N</v>
          </cell>
          <cell r="AC3704">
            <v>38443</v>
          </cell>
          <cell r="AD3704">
            <v>0</v>
          </cell>
          <cell r="AE3704" t="str">
            <v>RemVal</v>
          </cell>
          <cell r="AF3704" t="str">
            <v>Depreciate</v>
          </cell>
          <cell r="AG3704" t="str">
            <v>FM</v>
          </cell>
          <cell r="AH3704">
            <v>0</v>
          </cell>
          <cell r="AI3704">
            <v>0</v>
          </cell>
          <cell r="AJ3704">
            <v>5.1400000000000001E-2</v>
          </cell>
          <cell r="AK3704">
            <v>0</v>
          </cell>
          <cell r="AL3704" t="str">
            <v>Flat Rate</v>
          </cell>
          <cell r="AM3704">
            <v>0</v>
          </cell>
          <cell r="AN3704" t="str">
            <v>GA3203C0</v>
          </cell>
          <cell r="AO3704">
            <v>0</v>
          </cell>
          <cell r="AP3704" t="str">
            <v>N</v>
          </cell>
          <cell r="AQ3704">
            <v>38468.636550925927</v>
          </cell>
          <cell r="AR3704">
            <v>38701</v>
          </cell>
          <cell r="AS3704">
            <v>38701</v>
          </cell>
          <cell r="AT3704" t="str">
            <v>2900</v>
          </cell>
          <cell r="AU3704">
            <v>38442</v>
          </cell>
          <cell r="AV3704">
            <v>0</v>
          </cell>
        </row>
        <row r="3705">
          <cell r="B3705">
            <v>0</v>
          </cell>
          <cell r="C3705" t="str">
            <v>000000003709</v>
          </cell>
          <cell r="D3705" t="str">
            <v>3203C0</v>
          </cell>
          <cell r="E3705" t="str">
            <v xml:space="preserve">Electric	</v>
          </cell>
          <cell r="F3705" t="str">
            <v>In Service</v>
          </cell>
          <cell r="G3705" t="str">
            <v>3203C</v>
          </cell>
          <cell r="H3705" t="str">
            <v>Grp Member</v>
          </cell>
          <cell r="I3705">
            <v>2</v>
          </cell>
          <cell r="J3705" t="str">
            <v>PC Batch</v>
          </cell>
          <cell r="K3705">
            <v>177.06</v>
          </cell>
          <cell r="L3705">
            <v>0</v>
          </cell>
          <cell r="M3705" t="str">
            <v>F15</v>
          </cell>
          <cell r="N3705" t="str">
            <v>118</v>
          </cell>
          <cell r="O3705">
            <v>0</v>
          </cell>
          <cell r="P3705" t="str">
            <v>C04B008_002</v>
          </cell>
          <cell r="Q3705" t="str">
            <v>110</v>
          </cell>
          <cell r="R3705" t="str">
            <v>WWTPD</v>
          </cell>
          <cell r="S3705" t="str">
            <v>3203CB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 t="str">
            <v>CORP</v>
          </cell>
          <cell r="Y3705">
            <v>38442</v>
          </cell>
          <cell r="Z3705">
            <v>0</v>
          </cell>
          <cell r="AA3705">
            <v>0</v>
          </cell>
          <cell r="AB3705" t="str">
            <v>N</v>
          </cell>
          <cell r="AC3705">
            <v>38443</v>
          </cell>
          <cell r="AD3705">
            <v>0</v>
          </cell>
          <cell r="AE3705" t="str">
            <v>RemVal</v>
          </cell>
          <cell r="AF3705" t="str">
            <v>Depreciate</v>
          </cell>
          <cell r="AG3705" t="str">
            <v>FM</v>
          </cell>
          <cell r="AH3705">
            <v>0</v>
          </cell>
          <cell r="AI3705">
            <v>0</v>
          </cell>
          <cell r="AJ3705">
            <v>5.1400000000000001E-2</v>
          </cell>
          <cell r="AK3705">
            <v>0</v>
          </cell>
          <cell r="AL3705" t="str">
            <v>Flat Rate</v>
          </cell>
          <cell r="AM3705">
            <v>0</v>
          </cell>
          <cell r="AN3705" t="str">
            <v>GA3203C0</v>
          </cell>
          <cell r="AO3705">
            <v>0</v>
          </cell>
          <cell r="AP3705" t="str">
            <v>N</v>
          </cell>
          <cell r="AQ3705">
            <v>38468.636550925927</v>
          </cell>
          <cell r="AR3705">
            <v>38701</v>
          </cell>
          <cell r="AS3705">
            <v>38701</v>
          </cell>
          <cell r="AT3705" t="str">
            <v>2900</v>
          </cell>
          <cell r="AU3705">
            <v>38442</v>
          </cell>
          <cell r="AV3705">
            <v>0</v>
          </cell>
        </row>
        <row r="3706">
          <cell r="B3706">
            <v>0</v>
          </cell>
          <cell r="C3706" t="str">
            <v>000000003709</v>
          </cell>
          <cell r="D3706" t="str">
            <v>3203C0</v>
          </cell>
          <cell r="E3706" t="str">
            <v xml:space="preserve">Electric	</v>
          </cell>
          <cell r="F3706" t="str">
            <v>In Service</v>
          </cell>
          <cell r="G3706" t="str">
            <v>3203C</v>
          </cell>
          <cell r="H3706" t="str">
            <v>Grp Member</v>
          </cell>
          <cell r="I3706">
            <v>3</v>
          </cell>
          <cell r="J3706" t="str">
            <v>PC Batch</v>
          </cell>
          <cell r="K3706">
            <v>297.88</v>
          </cell>
          <cell r="L3706">
            <v>0</v>
          </cell>
          <cell r="M3706" t="str">
            <v>F15</v>
          </cell>
          <cell r="N3706" t="str">
            <v>118</v>
          </cell>
          <cell r="O3706">
            <v>0</v>
          </cell>
          <cell r="P3706" t="str">
            <v>C04B008_002</v>
          </cell>
          <cell r="Q3706" t="str">
            <v>950</v>
          </cell>
          <cell r="R3706" t="str">
            <v>WWTPD</v>
          </cell>
          <cell r="S3706" t="str">
            <v>3203CB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 t="str">
            <v>CORP</v>
          </cell>
          <cell r="Y3706">
            <v>38442</v>
          </cell>
          <cell r="Z3706">
            <v>0</v>
          </cell>
          <cell r="AA3706">
            <v>0</v>
          </cell>
          <cell r="AB3706" t="str">
            <v>N</v>
          </cell>
          <cell r="AC3706">
            <v>38443</v>
          </cell>
          <cell r="AD3706">
            <v>0</v>
          </cell>
          <cell r="AE3706" t="str">
            <v>RemVal</v>
          </cell>
          <cell r="AF3706" t="str">
            <v>Depreciate</v>
          </cell>
          <cell r="AG3706" t="str">
            <v>FM</v>
          </cell>
          <cell r="AH3706">
            <v>0</v>
          </cell>
          <cell r="AI3706">
            <v>0</v>
          </cell>
          <cell r="AJ3706">
            <v>5.1400000000000001E-2</v>
          </cell>
          <cell r="AK3706">
            <v>0</v>
          </cell>
          <cell r="AL3706" t="str">
            <v>Flat Rate</v>
          </cell>
          <cell r="AM3706">
            <v>0</v>
          </cell>
          <cell r="AN3706" t="str">
            <v>GA3203C0</v>
          </cell>
          <cell r="AO3706">
            <v>0</v>
          </cell>
          <cell r="AP3706" t="str">
            <v>N</v>
          </cell>
          <cell r="AQ3706">
            <v>38468.636550925927</v>
          </cell>
          <cell r="AR3706">
            <v>38701</v>
          </cell>
          <cell r="AS3706">
            <v>38701</v>
          </cell>
          <cell r="AT3706" t="str">
            <v>2900</v>
          </cell>
          <cell r="AU3706">
            <v>38442</v>
          </cell>
          <cell r="AV3706">
            <v>0</v>
          </cell>
        </row>
        <row r="3707">
          <cell r="B3707">
            <v>0</v>
          </cell>
          <cell r="C3707" t="str">
            <v>000000003709</v>
          </cell>
          <cell r="D3707" t="str">
            <v>3203C0</v>
          </cell>
          <cell r="E3707" t="str">
            <v xml:space="preserve">Electric	</v>
          </cell>
          <cell r="F3707" t="str">
            <v>In Service</v>
          </cell>
          <cell r="G3707" t="str">
            <v>3203C</v>
          </cell>
          <cell r="H3707" t="str">
            <v>Grp Member</v>
          </cell>
          <cell r="I3707">
            <v>4</v>
          </cell>
          <cell r="J3707" t="str">
            <v>PC Batch</v>
          </cell>
          <cell r="K3707">
            <v>563.30999999999995</v>
          </cell>
          <cell r="L3707">
            <v>0</v>
          </cell>
          <cell r="M3707">
            <v>0</v>
          </cell>
          <cell r="N3707" t="str">
            <v>602</v>
          </cell>
          <cell r="O3707">
            <v>0</v>
          </cell>
          <cell r="P3707" t="str">
            <v>C04B008_002</v>
          </cell>
          <cell r="Q3707" t="str">
            <v>110</v>
          </cell>
          <cell r="R3707" t="str">
            <v>WWTPD</v>
          </cell>
          <cell r="S3707" t="str">
            <v>3203CB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 t="str">
            <v>CORP</v>
          </cell>
          <cell r="Y3707">
            <v>38442</v>
          </cell>
          <cell r="Z3707">
            <v>0</v>
          </cell>
          <cell r="AA3707">
            <v>0</v>
          </cell>
          <cell r="AB3707" t="str">
            <v>N</v>
          </cell>
          <cell r="AC3707">
            <v>38443</v>
          </cell>
          <cell r="AD3707">
            <v>0</v>
          </cell>
          <cell r="AE3707" t="str">
            <v>RemVal</v>
          </cell>
          <cell r="AF3707" t="str">
            <v>Depreciate</v>
          </cell>
          <cell r="AG3707" t="str">
            <v>FM</v>
          </cell>
          <cell r="AH3707">
            <v>0</v>
          </cell>
          <cell r="AI3707">
            <v>0</v>
          </cell>
          <cell r="AJ3707">
            <v>5.1400000000000001E-2</v>
          </cell>
          <cell r="AK3707">
            <v>0</v>
          </cell>
          <cell r="AL3707" t="str">
            <v>Flat Rate</v>
          </cell>
          <cell r="AM3707">
            <v>0</v>
          </cell>
          <cell r="AN3707" t="str">
            <v>GA3203C0</v>
          </cell>
          <cell r="AO3707">
            <v>0</v>
          </cell>
          <cell r="AP3707" t="str">
            <v>N</v>
          </cell>
          <cell r="AQ3707">
            <v>38468.636550925927</v>
          </cell>
          <cell r="AR3707">
            <v>38701</v>
          </cell>
          <cell r="AS3707">
            <v>38701</v>
          </cell>
          <cell r="AT3707" t="str">
            <v>2900</v>
          </cell>
          <cell r="AU3707">
            <v>38442</v>
          </cell>
          <cell r="AV3707">
            <v>0</v>
          </cell>
        </row>
        <row r="3708">
          <cell r="B3708">
            <v>0</v>
          </cell>
          <cell r="C3708" t="str">
            <v>000000003710</v>
          </cell>
          <cell r="D3708" t="str">
            <v>3203C0</v>
          </cell>
          <cell r="E3708" t="str">
            <v xml:space="preserve">Metering Pumps	</v>
          </cell>
          <cell r="F3708" t="str">
            <v>In Service</v>
          </cell>
          <cell r="G3708" t="str">
            <v>3203C</v>
          </cell>
          <cell r="H3708" t="str">
            <v>Grp Member</v>
          </cell>
          <cell r="I3708">
            <v>0</v>
          </cell>
          <cell r="J3708" t="str">
            <v>PC Batch</v>
          </cell>
          <cell r="K3708">
            <v>528.63</v>
          </cell>
          <cell r="L3708">
            <v>0</v>
          </cell>
          <cell r="M3708" t="str">
            <v>F20</v>
          </cell>
          <cell r="N3708" t="str">
            <v>115</v>
          </cell>
          <cell r="O3708">
            <v>0</v>
          </cell>
          <cell r="P3708" t="str">
            <v>C04B008_002</v>
          </cell>
          <cell r="Q3708">
            <v>0</v>
          </cell>
          <cell r="R3708" t="str">
            <v>WWTPD</v>
          </cell>
          <cell r="S3708" t="str">
            <v>3203CC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 t="str">
            <v>CORP</v>
          </cell>
          <cell r="Y3708">
            <v>38442</v>
          </cell>
          <cell r="Z3708">
            <v>0</v>
          </cell>
          <cell r="AA3708">
            <v>0</v>
          </cell>
          <cell r="AB3708" t="str">
            <v>N</v>
          </cell>
          <cell r="AC3708">
            <v>38443</v>
          </cell>
          <cell r="AD3708">
            <v>0</v>
          </cell>
          <cell r="AE3708" t="str">
            <v>RemVal</v>
          </cell>
          <cell r="AF3708" t="str">
            <v>Depreciate</v>
          </cell>
          <cell r="AG3708" t="str">
            <v>FM</v>
          </cell>
          <cell r="AH3708">
            <v>0</v>
          </cell>
          <cell r="AI3708">
            <v>0</v>
          </cell>
          <cell r="AJ3708">
            <v>5.1400000000000001E-2</v>
          </cell>
          <cell r="AK3708">
            <v>0</v>
          </cell>
          <cell r="AL3708" t="str">
            <v>Flat Rate</v>
          </cell>
          <cell r="AM3708">
            <v>0</v>
          </cell>
          <cell r="AN3708" t="str">
            <v>GA3203C0</v>
          </cell>
          <cell r="AO3708">
            <v>0</v>
          </cell>
          <cell r="AP3708" t="str">
            <v>N</v>
          </cell>
          <cell r="AQ3708">
            <v>38468.636655092596</v>
          </cell>
          <cell r="AR3708">
            <v>38701</v>
          </cell>
          <cell r="AS3708">
            <v>38701</v>
          </cell>
          <cell r="AT3708" t="str">
            <v>2900</v>
          </cell>
          <cell r="AU3708">
            <v>38442</v>
          </cell>
          <cell r="AV3708">
            <v>0</v>
          </cell>
        </row>
        <row r="3709">
          <cell r="B3709">
            <v>0</v>
          </cell>
          <cell r="C3709" t="str">
            <v>000000003710</v>
          </cell>
          <cell r="D3709" t="str">
            <v>3203C0</v>
          </cell>
          <cell r="E3709" t="str">
            <v xml:space="preserve">Metering Pumps	</v>
          </cell>
          <cell r="F3709" t="str">
            <v>In Service</v>
          </cell>
          <cell r="G3709" t="str">
            <v>3203C</v>
          </cell>
          <cell r="H3709" t="str">
            <v>Grp Member</v>
          </cell>
          <cell r="I3709">
            <v>1</v>
          </cell>
          <cell r="J3709" t="str">
            <v>PC Batch</v>
          </cell>
          <cell r="K3709">
            <v>580.70000000000005</v>
          </cell>
          <cell r="L3709">
            <v>0</v>
          </cell>
          <cell r="M3709" t="str">
            <v>F15</v>
          </cell>
          <cell r="N3709" t="str">
            <v>118</v>
          </cell>
          <cell r="O3709">
            <v>0</v>
          </cell>
          <cell r="P3709" t="str">
            <v>C04B008_002</v>
          </cell>
          <cell r="Q3709" t="str">
            <v>950</v>
          </cell>
          <cell r="R3709" t="str">
            <v>WWTPD</v>
          </cell>
          <cell r="S3709" t="str">
            <v>3203CC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 t="str">
            <v>CORP</v>
          </cell>
          <cell r="Y3709">
            <v>38442</v>
          </cell>
          <cell r="Z3709">
            <v>0</v>
          </cell>
          <cell r="AA3709">
            <v>0</v>
          </cell>
          <cell r="AB3709" t="str">
            <v>N</v>
          </cell>
          <cell r="AC3709">
            <v>38443</v>
          </cell>
          <cell r="AD3709">
            <v>0</v>
          </cell>
          <cell r="AE3709" t="str">
            <v>RemVal</v>
          </cell>
          <cell r="AF3709" t="str">
            <v>Depreciate</v>
          </cell>
          <cell r="AG3709" t="str">
            <v>FM</v>
          </cell>
          <cell r="AH3709">
            <v>0</v>
          </cell>
          <cell r="AI3709">
            <v>0</v>
          </cell>
          <cell r="AJ3709">
            <v>5.1400000000000001E-2</v>
          </cell>
          <cell r="AK3709">
            <v>0</v>
          </cell>
          <cell r="AL3709" t="str">
            <v>Flat Rate</v>
          </cell>
          <cell r="AM3709">
            <v>0</v>
          </cell>
          <cell r="AN3709" t="str">
            <v>GA3203C0</v>
          </cell>
          <cell r="AO3709">
            <v>0</v>
          </cell>
          <cell r="AP3709" t="str">
            <v>N</v>
          </cell>
          <cell r="AQ3709">
            <v>38468.636655092596</v>
          </cell>
          <cell r="AR3709">
            <v>38701</v>
          </cell>
          <cell r="AS3709">
            <v>38701</v>
          </cell>
          <cell r="AT3709" t="str">
            <v>2900</v>
          </cell>
          <cell r="AU3709">
            <v>38442</v>
          </cell>
          <cell r="AV3709">
            <v>0</v>
          </cell>
        </row>
        <row r="3710">
          <cell r="B3710">
            <v>0</v>
          </cell>
          <cell r="C3710" t="str">
            <v>000000003710</v>
          </cell>
          <cell r="D3710" t="str">
            <v>3203C0</v>
          </cell>
          <cell r="E3710" t="str">
            <v xml:space="preserve">Metering Pumps	</v>
          </cell>
          <cell r="F3710" t="str">
            <v>In Service</v>
          </cell>
          <cell r="G3710" t="str">
            <v>3203C</v>
          </cell>
          <cell r="H3710" t="str">
            <v>Grp Member</v>
          </cell>
          <cell r="I3710">
            <v>2</v>
          </cell>
          <cell r="J3710" t="str">
            <v>PC Batch</v>
          </cell>
          <cell r="K3710">
            <v>2357.3200000000002</v>
          </cell>
          <cell r="L3710">
            <v>0</v>
          </cell>
          <cell r="M3710" t="str">
            <v>F20</v>
          </cell>
          <cell r="N3710" t="str">
            <v>115</v>
          </cell>
          <cell r="O3710">
            <v>0</v>
          </cell>
          <cell r="P3710" t="str">
            <v>C04B008_002</v>
          </cell>
          <cell r="Q3710" t="str">
            <v>505</v>
          </cell>
          <cell r="R3710" t="str">
            <v>WWTPD</v>
          </cell>
          <cell r="S3710" t="str">
            <v>3203CC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 t="str">
            <v>CORP</v>
          </cell>
          <cell r="Y3710">
            <v>38442</v>
          </cell>
          <cell r="Z3710">
            <v>0</v>
          </cell>
          <cell r="AA3710">
            <v>0</v>
          </cell>
          <cell r="AB3710" t="str">
            <v>N</v>
          </cell>
          <cell r="AC3710">
            <v>38443</v>
          </cell>
          <cell r="AD3710">
            <v>0</v>
          </cell>
          <cell r="AE3710" t="str">
            <v>RemVal</v>
          </cell>
          <cell r="AF3710" t="str">
            <v>Depreciate</v>
          </cell>
          <cell r="AG3710" t="str">
            <v>FM</v>
          </cell>
          <cell r="AH3710">
            <v>0</v>
          </cell>
          <cell r="AI3710">
            <v>0</v>
          </cell>
          <cell r="AJ3710">
            <v>5.1400000000000001E-2</v>
          </cell>
          <cell r="AK3710">
            <v>0</v>
          </cell>
          <cell r="AL3710" t="str">
            <v>Flat Rate</v>
          </cell>
          <cell r="AM3710">
            <v>0</v>
          </cell>
          <cell r="AN3710" t="str">
            <v>GA3203C0</v>
          </cell>
          <cell r="AO3710">
            <v>0</v>
          </cell>
          <cell r="AP3710" t="str">
            <v>N</v>
          </cell>
          <cell r="AQ3710">
            <v>38468.636655092596</v>
          </cell>
          <cell r="AR3710">
            <v>38701</v>
          </cell>
          <cell r="AS3710">
            <v>38701</v>
          </cell>
          <cell r="AT3710" t="str">
            <v>2900</v>
          </cell>
          <cell r="AU3710">
            <v>38442</v>
          </cell>
          <cell r="AV3710">
            <v>0</v>
          </cell>
        </row>
        <row r="3711">
          <cell r="B3711">
            <v>0</v>
          </cell>
          <cell r="C3711" t="str">
            <v>000000003710</v>
          </cell>
          <cell r="D3711" t="str">
            <v>3203C0</v>
          </cell>
          <cell r="E3711" t="str">
            <v xml:space="preserve">Metering Pumps	</v>
          </cell>
          <cell r="F3711" t="str">
            <v>In Service</v>
          </cell>
          <cell r="G3711" t="str">
            <v>3203C</v>
          </cell>
          <cell r="H3711" t="str">
            <v>Grp Member</v>
          </cell>
          <cell r="I3711">
            <v>3</v>
          </cell>
          <cell r="J3711" t="str">
            <v>PC Batch</v>
          </cell>
          <cell r="K3711">
            <v>23.39</v>
          </cell>
          <cell r="L3711">
            <v>0</v>
          </cell>
          <cell r="M3711" t="str">
            <v>F15</v>
          </cell>
          <cell r="N3711" t="str">
            <v>118</v>
          </cell>
          <cell r="O3711">
            <v>0</v>
          </cell>
          <cell r="P3711" t="str">
            <v>C04B008_002</v>
          </cell>
          <cell r="Q3711" t="str">
            <v>110</v>
          </cell>
          <cell r="R3711" t="str">
            <v>WWTPD</v>
          </cell>
          <cell r="S3711" t="str">
            <v>3203CC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 t="str">
            <v>CORP</v>
          </cell>
          <cell r="Y3711">
            <v>38442</v>
          </cell>
          <cell r="Z3711">
            <v>0</v>
          </cell>
          <cell r="AA3711">
            <v>0</v>
          </cell>
          <cell r="AB3711" t="str">
            <v>N</v>
          </cell>
          <cell r="AC3711">
            <v>38443</v>
          </cell>
          <cell r="AD3711">
            <v>0</v>
          </cell>
          <cell r="AE3711" t="str">
            <v>RemVal</v>
          </cell>
          <cell r="AF3711" t="str">
            <v>Depreciate</v>
          </cell>
          <cell r="AG3711" t="str">
            <v>FM</v>
          </cell>
          <cell r="AH3711">
            <v>0</v>
          </cell>
          <cell r="AI3711">
            <v>0</v>
          </cell>
          <cell r="AJ3711">
            <v>5.1400000000000001E-2</v>
          </cell>
          <cell r="AK3711">
            <v>0</v>
          </cell>
          <cell r="AL3711" t="str">
            <v>Flat Rate</v>
          </cell>
          <cell r="AM3711">
            <v>0</v>
          </cell>
          <cell r="AN3711" t="str">
            <v>GA3203C0</v>
          </cell>
          <cell r="AO3711">
            <v>0</v>
          </cell>
          <cell r="AP3711" t="str">
            <v>N</v>
          </cell>
          <cell r="AQ3711">
            <v>38468.636655092596</v>
          </cell>
          <cell r="AR3711">
            <v>38701</v>
          </cell>
          <cell r="AS3711">
            <v>38701</v>
          </cell>
          <cell r="AT3711" t="str">
            <v>2900</v>
          </cell>
          <cell r="AU3711">
            <v>38442</v>
          </cell>
          <cell r="AV3711">
            <v>0</v>
          </cell>
        </row>
        <row r="3712">
          <cell r="B3712">
            <v>0</v>
          </cell>
          <cell r="C3712" t="str">
            <v>000000003710</v>
          </cell>
          <cell r="D3712" t="str">
            <v>3203C0</v>
          </cell>
          <cell r="E3712" t="str">
            <v xml:space="preserve">Metering Pumps	</v>
          </cell>
          <cell r="F3712" t="str">
            <v>In Service</v>
          </cell>
          <cell r="G3712" t="str">
            <v>3203C</v>
          </cell>
          <cell r="H3712" t="str">
            <v>Grp Member</v>
          </cell>
          <cell r="I3712">
            <v>4</v>
          </cell>
          <cell r="J3712" t="str">
            <v>PC Batch</v>
          </cell>
          <cell r="K3712">
            <v>-29.47</v>
          </cell>
          <cell r="L3712">
            <v>0</v>
          </cell>
          <cell r="M3712">
            <v>0</v>
          </cell>
          <cell r="N3712" t="str">
            <v>600</v>
          </cell>
          <cell r="O3712">
            <v>0</v>
          </cell>
          <cell r="P3712" t="str">
            <v>C04B008_002</v>
          </cell>
          <cell r="Q3712" t="str">
            <v>100</v>
          </cell>
          <cell r="R3712" t="str">
            <v>WWTPD</v>
          </cell>
          <cell r="S3712" t="str">
            <v>3203CC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 t="str">
            <v>CORP</v>
          </cell>
          <cell r="Y3712">
            <v>38442</v>
          </cell>
          <cell r="Z3712">
            <v>0</v>
          </cell>
          <cell r="AA3712">
            <v>0</v>
          </cell>
          <cell r="AB3712" t="str">
            <v>N</v>
          </cell>
          <cell r="AC3712">
            <v>38443</v>
          </cell>
          <cell r="AD3712">
            <v>0</v>
          </cell>
          <cell r="AE3712" t="str">
            <v>RemVal</v>
          </cell>
          <cell r="AF3712" t="str">
            <v>Depreciate</v>
          </cell>
          <cell r="AG3712" t="str">
            <v>FM</v>
          </cell>
          <cell r="AH3712">
            <v>0</v>
          </cell>
          <cell r="AI3712">
            <v>0</v>
          </cell>
          <cell r="AJ3712">
            <v>5.1400000000000001E-2</v>
          </cell>
          <cell r="AK3712">
            <v>0</v>
          </cell>
          <cell r="AL3712" t="str">
            <v>Flat Rate</v>
          </cell>
          <cell r="AM3712">
            <v>0</v>
          </cell>
          <cell r="AN3712" t="str">
            <v>GA3203C0</v>
          </cell>
          <cell r="AO3712">
            <v>0</v>
          </cell>
          <cell r="AP3712" t="str">
            <v>N</v>
          </cell>
          <cell r="AQ3712">
            <v>38468.636655092596</v>
          </cell>
          <cell r="AR3712">
            <v>38701</v>
          </cell>
          <cell r="AS3712">
            <v>38701</v>
          </cell>
          <cell r="AT3712" t="str">
            <v>2900</v>
          </cell>
          <cell r="AU3712">
            <v>38442</v>
          </cell>
          <cell r="AV3712">
            <v>0</v>
          </cell>
        </row>
        <row r="3713">
          <cell r="B3713">
            <v>0</v>
          </cell>
          <cell r="C3713" t="str">
            <v>000000003710</v>
          </cell>
          <cell r="D3713" t="str">
            <v>3203C0</v>
          </cell>
          <cell r="E3713" t="str">
            <v xml:space="preserve">Metering Pumps	</v>
          </cell>
          <cell r="F3713" t="str">
            <v>In Service</v>
          </cell>
          <cell r="G3713" t="str">
            <v>3203C</v>
          </cell>
          <cell r="H3713" t="str">
            <v>Grp Member</v>
          </cell>
          <cell r="I3713">
            <v>5</v>
          </cell>
          <cell r="J3713" t="str">
            <v>PC Batch</v>
          </cell>
          <cell r="K3713">
            <v>148.31</v>
          </cell>
          <cell r="L3713">
            <v>0</v>
          </cell>
          <cell r="M3713" t="str">
            <v>F15</v>
          </cell>
          <cell r="N3713" t="str">
            <v>118</v>
          </cell>
          <cell r="O3713">
            <v>0</v>
          </cell>
          <cell r="P3713" t="str">
            <v>C04B008_002</v>
          </cell>
          <cell r="Q3713" t="str">
            <v>100</v>
          </cell>
          <cell r="R3713" t="str">
            <v>WWTPD</v>
          </cell>
          <cell r="S3713" t="str">
            <v>3203CC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 t="str">
            <v>CORP</v>
          </cell>
          <cell r="Y3713">
            <v>38442</v>
          </cell>
          <cell r="Z3713">
            <v>0</v>
          </cell>
          <cell r="AA3713">
            <v>0</v>
          </cell>
          <cell r="AB3713" t="str">
            <v>N</v>
          </cell>
          <cell r="AC3713">
            <v>38443</v>
          </cell>
          <cell r="AD3713">
            <v>0</v>
          </cell>
          <cell r="AE3713" t="str">
            <v>RemVal</v>
          </cell>
          <cell r="AF3713" t="str">
            <v>Depreciate</v>
          </cell>
          <cell r="AG3713" t="str">
            <v>FM</v>
          </cell>
          <cell r="AH3713">
            <v>0</v>
          </cell>
          <cell r="AI3713">
            <v>0</v>
          </cell>
          <cell r="AJ3713">
            <v>5.1400000000000001E-2</v>
          </cell>
          <cell r="AK3713">
            <v>0</v>
          </cell>
          <cell r="AL3713" t="str">
            <v>Flat Rate</v>
          </cell>
          <cell r="AM3713">
            <v>0</v>
          </cell>
          <cell r="AN3713" t="str">
            <v>GA3203C0</v>
          </cell>
          <cell r="AO3713">
            <v>0</v>
          </cell>
          <cell r="AP3713" t="str">
            <v>N</v>
          </cell>
          <cell r="AQ3713">
            <v>38468.636655092596</v>
          </cell>
          <cell r="AR3713">
            <v>38701</v>
          </cell>
          <cell r="AS3713">
            <v>38701</v>
          </cell>
          <cell r="AT3713" t="str">
            <v>2900</v>
          </cell>
          <cell r="AU3713">
            <v>38442</v>
          </cell>
          <cell r="AV3713">
            <v>0</v>
          </cell>
        </row>
        <row r="3714">
          <cell r="B3714">
            <v>0</v>
          </cell>
          <cell r="C3714" t="str">
            <v>000000003710</v>
          </cell>
          <cell r="D3714" t="str">
            <v>3203C0</v>
          </cell>
          <cell r="E3714" t="str">
            <v xml:space="preserve">Metering Pumps	</v>
          </cell>
          <cell r="F3714" t="str">
            <v>In Service</v>
          </cell>
          <cell r="G3714" t="str">
            <v>3203C</v>
          </cell>
          <cell r="H3714" t="str">
            <v>Grp Member</v>
          </cell>
          <cell r="I3714">
            <v>6</v>
          </cell>
          <cell r="J3714" t="str">
            <v>PC Batch</v>
          </cell>
          <cell r="K3714">
            <v>1002.7</v>
          </cell>
          <cell r="L3714">
            <v>0</v>
          </cell>
          <cell r="M3714">
            <v>0</v>
          </cell>
          <cell r="N3714" t="str">
            <v>602</v>
          </cell>
          <cell r="O3714">
            <v>0</v>
          </cell>
          <cell r="P3714" t="str">
            <v>C04B008_002</v>
          </cell>
          <cell r="Q3714" t="str">
            <v>100</v>
          </cell>
          <cell r="R3714" t="str">
            <v>WWTPD</v>
          </cell>
          <cell r="S3714" t="str">
            <v>3203CC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 t="str">
            <v>CORP</v>
          </cell>
          <cell r="Y3714">
            <v>38442</v>
          </cell>
          <cell r="Z3714">
            <v>0</v>
          </cell>
          <cell r="AA3714">
            <v>0</v>
          </cell>
          <cell r="AB3714" t="str">
            <v>N</v>
          </cell>
          <cell r="AC3714">
            <v>38443</v>
          </cell>
          <cell r="AD3714">
            <v>0</v>
          </cell>
          <cell r="AE3714" t="str">
            <v>RemVal</v>
          </cell>
          <cell r="AF3714" t="str">
            <v>Depreciate</v>
          </cell>
          <cell r="AG3714" t="str">
            <v>FM</v>
          </cell>
          <cell r="AH3714">
            <v>0</v>
          </cell>
          <cell r="AI3714">
            <v>0</v>
          </cell>
          <cell r="AJ3714">
            <v>5.1400000000000001E-2</v>
          </cell>
          <cell r="AK3714">
            <v>0</v>
          </cell>
          <cell r="AL3714" t="str">
            <v>Flat Rate</v>
          </cell>
          <cell r="AM3714">
            <v>0</v>
          </cell>
          <cell r="AN3714" t="str">
            <v>GA3203C0</v>
          </cell>
          <cell r="AO3714">
            <v>0</v>
          </cell>
          <cell r="AP3714" t="str">
            <v>N</v>
          </cell>
          <cell r="AQ3714">
            <v>38468.636655092596</v>
          </cell>
          <cell r="AR3714">
            <v>38701</v>
          </cell>
          <cell r="AS3714">
            <v>38701</v>
          </cell>
          <cell r="AT3714" t="str">
            <v>2900</v>
          </cell>
          <cell r="AU3714">
            <v>38442</v>
          </cell>
          <cell r="AV3714">
            <v>0</v>
          </cell>
        </row>
        <row r="3715">
          <cell r="B3715">
            <v>0</v>
          </cell>
          <cell r="C3715" t="str">
            <v>000000003710</v>
          </cell>
          <cell r="D3715" t="str">
            <v>3203C0</v>
          </cell>
          <cell r="E3715" t="str">
            <v xml:space="preserve">Metering Pumps	</v>
          </cell>
          <cell r="F3715" t="str">
            <v>In Service</v>
          </cell>
          <cell r="G3715" t="str">
            <v>3203C</v>
          </cell>
          <cell r="H3715" t="str">
            <v>Grp Member</v>
          </cell>
          <cell r="I3715">
            <v>7</v>
          </cell>
          <cell r="J3715" t="str">
            <v>PC Batch</v>
          </cell>
          <cell r="K3715">
            <v>138.53</v>
          </cell>
          <cell r="L3715">
            <v>0</v>
          </cell>
          <cell r="M3715">
            <v>0</v>
          </cell>
          <cell r="N3715" t="str">
            <v>602</v>
          </cell>
          <cell r="O3715">
            <v>0</v>
          </cell>
          <cell r="P3715" t="str">
            <v>C04B008_002</v>
          </cell>
          <cell r="Q3715" t="str">
            <v>110</v>
          </cell>
          <cell r="R3715" t="str">
            <v>WWTPD</v>
          </cell>
          <cell r="S3715" t="str">
            <v>3203CC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 t="str">
            <v>CORP</v>
          </cell>
          <cell r="Y3715">
            <v>38442</v>
          </cell>
          <cell r="Z3715">
            <v>0</v>
          </cell>
          <cell r="AA3715">
            <v>0</v>
          </cell>
          <cell r="AB3715" t="str">
            <v>N</v>
          </cell>
          <cell r="AC3715">
            <v>38443</v>
          </cell>
          <cell r="AD3715">
            <v>0</v>
          </cell>
          <cell r="AE3715" t="str">
            <v>RemVal</v>
          </cell>
          <cell r="AF3715" t="str">
            <v>Depreciate</v>
          </cell>
          <cell r="AG3715" t="str">
            <v>FM</v>
          </cell>
          <cell r="AH3715">
            <v>0</v>
          </cell>
          <cell r="AI3715">
            <v>0</v>
          </cell>
          <cell r="AJ3715">
            <v>5.1400000000000001E-2</v>
          </cell>
          <cell r="AK3715">
            <v>0</v>
          </cell>
          <cell r="AL3715" t="str">
            <v>Flat Rate</v>
          </cell>
          <cell r="AM3715">
            <v>0</v>
          </cell>
          <cell r="AN3715" t="str">
            <v>GA3203C0</v>
          </cell>
          <cell r="AO3715">
            <v>0</v>
          </cell>
          <cell r="AP3715" t="str">
            <v>N</v>
          </cell>
          <cell r="AQ3715">
            <v>38468.636655092596</v>
          </cell>
          <cell r="AR3715">
            <v>38701</v>
          </cell>
          <cell r="AS3715">
            <v>38701</v>
          </cell>
          <cell r="AT3715" t="str">
            <v>2900</v>
          </cell>
          <cell r="AU3715">
            <v>38442</v>
          </cell>
          <cell r="AV3715">
            <v>0</v>
          </cell>
        </row>
        <row r="3716">
          <cell r="B3716">
            <v>0</v>
          </cell>
          <cell r="C3716" t="str">
            <v>000000003710</v>
          </cell>
          <cell r="D3716" t="str">
            <v>3203C0</v>
          </cell>
          <cell r="E3716" t="str">
            <v xml:space="preserve">Metering Pumps	</v>
          </cell>
          <cell r="F3716" t="str">
            <v>In Service</v>
          </cell>
          <cell r="G3716" t="str">
            <v>3203C</v>
          </cell>
          <cell r="H3716" t="str">
            <v>Grp Member</v>
          </cell>
          <cell r="I3716">
            <v>8</v>
          </cell>
          <cell r="J3716" t="str">
            <v>PC Batch</v>
          </cell>
          <cell r="K3716">
            <v>86.67</v>
          </cell>
          <cell r="L3716">
            <v>0</v>
          </cell>
          <cell r="M3716" t="str">
            <v>F50</v>
          </cell>
          <cell r="N3716" t="str">
            <v>115</v>
          </cell>
          <cell r="O3716">
            <v>0</v>
          </cell>
          <cell r="P3716" t="str">
            <v>C04B008_002</v>
          </cell>
          <cell r="Q3716" t="str">
            <v>000</v>
          </cell>
          <cell r="R3716" t="str">
            <v>WWTPD</v>
          </cell>
          <cell r="S3716" t="str">
            <v>3203CC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 t="str">
            <v>CORP</v>
          </cell>
          <cell r="Y3716">
            <v>38442</v>
          </cell>
          <cell r="Z3716">
            <v>0</v>
          </cell>
          <cell r="AA3716">
            <v>0</v>
          </cell>
          <cell r="AB3716" t="str">
            <v>N</v>
          </cell>
          <cell r="AC3716">
            <v>38443</v>
          </cell>
          <cell r="AD3716">
            <v>0</v>
          </cell>
          <cell r="AE3716" t="str">
            <v>RemVal</v>
          </cell>
          <cell r="AF3716" t="str">
            <v>Depreciate</v>
          </cell>
          <cell r="AG3716" t="str">
            <v>FM</v>
          </cell>
          <cell r="AH3716">
            <v>0</v>
          </cell>
          <cell r="AI3716">
            <v>0</v>
          </cell>
          <cell r="AJ3716">
            <v>5.1400000000000001E-2</v>
          </cell>
          <cell r="AK3716">
            <v>0</v>
          </cell>
          <cell r="AL3716" t="str">
            <v>Flat Rate</v>
          </cell>
          <cell r="AM3716">
            <v>0</v>
          </cell>
          <cell r="AN3716" t="str">
            <v>GA3203C0</v>
          </cell>
          <cell r="AO3716">
            <v>0</v>
          </cell>
          <cell r="AP3716" t="str">
            <v>N</v>
          </cell>
          <cell r="AQ3716">
            <v>38468.636655092596</v>
          </cell>
          <cell r="AR3716">
            <v>38701</v>
          </cell>
          <cell r="AS3716">
            <v>38701</v>
          </cell>
          <cell r="AT3716" t="str">
            <v>2900</v>
          </cell>
          <cell r="AU3716">
            <v>38442</v>
          </cell>
          <cell r="AV3716">
            <v>0</v>
          </cell>
        </row>
        <row r="3717">
          <cell r="B3717">
            <v>0</v>
          </cell>
          <cell r="C3717" t="str">
            <v>000000003711</v>
          </cell>
          <cell r="D3717" t="str">
            <v>3203C0</v>
          </cell>
          <cell r="E3717" t="str">
            <v xml:space="preserve">Slurry Tank	</v>
          </cell>
          <cell r="F3717" t="str">
            <v>In Service</v>
          </cell>
          <cell r="G3717" t="str">
            <v>3203C</v>
          </cell>
          <cell r="H3717" t="str">
            <v>Grp Member</v>
          </cell>
          <cell r="I3717">
            <v>0</v>
          </cell>
          <cell r="J3717" t="str">
            <v>PC Batch</v>
          </cell>
          <cell r="K3717">
            <v>1844.02</v>
          </cell>
          <cell r="L3717">
            <v>0</v>
          </cell>
          <cell r="M3717" t="str">
            <v>F20</v>
          </cell>
          <cell r="N3717" t="str">
            <v>115</v>
          </cell>
          <cell r="O3717">
            <v>0</v>
          </cell>
          <cell r="P3717" t="str">
            <v>C04B008_002</v>
          </cell>
          <cell r="Q3717">
            <v>0</v>
          </cell>
          <cell r="R3717" t="str">
            <v>WWTPD</v>
          </cell>
          <cell r="S3717" t="str">
            <v>3203CD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 t="str">
            <v>CORP</v>
          </cell>
          <cell r="Y3717">
            <v>38442</v>
          </cell>
          <cell r="Z3717">
            <v>0</v>
          </cell>
          <cell r="AA3717">
            <v>0</v>
          </cell>
          <cell r="AB3717" t="str">
            <v>N</v>
          </cell>
          <cell r="AC3717">
            <v>38443</v>
          </cell>
          <cell r="AD3717">
            <v>0</v>
          </cell>
          <cell r="AE3717" t="str">
            <v>RemVal</v>
          </cell>
          <cell r="AF3717" t="str">
            <v>Depreciate</v>
          </cell>
          <cell r="AG3717" t="str">
            <v>FM</v>
          </cell>
          <cell r="AH3717">
            <v>0</v>
          </cell>
          <cell r="AI3717">
            <v>0</v>
          </cell>
          <cell r="AJ3717">
            <v>5.1400000000000001E-2</v>
          </cell>
          <cell r="AK3717">
            <v>0</v>
          </cell>
          <cell r="AL3717" t="str">
            <v>Flat Rate</v>
          </cell>
          <cell r="AM3717">
            <v>0</v>
          </cell>
          <cell r="AN3717" t="str">
            <v>GA3203C0</v>
          </cell>
          <cell r="AO3717">
            <v>0</v>
          </cell>
          <cell r="AP3717" t="str">
            <v>N</v>
          </cell>
          <cell r="AQ3717">
            <v>38468.636689814812</v>
          </cell>
          <cell r="AR3717">
            <v>38701</v>
          </cell>
          <cell r="AS3717">
            <v>38701</v>
          </cell>
          <cell r="AT3717" t="str">
            <v>2900</v>
          </cell>
          <cell r="AU3717">
            <v>38442</v>
          </cell>
          <cell r="AV3717">
            <v>0</v>
          </cell>
        </row>
        <row r="3718">
          <cell r="B3718">
            <v>0</v>
          </cell>
          <cell r="C3718" t="str">
            <v>000000003711</v>
          </cell>
          <cell r="D3718" t="str">
            <v>3203C0</v>
          </cell>
          <cell r="E3718" t="str">
            <v xml:space="preserve">Slurry Tank	</v>
          </cell>
          <cell r="F3718" t="str">
            <v>In Service</v>
          </cell>
          <cell r="G3718" t="str">
            <v>3203C</v>
          </cell>
          <cell r="H3718" t="str">
            <v>Grp Member</v>
          </cell>
          <cell r="I3718">
            <v>1</v>
          </cell>
          <cell r="J3718" t="str">
            <v>PC Batch</v>
          </cell>
          <cell r="K3718">
            <v>12508</v>
          </cell>
          <cell r="L3718">
            <v>0</v>
          </cell>
          <cell r="M3718" t="str">
            <v>F20</v>
          </cell>
          <cell r="N3718" t="str">
            <v>115</v>
          </cell>
          <cell r="O3718">
            <v>0</v>
          </cell>
          <cell r="P3718" t="str">
            <v>C04B008_002</v>
          </cell>
          <cell r="Q3718" t="str">
            <v>505</v>
          </cell>
          <cell r="R3718" t="str">
            <v>WWTPD</v>
          </cell>
          <cell r="S3718" t="str">
            <v>3203CD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 t="str">
            <v>CORP</v>
          </cell>
          <cell r="Y3718">
            <v>38442</v>
          </cell>
          <cell r="Z3718">
            <v>0</v>
          </cell>
          <cell r="AA3718">
            <v>0</v>
          </cell>
          <cell r="AB3718" t="str">
            <v>N</v>
          </cell>
          <cell r="AC3718">
            <v>38443</v>
          </cell>
          <cell r="AD3718">
            <v>0</v>
          </cell>
          <cell r="AE3718" t="str">
            <v>RemVal</v>
          </cell>
          <cell r="AF3718" t="str">
            <v>Depreciate</v>
          </cell>
          <cell r="AG3718" t="str">
            <v>FM</v>
          </cell>
          <cell r="AH3718">
            <v>0</v>
          </cell>
          <cell r="AI3718">
            <v>0</v>
          </cell>
          <cell r="AJ3718">
            <v>5.1400000000000001E-2</v>
          </cell>
          <cell r="AK3718">
            <v>0</v>
          </cell>
          <cell r="AL3718" t="str">
            <v>Flat Rate</v>
          </cell>
          <cell r="AM3718">
            <v>0</v>
          </cell>
          <cell r="AN3718" t="str">
            <v>GA3203C0</v>
          </cell>
          <cell r="AO3718">
            <v>0</v>
          </cell>
          <cell r="AP3718" t="str">
            <v>N</v>
          </cell>
          <cell r="AQ3718">
            <v>38468.636689814812</v>
          </cell>
          <cell r="AR3718">
            <v>38701</v>
          </cell>
          <cell r="AS3718">
            <v>38701</v>
          </cell>
          <cell r="AT3718" t="str">
            <v>2900</v>
          </cell>
          <cell r="AU3718">
            <v>38442</v>
          </cell>
          <cell r="AV3718">
            <v>0</v>
          </cell>
        </row>
        <row r="3719">
          <cell r="B3719">
            <v>0</v>
          </cell>
          <cell r="C3719" t="str">
            <v>000000003711</v>
          </cell>
          <cell r="D3719" t="str">
            <v>3203C0</v>
          </cell>
          <cell r="E3719" t="str">
            <v xml:space="preserve">Slurry Tank	</v>
          </cell>
          <cell r="F3719" t="str">
            <v>In Service</v>
          </cell>
          <cell r="G3719" t="str">
            <v>3203C</v>
          </cell>
          <cell r="H3719" t="str">
            <v>Grp Member</v>
          </cell>
          <cell r="I3719">
            <v>2</v>
          </cell>
          <cell r="J3719" t="str">
            <v>PC Batch</v>
          </cell>
          <cell r="K3719">
            <v>413.68</v>
          </cell>
          <cell r="L3719">
            <v>0</v>
          </cell>
          <cell r="M3719" t="str">
            <v>F50</v>
          </cell>
          <cell r="N3719" t="str">
            <v>115</v>
          </cell>
          <cell r="O3719">
            <v>0</v>
          </cell>
          <cell r="P3719" t="str">
            <v>C04B008_002</v>
          </cell>
          <cell r="Q3719" t="str">
            <v>000</v>
          </cell>
          <cell r="R3719" t="str">
            <v>WWTPD</v>
          </cell>
          <cell r="S3719" t="str">
            <v>3203CD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 t="str">
            <v>CORP</v>
          </cell>
          <cell r="Y3719">
            <v>38442</v>
          </cell>
          <cell r="Z3719">
            <v>0</v>
          </cell>
          <cell r="AA3719">
            <v>0</v>
          </cell>
          <cell r="AB3719" t="str">
            <v>N</v>
          </cell>
          <cell r="AC3719">
            <v>38443</v>
          </cell>
          <cell r="AD3719">
            <v>0</v>
          </cell>
          <cell r="AE3719" t="str">
            <v>RemVal</v>
          </cell>
          <cell r="AF3719" t="str">
            <v>Depreciate</v>
          </cell>
          <cell r="AG3719" t="str">
            <v>FM</v>
          </cell>
          <cell r="AH3719">
            <v>0</v>
          </cell>
          <cell r="AI3719">
            <v>0</v>
          </cell>
          <cell r="AJ3719">
            <v>5.1400000000000001E-2</v>
          </cell>
          <cell r="AK3719">
            <v>0</v>
          </cell>
          <cell r="AL3719" t="str">
            <v>Flat Rate</v>
          </cell>
          <cell r="AM3719">
            <v>0</v>
          </cell>
          <cell r="AN3719" t="str">
            <v>GA3203C0</v>
          </cell>
          <cell r="AO3719">
            <v>0</v>
          </cell>
          <cell r="AP3719" t="str">
            <v>N</v>
          </cell>
          <cell r="AQ3719">
            <v>38468.636689814812</v>
          </cell>
          <cell r="AR3719">
            <v>38701</v>
          </cell>
          <cell r="AS3719">
            <v>38701</v>
          </cell>
          <cell r="AT3719" t="str">
            <v>2900</v>
          </cell>
          <cell r="AU3719">
            <v>38442</v>
          </cell>
          <cell r="AV3719">
            <v>0</v>
          </cell>
        </row>
        <row r="3720">
          <cell r="B3720">
            <v>0</v>
          </cell>
          <cell r="C3720" t="str">
            <v>000000003712</v>
          </cell>
          <cell r="D3720" t="str">
            <v>3112A0</v>
          </cell>
          <cell r="E3720" t="str">
            <v>AS6 Reduced Voltage Starter</v>
          </cell>
          <cell r="F3720" t="str">
            <v>In Service</v>
          </cell>
          <cell r="G3720" t="str">
            <v>3112A</v>
          </cell>
          <cell r="H3720" t="str">
            <v>Grp Member</v>
          </cell>
          <cell r="I3720">
            <v>0</v>
          </cell>
          <cell r="J3720" t="str">
            <v>PC Batch</v>
          </cell>
          <cell r="K3720">
            <v>1488.28</v>
          </cell>
          <cell r="L3720">
            <v>0</v>
          </cell>
          <cell r="M3720" t="str">
            <v>F20</v>
          </cell>
          <cell r="N3720" t="str">
            <v>115</v>
          </cell>
          <cell r="O3720">
            <v>0</v>
          </cell>
          <cell r="P3720" t="str">
            <v>C04C510_002</v>
          </cell>
          <cell r="Q3720">
            <v>0</v>
          </cell>
          <cell r="R3720" t="str">
            <v>WPPD</v>
          </cell>
          <cell r="S3720" t="str">
            <v>3112A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 t="str">
            <v>CORP</v>
          </cell>
          <cell r="Y3720">
            <v>38442</v>
          </cell>
          <cell r="Z3720">
            <v>0</v>
          </cell>
          <cell r="AA3720">
            <v>0</v>
          </cell>
          <cell r="AB3720" t="str">
            <v>N</v>
          </cell>
          <cell r="AC3720">
            <v>38443</v>
          </cell>
          <cell r="AD3720">
            <v>0</v>
          </cell>
          <cell r="AE3720" t="str">
            <v>RemVal</v>
          </cell>
          <cell r="AF3720" t="str">
            <v>Depreciate</v>
          </cell>
          <cell r="AG3720" t="str">
            <v>FM</v>
          </cell>
          <cell r="AH3720">
            <v>0</v>
          </cell>
          <cell r="AI3720">
            <v>0</v>
          </cell>
          <cell r="AJ3720">
            <v>6.5299999999999997E-2</v>
          </cell>
          <cell r="AK3720">
            <v>0</v>
          </cell>
          <cell r="AL3720" t="str">
            <v>Flat Rate</v>
          </cell>
          <cell r="AM3720">
            <v>0</v>
          </cell>
          <cell r="AN3720" t="str">
            <v>GA3112A0</v>
          </cell>
          <cell r="AO3720">
            <v>0</v>
          </cell>
          <cell r="AP3720" t="str">
            <v>N</v>
          </cell>
          <cell r="AQ3720">
            <v>38468.636712962965</v>
          </cell>
          <cell r="AR3720">
            <v>38442</v>
          </cell>
          <cell r="AS3720">
            <v>38472</v>
          </cell>
          <cell r="AT3720">
            <v>0</v>
          </cell>
          <cell r="AU3720">
            <v>38442</v>
          </cell>
          <cell r="AV3720">
            <v>0</v>
          </cell>
        </row>
        <row r="3721">
          <cell r="B3721">
            <v>0</v>
          </cell>
          <cell r="C3721" t="str">
            <v>000000003712</v>
          </cell>
          <cell r="D3721" t="str">
            <v>3112A0</v>
          </cell>
          <cell r="E3721" t="str">
            <v>AS6 Reduced Voltage Starter</v>
          </cell>
          <cell r="F3721" t="str">
            <v>In Service</v>
          </cell>
          <cell r="G3721" t="str">
            <v>3112A</v>
          </cell>
          <cell r="H3721" t="str">
            <v>Grp Member</v>
          </cell>
          <cell r="I3721">
            <v>1</v>
          </cell>
          <cell r="J3721" t="str">
            <v>PC Batch</v>
          </cell>
          <cell r="K3721">
            <v>7316</v>
          </cell>
          <cell r="L3721">
            <v>0</v>
          </cell>
          <cell r="M3721" t="str">
            <v>F20</v>
          </cell>
          <cell r="N3721" t="str">
            <v>115</v>
          </cell>
          <cell r="O3721">
            <v>0</v>
          </cell>
          <cell r="P3721" t="str">
            <v>C04C510_002</v>
          </cell>
          <cell r="Q3721" t="str">
            <v>505</v>
          </cell>
          <cell r="R3721" t="str">
            <v>WPPD</v>
          </cell>
          <cell r="S3721" t="str">
            <v>3112A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 t="str">
            <v>CORP</v>
          </cell>
          <cell r="Y3721">
            <v>38442</v>
          </cell>
          <cell r="Z3721">
            <v>0</v>
          </cell>
          <cell r="AA3721">
            <v>0</v>
          </cell>
          <cell r="AB3721" t="str">
            <v>N</v>
          </cell>
          <cell r="AC3721">
            <v>38443</v>
          </cell>
          <cell r="AD3721">
            <v>0</v>
          </cell>
          <cell r="AE3721" t="str">
            <v>RemVal</v>
          </cell>
          <cell r="AF3721" t="str">
            <v>Depreciate</v>
          </cell>
          <cell r="AG3721" t="str">
            <v>FM</v>
          </cell>
          <cell r="AH3721">
            <v>0</v>
          </cell>
          <cell r="AI3721">
            <v>0</v>
          </cell>
          <cell r="AJ3721">
            <v>6.5299999999999997E-2</v>
          </cell>
          <cell r="AK3721">
            <v>0</v>
          </cell>
          <cell r="AL3721" t="str">
            <v>Flat Rate</v>
          </cell>
          <cell r="AM3721">
            <v>0</v>
          </cell>
          <cell r="AN3721" t="str">
            <v>GA3112A0</v>
          </cell>
          <cell r="AO3721">
            <v>0</v>
          </cell>
          <cell r="AP3721" t="str">
            <v>N</v>
          </cell>
          <cell r="AQ3721">
            <v>38468.636712962965</v>
          </cell>
          <cell r="AR3721">
            <v>38442</v>
          </cell>
          <cell r="AS3721">
            <v>38472</v>
          </cell>
          <cell r="AT3721">
            <v>0</v>
          </cell>
          <cell r="AU3721">
            <v>38442</v>
          </cell>
          <cell r="AV3721">
            <v>0</v>
          </cell>
        </row>
        <row r="3722">
          <cell r="B3722">
            <v>0</v>
          </cell>
          <cell r="C3722" t="str">
            <v>000000003713</v>
          </cell>
          <cell r="D3722" t="str">
            <v>3112A0</v>
          </cell>
          <cell r="E3722" t="str">
            <v xml:space="preserve">8 In Butterfly valve	</v>
          </cell>
          <cell r="F3722" t="str">
            <v>In Service</v>
          </cell>
          <cell r="G3722" t="str">
            <v>3112A</v>
          </cell>
          <cell r="H3722" t="str">
            <v>Grp Member</v>
          </cell>
          <cell r="I3722">
            <v>0</v>
          </cell>
          <cell r="J3722" t="str">
            <v>PC Batch</v>
          </cell>
          <cell r="K3722">
            <v>554.73</v>
          </cell>
          <cell r="L3722">
            <v>0</v>
          </cell>
          <cell r="M3722" t="str">
            <v>F20</v>
          </cell>
          <cell r="N3722" t="str">
            <v>115</v>
          </cell>
          <cell r="O3722">
            <v>0</v>
          </cell>
          <cell r="P3722" t="str">
            <v>C04C513_002</v>
          </cell>
          <cell r="Q3722">
            <v>0</v>
          </cell>
          <cell r="R3722" t="str">
            <v>WPPD</v>
          </cell>
          <cell r="S3722" t="str">
            <v>3112A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 t="str">
            <v>CORP</v>
          </cell>
          <cell r="Y3722">
            <v>38442</v>
          </cell>
          <cell r="Z3722">
            <v>0</v>
          </cell>
          <cell r="AA3722">
            <v>0</v>
          </cell>
          <cell r="AB3722" t="str">
            <v>N</v>
          </cell>
          <cell r="AC3722">
            <v>38443</v>
          </cell>
          <cell r="AD3722">
            <v>0</v>
          </cell>
          <cell r="AE3722" t="str">
            <v>RemVal</v>
          </cell>
          <cell r="AF3722" t="str">
            <v>Depreciate</v>
          </cell>
          <cell r="AG3722" t="str">
            <v>FM</v>
          </cell>
          <cell r="AH3722">
            <v>0</v>
          </cell>
          <cell r="AI3722">
            <v>0</v>
          </cell>
          <cell r="AJ3722">
            <v>6.5299999999999997E-2</v>
          </cell>
          <cell r="AK3722">
            <v>0</v>
          </cell>
          <cell r="AL3722" t="str">
            <v>Flat Rate</v>
          </cell>
          <cell r="AM3722">
            <v>0</v>
          </cell>
          <cell r="AN3722" t="str">
            <v>GA3112A0</v>
          </cell>
          <cell r="AO3722">
            <v>0</v>
          </cell>
          <cell r="AP3722" t="str">
            <v>N</v>
          </cell>
          <cell r="AQ3722">
            <v>38468.636736111112</v>
          </cell>
          <cell r="AR3722">
            <v>38701</v>
          </cell>
          <cell r="AS3722">
            <v>38701</v>
          </cell>
          <cell r="AT3722" t="str">
            <v>8100</v>
          </cell>
          <cell r="AU3722">
            <v>38442</v>
          </cell>
          <cell r="AV3722">
            <v>0</v>
          </cell>
        </row>
        <row r="3723">
          <cell r="B3723">
            <v>0</v>
          </cell>
          <cell r="C3723" t="str">
            <v>000000003713</v>
          </cell>
          <cell r="D3723" t="str">
            <v>3112A0</v>
          </cell>
          <cell r="E3723" t="str">
            <v xml:space="preserve">8 In Butterfly valve	</v>
          </cell>
          <cell r="F3723" t="str">
            <v>In Service</v>
          </cell>
          <cell r="G3723" t="str">
            <v>3112A</v>
          </cell>
          <cell r="H3723" t="str">
            <v>Grp Member</v>
          </cell>
          <cell r="I3723">
            <v>1</v>
          </cell>
          <cell r="J3723" t="str">
            <v>PC Batch</v>
          </cell>
          <cell r="K3723">
            <v>3199</v>
          </cell>
          <cell r="L3723">
            <v>0</v>
          </cell>
          <cell r="M3723" t="str">
            <v>F20</v>
          </cell>
          <cell r="N3723" t="str">
            <v>115</v>
          </cell>
          <cell r="O3723">
            <v>0</v>
          </cell>
          <cell r="P3723" t="str">
            <v>C04C513_002</v>
          </cell>
          <cell r="Q3723" t="str">
            <v>505</v>
          </cell>
          <cell r="R3723" t="str">
            <v>WPPD</v>
          </cell>
          <cell r="S3723" t="str">
            <v>3112A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 t="str">
            <v>CORP</v>
          </cell>
          <cell r="Y3723">
            <v>38442</v>
          </cell>
          <cell r="Z3723">
            <v>0</v>
          </cell>
          <cell r="AA3723">
            <v>0</v>
          </cell>
          <cell r="AB3723" t="str">
            <v>N</v>
          </cell>
          <cell r="AC3723">
            <v>38443</v>
          </cell>
          <cell r="AD3723">
            <v>0</v>
          </cell>
          <cell r="AE3723" t="str">
            <v>RemVal</v>
          </cell>
          <cell r="AF3723" t="str">
            <v>Depreciate</v>
          </cell>
          <cell r="AG3723" t="str">
            <v>FM</v>
          </cell>
          <cell r="AH3723">
            <v>0</v>
          </cell>
          <cell r="AI3723">
            <v>0</v>
          </cell>
          <cell r="AJ3723">
            <v>6.5299999999999997E-2</v>
          </cell>
          <cell r="AK3723">
            <v>0</v>
          </cell>
          <cell r="AL3723" t="str">
            <v>Flat Rate</v>
          </cell>
          <cell r="AM3723">
            <v>0</v>
          </cell>
          <cell r="AN3723" t="str">
            <v>GA3112A0</v>
          </cell>
          <cell r="AO3723">
            <v>0</v>
          </cell>
          <cell r="AP3723" t="str">
            <v>N</v>
          </cell>
          <cell r="AQ3723">
            <v>38468.636736111112</v>
          </cell>
          <cell r="AR3723">
            <v>38701</v>
          </cell>
          <cell r="AS3723">
            <v>38701</v>
          </cell>
          <cell r="AT3723" t="str">
            <v>8100</v>
          </cell>
          <cell r="AU3723">
            <v>38442</v>
          </cell>
          <cell r="AV3723">
            <v>0</v>
          </cell>
        </row>
        <row r="3724">
          <cell r="B3724">
            <v>0</v>
          </cell>
          <cell r="C3724" t="str">
            <v>000000003714</v>
          </cell>
          <cell r="D3724" t="str">
            <v>3314Q0</v>
          </cell>
          <cell r="E3724" t="str">
            <v>Whitetail Cros 4 - 8" PVC Main</v>
          </cell>
          <cell r="F3724" t="str">
            <v>In Service</v>
          </cell>
          <cell r="G3724" t="str">
            <v>3314Q</v>
          </cell>
          <cell r="H3724" t="str">
            <v>Grp Member</v>
          </cell>
          <cell r="I3724">
            <v>0</v>
          </cell>
          <cell r="J3724" t="str">
            <v>PC Batch</v>
          </cell>
          <cell r="K3724">
            <v>20452.43</v>
          </cell>
          <cell r="L3724">
            <v>0</v>
          </cell>
          <cell r="M3724" t="str">
            <v>F20</v>
          </cell>
          <cell r="N3724" t="str">
            <v>115</v>
          </cell>
          <cell r="O3724">
            <v>0</v>
          </cell>
          <cell r="P3724" t="str">
            <v>C04D305_002</v>
          </cell>
          <cell r="Q3724">
            <v>0</v>
          </cell>
          <cell r="R3724" t="str">
            <v>WTDPD</v>
          </cell>
          <cell r="S3724" t="str">
            <v>3314Q08PV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 t="str">
            <v>CORP</v>
          </cell>
          <cell r="Y3724">
            <v>38442</v>
          </cell>
          <cell r="Z3724">
            <v>0</v>
          </cell>
          <cell r="AA3724">
            <v>0</v>
          </cell>
          <cell r="AB3724" t="str">
            <v>N</v>
          </cell>
          <cell r="AC3724">
            <v>38443</v>
          </cell>
          <cell r="AD3724">
            <v>0</v>
          </cell>
          <cell r="AE3724" t="str">
            <v>RemVal</v>
          </cell>
          <cell r="AF3724" t="str">
            <v>Depreciate</v>
          </cell>
          <cell r="AG3724" t="str">
            <v>FM</v>
          </cell>
          <cell r="AH3724">
            <v>0</v>
          </cell>
          <cell r="AI3724">
            <v>0</v>
          </cell>
          <cell r="AJ3724">
            <v>2.1899999999999999E-2</v>
          </cell>
          <cell r="AK3724">
            <v>0</v>
          </cell>
          <cell r="AL3724" t="str">
            <v>Flat Rate</v>
          </cell>
          <cell r="AM3724">
            <v>0</v>
          </cell>
          <cell r="AN3724" t="str">
            <v>GA3314Q0</v>
          </cell>
          <cell r="AO3724">
            <v>0</v>
          </cell>
          <cell r="AP3724" t="str">
            <v>N</v>
          </cell>
          <cell r="AQ3724">
            <v>38468.635185185187</v>
          </cell>
          <cell r="AR3724">
            <v>38442</v>
          </cell>
          <cell r="AS3724">
            <v>38472</v>
          </cell>
          <cell r="AT3724">
            <v>0</v>
          </cell>
          <cell r="AU3724">
            <v>38442</v>
          </cell>
          <cell r="AV3724">
            <v>0</v>
          </cell>
        </row>
        <row r="3725">
          <cell r="B3725">
            <v>0</v>
          </cell>
          <cell r="C3725" t="str">
            <v>000000003715</v>
          </cell>
          <cell r="D3725" t="str">
            <v>3314T0</v>
          </cell>
          <cell r="E3725" t="str">
            <v>8" Valves</v>
          </cell>
          <cell r="F3725" t="str">
            <v>In Service</v>
          </cell>
          <cell r="G3725" t="str">
            <v>3314T</v>
          </cell>
          <cell r="H3725" t="str">
            <v>Grp Member</v>
          </cell>
          <cell r="I3725">
            <v>0</v>
          </cell>
          <cell r="J3725" t="str">
            <v>PC Batch</v>
          </cell>
          <cell r="K3725">
            <v>3156.36</v>
          </cell>
          <cell r="L3725">
            <v>0</v>
          </cell>
          <cell r="M3725" t="str">
            <v>F20</v>
          </cell>
          <cell r="N3725" t="str">
            <v>115</v>
          </cell>
          <cell r="O3725">
            <v>0</v>
          </cell>
          <cell r="P3725" t="str">
            <v>C04D305_002</v>
          </cell>
          <cell r="Q3725">
            <v>0</v>
          </cell>
          <cell r="R3725" t="str">
            <v>WTDPD</v>
          </cell>
          <cell r="S3725" t="str">
            <v>3314T08VV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 t="str">
            <v>CORP</v>
          </cell>
          <cell r="Y3725">
            <v>38442</v>
          </cell>
          <cell r="Z3725">
            <v>0</v>
          </cell>
          <cell r="AA3725">
            <v>0</v>
          </cell>
          <cell r="AB3725" t="str">
            <v>N</v>
          </cell>
          <cell r="AC3725">
            <v>38443</v>
          </cell>
          <cell r="AD3725">
            <v>0</v>
          </cell>
          <cell r="AE3725" t="str">
            <v>RemVal</v>
          </cell>
          <cell r="AF3725" t="str">
            <v>Depreciate</v>
          </cell>
          <cell r="AG3725" t="str">
            <v>FM</v>
          </cell>
          <cell r="AH3725">
            <v>0</v>
          </cell>
          <cell r="AI3725">
            <v>0</v>
          </cell>
          <cell r="AJ3725">
            <v>1.3899999999999999E-2</v>
          </cell>
          <cell r="AK3725">
            <v>0</v>
          </cell>
          <cell r="AL3725" t="str">
            <v>Flat Rate</v>
          </cell>
          <cell r="AM3725">
            <v>0</v>
          </cell>
          <cell r="AN3725" t="str">
            <v>GA3314T0</v>
          </cell>
          <cell r="AO3725">
            <v>0</v>
          </cell>
          <cell r="AP3725" t="str">
            <v>N</v>
          </cell>
          <cell r="AQ3725">
            <v>38468.635185185187</v>
          </cell>
          <cell r="AR3725">
            <v>38442</v>
          </cell>
          <cell r="AS3725">
            <v>38472</v>
          </cell>
          <cell r="AT3725">
            <v>0</v>
          </cell>
          <cell r="AU3725">
            <v>38442</v>
          </cell>
          <cell r="AV3725">
            <v>0</v>
          </cell>
        </row>
        <row r="3726">
          <cell r="B3726">
            <v>0</v>
          </cell>
          <cell r="C3726" t="str">
            <v>000000003716</v>
          </cell>
          <cell r="D3726" t="str">
            <v>3334B0</v>
          </cell>
          <cell r="E3726" t="str">
            <v>Whitetail Cros 4 - 3/4" CP Svc</v>
          </cell>
          <cell r="F3726" t="str">
            <v>In Service</v>
          </cell>
          <cell r="G3726" t="str">
            <v>3334B</v>
          </cell>
          <cell r="H3726" t="str">
            <v>Grp Member</v>
          </cell>
          <cell r="I3726">
            <v>0</v>
          </cell>
          <cell r="J3726" t="str">
            <v>PC Batch</v>
          </cell>
          <cell r="K3726">
            <v>6312.72</v>
          </cell>
          <cell r="L3726">
            <v>0</v>
          </cell>
          <cell r="M3726" t="str">
            <v>F20</v>
          </cell>
          <cell r="N3726" t="str">
            <v>115</v>
          </cell>
          <cell r="O3726">
            <v>0</v>
          </cell>
          <cell r="P3726" t="str">
            <v>C04D305_002</v>
          </cell>
          <cell r="Q3726">
            <v>0</v>
          </cell>
          <cell r="R3726" t="str">
            <v>WTDPD</v>
          </cell>
          <cell r="S3726" t="str">
            <v>3334B34CP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 t="str">
            <v>CORP</v>
          </cell>
          <cell r="Y3726">
            <v>38442</v>
          </cell>
          <cell r="Z3726">
            <v>0</v>
          </cell>
          <cell r="AA3726">
            <v>0</v>
          </cell>
          <cell r="AB3726" t="str">
            <v>N</v>
          </cell>
          <cell r="AC3726">
            <v>38443</v>
          </cell>
          <cell r="AD3726">
            <v>0</v>
          </cell>
          <cell r="AE3726" t="str">
            <v>RemVal</v>
          </cell>
          <cell r="AF3726" t="str">
            <v>Depreciate</v>
          </cell>
          <cell r="AG3726" t="str">
            <v>FM</v>
          </cell>
          <cell r="AH3726">
            <v>0</v>
          </cell>
          <cell r="AI3726">
            <v>0</v>
          </cell>
          <cell r="AJ3726">
            <v>2.87E-2</v>
          </cell>
          <cell r="AK3726">
            <v>0</v>
          </cell>
          <cell r="AL3726" t="str">
            <v>Flat Rate</v>
          </cell>
          <cell r="AM3726">
            <v>0</v>
          </cell>
          <cell r="AN3726" t="str">
            <v>GA3334B0</v>
          </cell>
          <cell r="AO3726">
            <v>0</v>
          </cell>
          <cell r="AP3726" t="str">
            <v>N</v>
          </cell>
          <cell r="AQ3726">
            <v>38468.635185185187</v>
          </cell>
          <cell r="AR3726">
            <v>38442</v>
          </cell>
          <cell r="AS3726">
            <v>38472</v>
          </cell>
          <cell r="AT3726">
            <v>0</v>
          </cell>
          <cell r="AU3726">
            <v>38442</v>
          </cell>
          <cell r="AV3726">
            <v>0</v>
          </cell>
        </row>
        <row r="3727">
          <cell r="B3727">
            <v>0</v>
          </cell>
          <cell r="C3727" t="str">
            <v>000000003717</v>
          </cell>
          <cell r="D3727" t="str">
            <v>335400</v>
          </cell>
          <cell r="E3727" t="str">
            <v>Fire Hydrant</v>
          </cell>
          <cell r="F3727" t="str">
            <v>In Service</v>
          </cell>
          <cell r="G3727" t="str">
            <v>33540</v>
          </cell>
          <cell r="H3727" t="str">
            <v>Grp Member</v>
          </cell>
          <cell r="I3727">
            <v>0</v>
          </cell>
          <cell r="J3727" t="str">
            <v>PC Batch</v>
          </cell>
          <cell r="K3727">
            <v>2415.3000000000002</v>
          </cell>
          <cell r="L3727">
            <v>0</v>
          </cell>
          <cell r="M3727" t="str">
            <v>F20</v>
          </cell>
          <cell r="N3727" t="str">
            <v>115</v>
          </cell>
          <cell r="O3727">
            <v>0</v>
          </cell>
          <cell r="P3727" t="str">
            <v>C04D305_002</v>
          </cell>
          <cell r="Q3727">
            <v>0</v>
          </cell>
          <cell r="R3727" t="str">
            <v>WTDPD</v>
          </cell>
          <cell r="S3727" t="str">
            <v>335400600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 t="str">
            <v>CORP</v>
          </cell>
          <cell r="Y3727">
            <v>38442</v>
          </cell>
          <cell r="Z3727">
            <v>0</v>
          </cell>
          <cell r="AA3727">
            <v>0</v>
          </cell>
          <cell r="AB3727" t="str">
            <v>N</v>
          </cell>
          <cell r="AC3727">
            <v>38443</v>
          </cell>
          <cell r="AD3727">
            <v>0</v>
          </cell>
          <cell r="AE3727" t="str">
            <v>RemVal</v>
          </cell>
          <cell r="AF3727" t="str">
            <v>Depreciate</v>
          </cell>
          <cell r="AG3727" t="str">
            <v>FM</v>
          </cell>
          <cell r="AH3727">
            <v>0</v>
          </cell>
          <cell r="AI3727">
            <v>0</v>
          </cell>
          <cell r="AJ3727">
            <v>2.2599999999999999E-2</v>
          </cell>
          <cell r="AK3727">
            <v>0</v>
          </cell>
          <cell r="AL3727" t="str">
            <v>Flat Rate</v>
          </cell>
          <cell r="AM3727">
            <v>0</v>
          </cell>
          <cell r="AN3727" t="str">
            <v>GA335400</v>
          </cell>
          <cell r="AO3727">
            <v>0</v>
          </cell>
          <cell r="AP3727" t="str">
            <v>N</v>
          </cell>
          <cell r="AQ3727">
            <v>38468.635185185187</v>
          </cell>
          <cell r="AR3727">
            <v>38442</v>
          </cell>
          <cell r="AS3727">
            <v>38472</v>
          </cell>
          <cell r="AT3727">
            <v>0</v>
          </cell>
          <cell r="AU3727">
            <v>38442</v>
          </cell>
          <cell r="AV3727">
            <v>0</v>
          </cell>
        </row>
        <row r="3728">
          <cell r="B3728">
            <v>0</v>
          </cell>
          <cell r="C3728" t="str">
            <v>000000003718</v>
          </cell>
          <cell r="D3728" t="str">
            <v>3314Q0</v>
          </cell>
          <cell r="E3728" t="str">
            <v xml:space="preserve">8" PVC watermain	</v>
          </cell>
          <cell r="F3728" t="str">
            <v>In Service</v>
          </cell>
          <cell r="G3728" t="str">
            <v>3314Q</v>
          </cell>
          <cell r="H3728" t="str">
            <v>Grp Member</v>
          </cell>
          <cell r="I3728">
            <v>0</v>
          </cell>
          <cell r="J3728" t="str">
            <v>PC Batch</v>
          </cell>
          <cell r="K3728">
            <v>43422.15</v>
          </cell>
          <cell r="L3728">
            <v>0</v>
          </cell>
          <cell r="M3728" t="str">
            <v>F20</v>
          </cell>
          <cell r="N3728" t="str">
            <v>115</v>
          </cell>
          <cell r="O3728">
            <v>0</v>
          </cell>
          <cell r="P3728" t="str">
            <v>C04D324_002</v>
          </cell>
          <cell r="Q3728">
            <v>0</v>
          </cell>
          <cell r="R3728" t="str">
            <v>WTDPD</v>
          </cell>
          <cell r="S3728" t="str">
            <v>3314Q08PV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 t="str">
            <v>CORP</v>
          </cell>
          <cell r="Y3728">
            <v>38442</v>
          </cell>
          <cell r="Z3728">
            <v>0</v>
          </cell>
          <cell r="AA3728">
            <v>0</v>
          </cell>
          <cell r="AB3728" t="str">
            <v>N</v>
          </cell>
          <cell r="AC3728">
            <v>38443</v>
          </cell>
          <cell r="AD3728">
            <v>0</v>
          </cell>
          <cell r="AE3728" t="str">
            <v>RemVal</v>
          </cell>
          <cell r="AF3728" t="str">
            <v>Depreciate</v>
          </cell>
          <cell r="AG3728" t="str">
            <v>FM</v>
          </cell>
          <cell r="AH3728">
            <v>0</v>
          </cell>
          <cell r="AI3728">
            <v>0</v>
          </cell>
          <cell r="AJ3728">
            <v>2.1899999999999999E-2</v>
          </cell>
          <cell r="AK3728">
            <v>0</v>
          </cell>
          <cell r="AL3728" t="str">
            <v>Flat Rate</v>
          </cell>
          <cell r="AM3728">
            <v>0</v>
          </cell>
          <cell r="AN3728" t="str">
            <v>GA3314Q0</v>
          </cell>
          <cell r="AO3728">
            <v>0</v>
          </cell>
          <cell r="AP3728" t="str">
            <v>N</v>
          </cell>
          <cell r="AQ3728">
            <v>38468.635185185187</v>
          </cell>
          <cell r="AR3728">
            <v>38442</v>
          </cell>
          <cell r="AS3728">
            <v>38472</v>
          </cell>
          <cell r="AT3728" t="str">
            <v>7200</v>
          </cell>
          <cell r="AU3728">
            <v>38442</v>
          </cell>
          <cell r="AV3728">
            <v>0</v>
          </cell>
        </row>
        <row r="3729">
          <cell r="B3729">
            <v>0</v>
          </cell>
          <cell r="C3729" t="str">
            <v>000000003719</v>
          </cell>
          <cell r="D3729" t="str">
            <v>3314T0</v>
          </cell>
          <cell r="E3729" t="str">
            <v xml:space="preserve">8" Valves	</v>
          </cell>
          <cell r="F3729" t="str">
            <v>In Service</v>
          </cell>
          <cell r="G3729" t="str">
            <v>3314T</v>
          </cell>
          <cell r="H3729" t="str">
            <v>Grp Member</v>
          </cell>
          <cell r="I3729">
            <v>0</v>
          </cell>
          <cell r="J3729" t="str">
            <v>PC Batch</v>
          </cell>
          <cell r="K3729">
            <v>1537.01</v>
          </cell>
          <cell r="L3729">
            <v>0</v>
          </cell>
          <cell r="M3729" t="str">
            <v>F20</v>
          </cell>
          <cell r="N3729" t="str">
            <v>115</v>
          </cell>
          <cell r="O3729">
            <v>0</v>
          </cell>
          <cell r="P3729" t="str">
            <v>C04D324_002</v>
          </cell>
          <cell r="Q3729">
            <v>0</v>
          </cell>
          <cell r="R3729" t="str">
            <v>WTDPD</v>
          </cell>
          <cell r="S3729" t="str">
            <v>3314T08VV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 t="str">
            <v>CORP</v>
          </cell>
          <cell r="Y3729">
            <v>38442</v>
          </cell>
          <cell r="Z3729">
            <v>0</v>
          </cell>
          <cell r="AA3729">
            <v>0</v>
          </cell>
          <cell r="AB3729" t="str">
            <v>N</v>
          </cell>
          <cell r="AC3729">
            <v>38443</v>
          </cell>
          <cell r="AD3729">
            <v>0</v>
          </cell>
          <cell r="AE3729" t="str">
            <v>RemVal</v>
          </cell>
          <cell r="AF3729" t="str">
            <v>Depreciate</v>
          </cell>
          <cell r="AG3729" t="str">
            <v>FM</v>
          </cell>
          <cell r="AH3729">
            <v>0</v>
          </cell>
          <cell r="AI3729">
            <v>0</v>
          </cell>
          <cell r="AJ3729">
            <v>1.3899999999999999E-2</v>
          </cell>
          <cell r="AK3729">
            <v>0</v>
          </cell>
          <cell r="AL3729" t="str">
            <v>Flat Rate</v>
          </cell>
          <cell r="AM3729">
            <v>0</v>
          </cell>
          <cell r="AN3729" t="str">
            <v>GA3314T0</v>
          </cell>
          <cell r="AO3729">
            <v>0</v>
          </cell>
          <cell r="AP3729" t="str">
            <v>N</v>
          </cell>
          <cell r="AQ3729">
            <v>38468.635185185187</v>
          </cell>
          <cell r="AR3729">
            <v>38442</v>
          </cell>
          <cell r="AS3729">
            <v>38472</v>
          </cell>
          <cell r="AT3729" t="str">
            <v>7200</v>
          </cell>
          <cell r="AU3729">
            <v>38442</v>
          </cell>
          <cell r="AV3729">
            <v>0</v>
          </cell>
        </row>
        <row r="3730">
          <cell r="B3730">
            <v>0</v>
          </cell>
          <cell r="C3730" t="str">
            <v>000000003720</v>
          </cell>
          <cell r="D3730" t="str">
            <v>3334B0</v>
          </cell>
          <cell r="E3730" t="str">
            <v xml:space="preserve">3/4" Copper Services	</v>
          </cell>
          <cell r="F3730" t="str">
            <v>In Service</v>
          </cell>
          <cell r="G3730" t="str">
            <v>3334B</v>
          </cell>
          <cell r="H3730" t="str">
            <v>Grp Member</v>
          </cell>
          <cell r="I3730">
            <v>0</v>
          </cell>
          <cell r="J3730" t="str">
            <v>PC Batch</v>
          </cell>
          <cell r="K3730">
            <v>11435.35</v>
          </cell>
          <cell r="L3730">
            <v>0</v>
          </cell>
          <cell r="M3730" t="str">
            <v>F20</v>
          </cell>
          <cell r="N3730" t="str">
            <v>115</v>
          </cell>
          <cell r="O3730">
            <v>0</v>
          </cell>
          <cell r="P3730" t="str">
            <v>C04D324_002</v>
          </cell>
          <cell r="Q3730">
            <v>0</v>
          </cell>
          <cell r="R3730" t="str">
            <v>WTDPD</v>
          </cell>
          <cell r="S3730" t="str">
            <v>3334B34CP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 t="str">
            <v>CORP</v>
          </cell>
          <cell r="Y3730">
            <v>38442</v>
          </cell>
          <cell r="Z3730">
            <v>0</v>
          </cell>
          <cell r="AA3730">
            <v>0</v>
          </cell>
          <cell r="AB3730" t="str">
            <v>N</v>
          </cell>
          <cell r="AC3730">
            <v>38443</v>
          </cell>
          <cell r="AD3730">
            <v>0</v>
          </cell>
          <cell r="AE3730" t="str">
            <v>RemVal</v>
          </cell>
          <cell r="AF3730" t="str">
            <v>Depreciate</v>
          </cell>
          <cell r="AG3730" t="str">
            <v>FM</v>
          </cell>
          <cell r="AH3730">
            <v>0</v>
          </cell>
          <cell r="AI3730">
            <v>0</v>
          </cell>
          <cell r="AJ3730">
            <v>2.87E-2</v>
          </cell>
          <cell r="AK3730">
            <v>0</v>
          </cell>
          <cell r="AL3730" t="str">
            <v>Flat Rate</v>
          </cell>
          <cell r="AM3730">
            <v>0</v>
          </cell>
          <cell r="AN3730" t="str">
            <v>GA3334B0</v>
          </cell>
          <cell r="AO3730">
            <v>0</v>
          </cell>
          <cell r="AP3730" t="str">
            <v>N</v>
          </cell>
          <cell r="AQ3730">
            <v>38468.635185185187</v>
          </cell>
          <cell r="AR3730">
            <v>38442</v>
          </cell>
          <cell r="AS3730">
            <v>38472</v>
          </cell>
          <cell r="AT3730" t="str">
            <v>7200</v>
          </cell>
          <cell r="AU3730">
            <v>38442</v>
          </cell>
          <cell r="AV3730">
            <v>0</v>
          </cell>
        </row>
        <row r="3731">
          <cell r="B3731">
            <v>0</v>
          </cell>
          <cell r="C3731" t="str">
            <v>000000003721</v>
          </cell>
          <cell r="D3731" t="str">
            <v>335400</v>
          </cell>
          <cell r="E3731" t="str">
            <v xml:space="preserve">Fire Hydrants	</v>
          </cell>
          <cell r="F3731" t="str">
            <v>In Service</v>
          </cell>
          <cell r="G3731" t="str">
            <v>33540</v>
          </cell>
          <cell r="H3731" t="str">
            <v>Grp Member</v>
          </cell>
          <cell r="I3731">
            <v>0</v>
          </cell>
          <cell r="J3731" t="str">
            <v>PC Batch</v>
          </cell>
          <cell r="K3731">
            <v>8892.7000000000007</v>
          </cell>
          <cell r="L3731">
            <v>0</v>
          </cell>
          <cell r="M3731" t="str">
            <v>F20</v>
          </cell>
          <cell r="N3731" t="str">
            <v>115</v>
          </cell>
          <cell r="O3731">
            <v>0</v>
          </cell>
          <cell r="P3731" t="str">
            <v>C04D324_002</v>
          </cell>
          <cell r="Q3731">
            <v>0</v>
          </cell>
          <cell r="R3731" t="str">
            <v>WTDPD</v>
          </cell>
          <cell r="S3731" t="str">
            <v>335400600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 t="str">
            <v>CORP</v>
          </cell>
          <cell r="Y3731">
            <v>38442</v>
          </cell>
          <cell r="Z3731">
            <v>0</v>
          </cell>
          <cell r="AA3731">
            <v>0</v>
          </cell>
          <cell r="AB3731" t="str">
            <v>N</v>
          </cell>
          <cell r="AC3731">
            <v>38443</v>
          </cell>
          <cell r="AD3731">
            <v>0</v>
          </cell>
          <cell r="AE3731" t="str">
            <v>RemVal</v>
          </cell>
          <cell r="AF3731" t="str">
            <v>Depreciate</v>
          </cell>
          <cell r="AG3731" t="str">
            <v>FM</v>
          </cell>
          <cell r="AH3731">
            <v>0</v>
          </cell>
          <cell r="AI3731">
            <v>0</v>
          </cell>
          <cell r="AJ3731">
            <v>2.2599999999999999E-2</v>
          </cell>
          <cell r="AK3731">
            <v>0</v>
          </cell>
          <cell r="AL3731" t="str">
            <v>Flat Rate</v>
          </cell>
          <cell r="AM3731">
            <v>0</v>
          </cell>
          <cell r="AN3731" t="str">
            <v>GA335400</v>
          </cell>
          <cell r="AO3731">
            <v>0</v>
          </cell>
          <cell r="AP3731" t="str">
            <v>N</v>
          </cell>
          <cell r="AQ3731">
            <v>38468.635185185187</v>
          </cell>
          <cell r="AR3731">
            <v>38442</v>
          </cell>
          <cell r="AS3731">
            <v>38472</v>
          </cell>
          <cell r="AT3731" t="str">
            <v>7200</v>
          </cell>
          <cell r="AU3731">
            <v>38442</v>
          </cell>
          <cell r="AV3731">
            <v>0</v>
          </cell>
        </row>
        <row r="3732">
          <cell r="B3732">
            <v>0</v>
          </cell>
          <cell r="C3732" t="str">
            <v>000000003722</v>
          </cell>
          <cell r="D3732" t="str">
            <v>3314Q0</v>
          </cell>
          <cell r="E3732" t="str">
            <v>Whitetail Crossing 3A - 8" Ma</v>
          </cell>
          <cell r="F3732" t="str">
            <v>In Service</v>
          </cell>
          <cell r="G3732" t="str">
            <v>3314Q</v>
          </cell>
          <cell r="H3732" t="str">
            <v>Grp Member</v>
          </cell>
          <cell r="I3732">
            <v>0</v>
          </cell>
          <cell r="J3732" t="str">
            <v>PC Batch</v>
          </cell>
          <cell r="K3732">
            <v>9848.94</v>
          </cell>
          <cell r="L3732">
            <v>0</v>
          </cell>
          <cell r="M3732" t="str">
            <v>F20</v>
          </cell>
          <cell r="N3732" t="str">
            <v>115</v>
          </cell>
          <cell r="O3732">
            <v>0</v>
          </cell>
          <cell r="P3732" t="str">
            <v>C04D334_002</v>
          </cell>
          <cell r="Q3732">
            <v>0</v>
          </cell>
          <cell r="R3732" t="str">
            <v>WTDPD</v>
          </cell>
          <cell r="S3732" t="str">
            <v>3314Q08PV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 t="str">
            <v>CORP</v>
          </cell>
          <cell r="Y3732">
            <v>38442</v>
          </cell>
          <cell r="Z3732">
            <v>0</v>
          </cell>
          <cell r="AA3732">
            <v>0</v>
          </cell>
          <cell r="AB3732" t="str">
            <v>N</v>
          </cell>
          <cell r="AC3732">
            <v>38443</v>
          </cell>
          <cell r="AD3732">
            <v>0</v>
          </cell>
          <cell r="AE3732" t="str">
            <v>RemVal</v>
          </cell>
          <cell r="AF3732" t="str">
            <v>Depreciate</v>
          </cell>
          <cell r="AG3732" t="str">
            <v>FM</v>
          </cell>
          <cell r="AH3732">
            <v>0</v>
          </cell>
          <cell r="AI3732">
            <v>0</v>
          </cell>
          <cell r="AJ3732">
            <v>2.1899999999999999E-2</v>
          </cell>
          <cell r="AK3732">
            <v>0</v>
          </cell>
          <cell r="AL3732" t="str">
            <v>Flat Rate</v>
          </cell>
          <cell r="AM3732">
            <v>0</v>
          </cell>
          <cell r="AN3732" t="str">
            <v>GA3314Q0</v>
          </cell>
          <cell r="AO3732">
            <v>0</v>
          </cell>
          <cell r="AP3732" t="str">
            <v>N</v>
          </cell>
          <cell r="AQ3732">
            <v>38468.635185185187</v>
          </cell>
          <cell r="AR3732">
            <v>38701</v>
          </cell>
          <cell r="AS3732">
            <v>38701</v>
          </cell>
          <cell r="AT3732">
            <v>0</v>
          </cell>
          <cell r="AU3732">
            <v>38442</v>
          </cell>
          <cell r="AV3732">
            <v>0</v>
          </cell>
        </row>
        <row r="3733">
          <cell r="B3733">
            <v>0</v>
          </cell>
          <cell r="C3733" t="str">
            <v>000000003723</v>
          </cell>
          <cell r="D3733" t="str">
            <v>3314T0</v>
          </cell>
          <cell r="E3733" t="str">
            <v>Whitetail Crossing 3A - 8" VV</v>
          </cell>
          <cell r="F3733" t="str">
            <v>In Service</v>
          </cell>
          <cell r="G3733" t="str">
            <v>3314T</v>
          </cell>
          <cell r="H3733" t="str">
            <v>Grp Member</v>
          </cell>
          <cell r="I3733">
            <v>0</v>
          </cell>
          <cell r="J3733" t="str">
            <v>PC Batch</v>
          </cell>
          <cell r="K3733">
            <v>3787.63</v>
          </cell>
          <cell r="L3733">
            <v>0</v>
          </cell>
          <cell r="M3733" t="str">
            <v>F20</v>
          </cell>
          <cell r="N3733" t="str">
            <v>115</v>
          </cell>
          <cell r="O3733">
            <v>0</v>
          </cell>
          <cell r="P3733" t="str">
            <v>C04D334_002</v>
          </cell>
          <cell r="Q3733">
            <v>0</v>
          </cell>
          <cell r="R3733" t="str">
            <v>WTDPD</v>
          </cell>
          <cell r="S3733" t="str">
            <v>3314T08VV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 t="str">
            <v>CORP</v>
          </cell>
          <cell r="Y3733">
            <v>38442</v>
          </cell>
          <cell r="Z3733">
            <v>0</v>
          </cell>
          <cell r="AA3733">
            <v>0</v>
          </cell>
          <cell r="AB3733" t="str">
            <v>N</v>
          </cell>
          <cell r="AC3733">
            <v>38443</v>
          </cell>
          <cell r="AD3733">
            <v>0</v>
          </cell>
          <cell r="AE3733" t="str">
            <v>RemVal</v>
          </cell>
          <cell r="AF3733" t="str">
            <v>Depreciate</v>
          </cell>
          <cell r="AG3733" t="str">
            <v>FM</v>
          </cell>
          <cell r="AH3733">
            <v>0</v>
          </cell>
          <cell r="AI3733">
            <v>0</v>
          </cell>
          <cell r="AJ3733">
            <v>1.3899999999999999E-2</v>
          </cell>
          <cell r="AK3733">
            <v>0</v>
          </cell>
          <cell r="AL3733" t="str">
            <v>Flat Rate</v>
          </cell>
          <cell r="AM3733">
            <v>0</v>
          </cell>
          <cell r="AN3733" t="str">
            <v>GA3314T0</v>
          </cell>
          <cell r="AO3733">
            <v>0</v>
          </cell>
          <cell r="AP3733" t="str">
            <v>N</v>
          </cell>
          <cell r="AQ3733">
            <v>38468.635185185187</v>
          </cell>
          <cell r="AR3733">
            <v>38701</v>
          </cell>
          <cell r="AS3733">
            <v>38701</v>
          </cell>
          <cell r="AT3733">
            <v>0</v>
          </cell>
          <cell r="AU3733">
            <v>38442</v>
          </cell>
          <cell r="AV3733">
            <v>0</v>
          </cell>
        </row>
        <row r="3734">
          <cell r="B3734">
            <v>0</v>
          </cell>
          <cell r="C3734" t="str">
            <v>000000003724</v>
          </cell>
          <cell r="D3734" t="str">
            <v>3334B0</v>
          </cell>
          <cell r="E3734" t="str">
            <v>Whitetail Crossing 3A - 3/4 Sv</v>
          </cell>
          <cell r="F3734" t="str">
            <v>In Service</v>
          </cell>
          <cell r="G3734" t="str">
            <v>3334B</v>
          </cell>
          <cell r="H3734" t="str">
            <v>Grp Member</v>
          </cell>
          <cell r="I3734">
            <v>0</v>
          </cell>
          <cell r="J3734" t="str">
            <v>PC Batch</v>
          </cell>
          <cell r="K3734">
            <v>548.92999999999995</v>
          </cell>
          <cell r="L3734">
            <v>0</v>
          </cell>
          <cell r="M3734" t="str">
            <v>F20</v>
          </cell>
          <cell r="N3734" t="str">
            <v>115</v>
          </cell>
          <cell r="O3734">
            <v>0</v>
          </cell>
          <cell r="P3734" t="str">
            <v>C04D334_002</v>
          </cell>
          <cell r="Q3734">
            <v>0</v>
          </cell>
          <cell r="R3734" t="str">
            <v>WTDPD</v>
          </cell>
          <cell r="S3734" t="str">
            <v>3334B34CP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 t="str">
            <v>CORP</v>
          </cell>
          <cell r="Y3734">
            <v>38442</v>
          </cell>
          <cell r="Z3734">
            <v>0</v>
          </cell>
          <cell r="AA3734">
            <v>0</v>
          </cell>
          <cell r="AB3734" t="str">
            <v>N</v>
          </cell>
          <cell r="AC3734">
            <v>38443</v>
          </cell>
          <cell r="AD3734">
            <v>0</v>
          </cell>
          <cell r="AE3734" t="str">
            <v>RemVal</v>
          </cell>
          <cell r="AF3734" t="str">
            <v>Depreciate</v>
          </cell>
          <cell r="AG3734" t="str">
            <v>FM</v>
          </cell>
          <cell r="AH3734">
            <v>0</v>
          </cell>
          <cell r="AI3734">
            <v>0</v>
          </cell>
          <cell r="AJ3734">
            <v>2.87E-2</v>
          </cell>
          <cell r="AK3734">
            <v>0</v>
          </cell>
          <cell r="AL3734" t="str">
            <v>Flat Rate</v>
          </cell>
          <cell r="AM3734">
            <v>0</v>
          </cell>
          <cell r="AN3734" t="str">
            <v>GA3334B0</v>
          </cell>
          <cell r="AO3734">
            <v>0</v>
          </cell>
          <cell r="AP3734" t="str">
            <v>N</v>
          </cell>
          <cell r="AQ3734">
            <v>38468.635185185187</v>
          </cell>
          <cell r="AR3734">
            <v>38701</v>
          </cell>
          <cell r="AS3734">
            <v>38701</v>
          </cell>
          <cell r="AT3734">
            <v>0</v>
          </cell>
          <cell r="AU3734">
            <v>38442</v>
          </cell>
          <cell r="AV3734">
            <v>0</v>
          </cell>
        </row>
        <row r="3735">
          <cell r="B3735">
            <v>0</v>
          </cell>
          <cell r="C3735" t="str">
            <v>000000003725</v>
          </cell>
          <cell r="D3735" t="str">
            <v>335400</v>
          </cell>
          <cell r="E3735" t="str">
            <v>Whitetail Crossing 3A - HYD</v>
          </cell>
          <cell r="F3735" t="str">
            <v>In Service</v>
          </cell>
          <cell r="G3735" t="str">
            <v>33540</v>
          </cell>
          <cell r="H3735" t="str">
            <v>Grp Member</v>
          </cell>
          <cell r="I3735">
            <v>0</v>
          </cell>
          <cell r="J3735" t="str">
            <v>PC Batch</v>
          </cell>
          <cell r="K3735">
            <v>2415.3000000000002</v>
          </cell>
          <cell r="L3735">
            <v>0</v>
          </cell>
          <cell r="M3735" t="str">
            <v>F20</v>
          </cell>
          <cell r="N3735" t="str">
            <v>115</v>
          </cell>
          <cell r="O3735">
            <v>0</v>
          </cell>
          <cell r="P3735" t="str">
            <v>C04D334_002</v>
          </cell>
          <cell r="Q3735">
            <v>0</v>
          </cell>
          <cell r="R3735" t="str">
            <v>WTDPD</v>
          </cell>
          <cell r="S3735" t="str">
            <v>335400600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 t="str">
            <v>CORP</v>
          </cell>
          <cell r="Y3735">
            <v>38442</v>
          </cell>
          <cell r="Z3735">
            <v>0</v>
          </cell>
          <cell r="AA3735">
            <v>0</v>
          </cell>
          <cell r="AB3735" t="str">
            <v>N</v>
          </cell>
          <cell r="AC3735">
            <v>38443</v>
          </cell>
          <cell r="AD3735">
            <v>0</v>
          </cell>
          <cell r="AE3735" t="str">
            <v>RemVal</v>
          </cell>
          <cell r="AF3735" t="str">
            <v>Depreciate</v>
          </cell>
          <cell r="AG3735" t="str">
            <v>FM</v>
          </cell>
          <cell r="AH3735">
            <v>0</v>
          </cell>
          <cell r="AI3735">
            <v>0</v>
          </cell>
          <cell r="AJ3735">
            <v>2.2599999999999999E-2</v>
          </cell>
          <cell r="AK3735">
            <v>0</v>
          </cell>
          <cell r="AL3735" t="str">
            <v>Flat Rate</v>
          </cell>
          <cell r="AM3735">
            <v>0</v>
          </cell>
          <cell r="AN3735" t="str">
            <v>GA335400</v>
          </cell>
          <cell r="AO3735">
            <v>0</v>
          </cell>
          <cell r="AP3735" t="str">
            <v>N</v>
          </cell>
          <cell r="AQ3735">
            <v>38468.635185185187</v>
          </cell>
          <cell r="AR3735">
            <v>38701</v>
          </cell>
          <cell r="AS3735">
            <v>38701</v>
          </cell>
          <cell r="AT3735">
            <v>0</v>
          </cell>
          <cell r="AU3735">
            <v>38442</v>
          </cell>
          <cell r="AV3735">
            <v>0</v>
          </cell>
        </row>
        <row r="3736">
          <cell r="B3736">
            <v>0</v>
          </cell>
          <cell r="C3736" t="str">
            <v>000000003726</v>
          </cell>
          <cell r="D3736" t="str">
            <v>3314Q0</v>
          </cell>
          <cell r="E3736" t="str">
            <v>Ricky Ave - 8" PVC Main</v>
          </cell>
          <cell r="F3736" t="str">
            <v>In Service</v>
          </cell>
          <cell r="G3736" t="str">
            <v>3314Q</v>
          </cell>
          <cell r="H3736" t="str">
            <v>Grp Member</v>
          </cell>
          <cell r="I3736">
            <v>0</v>
          </cell>
          <cell r="J3736" t="str">
            <v>PC Batch</v>
          </cell>
          <cell r="K3736">
            <v>21102.04</v>
          </cell>
          <cell r="L3736">
            <v>0</v>
          </cell>
          <cell r="M3736" t="str">
            <v>F20</v>
          </cell>
          <cell r="N3736" t="str">
            <v>115</v>
          </cell>
          <cell r="O3736">
            <v>0</v>
          </cell>
          <cell r="P3736" t="str">
            <v>C04D336_002</v>
          </cell>
          <cell r="Q3736">
            <v>0</v>
          </cell>
          <cell r="R3736" t="str">
            <v>WTDPD</v>
          </cell>
          <cell r="S3736" t="str">
            <v>3314Q08PV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 t="str">
            <v>CORP</v>
          </cell>
          <cell r="Y3736">
            <v>38442</v>
          </cell>
          <cell r="Z3736">
            <v>0</v>
          </cell>
          <cell r="AA3736">
            <v>0</v>
          </cell>
          <cell r="AB3736" t="str">
            <v>N</v>
          </cell>
          <cell r="AC3736">
            <v>38443</v>
          </cell>
          <cell r="AD3736">
            <v>0</v>
          </cell>
          <cell r="AE3736" t="str">
            <v>RemVal</v>
          </cell>
          <cell r="AF3736" t="str">
            <v>Depreciate</v>
          </cell>
          <cell r="AG3736" t="str">
            <v>FM</v>
          </cell>
          <cell r="AH3736">
            <v>0</v>
          </cell>
          <cell r="AI3736">
            <v>0</v>
          </cell>
          <cell r="AJ3736">
            <v>2.1899999999999999E-2</v>
          </cell>
          <cell r="AK3736">
            <v>0</v>
          </cell>
          <cell r="AL3736" t="str">
            <v>Flat Rate</v>
          </cell>
          <cell r="AM3736">
            <v>0</v>
          </cell>
          <cell r="AN3736" t="str">
            <v>GA3314Q0</v>
          </cell>
          <cell r="AO3736">
            <v>0</v>
          </cell>
          <cell r="AP3736" t="str">
            <v>N</v>
          </cell>
          <cell r="AQ3736">
            <v>38468.635185185187</v>
          </cell>
          <cell r="AR3736">
            <v>38701</v>
          </cell>
          <cell r="AS3736">
            <v>38701</v>
          </cell>
          <cell r="AT3736">
            <v>0</v>
          </cell>
          <cell r="AU3736">
            <v>38442</v>
          </cell>
          <cell r="AV3736">
            <v>0</v>
          </cell>
        </row>
        <row r="3737">
          <cell r="B3737">
            <v>0</v>
          </cell>
          <cell r="C3737" t="str">
            <v>000000003727</v>
          </cell>
          <cell r="D3737" t="str">
            <v>3334A0</v>
          </cell>
          <cell r="E3737" t="str">
            <v>Ricky Ave - 2" PVC Svcs</v>
          </cell>
          <cell r="F3737" t="str">
            <v>In Service</v>
          </cell>
          <cell r="G3737" t="str">
            <v>3334A</v>
          </cell>
          <cell r="H3737" t="str">
            <v>Grp Member</v>
          </cell>
          <cell r="I3737">
            <v>0</v>
          </cell>
          <cell r="J3737" t="str">
            <v>PC Batch</v>
          </cell>
          <cell r="K3737">
            <v>658.72</v>
          </cell>
          <cell r="L3737">
            <v>0</v>
          </cell>
          <cell r="M3737" t="str">
            <v>F20</v>
          </cell>
          <cell r="N3737" t="str">
            <v>115</v>
          </cell>
          <cell r="O3737">
            <v>0</v>
          </cell>
          <cell r="P3737" t="str">
            <v>C04D336_002</v>
          </cell>
          <cell r="Q3737">
            <v>0</v>
          </cell>
          <cell r="R3737" t="str">
            <v>WTDPD</v>
          </cell>
          <cell r="S3737" t="str">
            <v>3334A02PV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 t="str">
            <v>CORP</v>
          </cell>
          <cell r="Y3737">
            <v>38442</v>
          </cell>
          <cell r="Z3737">
            <v>0</v>
          </cell>
          <cell r="AA3737">
            <v>0</v>
          </cell>
          <cell r="AB3737" t="str">
            <v>N</v>
          </cell>
          <cell r="AC3737">
            <v>38443</v>
          </cell>
          <cell r="AD3737">
            <v>0</v>
          </cell>
          <cell r="AE3737" t="str">
            <v>RemVal</v>
          </cell>
          <cell r="AF3737" t="str">
            <v>Depreciate</v>
          </cell>
          <cell r="AG3737" t="str">
            <v>FM</v>
          </cell>
          <cell r="AH3737">
            <v>0</v>
          </cell>
          <cell r="AI3737">
            <v>0</v>
          </cell>
          <cell r="AJ3737">
            <v>2.4500000000000001E-2</v>
          </cell>
          <cell r="AK3737">
            <v>0</v>
          </cell>
          <cell r="AL3737" t="str">
            <v>Flat Rate</v>
          </cell>
          <cell r="AM3737">
            <v>0</v>
          </cell>
          <cell r="AN3737" t="str">
            <v>GA3334A0</v>
          </cell>
          <cell r="AO3737">
            <v>0</v>
          </cell>
          <cell r="AP3737" t="str">
            <v>N</v>
          </cell>
          <cell r="AQ3737">
            <v>38468.635185185187</v>
          </cell>
          <cell r="AR3737">
            <v>38701</v>
          </cell>
          <cell r="AS3737">
            <v>38701</v>
          </cell>
          <cell r="AT3737">
            <v>0</v>
          </cell>
          <cell r="AU3737">
            <v>38442</v>
          </cell>
          <cell r="AV3737">
            <v>0</v>
          </cell>
        </row>
        <row r="3738">
          <cell r="B3738">
            <v>0</v>
          </cell>
          <cell r="C3738" t="str">
            <v>000000003728</v>
          </cell>
          <cell r="D3738" t="str">
            <v>3334A0</v>
          </cell>
          <cell r="E3738" t="str">
            <v>Ricky Ave - 4" PVC Svcs</v>
          </cell>
          <cell r="F3738" t="str">
            <v>In Service</v>
          </cell>
          <cell r="G3738" t="str">
            <v>3334A</v>
          </cell>
          <cell r="H3738" t="str">
            <v>Grp Member</v>
          </cell>
          <cell r="I3738">
            <v>0</v>
          </cell>
          <cell r="J3738" t="str">
            <v>PC Batch</v>
          </cell>
          <cell r="K3738">
            <v>1317.43</v>
          </cell>
          <cell r="L3738">
            <v>0</v>
          </cell>
          <cell r="M3738" t="str">
            <v>F20</v>
          </cell>
          <cell r="N3738" t="str">
            <v>115</v>
          </cell>
          <cell r="O3738">
            <v>0</v>
          </cell>
          <cell r="P3738" t="str">
            <v>C04D336_002</v>
          </cell>
          <cell r="Q3738">
            <v>0</v>
          </cell>
          <cell r="R3738" t="str">
            <v>WTDPD</v>
          </cell>
          <cell r="S3738" t="str">
            <v>3334A04PV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 t="str">
            <v>CORP</v>
          </cell>
          <cell r="Y3738">
            <v>38442</v>
          </cell>
          <cell r="Z3738">
            <v>0</v>
          </cell>
          <cell r="AA3738">
            <v>0</v>
          </cell>
          <cell r="AB3738" t="str">
            <v>N</v>
          </cell>
          <cell r="AC3738">
            <v>38443</v>
          </cell>
          <cell r="AD3738">
            <v>0</v>
          </cell>
          <cell r="AE3738" t="str">
            <v>RemVal</v>
          </cell>
          <cell r="AF3738" t="str">
            <v>Depreciate</v>
          </cell>
          <cell r="AG3738" t="str">
            <v>FM</v>
          </cell>
          <cell r="AH3738">
            <v>0</v>
          </cell>
          <cell r="AI3738">
            <v>0</v>
          </cell>
          <cell r="AJ3738">
            <v>2.4500000000000001E-2</v>
          </cell>
          <cell r="AK3738">
            <v>0</v>
          </cell>
          <cell r="AL3738" t="str">
            <v>Flat Rate</v>
          </cell>
          <cell r="AM3738">
            <v>0</v>
          </cell>
          <cell r="AN3738" t="str">
            <v>GA3334A0</v>
          </cell>
          <cell r="AO3738">
            <v>0</v>
          </cell>
          <cell r="AP3738" t="str">
            <v>N</v>
          </cell>
          <cell r="AQ3738">
            <v>38468.635185185187</v>
          </cell>
          <cell r="AR3738">
            <v>38701</v>
          </cell>
          <cell r="AS3738">
            <v>38701</v>
          </cell>
          <cell r="AT3738">
            <v>0</v>
          </cell>
          <cell r="AU3738">
            <v>38442</v>
          </cell>
          <cell r="AV3738">
            <v>0</v>
          </cell>
        </row>
        <row r="3739">
          <cell r="B3739">
            <v>0</v>
          </cell>
          <cell r="C3739" t="str">
            <v>000000003729</v>
          </cell>
          <cell r="D3739" t="str">
            <v>3334A0</v>
          </cell>
          <cell r="E3739" t="str">
            <v>Ricky Ave - 3/4" PVC Svcs</v>
          </cell>
          <cell r="F3739" t="str">
            <v>In Service</v>
          </cell>
          <cell r="G3739" t="str">
            <v>3334A</v>
          </cell>
          <cell r="H3739" t="str">
            <v>Grp Member</v>
          </cell>
          <cell r="I3739">
            <v>0</v>
          </cell>
          <cell r="J3739" t="str">
            <v>PC Batch</v>
          </cell>
          <cell r="K3739">
            <v>329.36</v>
          </cell>
          <cell r="L3739">
            <v>0</v>
          </cell>
          <cell r="M3739" t="str">
            <v>F20</v>
          </cell>
          <cell r="N3739" t="str">
            <v>115</v>
          </cell>
          <cell r="O3739">
            <v>0</v>
          </cell>
          <cell r="P3739" t="str">
            <v>C04D336_002</v>
          </cell>
          <cell r="Q3739">
            <v>0</v>
          </cell>
          <cell r="R3739" t="str">
            <v>WTDPD</v>
          </cell>
          <cell r="S3739" t="str">
            <v>3334A34PE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 t="str">
            <v>CORP</v>
          </cell>
          <cell r="Y3739">
            <v>38442</v>
          </cell>
          <cell r="Z3739">
            <v>0</v>
          </cell>
          <cell r="AA3739">
            <v>0</v>
          </cell>
          <cell r="AB3739" t="str">
            <v>N</v>
          </cell>
          <cell r="AC3739">
            <v>38443</v>
          </cell>
          <cell r="AD3739">
            <v>0</v>
          </cell>
          <cell r="AE3739" t="str">
            <v>RemVal</v>
          </cell>
          <cell r="AF3739" t="str">
            <v>Depreciate</v>
          </cell>
          <cell r="AG3739" t="str">
            <v>FM</v>
          </cell>
          <cell r="AH3739">
            <v>0</v>
          </cell>
          <cell r="AI3739">
            <v>0</v>
          </cell>
          <cell r="AJ3739">
            <v>2.4500000000000001E-2</v>
          </cell>
          <cell r="AK3739">
            <v>0</v>
          </cell>
          <cell r="AL3739" t="str">
            <v>Flat Rate</v>
          </cell>
          <cell r="AM3739">
            <v>0</v>
          </cell>
          <cell r="AN3739" t="str">
            <v>GA3334A0</v>
          </cell>
          <cell r="AO3739">
            <v>0</v>
          </cell>
          <cell r="AP3739" t="str">
            <v>N</v>
          </cell>
          <cell r="AQ3739">
            <v>38468.635185185187</v>
          </cell>
          <cell r="AR3739">
            <v>38701</v>
          </cell>
          <cell r="AS3739">
            <v>38701</v>
          </cell>
          <cell r="AT3739">
            <v>0</v>
          </cell>
          <cell r="AU3739">
            <v>38442</v>
          </cell>
          <cell r="AV3739">
            <v>0</v>
          </cell>
        </row>
        <row r="3740">
          <cell r="B3740">
            <v>0</v>
          </cell>
          <cell r="C3740" t="str">
            <v>000000003730</v>
          </cell>
          <cell r="D3740" t="str">
            <v>335400</v>
          </cell>
          <cell r="E3740" t="str">
            <v>Ricky Ave - HYD</v>
          </cell>
          <cell r="F3740" t="str">
            <v>In Service</v>
          </cell>
          <cell r="G3740" t="str">
            <v>33540</v>
          </cell>
          <cell r="H3740" t="str">
            <v>Grp Member</v>
          </cell>
          <cell r="I3740">
            <v>0</v>
          </cell>
          <cell r="J3740" t="str">
            <v>PC Batch</v>
          </cell>
          <cell r="K3740">
            <v>1976.15</v>
          </cell>
          <cell r="L3740">
            <v>0</v>
          </cell>
          <cell r="M3740" t="str">
            <v>F20</v>
          </cell>
          <cell r="N3740" t="str">
            <v>115</v>
          </cell>
          <cell r="O3740">
            <v>0</v>
          </cell>
          <cell r="P3740" t="str">
            <v>C04D336_002</v>
          </cell>
          <cell r="Q3740">
            <v>0</v>
          </cell>
          <cell r="R3740" t="str">
            <v>WTDPD</v>
          </cell>
          <cell r="S3740" t="str">
            <v>335400600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 t="str">
            <v>CORP</v>
          </cell>
          <cell r="Y3740">
            <v>38442</v>
          </cell>
          <cell r="Z3740">
            <v>0</v>
          </cell>
          <cell r="AA3740">
            <v>0</v>
          </cell>
          <cell r="AB3740" t="str">
            <v>N</v>
          </cell>
          <cell r="AC3740">
            <v>38443</v>
          </cell>
          <cell r="AD3740">
            <v>0</v>
          </cell>
          <cell r="AE3740" t="str">
            <v>RemVal</v>
          </cell>
          <cell r="AF3740" t="str">
            <v>Depreciate</v>
          </cell>
          <cell r="AG3740" t="str">
            <v>FM</v>
          </cell>
          <cell r="AH3740">
            <v>0</v>
          </cell>
          <cell r="AI3740">
            <v>0</v>
          </cell>
          <cell r="AJ3740">
            <v>2.2599999999999999E-2</v>
          </cell>
          <cell r="AK3740">
            <v>0</v>
          </cell>
          <cell r="AL3740" t="str">
            <v>Flat Rate</v>
          </cell>
          <cell r="AM3740">
            <v>0</v>
          </cell>
          <cell r="AN3740" t="str">
            <v>GA335400</v>
          </cell>
          <cell r="AO3740">
            <v>0</v>
          </cell>
          <cell r="AP3740" t="str">
            <v>N</v>
          </cell>
          <cell r="AQ3740">
            <v>38468.635185185187</v>
          </cell>
          <cell r="AR3740">
            <v>38701</v>
          </cell>
          <cell r="AS3740">
            <v>38701</v>
          </cell>
          <cell r="AT3740">
            <v>0</v>
          </cell>
          <cell r="AU3740">
            <v>38442</v>
          </cell>
          <cell r="AV3740">
            <v>0</v>
          </cell>
        </row>
        <row r="3741">
          <cell r="B3741">
            <v>0</v>
          </cell>
          <cell r="C3741" t="str">
            <v>000000003731</v>
          </cell>
          <cell r="D3741" t="str">
            <v>3314Q0</v>
          </cell>
          <cell r="E3741" t="str">
            <v>8" MAIN - VISTA TERRACE</v>
          </cell>
          <cell r="F3741" t="str">
            <v>In Service</v>
          </cell>
          <cell r="G3741" t="str">
            <v>3314Q</v>
          </cell>
          <cell r="H3741" t="str">
            <v>Grp Member</v>
          </cell>
          <cell r="I3741">
            <v>0</v>
          </cell>
          <cell r="J3741" t="str">
            <v>PC Batch</v>
          </cell>
          <cell r="K3741">
            <v>1417.43</v>
          </cell>
          <cell r="L3741">
            <v>0</v>
          </cell>
          <cell r="M3741" t="str">
            <v>F20</v>
          </cell>
          <cell r="N3741" t="str">
            <v>115</v>
          </cell>
          <cell r="O3741">
            <v>0</v>
          </cell>
          <cell r="P3741" t="str">
            <v>C04D612_002</v>
          </cell>
          <cell r="Q3741">
            <v>0</v>
          </cell>
          <cell r="R3741" t="str">
            <v>WTDPD</v>
          </cell>
          <cell r="S3741" t="str">
            <v>3314Q08PV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 t="str">
            <v>CORP</v>
          </cell>
          <cell r="Y3741">
            <v>38442</v>
          </cell>
          <cell r="Z3741">
            <v>0</v>
          </cell>
          <cell r="AA3741">
            <v>0</v>
          </cell>
          <cell r="AB3741" t="str">
            <v>N</v>
          </cell>
          <cell r="AC3741">
            <v>38443</v>
          </cell>
          <cell r="AD3741">
            <v>0</v>
          </cell>
          <cell r="AE3741" t="str">
            <v>RemVal</v>
          </cell>
          <cell r="AF3741" t="str">
            <v>Depreciate</v>
          </cell>
          <cell r="AG3741" t="str">
            <v>FM</v>
          </cell>
          <cell r="AH3741">
            <v>0</v>
          </cell>
          <cell r="AI3741">
            <v>0</v>
          </cell>
          <cell r="AJ3741">
            <v>2.1899999999999999E-2</v>
          </cell>
          <cell r="AK3741">
            <v>0</v>
          </cell>
          <cell r="AL3741" t="str">
            <v>Flat Rate</v>
          </cell>
          <cell r="AM3741">
            <v>0</v>
          </cell>
          <cell r="AN3741" t="str">
            <v>GA3314Q0</v>
          </cell>
          <cell r="AO3741">
            <v>0</v>
          </cell>
          <cell r="AP3741" t="str">
            <v>N</v>
          </cell>
          <cell r="AQ3741">
            <v>38468.636759259258</v>
          </cell>
          <cell r="AR3741">
            <v>38701</v>
          </cell>
          <cell r="AS3741">
            <v>38701</v>
          </cell>
          <cell r="AT3741">
            <v>0</v>
          </cell>
          <cell r="AU3741">
            <v>38442</v>
          </cell>
          <cell r="AV3741">
            <v>0</v>
          </cell>
        </row>
        <row r="3742">
          <cell r="B3742">
            <v>0</v>
          </cell>
          <cell r="C3742" t="str">
            <v>000000003731</v>
          </cell>
          <cell r="D3742" t="str">
            <v>3314Q0</v>
          </cell>
          <cell r="E3742" t="str">
            <v>8" MAIN - VISTA TERRACE</v>
          </cell>
          <cell r="F3742" t="str">
            <v>In Service</v>
          </cell>
          <cell r="G3742" t="str">
            <v>3314Q</v>
          </cell>
          <cell r="H3742" t="str">
            <v>Grp Member</v>
          </cell>
          <cell r="I3742">
            <v>1</v>
          </cell>
          <cell r="J3742" t="str">
            <v>PC Batch</v>
          </cell>
          <cell r="K3742">
            <v>14483.73</v>
          </cell>
          <cell r="L3742">
            <v>0</v>
          </cell>
          <cell r="M3742" t="str">
            <v>F20</v>
          </cell>
          <cell r="N3742" t="str">
            <v>115</v>
          </cell>
          <cell r="O3742">
            <v>0</v>
          </cell>
          <cell r="P3742" t="str">
            <v>C04D612_002</v>
          </cell>
          <cell r="Q3742" t="str">
            <v>505</v>
          </cell>
          <cell r="R3742" t="str">
            <v>WTDPD</v>
          </cell>
          <cell r="S3742" t="str">
            <v>3314Q08PV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 t="str">
            <v>CORP</v>
          </cell>
          <cell r="Y3742">
            <v>38442</v>
          </cell>
          <cell r="Z3742">
            <v>0</v>
          </cell>
          <cell r="AA3742">
            <v>0</v>
          </cell>
          <cell r="AB3742" t="str">
            <v>N</v>
          </cell>
          <cell r="AC3742">
            <v>38443</v>
          </cell>
          <cell r="AD3742">
            <v>0</v>
          </cell>
          <cell r="AE3742" t="str">
            <v>RemVal</v>
          </cell>
          <cell r="AF3742" t="str">
            <v>Depreciate</v>
          </cell>
          <cell r="AG3742" t="str">
            <v>FM</v>
          </cell>
          <cell r="AH3742">
            <v>0</v>
          </cell>
          <cell r="AI3742">
            <v>0</v>
          </cell>
          <cell r="AJ3742">
            <v>2.1899999999999999E-2</v>
          </cell>
          <cell r="AK3742">
            <v>0</v>
          </cell>
          <cell r="AL3742" t="str">
            <v>Flat Rate</v>
          </cell>
          <cell r="AM3742">
            <v>0</v>
          </cell>
          <cell r="AN3742" t="str">
            <v>GA3314Q0</v>
          </cell>
          <cell r="AO3742">
            <v>0</v>
          </cell>
          <cell r="AP3742" t="str">
            <v>N</v>
          </cell>
          <cell r="AQ3742">
            <v>38468.636759259258</v>
          </cell>
          <cell r="AR3742">
            <v>38701</v>
          </cell>
          <cell r="AS3742">
            <v>38701</v>
          </cell>
          <cell r="AT3742">
            <v>0</v>
          </cell>
          <cell r="AU3742">
            <v>38442</v>
          </cell>
          <cell r="AV3742">
            <v>0</v>
          </cell>
        </row>
        <row r="3743">
          <cell r="B3743">
            <v>0</v>
          </cell>
          <cell r="C3743" t="str">
            <v>000000003732</v>
          </cell>
          <cell r="D3743" t="str">
            <v>3314T0</v>
          </cell>
          <cell r="E3743" t="str">
            <v>8" VALVES - VISTS TERRACE</v>
          </cell>
          <cell r="F3743" t="str">
            <v>In Service</v>
          </cell>
          <cell r="G3743" t="str">
            <v>3314T</v>
          </cell>
          <cell r="H3743" t="str">
            <v>Grp Member</v>
          </cell>
          <cell r="I3743">
            <v>0</v>
          </cell>
          <cell r="J3743" t="str">
            <v>PC Batch</v>
          </cell>
          <cell r="K3743">
            <v>156.51</v>
          </cell>
          <cell r="L3743">
            <v>0</v>
          </cell>
          <cell r="M3743" t="str">
            <v>F20</v>
          </cell>
          <cell r="N3743" t="str">
            <v>115</v>
          </cell>
          <cell r="O3743">
            <v>0</v>
          </cell>
          <cell r="P3743" t="str">
            <v>C04D612_002</v>
          </cell>
          <cell r="Q3743">
            <v>0</v>
          </cell>
          <cell r="R3743" t="str">
            <v>WTDPD</v>
          </cell>
          <cell r="S3743" t="str">
            <v>3314T08VV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 t="str">
            <v>CORP</v>
          </cell>
          <cell r="Y3743">
            <v>38442</v>
          </cell>
          <cell r="Z3743">
            <v>0</v>
          </cell>
          <cell r="AA3743">
            <v>0</v>
          </cell>
          <cell r="AB3743" t="str">
            <v>N</v>
          </cell>
          <cell r="AC3743">
            <v>38443</v>
          </cell>
          <cell r="AD3743">
            <v>0</v>
          </cell>
          <cell r="AE3743" t="str">
            <v>RemVal</v>
          </cell>
          <cell r="AF3743" t="str">
            <v>Depreciate</v>
          </cell>
          <cell r="AG3743" t="str">
            <v>FM</v>
          </cell>
          <cell r="AH3743">
            <v>0</v>
          </cell>
          <cell r="AI3743">
            <v>0</v>
          </cell>
          <cell r="AJ3743">
            <v>1.3899999999999999E-2</v>
          </cell>
          <cell r="AK3743">
            <v>0</v>
          </cell>
          <cell r="AL3743" t="str">
            <v>Flat Rate</v>
          </cell>
          <cell r="AM3743">
            <v>0</v>
          </cell>
          <cell r="AN3743" t="str">
            <v>GA3314T0</v>
          </cell>
          <cell r="AO3743">
            <v>0</v>
          </cell>
          <cell r="AP3743" t="str">
            <v>N</v>
          </cell>
          <cell r="AQ3743">
            <v>38468.636782407404</v>
          </cell>
          <cell r="AR3743">
            <v>38701</v>
          </cell>
          <cell r="AS3743">
            <v>38701</v>
          </cell>
          <cell r="AT3743">
            <v>0</v>
          </cell>
          <cell r="AU3743">
            <v>38442</v>
          </cell>
          <cell r="AV3743">
            <v>0</v>
          </cell>
        </row>
        <row r="3744">
          <cell r="B3744">
            <v>0</v>
          </cell>
          <cell r="C3744" t="str">
            <v>000000003732</v>
          </cell>
          <cell r="D3744" t="str">
            <v>3314T0</v>
          </cell>
          <cell r="E3744" t="str">
            <v>8" VALVES - VISTS TERRACE</v>
          </cell>
          <cell r="F3744" t="str">
            <v>In Service</v>
          </cell>
          <cell r="G3744" t="str">
            <v>3314T</v>
          </cell>
          <cell r="H3744" t="str">
            <v>Grp Member</v>
          </cell>
          <cell r="I3744">
            <v>1</v>
          </cell>
          <cell r="J3744" t="str">
            <v>PC Batch</v>
          </cell>
          <cell r="K3744">
            <v>1599.22</v>
          </cell>
          <cell r="L3744">
            <v>0</v>
          </cell>
          <cell r="M3744" t="str">
            <v>F20</v>
          </cell>
          <cell r="N3744" t="str">
            <v>115</v>
          </cell>
          <cell r="O3744">
            <v>0</v>
          </cell>
          <cell r="P3744" t="str">
            <v>C04D612_002</v>
          </cell>
          <cell r="Q3744" t="str">
            <v>505</v>
          </cell>
          <cell r="R3744" t="str">
            <v>WTDPD</v>
          </cell>
          <cell r="S3744" t="str">
            <v>3314T08VV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 t="str">
            <v>CORP</v>
          </cell>
          <cell r="Y3744">
            <v>38442</v>
          </cell>
          <cell r="Z3744">
            <v>0</v>
          </cell>
          <cell r="AA3744">
            <v>0</v>
          </cell>
          <cell r="AB3744" t="str">
            <v>N</v>
          </cell>
          <cell r="AC3744">
            <v>38443</v>
          </cell>
          <cell r="AD3744">
            <v>0</v>
          </cell>
          <cell r="AE3744" t="str">
            <v>RemVal</v>
          </cell>
          <cell r="AF3744" t="str">
            <v>Depreciate</v>
          </cell>
          <cell r="AG3744" t="str">
            <v>FM</v>
          </cell>
          <cell r="AH3744">
            <v>0</v>
          </cell>
          <cell r="AI3744">
            <v>0</v>
          </cell>
          <cell r="AJ3744">
            <v>1.3899999999999999E-2</v>
          </cell>
          <cell r="AK3744">
            <v>0</v>
          </cell>
          <cell r="AL3744" t="str">
            <v>Flat Rate</v>
          </cell>
          <cell r="AM3744">
            <v>0</v>
          </cell>
          <cell r="AN3744" t="str">
            <v>GA3314T0</v>
          </cell>
          <cell r="AO3744">
            <v>0</v>
          </cell>
          <cell r="AP3744" t="str">
            <v>N</v>
          </cell>
          <cell r="AQ3744">
            <v>38468.636782407404</v>
          </cell>
          <cell r="AR3744">
            <v>38701</v>
          </cell>
          <cell r="AS3744">
            <v>38701</v>
          </cell>
          <cell r="AT3744">
            <v>0</v>
          </cell>
          <cell r="AU3744">
            <v>38442</v>
          </cell>
          <cell r="AV3744">
            <v>0</v>
          </cell>
        </row>
        <row r="3745">
          <cell r="B3745">
            <v>0</v>
          </cell>
          <cell r="C3745" t="str">
            <v>000000003733</v>
          </cell>
          <cell r="D3745" t="str">
            <v>3334B0</v>
          </cell>
          <cell r="E3745" t="str">
            <v>3/4" SERVICES - VISTS TERRACE</v>
          </cell>
          <cell r="F3745" t="str">
            <v>In Service</v>
          </cell>
          <cell r="G3745" t="str">
            <v>3334B</v>
          </cell>
          <cell r="H3745" t="str">
            <v>Grp Member</v>
          </cell>
          <cell r="I3745">
            <v>0</v>
          </cell>
          <cell r="J3745" t="str">
            <v>PC Batch</v>
          </cell>
          <cell r="K3745">
            <v>646.01</v>
          </cell>
          <cell r="L3745">
            <v>0</v>
          </cell>
          <cell r="M3745" t="str">
            <v>F20</v>
          </cell>
          <cell r="N3745" t="str">
            <v>115</v>
          </cell>
          <cell r="O3745">
            <v>0</v>
          </cell>
          <cell r="P3745" t="str">
            <v>C04D612_002</v>
          </cell>
          <cell r="Q3745">
            <v>0</v>
          </cell>
          <cell r="R3745" t="str">
            <v>WTDPD</v>
          </cell>
          <cell r="S3745" t="str">
            <v>3334B34CP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 t="str">
            <v>CORP</v>
          </cell>
          <cell r="Y3745">
            <v>38442</v>
          </cell>
          <cell r="Z3745">
            <v>0</v>
          </cell>
          <cell r="AA3745">
            <v>0</v>
          </cell>
          <cell r="AB3745" t="str">
            <v>N</v>
          </cell>
          <cell r="AC3745">
            <v>38443</v>
          </cell>
          <cell r="AD3745">
            <v>0</v>
          </cell>
          <cell r="AE3745" t="str">
            <v>RemVal</v>
          </cell>
          <cell r="AF3745" t="str">
            <v>Depreciate</v>
          </cell>
          <cell r="AG3745" t="str">
            <v>FM</v>
          </cell>
          <cell r="AH3745">
            <v>0</v>
          </cell>
          <cell r="AI3745">
            <v>0</v>
          </cell>
          <cell r="AJ3745">
            <v>2.87E-2</v>
          </cell>
          <cell r="AK3745">
            <v>0</v>
          </cell>
          <cell r="AL3745" t="str">
            <v>Flat Rate</v>
          </cell>
          <cell r="AM3745">
            <v>0</v>
          </cell>
          <cell r="AN3745" t="str">
            <v>GA3334B0</v>
          </cell>
          <cell r="AO3745">
            <v>0</v>
          </cell>
          <cell r="AP3745" t="str">
            <v>N</v>
          </cell>
          <cell r="AQ3745">
            <v>38468.636805555558</v>
          </cell>
          <cell r="AR3745">
            <v>38701</v>
          </cell>
          <cell r="AS3745">
            <v>38701</v>
          </cell>
          <cell r="AT3745">
            <v>0</v>
          </cell>
          <cell r="AU3745">
            <v>38442</v>
          </cell>
          <cell r="AV3745">
            <v>0</v>
          </cell>
        </row>
        <row r="3746">
          <cell r="B3746">
            <v>0</v>
          </cell>
          <cell r="C3746" t="str">
            <v>000000003733</v>
          </cell>
          <cell r="D3746" t="str">
            <v>3334B0</v>
          </cell>
          <cell r="E3746" t="str">
            <v>3/4" SERVICES - VISTS TERRACE</v>
          </cell>
          <cell r="F3746" t="str">
            <v>In Service</v>
          </cell>
          <cell r="G3746" t="str">
            <v>3334B</v>
          </cell>
          <cell r="H3746" t="str">
            <v>Grp Member</v>
          </cell>
          <cell r="I3746">
            <v>1</v>
          </cell>
          <cell r="J3746" t="str">
            <v>PC Batch</v>
          </cell>
          <cell r="K3746">
            <v>6601.05</v>
          </cell>
          <cell r="L3746">
            <v>0</v>
          </cell>
          <cell r="M3746" t="str">
            <v>F20</v>
          </cell>
          <cell r="N3746" t="str">
            <v>115</v>
          </cell>
          <cell r="O3746">
            <v>0</v>
          </cell>
          <cell r="P3746" t="str">
            <v>C04D612_002</v>
          </cell>
          <cell r="Q3746" t="str">
            <v>505</v>
          </cell>
          <cell r="R3746" t="str">
            <v>WTDPD</v>
          </cell>
          <cell r="S3746" t="str">
            <v>3334B34CP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 t="str">
            <v>CORP</v>
          </cell>
          <cell r="Y3746">
            <v>38442</v>
          </cell>
          <cell r="Z3746">
            <v>0</v>
          </cell>
          <cell r="AA3746">
            <v>0</v>
          </cell>
          <cell r="AB3746" t="str">
            <v>N</v>
          </cell>
          <cell r="AC3746">
            <v>38443</v>
          </cell>
          <cell r="AD3746">
            <v>0</v>
          </cell>
          <cell r="AE3746" t="str">
            <v>RemVal</v>
          </cell>
          <cell r="AF3746" t="str">
            <v>Depreciate</v>
          </cell>
          <cell r="AG3746" t="str">
            <v>FM</v>
          </cell>
          <cell r="AH3746">
            <v>0</v>
          </cell>
          <cell r="AI3746">
            <v>0</v>
          </cell>
          <cell r="AJ3746">
            <v>2.87E-2</v>
          </cell>
          <cell r="AK3746">
            <v>0</v>
          </cell>
          <cell r="AL3746" t="str">
            <v>Flat Rate</v>
          </cell>
          <cell r="AM3746">
            <v>0</v>
          </cell>
          <cell r="AN3746" t="str">
            <v>GA3334B0</v>
          </cell>
          <cell r="AO3746">
            <v>0</v>
          </cell>
          <cell r="AP3746" t="str">
            <v>N</v>
          </cell>
          <cell r="AQ3746">
            <v>38468.636805555558</v>
          </cell>
          <cell r="AR3746">
            <v>38701</v>
          </cell>
          <cell r="AS3746">
            <v>38701</v>
          </cell>
          <cell r="AT3746">
            <v>0</v>
          </cell>
          <cell r="AU3746">
            <v>38442</v>
          </cell>
          <cell r="AV3746">
            <v>0</v>
          </cell>
        </row>
        <row r="3747">
          <cell r="B3747">
            <v>0</v>
          </cell>
          <cell r="C3747" t="str">
            <v>000000003734</v>
          </cell>
          <cell r="D3747" t="str">
            <v>304300</v>
          </cell>
          <cell r="E3747" t="str">
            <v>Structure Flood Repairs</v>
          </cell>
          <cell r="F3747" t="str">
            <v>In Service</v>
          </cell>
          <cell r="G3747" t="str">
            <v>30430</v>
          </cell>
          <cell r="H3747" t="str">
            <v>Grp Member</v>
          </cell>
          <cell r="I3747">
            <v>0</v>
          </cell>
          <cell r="J3747" t="str">
            <v>PC Batch</v>
          </cell>
          <cell r="K3747">
            <v>5654.28</v>
          </cell>
          <cell r="L3747">
            <v>0</v>
          </cell>
          <cell r="M3747" t="str">
            <v>F20</v>
          </cell>
          <cell r="N3747" t="str">
            <v>115</v>
          </cell>
          <cell r="O3747">
            <v>0</v>
          </cell>
          <cell r="P3747" t="str">
            <v>C04K504_002</v>
          </cell>
          <cell r="Q3747">
            <v>0</v>
          </cell>
          <cell r="R3747" t="str">
            <v>WWTPD</v>
          </cell>
          <cell r="S3747" t="str">
            <v>30430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 t="str">
            <v>CORP</v>
          </cell>
          <cell r="Y3747">
            <v>38442</v>
          </cell>
          <cell r="Z3747">
            <v>0</v>
          </cell>
          <cell r="AA3747">
            <v>0</v>
          </cell>
          <cell r="AB3747" t="str">
            <v>N</v>
          </cell>
          <cell r="AC3747">
            <v>38443</v>
          </cell>
          <cell r="AD3747">
            <v>0</v>
          </cell>
          <cell r="AE3747" t="str">
            <v>RemVal</v>
          </cell>
          <cell r="AF3747" t="str">
            <v>Depreciate</v>
          </cell>
          <cell r="AG3747" t="str">
            <v>FM</v>
          </cell>
          <cell r="AH3747">
            <v>0</v>
          </cell>
          <cell r="AI3747">
            <v>0</v>
          </cell>
          <cell r="AJ3747">
            <v>2.75E-2</v>
          </cell>
          <cell r="AK3747">
            <v>0</v>
          </cell>
          <cell r="AL3747" t="str">
            <v>Flat Rate</v>
          </cell>
          <cell r="AM3747">
            <v>0</v>
          </cell>
          <cell r="AN3747" t="str">
            <v>GA304300</v>
          </cell>
          <cell r="AO3747">
            <v>0</v>
          </cell>
          <cell r="AP3747" t="str">
            <v>N</v>
          </cell>
          <cell r="AQ3747">
            <v>38468.636840277781</v>
          </cell>
          <cell r="AR3747">
            <v>38701</v>
          </cell>
          <cell r="AS3747">
            <v>38701</v>
          </cell>
          <cell r="AT3747" t="str">
            <v>3000</v>
          </cell>
          <cell r="AU3747">
            <v>38442</v>
          </cell>
          <cell r="AV3747">
            <v>0</v>
          </cell>
        </row>
        <row r="3748">
          <cell r="B3748">
            <v>0</v>
          </cell>
          <cell r="C3748" t="str">
            <v>000000003734</v>
          </cell>
          <cell r="D3748" t="str">
            <v>304300</v>
          </cell>
          <cell r="E3748" t="str">
            <v>Structure Flood Repairs</v>
          </cell>
          <cell r="F3748" t="str">
            <v>In Service</v>
          </cell>
          <cell r="G3748" t="str">
            <v>30430</v>
          </cell>
          <cell r="H3748" t="str">
            <v>Grp Member</v>
          </cell>
          <cell r="I3748">
            <v>1</v>
          </cell>
          <cell r="J3748" t="str">
            <v>PC Batch</v>
          </cell>
          <cell r="K3748">
            <v>311.10000000000002</v>
          </cell>
          <cell r="L3748">
            <v>0</v>
          </cell>
          <cell r="M3748" t="str">
            <v>F50</v>
          </cell>
          <cell r="N3748" t="str">
            <v>115</v>
          </cell>
          <cell r="O3748">
            <v>0</v>
          </cell>
          <cell r="P3748" t="str">
            <v>C04K504_002</v>
          </cell>
          <cell r="Q3748" t="str">
            <v>000</v>
          </cell>
          <cell r="R3748" t="str">
            <v>WWTPD</v>
          </cell>
          <cell r="S3748" t="str">
            <v>30430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 t="str">
            <v>CORP</v>
          </cell>
          <cell r="Y3748">
            <v>38442</v>
          </cell>
          <cell r="Z3748">
            <v>0</v>
          </cell>
          <cell r="AA3748">
            <v>0</v>
          </cell>
          <cell r="AB3748" t="str">
            <v>N</v>
          </cell>
          <cell r="AC3748">
            <v>38443</v>
          </cell>
          <cell r="AD3748">
            <v>0</v>
          </cell>
          <cell r="AE3748" t="str">
            <v>RemVal</v>
          </cell>
          <cell r="AF3748" t="str">
            <v>Depreciate</v>
          </cell>
          <cell r="AG3748" t="str">
            <v>FM</v>
          </cell>
          <cell r="AH3748">
            <v>0</v>
          </cell>
          <cell r="AI3748">
            <v>0</v>
          </cell>
          <cell r="AJ3748">
            <v>2.75E-2</v>
          </cell>
          <cell r="AK3748">
            <v>0</v>
          </cell>
          <cell r="AL3748" t="str">
            <v>Flat Rate</v>
          </cell>
          <cell r="AM3748">
            <v>0</v>
          </cell>
          <cell r="AN3748" t="str">
            <v>GA304300</v>
          </cell>
          <cell r="AO3748">
            <v>0</v>
          </cell>
          <cell r="AP3748" t="str">
            <v>N</v>
          </cell>
          <cell r="AQ3748">
            <v>38468.636840277781</v>
          </cell>
          <cell r="AR3748">
            <v>38701</v>
          </cell>
          <cell r="AS3748">
            <v>38701</v>
          </cell>
          <cell r="AT3748" t="str">
            <v>3000</v>
          </cell>
          <cell r="AU3748">
            <v>38442</v>
          </cell>
          <cell r="AV3748">
            <v>0</v>
          </cell>
        </row>
        <row r="3749">
          <cell r="B3749">
            <v>0</v>
          </cell>
          <cell r="C3749" t="str">
            <v>000000003734</v>
          </cell>
          <cell r="D3749" t="str">
            <v>304300</v>
          </cell>
          <cell r="E3749" t="str">
            <v>Structure Flood Repairs</v>
          </cell>
          <cell r="F3749" t="str">
            <v>In Service</v>
          </cell>
          <cell r="G3749" t="str">
            <v>30430</v>
          </cell>
          <cell r="H3749" t="str">
            <v>Grp Member</v>
          </cell>
          <cell r="I3749">
            <v>2</v>
          </cell>
          <cell r="J3749" t="str">
            <v>PC Batch</v>
          </cell>
          <cell r="K3749">
            <v>34788.71</v>
          </cell>
          <cell r="L3749">
            <v>0</v>
          </cell>
          <cell r="M3749" t="str">
            <v>F20</v>
          </cell>
          <cell r="N3749" t="str">
            <v>115</v>
          </cell>
          <cell r="O3749">
            <v>0</v>
          </cell>
          <cell r="P3749" t="str">
            <v>C04K504_002</v>
          </cell>
          <cell r="Q3749" t="str">
            <v>505</v>
          </cell>
          <cell r="R3749" t="str">
            <v>WWTPD</v>
          </cell>
          <cell r="S3749" t="str">
            <v>30430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 t="str">
            <v>CORP</v>
          </cell>
          <cell r="Y3749">
            <v>38442</v>
          </cell>
          <cell r="Z3749">
            <v>0</v>
          </cell>
          <cell r="AA3749">
            <v>0</v>
          </cell>
          <cell r="AB3749" t="str">
            <v>N</v>
          </cell>
          <cell r="AC3749">
            <v>38443</v>
          </cell>
          <cell r="AD3749">
            <v>0</v>
          </cell>
          <cell r="AE3749" t="str">
            <v>RemVal</v>
          </cell>
          <cell r="AF3749" t="str">
            <v>Depreciate</v>
          </cell>
          <cell r="AG3749" t="str">
            <v>FM</v>
          </cell>
          <cell r="AH3749">
            <v>0</v>
          </cell>
          <cell r="AI3749">
            <v>0</v>
          </cell>
          <cell r="AJ3749">
            <v>2.75E-2</v>
          </cell>
          <cell r="AK3749">
            <v>0</v>
          </cell>
          <cell r="AL3749" t="str">
            <v>Flat Rate</v>
          </cell>
          <cell r="AM3749">
            <v>0</v>
          </cell>
          <cell r="AN3749" t="str">
            <v>GA304300</v>
          </cell>
          <cell r="AO3749">
            <v>0</v>
          </cell>
          <cell r="AP3749" t="str">
            <v>N</v>
          </cell>
          <cell r="AQ3749">
            <v>38468.636840277781</v>
          </cell>
          <cell r="AR3749">
            <v>38701</v>
          </cell>
          <cell r="AS3749">
            <v>38701</v>
          </cell>
          <cell r="AT3749" t="str">
            <v>3000</v>
          </cell>
          <cell r="AU3749">
            <v>38442</v>
          </cell>
          <cell r="AV3749">
            <v>0</v>
          </cell>
        </row>
        <row r="3750">
          <cell r="B3750">
            <v>0</v>
          </cell>
          <cell r="C3750" t="str">
            <v>000000003735</v>
          </cell>
          <cell r="D3750" t="str">
            <v>3203C0</v>
          </cell>
          <cell r="E3750" t="str">
            <v>Chemical Equipment</v>
          </cell>
          <cell r="F3750" t="str">
            <v>In Service</v>
          </cell>
          <cell r="G3750" t="str">
            <v>3203C</v>
          </cell>
          <cell r="H3750" t="str">
            <v>Grp Member</v>
          </cell>
          <cell r="I3750">
            <v>0</v>
          </cell>
          <cell r="J3750" t="str">
            <v>PC Batch</v>
          </cell>
          <cell r="K3750">
            <v>12815.02</v>
          </cell>
          <cell r="L3750">
            <v>0</v>
          </cell>
          <cell r="M3750" t="str">
            <v>F20</v>
          </cell>
          <cell r="N3750" t="str">
            <v>115</v>
          </cell>
          <cell r="O3750">
            <v>0</v>
          </cell>
          <cell r="P3750" t="str">
            <v>C04K504_002</v>
          </cell>
          <cell r="Q3750">
            <v>0</v>
          </cell>
          <cell r="R3750" t="str">
            <v>WWTPD</v>
          </cell>
          <cell r="S3750" t="str">
            <v>3203C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 t="str">
            <v>CORP</v>
          </cell>
          <cell r="Y3750">
            <v>38442</v>
          </cell>
          <cell r="Z3750">
            <v>0</v>
          </cell>
          <cell r="AA3750">
            <v>0</v>
          </cell>
          <cell r="AB3750" t="str">
            <v>N</v>
          </cell>
          <cell r="AC3750">
            <v>38443</v>
          </cell>
          <cell r="AD3750">
            <v>0</v>
          </cell>
          <cell r="AE3750" t="str">
            <v>RemVal</v>
          </cell>
          <cell r="AF3750" t="str">
            <v>Depreciate</v>
          </cell>
          <cell r="AG3750" t="str">
            <v>FM</v>
          </cell>
          <cell r="AH3750">
            <v>0</v>
          </cell>
          <cell r="AI3750">
            <v>0</v>
          </cell>
          <cell r="AJ3750">
            <v>5.1400000000000001E-2</v>
          </cell>
          <cell r="AK3750">
            <v>0</v>
          </cell>
          <cell r="AL3750" t="str">
            <v>Flat Rate</v>
          </cell>
          <cell r="AM3750">
            <v>0</v>
          </cell>
          <cell r="AN3750" t="str">
            <v>GA3203C0</v>
          </cell>
          <cell r="AO3750">
            <v>0</v>
          </cell>
          <cell r="AP3750" t="str">
            <v>N</v>
          </cell>
          <cell r="AQ3750">
            <v>38468.636874999997</v>
          </cell>
          <cell r="AR3750">
            <v>38701</v>
          </cell>
          <cell r="AS3750">
            <v>38701</v>
          </cell>
          <cell r="AT3750" t="str">
            <v>3000</v>
          </cell>
          <cell r="AU3750">
            <v>38442</v>
          </cell>
          <cell r="AV3750">
            <v>0</v>
          </cell>
        </row>
        <row r="3751">
          <cell r="B3751">
            <v>0</v>
          </cell>
          <cell r="C3751" t="str">
            <v>000000003735</v>
          </cell>
          <cell r="D3751" t="str">
            <v>3203C0</v>
          </cell>
          <cell r="E3751" t="str">
            <v>Chemical Equipment</v>
          </cell>
          <cell r="F3751" t="str">
            <v>In Service</v>
          </cell>
          <cell r="G3751" t="str">
            <v>3203C</v>
          </cell>
          <cell r="H3751" t="str">
            <v>Grp Member</v>
          </cell>
          <cell r="I3751">
            <v>1</v>
          </cell>
          <cell r="J3751" t="str">
            <v>PC Batch</v>
          </cell>
          <cell r="K3751">
            <v>320.83999999999997</v>
          </cell>
          <cell r="L3751">
            <v>0</v>
          </cell>
          <cell r="M3751" t="str">
            <v>F50</v>
          </cell>
          <cell r="N3751" t="str">
            <v>115</v>
          </cell>
          <cell r="O3751">
            <v>0</v>
          </cell>
          <cell r="P3751" t="str">
            <v>C04K504_002</v>
          </cell>
          <cell r="Q3751" t="str">
            <v>000</v>
          </cell>
          <cell r="R3751" t="str">
            <v>WWTPD</v>
          </cell>
          <cell r="S3751" t="str">
            <v>3203C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 t="str">
            <v>CORP</v>
          </cell>
          <cell r="Y3751">
            <v>38442</v>
          </cell>
          <cell r="Z3751">
            <v>0</v>
          </cell>
          <cell r="AA3751">
            <v>0</v>
          </cell>
          <cell r="AB3751" t="str">
            <v>N</v>
          </cell>
          <cell r="AC3751">
            <v>38443</v>
          </cell>
          <cell r="AD3751">
            <v>0</v>
          </cell>
          <cell r="AE3751" t="str">
            <v>RemVal</v>
          </cell>
          <cell r="AF3751" t="str">
            <v>Depreciate</v>
          </cell>
          <cell r="AG3751" t="str">
            <v>FM</v>
          </cell>
          <cell r="AH3751">
            <v>0</v>
          </cell>
          <cell r="AI3751">
            <v>0</v>
          </cell>
          <cell r="AJ3751">
            <v>5.1400000000000001E-2</v>
          </cell>
          <cell r="AK3751">
            <v>0</v>
          </cell>
          <cell r="AL3751" t="str">
            <v>Flat Rate</v>
          </cell>
          <cell r="AM3751">
            <v>0</v>
          </cell>
          <cell r="AN3751" t="str">
            <v>GA3203C0</v>
          </cell>
          <cell r="AO3751">
            <v>0</v>
          </cell>
          <cell r="AP3751" t="str">
            <v>N</v>
          </cell>
          <cell r="AQ3751">
            <v>38468.636874999997</v>
          </cell>
          <cell r="AR3751">
            <v>38701</v>
          </cell>
          <cell r="AS3751">
            <v>38701</v>
          </cell>
          <cell r="AT3751" t="str">
            <v>3000</v>
          </cell>
          <cell r="AU3751">
            <v>38442</v>
          </cell>
          <cell r="AV3751">
            <v>0</v>
          </cell>
        </row>
        <row r="3752">
          <cell r="B3752">
            <v>0</v>
          </cell>
          <cell r="C3752" t="str">
            <v>000000003735</v>
          </cell>
          <cell r="D3752" t="str">
            <v>3203C0</v>
          </cell>
          <cell r="E3752" t="str">
            <v>Chemical Equipment</v>
          </cell>
          <cell r="F3752" t="str">
            <v>In Service</v>
          </cell>
          <cell r="G3752" t="str">
            <v>3203C</v>
          </cell>
          <cell r="H3752" t="str">
            <v>Grp Member</v>
          </cell>
          <cell r="I3752">
            <v>2</v>
          </cell>
          <cell r="J3752" t="str">
            <v>PC Batch</v>
          </cell>
          <cell r="K3752">
            <v>25503.37</v>
          </cell>
          <cell r="L3752">
            <v>0</v>
          </cell>
          <cell r="M3752" t="str">
            <v>F20</v>
          </cell>
          <cell r="N3752" t="str">
            <v>115</v>
          </cell>
          <cell r="O3752">
            <v>0</v>
          </cell>
          <cell r="P3752" t="str">
            <v>C04K504_002</v>
          </cell>
          <cell r="Q3752" t="str">
            <v>505</v>
          </cell>
          <cell r="R3752" t="str">
            <v>WWTPD</v>
          </cell>
          <cell r="S3752" t="str">
            <v>3203C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 t="str">
            <v>CORP</v>
          </cell>
          <cell r="Y3752">
            <v>38442</v>
          </cell>
          <cell r="Z3752">
            <v>0</v>
          </cell>
          <cell r="AA3752">
            <v>0</v>
          </cell>
          <cell r="AB3752" t="str">
            <v>N</v>
          </cell>
          <cell r="AC3752">
            <v>38443</v>
          </cell>
          <cell r="AD3752">
            <v>0</v>
          </cell>
          <cell r="AE3752" t="str">
            <v>RemVal</v>
          </cell>
          <cell r="AF3752" t="str">
            <v>Depreciate</v>
          </cell>
          <cell r="AG3752" t="str">
            <v>FM</v>
          </cell>
          <cell r="AH3752">
            <v>0</v>
          </cell>
          <cell r="AI3752">
            <v>0</v>
          </cell>
          <cell r="AJ3752">
            <v>5.1400000000000001E-2</v>
          </cell>
          <cell r="AK3752">
            <v>0</v>
          </cell>
          <cell r="AL3752" t="str">
            <v>Flat Rate</v>
          </cell>
          <cell r="AM3752">
            <v>0</v>
          </cell>
          <cell r="AN3752" t="str">
            <v>GA3203C0</v>
          </cell>
          <cell r="AO3752">
            <v>0</v>
          </cell>
          <cell r="AP3752" t="str">
            <v>N</v>
          </cell>
          <cell r="AQ3752">
            <v>38468.636874999997</v>
          </cell>
          <cell r="AR3752">
            <v>38701</v>
          </cell>
          <cell r="AS3752">
            <v>38701</v>
          </cell>
          <cell r="AT3752" t="str">
            <v>3000</v>
          </cell>
          <cell r="AU3752">
            <v>38442</v>
          </cell>
          <cell r="AV3752">
            <v>0</v>
          </cell>
        </row>
        <row r="3753">
          <cell r="B3753">
            <v>0</v>
          </cell>
          <cell r="C3753" t="str">
            <v>000000003736</v>
          </cell>
          <cell r="D3753" t="str">
            <v>3203C0</v>
          </cell>
          <cell r="E3753" t="str">
            <v>Chemical Equip -Flood Replacet</v>
          </cell>
          <cell r="F3753" t="str">
            <v>In Service</v>
          </cell>
          <cell r="G3753" t="str">
            <v>3203C</v>
          </cell>
          <cell r="H3753" t="str">
            <v>Grp Member</v>
          </cell>
          <cell r="I3753">
            <v>0</v>
          </cell>
          <cell r="J3753" t="str">
            <v>PC Batch</v>
          </cell>
          <cell r="K3753">
            <v>7427.12</v>
          </cell>
          <cell r="L3753">
            <v>0</v>
          </cell>
          <cell r="M3753" t="str">
            <v>F20</v>
          </cell>
          <cell r="N3753" t="str">
            <v>115</v>
          </cell>
          <cell r="O3753">
            <v>0</v>
          </cell>
          <cell r="P3753" t="str">
            <v>C04K505_002</v>
          </cell>
          <cell r="Q3753">
            <v>0</v>
          </cell>
          <cell r="R3753" t="str">
            <v>WWTPD</v>
          </cell>
          <cell r="S3753" t="str">
            <v>3203C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 t="str">
            <v>CORP</v>
          </cell>
          <cell r="Y3753">
            <v>38442</v>
          </cell>
          <cell r="Z3753">
            <v>0</v>
          </cell>
          <cell r="AA3753">
            <v>0</v>
          </cell>
          <cell r="AB3753" t="str">
            <v>N</v>
          </cell>
          <cell r="AC3753">
            <v>38443</v>
          </cell>
          <cell r="AD3753">
            <v>0</v>
          </cell>
          <cell r="AE3753" t="str">
            <v>RemVal</v>
          </cell>
          <cell r="AF3753" t="str">
            <v>Depreciate</v>
          </cell>
          <cell r="AG3753" t="str">
            <v>FM</v>
          </cell>
          <cell r="AH3753">
            <v>0</v>
          </cell>
          <cell r="AI3753">
            <v>0</v>
          </cell>
          <cell r="AJ3753">
            <v>5.1400000000000001E-2</v>
          </cell>
          <cell r="AK3753">
            <v>0</v>
          </cell>
          <cell r="AL3753" t="str">
            <v>Flat Rate</v>
          </cell>
          <cell r="AM3753">
            <v>0</v>
          </cell>
          <cell r="AN3753" t="str">
            <v>GA3203C0</v>
          </cell>
          <cell r="AO3753">
            <v>0</v>
          </cell>
          <cell r="AP3753" t="str">
            <v>N</v>
          </cell>
          <cell r="AQ3753">
            <v>38468.63690972222</v>
          </cell>
          <cell r="AR3753">
            <v>38701</v>
          </cell>
          <cell r="AS3753">
            <v>38701</v>
          </cell>
          <cell r="AT3753" t="str">
            <v>3100</v>
          </cell>
          <cell r="AU3753">
            <v>38442</v>
          </cell>
          <cell r="AV3753">
            <v>0</v>
          </cell>
        </row>
        <row r="3754">
          <cell r="B3754">
            <v>0</v>
          </cell>
          <cell r="C3754" t="str">
            <v>000000003736</v>
          </cell>
          <cell r="D3754" t="str">
            <v>3203C0</v>
          </cell>
          <cell r="E3754" t="str">
            <v>Chemical Equip -Flood Replacet</v>
          </cell>
          <cell r="F3754" t="str">
            <v>In Service</v>
          </cell>
          <cell r="G3754" t="str">
            <v>3203C</v>
          </cell>
          <cell r="H3754" t="str">
            <v>Grp Member</v>
          </cell>
          <cell r="I3754">
            <v>1</v>
          </cell>
          <cell r="J3754" t="str">
            <v>PC Batch</v>
          </cell>
          <cell r="K3754">
            <v>245.95</v>
          </cell>
          <cell r="L3754">
            <v>0</v>
          </cell>
          <cell r="M3754" t="str">
            <v>F50</v>
          </cell>
          <cell r="N3754" t="str">
            <v>115</v>
          </cell>
          <cell r="O3754">
            <v>0</v>
          </cell>
          <cell r="P3754" t="str">
            <v>C04K505_002</v>
          </cell>
          <cell r="Q3754" t="str">
            <v>000</v>
          </cell>
          <cell r="R3754" t="str">
            <v>WWTPD</v>
          </cell>
          <cell r="S3754" t="str">
            <v>3203C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 t="str">
            <v>CORP</v>
          </cell>
          <cell r="Y3754">
            <v>38442</v>
          </cell>
          <cell r="Z3754">
            <v>0</v>
          </cell>
          <cell r="AA3754">
            <v>0</v>
          </cell>
          <cell r="AB3754" t="str">
            <v>N</v>
          </cell>
          <cell r="AC3754">
            <v>38443</v>
          </cell>
          <cell r="AD3754">
            <v>0</v>
          </cell>
          <cell r="AE3754" t="str">
            <v>RemVal</v>
          </cell>
          <cell r="AF3754" t="str">
            <v>Depreciate</v>
          </cell>
          <cell r="AG3754" t="str">
            <v>FM</v>
          </cell>
          <cell r="AH3754">
            <v>0</v>
          </cell>
          <cell r="AI3754">
            <v>0</v>
          </cell>
          <cell r="AJ3754">
            <v>5.1400000000000001E-2</v>
          </cell>
          <cell r="AK3754">
            <v>0</v>
          </cell>
          <cell r="AL3754" t="str">
            <v>Flat Rate</v>
          </cell>
          <cell r="AM3754">
            <v>0</v>
          </cell>
          <cell r="AN3754" t="str">
            <v>GA3203C0</v>
          </cell>
          <cell r="AO3754">
            <v>0</v>
          </cell>
          <cell r="AP3754" t="str">
            <v>N</v>
          </cell>
          <cell r="AQ3754">
            <v>38468.63690972222</v>
          </cell>
          <cell r="AR3754">
            <v>38701</v>
          </cell>
          <cell r="AS3754">
            <v>38701</v>
          </cell>
          <cell r="AT3754" t="str">
            <v>3100</v>
          </cell>
          <cell r="AU3754">
            <v>38442</v>
          </cell>
          <cell r="AV3754">
            <v>0</v>
          </cell>
        </row>
        <row r="3755">
          <cell r="B3755">
            <v>0</v>
          </cell>
          <cell r="C3755" t="str">
            <v>000000003736</v>
          </cell>
          <cell r="D3755" t="str">
            <v>3203C0</v>
          </cell>
          <cell r="E3755" t="str">
            <v>Chemical Equip -Flood Replacet</v>
          </cell>
          <cell r="F3755" t="str">
            <v>In Service</v>
          </cell>
          <cell r="G3755" t="str">
            <v>3203C</v>
          </cell>
          <cell r="H3755" t="str">
            <v>Grp Member</v>
          </cell>
          <cell r="I3755">
            <v>2</v>
          </cell>
          <cell r="J3755" t="str">
            <v>PC Batch</v>
          </cell>
          <cell r="K3755">
            <v>18192.34</v>
          </cell>
          <cell r="L3755">
            <v>0</v>
          </cell>
          <cell r="M3755" t="str">
            <v>F20</v>
          </cell>
          <cell r="N3755" t="str">
            <v>115</v>
          </cell>
          <cell r="O3755">
            <v>0</v>
          </cell>
          <cell r="P3755" t="str">
            <v>C04K505_002</v>
          </cell>
          <cell r="Q3755" t="str">
            <v>505</v>
          </cell>
          <cell r="R3755" t="str">
            <v>WWTPD</v>
          </cell>
          <cell r="S3755" t="str">
            <v>3203C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 t="str">
            <v>CORP</v>
          </cell>
          <cell r="Y3755">
            <v>38442</v>
          </cell>
          <cell r="Z3755">
            <v>0</v>
          </cell>
          <cell r="AA3755">
            <v>0</v>
          </cell>
          <cell r="AB3755" t="str">
            <v>N</v>
          </cell>
          <cell r="AC3755">
            <v>38443</v>
          </cell>
          <cell r="AD3755">
            <v>0</v>
          </cell>
          <cell r="AE3755" t="str">
            <v>RemVal</v>
          </cell>
          <cell r="AF3755" t="str">
            <v>Depreciate</v>
          </cell>
          <cell r="AG3755" t="str">
            <v>FM</v>
          </cell>
          <cell r="AH3755">
            <v>0</v>
          </cell>
          <cell r="AI3755">
            <v>0</v>
          </cell>
          <cell r="AJ3755">
            <v>5.1400000000000001E-2</v>
          </cell>
          <cell r="AK3755">
            <v>0</v>
          </cell>
          <cell r="AL3755" t="str">
            <v>Flat Rate</v>
          </cell>
          <cell r="AM3755">
            <v>0</v>
          </cell>
          <cell r="AN3755" t="str">
            <v>GA3203C0</v>
          </cell>
          <cell r="AO3755">
            <v>0</v>
          </cell>
          <cell r="AP3755" t="str">
            <v>N</v>
          </cell>
          <cell r="AQ3755">
            <v>38468.63690972222</v>
          </cell>
          <cell r="AR3755">
            <v>38701</v>
          </cell>
          <cell r="AS3755">
            <v>38701</v>
          </cell>
          <cell r="AT3755" t="str">
            <v>3100</v>
          </cell>
          <cell r="AU3755">
            <v>38442</v>
          </cell>
          <cell r="AV3755">
            <v>0</v>
          </cell>
        </row>
        <row r="3756">
          <cell r="B3756">
            <v>0</v>
          </cell>
          <cell r="C3756" t="str">
            <v>000000003737</v>
          </cell>
          <cell r="D3756" t="str">
            <v>3405C0</v>
          </cell>
          <cell r="E3756" t="str">
            <v>IS Hardware/Software</v>
          </cell>
          <cell r="F3756" t="str">
            <v>In Service</v>
          </cell>
          <cell r="G3756" t="str">
            <v>3405C</v>
          </cell>
          <cell r="H3756" t="str">
            <v>Grp Member</v>
          </cell>
          <cell r="I3756">
            <v>0</v>
          </cell>
          <cell r="J3756" t="str">
            <v>PC Batch</v>
          </cell>
          <cell r="K3756">
            <v>235293.32</v>
          </cell>
          <cell r="L3756">
            <v>0</v>
          </cell>
          <cell r="M3756" t="str">
            <v>F20</v>
          </cell>
          <cell r="N3756" t="str">
            <v>115</v>
          </cell>
          <cell r="O3756">
            <v>0</v>
          </cell>
          <cell r="P3756" t="str">
            <v>C03J902_002</v>
          </cell>
          <cell r="Q3756">
            <v>0</v>
          </cell>
          <cell r="R3756" t="str">
            <v>WGPD</v>
          </cell>
          <cell r="S3756" t="str">
            <v>3405C0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 t="str">
            <v>CORP</v>
          </cell>
          <cell r="Y3756">
            <v>38261</v>
          </cell>
          <cell r="Z3756">
            <v>0</v>
          </cell>
          <cell r="AA3756">
            <v>0</v>
          </cell>
          <cell r="AB3756" t="str">
            <v>N</v>
          </cell>
          <cell r="AC3756">
            <v>38292</v>
          </cell>
          <cell r="AD3756">
            <v>0</v>
          </cell>
          <cell r="AE3756" t="str">
            <v>RemVal</v>
          </cell>
          <cell r="AF3756" t="str">
            <v>Depreciate</v>
          </cell>
          <cell r="AG3756" t="str">
            <v>FM</v>
          </cell>
          <cell r="AH3756">
            <v>0</v>
          </cell>
          <cell r="AI3756">
            <v>0</v>
          </cell>
          <cell r="AJ3756">
            <v>0.14949999999999999</v>
          </cell>
          <cell r="AK3756">
            <v>0</v>
          </cell>
          <cell r="AL3756" t="str">
            <v>Flat Rate</v>
          </cell>
          <cell r="AM3756">
            <v>0</v>
          </cell>
          <cell r="AN3756" t="str">
            <v>GA3405C0</v>
          </cell>
          <cell r="AO3756">
            <v>0</v>
          </cell>
          <cell r="AP3756" t="str">
            <v>N</v>
          </cell>
          <cell r="AQ3756">
            <v>38548.675069444442</v>
          </cell>
          <cell r="AR3756">
            <v>38701</v>
          </cell>
          <cell r="AS3756">
            <v>38701</v>
          </cell>
          <cell r="AT3756" t="str">
            <v>3000</v>
          </cell>
          <cell r="AU3756">
            <v>38261</v>
          </cell>
          <cell r="AV3756">
            <v>0</v>
          </cell>
        </row>
        <row r="3757">
          <cell r="B3757">
            <v>0</v>
          </cell>
          <cell r="C3757" t="str">
            <v>000000003738</v>
          </cell>
          <cell r="D3757" t="str">
            <v>3405S0</v>
          </cell>
          <cell r="E3757" t="str">
            <v>Migration and design/analysis</v>
          </cell>
          <cell r="F3757" t="str">
            <v>In Service</v>
          </cell>
          <cell r="G3757" t="str">
            <v>3405A</v>
          </cell>
          <cell r="H3757" t="str">
            <v>Grp Member</v>
          </cell>
          <cell r="I3757">
            <v>0</v>
          </cell>
          <cell r="J3757" t="str">
            <v>PC Batch</v>
          </cell>
          <cell r="K3757">
            <v>699679</v>
          </cell>
          <cell r="L3757">
            <v>0</v>
          </cell>
          <cell r="M3757" t="str">
            <v>F20</v>
          </cell>
          <cell r="N3757" t="str">
            <v>115</v>
          </cell>
          <cell r="O3757">
            <v>0</v>
          </cell>
          <cell r="P3757" t="str">
            <v>C03J903_002</v>
          </cell>
          <cell r="Q3757">
            <v>0</v>
          </cell>
          <cell r="R3757" t="str">
            <v>WGPD</v>
          </cell>
          <cell r="S3757" t="str">
            <v>3405S0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 t="str">
            <v>CORP</v>
          </cell>
          <cell r="Y3757">
            <v>38261</v>
          </cell>
          <cell r="Z3757">
            <v>0</v>
          </cell>
          <cell r="AA3757">
            <v>0</v>
          </cell>
          <cell r="AB3757" t="str">
            <v>N</v>
          </cell>
          <cell r="AC3757">
            <v>38292</v>
          </cell>
          <cell r="AD3757">
            <v>0</v>
          </cell>
          <cell r="AE3757" t="str">
            <v>RemVal</v>
          </cell>
          <cell r="AF3757" t="str">
            <v>Depreciate</v>
          </cell>
          <cell r="AG3757" t="str">
            <v>FM</v>
          </cell>
          <cell r="AH3757">
            <v>0</v>
          </cell>
          <cell r="AI3757">
            <v>0</v>
          </cell>
          <cell r="AJ3757">
            <v>0.24840000000000001</v>
          </cell>
          <cell r="AK3757">
            <v>0</v>
          </cell>
          <cell r="AL3757" t="str">
            <v>Flat Rate</v>
          </cell>
          <cell r="AM3757">
            <v>0</v>
          </cell>
          <cell r="AN3757" t="str">
            <v>GA3405S0</v>
          </cell>
          <cell r="AO3757">
            <v>0</v>
          </cell>
          <cell r="AP3757" t="str">
            <v>N</v>
          </cell>
          <cell r="AQ3757">
            <v>38548.688391203701</v>
          </cell>
          <cell r="AR3757">
            <v>38822</v>
          </cell>
          <cell r="AS3757">
            <v>38822</v>
          </cell>
          <cell r="AT3757" t="str">
            <v>7201</v>
          </cell>
          <cell r="AU3757">
            <v>38261</v>
          </cell>
          <cell r="AV3757">
            <v>0</v>
          </cell>
        </row>
        <row r="3758">
          <cell r="B3758">
            <v>0</v>
          </cell>
          <cell r="C3758" t="str">
            <v>000000003739</v>
          </cell>
          <cell r="D3758" t="str">
            <v>3314R0</v>
          </cell>
          <cell r="E3758" t="str">
            <v>12" PVC MAIN - FISHER ROAD</v>
          </cell>
          <cell r="F3758" t="str">
            <v>In Service</v>
          </cell>
          <cell r="G3758" t="str">
            <v>3314R</v>
          </cell>
          <cell r="H3758" t="str">
            <v>Grp Member</v>
          </cell>
          <cell r="I3758">
            <v>0</v>
          </cell>
          <cell r="J3758" t="str">
            <v>PC Batch</v>
          </cell>
          <cell r="K3758">
            <v>13492.75</v>
          </cell>
          <cell r="L3758">
            <v>0</v>
          </cell>
          <cell r="M3758" t="str">
            <v>F20</v>
          </cell>
          <cell r="N3758" t="str">
            <v>115</v>
          </cell>
          <cell r="O3758">
            <v>0</v>
          </cell>
          <cell r="P3758" t="str">
            <v>C04D351_002</v>
          </cell>
          <cell r="Q3758">
            <v>0</v>
          </cell>
          <cell r="R3758" t="str">
            <v>WTDPD</v>
          </cell>
          <cell r="S3758" t="str">
            <v>3314R12PV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 t="str">
            <v>CORP</v>
          </cell>
          <cell r="Y3758">
            <v>38610</v>
          </cell>
          <cell r="Z3758">
            <v>0</v>
          </cell>
          <cell r="AA3758">
            <v>0</v>
          </cell>
          <cell r="AB3758" t="str">
            <v>N</v>
          </cell>
          <cell r="AC3758">
            <v>38626</v>
          </cell>
          <cell r="AD3758">
            <v>0</v>
          </cell>
          <cell r="AE3758" t="str">
            <v>RemVal</v>
          </cell>
          <cell r="AF3758" t="str">
            <v>Depreciate</v>
          </cell>
          <cell r="AG3758" t="str">
            <v>FM</v>
          </cell>
          <cell r="AH3758">
            <v>0</v>
          </cell>
          <cell r="AI3758">
            <v>0</v>
          </cell>
          <cell r="AJ3758">
            <v>1.55E-2</v>
          </cell>
          <cell r="AK3758">
            <v>0</v>
          </cell>
          <cell r="AL3758" t="str">
            <v>Flat Rate</v>
          </cell>
          <cell r="AM3758">
            <v>0</v>
          </cell>
          <cell r="AN3758" t="str">
            <v>GA3314R0</v>
          </cell>
          <cell r="AO3758">
            <v>0</v>
          </cell>
          <cell r="AP3758" t="str">
            <v>N</v>
          </cell>
          <cell r="AQ3758">
            <v>38609.635150462964</v>
          </cell>
          <cell r="AR3758">
            <v>38610</v>
          </cell>
          <cell r="AS3758">
            <v>38610</v>
          </cell>
          <cell r="AT3758" t="str">
            <v>0003</v>
          </cell>
          <cell r="AU3758">
            <v>38610</v>
          </cell>
          <cell r="AV3758">
            <v>0</v>
          </cell>
        </row>
        <row r="3759">
          <cell r="B3759">
            <v>0</v>
          </cell>
          <cell r="C3759" t="str">
            <v>000000003740</v>
          </cell>
          <cell r="D3759" t="str">
            <v>3314Q0</v>
          </cell>
          <cell r="E3759" t="str">
            <v>8" PVC - Bissett's Lane</v>
          </cell>
          <cell r="F3759" t="str">
            <v>In Service</v>
          </cell>
          <cell r="G3759" t="str">
            <v>3314Q</v>
          </cell>
          <cell r="H3759" t="str">
            <v>Grp Member</v>
          </cell>
          <cell r="I3759">
            <v>0</v>
          </cell>
          <cell r="J3759" t="str">
            <v>PC Batch</v>
          </cell>
          <cell r="K3759">
            <v>1218.2</v>
          </cell>
          <cell r="L3759">
            <v>0</v>
          </cell>
          <cell r="M3759" t="str">
            <v>F20</v>
          </cell>
          <cell r="N3759" t="str">
            <v>115</v>
          </cell>
          <cell r="O3759">
            <v>0</v>
          </cell>
          <cell r="P3759" t="str">
            <v>C04D613_002</v>
          </cell>
          <cell r="Q3759">
            <v>0</v>
          </cell>
          <cell r="R3759" t="str">
            <v>WTDPD</v>
          </cell>
          <cell r="S3759" t="str">
            <v>3314Q08PV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 t="str">
            <v>CORP</v>
          </cell>
          <cell r="Y3759">
            <v>38610</v>
          </cell>
          <cell r="Z3759">
            <v>0</v>
          </cell>
          <cell r="AA3759">
            <v>0</v>
          </cell>
          <cell r="AB3759" t="str">
            <v>N</v>
          </cell>
          <cell r="AC3759">
            <v>38626</v>
          </cell>
          <cell r="AD3759">
            <v>0</v>
          </cell>
          <cell r="AE3759" t="str">
            <v>RemVal</v>
          </cell>
          <cell r="AF3759" t="str">
            <v>Depreciate</v>
          </cell>
          <cell r="AG3759" t="str">
            <v>FM</v>
          </cell>
          <cell r="AH3759">
            <v>0</v>
          </cell>
          <cell r="AI3759">
            <v>0</v>
          </cell>
          <cell r="AJ3759">
            <v>2.1899999999999999E-2</v>
          </cell>
          <cell r="AK3759">
            <v>0</v>
          </cell>
          <cell r="AL3759" t="str">
            <v>Flat Rate</v>
          </cell>
          <cell r="AM3759">
            <v>0</v>
          </cell>
          <cell r="AN3759" t="str">
            <v>GA3314Q0</v>
          </cell>
          <cell r="AO3759">
            <v>0</v>
          </cell>
          <cell r="AP3759" t="str">
            <v>N</v>
          </cell>
          <cell r="AQ3759">
            <v>38609.639328703706</v>
          </cell>
          <cell r="AR3759">
            <v>38732</v>
          </cell>
          <cell r="AS3759">
            <v>38732</v>
          </cell>
          <cell r="AT3759">
            <v>0</v>
          </cell>
          <cell r="AU3759">
            <v>38610</v>
          </cell>
          <cell r="AV3759">
            <v>0</v>
          </cell>
        </row>
        <row r="3760">
          <cell r="B3760">
            <v>0</v>
          </cell>
          <cell r="C3760" t="str">
            <v>000000003740</v>
          </cell>
          <cell r="D3760" t="str">
            <v>3314Q0</v>
          </cell>
          <cell r="E3760" t="str">
            <v>8" PVC - Bissett's Lane</v>
          </cell>
          <cell r="F3760" t="str">
            <v>In Service</v>
          </cell>
          <cell r="G3760" t="str">
            <v>3314Q</v>
          </cell>
          <cell r="H3760" t="str">
            <v>Grp Member</v>
          </cell>
          <cell r="I3760">
            <v>1</v>
          </cell>
          <cell r="J3760" t="str">
            <v>PC Batch</v>
          </cell>
          <cell r="K3760">
            <v>-126.81</v>
          </cell>
          <cell r="L3760">
            <v>0</v>
          </cell>
          <cell r="M3760" t="str">
            <v>F15</v>
          </cell>
          <cell r="N3760" t="str">
            <v>118</v>
          </cell>
          <cell r="O3760">
            <v>0</v>
          </cell>
          <cell r="P3760" t="str">
            <v>C04D613_002</v>
          </cell>
          <cell r="Q3760" t="str">
            <v>180</v>
          </cell>
          <cell r="R3760" t="str">
            <v>WTDPD</v>
          </cell>
          <cell r="S3760" t="str">
            <v>3314Q08PV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 t="str">
            <v>CORP</v>
          </cell>
          <cell r="Y3760">
            <v>38610</v>
          </cell>
          <cell r="Z3760">
            <v>0</v>
          </cell>
          <cell r="AA3760">
            <v>0</v>
          </cell>
          <cell r="AB3760" t="str">
            <v>N</v>
          </cell>
          <cell r="AC3760">
            <v>38626</v>
          </cell>
          <cell r="AD3760">
            <v>0</v>
          </cell>
          <cell r="AE3760" t="str">
            <v>RemVal</v>
          </cell>
          <cell r="AF3760" t="str">
            <v>Depreciate</v>
          </cell>
          <cell r="AG3760" t="str">
            <v>FM</v>
          </cell>
          <cell r="AH3760">
            <v>0</v>
          </cell>
          <cell r="AI3760">
            <v>0</v>
          </cell>
          <cell r="AJ3760">
            <v>2.1899999999999999E-2</v>
          </cell>
          <cell r="AK3760">
            <v>0</v>
          </cell>
          <cell r="AL3760" t="str">
            <v>Flat Rate</v>
          </cell>
          <cell r="AM3760">
            <v>0</v>
          </cell>
          <cell r="AN3760" t="str">
            <v>GA3314Q0</v>
          </cell>
          <cell r="AO3760">
            <v>0</v>
          </cell>
          <cell r="AP3760" t="str">
            <v>N</v>
          </cell>
          <cell r="AQ3760">
            <v>38609.639328703706</v>
          </cell>
          <cell r="AR3760">
            <v>38732</v>
          </cell>
          <cell r="AS3760">
            <v>38732</v>
          </cell>
          <cell r="AT3760">
            <v>0</v>
          </cell>
          <cell r="AU3760">
            <v>38610</v>
          </cell>
          <cell r="AV3760">
            <v>0</v>
          </cell>
        </row>
        <row r="3761">
          <cell r="B3761">
            <v>0</v>
          </cell>
          <cell r="C3761" t="str">
            <v>000000003740</v>
          </cell>
          <cell r="D3761" t="str">
            <v>3314Q0</v>
          </cell>
          <cell r="E3761" t="str">
            <v>8" PVC - Bissett's Lane</v>
          </cell>
          <cell r="F3761" t="str">
            <v>In Service</v>
          </cell>
          <cell r="G3761" t="str">
            <v>3314Q</v>
          </cell>
          <cell r="H3761" t="str">
            <v>Grp Member</v>
          </cell>
          <cell r="I3761">
            <v>2</v>
          </cell>
          <cell r="J3761" t="str">
            <v>PC Batch</v>
          </cell>
          <cell r="K3761">
            <v>3756.99</v>
          </cell>
          <cell r="L3761">
            <v>0</v>
          </cell>
          <cell r="M3761">
            <v>0</v>
          </cell>
          <cell r="N3761" t="str">
            <v>602</v>
          </cell>
          <cell r="O3761">
            <v>0</v>
          </cell>
          <cell r="P3761" t="str">
            <v>C04D613_002</v>
          </cell>
          <cell r="Q3761" t="str">
            <v>180</v>
          </cell>
          <cell r="R3761" t="str">
            <v>WTDPD</v>
          </cell>
          <cell r="S3761" t="str">
            <v>3314Q08PV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 t="str">
            <v>CORP</v>
          </cell>
          <cell r="Y3761">
            <v>38610</v>
          </cell>
          <cell r="Z3761">
            <v>0</v>
          </cell>
          <cell r="AA3761">
            <v>0</v>
          </cell>
          <cell r="AB3761" t="str">
            <v>N</v>
          </cell>
          <cell r="AC3761">
            <v>38626</v>
          </cell>
          <cell r="AD3761">
            <v>0</v>
          </cell>
          <cell r="AE3761" t="str">
            <v>RemVal</v>
          </cell>
          <cell r="AF3761" t="str">
            <v>Depreciate</v>
          </cell>
          <cell r="AG3761" t="str">
            <v>FM</v>
          </cell>
          <cell r="AH3761">
            <v>0</v>
          </cell>
          <cell r="AI3761">
            <v>0</v>
          </cell>
          <cell r="AJ3761">
            <v>2.1899999999999999E-2</v>
          </cell>
          <cell r="AK3761">
            <v>0</v>
          </cell>
          <cell r="AL3761" t="str">
            <v>Flat Rate</v>
          </cell>
          <cell r="AM3761">
            <v>0</v>
          </cell>
          <cell r="AN3761" t="str">
            <v>GA3314Q0</v>
          </cell>
          <cell r="AO3761">
            <v>0</v>
          </cell>
          <cell r="AP3761" t="str">
            <v>N</v>
          </cell>
          <cell r="AQ3761">
            <v>38609.639328703706</v>
          </cell>
          <cell r="AR3761">
            <v>38732</v>
          </cell>
          <cell r="AS3761">
            <v>38732</v>
          </cell>
          <cell r="AT3761">
            <v>0</v>
          </cell>
          <cell r="AU3761">
            <v>38610</v>
          </cell>
          <cell r="AV3761">
            <v>0</v>
          </cell>
        </row>
        <row r="3762">
          <cell r="B3762">
            <v>0</v>
          </cell>
          <cell r="C3762" t="str">
            <v>000000003740</v>
          </cell>
          <cell r="D3762" t="str">
            <v>3314Q0</v>
          </cell>
          <cell r="E3762" t="str">
            <v>8" PVC - Bissett's Lane</v>
          </cell>
          <cell r="F3762" t="str">
            <v>In Service</v>
          </cell>
          <cell r="G3762" t="str">
            <v>3314Q</v>
          </cell>
          <cell r="H3762" t="str">
            <v>Grp Member</v>
          </cell>
          <cell r="I3762">
            <v>3</v>
          </cell>
          <cell r="J3762" t="str">
            <v>PC Batch</v>
          </cell>
          <cell r="K3762">
            <v>-154.04</v>
          </cell>
          <cell r="L3762">
            <v>0</v>
          </cell>
          <cell r="M3762">
            <v>0</v>
          </cell>
          <cell r="N3762" t="str">
            <v>600</v>
          </cell>
          <cell r="O3762">
            <v>0</v>
          </cell>
          <cell r="P3762" t="str">
            <v>C04D613_002</v>
          </cell>
          <cell r="Q3762" t="str">
            <v>180</v>
          </cell>
          <cell r="R3762" t="str">
            <v>WTDPD</v>
          </cell>
          <cell r="S3762" t="str">
            <v>3314Q08PV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 t="str">
            <v>CORP</v>
          </cell>
          <cell r="Y3762">
            <v>38610</v>
          </cell>
          <cell r="Z3762">
            <v>0</v>
          </cell>
          <cell r="AA3762">
            <v>0</v>
          </cell>
          <cell r="AB3762" t="str">
            <v>N</v>
          </cell>
          <cell r="AC3762">
            <v>38626</v>
          </cell>
          <cell r="AD3762">
            <v>0</v>
          </cell>
          <cell r="AE3762" t="str">
            <v>RemVal</v>
          </cell>
          <cell r="AF3762" t="str">
            <v>Depreciate</v>
          </cell>
          <cell r="AG3762" t="str">
            <v>FM</v>
          </cell>
          <cell r="AH3762">
            <v>0</v>
          </cell>
          <cell r="AI3762">
            <v>0</v>
          </cell>
          <cell r="AJ3762">
            <v>2.1899999999999999E-2</v>
          </cell>
          <cell r="AK3762">
            <v>0</v>
          </cell>
          <cell r="AL3762" t="str">
            <v>Flat Rate</v>
          </cell>
          <cell r="AM3762">
            <v>0</v>
          </cell>
          <cell r="AN3762" t="str">
            <v>GA3314Q0</v>
          </cell>
          <cell r="AO3762">
            <v>0</v>
          </cell>
          <cell r="AP3762" t="str">
            <v>N</v>
          </cell>
          <cell r="AQ3762">
            <v>38609.639328703706</v>
          </cell>
          <cell r="AR3762">
            <v>38732</v>
          </cell>
          <cell r="AS3762">
            <v>38732</v>
          </cell>
          <cell r="AT3762">
            <v>0</v>
          </cell>
          <cell r="AU3762">
            <v>38610</v>
          </cell>
          <cell r="AV3762">
            <v>0</v>
          </cell>
        </row>
        <row r="3763">
          <cell r="B3763">
            <v>0</v>
          </cell>
          <cell r="C3763" t="str">
            <v>000000003740</v>
          </cell>
          <cell r="D3763" t="str">
            <v>3314Q0</v>
          </cell>
          <cell r="E3763" t="str">
            <v>8" PVC - Bissett's Lane</v>
          </cell>
          <cell r="F3763" t="str">
            <v>In Service</v>
          </cell>
          <cell r="G3763" t="str">
            <v>3314Q</v>
          </cell>
          <cell r="H3763" t="str">
            <v>Grp Member</v>
          </cell>
          <cell r="I3763">
            <v>4</v>
          </cell>
          <cell r="J3763" t="str">
            <v>PC Batch</v>
          </cell>
          <cell r="K3763">
            <v>2051.33</v>
          </cell>
          <cell r="L3763">
            <v>0</v>
          </cell>
          <cell r="M3763" t="str">
            <v>F20</v>
          </cell>
          <cell r="N3763" t="str">
            <v>115</v>
          </cell>
          <cell r="O3763">
            <v>0</v>
          </cell>
          <cell r="P3763" t="str">
            <v>C04D613_002</v>
          </cell>
          <cell r="Q3763" t="str">
            <v>505</v>
          </cell>
          <cell r="R3763" t="str">
            <v>WTDPD</v>
          </cell>
          <cell r="S3763" t="str">
            <v>3314Q08PV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 t="str">
            <v>CORP</v>
          </cell>
          <cell r="Y3763">
            <v>38610</v>
          </cell>
          <cell r="Z3763">
            <v>0</v>
          </cell>
          <cell r="AA3763">
            <v>0</v>
          </cell>
          <cell r="AB3763" t="str">
            <v>N</v>
          </cell>
          <cell r="AC3763">
            <v>38626</v>
          </cell>
          <cell r="AD3763">
            <v>0</v>
          </cell>
          <cell r="AE3763" t="str">
            <v>RemVal</v>
          </cell>
          <cell r="AF3763" t="str">
            <v>Depreciate</v>
          </cell>
          <cell r="AG3763" t="str">
            <v>FM</v>
          </cell>
          <cell r="AH3763">
            <v>0</v>
          </cell>
          <cell r="AI3763">
            <v>0</v>
          </cell>
          <cell r="AJ3763">
            <v>2.1899999999999999E-2</v>
          </cell>
          <cell r="AK3763">
            <v>0</v>
          </cell>
          <cell r="AL3763" t="str">
            <v>Flat Rate</v>
          </cell>
          <cell r="AM3763">
            <v>0</v>
          </cell>
          <cell r="AN3763" t="str">
            <v>GA3314Q0</v>
          </cell>
          <cell r="AO3763">
            <v>0</v>
          </cell>
          <cell r="AP3763" t="str">
            <v>N</v>
          </cell>
          <cell r="AQ3763">
            <v>38609.639328703706</v>
          </cell>
          <cell r="AR3763">
            <v>38732</v>
          </cell>
          <cell r="AS3763">
            <v>38732</v>
          </cell>
          <cell r="AT3763">
            <v>0</v>
          </cell>
          <cell r="AU3763">
            <v>38610</v>
          </cell>
          <cell r="AV3763">
            <v>0</v>
          </cell>
        </row>
        <row r="3764">
          <cell r="B3764">
            <v>0</v>
          </cell>
          <cell r="C3764" t="str">
            <v>000000003740</v>
          </cell>
          <cell r="D3764" t="str">
            <v>3314Q0</v>
          </cell>
          <cell r="E3764" t="str">
            <v>8" PVC - Bissett's Lane</v>
          </cell>
          <cell r="F3764" t="str">
            <v>In Service</v>
          </cell>
          <cell r="G3764" t="str">
            <v>3314Q</v>
          </cell>
          <cell r="H3764" t="str">
            <v>Grp Member</v>
          </cell>
          <cell r="I3764">
            <v>5</v>
          </cell>
          <cell r="J3764" t="str">
            <v>PC Batch</v>
          </cell>
          <cell r="K3764">
            <v>2394.0700000000002</v>
          </cell>
          <cell r="L3764">
            <v>0</v>
          </cell>
          <cell r="M3764" t="str">
            <v>F15</v>
          </cell>
          <cell r="N3764" t="str">
            <v>118</v>
          </cell>
          <cell r="O3764">
            <v>0</v>
          </cell>
          <cell r="P3764" t="str">
            <v>C04D613_002</v>
          </cell>
          <cell r="Q3764" t="str">
            <v>950</v>
          </cell>
          <cell r="R3764" t="str">
            <v>WTDPD</v>
          </cell>
          <cell r="S3764" t="str">
            <v>3314Q08PV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 t="str">
            <v>CORP</v>
          </cell>
          <cell r="Y3764">
            <v>38610</v>
          </cell>
          <cell r="Z3764">
            <v>0</v>
          </cell>
          <cell r="AA3764">
            <v>0</v>
          </cell>
          <cell r="AB3764" t="str">
            <v>N</v>
          </cell>
          <cell r="AC3764">
            <v>38626</v>
          </cell>
          <cell r="AD3764">
            <v>0</v>
          </cell>
          <cell r="AE3764" t="str">
            <v>RemVal</v>
          </cell>
          <cell r="AF3764" t="str">
            <v>Depreciate</v>
          </cell>
          <cell r="AG3764" t="str">
            <v>FM</v>
          </cell>
          <cell r="AH3764">
            <v>0</v>
          </cell>
          <cell r="AI3764">
            <v>0</v>
          </cell>
          <cell r="AJ3764">
            <v>2.1899999999999999E-2</v>
          </cell>
          <cell r="AK3764">
            <v>0</v>
          </cell>
          <cell r="AL3764" t="str">
            <v>Flat Rate</v>
          </cell>
          <cell r="AM3764">
            <v>0</v>
          </cell>
          <cell r="AN3764" t="str">
            <v>GA3314Q0</v>
          </cell>
          <cell r="AO3764">
            <v>0</v>
          </cell>
          <cell r="AP3764" t="str">
            <v>N</v>
          </cell>
          <cell r="AQ3764">
            <v>38609.639328703706</v>
          </cell>
          <cell r="AR3764">
            <v>38732</v>
          </cell>
          <cell r="AS3764">
            <v>38732</v>
          </cell>
          <cell r="AT3764">
            <v>0</v>
          </cell>
          <cell r="AU3764">
            <v>38610</v>
          </cell>
          <cell r="AV3764">
            <v>0</v>
          </cell>
        </row>
        <row r="3765">
          <cell r="B3765">
            <v>0</v>
          </cell>
          <cell r="C3765" t="str">
            <v>000000003741</v>
          </cell>
          <cell r="D3765" t="str">
            <v>3314T0</v>
          </cell>
          <cell r="E3765" t="str">
            <v>8" T.S. &amp; V. W/Roadway Box</v>
          </cell>
          <cell r="F3765" t="str">
            <v>In Service</v>
          </cell>
          <cell r="G3765" t="str">
            <v>3314T</v>
          </cell>
          <cell r="H3765" t="str">
            <v>Grp Member</v>
          </cell>
          <cell r="I3765">
            <v>0</v>
          </cell>
          <cell r="J3765" t="str">
            <v>PC Batch</v>
          </cell>
          <cell r="K3765">
            <v>627.19000000000005</v>
          </cell>
          <cell r="L3765">
            <v>0</v>
          </cell>
          <cell r="M3765" t="str">
            <v>F20</v>
          </cell>
          <cell r="N3765" t="str">
            <v>115</v>
          </cell>
          <cell r="O3765">
            <v>0</v>
          </cell>
          <cell r="P3765" t="str">
            <v>C04D613_002</v>
          </cell>
          <cell r="Q3765">
            <v>0</v>
          </cell>
          <cell r="R3765" t="str">
            <v>WTDPD</v>
          </cell>
          <cell r="S3765" t="str">
            <v>3314T08VV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 t="str">
            <v>CORP</v>
          </cell>
          <cell r="Y3765">
            <v>38610</v>
          </cell>
          <cell r="Z3765">
            <v>0</v>
          </cell>
          <cell r="AA3765">
            <v>0</v>
          </cell>
          <cell r="AB3765" t="str">
            <v>N</v>
          </cell>
          <cell r="AC3765">
            <v>38626</v>
          </cell>
          <cell r="AD3765">
            <v>0</v>
          </cell>
          <cell r="AE3765" t="str">
            <v>RemVal</v>
          </cell>
          <cell r="AF3765" t="str">
            <v>Depreciate</v>
          </cell>
          <cell r="AG3765" t="str">
            <v>FM</v>
          </cell>
          <cell r="AH3765">
            <v>0</v>
          </cell>
          <cell r="AI3765">
            <v>0</v>
          </cell>
          <cell r="AJ3765">
            <v>1.3899999999999999E-2</v>
          </cell>
          <cell r="AK3765">
            <v>0</v>
          </cell>
          <cell r="AL3765" t="str">
            <v>Flat Rate</v>
          </cell>
          <cell r="AM3765">
            <v>0</v>
          </cell>
          <cell r="AN3765" t="str">
            <v>GA3314T0</v>
          </cell>
          <cell r="AO3765">
            <v>0</v>
          </cell>
          <cell r="AP3765" t="str">
            <v>N</v>
          </cell>
          <cell r="AQ3765">
            <v>38609.639386574076</v>
          </cell>
          <cell r="AR3765">
            <v>38701</v>
          </cell>
          <cell r="AS3765">
            <v>38701</v>
          </cell>
          <cell r="AT3765">
            <v>0</v>
          </cell>
          <cell r="AU3765">
            <v>38610</v>
          </cell>
          <cell r="AV3765">
            <v>0</v>
          </cell>
        </row>
        <row r="3766">
          <cell r="B3766">
            <v>0</v>
          </cell>
          <cell r="C3766" t="str">
            <v>000000003741</v>
          </cell>
          <cell r="D3766" t="str">
            <v>3314T0</v>
          </cell>
          <cell r="E3766" t="str">
            <v>8" T.S. &amp; V. W/Roadway Box</v>
          </cell>
          <cell r="F3766" t="str">
            <v>In Service</v>
          </cell>
          <cell r="G3766" t="str">
            <v>3314T</v>
          </cell>
          <cell r="H3766" t="str">
            <v>Grp Member</v>
          </cell>
          <cell r="I3766">
            <v>1</v>
          </cell>
          <cell r="J3766" t="str">
            <v>PC Batch</v>
          </cell>
          <cell r="K3766">
            <v>31.19</v>
          </cell>
          <cell r="L3766">
            <v>0</v>
          </cell>
          <cell r="M3766" t="str">
            <v>F15</v>
          </cell>
          <cell r="N3766" t="str">
            <v>118</v>
          </cell>
          <cell r="O3766">
            <v>0</v>
          </cell>
          <cell r="P3766" t="str">
            <v>C04D613_002</v>
          </cell>
          <cell r="Q3766" t="str">
            <v>180</v>
          </cell>
          <cell r="R3766" t="str">
            <v>WTDPD</v>
          </cell>
          <cell r="S3766" t="str">
            <v>3314T08VV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 t="str">
            <v>CORP</v>
          </cell>
          <cell r="Y3766">
            <v>38610</v>
          </cell>
          <cell r="Z3766">
            <v>0</v>
          </cell>
          <cell r="AA3766">
            <v>0</v>
          </cell>
          <cell r="AB3766" t="str">
            <v>N</v>
          </cell>
          <cell r="AC3766">
            <v>38626</v>
          </cell>
          <cell r="AD3766">
            <v>0</v>
          </cell>
          <cell r="AE3766" t="str">
            <v>RemVal</v>
          </cell>
          <cell r="AF3766" t="str">
            <v>Depreciate</v>
          </cell>
          <cell r="AG3766" t="str">
            <v>FM</v>
          </cell>
          <cell r="AH3766">
            <v>0</v>
          </cell>
          <cell r="AI3766">
            <v>0</v>
          </cell>
          <cell r="AJ3766">
            <v>1.3899999999999999E-2</v>
          </cell>
          <cell r="AK3766">
            <v>0</v>
          </cell>
          <cell r="AL3766" t="str">
            <v>Flat Rate</v>
          </cell>
          <cell r="AM3766">
            <v>0</v>
          </cell>
          <cell r="AN3766" t="str">
            <v>GA3314T0</v>
          </cell>
          <cell r="AO3766">
            <v>0</v>
          </cell>
          <cell r="AP3766" t="str">
            <v>N</v>
          </cell>
          <cell r="AQ3766">
            <v>38609.639386574076</v>
          </cell>
          <cell r="AR3766">
            <v>38701</v>
          </cell>
          <cell r="AS3766">
            <v>38701</v>
          </cell>
          <cell r="AT3766">
            <v>0</v>
          </cell>
          <cell r="AU3766">
            <v>38610</v>
          </cell>
          <cell r="AV3766">
            <v>0</v>
          </cell>
        </row>
        <row r="3767">
          <cell r="B3767">
            <v>0</v>
          </cell>
          <cell r="C3767" t="str">
            <v>000000003741</v>
          </cell>
          <cell r="D3767" t="str">
            <v>3314T0</v>
          </cell>
          <cell r="E3767" t="str">
            <v>8" T.S. &amp; V. W/Roadway Box</v>
          </cell>
          <cell r="F3767" t="str">
            <v>In Service</v>
          </cell>
          <cell r="G3767" t="str">
            <v>3314T</v>
          </cell>
          <cell r="H3767" t="str">
            <v>Grp Member</v>
          </cell>
          <cell r="I3767">
            <v>2</v>
          </cell>
          <cell r="J3767" t="str">
            <v>PC Batch</v>
          </cell>
          <cell r="K3767">
            <v>382.65</v>
          </cell>
          <cell r="L3767">
            <v>0</v>
          </cell>
          <cell r="M3767" t="str">
            <v>F20</v>
          </cell>
          <cell r="N3767" t="str">
            <v>115</v>
          </cell>
          <cell r="O3767">
            <v>0</v>
          </cell>
          <cell r="P3767" t="str">
            <v>C04D613_002</v>
          </cell>
          <cell r="Q3767" t="str">
            <v>505</v>
          </cell>
          <cell r="R3767" t="str">
            <v>WTDPD</v>
          </cell>
          <cell r="S3767" t="str">
            <v>3314T08VV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 t="str">
            <v>CORP</v>
          </cell>
          <cell r="Y3767">
            <v>38610</v>
          </cell>
          <cell r="Z3767">
            <v>0</v>
          </cell>
          <cell r="AA3767">
            <v>0</v>
          </cell>
          <cell r="AB3767" t="str">
            <v>N</v>
          </cell>
          <cell r="AC3767">
            <v>38626</v>
          </cell>
          <cell r="AD3767">
            <v>0</v>
          </cell>
          <cell r="AE3767" t="str">
            <v>RemVal</v>
          </cell>
          <cell r="AF3767" t="str">
            <v>Depreciate</v>
          </cell>
          <cell r="AG3767" t="str">
            <v>FM</v>
          </cell>
          <cell r="AH3767">
            <v>0</v>
          </cell>
          <cell r="AI3767">
            <v>0</v>
          </cell>
          <cell r="AJ3767">
            <v>1.3899999999999999E-2</v>
          </cell>
          <cell r="AK3767">
            <v>0</v>
          </cell>
          <cell r="AL3767" t="str">
            <v>Flat Rate</v>
          </cell>
          <cell r="AM3767">
            <v>0</v>
          </cell>
          <cell r="AN3767" t="str">
            <v>GA3314T0</v>
          </cell>
          <cell r="AO3767">
            <v>0</v>
          </cell>
          <cell r="AP3767" t="str">
            <v>N</v>
          </cell>
          <cell r="AQ3767">
            <v>38609.639386574076</v>
          </cell>
          <cell r="AR3767">
            <v>38701</v>
          </cell>
          <cell r="AS3767">
            <v>38701</v>
          </cell>
          <cell r="AT3767">
            <v>0</v>
          </cell>
          <cell r="AU3767">
            <v>38610</v>
          </cell>
          <cell r="AV3767">
            <v>0</v>
          </cell>
        </row>
        <row r="3768">
          <cell r="B3768">
            <v>0</v>
          </cell>
          <cell r="C3768" t="str">
            <v>000000003741</v>
          </cell>
          <cell r="D3768" t="str">
            <v>3314T0</v>
          </cell>
          <cell r="E3768" t="str">
            <v>8" T.S. &amp; V. W/Roadway Box</v>
          </cell>
          <cell r="F3768" t="str">
            <v>In Service</v>
          </cell>
          <cell r="G3768" t="str">
            <v>3314T</v>
          </cell>
          <cell r="H3768" t="str">
            <v>Grp Member</v>
          </cell>
          <cell r="I3768">
            <v>3</v>
          </cell>
          <cell r="J3768" t="str">
            <v>PC Batch</v>
          </cell>
          <cell r="K3768">
            <v>144.33000000000001</v>
          </cell>
          <cell r="L3768">
            <v>0</v>
          </cell>
          <cell r="M3768">
            <v>0</v>
          </cell>
          <cell r="N3768" t="str">
            <v>602</v>
          </cell>
          <cell r="O3768">
            <v>0</v>
          </cell>
          <cell r="P3768" t="str">
            <v>C04D613_002</v>
          </cell>
          <cell r="Q3768" t="str">
            <v>180</v>
          </cell>
          <cell r="R3768" t="str">
            <v>WTDPD</v>
          </cell>
          <cell r="S3768" t="str">
            <v>3314T08VV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 t="str">
            <v>CORP</v>
          </cell>
          <cell r="Y3768">
            <v>38610</v>
          </cell>
          <cell r="Z3768">
            <v>0</v>
          </cell>
          <cell r="AA3768">
            <v>0</v>
          </cell>
          <cell r="AB3768" t="str">
            <v>N</v>
          </cell>
          <cell r="AC3768">
            <v>38626</v>
          </cell>
          <cell r="AD3768">
            <v>0</v>
          </cell>
          <cell r="AE3768" t="str">
            <v>RemVal</v>
          </cell>
          <cell r="AF3768" t="str">
            <v>Depreciate</v>
          </cell>
          <cell r="AG3768" t="str">
            <v>FM</v>
          </cell>
          <cell r="AH3768">
            <v>0</v>
          </cell>
          <cell r="AI3768">
            <v>0</v>
          </cell>
          <cell r="AJ3768">
            <v>1.3899999999999999E-2</v>
          </cell>
          <cell r="AK3768">
            <v>0</v>
          </cell>
          <cell r="AL3768" t="str">
            <v>Flat Rate</v>
          </cell>
          <cell r="AM3768">
            <v>0</v>
          </cell>
          <cell r="AN3768" t="str">
            <v>GA3314T0</v>
          </cell>
          <cell r="AO3768">
            <v>0</v>
          </cell>
          <cell r="AP3768" t="str">
            <v>N</v>
          </cell>
          <cell r="AQ3768">
            <v>38609.639386574076</v>
          </cell>
          <cell r="AR3768">
            <v>38701</v>
          </cell>
          <cell r="AS3768">
            <v>38701</v>
          </cell>
          <cell r="AT3768">
            <v>0</v>
          </cell>
          <cell r="AU3768">
            <v>38610</v>
          </cell>
          <cell r="AV3768">
            <v>0</v>
          </cell>
        </row>
        <row r="3769">
          <cell r="B3769">
            <v>0</v>
          </cell>
          <cell r="C3769" t="str">
            <v>000000003741</v>
          </cell>
          <cell r="D3769" t="str">
            <v>3314T0</v>
          </cell>
          <cell r="E3769" t="str">
            <v>8" T.S. &amp; V. W/Roadway Box</v>
          </cell>
          <cell r="F3769" t="str">
            <v>In Service</v>
          </cell>
          <cell r="G3769" t="str">
            <v>3314T</v>
          </cell>
          <cell r="H3769" t="str">
            <v>Grp Member</v>
          </cell>
          <cell r="I3769">
            <v>4</v>
          </cell>
          <cell r="J3769" t="str">
            <v>PC Batch</v>
          </cell>
          <cell r="K3769">
            <v>88.13</v>
          </cell>
          <cell r="L3769">
            <v>0</v>
          </cell>
          <cell r="M3769" t="str">
            <v>F15</v>
          </cell>
          <cell r="N3769" t="str">
            <v>118</v>
          </cell>
          <cell r="O3769">
            <v>0</v>
          </cell>
          <cell r="P3769" t="str">
            <v>C04D613_002</v>
          </cell>
          <cell r="Q3769" t="str">
            <v>950</v>
          </cell>
          <cell r="R3769" t="str">
            <v>WTDPD</v>
          </cell>
          <cell r="S3769" t="str">
            <v>3314T08VV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 t="str">
            <v>CORP</v>
          </cell>
          <cell r="Y3769">
            <v>38610</v>
          </cell>
          <cell r="Z3769">
            <v>0</v>
          </cell>
          <cell r="AA3769">
            <v>0</v>
          </cell>
          <cell r="AB3769" t="str">
            <v>N</v>
          </cell>
          <cell r="AC3769">
            <v>38626</v>
          </cell>
          <cell r="AD3769">
            <v>0</v>
          </cell>
          <cell r="AE3769" t="str">
            <v>RemVal</v>
          </cell>
          <cell r="AF3769" t="str">
            <v>Depreciate</v>
          </cell>
          <cell r="AG3769" t="str">
            <v>FM</v>
          </cell>
          <cell r="AH3769">
            <v>0</v>
          </cell>
          <cell r="AI3769">
            <v>0</v>
          </cell>
          <cell r="AJ3769">
            <v>1.3899999999999999E-2</v>
          </cell>
          <cell r="AK3769">
            <v>0</v>
          </cell>
          <cell r="AL3769" t="str">
            <v>Flat Rate</v>
          </cell>
          <cell r="AM3769">
            <v>0</v>
          </cell>
          <cell r="AN3769" t="str">
            <v>GA3314T0</v>
          </cell>
          <cell r="AO3769">
            <v>0</v>
          </cell>
          <cell r="AP3769" t="str">
            <v>N</v>
          </cell>
          <cell r="AQ3769">
            <v>38609.639386574076</v>
          </cell>
          <cell r="AR3769">
            <v>38701</v>
          </cell>
          <cell r="AS3769">
            <v>38701</v>
          </cell>
          <cell r="AT3769">
            <v>0</v>
          </cell>
          <cell r="AU3769">
            <v>38610</v>
          </cell>
          <cell r="AV3769">
            <v>0</v>
          </cell>
        </row>
        <row r="3770">
          <cell r="B3770">
            <v>0</v>
          </cell>
          <cell r="C3770" t="str">
            <v>000000003742</v>
          </cell>
          <cell r="D3770" t="str">
            <v>3334A0</v>
          </cell>
          <cell r="E3770" t="str">
            <v>Services - Bissett's Lane</v>
          </cell>
          <cell r="F3770" t="str">
            <v>In Service</v>
          </cell>
          <cell r="G3770" t="str">
            <v>3334A</v>
          </cell>
          <cell r="H3770" t="str">
            <v>Grp Member</v>
          </cell>
          <cell r="I3770">
            <v>0</v>
          </cell>
          <cell r="J3770" t="str">
            <v>PC Batch</v>
          </cell>
          <cell r="K3770">
            <v>145.44</v>
          </cell>
          <cell r="L3770">
            <v>0</v>
          </cell>
          <cell r="M3770" t="str">
            <v>F20</v>
          </cell>
          <cell r="N3770" t="str">
            <v>115</v>
          </cell>
          <cell r="O3770">
            <v>0</v>
          </cell>
          <cell r="P3770" t="str">
            <v>C04D613_002</v>
          </cell>
          <cell r="Q3770">
            <v>0</v>
          </cell>
          <cell r="R3770" t="str">
            <v>WTDPD</v>
          </cell>
          <cell r="S3770" t="str">
            <v>3334A34PE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 t="str">
            <v>CORP</v>
          </cell>
          <cell r="Y3770">
            <v>38610</v>
          </cell>
          <cell r="Z3770">
            <v>0</v>
          </cell>
          <cell r="AA3770">
            <v>0</v>
          </cell>
          <cell r="AB3770" t="str">
            <v>N</v>
          </cell>
          <cell r="AC3770">
            <v>38626</v>
          </cell>
          <cell r="AD3770">
            <v>0</v>
          </cell>
          <cell r="AE3770" t="str">
            <v>RemVal</v>
          </cell>
          <cell r="AF3770" t="str">
            <v>Depreciate</v>
          </cell>
          <cell r="AG3770" t="str">
            <v>FM</v>
          </cell>
          <cell r="AH3770">
            <v>0</v>
          </cell>
          <cell r="AI3770">
            <v>0</v>
          </cell>
          <cell r="AJ3770">
            <v>2.4500000000000001E-2</v>
          </cell>
          <cell r="AK3770">
            <v>0</v>
          </cell>
          <cell r="AL3770" t="str">
            <v>Flat Rate</v>
          </cell>
          <cell r="AM3770">
            <v>0</v>
          </cell>
          <cell r="AN3770" t="str">
            <v>GA3334A0</v>
          </cell>
          <cell r="AO3770">
            <v>0</v>
          </cell>
          <cell r="AP3770" t="str">
            <v>N</v>
          </cell>
          <cell r="AQ3770">
            <v>38609.639444444445</v>
          </cell>
          <cell r="AR3770">
            <v>38610</v>
          </cell>
          <cell r="AS3770">
            <v>38610</v>
          </cell>
          <cell r="AT3770">
            <v>0</v>
          </cell>
          <cell r="AU3770">
            <v>38610</v>
          </cell>
          <cell r="AV3770">
            <v>0</v>
          </cell>
        </row>
        <row r="3771">
          <cell r="B3771">
            <v>0</v>
          </cell>
          <cell r="C3771" t="str">
            <v>000000003742</v>
          </cell>
          <cell r="D3771" t="str">
            <v>3334A0</v>
          </cell>
          <cell r="E3771" t="str">
            <v>Services - Bissett's Lane</v>
          </cell>
          <cell r="F3771" t="str">
            <v>In Service</v>
          </cell>
          <cell r="G3771" t="str">
            <v>3334A</v>
          </cell>
          <cell r="H3771" t="str">
            <v>Grp Member</v>
          </cell>
          <cell r="I3771">
            <v>1</v>
          </cell>
          <cell r="J3771" t="str">
            <v>PC Batch</v>
          </cell>
          <cell r="K3771">
            <v>174.09</v>
          </cell>
          <cell r="L3771">
            <v>0</v>
          </cell>
          <cell r="M3771" t="str">
            <v>F15</v>
          </cell>
          <cell r="N3771" t="str">
            <v>118</v>
          </cell>
          <cell r="O3771">
            <v>0</v>
          </cell>
          <cell r="P3771" t="str">
            <v>C04D613_002</v>
          </cell>
          <cell r="Q3771" t="str">
            <v>180</v>
          </cell>
          <cell r="R3771" t="str">
            <v>WTDPD</v>
          </cell>
          <cell r="S3771" t="str">
            <v>3334A34PE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 t="str">
            <v>CORP</v>
          </cell>
          <cell r="Y3771">
            <v>38610</v>
          </cell>
          <cell r="Z3771">
            <v>0</v>
          </cell>
          <cell r="AA3771">
            <v>0</v>
          </cell>
          <cell r="AB3771" t="str">
            <v>N</v>
          </cell>
          <cell r="AC3771">
            <v>38626</v>
          </cell>
          <cell r="AD3771">
            <v>0</v>
          </cell>
          <cell r="AE3771" t="str">
            <v>RemVal</v>
          </cell>
          <cell r="AF3771" t="str">
            <v>Depreciate</v>
          </cell>
          <cell r="AG3771" t="str">
            <v>FM</v>
          </cell>
          <cell r="AH3771">
            <v>0</v>
          </cell>
          <cell r="AI3771">
            <v>0</v>
          </cell>
          <cell r="AJ3771">
            <v>2.4500000000000001E-2</v>
          </cell>
          <cell r="AK3771">
            <v>0</v>
          </cell>
          <cell r="AL3771" t="str">
            <v>Flat Rate</v>
          </cell>
          <cell r="AM3771">
            <v>0</v>
          </cell>
          <cell r="AN3771" t="str">
            <v>GA3334A0</v>
          </cell>
          <cell r="AO3771">
            <v>0</v>
          </cell>
          <cell r="AP3771" t="str">
            <v>N</v>
          </cell>
          <cell r="AQ3771">
            <v>38609.639444444445</v>
          </cell>
          <cell r="AR3771">
            <v>38610</v>
          </cell>
          <cell r="AS3771">
            <v>38610</v>
          </cell>
          <cell r="AT3771">
            <v>0</v>
          </cell>
          <cell r="AU3771">
            <v>38610</v>
          </cell>
          <cell r="AV3771">
            <v>0</v>
          </cell>
        </row>
        <row r="3772">
          <cell r="B3772">
            <v>0</v>
          </cell>
          <cell r="C3772" t="str">
            <v>000000003742</v>
          </cell>
          <cell r="D3772" t="str">
            <v>3334A0</v>
          </cell>
          <cell r="E3772" t="str">
            <v>Services - Bissett's Lane</v>
          </cell>
          <cell r="F3772" t="str">
            <v>In Service</v>
          </cell>
          <cell r="G3772" t="str">
            <v>3334A</v>
          </cell>
          <cell r="H3772" t="str">
            <v>Grp Member</v>
          </cell>
          <cell r="I3772">
            <v>2</v>
          </cell>
          <cell r="J3772" t="str">
            <v>PC Batch</v>
          </cell>
          <cell r="K3772">
            <v>555.29</v>
          </cell>
          <cell r="L3772">
            <v>0</v>
          </cell>
          <cell r="M3772" t="str">
            <v>F15</v>
          </cell>
          <cell r="N3772" t="str">
            <v>118</v>
          </cell>
          <cell r="O3772">
            <v>0</v>
          </cell>
          <cell r="P3772" t="str">
            <v>C04D613_002</v>
          </cell>
          <cell r="Q3772" t="str">
            <v>950</v>
          </cell>
          <cell r="R3772" t="str">
            <v>WTDPD</v>
          </cell>
          <cell r="S3772" t="str">
            <v>3334A34PE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 t="str">
            <v>CORP</v>
          </cell>
          <cell r="Y3772">
            <v>38610</v>
          </cell>
          <cell r="Z3772">
            <v>0</v>
          </cell>
          <cell r="AA3772">
            <v>0</v>
          </cell>
          <cell r="AB3772" t="str">
            <v>N</v>
          </cell>
          <cell r="AC3772">
            <v>38626</v>
          </cell>
          <cell r="AD3772">
            <v>0</v>
          </cell>
          <cell r="AE3772" t="str">
            <v>RemVal</v>
          </cell>
          <cell r="AF3772" t="str">
            <v>Depreciate</v>
          </cell>
          <cell r="AG3772" t="str">
            <v>FM</v>
          </cell>
          <cell r="AH3772">
            <v>0</v>
          </cell>
          <cell r="AI3772">
            <v>0</v>
          </cell>
          <cell r="AJ3772">
            <v>2.4500000000000001E-2</v>
          </cell>
          <cell r="AK3772">
            <v>0</v>
          </cell>
          <cell r="AL3772" t="str">
            <v>Flat Rate</v>
          </cell>
          <cell r="AM3772">
            <v>0</v>
          </cell>
          <cell r="AN3772" t="str">
            <v>GA3334A0</v>
          </cell>
          <cell r="AO3772">
            <v>0</v>
          </cell>
          <cell r="AP3772" t="str">
            <v>N</v>
          </cell>
          <cell r="AQ3772">
            <v>38609.639444444445</v>
          </cell>
          <cell r="AR3772">
            <v>38610</v>
          </cell>
          <cell r="AS3772">
            <v>38610</v>
          </cell>
          <cell r="AT3772">
            <v>0</v>
          </cell>
          <cell r="AU3772">
            <v>38610</v>
          </cell>
          <cell r="AV3772">
            <v>0</v>
          </cell>
        </row>
        <row r="3773">
          <cell r="B3773">
            <v>0</v>
          </cell>
          <cell r="C3773" t="str">
            <v>000000003742</v>
          </cell>
          <cell r="D3773" t="str">
            <v>3334A0</v>
          </cell>
          <cell r="E3773" t="str">
            <v>Services - Bissett's Lane</v>
          </cell>
          <cell r="F3773" t="str">
            <v>In Service</v>
          </cell>
          <cell r="G3773" t="str">
            <v>3334A</v>
          </cell>
          <cell r="H3773" t="str">
            <v>Grp Member</v>
          </cell>
          <cell r="I3773">
            <v>3</v>
          </cell>
          <cell r="J3773" t="str">
            <v>PC Batch</v>
          </cell>
          <cell r="K3773">
            <v>-44.3</v>
          </cell>
          <cell r="L3773">
            <v>0</v>
          </cell>
          <cell r="M3773">
            <v>0</v>
          </cell>
          <cell r="N3773" t="str">
            <v>600</v>
          </cell>
          <cell r="O3773">
            <v>0</v>
          </cell>
          <cell r="P3773" t="str">
            <v>C04D613_002</v>
          </cell>
          <cell r="Q3773" t="str">
            <v>180</v>
          </cell>
          <cell r="R3773" t="str">
            <v>WTDPD</v>
          </cell>
          <cell r="S3773" t="str">
            <v>3334A34PE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 t="str">
            <v>CORP</v>
          </cell>
          <cell r="Y3773">
            <v>38610</v>
          </cell>
          <cell r="Z3773">
            <v>0</v>
          </cell>
          <cell r="AA3773">
            <v>0</v>
          </cell>
          <cell r="AB3773" t="str">
            <v>N</v>
          </cell>
          <cell r="AC3773">
            <v>38626</v>
          </cell>
          <cell r="AD3773">
            <v>0</v>
          </cell>
          <cell r="AE3773" t="str">
            <v>RemVal</v>
          </cell>
          <cell r="AF3773" t="str">
            <v>Depreciate</v>
          </cell>
          <cell r="AG3773" t="str">
            <v>FM</v>
          </cell>
          <cell r="AH3773">
            <v>0</v>
          </cell>
          <cell r="AI3773">
            <v>0</v>
          </cell>
          <cell r="AJ3773">
            <v>2.4500000000000001E-2</v>
          </cell>
          <cell r="AK3773">
            <v>0</v>
          </cell>
          <cell r="AL3773" t="str">
            <v>Flat Rate</v>
          </cell>
          <cell r="AM3773">
            <v>0</v>
          </cell>
          <cell r="AN3773" t="str">
            <v>GA3334A0</v>
          </cell>
          <cell r="AO3773">
            <v>0</v>
          </cell>
          <cell r="AP3773" t="str">
            <v>N</v>
          </cell>
          <cell r="AQ3773">
            <v>38609.639444444445</v>
          </cell>
          <cell r="AR3773">
            <v>38610</v>
          </cell>
          <cell r="AS3773">
            <v>38610</v>
          </cell>
          <cell r="AT3773">
            <v>0</v>
          </cell>
          <cell r="AU3773">
            <v>38610</v>
          </cell>
          <cell r="AV3773">
            <v>0</v>
          </cell>
        </row>
        <row r="3774">
          <cell r="B3774">
            <v>0</v>
          </cell>
          <cell r="C3774" t="str">
            <v>000000003742</v>
          </cell>
          <cell r="D3774" t="str">
            <v>3334A0</v>
          </cell>
          <cell r="E3774" t="str">
            <v>Services - Bissett's Lane</v>
          </cell>
          <cell r="F3774" t="str">
            <v>In Service</v>
          </cell>
          <cell r="G3774" t="str">
            <v>3334A</v>
          </cell>
          <cell r="H3774" t="str">
            <v>Grp Member</v>
          </cell>
          <cell r="I3774">
            <v>4</v>
          </cell>
          <cell r="J3774" t="str">
            <v>PC Batch</v>
          </cell>
          <cell r="K3774">
            <v>801.02</v>
          </cell>
          <cell r="L3774">
            <v>0</v>
          </cell>
          <cell r="M3774">
            <v>0</v>
          </cell>
          <cell r="N3774" t="str">
            <v>602</v>
          </cell>
          <cell r="O3774">
            <v>0</v>
          </cell>
          <cell r="P3774" t="str">
            <v>C04D613_002</v>
          </cell>
          <cell r="Q3774" t="str">
            <v>180</v>
          </cell>
          <cell r="R3774" t="str">
            <v>WTDPD</v>
          </cell>
          <cell r="S3774" t="str">
            <v>3334A34PE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 t="str">
            <v>CORP</v>
          </cell>
          <cell r="Y3774">
            <v>38610</v>
          </cell>
          <cell r="Z3774">
            <v>0</v>
          </cell>
          <cell r="AA3774">
            <v>0</v>
          </cell>
          <cell r="AB3774" t="str">
            <v>N</v>
          </cell>
          <cell r="AC3774">
            <v>38626</v>
          </cell>
          <cell r="AD3774">
            <v>0</v>
          </cell>
          <cell r="AE3774" t="str">
            <v>RemVal</v>
          </cell>
          <cell r="AF3774" t="str">
            <v>Depreciate</v>
          </cell>
          <cell r="AG3774" t="str">
            <v>FM</v>
          </cell>
          <cell r="AH3774">
            <v>0</v>
          </cell>
          <cell r="AI3774">
            <v>0</v>
          </cell>
          <cell r="AJ3774">
            <v>2.4500000000000001E-2</v>
          </cell>
          <cell r="AK3774">
            <v>0</v>
          </cell>
          <cell r="AL3774" t="str">
            <v>Flat Rate</v>
          </cell>
          <cell r="AM3774">
            <v>0</v>
          </cell>
          <cell r="AN3774" t="str">
            <v>GA3334A0</v>
          </cell>
          <cell r="AO3774">
            <v>0</v>
          </cell>
          <cell r="AP3774" t="str">
            <v>N</v>
          </cell>
          <cell r="AQ3774">
            <v>38609.639444444445</v>
          </cell>
          <cell r="AR3774">
            <v>38610</v>
          </cell>
          <cell r="AS3774">
            <v>38610</v>
          </cell>
          <cell r="AT3774">
            <v>0</v>
          </cell>
          <cell r="AU3774">
            <v>38610</v>
          </cell>
          <cell r="AV3774">
            <v>0</v>
          </cell>
        </row>
        <row r="3775">
          <cell r="B3775">
            <v>0</v>
          </cell>
          <cell r="C3775" t="str">
            <v>000000003743</v>
          </cell>
          <cell r="D3775" t="str">
            <v>3405S0</v>
          </cell>
          <cell r="E3775" t="str">
            <v>GIS Customization &amp; Scanning</v>
          </cell>
          <cell r="F3775" t="str">
            <v>In Service</v>
          </cell>
          <cell r="G3775" t="str">
            <v>3405A</v>
          </cell>
          <cell r="H3775" t="str">
            <v>Grp Member</v>
          </cell>
          <cell r="I3775">
            <v>0</v>
          </cell>
          <cell r="J3775" t="str">
            <v>PC Batch</v>
          </cell>
          <cell r="K3775">
            <v>17361.740000000002</v>
          </cell>
          <cell r="L3775">
            <v>0</v>
          </cell>
          <cell r="M3775" t="str">
            <v>F50</v>
          </cell>
          <cell r="N3775" t="str">
            <v>115</v>
          </cell>
          <cell r="O3775">
            <v>0</v>
          </cell>
          <cell r="P3775" t="str">
            <v>C04J001_002</v>
          </cell>
          <cell r="Q3775">
            <v>0</v>
          </cell>
          <cell r="R3775" t="str">
            <v>WGPD</v>
          </cell>
          <cell r="S3775" t="str">
            <v>3405S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 t="str">
            <v>CORP</v>
          </cell>
          <cell r="Y3775">
            <v>38610</v>
          </cell>
          <cell r="Z3775">
            <v>0</v>
          </cell>
          <cell r="AA3775">
            <v>0</v>
          </cell>
          <cell r="AB3775" t="str">
            <v>N</v>
          </cell>
          <cell r="AC3775">
            <v>38626</v>
          </cell>
          <cell r="AD3775">
            <v>0</v>
          </cell>
          <cell r="AE3775" t="str">
            <v>RemVal</v>
          </cell>
          <cell r="AF3775" t="str">
            <v>Depreciate</v>
          </cell>
          <cell r="AG3775" t="str">
            <v>FM</v>
          </cell>
          <cell r="AH3775">
            <v>0</v>
          </cell>
          <cell r="AI3775">
            <v>0</v>
          </cell>
          <cell r="AJ3775">
            <v>0.24840000000000001</v>
          </cell>
          <cell r="AK3775">
            <v>0</v>
          </cell>
          <cell r="AL3775" t="str">
            <v>Flat Rate</v>
          </cell>
          <cell r="AM3775">
            <v>0</v>
          </cell>
          <cell r="AN3775" t="str">
            <v>GA3405S0</v>
          </cell>
          <cell r="AO3775">
            <v>0</v>
          </cell>
          <cell r="AP3775" t="str">
            <v>N</v>
          </cell>
          <cell r="AQ3775">
            <v>38609.635150462964</v>
          </cell>
          <cell r="AR3775">
            <v>38701</v>
          </cell>
          <cell r="AS3775">
            <v>38701</v>
          </cell>
          <cell r="AT3775">
            <v>0</v>
          </cell>
          <cell r="AU3775">
            <v>38610</v>
          </cell>
          <cell r="AV3775">
            <v>0</v>
          </cell>
        </row>
        <row r="3776">
          <cell r="B3776">
            <v>0</v>
          </cell>
          <cell r="C3776" t="str">
            <v>000000003744</v>
          </cell>
          <cell r="D3776" t="str">
            <v>3405S0</v>
          </cell>
          <cell r="E3776" t="str">
            <v>ArcView GIS License</v>
          </cell>
          <cell r="F3776" t="str">
            <v>In Service</v>
          </cell>
          <cell r="G3776" t="str">
            <v>3405A</v>
          </cell>
          <cell r="H3776" t="str">
            <v>Grp Member</v>
          </cell>
          <cell r="I3776">
            <v>0</v>
          </cell>
          <cell r="J3776" t="str">
            <v>PC Batch</v>
          </cell>
          <cell r="K3776">
            <v>1751.52</v>
          </cell>
          <cell r="L3776">
            <v>0</v>
          </cell>
          <cell r="M3776" t="str">
            <v>F50</v>
          </cell>
          <cell r="N3776" t="str">
            <v>115</v>
          </cell>
          <cell r="O3776">
            <v>0</v>
          </cell>
          <cell r="P3776" t="str">
            <v>C04J001_002</v>
          </cell>
          <cell r="Q3776">
            <v>0</v>
          </cell>
          <cell r="R3776" t="str">
            <v>WGPD</v>
          </cell>
          <cell r="S3776" t="str">
            <v>3405SA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 t="str">
            <v>CORP</v>
          </cell>
          <cell r="Y3776">
            <v>38610</v>
          </cell>
          <cell r="Z3776">
            <v>0</v>
          </cell>
          <cell r="AA3776">
            <v>0</v>
          </cell>
          <cell r="AB3776" t="str">
            <v>N</v>
          </cell>
          <cell r="AC3776">
            <v>38626</v>
          </cell>
          <cell r="AD3776">
            <v>0</v>
          </cell>
          <cell r="AE3776" t="str">
            <v>RemVal</v>
          </cell>
          <cell r="AF3776" t="str">
            <v>Depreciate</v>
          </cell>
          <cell r="AG3776" t="str">
            <v>FM</v>
          </cell>
          <cell r="AH3776">
            <v>0</v>
          </cell>
          <cell r="AI3776">
            <v>0</v>
          </cell>
          <cell r="AJ3776">
            <v>0.24840000000000001</v>
          </cell>
          <cell r="AK3776">
            <v>0</v>
          </cell>
          <cell r="AL3776" t="str">
            <v>Flat Rate</v>
          </cell>
          <cell r="AM3776">
            <v>0</v>
          </cell>
          <cell r="AN3776" t="str">
            <v>GA3405S0</v>
          </cell>
          <cell r="AO3776">
            <v>0</v>
          </cell>
          <cell r="AP3776" t="str">
            <v>N</v>
          </cell>
          <cell r="AQ3776">
            <v>38609.635150462964</v>
          </cell>
          <cell r="AR3776">
            <v>38701</v>
          </cell>
          <cell r="AS3776">
            <v>38701</v>
          </cell>
          <cell r="AT3776">
            <v>0</v>
          </cell>
          <cell r="AU3776">
            <v>38610</v>
          </cell>
          <cell r="AV3776">
            <v>0</v>
          </cell>
        </row>
        <row r="3777">
          <cell r="B3777">
            <v>0</v>
          </cell>
          <cell r="C3777" t="str">
            <v>000000003745</v>
          </cell>
          <cell r="D3777" t="str">
            <v>3405C0</v>
          </cell>
          <cell r="E3777" t="str">
            <v>M50 Intel Pentium Computers</v>
          </cell>
          <cell r="F3777" t="str">
            <v>In Service</v>
          </cell>
          <cell r="G3777" t="str">
            <v>3405C</v>
          </cell>
          <cell r="H3777" t="str">
            <v>Grp Member</v>
          </cell>
          <cell r="I3777">
            <v>0</v>
          </cell>
          <cell r="J3777" t="str">
            <v>PC Batch</v>
          </cell>
          <cell r="K3777">
            <v>2913.2</v>
          </cell>
          <cell r="L3777">
            <v>0</v>
          </cell>
          <cell r="M3777" t="str">
            <v>F50</v>
          </cell>
          <cell r="N3777" t="str">
            <v>115</v>
          </cell>
          <cell r="O3777">
            <v>0</v>
          </cell>
          <cell r="P3777" t="str">
            <v>C04J503_002</v>
          </cell>
          <cell r="Q3777">
            <v>0</v>
          </cell>
          <cell r="R3777" t="str">
            <v>WGPD</v>
          </cell>
          <cell r="S3777" t="str">
            <v>3405C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 t="str">
            <v>CORP</v>
          </cell>
          <cell r="Y3777">
            <v>38610</v>
          </cell>
          <cell r="Z3777">
            <v>0</v>
          </cell>
          <cell r="AA3777">
            <v>0</v>
          </cell>
          <cell r="AB3777" t="str">
            <v>N</v>
          </cell>
          <cell r="AC3777">
            <v>38626</v>
          </cell>
          <cell r="AD3777">
            <v>0</v>
          </cell>
          <cell r="AE3777" t="str">
            <v>RemVal</v>
          </cell>
          <cell r="AF3777" t="str">
            <v>Depreciate</v>
          </cell>
          <cell r="AG3777" t="str">
            <v>FM</v>
          </cell>
          <cell r="AH3777">
            <v>0</v>
          </cell>
          <cell r="AI3777">
            <v>0</v>
          </cell>
          <cell r="AJ3777">
            <v>0.14949999999999999</v>
          </cell>
          <cell r="AK3777">
            <v>0</v>
          </cell>
          <cell r="AL3777" t="str">
            <v>Flat Rate</v>
          </cell>
          <cell r="AM3777">
            <v>0</v>
          </cell>
          <cell r="AN3777" t="str">
            <v>GA3405C0</v>
          </cell>
          <cell r="AO3777">
            <v>0</v>
          </cell>
          <cell r="AP3777" t="str">
            <v>N</v>
          </cell>
          <cell r="AQ3777">
            <v>38609.635150462964</v>
          </cell>
          <cell r="AR3777">
            <v>38701</v>
          </cell>
          <cell r="AS3777">
            <v>38701</v>
          </cell>
          <cell r="AT3777">
            <v>0</v>
          </cell>
          <cell r="AU3777">
            <v>38610</v>
          </cell>
          <cell r="AV3777">
            <v>0</v>
          </cell>
        </row>
        <row r="3778">
          <cell r="B3778">
            <v>0</v>
          </cell>
          <cell r="C3778" t="str">
            <v>000000003746</v>
          </cell>
          <cell r="D3778" t="str">
            <v>3405C0</v>
          </cell>
          <cell r="E3778" t="str">
            <v>IBM ThinkPad T41 laptops</v>
          </cell>
          <cell r="F3778" t="str">
            <v>In Service</v>
          </cell>
          <cell r="G3778" t="str">
            <v>3405C</v>
          </cell>
          <cell r="H3778" t="str">
            <v>Grp Member</v>
          </cell>
          <cell r="I3778">
            <v>0</v>
          </cell>
          <cell r="J3778" t="str">
            <v>PC Batch</v>
          </cell>
          <cell r="K3778">
            <v>2382.63</v>
          </cell>
          <cell r="L3778">
            <v>0</v>
          </cell>
          <cell r="M3778" t="str">
            <v>F50</v>
          </cell>
          <cell r="N3778" t="str">
            <v>115</v>
          </cell>
          <cell r="O3778">
            <v>0</v>
          </cell>
          <cell r="P3778" t="str">
            <v>C04J503_002</v>
          </cell>
          <cell r="Q3778">
            <v>0</v>
          </cell>
          <cell r="R3778" t="str">
            <v>WGPD</v>
          </cell>
          <cell r="S3778" t="str">
            <v>3405CA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 t="str">
            <v>CORP</v>
          </cell>
          <cell r="Y3778">
            <v>38610</v>
          </cell>
          <cell r="Z3778">
            <v>0</v>
          </cell>
          <cell r="AA3778">
            <v>0</v>
          </cell>
          <cell r="AB3778" t="str">
            <v>N</v>
          </cell>
          <cell r="AC3778">
            <v>38626</v>
          </cell>
          <cell r="AD3778">
            <v>0</v>
          </cell>
          <cell r="AE3778" t="str">
            <v>RemVal</v>
          </cell>
          <cell r="AF3778" t="str">
            <v>Depreciate</v>
          </cell>
          <cell r="AG3778" t="str">
            <v>FM</v>
          </cell>
          <cell r="AH3778">
            <v>0</v>
          </cell>
          <cell r="AI3778">
            <v>0</v>
          </cell>
          <cell r="AJ3778">
            <v>0.14949999999999999</v>
          </cell>
          <cell r="AK3778">
            <v>0</v>
          </cell>
          <cell r="AL3778" t="str">
            <v>Flat Rate</v>
          </cell>
          <cell r="AM3778">
            <v>0</v>
          </cell>
          <cell r="AN3778" t="str">
            <v>GA3405C0</v>
          </cell>
          <cell r="AO3778">
            <v>0</v>
          </cell>
          <cell r="AP3778" t="str">
            <v>N</v>
          </cell>
          <cell r="AQ3778">
            <v>38609.635150462964</v>
          </cell>
          <cell r="AR3778">
            <v>38701</v>
          </cell>
          <cell r="AS3778">
            <v>38701</v>
          </cell>
          <cell r="AT3778">
            <v>0</v>
          </cell>
          <cell r="AU3778">
            <v>38610</v>
          </cell>
          <cell r="AV3778">
            <v>0</v>
          </cell>
        </row>
        <row r="3779">
          <cell r="B3779">
            <v>0</v>
          </cell>
          <cell r="C3779" t="str">
            <v>000000003747</v>
          </cell>
          <cell r="D3779" t="str">
            <v>3405C0</v>
          </cell>
          <cell r="E3779" t="str">
            <v>IBM CD-RW/DVD-ROM combo</v>
          </cell>
          <cell r="F3779" t="str">
            <v>In Service</v>
          </cell>
          <cell r="G3779" t="str">
            <v>3405C</v>
          </cell>
          <cell r="H3779" t="str">
            <v>Grp Member</v>
          </cell>
          <cell r="I3779">
            <v>0</v>
          </cell>
          <cell r="J3779" t="str">
            <v>PC Batch</v>
          </cell>
          <cell r="K3779">
            <v>915.36</v>
          </cell>
          <cell r="L3779">
            <v>0</v>
          </cell>
          <cell r="M3779" t="str">
            <v>F50</v>
          </cell>
          <cell r="N3779" t="str">
            <v>115</v>
          </cell>
          <cell r="O3779">
            <v>0</v>
          </cell>
          <cell r="P3779" t="str">
            <v>C04J503_002</v>
          </cell>
          <cell r="Q3779">
            <v>0</v>
          </cell>
          <cell r="R3779" t="str">
            <v>WGPD</v>
          </cell>
          <cell r="S3779" t="str">
            <v>3405CB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 t="str">
            <v>CORP</v>
          </cell>
          <cell r="Y3779">
            <v>38610</v>
          </cell>
          <cell r="Z3779">
            <v>0</v>
          </cell>
          <cell r="AA3779">
            <v>0</v>
          </cell>
          <cell r="AB3779" t="str">
            <v>N</v>
          </cell>
          <cell r="AC3779">
            <v>38626</v>
          </cell>
          <cell r="AD3779">
            <v>0</v>
          </cell>
          <cell r="AE3779" t="str">
            <v>RemVal</v>
          </cell>
          <cell r="AF3779" t="str">
            <v>Depreciate</v>
          </cell>
          <cell r="AG3779" t="str">
            <v>FM</v>
          </cell>
          <cell r="AH3779">
            <v>0</v>
          </cell>
          <cell r="AI3779">
            <v>0</v>
          </cell>
          <cell r="AJ3779">
            <v>0.14949999999999999</v>
          </cell>
          <cell r="AK3779">
            <v>0</v>
          </cell>
          <cell r="AL3779" t="str">
            <v>Flat Rate</v>
          </cell>
          <cell r="AM3779">
            <v>0</v>
          </cell>
          <cell r="AN3779" t="str">
            <v>GA3405C0</v>
          </cell>
          <cell r="AO3779">
            <v>0</v>
          </cell>
          <cell r="AP3779" t="str">
            <v>N</v>
          </cell>
          <cell r="AQ3779">
            <v>38609.635150462964</v>
          </cell>
          <cell r="AR3779">
            <v>38701</v>
          </cell>
          <cell r="AS3779">
            <v>38701</v>
          </cell>
          <cell r="AT3779">
            <v>0</v>
          </cell>
          <cell r="AU3779">
            <v>38610</v>
          </cell>
          <cell r="AV3779">
            <v>0</v>
          </cell>
        </row>
        <row r="3780">
          <cell r="B3780">
            <v>0</v>
          </cell>
          <cell r="C3780" t="str">
            <v>000000003748</v>
          </cell>
          <cell r="D3780" t="str">
            <v>3405C0</v>
          </cell>
          <cell r="E3780" t="str">
            <v>IBM Power adapters</v>
          </cell>
          <cell r="F3780" t="str">
            <v>In Service</v>
          </cell>
          <cell r="G3780" t="str">
            <v>3405C</v>
          </cell>
          <cell r="H3780" t="str">
            <v>Grp Member</v>
          </cell>
          <cell r="I3780">
            <v>0</v>
          </cell>
          <cell r="J3780" t="str">
            <v>PC Batch</v>
          </cell>
          <cell r="K3780">
            <v>60.92</v>
          </cell>
          <cell r="L3780">
            <v>0</v>
          </cell>
          <cell r="M3780" t="str">
            <v>F50</v>
          </cell>
          <cell r="N3780" t="str">
            <v>115</v>
          </cell>
          <cell r="O3780">
            <v>0</v>
          </cell>
          <cell r="P3780" t="str">
            <v>C04J503_002</v>
          </cell>
          <cell r="Q3780">
            <v>0</v>
          </cell>
          <cell r="R3780" t="str">
            <v>WGPD</v>
          </cell>
          <cell r="S3780" t="str">
            <v>3405CC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 t="str">
            <v>CORP</v>
          </cell>
          <cell r="Y3780">
            <v>38610</v>
          </cell>
          <cell r="Z3780">
            <v>0</v>
          </cell>
          <cell r="AA3780">
            <v>0</v>
          </cell>
          <cell r="AB3780" t="str">
            <v>N</v>
          </cell>
          <cell r="AC3780">
            <v>38626</v>
          </cell>
          <cell r="AD3780">
            <v>0</v>
          </cell>
          <cell r="AE3780" t="str">
            <v>RemVal</v>
          </cell>
          <cell r="AF3780" t="str">
            <v>Depreciate</v>
          </cell>
          <cell r="AG3780" t="str">
            <v>FM</v>
          </cell>
          <cell r="AH3780">
            <v>0</v>
          </cell>
          <cell r="AI3780">
            <v>0</v>
          </cell>
          <cell r="AJ3780">
            <v>0.14949999999999999</v>
          </cell>
          <cell r="AK3780">
            <v>0</v>
          </cell>
          <cell r="AL3780" t="str">
            <v>Flat Rate</v>
          </cell>
          <cell r="AM3780">
            <v>0</v>
          </cell>
          <cell r="AN3780" t="str">
            <v>GA3405C0</v>
          </cell>
          <cell r="AO3780">
            <v>0</v>
          </cell>
          <cell r="AP3780" t="str">
            <v>N</v>
          </cell>
          <cell r="AQ3780">
            <v>38609.635150462964</v>
          </cell>
          <cell r="AR3780">
            <v>38701</v>
          </cell>
          <cell r="AS3780">
            <v>38701</v>
          </cell>
          <cell r="AT3780">
            <v>0</v>
          </cell>
          <cell r="AU3780">
            <v>38610</v>
          </cell>
          <cell r="AV3780">
            <v>0</v>
          </cell>
        </row>
        <row r="3781">
          <cell r="B3781">
            <v>0</v>
          </cell>
          <cell r="C3781" t="str">
            <v>000000003749</v>
          </cell>
          <cell r="D3781" t="str">
            <v>3405C0</v>
          </cell>
          <cell r="E3781" t="str">
            <v>IBM Memory-512 MB</v>
          </cell>
          <cell r="F3781" t="str">
            <v>In Service</v>
          </cell>
          <cell r="G3781" t="str">
            <v>3405C</v>
          </cell>
          <cell r="H3781" t="str">
            <v>Grp Member</v>
          </cell>
          <cell r="I3781">
            <v>0</v>
          </cell>
          <cell r="J3781" t="str">
            <v>PC Batch</v>
          </cell>
          <cell r="K3781">
            <v>7.88</v>
          </cell>
          <cell r="L3781">
            <v>0</v>
          </cell>
          <cell r="M3781" t="str">
            <v>F50</v>
          </cell>
          <cell r="N3781" t="str">
            <v>115</v>
          </cell>
          <cell r="O3781">
            <v>0</v>
          </cell>
          <cell r="P3781" t="str">
            <v>C04J503_002</v>
          </cell>
          <cell r="Q3781">
            <v>0</v>
          </cell>
          <cell r="R3781" t="str">
            <v>WGPD</v>
          </cell>
          <cell r="S3781" t="str">
            <v>3405CD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 t="str">
            <v>CORP</v>
          </cell>
          <cell r="Y3781">
            <v>38610</v>
          </cell>
          <cell r="Z3781">
            <v>0</v>
          </cell>
          <cell r="AA3781">
            <v>0</v>
          </cell>
          <cell r="AB3781" t="str">
            <v>N</v>
          </cell>
          <cell r="AC3781">
            <v>38626</v>
          </cell>
          <cell r="AD3781">
            <v>0</v>
          </cell>
          <cell r="AE3781" t="str">
            <v>RemVal</v>
          </cell>
          <cell r="AF3781" t="str">
            <v>Depreciate</v>
          </cell>
          <cell r="AG3781" t="str">
            <v>FM</v>
          </cell>
          <cell r="AH3781">
            <v>0</v>
          </cell>
          <cell r="AI3781">
            <v>0</v>
          </cell>
          <cell r="AJ3781">
            <v>0.14949999999999999</v>
          </cell>
          <cell r="AK3781">
            <v>0</v>
          </cell>
          <cell r="AL3781" t="str">
            <v>Flat Rate</v>
          </cell>
          <cell r="AM3781">
            <v>0</v>
          </cell>
          <cell r="AN3781" t="str">
            <v>GA3405C0</v>
          </cell>
          <cell r="AO3781">
            <v>0</v>
          </cell>
          <cell r="AP3781" t="str">
            <v>N</v>
          </cell>
          <cell r="AQ3781">
            <v>38609.635150462964</v>
          </cell>
          <cell r="AR3781">
            <v>38640</v>
          </cell>
          <cell r="AS3781">
            <v>38640</v>
          </cell>
          <cell r="AT3781">
            <v>0</v>
          </cell>
          <cell r="AU3781">
            <v>38610</v>
          </cell>
          <cell r="AV3781">
            <v>0</v>
          </cell>
        </row>
        <row r="3782">
          <cell r="B3782">
            <v>0</v>
          </cell>
          <cell r="C3782" t="str">
            <v>000000003750</v>
          </cell>
          <cell r="D3782" t="str">
            <v>3405C0</v>
          </cell>
          <cell r="E3782" t="str">
            <v>IBM Memory-512 MB</v>
          </cell>
          <cell r="F3782" t="str">
            <v>In Service</v>
          </cell>
          <cell r="G3782" t="str">
            <v>3405C</v>
          </cell>
          <cell r="H3782" t="str">
            <v>Grp Member</v>
          </cell>
          <cell r="I3782">
            <v>0</v>
          </cell>
          <cell r="J3782" t="str">
            <v>PC Batch</v>
          </cell>
          <cell r="K3782">
            <v>60.76</v>
          </cell>
          <cell r="L3782">
            <v>0</v>
          </cell>
          <cell r="M3782" t="str">
            <v>F50</v>
          </cell>
          <cell r="N3782" t="str">
            <v>115</v>
          </cell>
          <cell r="O3782">
            <v>0</v>
          </cell>
          <cell r="P3782" t="str">
            <v>C04J503_002</v>
          </cell>
          <cell r="Q3782">
            <v>0</v>
          </cell>
          <cell r="R3782" t="str">
            <v>WGPD</v>
          </cell>
          <cell r="S3782" t="str">
            <v>3405CE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 t="str">
            <v>CORP</v>
          </cell>
          <cell r="Y3782">
            <v>38610</v>
          </cell>
          <cell r="Z3782">
            <v>0</v>
          </cell>
          <cell r="AA3782">
            <v>0</v>
          </cell>
          <cell r="AB3782" t="str">
            <v>N</v>
          </cell>
          <cell r="AC3782">
            <v>38626</v>
          </cell>
          <cell r="AD3782">
            <v>0</v>
          </cell>
          <cell r="AE3782" t="str">
            <v>RemVal</v>
          </cell>
          <cell r="AF3782" t="str">
            <v>Depreciate</v>
          </cell>
          <cell r="AG3782" t="str">
            <v>FM</v>
          </cell>
          <cell r="AH3782">
            <v>0</v>
          </cell>
          <cell r="AI3782">
            <v>0</v>
          </cell>
          <cell r="AJ3782">
            <v>0.14949999999999999</v>
          </cell>
          <cell r="AK3782">
            <v>0</v>
          </cell>
          <cell r="AL3782" t="str">
            <v>Flat Rate</v>
          </cell>
          <cell r="AM3782">
            <v>0</v>
          </cell>
          <cell r="AN3782" t="str">
            <v>GA3405C0</v>
          </cell>
          <cell r="AO3782">
            <v>0</v>
          </cell>
          <cell r="AP3782" t="str">
            <v>N</v>
          </cell>
          <cell r="AQ3782">
            <v>38609.635150462964</v>
          </cell>
          <cell r="AR3782">
            <v>38640</v>
          </cell>
          <cell r="AS3782">
            <v>38640</v>
          </cell>
          <cell r="AT3782">
            <v>0</v>
          </cell>
          <cell r="AU3782">
            <v>38610</v>
          </cell>
          <cell r="AV3782">
            <v>0</v>
          </cell>
        </row>
        <row r="3783">
          <cell r="B3783">
            <v>0</v>
          </cell>
          <cell r="C3783" t="str">
            <v>000000003751</v>
          </cell>
          <cell r="D3783" t="str">
            <v>3405C0</v>
          </cell>
          <cell r="E3783" t="str">
            <v>21.3IN LCD 500</v>
          </cell>
          <cell r="F3783" t="str">
            <v>In Service</v>
          </cell>
          <cell r="G3783" t="str">
            <v>3405C</v>
          </cell>
          <cell r="H3783" t="str">
            <v>Grp Member</v>
          </cell>
          <cell r="I3783">
            <v>0</v>
          </cell>
          <cell r="J3783" t="str">
            <v>PC Batch</v>
          </cell>
          <cell r="K3783">
            <v>824.85</v>
          </cell>
          <cell r="L3783">
            <v>0</v>
          </cell>
          <cell r="M3783" t="str">
            <v>F50</v>
          </cell>
          <cell r="N3783" t="str">
            <v>115</v>
          </cell>
          <cell r="O3783">
            <v>0</v>
          </cell>
          <cell r="P3783" t="str">
            <v>C04J503_002</v>
          </cell>
          <cell r="Q3783">
            <v>0</v>
          </cell>
          <cell r="R3783" t="str">
            <v>WGPD</v>
          </cell>
          <cell r="S3783" t="str">
            <v>3405CF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 t="str">
            <v>CORP</v>
          </cell>
          <cell r="Y3783">
            <v>38610</v>
          </cell>
          <cell r="Z3783">
            <v>0</v>
          </cell>
          <cell r="AA3783">
            <v>0</v>
          </cell>
          <cell r="AB3783" t="str">
            <v>N</v>
          </cell>
          <cell r="AC3783">
            <v>38626</v>
          </cell>
          <cell r="AD3783">
            <v>0</v>
          </cell>
          <cell r="AE3783" t="str">
            <v>RemVal</v>
          </cell>
          <cell r="AF3783" t="str">
            <v>Depreciate</v>
          </cell>
          <cell r="AG3783" t="str">
            <v>FM</v>
          </cell>
          <cell r="AH3783">
            <v>0</v>
          </cell>
          <cell r="AI3783">
            <v>0</v>
          </cell>
          <cell r="AJ3783">
            <v>0.14949999999999999</v>
          </cell>
          <cell r="AK3783">
            <v>0</v>
          </cell>
          <cell r="AL3783" t="str">
            <v>Flat Rate</v>
          </cell>
          <cell r="AM3783">
            <v>0</v>
          </cell>
          <cell r="AN3783" t="str">
            <v>GA3405C0</v>
          </cell>
          <cell r="AO3783">
            <v>0</v>
          </cell>
          <cell r="AP3783" t="str">
            <v>N</v>
          </cell>
          <cell r="AQ3783">
            <v>38609.635150462964</v>
          </cell>
          <cell r="AR3783">
            <v>38701</v>
          </cell>
          <cell r="AS3783">
            <v>38701</v>
          </cell>
          <cell r="AT3783">
            <v>0</v>
          </cell>
          <cell r="AU3783">
            <v>38610</v>
          </cell>
          <cell r="AV3783">
            <v>0</v>
          </cell>
        </row>
        <row r="3784">
          <cell r="B3784">
            <v>0</v>
          </cell>
          <cell r="C3784" t="str">
            <v>000000003752</v>
          </cell>
          <cell r="D3784" t="str">
            <v>3405C0</v>
          </cell>
          <cell r="E3784" t="str">
            <v>IBM flat panel monitor</v>
          </cell>
          <cell r="F3784" t="str">
            <v>In Service</v>
          </cell>
          <cell r="G3784" t="str">
            <v>3405C</v>
          </cell>
          <cell r="H3784" t="str">
            <v>Grp Member</v>
          </cell>
          <cell r="I3784">
            <v>0</v>
          </cell>
          <cell r="J3784" t="str">
            <v>PC Batch</v>
          </cell>
          <cell r="K3784">
            <v>51732.09</v>
          </cell>
          <cell r="L3784">
            <v>0</v>
          </cell>
          <cell r="M3784" t="str">
            <v>F50</v>
          </cell>
          <cell r="N3784" t="str">
            <v>115</v>
          </cell>
          <cell r="O3784">
            <v>0</v>
          </cell>
          <cell r="P3784" t="str">
            <v>C04J503_002</v>
          </cell>
          <cell r="Q3784">
            <v>0</v>
          </cell>
          <cell r="R3784" t="str">
            <v>WGPD</v>
          </cell>
          <cell r="S3784" t="str">
            <v>3405CG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 t="str">
            <v>CORP</v>
          </cell>
          <cell r="Y3784">
            <v>38610</v>
          </cell>
          <cell r="Z3784">
            <v>0</v>
          </cell>
          <cell r="AA3784">
            <v>0</v>
          </cell>
          <cell r="AB3784" t="str">
            <v>N</v>
          </cell>
          <cell r="AC3784">
            <v>38626</v>
          </cell>
          <cell r="AD3784">
            <v>0</v>
          </cell>
          <cell r="AE3784" t="str">
            <v>RemVal</v>
          </cell>
          <cell r="AF3784" t="str">
            <v>Depreciate</v>
          </cell>
          <cell r="AG3784" t="str">
            <v>FM</v>
          </cell>
          <cell r="AH3784">
            <v>0</v>
          </cell>
          <cell r="AI3784">
            <v>0</v>
          </cell>
          <cell r="AJ3784">
            <v>0.14949999999999999</v>
          </cell>
          <cell r="AK3784">
            <v>0</v>
          </cell>
          <cell r="AL3784" t="str">
            <v>Flat Rate</v>
          </cell>
          <cell r="AM3784">
            <v>0</v>
          </cell>
          <cell r="AN3784" t="str">
            <v>GA3405C0</v>
          </cell>
          <cell r="AO3784">
            <v>0</v>
          </cell>
          <cell r="AP3784" t="str">
            <v>N</v>
          </cell>
          <cell r="AQ3784">
            <v>38609.635150462964</v>
          </cell>
          <cell r="AR3784">
            <v>38701</v>
          </cell>
          <cell r="AS3784">
            <v>38701</v>
          </cell>
          <cell r="AT3784">
            <v>0</v>
          </cell>
          <cell r="AU3784">
            <v>38610</v>
          </cell>
          <cell r="AV3784">
            <v>0</v>
          </cell>
        </row>
        <row r="3785">
          <cell r="B3785">
            <v>0</v>
          </cell>
          <cell r="C3785" t="str">
            <v>000000003753</v>
          </cell>
          <cell r="D3785" t="str">
            <v>3405C0</v>
          </cell>
          <cell r="E3785" t="str">
            <v>IBM Memory - 1 GB</v>
          </cell>
          <cell r="F3785" t="str">
            <v>In Service</v>
          </cell>
          <cell r="G3785" t="str">
            <v>3405C</v>
          </cell>
          <cell r="H3785" t="str">
            <v>Grp Member</v>
          </cell>
          <cell r="I3785">
            <v>0</v>
          </cell>
          <cell r="J3785" t="str">
            <v>PC Batch</v>
          </cell>
          <cell r="K3785">
            <v>71.010000000000005</v>
          </cell>
          <cell r="L3785">
            <v>0</v>
          </cell>
          <cell r="M3785" t="str">
            <v>F50</v>
          </cell>
          <cell r="N3785" t="str">
            <v>115</v>
          </cell>
          <cell r="O3785">
            <v>0</v>
          </cell>
          <cell r="P3785" t="str">
            <v>C04J503_002</v>
          </cell>
          <cell r="Q3785">
            <v>0</v>
          </cell>
          <cell r="R3785" t="str">
            <v>WGPD</v>
          </cell>
          <cell r="S3785" t="str">
            <v>3405CH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 t="str">
            <v>CORP</v>
          </cell>
          <cell r="Y3785">
            <v>38610</v>
          </cell>
          <cell r="Z3785">
            <v>0</v>
          </cell>
          <cell r="AA3785">
            <v>0</v>
          </cell>
          <cell r="AB3785" t="str">
            <v>N</v>
          </cell>
          <cell r="AC3785">
            <v>38626</v>
          </cell>
          <cell r="AD3785">
            <v>0</v>
          </cell>
          <cell r="AE3785" t="str">
            <v>RemVal</v>
          </cell>
          <cell r="AF3785" t="str">
            <v>Depreciate</v>
          </cell>
          <cell r="AG3785" t="str">
            <v>FM</v>
          </cell>
          <cell r="AH3785">
            <v>0</v>
          </cell>
          <cell r="AI3785">
            <v>0</v>
          </cell>
          <cell r="AJ3785">
            <v>0.14949999999999999</v>
          </cell>
          <cell r="AK3785">
            <v>0</v>
          </cell>
          <cell r="AL3785" t="str">
            <v>Flat Rate</v>
          </cell>
          <cell r="AM3785">
            <v>0</v>
          </cell>
          <cell r="AN3785" t="str">
            <v>GA3405C0</v>
          </cell>
          <cell r="AO3785">
            <v>0</v>
          </cell>
          <cell r="AP3785" t="str">
            <v>N</v>
          </cell>
          <cell r="AQ3785">
            <v>38609.635150462964</v>
          </cell>
          <cell r="AR3785">
            <v>38640</v>
          </cell>
          <cell r="AS3785">
            <v>38640</v>
          </cell>
          <cell r="AT3785">
            <v>0</v>
          </cell>
          <cell r="AU3785">
            <v>38610</v>
          </cell>
          <cell r="AV3785">
            <v>0</v>
          </cell>
        </row>
        <row r="3786">
          <cell r="B3786">
            <v>0</v>
          </cell>
          <cell r="C3786" t="str">
            <v>000000003754</v>
          </cell>
          <cell r="D3786" t="str">
            <v>3203A0</v>
          </cell>
          <cell r="E3786" t="str">
            <v>Flood Repl-Misc Equipt</v>
          </cell>
          <cell r="F3786" t="str">
            <v>In Service</v>
          </cell>
          <cell r="G3786" t="str">
            <v>3203A</v>
          </cell>
          <cell r="H3786" t="str">
            <v>Grp Member</v>
          </cell>
          <cell r="I3786">
            <v>0</v>
          </cell>
          <cell r="J3786" t="str">
            <v>PC Batch</v>
          </cell>
          <cell r="K3786">
            <v>14816.68</v>
          </cell>
          <cell r="L3786">
            <v>0</v>
          </cell>
          <cell r="M3786" t="str">
            <v>F50</v>
          </cell>
          <cell r="N3786" t="str">
            <v>115</v>
          </cell>
          <cell r="O3786">
            <v>0</v>
          </cell>
          <cell r="P3786" t="str">
            <v>C04K504_002</v>
          </cell>
          <cell r="Q3786">
            <v>0</v>
          </cell>
          <cell r="R3786" t="str">
            <v>WWTPD</v>
          </cell>
          <cell r="S3786" t="str">
            <v>3203AA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 t="str">
            <v>CORP</v>
          </cell>
          <cell r="Y3786">
            <v>38610</v>
          </cell>
          <cell r="Z3786">
            <v>0</v>
          </cell>
          <cell r="AA3786">
            <v>0</v>
          </cell>
          <cell r="AB3786" t="str">
            <v>N</v>
          </cell>
          <cell r="AC3786">
            <v>38626</v>
          </cell>
          <cell r="AD3786">
            <v>0</v>
          </cell>
          <cell r="AE3786" t="str">
            <v>RemVal</v>
          </cell>
          <cell r="AF3786" t="str">
            <v>Depreciate</v>
          </cell>
          <cell r="AG3786" t="str">
            <v>FM</v>
          </cell>
          <cell r="AH3786">
            <v>0</v>
          </cell>
          <cell r="AI3786">
            <v>0</v>
          </cell>
          <cell r="AJ3786">
            <v>3.8199999999999998E-2</v>
          </cell>
          <cell r="AK3786">
            <v>0</v>
          </cell>
          <cell r="AL3786" t="str">
            <v>Flat Rate</v>
          </cell>
          <cell r="AM3786">
            <v>0</v>
          </cell>
          <cell r="AN3786" t="str">
            <v>GA3203A0</v>
          </cell>
          <cell r="AO3786">
            <v>0</v>
          </cell>
          <cell r="AP3786" t="str">
            <v>N</v>
          </cell>
          <cell r="AQ3786">
            <v>38609.635150462964</v>
          </cell>
          <cell r="AR3786">
            <v>38701</v>
          </cell>
          <cell r="AS3786">
            <v>38701</v>
          </cell>
          <cell r="AT3786">
            <v>0</v>
          </cell>
          <cell r="AU3786">
            <v>38610</v>
          </cell>
          <cell r="AV3786">
            <v>0</v>
          </cell>
        </row>
        <row r="3787">
          <cell r="B3787">
            <v>0</v>
          </cell>
          <cell r="C3787" t="str">
            <v>000000003755</v>
          </cell>
          <cell r="D3787" t="str">
            <v>3203A0</v>
          </cell>
          <cell r="E3787" t="str">
            <v>Wash Pump, Surface</v>
          </cell>
          <cell r="F3787" t="str">
            <v>In Service</v>
          </cell>
          <cell r="G3787" t="str">
            <v>3203A</v>
          </cell>
          <cell r="H3787" t="str">
            <v>Grp Member</v>
          </cell>
          <cell r="I3787">
            <v>0</v>
          </cell>
          <cell r="J3787" t="str">
            <v>PC Batch</v>
          </cell>
          <cell r="K3787">
            <v>752.83</v>
          </cell>
          <cell r="L3787">
            <v>0</v>
          </cell>
          <cell r="M3787" t="str">
            <v>F50</v>
          </cell>
          <cell r="N3787" t="str">
            <v>115</v>
          </cell>
          <cell r="O3787">
            <v>0</v>
          </cell>
          <cell r="P3787" t="str">
            <v>C04K504_002</v>
          </cell>
          <cell r="Q3787">
            <v>0</v>
          </cell>
          <cell r="R3787" t="str">
            <v>WWTPD</v>
          </cell>
          <cell r="S3787" t="str">
            <v>3203AB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 t="str">
            <v>CORP</v>
          </cell>
          <cell r="Y3787">
            <v>38610</v>
          </cell>
          <cell r="Z3787">
            <v>0</v>
          </cell>
          <cell r="AA3787">
            <v>0</v>
          </cell>
          <cell r="AB3787" t="str">
            <v>N</v>
          </cell>
          <cell r="AC3787">
            <v>38626</v>
          </cell>
          <cell r="AD3787">
            <v>0</v>
          </cell>
          <cell r="AE3787" t="str">
            <v>RemVal</v>
          </cell>
          <cell r="AF3787" t="str">
            <v>Depreciate</v>
          </cell>
          <cell r="AG3787" t="str">
            <v>FM</v>
          </cell>
          <cell r="AH3787">
            <v>0</v>
          </cell>
          <cell r="AI3787">
            <v>0</v>
          </cell>
          <cell r="AJ3787">
            <v>3.8199999999999998E-2</v>
          </cell>
          <cell r="AK3787">
            <v>0</v>
          </cell>
          <cell r="AL3787" t="str">
            <v>Flat Rate</v>
          </cell>
          <cell r="AM3787">
            <v>0</v>
          </cell>
          <cell r="AN3787" t="str">
            <v>GA3203A0</v>
          </cell>
          <cell r="AO3787">
            <v>0</v>
          </cell>
          <cell r="AP3787" t="str">
            <v>N</v>
          </cell>
          <cell r="AQ3787">
            <v>38609.635150462964</v>
          </cell>
          <cell r="AR3787">
            <v>38701</v>
          </cell>
          <cell r="AS3787">
            <v>38701</v>
          </cell>
          <cell r="AT3787">
            <v>0</v>
          </cell>
          <cell r="AU3787">
            <v>38610</v>
          </cell>
          <cell r="AV3787">
            <v>0</v>
          </cell>
        </row>
        <row r="3788">
          <cell r="B3788">
            <v>0</v>
          </cell>
          <cell r="C3788" t="str">
            <v>000000003756</v>
          </cell>
          <cell r="D3788" t="str">
            <v>3203A0</v>
          </cell>
          <cell r="E3788" t="str">
            <v>D-2 Meter &amp; Sensor</v>
          </cell>
          <cell r="F3788" t="str">
            <v>In Service</v>
          </cell>
          <cell r="G3788" t="str">
            <v>3203A</v>
          </cell>
          <cell r="H3788" t="str">
            <v>Grp Member</v>
          </cell>
          <cell r="I3788">
            <v>0</v>
          </cell>
          <cell r="J3788" t="str">
            <v>PC Batch</v>
          </cell>
          <cell r="K3788">
            <v>1550.6</v>
          </cell>
          <cell r="L3788">
            <v>0</v>
          </cell>
          <cell r="M3788" t="str">
            <v>F50</v>
          </cell>
          <cell r="N3788" t="str">
            <v>115</v>
          </cell>
          <cell r="O3788">
            <v>0</v>
          </cell>
          <cell r="P3788" t="str">
            <v>C04K504_002</v>
          </cell>
          <cell r="Q3788">
            <v>0</v>
          </cell>
          <cell r="R3788" t="str">
            <v>WWTPD</v>
          </cell>
          <cell r="S3788" t="str">
            <v>3203AC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 t="str">
            <v>CORP</v>
          </cell>
          <cell r="Y3788">
            <v>38610</v>
          </cell>
          <cell r="Z3788">
            <v>0</v>
          </cell>
          <cell r="AA3788">
            <v>0</v>
          </cell>
          <cell r="AB3788" t="str">
            <v>N</v>
          </cell>
          <cell r="AC3788">
            <v>38626</v>
          </cell>
          <cell r="AD3788">
            <v>0</v>
          </cell>
          <cell r="AE3788" t="str">
            <v>RemVal</v>
          </cell>
          <cell r="AF3788" t="str">
            <v>Depreciate</v>
          </cell>
          <cell r="AG3788" t="str">
            <v>FM</v>
          </cell>
          <cell r="AH3788">
            <v>0</v>
          </cell>
          <cell r="AI3788">
            <v>0</v>
          </cell>
          <cell r="AJ3788">
            <v>3.8199999999999998E-2</v>
          </cell>
          <cell r="AK3788">
            <v>0</v>
          </cell>
          <cell r="AL3788" t="str">
            <v>Flat Rate</v>
          </cell>
          <cell r="AM3788">
            <v>0</v>
          </cell>
          <cell r="AN3788" t="str">
            <v>GA3203A0</v>
          </cell>
          <cell r="AO3788">
            <v>0</v>
          </cell>
          <cell r="AP3788" t="str">
            <v>N</v>
          </cell>
          <cell r="AQ3788">
            <v>38609.635150462964</v>
          </cell>
          <cell r="AR3788">
            <v>38701</v>
          </cell>
          <cell r="AS3788">
            <v>38701</v>
          </cell>
          <cell r="AT3788">
            <v>0</v>
          </cell>
          <cell r="AU3788">
            <v>38610</v>
          </cell>
          <cell r="AV3788">
            <v>0</v>
          </cell>
        </row>
        <row r="3789">
          <cell r="B3789">
            <v>0</v>
          </cell>
          <cell r="C3789" t="str">
            <v>000000003757</v>
          </cell>
          <cell r="D3789" t="str">
            <v>3203A0</v>
          </cell>
          <cell r="E3789" t="str">
            <v>Raw Water Mtr-Rockville</v>
          </cell>
          <cell r="F3789" t="str">
            <v>In Service</v>
          </cell>
          <cell r="G3789" t="str">
            <v>3203A</v>
          </cell>
          <cell r="H3789" t="str">
            <v>Grp Member</v>
          </cell>
          <cell r="I3789">
            <v>0</v>
          </cell>
          <cell r="J3789" t="str">
            <v>PC Batch</v>
          </cell>
          <cell r="K3789">
            <v>12153.09</v>
          </cell>
          <cell r="L3789">
            <v>0</v>
          </cell>
          <cell r="M3789" t="str">
            <v>F50</v>
          </cell>
          <cell r="N3789" t="str">
            <v>115</v>
          </cell>
          <cell r="O3789">
            <v>0</v>
          </cell>
          <cell r="P3789" t="str">
            <v>C04K504_002</v>
          </cell>
          <cell r="Q3789">
            <v>0</v>
          </cell>
          <cell r="R3789" t="str">
            <v>WWTPD</v>
          </cell>
          <cell r="S3789" t="str">
            <v>3203AD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 t="str">
            <v>CORP</v>
          </cell>
          <cell r="Y3789">
            <v>38610</v>
          </cell>
          <cell r="Z3789">
            <v>0</v>
          </cell>
          <cell r="AA3789">
            <v>0</v>
          </cell>
          <cell r="AB3789" t="str">
            <v>N</v>
          </cell>
          <cell r="AC3789">
            <v>38626</v>
          </cell>
          <cell r="AD3789">
            <v>0</v>
          </cell>
          <cell r="AE3789" t="str">
            <v>RemVal</v>
          </cell>
          <cell r="AF3789" t="str">
            <v>Depreciate</v>
          </cell>
          <cell r="AG3789" t="str">
            <v>FM</v>
          </cell>
          <cell r="AH3789">
            <v>0</v>
          </cell>
          <cell r="AI3789">
            <v>0</v>
          </cell>
          <cell r="AJ3789">
            <v>3.8199999999999998E-2</v>
          </cell>
          <cell r="AK3789">
            <v>0</v>
          </cell>
          <cell r="AL3789" t="str">
            <v>Flat Rate</v>
          </cell>
          <cell r="AM3789">
            <v>0</v>
          </cell>
          <cell r="AN3789" t="str">
            <v>GA3203A0</v>
          </cell>
          <cell r="AO3789">
            <v>0</v>
          </cell>
          <cell r="AP3789" t="str">
            <v>N</v>
          </cell>
          <cell r="AQ3789">
            <v>38609.635150462964</v>
          </cell>
          <cell r="AR3789">
            <v>38701</v>
          </cell>
          <cell r="AS3789">
            <v>38701</v>
          </cell>
          <cell r="AT3789">
            <v>0</v>
          </cell>
          <cell r="AU3789">
            <v>38610</v>
          </cell>
          <cell r="AV3789">
            <v>0</v>
          </cell>
        </row>
        <row r="3790">
          <cell r="B3790">
            <v>0</v>
          </cell>
          <cell r="C3790" t="str">
            <v>000000003758</v>
          </cell>
          <cell r="D3790" t="str">
            <v>3203A0</v>
          </cell>
          <cell r="E3790" t="str">
            <v>Raw Flow Meter-2 Channel</v>
          </cell>
          <cell r="F3790" t="str">
            <v>In Service</v>
          </cell>
          <cell r="G3790" t="str">
            <v>3203A</v>
          </cell>
          <cell r="H3790" t="str">
            <v>Grp Member</v>
          </cell>
          <cell r="I3790">
            <v>0</v>
          </cell>
          <cell r="J3790" t="str">
            <v>PC Batch</v>
          </cell>
          <cell r="K3790">
            <v>14811.14</v>
          </cell>
          <cell r="L3790">
            <v>0</v>
          </cell>
          <cell r="M3790" t="str">
            <v>F50</v>
          </cell>
          <cell r="N3790" t="str">
            <v>115</v>
          </cell>
          <cell r="O3790">
            <v>0</v>
          </cell>
          <cell r="P3790" t="str">
            <v>C04K504_002</v>
          </cell>
          <cell r="Q3790">
            <v>0</v>
          </cell>
          <cell r="R3790" t="str">
            <v>WWTPD</v>
          </cell>
          <cell r="S3790" t="str">
            <v>3203AE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 t="str">
            <v>CORP</v>
          </cell>
          <cell r="Y3790">
            <v>38610</v>
          </cell>
          <cell r="Z3790">
            <v>0</v>
          </cell>
          <cell r="AA3790">
            <v>0</v>
          </cell>
          <cell r="AB3790" t="str">
            <v>N</v>
          </cell>
          <cell r="AC3790">
            <v>38626</v>
          </cell>
          <cell r="AD3790">
            <v>0</v>
          </cell>
          <cell r="AE3790" t="str">
            <v>RemVal</v>
          </cell>
          <cell r="AF3790" t="str">
            <v>Depreciate</v>
          </cell>
          <cell r="AG3790" t="str">
            <v>FM</v>
          </cell>
          <cell r="AH3790">
            <v>0</v>
          </cell>
          <cell r="AI3790">
            <v>0</v>
          </cell>
          <cell r="AJ3790">
            <v>3.8199999999999998E-2</v>
          </cell>
          <cell r="AK3790">
            <v>0</v>
          </cell>
          <cell r="AL3790" t="str">
            <v>Flat Rate</v>
          </cell>
          <cell r="AM3790">
            <v>0</v>
          </cell>
          <cell r="AN3790" t="str">
            <v>GA3203A0</v>
          </cell>
          <cell r="AO3790">
            <v>0</v>
          </cell>
          <cell r="AP3790" t="str">
            <v>N</v>
          </cell>
          <cell r="AQ3790">
            <v>38609.635150462964</v>
          </cell>
          <cell r="AR3790">
            <v>38701</v>
          </cell>
          <cell r="AS3790">
            <v>38701</v>
          </cell>
          <cell r="AT3790">
            <v>0</v>
          </cell>
          <cell r="AU3790">
            <v>38610</v>
          </cell>
          <cell r="AV3790">
            <v>0</v>
          </cell>
        </row>
        <row r="3791">
          <cell r="B3791">
            <v>0</v>
          </cell>
          <cell r="C3791" t="str">
            <v>000000003759</v>
          </cell>
          <cell r="D3791" t="str">
            <v>3203A0</v>
          </cell>
          <cell r="E3791" t="str">
            <v>Instruments -Flood Repl</v>
          </cell>
          <cell r="F3791" t="str">
            <v>In Service</v>
          </cell>
          <cell r="G3791" t="str">
            <v>3203A</v>
          </cell>
          <cell r="H3791" t="str">
            <v>Grp Member</v>
          </cell>
          <cell r="I3791">
            <v>0</v>
          </cell>
          <cell r="J3791" t="str">
            <v>PC Batch</v>
          </cell>
          <cell r="K3791">
            <v>15424.33</v>
          </cell>
          <cell r="L3791">
            <v>0</v>
          </cell>
          <cell r="M3791" t="str">
            <v>F50</v>
          </cell>
          <cell r="N3791" t="str">
            <v>115</v>
          </cell>
          <cell r="O3791">
            <v>0</v>
          </cell>
          <cell r="P3791" t="str">
            <v>C04K505_002</v>
          </cell>
          <cell r="Q3791">
            <v>0</v>
          </cell>
          <cell r="R3791" t="str">
            <v>WWTPD</v>
          </cell>
          <cell r="S3791" t="str">
            <v>3203AF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 t="str">
            <v>CORP</v>
          </cell>
          <cell r="Y3791">
            <v>38610</v>
          </cell>
          <cell r="Z3791">
            <v>0</v>
          </cell>
          <cell r="AA3791">
            <v>0</v>
          </cell>
          <cell r="AB3791" t="str">
            <v>N</v>
          </cell>
          <cell r="AC3791">
            <v>38626</v>
          </cell>
          <cell r="AD3791">
            <v>0</v>
          </cell>
          <cell r="AE3791" t="str">
            <v>RemVal</v>
          </cell>
          <cell r="AF3791" t="str">
            <v>Depreciate</v>
          </cell>
          <cell r="AG3791" t="str">
            <v>FM</v>
          </cell>
          <cell r="AH3791">
            <v>0</v>
          </cell>
          <cell r="AI3791">
            <v>0</v>
          </cell>
          <cell r="AJ3791">
            <v>3.8199999999999998E-2</v>
          </cell>
          <cell r="AK3791">
            <v>0</v>
          </cell>
          <cell r="AL3791" t="str">
            <v>Flat Rate</v>
          </cell>
          <cell r="AM3791">
            <v>0</v>
          </cell>
          <cell r="AN3791" t="str">
            <v>GA3203A0</v>
          </cell>
          <cell r="AO3791">
            <v>0</v>
          </cell>
          <cell r="AP3791" t="str">
            <v>N</v>
          </cell>
          <cell r="AQ3791">
            <v>38609.635150462964</v>
          </cell>
          <cell r="AR3791">
            <v>38822</v>
          </cell>
          <cell r="AS3791">
            <v>38822</v>
          </cell>
          <cell r="AT3791">
            <v>0</v>
          </cell>
          <cell r="AU3791">
            <v>38610</v>
          </cell>
          <cell r="AV3791">
            <v>0</v>
          </cell>
        </row>
        <row r="3792">
          <cell r="B3792">
            <v>0</v>
          </cell>
          <cell r="C3792" t="str">
            <v>000000003760</v>
          </cell>
          <cell r="D3792" t="str">
            <v>3112A0</v>
          </cell>
          <cell r="E3792" t="str">
            <v xml:space="preserve">Bunn Well Pump &amp; Motor	</v>
          </cell>
          <cell r="F3792" t="str">
            <v>In Service</v>
          </cell>
          <cell r="G3792" t="str">
            <v>3112A</v>
          </cell>
          <cell r="H3792" t="str">
            <v>Grp Member</v>
          </cell>
          <cell r="I3792">
            <v>0</v>
          </cell>
          <cell r="J3792" t="str">
            <v>PC Batch</v>
          </cell>
          <cell r="K3792">
            <v>811.76</v>
          </cell>
          <cell r="L3792">
            <v>0</v>
          </cell>
          <cell r="M3792" t="str">
            <v>F20</v>
          </cell>
          <cell r="N3792" t="str">
            <v>115</v>
          </cell>
          <cell r="O3792">
            <v>0</v>
          </cell>
          <cell r="P3792" t="str">
            <v>C05C503_002</v>
          </cell>
          <cell r="Q3792">
            <v>0</v>
          </cell>
          <cell r="R3792" t="str">
            <v>WPPD</v>
          </cell>
          <cell r="S3792" t="str">
            <v>3112A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 t="str">
            <v>CORP</v>
          </cell>
          <cell r="Y3792">
            <v>38610</v>
          </cell>
          <cell r="Z3792">
            <v>0</v>
          </cell>
          <cell r="AA3792">
            <v>0</v>
          </cell>
          <cell r="AB3792" t="str">
            <v>N</v>
          </cell>
          <cell r="AC3792">
            <v>38626</v>
          </cell>
          <cell r="AD3792">
            <v>0</v>
          </cell>
          <cell r="AE3792" t="str">
            <v>RemVal</v>
          </cell>
          <cell r="AF3792" t="str">
            <v>Depreciate</v>
          </cell>
          <cell r="AG3792" t="str">
            <v>FM</v>
          </cell>
          <cell r="AH3792">
            <v>0</v>
          </cell>
          <cell r="AI3792">
            <v>0</v>
          </cell>
          <cell r="AJ3792">
            <v>6.5299999999999997E-2</v>
          </cell>
          <cell r="AK3792">
            <v>0</v>
          </cell>
          <cell r="AL3792" t="str">
            <v>Flat Rate</v>
          </cell>
          <cell r="AM3792">
            <v>0</v>
          </cell>
          <cell r="AN3792" t="str">
            <v>GA3112A0</v>
          </cell>
          <cell r="AO3792">
            <v>0</v>
          </cell>
          <cell r="AP3792" t="str">
            <v>N</v>
          </cell>
          <cell r="AQ3792">
            <v>38609.639467592591</v>
          </cell>
          <cell r="AR3792">
            <v>38610</v>
          </cell>
          <cell r="AS3792">
            <v>38610</v>
          </cell>
          <cell r="AT3792" t="str">
            <v>0900</v>
          </cell>
          <cell r="AU3792">
            <v>38610</v>
          </cell>
          <cell r="AV3792">
            <v>0</v>
          </cell>
        </row>
        <row r="3793">
          <cell r="B3793">
            <v>0</v>
          </cell>
          <cell r="C3793" t="str">
            <v>000000003760</v>
          </cell>
          <cell r="D3793" t="str">
            <v>3112A0</v>
          </cell>
          <cell r="E3793" t="str">
            <v xml:space="preserve">Bunn Well Pump &amp; Motor	</v>
          </cell>
          <cell r="F3793" t="str">
            <v>In Service</v>
          </cell>
          <cell r="G3793" t="str">
            <v>3112A</v>
          </cell>
          <cell r="H3793" t="str">
            <v>Grp Member</v>
          </cell>
          <cell r="I3793">
            <v>1</v>
          </cell>
          <cell r="J3793" t="str">
            <v>PC Batch</v>
          </cell>
          <cell r="K3793">
            <v>8294.76</v>
          </cell>
          <cell r="L3793">
            <v>0</v>
          </cell>
          <cell r="M3793" t="str">
            <v>F20</v>
          </cell>
          <cell r="N3793" t="str">
            <v>115</v>
          </cell>
          <cell r="O3793">
            <v>0</v>
          </cell>
          <cell r="P3793" t="str">
            <v>C05C503_002</v>
          </cell>
          <cell r="Q3793" t="str">
            <v>505</v>
          </cell>
          <cell r="R3793" t="str">
            <v>WPPD</v>
          </cell>
          <cell r="S3793" t="str">
            <v>3112A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 t="str">
            <v>CORP</v>
          </cell>
          <cell r="Y3793">
            <v>38610</v>
          </cell>
          <cell r="Z3793">
            <v>0</v>
          </cell>
          <cell r="AA3793">
            <v>0</v>
          </cell>
          <cell r="AB3793" t="str">
            <v>N</v>
          </cell>
          <cell r="AC3793">
            <v>38626</v>
          </cell>
          <cell r="AD3793">
            <v>0</v>
          </cell>
          <cell r="AE3793" t="str">
            <v>RemVal</v>
          </cell>
          <cell r="AF3793" t="str">
            <v>Depreciate</v>
          </cell>
          <cell r="AG3793" t="str">
            <v>FM</v>
          </cell>
          <cell r="AH3793">
            <v>0</v>
          </cell>
          <cell r="AI3793">
            <v>0</v>
          </cell>
          <cell r="AJ3793">
            <v>6.5299999999999997E-2</v>
          </cell>
          <cell r="AK3793">
            <v>0</v>
          </cell>
          <cell r="AL3793" t="str">
            <v>Flat Rate</v>
          </cell>
          <cell r="AM3793">
            <v>0</v>
          </cell>
          <cell r="AN3793" t="str">
            <v>GA3112A0</v>
          </cell>
          <cell r="AO3793">
            <v>0</v>
          </cell>
          <cell r="AP3793" t="str">
            <v>N</v>
          </cell>
          <cell r="AQ3793">
            <v>38609.639467592591</v>
          </cell>
          <cell r="AR3793">
            <v>38610</v>
          </cell>
          <cell r="AS3793">
            <v>38610</v>
          </cell>
          <cell r="AT3793" t="str">
            <v>0900</v>
          </cell>
          <cell r="AU3793">
            <v>38610</v>
          </cell>
          <cell r="AV3793">
            <v>0</v>
          </cell>
        </row>
        <row r="3794">
          <cell r="B3794">
            <v>0</v>
          </cell>
          <cell r="C3794" t="str">
            <v>000000003761</v>
          </cell>
          <cell r="D3794" t="str">
            <v>3112A0</v>
          </cell>
          <cell r="E3794" t="str">
            <v>Country Club Clearwell Pump &amp;</v>
          </cell>
          <cell r="F3794" t="str">
            <v>In Service</v>
          </cell>
          <cell r="G3794" t="str">
            <v>3112A</v>
          </cell>
          <cell r="H3794" t="str">
            <v>Grp Member</v>
          </cell>
          <cell r="I3794">
            <v>0</v>
          </cell>
          <cell r="J3794" t="str">
            <v>PC Batch</v>
          </cell>
          <cell r="K3794">
            <v>267.27</v>
          </cell>
          <cell r="L3794">
            <v>0</v>
          </cell>
          <cell r="M3794" t="str">
            <v>F20</v>
          </cell>
          <cell r="N3794" t="str">
            <v>115</v>
          </cell>
          <cell r="O3794">
            <v>0</v>
          </cell>
          <cell r="P3794" t="str">
            <v>C05C504_002</v>
          </cell>
          <cell r="Q3794">
            <v>0</v>
          </cell>
          <cell r="R3794" t="str">
            <v>WPPD</v>
          </cell>
          <cell r="S3794" t="str">
            <v>3112A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 t="str">
            <v>CORP</v>
          </cell>
          <cell r="Y3794">
            <v>38610</v>
          </cell>
          <cell r="Z3794">
            <v>0</v>
          </cell>
          <cell r="AA3794">
            <v>0</v>
          </cell>
          <cell r="AB3794" t="str">
            <v>N</v>
          </cell>
          <cell r="AC3794">
            <v>38626</v>
          </cell>
          <cell r="AD3794">
            <v>0</v>
          </cell>
          <cell r="AE3794" t="str">
            <v>RemVal</v>
          </cell>
          <cell r="AF3794" t="str">
            <v>Depreciate</v>
          </cell>
          <cell r="AG3794" t="str">
            <v>FM</v>
          </cell>
          <cell r="AH3794">
            <v>0</v>
          </cell>
          <cell r="AI3794">
            <v>0</v>
          </cell>
          <cell r="AJ3794">
            <v>6.5299999999999997E-2</v>
          </cell>
          <cell r="AK3794">
            <v>0</v>
          </cell>
          <cell r="AL3794" t="str">
            <v>Flat Rate</v>
          </cell>
          <cell r="AM3794">
            <v>0</v>
          </cell>
          <cell r="AN3794" t="str">
            <v>GA3112A0</v>
          </cell>
          <cell r="AO3794">
            <v>0</v>
          </cell>
          <cell r="AP3794" t="str">
            <v>N</v>
          </cell>
          <cell r="AQ3794">
            <v>38609.639490740738</v>
          </cell>
          <cell r="AR3794">
            <v>38610</v>
          </cell>
          <cell r="AS3794">
            <v>38610</v>
          </cell>
          <cell r="AT3794" t="str">
            <v>1000</v>
          </cell>
          <cell r="AU3794">
            <v>38610</v>
          </cell>
          <cell r="AV3794">
            <v>0</v>
          </cell>
        </row>
        <row r="3795">
          <cell r="B3795">
            <v>0</v>
          </cell>
          <cell r="C3795" t="str">
            <v>000000003761</v>
          </cell>
          <cell r="D3795" t="str">
            <v>3112A0</v>
          </cell>
          <cell r="E3795" t="str">
            <v>Country Club Clearwell Pump &amp;</v>
          </cell>
          <cell r="F3795" t="str">
            <v>In Service</v>
          </cell>
          <cell r="G3795" t="str">
            <v>3112A</v>
          </cell>
          <cell r="H3795" t="str">
            <v>Grp Member</v>
          </cell>
          <cell r="I3795">
            <v>1</v>
          </cell>
          <cell r="J3795" t="str">
            <v>PC Batch</v>
          </cell>
          <cell r="K3795">
            <v>2731.07</v>
          </cell>
          <cell r="L3795">
            <v>0</v>
          </cell>
          <cell r="M3795" t="str">
            <v>F20</v>
          </cell>
          <cell r="N3795" t="str">
            <v>115</v>
          </cell>
          <cell r="O3795">
            <v>0</v>
          </cell>
          <cell r="P3795" t="str">
            <v>C05C504_002</v>
          </cell>
          <cell r="Q3795" t="str">
            <v>505</v>
          </cell>
          <cell r="R3795" t="str">
            <v>WPPD</v>
          </cell>
          <cell r="S3795" t="str">
            <v>3112A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 t="str">
            <v>CORP</v>
          </cell>
          <cell r="Y3795">
            <v>38610</v>
          </cell>
          <cell r="Z3795">
            <v>0</v>
          </cell>
          <cell r="AA3795">
            <v>0</v>
          </cell>
          <cell r="AB3795" t="str">
            <v>N</v>
          </cell>
          <cell r="AC3795">
            <v>38626</v>
          </cell>
          <cell r="AD3795">
            <v>0</v>
          </cell>
          <cell r="AE3795" t="str">
            <v>RemVal</v>
          </cell>
          <cell r="AF3795" t="str">
            <v>Depreciate</v>
          </cell>
          <cell r="AG3795" t="str">
            <v>FM</v>
          </cell>
          <cell r="AH3795">
            <v>0</v>
          </cell>
          <cell r="AI3795">
            <v>0</v>
          </cell>
          <cell r="AJ3795">
            <v>6.5299999999999997E-2</v>
          </cell>
          <cell r="AK3795">
            <v>0</v>
          </cell>
          <cell r="AL3795" t="str">
            <v>Flat Rate</v>
          </cell>
          <cell r="AM3795">
            <v>0</v>
          </cell>
          <cell r="AN3795" t="str">
            <v>GA3112A0</v>
          </cell>
          <cell r="AO3795">
            <v>0</v>
          </cell>
          <cell r="AP3795" t="str">
            <v>N</v>
          </cell>
          <cell r="AQ3795">
            <v>38609.639490740738</v>
          </cell>
          <cell r="AR3795">
            <v>38610</v>
          </cell>
          <cell r="AS3795">
            <v>38610</v>
          </cell>
          <cell r="AT3795" t="str">
            <v>1000</v>
          </cell>
          <cell r="AU3795">
            <v>38610</v>
          </cell>
          <cell r="AV3795">
            <v>0</v>
          </cell>
        </row>
        <row r="3796">
          <cell r="B3796">
            <v>0</v>
          </cell>
          <cell r="C3796" t="str">
            <v>000000003762</v>
          </cell>
          <cell r="D3796" t="str">
            <v>307200</v>
          </cell>
          <cell r="E3796" t="str">
            <v xml:space="preserve">Coppersmith Well Piping	</v>
          </cell>
          <cell r="F3796" t="str">
            <v>In Service</v>
          </cell>
          <cell r="G3796" t="str">
            <v>30720</v>
          </cell>
          <cell r="H3796" t="str">
            <v>Grp Member</v>
          </cell>
          <cell r="I3796">
            <v>0</v>
          </cell>
          <cell r="J3796" t="str">
            <v>PC Batch</v>
          </cell>
          <cell r="K3796">
            <v>446.05</v>
          </cell>
          <cell r="L3796">
            <v>0</v>
          </cell>
          <cell r="M3796" t="str">
            <v>F20</v>
          </cell>
          <cell r="N3796" t="str">
            <v>115</v>
          </cell>
          <cell r="O3796">
            <v>0</v>
          </cell>
          <cell r="P3796" t="str">
            <v>C05C505_002</v>
          </cell>
          <cell r="Q3796">
            <v>0</v>
          </cell>
          <cell r="R3796" t="str">
            <v>WSOSD</v>
          </cell>
          <cell r="S3796" t="str">
            <v>30720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 t="str">
            <v>CORP</v>
          </cell>
          <cell r="Y3796">
            <v>38610</v>
          </cell>
          <cell r="Z3796">
            <v>0</v>
          </cell>
          <cell r="AA3796">
            <v>0</v>
          </cell>
          <cell r="AB3796" t="str">
            <v>N</v>
          </cell>
          <cell r="AC3796">
            <v>38626</v>
          </cell>
          <cell r="AD3796">
            <v>0</v>
          </cell>
          <cell r="AE3796" t="str">
            <v>RemVal</v>
          </cell>
          <cell r="AF3796" t="str">
            <v>Depreciate</v>
          </cell>
          <cell r="AG3796" t="str">
            <v>FM</v>
          </cell>
          <cell r="AH3796">
            <v>0</v>
          </cell>
          <cell r="AI3796">
            <v>0</v>
          </cell>
          <cell r="AJ3796">
            <v>4.5900000000000003E-2</v>
          </cell>
          <cell r="AK3796">
            <v>0</v>
          </cell>
          <cell r="AL3796" t="str">
            <v>Flat Rate</v>
          </cell>
          <cell r="AM3796">
            <v>0</v>
          </cell>
          <cell r="AN3796" t="str">
            <v>GA307200</v>
          </cell>
          <cell r="AO3796">
            <v>0</v>
          </cell>
          <cell r="AP3796" t="str">
            <v>N</v>
          </cell>
          <cell r="AQ3796">
            <v>38609.639525462961</v>
          </cell>
          <cell r="AR3796">
            <v>38701</v>
          </cell>
          <cell r="AS3796">
            <v>38701</v>
          </cell>
          <cell r="AT3796" t="str">
            <v>6200</v>
          </cell>
          <cell r="AU3796">
            <v>38610</v>
          </cell>
          <cell r="AV3796">
            <v>0</v>
          </cell>
        </row>
        <row r="3797">
          <cell r="B3797">
            <v>0</v>
          </cell>
          <cell r="C3797" t="str">
            <v>000000003762</v>
          </cell>
          <cell r="D3797" t="str">
            <v>307200</v>
          </cell>
          <cell r="E3797" t="str">
            <v xml:space="preserve">Coppersmith Well Piping	</v>
          </cell>
          <cell r="F3797" t="str">
            <v>In Service</v>
          </cell>
          <cell r="G3797" t="str">
            <v>30720</v>
          </cell>
          <cell r="H3797" t="str">
            <v>Grp Member</v>
          </cell>
          <cell r="I3797">
            <v>1</v>
          </cell>
          <cell r="J3797" t="str">
            <v>PC Batch</v>
          </cell>
          <cell r="K3797">
            <v>1237.8</v>
          </cell>
          <cell r="L3797">
            <v>0</v>
          </cell>
          <cell r="M3797" t="str">
            <v>F50</v>
          </cell>
          <cell r="N3797" t="str">
            <v>115</v>
          </cell>
          <cell r="O3797">
            <v>0</v>
          </cell>
          <cell r="P3797" t="str">
            <v>C05C505_002</v>
          </cell>
          <cell r="Q3797" t="str">
            <v>000</v>
          </cell>
          <cell r="R3797" t="str">
            <v>WSOSD</v>
          </cell>
          <cell r="S3797" t="str">
            <v>30720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 t="str">
            <v>CORP</v>
          </cell>
          <cell r="Y3797">
            <v>38610</v>
          </cell>
          <cell r="Z3797">
            <v>0</v>
          </cell>
          <cell r="AA3797">
            <v>0</v>
          </cell>
          <cell r="AB3797" t="str">
            <v>N</v>
          </cell>
          <cell r="AC3797">
            <v>38626</v>
          </cell>
          <cell r="AD3797">
            <v>0</v>
          </cell>
          <cell r="AE3797" t="str">
            <v>RemVal</v>
          </cell>
          <cell r="AF3797" t="str">
            <v>Depreciate</v>
          </cell>
          <cell r="AG3797" t="str">
            <v>FM</v>
          </cell>
          <cell r="AH3797">
            <v>0</v>
          </cell>
          <cell r="AI3797">
            <v>0</v>
          </cell>
          <cell r="AJ3797">
            <v>4.5900000000000003E-2</v>
          </cell>
          <cell r="AK3797">
            <v>0</v>
          </cell>
          <cell r="AL3797" t="str">
            <v>Flat Rate</v>
          </cell>
          <cell r="AM3797">
            <v>0</v>
          </cell>
          <cell r="AN3797" t="str">
            <v>GA307200</v>
          </cell>
          <cell r="AO3797">
            <v>0</v>
          </cell>
          <cell r="AP3797" t="str">
            <v>N</v>
          </cell>
          <cell r="AQ3797">
            <v>38609.639525462961</v>
          </cell>
          <cell r="AR3797">
            <v>38701</v>
          </cell>
          <cell r="AS3797">
            <v>38701</v>
          </cell>
          <cell r="AT3797" t="str">
            <v>6200</v>
          </cell>
          <cell r="AU3797">
            <v>38610</v>
          </cell>
          <cell r="AV3797">
            <v>0</v>
          </cell>
        </row>
        <row r="3798">
          <cell r="B3798">
            <v>0</v>
          </cell>
          <cell r="C3798" t="str">
            <v>000000003762</v>
          </cell>
          <cell r="D3798" t="str">
            <v>307200</v>
          </cell>
          <cell r="E3798" t="str">
            <v xml:space="preserve">Coppersmith Well Piping	</v>
          </cell>
          <cell r="F3798" t="str">
            <v>In Service</v>
          </cell>
          <cell r="G3798" t="str">
            <v>30720</v>
          </cell>
          <cell r="H3798" t="str">
            <v>Grp Member</v>
          </cell>
          <cell r="I3798">
            <v>2</v>
          </cell>
          <cell r="J3798" t="str">
            <v>PC Batch</v>
          </cell>
          <cell r="K3798">
            <v>3319.94</v>
          </cell>
          <cell r="L3798">
            <v>0</v>
          </cell>
          <cell r="M3798" t="str">
            <v>F20</v>
          </cell>
          <cell r="N3798" t="str">
            <v>115</v>
          </cell>
          <cell r="O3798">
            <v>0</v>
          </cell>
          <cell r="P3798" t="str">
            <v>C05C505_002</v>
          </cell>
          <cell r="Q3798" t="str">
            <v>505</v>
          </cell>
          <cell r="R3798" t="str">
            <v>WSOSD</v>
          </cell>
          <cell r="S3798" t="str">
            <v>30720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 t="str">
            <v>CORP</v>
          </cell>
          <cell r="Y3798">
            <v>38610</v>
          </cell>
          <cell r="Z3798">
            <v>0</v>
          </cell>
          <cell r="AA3798">
            <v>0</v>
          </cell>
          <cell r="AB3798" t="str">
            <v>N</v>
          </cell>
          <cell r="AC3798">
            <v>38626</v>
          </cell>
          <cell r="AD3798">
            <v>0</v>
          </cell>
          <cell r="AE3798" t="str">
            <v>RemVal</v>
          </cell>
          <cell r="AF3798" t="str">
            <v>Depreciate</v>
          </cell>
          <cell r="AG3798" t="str">
            <v>FM</v>
          </cell>
          <cell r="AH3798">
            <v>0</v>
          </cell>
          <cell r="AI3798">
            <v>0</v>
          </cell>
          <cell r="AJ3798">
            <v>4.5900000000000003E-2</v>
          </cell>
          <cell r="AK3798">
            <v>0</v>
          </cell>
          <cell r="AL3798" t="str">
            <v>Flat Rate</v>
          </cell>
          <cell r="AM3798">
            <v>0</v>
          </cell>
          <cell r="AN3798" t="str">
            <v>GA307200</v>
          </cell>
          <cell r="AO3798">
            <v>0</v>
          </cell>
          <cell r="AP3798" t="str">
            <v>N</v>
          </cell>
          <cell r="AQ3798">
            <v>38609.639525462961</v>
          </cell>
          <cell r="AR3798">
            <v>38701</v>
          </cell>
          <cell r="AS3798">
            <v>38701</v>
          </cell>
          <cell r="AT3798" t="str">
            <v>6200</v>
          </cell>
          <cell r="AU3798">
            <v>38610</v>
          </cell>
          <cell r="AV3798">
            <v>0</v>
          </cell>
        </row>
        <row r="3799">
          <cell r="B3799">
            <v>0</v>
          </cell>
          <cell r="C3799" t="str">
            <v>000000003763</v>
          </cell>
          <cell r="D3799" t="str">
            <v>3112A0</v>
          </cell>
          <cell r="E3799" t="str">
            <v>Coppersmith Well Motor</v>
          </cell>
          <cell r="F3799" t="str">
            <v>In Service</v>
          </cell>
          <cell r="G3799" t="str">
            <v>3112A</v>
          </cell>
          <cell r="H3799" t="str">
            <v>Grp Member</v>
          </cell>
          <cell r="I3799">
            <v>0</v>
          </cell>
          <cell r="J3799" t="str">
            <v>PC Batch</v>
          </cell>
          <cell r="K3799">
            <v>242.49</v>
          </cell>
          <cell r="L3799">
            <v>0</v>
          </cell>
          <cell r="M3799" t="str">
            <v>F20</v>
          </cell>
          <cell r="N3799" t="str">
            <v>115</v>
          </cell>
          <cell r="O3799">
            <v>0</v>
          </cell>
          <cell r="P3799" t="str">
            <v>C05C505_002</v>
          </cell>
          <cell r="Q3799">
            <v>0</v>
          </cell>
          <cell r="R3799" t="str">
            <v>WPPD</v>
          </cell>
          <cell r="S3799" t="str">
            <v>3112A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 t="str">
            <v>CORP</v>
          </cell>
          <cell r="Y3799">
            <v>38610</v>
          </cell>
          <cell r="Z3799">
            <v>0</v>
          </cell>
          <cell r="AA3799">
            <v>0</v>
          </cell>
          <cell r="AB3799" t="str">
            <v>N</v>
          </cell>
          <cell r="AC3799">
            <v>38626</v>
          </cell>
          <cell r="AD3799">
            <v>0</v>
          </cell>
          <cell r="AE3799" t="str">
            <v>RemVal</v>
          </cell>
          <cell r="AF3799" t="str">
            <v>Depreciate</v>
          </cell>
          <cell r="AG3799" t="str">
            <v>FM</v>
          </cell>
          <cell r="AH3799">
            <v>0</v>
          </cell>
          <cell r="AI3799">
            <v>0</v>
          </cell>
          <cell r="AJ3799">
            <v>6.5299999999999997E-2</v>
          </cell>
          <cell r="AK3799">
            <v>0</v>
          </cell>
          <cell r="AL3799" t="str">
            <v>Flat Rate</v>
          </cell>
          <cell r="AM3799">
            <v>0</v>
          </cell>
          <cell r="AN3799" t="str">
            <v>GA3112A0</v>
          </cell>
          <cell r="AO3799">
            <v>0</v>
          </cell>
          <cell r="AP3799" t="str">
            <v>N</v>
          </cell>
          <cell r="AQ3799">
            <v>38609.639560185184</v>
          </cell>
          <cell r="AR3799">
            <v>38701</v>
          </cell>
          <cell r="AS3799">
            <v>38701</v>
          </cell>
          <cell r="AT3799" t="str">
            <v>6200</v>
          </cell>
          <cell r="AU3799">
            <v>38610</v>
          </cell>
          <cell r="AV3799">
            <v>0</v>
          </cell>
        </row>
        <row r="3800">
          <cell r="B3800">
            <v>0</v>
          </cell>
          <cell r="C3800" t="str">
            <v>000000003763</v>
          </cell>
          <cell r="D3800" t="str">
            <v>3112A0</v>
          </cell>
          <cell r="E3800" t="str">
            <v>Coppersmith Well Motor</v>
          </cell>
          <cell r="F3800" t="str">
            <v>In Service</v>
          </cell>
          <cell r="G3800" t="str">
            <v>3112A</v>
          </cell>
          <cell r="H3800" t="str">
            <v>Grp Member</v>
          </cell>
          <cell r="I3800">
            <v>1</v>
          </cell>
          <cell r="J3800" t="str">
            <v>PC Batch</v>
          </cell>
          <cell r="K3800">
            <v>672.94</v>
          </cell>
          <cell r="L3800">
            <v>0</v>
          </cell>
          <cell r="M3800" t="str">
            <v>F50</v>
          </cell>
          <cell r="N3800" t="str">
            <v>115</v>
          </cell>
          <cell r="O3800">
            <v>0</v>
          </cell>
          <cell r="P3800" t="str">
            <v>C05C505_002</v>
          </cell>
          <cell r="Q3800" t="str">
            <v>000</v>
          </cell>
          <cell r="R3800" t="str">
            <v>WPPD</v>
          </cell>
          <cell r="S3800" t="str">
            <v>3112A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 t="str">
            <v>CORP</v>
          </cell>
          <cell r="Y3800">
            <v>38610</v>
          </cell>
          <cell r="Z3800">
            <v>0</v>
          </cell>
          <cell r="AA3800">
            <v>0</v>
          </cell>
          <cell r="AB3800" t="str">
            <v>N</v>
          </cell>
          <cell r="AC3800">
            <v>38626</v>
          </cell>
          <cell r="AD3800">
            <v>0</v>
          </cell>
          <cell r="AE3800" t="str">
            <v>RemVal</v>
          </cell>
          <cell r="AF3800" t="str">
            <v>Depreciate</v>
          </cell>
          <cell r="AG3800" t="str">
            <v>FM</v>
          </cell>
          <cell r="AH3800">
            <v>0</v>
          </cell>
          <cell r="AI3800">
            <v>0</v>
          </cell>
          <cell r="AJ3800">
            <v>6.5299999999999997E-2</v>
          </cell>
          <cell r="AK3800">
            <v>0</v>
          </cell>
          <cell r="AL3800" t="str">
            <v>Flat Rate</v>
          </cell>
          <cell r="AM3800">
            <v>0</v>
          </cell>
          <cell r="AN3800" t="str">
            <v>GA3112A0</v>
          </cell>
          <cell r="AO3800">
            <v>0</v>
          </cell>
          <cell r="AP3800" t="str">
            <v>N</v>
          </cell>
          <cell r="AQ3800">
            <v>38609.639560185184</v>
          </cell>
          <cell r="AR3800">
            <v>38701</v>
          </cell>
          <cell r="AS3800">
            <v>38701</v>
          </cell>
          <cell r="AT3800" t="str">
            <v>6200</v>
          </cell>
          <cell r="AU3800">
            <v>38610</v>
          </cell>
          <cell r="AV3800">
            <v>0</v>
          </cell>
        </row>
        <row r="3801">
          <cell r="B3801">
            <v>0</v>
          </cell>
          <cell r="C3801" t="str">
            <v>000000003763</v>
          </cell>
          <cell r="D3801" t="str">
            <v>3112A0</v>
          </cell>
          <cell r="E3801" t="str">
            <v>Coppersmith Well Motor</v>
          </cell>
          <cell r="F3801" t="str">
            <v>In Service</v>
          </cell>
          <cell r="G3801" t="str">
            <v>3112A</v>
          </cell>
          <cell r="H3801" t="str">
            <v>Grp Member</v>
          </cell>
          <cell r="I3801">
            <v>2</v>
          </cell>
          <cell r="J3801" t="str">
            <v>PC Batch</v>
          </cell>
          <cell r="K3801">
            <v>1804.93</v>
          </cell>
          <cell r="L3801">
            <v>0</v>
          </cell>
          <cell r="M3801" t="str">
            <v>F20</v>
          </cell>
          <cell r="N3801" t="str">
            <v>115</v>
          </cell>
          <cell r="O3801">
            <v>0</v>
          </cell>
          <cell r="P3801" t="str">
            <v>C05C505_002</v>
          </cell>
          <cell r="Q3801" t="str">
            <v>505</v>
          </cell>
          <cell r="R3801" t="str">
            <v>WPPD</v>
          </cell>
          <cell r="S3801" t="str">
            <v>3112A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 t="str">
            <v>CORP</v>
          </cell>
          <cell r="Y3801">
            <v>38610</v>
          </cell>
          <cell r="Z3801">
            <v>0</v>
          </cell>
          <cell r="AA3801">
            <v>0</v>
          </cell>
          <cell r="AB3801" t="str">
            <v>N</v>
          </cell>
          <cell r="AC3801">
            <v>38626</v>
          </cell>
          <cell r="AD3801">
            <v>0</v>
          </cell>
          <cell r="AE3801" t="str">
            <v>RemVal</v>
          </cell>
          <cell r="AF3801" t="str">
            <v>Depreciate</v>
          </cell>
          <cell r="AG3801" t="str">
            <v>FM</v>
          </cell>
          <cell r="AH3801">
            <v>0</v>
          </cell>
          <cell r="AI3801">
            <v>0</v>
          </cell>
          <cell r="AJ3801">
            <v>6.5299999999999997E-2</v>
          </cell>
          <cell r="AK3801">
            <v>0</v>
          </cell>
          <cell r="AL3801" t="str">
            <v>Flat Rate</v>
          </cell>
          <cell r="AM3801">
            <v>0</v>
          </cell>
          <cell r="AN3801" t="str">
            <v>GA3112A0</v>
          </cell>
          <cell r="AO3801">
            <v>0</v>
          </cell>
          <cell r="AP3801" t="str">
            <v>N</v>
          </cell>
          <cell r="AQ3801">
            <v>38609.639560185184</v>
          </cell>
          <cell r="AR3801">
            <v>38701</v>
          </cell>
          <cell r="AS3801">
            <v>38701</v>
          </cell>
          <cell r="AT3801" t="str">
            <v>6200</v>
          </cell>
          <cell r="AU3801">
            <v>38610</v>
          </cell>
          <cell r="AV3801">
            <v>0</v>
          </cell>
        </row>
        <row r="3802">
          <cell r="B3802">
            <v>0</v>
          </cell>
          <cell r="C3802" t="str">
            <v>000000003764</v>
          </cell>
          <cell r="D3802" t="str">
            <v>3112A0</v>
          </cell>
          <cell r="E3802" t="str">
            <v>Repl Salla Booster &amp; Motor</v>
          </cell>
          <cell r="F3802" t="str">
            <v>In Service</v>
          </cell>
          <cell r="G3802" t="str">
            <v>3112A</v>
          </cell>
          <cell r="H3802" t="str">
            <v>Grp Member</v>
          </cell>
          <cell r="I3802">
            <v>0</v>
          </cell>
          <cell r="J3802" t="str">
            <v>PC Batch</v>
          </cell>
          <cell r="K3802">
            <v>792.32</v>
          </cell>
          <cell r="L3802">
            <v>0</v>
          </cell>
          <cell r="M3802" t="str">
            <v>F20</v>
          </cell>
          <cell r="N3802" t="str">
            <v>115</v>
          </cell>
          <cell r="O3802">
            <v>0</v>
          </cell>
          <cell r="P3802" t="str">
            <v>C05C506_002</v>
          </cell>
          <cell r="Q3802">
            <v>0</v>
          </cell>
          <cell r="R3802" t="str">
            <v>WPPD</v>
          </cell>
          <cell r="S3802" t="str">
            <v>3112A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 t="str">
            <v>CORP</v>
          </cell>
          <cell r="Y3802">
            <v>38610</v>
          </cell>
          <cell r="Z3802">
            <v>0</v>
          </cell>
          <cell r="AA3802">
            <v>0</v>
          </cell>
          <cell r="AB3802" t="str">
            <v>N</v>
          </cell>
          <cell r="AC3802">
            <v>38626</v>
          </cell>
          <cell r="AD3802">
            <v>0</v>
          </cell>
          <cell r="AE3802" t="str">
            <v>RemVal</v>
          </cell>
          <cell r="AF3802" t="str">
            <v>Depreciate</v>
          </cell>
          <cell r="AG3802" t="str">
            <v>FM</v>
          </cell>
          <cell r="AH3802">
            <v>0</v>
          </cell>
          <cell r="AI3802">
            <v>0</v>
          </cell>
          <cell r="AJ3802">
            <v>6.5299999999999997E-2</v>
          </cell>
          <cell r="AK3802">
            <v>0</v>
          </cell>
          <cell r="AL3802" t="str">
            <v>Flat Rate</v>
          </cell>
          <cell r="AM3802">
            <v>0</v>
          </cell>
          <cell r="AN3802" t="str">
            <v>GA3112A0</v>
          </cell>
          <cell r="AO3802">
            <v>0</v>
          </cell>
          <cell r="AP3802" t="str">
            <v>N</v>
          </cell>
          <cell r="AQ3802">
            <v>38609.63958333333</v>
          </cell>
          <cell r="AR3802">
            <v>38610</v>
          </cell>
          <cell r="AS3802">
            <v>38610</v>
          </cell>
          <cell r="AT3802" t="str">
            <v>1300</v>
          </cell>
          <cell r="AU3802">
            <v>38610</v>
          </cell>
          <cell r="AV3802">
            <v>0</v>
          </cell>
        </row>
        <row r="3803">
          <cell r="B3803">
            <v>0</v>
          </cell>
          <cell r="C3803" t="str">
            <v>000000003764</v>
          </cell>
          <cell r="D3803" t="str">
            <v>3112A0</v>
          </cell>
          <cell r="E3803" t="str">
            <v>Repl Salla Booster &amp; Motor</v>
          </cell>
          <cell r="F3803" t="str">
            <v>In Service</v>
          </cell>
          <cell r="G3803" t="str">
            <v>3112A</v>
          </cell>
          <cell r="H3803" t="str">
            <v>Grp Member</v>
          </cell>
          <cell r="I3803">
            <v>1</v>
          </cell>
          <cell r="J3803" t="str">
            <v>PC Batch</v>
          </cell>
          <cell r="K3803">
            <v>8096.21</v>
          </cell>
          <cell r="L3803">
            <v>0</v>
          </cell>
          <cell r="M3803" t="str">
            <v>F20</v>
          </cell>
          <cell r="N3803" t="str">
            <v>115</v>
          </cell>
          <cell r="O3803">
            <v>0</v>
          </cell>
          <cell r="P3803" t="str">
            <v>C05C506_002</v>
          </cell>
          <cell r="Q3803" t="str">
            <v>505</v>
          </cell>
          <cell r="R3803" t="str">
            <v>WPPD</v>
          </cell>
          <cell r="S3803" t="str">
            <v>3112A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 t="str">
            <v>CORP</v>
          </cell>
          <cell r="Y3803">
            <v>38610</v>
          </cell>
          <cell r="Z3803">
            <v>0</v>
          </cell>
          <cell r="AA3803">
            <v>0</v>
          </cell>
          <cell r="AB3803" t="str">
            <v>N</v>
          </cell>
          <cell r="AC3803">
            <v>38626</v>
          </cell>
          <cell r="AD3803">
            <v>0</v>
          </cell>
          <cell r="AE3803" t="str">
            <v>RemVal</v>
          </cell>
          <cell r="AF3803" t="str">
            <v>Depreciate</v>
          </cell>
          <cell r="AG3803" t="str">
            <v>FM</v>
          </cell>
          <cell r="AH3803">
            <v>0</v>
          </cell>
          <cell r="AI3803">
            <v>0</v>
          </cell>
          <cell r="AJ3803">
            <v>6.5299999999999997E-2</v>
          </cell>
          <cell r="AK3803">
            <v>0</v>
          </cell>
          <cell r="AL3803" t="str">
            <v>Flat Rate</v>
          </cell>
          <cell r="AM3803">
            <v>0</v>
          </cell>
          <cell r="AN3803" t="str">
            <v>GA3112A0</v>
          </cell>
          <cell r="AO3803">
            <v>0</v>
          </cell>
          <cell r="AP3803" t="str">
            <v>N</v>
          </cell>
          <cell r="AQ3803">
            <v>38609.63958333333</v>
          </cell>
          <cell r="AR3803">
            <v>38610</v>
          </cell>
          <cell r="AS3803">
            <v>38610</v>
          </cell>
          <cell r="AT3803" t="str">
            <v>1300</v>
          </cell>
          <cell r="AU3803">
            <v>38610</v>
          </cell>
          <cell r="AV3803">
            <v>0</v>
          </cell>
        </row>
        <row r="3804">
          <cell r="B3804">
            <v>0</v>
          </cell>
          <cell r="C3804" t="str">
            <v>000000003765</v>
          </cell>
          <cell r="D3804" t="str">
            <v>3112A0</v>
          </cell>
          <cell r="E3804" t="str">
            <v>Repl Salla Well Pump/Motor</v>
          </cell>
          <cell r="F3804" t="str">
            <v>In Service</v>
          </cell>
          <cell r="G3804" t="str">
            <v>3112A</v>
          </cell>
          <cell r="H3804" t="str">
            <v>Grp Member</v>
          </cell>
          <cell r="I3804">
            <v>0</v>
          </cell>
          <cell r="J3804" t="str">
            <v>PC Batch</v>
          </cell>
          <cell r="K3804">
            <v>773.58</v>
          </cell>
          <cell r="L3804">
            <v>0</v>
          </cell>
          <cell r="M3804" t="str">
            <v>F20</v>
          </cell>
          <cell r="N3804" t="str">
            <v>115</v>
          </cell>
          <cell r="O3804">
            <v>0</v>
          </cell>
          <cell r="P3804" t="str">
            <v>C05C506_002</v>
          </cell>
          <cell r="Q3804">
            <v>0</v>
          </cell>
          <cell r="R3804" t="str">
            <v>WPPD</v>
          </cell>
          <cell r="S3804" t="str">
            <v>3112AA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 t="str">
            <v>CORP</v>
          </cell>
          <cell r="Y3804">
            <v>38610</v>
          </cell>
          <cell r="Z3804">
            <v>0</v>
          </cell>
          <cell r="AA3804">
            <v>0</v>
          </cell>
          <cell r="AB3804" t="str">
            <v>N</v>
          </cell>
          <cell r="AC3804">
            <v>38626</v>
          </cell>
          <cell r="AD3804">
            <v>0</v>
          </cell>
          <cell r="AE3804" t="str">
            <v>RemVal</v>
          </cell>
          <cell r="AF3804" t="str">
            <v>Depreciate</v>
          </cell>
          <cell r="AG3804" t="str">
            <v>FM</v>
          </cell>
          <cell r="AH3804">
            <v>0</v>
          </cell>
          <cell r="AI3804">
            <v>0</v>
          </cell>
          <cell r="AJ3804">
            <v>6.5299999999999997E-2</v>
          </cell>
          <cell r="AK3804">
            <v>0</v>
          </cell>
          <cell r="AL3804" t="str">
            <v>Flat Rate</v>
          </cell>
          <cell r="AM3804">
            <v>0</v>
          </cell>
          <cell r="AN3804" t="str">
            <v>GA3112A0</v>
          </cell>
          <cell r="AO3804">
            <v>0</v>
          </cell>
          <cell r="AP3804" t="str">
            <v>N</v>
          </cell>
          <cell r="AQ3804">
            <v>38609.639606481483</v>
          </cell>
          <cell r="AR3804">
            <v>38610</v>
          </cell>
          <cell r="AS3804">
            <v>38610</v>
          </cell>
          <cell r="AT3804" t="str">
            <v>1300</v>
          </cell>
          <cell r="AU3804">
            <v>38610</v>
          </cell>
          <cell r="AV3804">
            <v>0</v>
          </cell>
        </row>
        <row r="3805">
          <cell r="B3805">
            <v>0</v>
          </cell>
          <cell r="C3805" t="str">
            <v>000000003765</v>
          </cell>
          <cell r="D3805" t="str">
            <v>3112A0</v>
          </cell>
          <cell r="E3805" t="str">
            <v>Repl Salla Well Pump/Motor</v>
          </cell>
          <cell r="F3805" t="str">
            <v>In Service</v>
          </cell>
          <cell r="G3805" t="str">
            <v>3112A</v>
          </cell>
          <cell r="H3805" t="str">
            <v>Grp Member</v>
          </cell>
          <cell r="I3805">
            <v>1</v>
          </cell>
          <cell r="J3805" t="str">
            <v>PC Batch</v>
          </cell>
          <cell r="K3805">
            <v>7904.6</v>
          </cell>
          <cell r="L3805">
            <v>0</v>
          </cell>
          <cell r="M3805" t="str">
            <v>F20</v>
          </cell>
          <cell r="N3805" t="str">
            <v>115</v>
          </cell>
          <cell r="O3805">
            <v>0</v>
          </cell>
          <cell r="P3805" t="str">
            <v>C05C506_002</v>
          </cell>
          <cell r="Q3805" t="str">
            <v>505</v>
          </cell>
          <cell r="R3805" t="str">
            <v>WPPD</v>
          </cell>
          <cell r="S3805" t="str">
            <v>3112AA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 t="str">
            <v>CORP</v>
          </cell>
          <cell r="Y3805">
            <v>38610</v>
          </cell>
          <cell r="Z3805">
            <v>0</v>
          </cell>
          <cell r="AA3805">
            <v>0</v>
          </cell>
          <cell r="AB3805" t="str">
            <v>N</v>
          </cell>
          <cell r="AC3805">
            <v>38626</v>
          </cell>
          <cell r="AD3805">
            <v>0</v>
          </cell>
          <cell r="AE3805" t="str">
            <v>RemVal</v>
          </cell>
          <cell r="AF3805" t="str">
            <v>Depreciate</v>
          </cell>
          <cell r="AG3805" t="str">
            <v>FM</v>
          </cell>
          <cell r="AH3805">
            <v>0</v>
          </cell>
          <cell r="AI3805">
            <v>0</v>
          </cell>
          <cell r="AJ3805">
            <v>6.5299999999999997E-2</v>
          </cell>
          <cell r="AK3805">
            <v>0</v>
          </cell>
          <cell r="AL3805" t="str">
            <v>Flat Rate</v>
          </cell>
          <cell r="AM3805">
            <v>0</v>
          </cell>
          <cell r="AN3805" t="str">
            <v>GA3112A0</v>
          </cell>
          <cell r="AO3805">
            <v>0</v>
          </cell>
          <cell r="AP3805" t="str">
            <v>N</v>
          </cell>
          <cell r="AQ3805">
            <v>38609.639606481483</v>
          </cell>
          <cell r="AR3805">
            <v>38610</v>
          </cell>
          <cell r="AS3805">
            <v>38610</v>
          </cell>
          <cell r="AT3805" t="str">
            <v>1300</v>
          </cell>
          <cell r="AU3805">
            <v>38610</v>
          </cell>
          <cell r="AV3805">
            <v>0</v>
          </cell>
        </row>
        <row r="3806">
          <cell r="B3806">
            <v>0</v>
          </cell>
          <cell r="C3806" t="str">
            <v>000000003766</v>
          </cell>
          <cell r="D3806" t="str">
            <v>3112A0</v>
          </cell>
          <cell r="E3806" t="str">
            <v>Repl Salla Pump Electric</v>
          </cell>
          <cell r="F3806" t="str">
            <v>In Service</v>
          </cell>
          <cell r="G3806" t="str">
            <v>3112A</v>
          </cell>
          <cell r="H3806" t="str">
            <v>Grp Member</v>
          </cell>
          <cell r="I3806">
            <v>0</v>
          </cell>
          <cell r="J3806" t="str">
            <v>PC Batch</v>
          </cell>
          <cell r="K3806">
            <v>692.61</v>
          </cell>
          <cell r="L3806">
            <v>0</v>
          </cell>
          <cell r="M3806" t="str">
            <v>F20</v>
          </cell>
          <cell r="N3806" t="str">
            <v>115</v>
          </cell>
          <cell r="O3806">
            <v>0</v>
          </cell>
          <cell r="P3806" t="str">
            <v>C05C506_002</v>
          </cell>
          <cell r="Q3806">
            <v>0</v>
          </cell>
          <cell r="R3806" t="str">
            <v>WPPD</v>
          </cell>
          <cell r="S3806" t="str">
            <v>3112AB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 t="str">
            <v>CORP</v>
          </cell>
          <cell r="Y3806">
            <v>38610</v>
          </cell>
          <cell r="Z3806">
            <v>0</v>
          </cell>
          <cell r="AA3806">
            <v>0</v>
          </cell>
          <cell r="AB3806" t="str">
            <v>N</v>
          </cell>
          <cell r="AC3806">
            <v>38626</v>
          </cell>
          <cell r="AD3806">
            <v>0</v>
          </cell>
          <cell r="AE3806" t="str">
            <v>RemVal</v>
          </cell>
          <cell r="AF3806" t="str">
            <v>Depreciate</v>
          </cell>
          <cell r="AG3806" t="str">
            <v>FM</v>
          </cell>
          <cell r="AH3806">
            <v>0</v>
          </cell>
          <cell r="AI3806">
            <v>0</v>
          </cell>
          <cell r="AJ3806">
            <v>6.5299999999999997E-2</v>
          </cell>
          <cell r="AK3806">
            <v>0</v>
          </cell>
          <cell r="AL3806" t="str">
            <v>Flat Rate</v>
          </cell>
          <cell r="AM3806">
            <v>0</v>
          </cell>
          <cell r="AN3806" t="str">
            <v>GA3112A0</v>
          </cell>
          <cell r="AO3806">
            <v>0</v>
          </cell>
          <cell r="AP3806" t="str">
            <v>N</v>
          </cell>
          <cell r="AQ3806">
            <v>38609.63962962963</v>
          </cell>
          <cell r="AR3806">
            <v>38610</v>
          </cell>
          <cell r="AS3806">
            <v>38610</v>
          </cell>
          <cell r="AT3806" t="str">
            <v>1300</v>
          </cell>
          <cell r="AU3806">
            <v>38610</v>
          </cell>
          <cell r="AV3806">
            <v>0</v>
          </cell>
        </row>
        <row r="3807">
          <cell r="B3807">
            <v>0</v>
          </cell>
          <cell r="C3807" t="str">
            <v>000000003766</v>
          </cell>
          <cell r="D3807" t="str">
            <v>3112A0</v>
          </cell>
          <cell r="E3807" t="str">
            <v>Repl Salla Pump Electric</v>
          </cell>
          <cell r="F3807" t="str">
            <v>In Service</v>
          </cell>
          <cell r="G3807" t="str">
            <v>3112A</v>
          </cell>
          <cell r="H3807" t="str">
            <v>Grp Member</v>
          </cell>
          <cell r="I3807">
            <v>1</v>
          </cell>
          <cell r="J3807" t="str">
            <v>PC Batch</v>
          </cell>
          <cell r="K3807">
            <v>7077.26</v>
          </cell>
          <cell r="L3807">
            <v>0</v>
          </cell>
          <cell r="M3807" t="str">
            <v>F20</v>
          </cell>
          <cell r="N3807" t="str">
            <v>115</v>
          </cell>
          <cell r="O3807">
            <v>0</v>
          </cell>
          <cell r="P3807" t="str">
            <v>C05C506_002</v>
          </cell>
          <cell r="Q3807" t="str">
            <v>505</v>
          </cell>
          <cell r="R3807" t="str">
            <v>WPPD</v>
          </cell>
          <cell r="S3807" t="str">
            <v>3112AB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 t="str">
            <v>CORP</v>
          </cell>
          <cell r="Y3807">
            <v>38610</v>
          </cell>
          <cell r="Z3807">
            <v>0</v>
          </cell>
          <cell r="AA3807">
            <v>0</v>
          </cell>
          <cell r="AB3807" t="str">
            <v>N</v>
          </cell>
          <cell r="AC3807">
            <v>38626</v>
          </cell>
          <cell r="AD3807">
            <v>0</v>
          </cell>
          <cell r="AE3807" t="str">
            <v>RemVal</v>
          </cell>
          <cell r="AF3807" t="str">
            <v>Depreciate</v>
          </cell>
          <cell r="AG3807" t="str">
            <v>FM</v>
          </cell>
          <cell r="AH3807">
            <v>0</v>
          </cell>
          <cell r="AI3807">
            <v>0</v>
          </cell>
          <cell r="AJ3807">
            <v>6.5299999999999997E-2</v>
          </cell>
          <cell r="AK3807">
            <v>0</v>
          </cell>
          <cell r="AL3807" t="str">
            <v>Flat Rate</v>
          </cell>
          <cell r="AM3807">
            <v>0</v>
          </cell>
          <cell r="AN3807" t="str">
            <v>GA3112A0</v>
          </cell>
          <cell r="AO3807">
            <v>0</v>
          </cell>
          <cell r="AP3807" t="str">
            <v>N</v>
          </cell>
          <cell r="AQ3807">
            <v>38609.63962962963</v>
          </cell>
          <cell r="AR3807">
            <v>38610</v>
          </cell>
          <cell r="AS3807">
            <v>38610</v>
          </cell>
          <cell r="AT3807" t="str">
            <v>1300</v>
          </cell>
          <cell r="AU3807">
            <v>38610</v>
          </cell>
          <cell r="AV3807">
            <v>0</v>
          </cell>
        </row>
        <row r="3808">
          <cell r="B3808">
            <v>0</v>
          </cell>
          <cell r="C3808" t="str">
            <v>000000003767</v>
          </cell>
          <cell r="D3808" t="str">
            <v>3314Q0</v>
          </cell>
          <cell r="E3808" t="str">
            <v>8" main</v>
          </cell>
          <cell r="F3808" t="str">
            <v>In Service</v>
          </cell>
          <cell r="G3808" t="str">
            <v>3314Q</v>
          </cell>
          <cell r="H3808" t="str">
            <v>Grp Member</v>
          </cell>
          <cell r="I3808">
            <v>0</v>
          </cell>
          <cell r="J3808" t="str">
            <v>PC Batch</v>
          </cell>
          <cell r="K3808">
            <v>20249</v>
          </cell>
          <cell r="L3808">
            <v>0</v>
          </cell>
          <cell r="M3808" t="str">
            <v>F20</v>
          </cell>
          <cell r="N3808" t="str">
            <v>115</v>
          </cell>
          <cell r="O3808">
            <v>0</v>
          </cell>
          <cell r="P3808" t="str">
            <v>C05D312_002</v>
          </cell>
          <cell r="Q3808">
            <v>0</v>
          </cell>
          <cell r="R3808" t="str">
            <v>WTDPD</v>
          </cell>
          <cell r="S3808" t="str">
            <v>3314Q08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 t="str">
            <v>CORP</v>
          </cell>
          <cell r="Y3808">
            <v>38610</v>
          </cell>
          <cell r="Z3808">
            <v>0</v>
          </cell>
          <cell r="AA3808">
            <v>0</v>
          </cell>
          <cell r="AB3808" t="str">
            <v>N</v>
          </cell>
          <cell r="AC3808">
            <v>38626</v>
          </cell>
          <cell r="AD3808">
            <v>0</v>
          </cell>
          <cell r="AE3808" t="str">
            <v>RemVal</v>
          </cell>
          <cell r="AF3808" t="str">
            <v>Depreciate</v>
          </cell>
          <cell r="AG3808" t="str">
            <v>FM</v>
          </cell>
          <cell r="AH3808">
            <v>0</v>
          </cell>
          <cell r="AI3808">
            <v>0</v>
          </cell>
          <cell r="AJ3808">
            <v>2.1899999999999999E-2</v>
          </cell>
          <cell r="AK3808">
            <v>0</v>
          </cell>
          <cell r="AL3808" t="str">
            <v>Flat Rate</v>
          </cell>
          <cell r="AM3808">
            <v>0</v>
          </cell>
          <cell r="AN3808" t="str">
            <v>GA3314Q0</v>
          </cell>
          <cell r="AO3808">
            <v>0</v>
          </cell>
          <cell r="AP3808" t="str">
            <v>N</v>
          </cell>
          <cell r="AQ3808">
            <v>38609.635150462964</v>
          </cell>
          <cell r="AR3808">
            <v>38610</v>
          </cell>
          <cell r="AS3808">
            <v>38610</v>
          </cell>
          <cell r="AT3808" t="str">
            <v>7200</v>
          </cell>
          <cell r="AU3808">
            <v>38610</v>
          </cell>
          <cell r="AV3808">
            <v>0</v>
          </cell>
        </row>
        <row r="3809">
          <cell r="B3809">
            <v>0</v>
          </cell>
          <cell r="C3809" t="str">
            <v>000000003768</v>
          </cell>
          <cell r="D3809" t="str">
            <v>335400</v>
          </cell>
          <cell r="E3809" t="str">
            <v>Hydrant</v>
          </cell>
          <cell r="F3809" t="str">
            <v>In Service</v>
          </cell>
          <cell r="G3809" t="str">
            <v>33540</v>
          </cell>
          <cell r="H3809" t="str">
            <v>Grp Member</v>
          </cell>
          <cell r="I3809">
            <v>0</v>
          </cell>
          <cell r="J3809" t="str">
            <v>PC Batch</v>
          </cell>
          <cell r="K3809">
            <v>2909.34</v>
          </cell>
          <cell r="L3809">
            <v>0</v>
          </cell>
          <cell r="M3809" t="str">
            <v>F20</v>
          </cell>
          <cell r="N3809" t="str">
            <v>115</v>
          </cell>
          <cell r="O3809">
            <v>0</v>
          </cell>
          <cell r="P3809" t="str">
            <v>C05D312_002</v>
          </cell>
          <cell r="Q3809">
            <v>0</v>
          </cell>
          <cell r="R3809" t="str">
            <v>WTDPD</v>
          </cell>
          <cell r="S3809" t="str">
            <v>3354000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 t="str">
            <v>CORP</v>
          </cell>
          <cell r="Y3809">
            <v>38610</v>
          </cell>
          <cell r="Z3809">
            <v>0</v>
          </cell>
          <cell r="AA3809">
            <v>0</v>
          </cell>
          <cell r="AB3809" t="str">
            <v>N</v>
          </cell>
          <cell r="AC3809">
            <v>38626</v>
          </cell>
          <cell r="AD3809">
            <v>0</v>
          </cell>
          <cell r="AE3809" t="str">
            <v>RemVal</v>
          </cell>
          <cell r="AF3809" t="str">
            <v>Depreciate</v>
          </cell>
          <cell r="AG3809" t="str">
            <v>FM</v>
          </cell>
          <cell r="AH3809">
            <v>0</v>
          </cell>
          <cell r="AI3809">
            <v>0</v>
          </cell>
          <cell r="AJ3809">
            <v>2.2599999999999999E-2</v>
          </cell>
          <cell r="AK3809">
            <v>0</v>
          </cell>
          <cell r="AL3809" t="str">
            <v>Flat Rate</v>
          </cell>
          <cell r="AM3809">
            <v>0</v>
          </cell>
          <cell r="AN3809" t="str">
            <v>GA335400</v>
          </cell>
          <cell r="AO3809">
            <v>0</v>
          </cell>
          <cell r="AP3809" t="str">
            <v>N</v>
          </cell>
          <cell r="AQ3809">
            <v>38609.635150462964</v>
          </cell>
          <cell r="AR3809">
            <v>38610</v>
          </cell>
          <cell r="AS3809">
            <v>38610</v>
          </cell>
          <cell r="AT3809" t="str">
            <v>7200</v>
          </cell>
          <cell r="AU3809">
            <v>38610</v>
          </cell>
          <cell r="AV3809">
            <v>0</v>
          </cell>
        </row>
        <row r="3810">
          <cell r="B3810">
            <v>0</v>
          </cell>
          <cell r="C3810" t="str">
            <v>000000003769</v>
          </cell>
          <cell r="D3810" t="str">
            <v>3314T0</v>
          </cell>
          <cell r="E3810" t="str">
            <v>8" valves</v>
          </cell>
          <cell r="F3810" t="str">
            <v>In Service</v>
          </cell>
          <cell r="G3810" t="str">
            <v>3314T</v>
          </cell>
          <cell r="H3810" t="str">
            <v>Grp Member</v>
          </cell>
          <cell r="I3810">
            <v>0</v>
          </cell>
          <cell r="J3810" t="str">
            <v>PC Batch</v>
          </cell>
          <cell r="K3810">
            <v>713.61</v>
          </cell>
          <cell r="L3810">
            <v>0</v>
          </cell>
          <cell r="M3810" t="str">
            <v>F20</v>
          </cell>
          <cell r="N3810" t="str">
            <v>115</v>
          </cell>
          <cell r="O3810">
            <v>0</v>
          </cell>
          <cell r="P3810" t="str">
            <v>C05D312_002</v>
          </cell>
          <cell r="Q3810">
            <v>0</v>
          </cell>
          <cell r="R3810" t="str">
            <v>WTDPD</v>
          </cell>
          <cell r="S3810" t="str">
            <v>3314T08VV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 t="str">
            <v>CORP</v>
          </cell>
          <cell r="Y3810">
            <v>38610</v>
          </cell>
          <cell r="Z3810">
            <v>0</v>
          </cell>
          <cell r="AA3810">
            <v>0</v>
          </cell>
          <cell r="AB3810" t="str">
            <v>N</v>
          </cell>
          <cell r="AC3810">
            <v>38626</v>
          </cell>
          <cell r="AD3810">
            <v>0</v>
          </cell>
          <cell r="AE3810" t="str">
            <v>RemVal</v>
          </cell>
          <cell r="AF3810" t="str">
            <v>Depreciate</v>
          </cell>
          <cell r="AG3810" t="str">
            <v>FM</v>
          </cell>
          <cell r="AH3810">
            <v>0</v>
          </cell>
          <cell r="AI3810">
            <v>0</v>
          </cell>
          <cell r="AJ3810">
            <v>1.3899999999999999E-2</v>
          </cell>
          <cell r="AK3810">
            <v>0</v>
          </cell>
          <cell r="AL3810" t="str">
            <v>Flat Rate</v>
          </cell>
          <cell r="AM3810">
            <v>0</v>
          </cell>
          <cell r="AN3810" t="str">
            <v>GA3314T0</v>
          </cell>
          <cell r="AO3810">
            <v>0</v>
          </cell>
          <cell r="AP3810" t="str">
            <v>N</v>
          </cell>
          <cell r="AQ3810">
            <v>38609.635150462964</v>
          </cell>
          <cell r="AR3810">
            <v>38610</v>
          </cell>
          <cell r="AS3810">
            <v>38610</v>
          </cell>
          <cell r="AT3810" t="str">
            <v>7200</v>
          </cell>
          <cell r="AU3810">
            <v>38610</v>
          </cell>
          <cell r="AV3810">
            <v>0</v>
          </cell>
        </row>
        <row r="3811">
          <cell r="B3811">
            <v>0</v>
          </cell>
          <cell r="C3811" t="str">
            <v>000000003770</v>
          </cell>
          <cell r="D3811" t="str">
            <v>3334A0</v>
          </cell>
          <cell r="E3811" t="str">
            <v>6" fire service</v>
          </cell>
          <cell r="F3811" t="str">
            <v>In Service</v>
          </cell>
          <cell r="G3811" t="str">
            <v>3334A</v>
          </cell>
          <cell r="H3811" t="str">
            <v>Grp Member</v>
          </cell>
          <cell r="I3811">
            <v>0</v>
          </cell>
          <cell r="J3811" t="str">
            <v>PC Batch</v>
          </cell>
          <cell r="K3811">
            <v>790.46</v>
          </cell>
          <cell r="L3811">
            <v>0</v>
          </cell>
          <cell r="M3811" t="str">
            <v>F20</v>
          </cell>
          <cell r="N3811" t="str">
            <v>115</v>
          </cell>
          <cell r="O3811">
            <v>0</v>
          </cell>
          <cell r="P3811" t="str">
            <v>C05D312_002</v>
          </cell>
          <cell r="Q3811">
            <v>0</v>
          </cell>
          <cell r="R3811" t="str">
            <v>WTDPD</v>
          </cell>
          <cell r="S3811" t="str">
            <v>3334A06PV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 t="str">
            <v>CORP</v>
          </cell>
          <cell r="Y3811">
            <v>38610</v>
          </cell>
          <cell r="Z3811">
            <v>0</v>
          </cell>
          <cell r="AA3811">
            <v>0</v>
          </cell>
          <cell r="AB3811" t="str">
            <v>N</v>
          </cell>
          <cell r="AC3811">
            <v>38626</v>
          </cell>
          <cell r="AD3811">
            <v>0</v>
          </cell>
          <cell r="AE3811" t="str">
            <v>RemVal</v>
          </cell>
          <cell r="AF3811" t="str">
            <v>Depreciate</v>
          </cell>
          <cell r="AG3811" t="str">
            <v>FM</v>
          </cell>
          <cell r="AH3811">
            <v>0</v>
          </cell>
          <cell r="AI3811">
            <v>0</v>
          </cell>
          <cell r="AJ3811">
            <v>2.4500000000000001E-2</v>
          </cell>
          <cell r="AK3811">
            <v>0</v>
          </cell>
          <cell r="AL3811" t="str">
            <v>Flat Rate</v>
          </cell>
          <cell r="AM3811">
            <v>0</v>
          </cell>
          <cell r="AN3811" t="str">
            <v>GA3334A0</v>
          </cell>
          <cell r="AO3811">
            <v>0</v>
          </cell>
          <cell r="AP3811" t="str">
            <v>N</v>
          </cell>
          <cell r="AQ3811">
            <v>38609.635150462964</v>
          </cell>
          <cell r="AR3811">
            <v>38610</v>
          </cell>
          <cell r="AS3811">
            <v>38610</v>
          </cell>
          <cell r="AT3811" t="str">
            <v>7200</v>
          </cell>
          <cell r="AU3811">
            <v>38610</v>
          </cell>
          <cell r="AV3811">
            <v>0</v>
          </cell>
        </row>
        <row r="3812">
          <cell r="B3812">
            <v>0</v>
          </cell>
          <cell r="C3812" t="str">
            <v>000000003771</v>
          </cell>
          <cell r="D3812" t="str">
            <v>3334B0</v>
          </cell>
          <cell r="E3812" t="str">
            <v xml:space="preserve">1" domestic service	</v>
          </cell>
          <cell r="F3812" t="str">
            <v>In Service</v>
          </cell>
          <cell r="G3812" t="str">
            <v>3334B</v>
          </cell>
          <cell r="H3812" t="str">
            <v>Grp Member</v>
          </cell>
          <cell r="I3812">
            <v>0</v>
          </cell>
          <cell r="J3812" t="str">
            <v>PC Batch</v>
          </cell>
          <cell r="K3812">
            <v>601.63</v>
          </cell>
          <cell r="L3812">
            <v>0</v>
          </cell>
          <cell r="M3812" t="str">
            <v>F20</v>
          </cell>
          <cell r="N3812" t="str">
            <v>115</v>
          </cell>
          <cell r="O3812">
            <v>0</v>
          </cell>
          <cell r="P3812" t="str">
            <v>C05D312_002</v>
          </cell>
          <cell r="Q3812">
            <v>0</v>
          </cell>
          <cell r="R3812" t="str">
            <v>WTDPD</v>
          </cell>
          <cell r="S3812" t="str">
            <v>3334B01CP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 t="str">
            <v>CORP</v>
          </cell>
          <cell r="Y3812">
            <v>38610</v>
          </cell>
          <cell r="Z3812">
            <v>0</v>
          </cell>
          <cell r="AA3812">
            <v>0</v>
          </cell>
          <cell r="AB3812" t="str">
            <v>N</v>
          </cell>
          <cell r="AC3812">
            <v>38626</v>
          </cell>
          <cell r="AD3812">
            <v>0</v>
          </cell>
          <cell r="AE3812" t="str">
            <v>RemVal</v>
          </cell>
          <cell r="AF3812" t="str">
            <v>Depreciate</v>
          </cell>
          <cell r="AG3812" t="str">
            <v>FM</v>
          </cell>
          <cell r="AH3812">
            <v>0</v>
          </cell>
          <cell r="AI3812">
            <v>0</v>
          </cell>
          <cell r="AJ3812">
            <v>2.87E-2</v>
          </cell>
          <cell r="AK3812">
            <v>0</v>
          </cell>
          <cell r="AL3812" t="str">
            <v>Flat Rate</v>
          </cell>
          <cell r="AM3812">
            <v>0</v>
          </cell>
          <cell r="AN3812" t="str">
            <v>GA3334B0</v>
          </cell>
          <cell r="AO3812">
            <v>0</v>
          </cell>
          <cell r="AP3812" t="str">
            <v>N</v>
          </cell>
          <cell r="AQ3812">
            <v>38609.635150462964</v>
          </cell>
          <cell r="AR3812">
            <v>38610</v>
          </cell>
          <cell r="AS3812">
            <v>38610</v>
          </cell>
          <cell r="AT3812" t="str">
            <v>7200</v>
          </cell>
          <cell r="AU3812">
            <v>38610</v>
          </cell>
          <cell r="AV3812">
            <v>0</v>
          </cell>
        </row>
        <row r="3813">
          <cell r="B3813">
            <v>0</v>
          </cell>
          <cell r="C3813" t="str">
            <v>000000003772</v>
          </cell>
          <cell r="D3813" t="str">
            <v>3334B0</v>
          </cell>
          <cell r="E3813" t="str">
            <v>New Dom Svc 1" Copper</v>
          </cell>
          <cell r="F3813" t="str">
            <v>In Service</v>
          </cell>
          <cell r="G3813" t="str">
            <v>3334B</v>
          </cell>
          <cell r="H3813" t="str">
            <v>Grp Member</v>
          </cell>
          <cell r="I3813">
            <v>0</v>
          </cell>
          <cell r="J3813" t="str">
            <v>PC Batch</v>
          </cell>
          <cell r="K3813">
            <v>262.05</v>
          </cell>
          <cell r="L3813">
            <v>0</v>
          </cell>
          <cell r="M3813" t="str">
            <v>F20</v>
          </cell>
          <cell r="N3813" t="str">
            <v>115</v>
          </cell>
          <cell r="O3813">
            <v>0</v>
          </cell>
          <cell r="P3813" t="str">
            <v>C..F001_002</v>
          </cell>
          <cell r="Q3813">
            <v>0</v>
          </cell>
          <cell r="R3813" t="str">
            <v>WTDPD</v>
          </cell>
          <cell r="S3813" t="str">
            <v>3334B01CPU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 t="str">
            <v>CORP</v>
          </cell>
          <cell r="Y3813">
            <v>38610</v>
          </cell>
          <cell r="Z3813">
            <v>0</v>
          </cell>
          <cell r="AA3813">
            <v>0</v>
          </cell>
          <cell r="AB3813" t="str">
            <v>N</v>
          </cell>
          <cell r="AC3813">
            <v>38626</v>
          </cell>
          <cell r="AD3813">
            <v>0</v>
          </cell>
          <cell r="AE3813" t="str">
            <v>RemVal</v>
          </cell>
          <cell r="AF3813" t="str">
            <v>Depreciate</v>
          </cell>
          <cell r="AG3813" t="str">
            <v>FM</v>
          </cell>
          <cell r="AH3813">
            <v>0</v>
          </cell>
          <cell r="AI3813">
            <v>0</v>
          </cell>
          <cell r="AJ3813">
            <v>2.87E-2</v>
          </cell>
          <cell r="AK3813">
            <v>0</v>
          </cell>
          <cell r="AL3813" t="str">
            <v>Flat Rate</v>
          </cell>
          <cell r="AM3813">
            <v>0</v>
          </cell>
          <cell r="AN3813" t="str">
            <v>GA3334B0</v>
          </cell>
          <cell r="AO3813">
            <v>0</v>
          </cell>
          <cell r="AP3813" t="str">
            <v>N</v>
          </cell>
          <cell r="AQ3813">
            <v>38609.635150462964</v>
          </cell>
          <cell r="AR3813">
            <v>38610</v>
          </cell>
          <cell r="AS3813">
            <v>38610</v>
          </cell>
          <cell r="AT3813">
            <v>0</v>
          </cell>
          <cell r="AU3813">
            <v>38610</v>
          </cell>
          <cell r="AV3813">
            <v>0</v>
          </cell>
        </row>
        <row r="3814">
          <cell r="B3814">
            <v>0</v>
          </cell>
          <cell r="C3814" t="str">
            <v>000000003773</v>
          </cell>
          <cell r="D3814" t="str">
            <v>3314Q0</v>
          </cell>
          <cell r="E3814" t="str">
            <v>Ridgeview - 8" Main</v>
          </cell>
          <cell r="F3814" t="str">
            <v>In Service</v>
          </cell>
          <cell r="G3814" t="str">
            <v>3314Q</v>
          </cell>
          <cell r="H3814" t="str">
            <v>Grp Member</v>
          </cell>
          <cell r="I3814">
            <v>0</v>
          </cell>
          <cell r="J3814" t="str">
            <v>PC Batch</v>
          </cell>
          <cell r="K3814">
            <v>39873.14</v>
          </cell>
          <cell r="L3814">
            <v>0</v>
          </cell>
          <cell r="M3814" t="str">
            <v>F20</v>
          </cell>
          <cell r="N3814" t="str">
            <v>115</v>
          </cell>
          <cell r="O3814">
            <v>0</v>
          </cell>
          <cell r="P3814" t="str">
            <v>C03D313_002</v>
          </cell>
          <cell r="Q3814">
            <v>0</v>
          </cell>
          <cell r="R3814" t="str">
            <v>WTDPD</v>
          </cell>
          <cell r="S3814" t="str">
            <v>3314Q08PV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 t="str">
            <v>CORP</v>
          </cell>
          <cell r="Y3814">
            <v>38610</v>
          </cell>
          <cell r="Z3814">
            <v>0</v>
          </cell>
          <cell r="AA3814">
            <v>0</v>
          </cell>
          <cell r="AB3814" t="str">
            <v>N</v>
          </cell>
          <cell r="AC3814">
            <v>38626</v>
          </cell>
          <cell r="AD3814">
            <v>0</v>
          </cell>
          <cell r="AE3814" t="str">
            <v>RemVal</v>
          </cell>
          <cell r="AF3814" t="str">
            <v>Depreciate</v>
          </cell>
          <cell r="AG3814" t="str">
            <v>FM</v>
          </cell>
          <cell r="AH3814">
            <v>0</v>
          </cell>
          <cell r="AI3814">
            <v>0</v>
          </cell>
          <cell r="AJ3814">
            <v>2.1899999999999999E-2</v>
          </cell>
          <cell r="AK3814">
            <v>0</v>
          </cell>
          <cell r="AL3814" t="str">
            <v>Flat Rate</v>
          </cell>
          <cell r="AM3814">
            <v>0</v>
          </cell>
          <cell r="AN3814" t="str">
            <v>GA3314Q0</v>
          </cell>
          <cell r="AO3814">
            <v>0</v>
          </cell>
          <cell r="AP3814" t="str">
            <v>N</v>
          </cell>
          <cell r="AQ3814">
            <v>38609.639652777776</v>
          </cell>
          <cell r="AR3814">
            <v>38701</v>
          </cell>
          <cell r="AS3814">
            <v>38701</v>
          </cell>
          <cell r="AT3814">
            <v>0</v>
          </cell>
          <cell r="AU3814">
            <v>38610</v>
          </cell>
          <cell r="AV3814">
            <v>0</v>
          </cell>
        </row>
        <row r="3815">
          <cell r="B3815">
            <v>0</v>
          </cell>
          <cell r="C3815" t="str">
            <v>000000003773</v>
          </cell>
          <cell r="D3815" t="str">
            <v>3314Q0</v>
          </cell>
          <cell r="E3815" t="str">
            <v>Ridgeview - 8" Main</v>
          </cell>
          <cell r="F3815" t="str">
            <v>In Service</v>
          </cell>
          <cell r="G3815" t="str">
            <v>3314Q</v>
          </cell>
          <cell r="H3815" t="str">
            <v>Grp Member</v>
          </cell>
          <cell r="I3815">
            <v>1</v>
          </cell>
          <cell r="J3815" t="str">
            <v>PC Batch</v>
          </cell>
          <cell r="K3815">
            <v>770.81</v>
          </cell>
          <cell r="L3815">
            <v>0</v>
          </cell>
          <cell r="M3815" t="str">
            <v>F50</v>
          </cell>
          <cell r="N3815" t="str">
            <v>115</v>
          </cell>
          <cell r="O3815">
            <v>0</v>
          </cell>
          <cell r="P3815" t="str">
            <v>C03D313_002</v>
          </cell>
          <cell r="Q3815" t="str">
            <v>000</v>
          </cell>
          <cell r="R3815" t="str">
            <v>WTDPD</v>
          </cell>
          <cell r="S3815" t="str">
            <v>3314Q08PV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 t="str">
            <v>CORP</v>
          </cell>
          <cell r="Y3815">
            <v>38610</v>
          </cell>
          <cell r="Z3815">
            <v>0</v>
          </cell>
          <cell r="AA3815">
            <v>0</v>
          </cell>
          <cell r="AB3815" t="str">
            <v>N</v>
          </cell>
          <cell r="AC3815">
            <v>38626</v>
          </cell>
          <cell r="AD3815">
            <v>0</v>
          </cell>
          <cell r="AE3815" t="str">
            <v>RemVal</v>
          </cell>
          <cell r="AF3815" t="str">
            <v>Depreciate</v>
          </cell>
          <cell r="AG3815" t="str">
            <v>FM</v>
          </cell>
          <cell r="AH3815">
            <v>0</v>
          </cell>
          <cell r="AI3815">
            <v>0</v>
          </cell>
          <cell r="AJ3815">
            <v>2.1899999999999999E-2</v>
          </cell>
          <cell r="AK3815">
            <v>0</v>
          </cell>
          <cell r="AL3815" t="str">
            <v>Flat Rate</v>
          </cell>
          <cell r="AM3815">
            <v>0</v>
          </cell>
          <cell r="AN3815" t="str">
            <v>GA3314Q0</v>
          </cell>
          <cell r="AO3815">
            <v>0</v>
          </cell>
          <cell r="AP3815" t="str">
            <v>N</v>
          </cell>
          <cell r="AQ3815">
            <v>38609.639652777776</v>
          </cell>
          <cell r="AR3815">
            <v>38701</v>
          </cell>
          <cell r="AS3815">
            <v>38701</v>
          </cell>
          <cell r="AT3815">
            <v>0</v>
          </cell>
          <cell r="AU3815">
            <v>38610</v>
          </cell>
          <cell r="AV3815">
            <v>0</v>
          </cell>
        </row>
        <row r="3816">
          <cell r="B3816">
            <v>0</v>
          </cell>
          <cell r="C3816" t="str">
            <v>000000003774</v>
          </cell>
          <cell r="D3816" t="str">
            <v>3314T0</v>
          </cell>
          <cell r="E3816" t="str">
            <v>Ridgeview - 8" VV</v>
          </cell>
          <cell r="F3816" t="str">
            <v>In Service</v>
          </cell>
          <cell r="G3816" t="str">
            <v>3314T</v>
          </cell>
          <cell r="H3816" t="str">
            <v>Grp Member</v>
          </cell>
          <cell r="I3816">
            <v>0</v>
          </cell>
          <cell r="J3816" t="str">
            <v>PC Batch</v>
          </cell>
          <cell r="K3816">
            <v>4613.43</v>
          </cell>
          <cell r="L3816">
            <v>0</v>
          </cell>
          <cell r="M3816" t="str">
            <v>F20</v>
          </cell>
          <cell r="N3816" t="str">
            <v>115</v>
          </cell>
          <cell r="O3816">
            <v>0</v>
          </cell>
          <cell r="P3816" t="str">
            <v>C03D313_002</v>
          </cell>
          <cell r="Q3816">
            <v>0</v>
          </cell>
          <cell r="R3816" t="str">
            <v>WTDPD</v>
          </cell>
          <cell r="S3816" t="str">
            <v>3314T08VV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 t="str">
            <v>CORP</v>
          </cell>
          <cell r="Y3816">
            <v>38610</v>
          </cell>
          <cell r="Z3816">
            <v>0</v>
          </cell>
          <cell r="AA3816">
            <v>0</v>
          </cell>
          <cell r="AB3816" t="str">
            <v>N</v>
          </cell>
          <cell r="AC3816">
            <v>38626</v>
          </cell>
          <cell r="AD3816">
            <v>0</v>
          </cell>
          <cell r="AE3816" t="str">
            <v>RemVal</v>
          </cell>
          <cell r="AF3816" t="str">
            <v>Depreciate</v>
          </cell>
          <cell r="AG3816" t="str">
            <v>FM</v>
          </cell>
          <cell r="AH3816">
            <v>0</v>
          </cell>
          <cell r="AI3816">
            <v>0</v>
          </cell>
          <cell r="AJ3816">
            <v>1.3899999999999999E-2</v>
          </cell>
          <cell r="AK3816">
            <v>0</v>
          </cell>
          <cell r="AL3816" t="str">
            <v>Flat Rate</v>
          </cell>
          <cell r="AM3816">
            <v>0</v>
          </cell>
          <cell r="AN3816" t="str">
            <v>GA3314T0</v>
          </cell>
          <cell r="AO3816">
            <v>0</v>
          </cell>
          <cell r="AP3816" t="str">
            <v>N</v>
          </cell>
          <cell r="AQ3816">
            <v>38609.639675925922</v>
          </cell>
          <cell r="AR3816">
            <v>38701</v>
          </cell>
          <cell r="AS3816">
            <v>38701</v>
          </cell>
          <cell r="AT3816">
            <v>0</v>
          </cell>
          <cell r="AU3816">
            <v>38610</v>
          </cell>
          <cell r="AV3816">
            <v>0</v>
          </cell>
        </row>
        <row r="3817">
          <cell r="B3817">
            <v>0</v>
          </cell>
          <cell r="C3817" t="str">
            <v>000000003774</v>
          </cell>
          <cell r="D3817" t="str">
            <v>3314T0</v>
          </cell>
          <cell r="E3817" t="str">
            <v>Ridgeview - 8" VV</v>
          </cell>
          <cell r="F3817" t="str">
            <v>In Service</v>
          </cell>
          <cell r="G3817" t="str">
            <v>3314T</v>
          </cell>
          <cell r="H3817" t="str">
            <v>Grp Member</v>
          </cell>
          <cell r="I3817">
            <v>1</v>
          </cell>
          <cell r="J3817" t="str">
            <v>PC Batch</v>
          </cell>
          <cell r="K3817">
            <v>89.19</v>
          </cell>
          <cell r="L3817">
            <v>0</v>
          </cell>
          <cell r="M3817" t="str">
            <v>F50</v>
          </cell>
          <cell r="N3817" t="str">
            <v>115</v>
          </cell>
          <cell r="O3817">
            <v>0</v>
          </cell>
          <cell r="P3817" t="str">
            <v>C03D313_002</v>
          </cell>
          <cell r="Q3817" t="str">
            <v>000</v>
          </cell>
          <cell r="R3817" t="str">
            <v>WTDPD</v>
          </cell>
          <cell r="S3817" t="str">
            <v>3314T08VV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 t="str">
            <v>CORP</v>
          </cell>
          <cell r="Y3817">
            <v>38610</v>
          </cell>
          <cell r="Z3817">
            <v>0</v>
          </cell>
          <cell r="AA3817">
            <v>0</v>
          </cell>
          <cell r="AB3817" t="str">
            <v>N</v>
          </cell>
          <cell r="AC3817">
            <v>38626</v>
          </cell>
          <cell r="AD3817">
            <v>0</v>
          </cell>
          <cell r="AE3817" t="str">
            <v>RemVal</v>
          </cell>
          <cell r="AF3817" t="str">
            <v>Depreciate</v>
          </cell>
          <cell r="AG3817" t="str">
            <v>FM</v>
          </cell>
          <cell r="AH3817">
            <v>0</v>
          </cell>
          <cell r="AI3817">
            <v>0</v>
          </cell>
          <cell r="AJ3817">
            <v>1.3899999999999999E-2</v>
          </cell>
          <cell r="AK3817">
            <v>0</v>
          </cell>
          <cell r="AL3817" t="str">
            <v>Flat Rate</v>
          </cell>
          <cell r="AM3817">
            <v>0</v>
          </cell>
          <cell r="AN3817" t="str">
            <v>GA3314T0</v>
          </cell>
          <cell r="AO3817">
            <v>0</v>
          </cell>
          <cell r="AP3817" t="str">
            <v>N</v>
          </cell>
          <cell r="AQ3817">
            <v>38609.639675925922</v>
          </cell>
          <cell r="AR3817">
            <v>38701</v>
          </cell>
          <cell r="AS3817">
            <v>38701</v>
          </cell>
          <cell r="AT3817">
            <v>0</v>
          </cell>
          <cell r="AU3817">
            <v>38610</v>
          </cell>
          <cell r="AV3817">
            <v>0</v>
          </cell>
        </row>
        <row r="3818">
          <cell r="B3818">
            <v>0</v>
          </cell>
          <cell r="C3818" t="str">
            <v>000000003775</v>
          </cell>
          <cell r="D3818" t="str">
            <v>3334B0</v>
          </cell>
          <cell r="E3818" t="str">
            <v>Ridgeview 3/4" Service</v>
          </cell>
          <cell r="F3818" t="str">
            <v>In Service</v>
          </cell>
          <cell r="G3818" t="str">
            <v>3334B</v>
          </cell>
          <cell r="H3818" t="str">
            <v>Grp Member</v>
          </cell>
          <cell r="I3818">
            <v>0</v>
          </cell>
          <cell r="J3818" t="str">
            <v>PC Batch</v>
          </cell>
          <cell r="K3818">
            <v>9391.59</v>
          </cell>
          <cell r="L3818">
            <v>0</v>
          </cell>
          <cell r="M3818" t="str">
            <v>F20</v>
          </cell>
          <cell r="N3818" t="str">
            <v>115</v>
          </cell>
          <cell r="O3818">
            <v>0</v>
          </cell>
          <cell r="P3818" t="str">
            <v>C03D313_002</v>
          </cell>
          <cell r="Q3818">
            <v>0</v>
          </cell>
          <cell r="R3818" t="str">
            <v>WTDPD</v>
          </cell>
          <cell r="S3818" t="str">
            <v>3334B34CP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 t="str">
            <v>CORP</v>
          </cell>
          <cell r="Y3818">
            <v>38610</v>
          </cell>
          <cell r="Z3818">
            <v>0</v>
          </cell>
          <cell r="AA3818">
            <v>0</v>
          </cell>
          <cell r="AB3818" t="str">
            <v>N</v>
          </cell>
          <cell r="AC3818">
            <v>38626</v>
          </cell>
          <cell r="AD3818">
            <v>0</v>
          </cell>
          <cell r="AE3818" t="str">
            <v>RemVal</v>
          </cell>
          <cell r="AF3818" t="str">
            <v>Depreciate</v>
          </cell>
          <cell r="AG3818" t="str">
            <v>FM</v>
          </cell>
          <cell r="AH3818">
            <v>0</v>
          </cell>
          <cell r="AI3818">
            <v>0</v>
          </cell>
          <cell r="AJ3818">
            <v>2.87E-2</v>
          </cell>
          <cell r="AK3818">
            <v>0</v>
          </cell>
          <cell r="AL3818" t="str">
            <v>Flat Rate</v>
          </cell>
          <cell r="AM3818">
            <v>0</v>
          </cell>
          <cell r="AN3818" t="str">
            <v>GA3334B0</v>
          </cell>
          <cell r="AO3818">
            <v>0</v>
          </cell>
          <cell r="AP3818" t="str">
            <v>N</v>
          </cell>
          <cell r="AQ3818">
            <v>38609.639699074076</v>
          </cell>
          <cell r="AR3818">
            <v>38701</v>
          </cell>
          <cell r="AS3818">
            <v>38701</v>
          </cell>
          <cell r="AT3818">
            <v>0</v>
          </cell>
          <cell r="AU3818">
            <v>38610</v>
          </cell>
          <cell r="AV3818">
            <v>0</v>
          </cell>
        </row>
        <row r="3819">
          <cell r="B3819">
            <v>0</v>
          </cell>
          <cell r="C3819" t="str">
            <v>000000003775</v>
          </cell>
          <cell r="D3819" t="str">
            <v>3334B0</v>
          </cell>
          <cell r="E3819" t="str">
            <v>Ridgeview 3/4" Service</v>
          </cell>
          <cell r="F3819" t="str">
            <v>In Service</v>
          </cell>
          <cell r="G3819" t="str">
            <v>3334B</v>
          </cell>
          <cell r="H3819" t="str">
            <v>Grp Member</v>
          </cell>
          <cell r="I3819">
            <v>1</v>
          </cell>
          <cell r="J3819" t="str">
            <v>PC Batch</v>
          </cell>
          <cell r="K3819">
            <v>181.54</v>
          </cell>
          <cell r="L3819">
            <v>0</v>
          </cell>
          <cell r="M3819" t="str">
            <v>F50</v>
          </cell>
          <cell r="N3819" t="str">
            <v>115</v>
          </cell>
          <cell r="O3819">
            <v>0</v>
          </cell>
          <cell r="P3819" t="str">
            <v>C03D313_002</v>
          </cell>
          <cell r="Q3819" t="str">
            <v>000</v>
          </cell>
          <cell r="R3819" t="str">
            <v>WTDPD</v>
          </cell>
          <cell r="S3819" t="str">
            <v>3334B34CP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 t="str">
            <v>CORP</v>
          </cell>
          <cell r="Y3819">
            <v>38610</v>
          </cell>
          <cell r="Z3819">
            <v>0</v>
          </cell>
          <cell r="AA3819">
            <v>0</v>
          </cell>
          <cell r="AB3819" t="str">
            <v>N</v>
          </cell>
          <cell r="AC3819">
            <v>38626</v>
          </cell>
          <cell r="AD3819">
            <v>0</v>
          </cell>
          <cell r="AE3819" t="str">
            <v>RemVal</v>
          </cell>
          <cell r="AF3819" t="str">
            <v>Depreciate</v>
          </cell>
          <cell r="AG3819" t="str">
            <v>FM</v>
          </cell>
          <cell r="AH3819">
            <v>0</v>
          </cell>
          <cell r="AI3819">
            <v>0</v>
          </cell>
          <cell r="AJ3819">
            <v>2.87E-2</v>
          </cell>
          <cell r="AK3819">
            <v>0</v>
          </cell>
          <cell r="AL3819" t="str">
            <v>Flat Rate</v>
          </cell>
          <cell r="AM3819">
            <v>0</v>
          </cell>
          <cell r="AN3819" t="str">
            <v>GA3334B0</v>
          </cell>
          <cell r="AO3819">
            <v>0</v>
          </cell>
          <cell r="AP3819" t="str">
            <v>N</v>
          </cell>
          <cell r="AQ3819">
            <v>38609.639699074076</v>
          </cell>
          <cell r="AR3819">
            <v>38701</v>
          </cell>
          <cell r="AS3819">
            <v>38701</v>
          </cell>
          <cell r="AT3819">
            <v>0</v>
          </cell>
          <cell r="AU3819">
            <v>38610</v>
          </cell>
          <cell r="AV3819">
            <v>0</v>
          </cell>
        </row>
        <row r="3820">
          <cell r="B3820">
            <v>0</v>
          </cell>
          <cell r="C3820" t="str">
            <v>000000003776</v>
          </cell>
          <cell r="D3820" t="str">
            <v>335400</v>
          </cell>
          <cell r="E3820" t="str">
            <v>Ridgeview - 6" HYD</v>
          </cell>
          <cell r="F3820" t="str">
            <v>In Service</v>
          </cell>
          <cell r="G3820" t="str">
            <v>33540</v>
          </cell>
          <cell r="H3820" t="str">
            <v>Grp Member</v>
          </cell>
          <cell r="I3820">
            <v>0</v>
          </cell>
          <cell r="J3820" t="str">
            <v>PC Batch</v>
          </cell>
          <cell r="K3820">
            <v>9776.0499999999993</v>
          </cell>
          <cell r="L3820">
            <v>0</v>
          </cell>
          <cell r="M3820" t="str">
            <v>F20</v>
          </cell>
          <cell r="N3820" t="str">
            <v>115</v>
          </cell>
          <cell r="O3820">
            <v>0</v>
          </cell>
          <cell r="P3820" t="str">
            <v>C03D313_002</v>
          </cell>
          <cell r="Q3820">
            <v>0</v>
          </cell>
          <cell r="R3820" t="str">
            <v>WTDPD</v>
          </cell>
          <cell r="S3820" t="str">
            <v>335400600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 t="str">
            <v>CORP</v>
          </cell>
          <cell r="Y3820">
            <v>38610</v>
          </cell>
          <cell r="Z3820">
            <v>0</v>
          </cell>
          <cell r="AA3820">
            <v>0</v>
          </cell>
          <cell r="AB3820" t="str">
            <v>N</v>
          </cell>
          <cell r="AC3820">
            <v>38626</v>
          </cell>
          <cell r="AD3820">
            <v>0</v>
          </cell>
          <cell r="AE3820" t="str">
            <v>RemVal</v>
          </cell>
          <cell r="AF3820" t="str">
            <v>Depreciate</v>
          </cell>
          <cell r="AG3820" t="str">
            <v>FM</v>
          </cell>
          <cell r="AH3820">
            <v>0</v>
          </cell>
          <cell r="AI3820">
            <v>0</v>
          </cell>
          <cell r="AJ3820">
            <v>2.2599999999999999E-2</v>
          </cell>
          <cell r="AK3820">
            <v>0</v>
          </cell>
          <cell r="AL3820" t="str">
            <v>Flat Rate</v>
          </cell>
          <cell r="AM3820">
            <v>0</v>
          </cell>
          <cell r="AN3820" t="str">
            <v>GA335400</v>
          </cell>
          <cell r="AO3820">
            <v>0</v>
          </cell>
          <cell r="AP3820" t="str">
            <v>N</v>
          </cell>
          <cell r="AQ3820">
            <v>38609.639722222222</v>
          </cell>
          <cell r="AR3820">
            <v>38701</v>
          </cell>
          <cell r="AS3820">
            <v>38701</v>
          </cell>
          <cell r="AT3820">
            <v>0</v>
          </cell>
          <cell r="AU3820">
            <v>38610</v>
          </cell>
          <cell r="AV3820">
            <v>0</v>
          </cell>
        </row>
        <row r="3821">
          <cell r="B3821">
            <v>0</v>
          </cell>
          <cell r="C3821" t="str">
            <v>000000003776</v>
          </cell>
          <cell r="D3821" t="str">
            <v>335400</v>
          </cell>
          <cell r="E3821" t="str">
            <v>Ridgeview - 6" HYD</v>
          </cell>
          <cell r="F3821" t="str">
            <v>In Service</v>
          </cell>
          <cell r="G3821" t="str">
            <v>33540</v>
          </cell>
          <cell r="H3821" t="str">
            <v>Grp Member</v>
          </cell>
          <cell r="I3821">
            <v>1</v>
          </cell>
          <cell r="J3821" t="str">
            <v>PC Batch</v>
          </cell>
          <cell r="K3821">
            <v>188.99</v>
          </cell>
          <cell r="L3821">
            <v>0</v>
          </cell>
          <cell r="M3821" t="str">
            <v>F50</v>
          </cell>
          <cell r="N3821" t="str">
            <v>115</v>
          </cell>
          <cell r="O3821">
            <v>0</v>
          </cell>
          <cell r="P3821" t="str">
            <v>C03D313_002</v>
          </cell>
          <cell r="Q3821" t="str">
            <v>000</v>
          </cell>
          <cell r="R3821" t="str">
            <v>WTDPD</v>
          </cell>
          <cell r="S3821" t="str">
            <v>335400600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 t="str">
            <v>CORP</v>
          </cell>
          <cell r="Y3821">
            <v>38610</v>
          </cell>
          <cell r="Z3821">
            <v>0</v>
          </cell>
          <cell r="AA3821">
            <v>0</v>
          </cell>
          <cell r="AB3821" t="str">
            <v>N</v>
          </cell>
          <cell r="AC3821">
            <v>38626</v>
          </cell>
          <cell r="AD3821">
            <v>0</v>
          </cell>
          <cell r="AE3821" t="str">
            <v>RemVal</v>
          </cell>
          <cell r="AF3821" t="str">
            <v>Depreciate</v>
          </cell>
          <cell r="AG3821" t="str">
            <v>FM</v>
          </cell>
          <cell r="AH3821">
            <v>0</v>
          </cell>
          <cell r="AI3821">
            <v>0</v>
          </cell>
          <cell r="AJ3821">
            <v>2.2599999999999999E-2</v>
          </cell>
          <cell r="AK3821">
            <v>0</v>
          </cell>
          <cell r="AL3821" t="str">
            <v>Flat Rate</v>
          </cell>
          <cell r="AM3821">
            <v>0</v>
          </cell>
          <cell r="AN3821" t="str">
            <v>GA335400</v>
          </cell>
          <cell r="AO3821">
            <v>0</v>
          </cell>
          <cell r="AP3821" t="str">
            <v>N</v>
          </cell>
          <cell r="AQ3821">
            <v>38609.639722222222</v>
          </cell>
          <cell r="AR3821">
            <v>38701</v>
          </cell>
          <cell r="AS3821">
            <v>38701</v>
          </cell>
          <cell r="AT3821">
            <v>0</v>
          </cell>
          <cell r="AU3821">
            <v>38610</v>
          </cell>
          <cell r="AV3821">
            <v>0</v>
          </cell>
        </row>
        <row r="3822">
          <cell r="B3822">
            <v>0</v>
          </cell>
          <cell r="C3822" t="str">
            <v>000000003777</v>
          </cell>
          <cell r="D3822" t="str">
            <v>3304A0</v>
          </cell>
          <cell r="E3822" t="str">
            <v>TANK PAINTING</v>
          </cell>
          <cell r="F3822" t="str">
            <v>In Service</v>
          </cell>
          <cell r="G3822" t="str">
            <v>3304A</v>
          </cell>
          <cell r="H3822" t="str">
            <v>Grp Member</v>
          </cell>
          <cell r="I3822">
            <v>0</v>
          </cell>
          <cell r="J3822" t="str">
            <v>PC Batch</v>
          </cell>
          <cell r="K3822">
            <v>61533.67</v>
          </cell>
          <cell r="L3822">
            <v>0</v>
          </cell>
          <cell r="M3822" t="str">
            <v>F20</v>
          </cell>
          <cell r="N3822" t="str">
            <v>115</v>
          </cell>
          <cell r="O3822">
            <v>0</v>
          </cell>
          <cell r="P3822" t="str">
            <v>C03E001_002</v>
          </cell>
          <cell r="Q3822">
            <v>0</v>
          </cell>
          <cell r="R3822" t="str">
            <v>WTDPD</v>
          </cell>
          <cell r="S3822" t="str">
            <v>3304A0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 t="str">
            <v>CORP</v>
          </cell>
          <cell r="Y3822">
            <v>38610</v>
          </cell>
          <cell r="Z3822">
            <v>0</v>
          </cell>
          <cell r="AA3822">
            <v>0</v>
          </cell>
          <cell r="AB3822" t="str">
            <v>N</v>
          </cell>
          <cell r="AC3822">
            <v>38626</v>
          </cell>
          <cell r="AD3822">
            <v>0</v>
          </cell>
          <cell r="AE3822" t="str">
            <v>RemVal</v>
          </cell>
          <cell r="AF3822" t="str">
            <v>Depreciate</v>
          </cell>
          <cell r="AG3822" t="str">
            <v>FM</v>
          </cell>
          <cell r="AH3822">
            <v>0</v>
          </cell>
          <cell r="AI3822">
            <v>0</v>
          </cell>
          <cell r="AJ3822">
            <v>4.2200000000000001E-2</v>
          </cell>
          <cell r="AK3822">
            <v>0</v>
          </cell>
          <cell r="AL3822" t="str">
            <v>Flat Rate</v>
          </cell>
          <cell r="AM3822">
            <v>0</v>
          </cell>
          <cell r="AN3822" t="str">
            <v>GA3304A0</v>
          </cell>
          <cell r="AO3822">
            <v>0</v>
          </cell>
          <cell r="AP3822" t="str">
            <v>N</v>
          </cell>
          <cell r="AQ3822">
            <v>38609.639745370368</v>
          </cell>
          <cell r="AR3822">
            <v>38701</v>
          </cell>
          <cell r="AS3822">
            <v>38701</v>
          </cell>
          <cell r="AT3822">
            <v>0</v>
          </cell>
          <cell r="AU3822">
            <v>38610</v>
          </cell>
          <cell r="AV3822">
            <v>0</v>
          </cell>
        </row>
        <row r="3823">
          <cell r="B3823">
            <v>0</v>
          </cell>
          <cell r="C3823" t="str">
            <v>000000003777</v>
          </cell>
          <cell r="D3823" t="str">
            <v>3304A0</v>
          </cell>
          <cell r="E3823" t="str">
            <v>TANK PAINTING</v>
          </cell>
          <cell r="F3823" t="str">
            <v>In Service</v>
          </cell>
          <cell r="G3823" t="str">
            <v>3304A</v>
          </cell>
          <cell r="H3823" t="str">
            <v>Grp Member</v>
          </cell>
          <cell r="I3823">
            <v>1</v>
          </cell>
          <cell r="J3823" t="str">
            <v>PC Batch</v>
          </cell>
          <cell r="K3823">
            <v>138.58000000000001</v>
          </cell>
          <cell r="L3823">
            <v>0</v>
          </cell>
          <cell r="M3823" t="str">
            <v>F50</v>
          </cell>
          <cell r="N3823" t="str">
            <v>115</v>
          </cell>
          <cell r="O3823">
            <v>0</v>
          </cell>
          <cell r="P3823" t="str">
            <v>C03E001_002</v>
          </cell>
          <cell r="Q3823" t="str">
            <v>000</v>
          </cell>
          <cell r="R3823" t="str">
            <v>WTDPD</v>
          </cell>
          <cell r="S3823" t="str">
            <v>3304A0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 t="str">
            <v>CORP</v>
          </cell>
          <cell r="Y3823">
            <v>38610</v>
          </cell>
          <cell r="Z3823">
            <v>0</v>
          </cell>
          <cell r="AA3823">
            <v>0</v>
          </cell>
          <cell r="AB3823" t="str">
            <v>N</v>
          </cell>
          <cell r="AC3823">
            <v>38626</v>
          </cell>
          <cell r="AD3823">
            <v>0</v>
          </cell>
          <cell r="AE3823" t="str">
            <v>RemVal</v>
          </cell>
          <cell r="AF3823" t="str">
            <v>Depreciate</v>
          </cell>
          <cell r="AG3823" t="str">
            <v>FM</v>
          </cell>
          <cell r="AH3823">
            <v>0</v>
          </cell>
          <cell r="AI3823">
            <v>0</v>
          </cell>
          <cell r="AJ3823">
            <v>4.2200000000000001E-2</v>
          </cell>
          <cell r="AK3823">
            <v>0</v>
          </cell>
          <cell r="AL3823" t="str">
            <v>Flat Rate</v>
          </cell>
          <cell r="AM3823">
            <v>0</v>
          </cell>
          <cell r="AN3823" t="str">
            <v>GA3304A0</v>
          </cell>
          <cell r="AO3823">
            <v>0</v>
          </cell>
          <cell r="AP3823" t="str">
            <v>N</v>
          </cell>
          <cell r="AQ3823">
            <v>38609.639745370368</v>
          </cell>
          <cell r="AR3823">
            <v>38701</v>
          </cell>
          <cell r="AS3823">
            <v>38701</v>
          </cell>
          <cell r="AT3823">
            <v>0</v>
          </cell>
          <cell r="AU3823">
            <v>38610</v>
          </cell>
          <cell r="AV3823">
            <v>0</v>
          </cell>
        </row>
        <row r="3824">
          <cell r="B3824">
            <v>0</v>
          </cell>
          <cell r="C3824" t="str">
            <v>000000003778</v>
          </cell>
          <cell r="D3824" t="str">
            <v>3334C0</v>
          </cell>
          <cell r="E3824" t="str">
            <v>12" D.I. Fire Service</v>
          </cell>
          <cell r="F3824" t="str">
            <v>In Service</v>
          </cell>
          <cell r="G3824" t="str">
            <v>3334C</v>
          </cell>
          <cell r="H3824" t="str">
            <v>Grp Member</v>
          </cell>
          <cell r="I3824">
            <v>0</v>
          </cell>
          <cell r="J3824" t="str">
            <v>PC Batch</v>
          </cell>
          <cell r="K3824">
            <v>2992.78</v>
          </cell>
          <cell r="L3824">
            <v>0</v>
          </cell>
          <cell r="M3824" t="str">
            <v>F20</v>
          </cell>
          <cell r="N3824" t="str">
            <v>115</v>
          </cell>
          <cell r="O3824">
            <v>0</v>
          </cell>
          <cell r="P3824" t="str">
            <v>C04D322_002</v>
          </cell>
          <cell r="Q3824">
            <v>0</v>
          </cell>
          <cell r="R3824" t="str">
            <v>WTDPD</v>
          </cell>
          <cell r="S3824" t="str">
            <v>3334C12DI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 t="str">
            <v>CORP</v>
          </cell>
          <cell r="Y3824">
            <v>38610</v>
          </cell>
          <cell r="Z3824">
            <v>0</v>
          </cell>
          <cell r="AA3824">
            <v>0</v>
          </cell>
          <cell r="AB3824" t="str">
            <v>N</v>
          </cell>
          <cell r="AC3824">
            <v>38626</v>
          </cell>
          <cell r="AD3824">
            <v>0</v>
          </cell>
          <cell r="AE3824" t="str">
            <v>RemVal</v>
          </cell>
          <cell r="AF3824" t="str">
            <v>Depreciate</v>
          </cell>
          <cell r="AG3824" t="str">
            <v>FM</v>
          </cell>
          <cell r="AH3824">
            <v>0</v>
          </cell>
          <cell r="AI3824">
            <v>0</v>
          </cell>
          <cell r="AJ3824">
            <v>2.5100000000000001E-2</v>
          </cell>
          <cell r="AK3824">
            <v>0</v>
          </cell>
          <cell r="AL3824" t="str">
            <v>Flat Rate</v>
          </cell>
          <cell r="AM3824">
            <v>0</v>
          </cell>
          <cell r="AN3824" t="str">
            <v>GA3334C0</v>
          </cell>
          <cell r="AO3824">
            <v>0</v>
          </cell>
          <cell r="AP3824" t="str">
            <v>N</v>
          </cell>
          <cell r="AQ3824">
            <v>38609.635150462964</v>
          </cell>
          <cell r="AR3824">
            <v>38610</v>
          </cell>
          <cell r="AS3824">
            <v>38610</v>
          </cell>
          <cell r="AT3824">
            <v>0</v>
          </cell>
          <cell r="AU3824">
            <v>38610</v>
          </cell>
          <cell r="AV3824">
            <v>0</v>
          </cell>
        </row>
        <row r="3825">
          <cell r="B3825">
            <v>0</v>
          </cell>
          <cell r="C3825" t="str">
            <v>000000003779</v>
          </cell>
          <cell r="D3825" t="str">
            <v>3314Q0</v>
          </cell>
          <cell r="E3825" t="str">
            <v>Brook Meadow Ph3 - 8" PVC Main</v>
          </cell>
          <cell r="F3825" t="str">
            <v>In Service</v>
          </cell>
          <cell r="G3825" t="str">
            <v>3314Q</v>
          </cell>
          <cell r="H3825" t="str">
            <v>Grp Member</v>
          </cell>
          <cell r="I3825">
            <v>0</v>
          </cell>
          <cell r="J3825" t="str">
            <v>PC Batch</v>
          </cell>
          <cell r="K3825">
            <v>53321.88</v>
          </cell>
          <cell r="L3825">
            <v>0</v>
          </cell>
          <cell r="M3825" t="str">
            <v>F20</v>
          </cell>
          <cell r="N3825" t="str">
            <v>115</v>
          </cell>
          <cell r="O3825">
            <v>0</v>
          </cell>
          <cell r="P3825" t="str">
            <v>C04D329_002</v>
          </cell>
          <cell r="Q3825">
            <v>0</v>
          </cell>
          <cell r="R3825" t="str">
            <v>WTDPD</v>
          </cell>
          <cell r="S3825" t="str">
            <v>3314Q08PV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 t="str">
            <v>CORP</v>
          </cell>
          <cell r="Y3825">
            <v>38610</v>
          </cell>
          <cell r="Z3825">
            <v>0</v>
          </cell>
          <cell r="AA3825">
            <v>0</v>
          </cell>
          <cell r="AB3825" t="str">
            <v>N</v>
          </cell>
          <cell r="AC3825">
            <v>38626</v>
          </cell>
          <cell r="AD3825">
            <v>0</v>
          </cell>
          <cell r="AE3825" t="str">
            <v>RemVal</v>
          </cell>
          <cell r="AF3825" t="str">
            <v>Depreciate</v>
          </cell>
          <cell r="AG3825" t="str">
            <v>FM</v>
          </cell>
          <cell r="AH3825">
            <v>0</v>
          </cell>
          <cell r="AI3825">
            <v>0</v>
          </cell>
          <cell r="AJ3825">
            <v>2.1899999999999999E-2</v>
          </cell>
          <cell r="AK3825">
            <v>0</v>
          </cell>
          <cell r="AL3825" t="str">
            <v>Flat Rate</v>
          </cell>
          <cell r="AM3825">
            <v>0</v>
          </cell>
          <cell r="AN3825" t="str">
            <v>GA3314Q0</v>
          </cell>
          <cell r="AO3825">
            <v>0</v>
          </cell>
          <cell r="AP3825" t="str">
            <v>N</v>
          </cell>
          <cell r="AQ3825">
            <v>38609.639768518522</v>
          </cell>
          <cell r="AR3825">
            <v>38701</v>
          </cell>
          <cell r="AS3825">
            <v>38701</v>
          </cell>
          <cell r="AT3825">
            <v>0</v>
          </cell>
          <cell r="AU3825">
            <v>38610</v>
          </cell>
          <cell r="AV3825">
            <v>0</v>
          </cell>
        </row>
        <row r="3826">
          <cell r="B3826">
            <v>0</v>
          </cell>
          <cell r="C3826" t="str">
            <v>000000003779</v>
          </cell>
          <cell r="D3826" t="str">
            <v>3314Q0</v>
          </cell>
          <cell r="E3826" t="str">
            <v>Brook Meadow Ph3 - 8" PVC Main</v>
          </cell>
          <cell r="F3826" t="str">
            <v>In Service</v>
          </cell>
          <cell r="G3826" t="str">
            <v>3314Q</v>
          </cell>
          <cell r="H3826" t="str">
            <v>Grp Member</v>
          </cell>
          <cell r="I3826">
            <v>1</v>
          </cell>
          <cell r="J3826" t="str">
            <v>PC Batch</v>
          </cell>
          <cell r="K3826">
            <v>27.29</v>
          </cell>
          <cell r="L3826">
            <v>0</v>
          </cell>
          <cell r="M3826" t="str">
            <v>F50</v>
          </cell>
          <cell r="N3826" t="str">
            <v>115</v>
          </cell>
          <cell r="O3826">
            <v>0</v>
          </cell>
          <cell r="P3826" t="str">
            <v>C04D329_002</v>
          </cell>
          <cell r="Q3826" t="str">
            <v>000</v>
          </cell>
          <cell r="R3826" t="str">
            <v>WTDPD</v>
          </cell>
          <cell r="S3826" t="str">
            <v>3314Q08PV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 t="str">
            <v>CORP</v>
          </cell>
          <cell r="Y3826">
            <v>38610</v>
          </cell>
          <cell r="Z3826">
            <v>0</v>
          </cell>
          <cell r="AA3826">
            <v>0</v>
          </cell>
          <cell r="AB3826" t="str">
            <v>N</v>
          </cell>
          <cell r="AC3826">
            <v>38626</v>
          </cell>
          <cell r="AD3826">
            <v>0</v>
          </cell>
          <cell r="AE3826" t="str">
            <v>RemVal</v>
          </cell>
          <cell r="AF3826" t="str">
            <v>Depreciate</v>
          </cell>
          <cell r="AG3826" t="str">
            <v>FM</v>
          </cell>
          <cell r="AH3826">
            <v>0</v>
          </cell>
          <cell r="AI3826">
            <v>0</v>
          </cell>
          <cell r="AJ3826">
            <v>2.1899999999999999E-2</v>
          </cell>
          <cell r="AK3826">
            <v>0</v>
          </cell>
          <cell r="AL3826" t="str">
            <v>Flat Rate</v>
          </cell>
          <cell r="AM3826">
            <v>0</v>
          </cell>
          <cell r="AN3826" t="str">
            <v>GA3314Q0</v>
          </cell>
          <cell r="AO3826">
            <v>0</v>
          </cell>
          <cell r="AP3826" t="str">
            <v>N</v>
          </cell>
          <cell r="AQ3826">
            <v>38609.639768518522</v>
          </cell>
          <cell r="AR3826">
            <v>38701</v>
          </cell>
          <cell r="AS3826">
            <v>38701</v>
          </cell>
          <cell r="AT3826">
            <v>0</v>
          </cell>
          <cell r="AU3826">
            <v>38610</v>
          </cell>
          <cell r="AV3826">
            <v>0</v>
          </cell>
        </row>
        <row r="3827">
          <cell r="B3827">
            <v>0</v>
          </cell>
          <cell r="C3827" t="str">
            <v>000000003780</v>
          </cell>
          <cell r="D3827" t="str">
            <v>3314T0</v>
          </cell>
          <cell r="E3827" t="str">
            <v>Brook Meadow Ph3 - 8" VV</v>
          </cell>
          <cell r="F3827" t="str">
            <v>In Service</v>
          </cell>
          <cell r="G3827" t="str">
            <v>3314T</v>
          </cell>
          <cell r="H3827" t="str">
            <v>Grp Member</v>
          </cell>
          <cell r="I3827">
            <v>0</v>
          </cell>
          <cell r="J3827" t="str">
            <v>PC Batch</v>
          </cell>
          <cell r="K3827">
            <v>1227.17</v>
          </cell>
          <cell r="L3827">
            <v>0</v>
          </cell>
          <cell r="M3827" t="str">
            <v>F20</v>
          </cell>
          <cell r="N3827" t="str">
            <v>115</v>
          </cell>
          <cell r="O3827">
            <v>0</v>
          </cell>
          <cell r="P3827" t="str">
            <v>C04D329_002</v>
          </cell>
          <cell r="Q3827">
            <v>0</v>
          </cell>
          <cell r="R3827" t="str">
            <v>WTDPD</v>
          </cell>
          <cell r="S3827" t="str">
            <v>3314T08VV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 t="str">
            <v>CORP</v>
          </cell>
          <cell r="Y3827">
            <v>38610</v>
          </cell>
          <cell r="Z3827">
            <v>0</v>
          </cell>
          <cell r="AA3827">
            <v>0</v>
          </cell>
          <cell r="AB3827" t="str">
            <v>N</v>
          </cell>
          <cell r="AC3827">
            <v>38626</v>
          </cell>
          <cell r="AD3827">
            <v>0</v>
          </cell>
          <cell r="AE3827" t="str">
            <v>RemVal</v>
          </cell>
          <cell r="AF3827" t="str">
            <v>Depreciate</v>
          </cell>
          <cell r="AG3827" t="str">
            <v>FM</v>
          </cell>
          <cell r="AH3827">
            <v>0</v>
          </cell>
          <cell r="AI3827">
            <v>0</v>
          </cell>
          <cell r="AJ3827">
            <v>1.3899999999999999E-2</v>
          </cell>
          <cell r="AK3827">
            <v>0</v>
          </cell>
          <cell r="AL3827" t="str">
            <v>Flat Rate</v>
          </cell>
          <cell r="AM3827">
            <v>0</v>
          </cell>
          <cell r="AN3827" t="str">
            <v>GA3314T0</v>
          </cell>
          <cell r="AO3827">
            <v>0</v>
          </cell>
          <cell r="AP3827" t="str">
            <v>N</v>
          </cell>
          <cell r="AQ3827">
            <v>38609.639791666668</v>
          </cell>
          <cell r="AR3827">
            <v>38640</v>
          </cell>
          <cell r="AS3827">
            <v>38640</v>
          </cell>
          <cell r="AT3827">
            <v>0</v>
          </cell>
          <cell r="AU3827">
            <v>38610</v>
          </cell>
          <cell r="AV3827">
            <v>0</v>
          </cell>
        </row>
        <row r="3828">
          <cell r="B3828">
            <v>0</v>
          </cell>
          <cell r="C3828" t="str">
            <v>000000003780</v>
          </cell>
          <cell r="D3828" t="str">
            <v>3314T0</v>
          </cell>
          <cell r="E3828" t="str">
            <v>Brook Meadow Ph3 - 8" VV</v>
          </cell>
          <cell r="F3828" t="str">
            <v>In Service</v>
          </cell>
          <cell r="G3828" t="str">
            <v>3314T</v>
          </cell>
          <cell r="H3828" t="str">
            <v>Grp Member</v>
          </cell>
          <cell r="I3828">
            <v>1</v>
          </cell>
          <cell r="J3828" t="str">
            <v>PC Batch</v>
          </cell>
          <cell r="K3828">
            <v>0.63</v>
          </cell>
          <cell r="L3828">
            <v>0</v>
          </cell>
          <cell r="M3828" t="str">
            <v>F50</v>
          </cell>
          <cell r="N3828" t="str">
            <v>115</v>
          </cell>
          <cell r="O3828">
            <v>0</v>
          </cell>
          <cell r="P3828" t="str">
            <v>C04D329_002</v>
          </cell>
          <cell r="Q3828" t="str">
            <v>000</v>
          </cell>
          <cell r="R3828" t="str">
            <v>WTDPD</v>
          </cell>
          <cell r="S3828" t="str">
            <v>3314T08VV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 t="str">
            <v>CORP</v>
          </cell>
          <cell r="Y3828">
            <v>38610</v>
          </cell>
          <cell r="Z3828">
            <v>0</v>
          </cell>
          <cell r="AA3828">
            <v>0</v>
          </cell>
          <cell r="AB3828" t="str">
            <v>N</v>
          </cell>
          <cell r="AC3828">
            <v>38626</v>
          </cell>
          <cell r="AD3828">
            <v>0</v>
          </cell>
          <cell r="AE3828" t="str">
            <v>RemVal</v>
          </cell>
          <cell r="AF3828" t="str">
            <v>Depreciate</v>
          </cell>
          <cell r="AG3828" t="str">
            <v>FM</v>
          </cell>
          <cell r="AH3828">
            <v>0</v>
          </cell>
          <cell r="AI3828">
            <v>0</v>
          </cell>
          <cell r="AJ3828">
            <v>1.3899999999999999E-2</v>
          </cell>
          <cell r="AK3828">
            <v>0</v>
          </cell>
          <cell r="AL3828" t="str">
            <v>Flat Rate</v>
          </cell>
          <cell r="AM3828">
            <v>0</v>
          </cell>
          <cell r="AN3828" t="str">
            <v>GA3314T0</v>
          </cell>
          <cell r="AO3828">
            <v>0</v>
          </cell>
          <cell r="AP3828" t="str">
            <v>N</v>
          </cell>
          <cell r="AQ3828">
            <v>38609.639791666668</v>
          </cell>
          <cell r="AR3828">
            <v>38640</v>
          </cell>
          <cell r="AS3828">
            <v>38640</v>
          </cell>
          <cell r="AT3828">
            <v>0</v>
          </cell>
          <cell r="AU3828">
            <v>38610</v>
          </cell>
          <cell r="AV3828">
            <v>0</v>
          </cell>
        </row>
        <row r="3829">
          <cell r="B3829">
            <v>0</v>
          </cell>
          <cell r="C3829" t="str">
            <v>000000003781</v>
          </cell>
          <cell r="D3829" t="str">
            <v>3334B0</v>
          </cell>
          <cell r="E3829" t="str">
            <v>Brook Meadow Ph3 - 3/4" CP Svc</v>
          </cell>
          <cell r="F3829" t="str">
            <v>In Service</v>
          </cell>
          <cell r="G3829" t="str">
            <v>3334B</v>
          </cell>
          <cell r="H3829" t="str">
            <v>Grp Member</v>
          </cell>
          <cell r="I3829">
            <v>0</v>
          </cell>
          <cell r="J3829" t="str">
            <v>PC Batch</v>
          </cell>
          <cell r="K3829">
            <v>8124.56</v>
          </cell>
          <cell r="L3829">
            <v>0</v>
          </cell>
          <cell r="M3829" t="str">
            <v>F20</v>
          </cell>
          <cell r="N3829" t="str">
            <v>115</v>
          </cell>
          <cell r="O3829">
            <v>0</v>
          </cell>
          <cell r="P3829" t="str">
            <v>C04D329_002</v>
          </cell>
          <cell r="Q3829">
            <v>0</v>
          </cell>
          <cell r="R3829" t="str">
            <v>WTDPD</v>
          </cell>
          <cell r="S3829" t="str">
            <v>3334B34CP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 t="str">
            <v>CORP</v>
          </cell>
          <cell r="Y3829">
            <v>38610</v>
          </cell>
          <cell r="Z3829">
            <v>0</v>
          </cell>
          <cell r="AA3829">
            <v>0</v>
          </cell>
          <cell r="AB3829" t="str">
            <v>N</v>
          </cell>
          <cell r="AC3829">
            <v>38626</v>
          </cell>
          <cell r="AD3829">
            <v>0</v>
          </cell>
          <cell r="AE3829" t="str">
            <v>RemVal</v>
          </cell>
          <cell r="AF3829" t="str">
            <v>Depreciate</v>
          </cell>
          <cell r="AG3829" t="str">
            <v>FM</v>
          </cell>
          <cell r="AH3829">
            <v>0</v>
          </cell>
          <cell r="AI3829">
            <v>0</v>
          </cell>
          <cell r="AJ3829">
            <v>2.87E-2</v>
          </cell>
          <cell r="AK3829">
            <v>0</v>
          </cell>
          <cell r="AL3829" t="str">
            <v>Flat Rate</v>
          </cell>
          <cell r="AM3829">
            <v>0</v>
          </cell>
          <cell r="AN3829" t="str">
            <v>GA3334B0</v>
          </cell>
          <cell r="AO3829">
            <v>0</v>
          </cell>
          <cell r="AP3829" t="str">
            <v>N</v>
          </cell>
          <cell r="AQ3829">
            <v>38609.639814814815</v>
          </cell>
          <cell r="AR3829">
            <v>38701</v>
          </cell>
          <cell r="AS3829">
            <v>38701</v>
          </cell>
          <cell r="AT3829">
            <v>0</v>
          </cell>
          <cell r="AU3829">
            <v>38610</v>
          </cell>
          <cell r="AV3829">
            <v>0</v>
          </cell>
        </row>
        <row r="3830">
          <cell r="B3830">
            <v>0</v>
          </cell>
          <cell r="C3830" t="str">
            <v>000000003781</v>
          </cell>
          <cell r="D3830" t="str">
            <v>3334B0</v>
          </cell>
          <cell r="E3830" t="str">
            <v>Brook Meadow Ph3 - 3/4" CP Svc</v>
          </cell>
          <cell r="F3830" t="str">
            <v>In Service</v>
          </cell>
          <cell r="G3830" t="str">
            <v>3334B</v>
          </cell>
          <cell r="H3830" t="str">
            <v>Grp Member</v>
          </cell>
          <cell r="I3830">
            <v>1</v>
          </cell>
          <cell r="J3830" t="str">
            <v>PC Batch</v>
          </cell>
          <cell r="K3830">
            <v>4.1500000000000004</v>
          </cell>
          <cell r="L3830">
            <v>0</v>
          </cell>
          <cell r="M3830" t="str">
            <v>F50</v>
          </cell>
          <cell r="N3830" t="str">
            <v>115</v>
          </cell>
          <cell r="O3830">
            <v>0</v>
          </cell>
          <cell r="P3830" t="str">
            <v>C04D329_002</v>
          </cell>
          <cell r="Q3830" t="str">
            <v>000</v>
          </cell>
          <cell r="R3830" t="str">
            <v>WTDPD</v>
          </cell>
          <cell r="S3830" t="str">
            <v>3334B34CP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 t="str">
            <v>CORP</v>
          </cell>
          <cell r="Y3830">
            <v>38610</v>
          </cell>
          <cell r="Z3830">
            <v>0</v>
          </cell>
          <cell r="AA3830">
            <v>0</v>
          </cell>
          <cell r="AB3830" t="str">
            <v>N</v>
          </cell>
          <cell r="AC3830">
            <v>38626</v>
          </cell>
          <cell r="AD3830">
            <v>0</v>
          </cell>
          <cell r="AE3830" t="str">
            <v>RemVal</v>
          </cell>
          <cell r="AF3830" t="str">
            <v>Depreciate</v>
          </cell>
          <cell r="AG3830" t="str">
            <v>FM</v>
          </cell>
          <cell r="AH3830">
            <v>0</v>
          </cell>
          <cell r="AI3830">
            <v>0</v>
          </cell>
          <cell r="AJ3830">
            <v>2.87E-2</v>
          </cell>
          <cell r="AK3830">
            <v>0</v>
          </cell>
          <cell r="AL3830" t="str">
            <v>Flat Rate</v>
          </cell>
          <cell r="AM3830">
            <v>0</v>
          </cell>
          <cell r="AN3830" t="str">
            <v>GA3334B0</v>
          </cell>
          <cell r="AO3830">
            <v>0</v>
          </cell>
          <cell r="AP3830" t="str">
            <v>N</v>
          </cell>
          <cell r="AQ3830">
            <v>38609.639814814815</v>
          </cell>
          <cell r="AR3830">
            <v>38701</v>
          </cell>
          <cell r="AS3830">
            <v>38701</v>
          </cell>
          <cell r="AT3830">
            <v>0</v>
          </cell>
          <cell r="AU3830">
            <v>38610</v>
          </cell>
          <cell r="AV3830">
            <v>0</v>
          </cell>
        </row>
        <row r="3831">
          <cell r="B3831">
            <v>0</v>
          </cell>
          <cell r="C3831" t="str">
            <v>000000003782</v>
          </cell>
          <cell r="D3831" t="str">
            <v>335400</v>
          </cell>
          <cell r="E3831" t="str">
            <v>Brook Meadow Ph3 - HYDs</v>
          </cell>
          <cell r="F3831" t="str">
            <v>In Service</v>
          </cell>
          <cell r="G3831" t="str">
            <v>33540</v>
          </cell>
          <cell r="H3831" t="str">
            <v>Grp Member</v>
          </cell>
          <cell r="I3831">
            <v>0</v>
          </cell>
          <cell r="J3831" t="str">
            <v>PC Batch</v>
          </cell>
          <cell r="K3831">
            <v>7006.23</v>
          </cell>
          <cell r="L3831">
            <v>0</v>
          </cell>
          <cell r="M3831" t="str">
            <v>F20</v>
          </cell>
          <cell r="N3831" t="str">
            <v>115</v>
          </cell>
          <cell r="O3831">
            <v>0</v>
          </cell>
          <cell r="P3831" t="str">
            <v>C04D329_002</v>
          </cell>
          <cell r="Q3831">
            <v>0</v>
          </cell>
          <cell r="R3831" t="str">
            <v>WTDPD</v>
          </cell>
          <cell r="S3831" t="str">
            <v>335400600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 t="str">
            <v>CORP</v>
          </cell>
          <cell r="Y3831">
            <v>38610</v>
          </cell>
          <cell r="Z3831">
            <v>0</v>
          </cell>
          <cell r="AA3831">
            <v>0</v>
          </cell>
          <cell r="AB3831" t="str">
            <v>N</v>
          </cell>
          <cell r="AC3831">
            <v>38626</v>
          </cell>
          <cell r="AD3831">
            <v>0</v>
          </cell>
          <cell r="AE3831" t="str">
            <v>RemVal</v>
          </cell>
          <cell r="AF3831" t="str">
            <v>Depreciate</v>
          </cell>
          <cell r="AG3831" t="str">
            <v>FM</v>
          </cell>
          <cell r="AH3831">
            <v>0</v>
          </cell>
          <cell r="AI3831">
            <v>0</v>
          </cell>
          <cell r="AJ3831">
            <v>2.2599999999999999E-2</v>
          </cell>
          <cell r="AK3831">
            <v>0</v>
          </cell>
          <cell r="AL3831" t="str">
            <v>Flat Rate</v>
          </cell>
          <cell r="AM3831">
            <v>0</v>
          </cell>
          <cell r="AN3831" t="str">
            <v>GA335400</v>
          </cell>
          <cell r="AO3831">
            <v>0</v>
          </cell>
          <cell r="AP3831" t="str">
            <v>N</v>
          </cell>
          <cell r="AQ3831">
            <v>38609.639837962961</v>
          </cell>
          <cell r="AR3831">
            <v>38701</v>
          </cell>
          <cell r="AS3831">
            <v>38701</v>
          </cell>
          <cell r="AT3831">
            <v>0</v>
          </cell>
          <cell r="AU3831">
            <v>38610</v>
          </cell>
          <cell r="AV3831">
            <v>0</v>
          </cell>
        </row>
        <row r="3832">
          <cell r="B3832">
            <v>0</v>
          </cell>
          <cell r="C3832" t="str">
            <v>000000003782</v>
          </cell>
          <cell r="D3832" t="str">
            <v>335400</v>
          </cell>
          <cell r="E3832" t="str">
            <v>Brook Meadow Ph3 - HYDs</v>
          </cell>
          <cell r="F3832" t="str">
            <v>In Service</v>
          </cell>
          <cell r="G3832" t="str">
            <v>33540</v>
          </cell>
          <cell r="H3832" t="str">
            <v>Grp Member</v>
          </cell>
          <cell r="I3832">
            <v>1</v>
          </cell>
          <cell r="J3832" t="str">
            <v>PC Batch</v>
          </cell>
          <cell r="K3832">
            <v>3.59</v>
          </cell>
          <cell r="L3832">
            <v>0</v>
          </cell>
          <cell r="M3832" t="str">
            <v>F50</v>
          </cell>
          <cell r="N3832" t="str">
            <v>115</v>
          </cell>
          <cell r="O3832">
            <v>0</v>
          </cell>
          <cell r="P3832" t="str">
            <v>C04D329_002</v>
          </cell>
          <cell r="Q3832" t="str">
            <v>000</v>
          </cell>
          <cell r="R3832" t="str">
            <v>WTDPD</v>
          </cell>
          <cell r="S3832" t="str">
            <v>335400600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 t="str">
            <v>CORP</v>
          </cell>
          <cell r="Y3832">
            <v>38610</v>
          </cell>
          <cell r="Z3832">
            <v>0</v>
          </cell>
          <cell r="AA3832">
            <v>0</v>
          </cell>
          <cell r="AB3832" t="str">
            <v>N</v>
          </cell>
          <cell r="AC3832">
            <v>38626</v>
          </cell>
          <cell r="AD3832">
            <v>0</v>
          </cell>
          <cell r="AE3832" t="str">
            <v>RemVal</v>
          </cell>
          <cell r="AF3832" t="str">
            <v>Depreciate</v>
          </cell>
          <cell r="AG3832" t="str">
            <v>FM</v>
          </cell>
          <cell r="AH3832">
            <v>0</v>
          </cell>
          <cell r="AI3832">
            <v>0</v>
          </cell>
          <cell r="AJ3832">
            <v>2.2599999999999999E-2</v>
          </cell>
          <cell r="AK3832">
            <v>0</v>
          </cell>
          <cell r="AL3832" t="str">
            <v>Flat Rate</v>
          </cell>
          <cell r="AM3832">
            <v>0</v>
          </cell>
          <cell r="AN3832" t="str">
            <v>GA335400</v>
          </cell>
          <cell r="AO3832">
            <v>0</v>
          </cell>
          <cell r="AP3832" t="str">
            <v>N</v>
          </cell>
          <cell r="AQ3832">
            <v>38609.639837962961</v>
          </cell>
          <cell r="AR3832">
            <v>38701</v>
          </cell>
          <cell r="AS3832">
            <v>38701</v>
          </cell>
          <cell r="AT3832">
            <v>0</v>
          </cell>
          <cell r="AU3832">
            <v>38610</v>
          </cell>
          <cell r="AV3832">
            <v>0</v>
          </cell>
        </row>
        <row r="3833">
          <cell r="B3833">
            <v>0</v>
          </cell>
          <cell r="C3833" t="str">
            <v>000000003783</v>
          </cell>
          <cell r="D3833" t="str">
            <v>3314Q0</v>
          </cell>
          <cell r="E3833" t="str">
            <v>StoneyBrook Ph 4 - 8" PVC Main</v>
          </cell>
          <cell r="F3833" t="str">
            <v>In Service</v>
          </cell>
          <cell r="G3833" t="str">
            <v>3314Q</v>
          </cell>
          <cell r="H3833" t="str">
            <v>Grp Member</v>
          </cell>
          <cell r="I3833">
            <v>0</v>
          </cell>
          <cell r="J3833" t="str">
            <v>PC Batch</v>
          </cell>
          <cell r="K3833">
            <v>11104.9</v>
          </cell>
          <cell r="L3833">
            <v>0</v>
          </cell>
          <cell r="M3833" t="str">
            <v>F20</v>
          </cell>
          <cell r="N3833" t="str">
            <v>115</v>
          </cell>
          <cell r="O3833">
            <v>0</v>
          </cell>
          <cell r="P3833" t="str">
            <v>C04D333_002</v>
          </cell>
          <cell r="Q3833">
            <v>0</v>
          </cell>
          <cell r="R3833" t="str">
            <v>WTDPD</v>
          </cell>
          <cell r="S3833" t="str">
            <v>3314Q08PV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 t="str">
            <v>CORP</v>
          </cell>
          <cell r="Y3833">
            <v>38610</v>
          </cell>
          <cell r="Z3833">
            <v>0</v>
          </cell>
          <cell r="AA3833">
            <v>0</v>
          </cell>
          <cell r="AB3833" t="str">
            <v>N</v>
          </cell>
          <cell r="AC3833">
            <v>38626</v>
          </cell>
          <cell r="AD3833">
            <v>0</v>
          </cell>
          <cell r="AE3833" t="str">
            <v>RemVal</v>
          </cell>
          <cell r="AF3833" t="str">
            <v>Depreciate</v>
          </cell>
          <cell r="AG3833" t="str">
            <v>FM</v>
          </cell>
          <cell r="AH3833">
            <v>0</v>
          </cell>
          <cell r="AI3833">
            <v>0</v>
          </cell>
          <cell r="AJ3833">
            <v>2.1899999999999999E-2</v>
          </cell>
          <cell r="AK3833">
            <v>0</v>
          </cell>
          <cell r="AL3833" t="str">
            <v>Flat Rate</v>
          </cell>
          <cell r="AM3833">
            <v>0</v>
          </cell>
          <cell r="AN3833" t="str">
            <v>GA3314Q0</v>
          </cell>
          <cell r="AO3833">
            <v>0</v>
          </cell>
          <cell r="AP3833" t="str">
            <v>N</v>
          </cell>
          <cell r="AQ3833">
            <v>38609.635150462964</v>
          </cell>
          <cell r="AR3833">
            <v>38610</v>
          </cell>
          <cell r="AS3833">
            <v>38610</v>
          </cell>
          <cell r="AT3833">
            <v>0</v>
          </cell>
          <cell r="AU3833">
            <v>38610</v>
          </cell>
          <cell r="AV3833">
            <v>0</v>
          </cell>
        </row>
        <row r="3834">
          <cell r="B3834">
            <v>0</v>
          </cell>
          <cell r="C3834" t="str">
            <v>000000003784</v>
          </cell>
          <cell r="D3834" t="str">
            <v>3334B0</v>
          </cell>
          <cell r="E3834" t="str">
            <v>StoneyBrook Ph 4 - 3/4" CP Svc</v>
          </cell>
          <cell r="F3834" t="str">
            <v>In Service</v>
          </cell>
          <cell r="G3834" t="str">
            <v>3334B</v>
          </cell>
          <cell r="H3834" t="str">
            <v>Grp Member</v>
          </cell>
          <cell r="I3834">
            <v>0</v>
          </cell>
          <cell r="J3834" t="str">
            <v>PC Batch</v>
          </cell>
          <cell r="K3834">
            <v>2140.83</v>
          </cell>
          <cell r="L3834">
            <v>0</v>
          </cell>
          <cell r="M3834" t="str">
            <v>F20</v>
          </cell>
          <cell r="N3834" t="str">
            <v>115</v>
          </cell>
          <cell r="O3834">
            <v>0</v>
          </cell>
          <cell r="P3834" t="str">
            <v>C04D333_002</v>
          </cell>
          <cell r="Q3834">
            <v>0</v>
          </cell>
          <cell r="R3834" t="str">
            <v>WTDPD</v>
          </cell>
          <cell r="S3834" t="str">
            <v>3334B34CP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 t="str">
            <v>CORP</v>
          </cell>
          <cell r="Y3834">
            <v>38610</v>
          </cell>
          <cell r="Z3834">
            <v>0</v>
          </cell>
          <cell r="AA3834">
            <v>0</v>
          </cell>
          <cell r="AB3834" t="str">
            <v>N</v>
          </cell>
          <cell r="AC3834">
            <v>38626</v>
          </cell>
          <cell r="AD3834">
            <v>0</v>
          </cell>
          <cell r="AE3834" t="str">
            <v>RemVal</v>
          </cell>
          <cell r="AF3834" t="str">
            <v>Depreciate</v>
          </cell>
          <cell r="AG3834" t="str">
            <v>FM</v>
          </cell>
          <cell r="AH3834">
            <v>0</v>
          </cell>
          <cell r="AI3834">
            <v>0</v>
          </cell>
          <cell r="AJ3834">
            <v>2.87E-2</v>
          </cell>
          <cell r="AK3834">
            <v>0</v>
          </cell>
          <cell r="AL3834" t="str">
            <v>Flat Rate</v>
          </cell>
          <cell r="AM3834">
            <v>0</v>
          </cell>
          <cell r="AN3834" t="str">
            <v>GA3334B0</v>
          </cell>
          <cell r="AO3834">
            <v>0</v>
          </cell>
          <cell r="AP3834" t="str">
            <v>N</v>
          </cell>
          <cell r="AQ3834">
            <v>38609.635150462964</v>
          </cell>
          <cell r="AR3834">
            <v>38610</v>
          </cell>
          <cell r="AS3834">
            <v>38610</v>
          </cell>
          <cell r="AT3834">
            <v>0</v>
          </cell>
          <cell r="AU3834">
            <v>38610</v>
          </cell>
          <cell r="AV3834">
            <v>0</v>
          </cell>
        </row>
        <row r="3835">
          <cell r="B3835">
            <v>0</v>
          </cell>
          <cell r="C3835" t="str">
            <v>000000003785</v>
          </cell>
          <cell r="D3835" t="str">
            <v>3112A0</v>
          </cell>
          <cell r="E3835" t="str">
            <v>VFD, 600HP, Yasjawa, Pump #4</v>
          </cell>
          <cell r="F3835" t="str">
            <v>In Service</v>
          </cell>
          <cell r="G3835" t="str">
            <v>3112A</v>
          </cell>
          <cell r="H3835" t="str">
            <v>Grp Member</v>
          </cell>
          <cell r="I3835">
            <v>0</v>
          </cell>
          <cell r="J3835" t="str">
            <v>PC Batch</v>
          </cell>
          <cell r="K3835">
            <v>49728.73</v>
          </cell>
          <cell r="L3835">
            <v>0</v>
          </cell>
          <cell r="M3835" t="str">
            <v>F50</v>
          </cell>
          <cell r="N3835" t="str">
            <v>115</v>
          </cell>
          <cell r="O3835">
            <v>0</v>
          </cell>
          <cell r="P3835" t="str">
            <v>C04C516_002</v>
          </cell>
          <cell r="Q3835">
            <v>0</v>
          </cell>
          <cell r="R3835" t="str">
            <v>WPPD</v>
          </cell>
          <cell r="S3835" t="str">
            <v>3112A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 t="str">
            <v>CORP</v>
          </cell>
          <cell r="Y3835">
            <v>38610</v>
          </cell>
          <cell r="Z3835">
            <v>0</v>
          </cell>
          <cell r="AA3835">
            <v>0</v>
          </cell>
          <cell r="AB3835" t="str">
            <v>N</v>
          </cell>
          <cell r="AC3835">
            <v>38626</v>
          </cell>
          <cell r="AD3835">
            <v>0</v>
          </cell>
          <cell r="AE3835" t="str">
            <v>RemVal</v>
          </cell>
          <cell r="AF3835" t="str">
            <v>Depreciate</v>
          </cell>
          <cell r="AG3835" t="str">
            <v>FM</v>
          </cell>
          <cell r="AH3835">
            <v>0</v>
          </cell>
          <cell r="AI3835">
            <v>0</v>
          </cell>
          <cell r="AJ3835">
            <v>6.5299999999999997E-2</v>
          </cell>
          <cell r="AK3835">
            <v>0</v>
          </cell>
          <cell r="AL3835" t="str">
            <v>Flat Rate</v>
          </cell>
          <cell r="AM3835">
            <v>0</v>
          </cell>
          <cell r="AN3835" t="str">
            <v>GA3112A0</v>
          </cell>
          <cell r="AO3835">
            <v>0</v>
          </cell>
          <cell r="AP3835" t="str">
            <v>N</v>
          </cell>
          <cell r="AQ3835">
            <v>38609.635150462964</v>
          </cell>
          <cell r="AR3835">
            <v>38610</v>
          </cell>
          <cell r="AS3835">
            <v>38610</v>
          </cell>
          <cell r="AT3835">
            <v>0</v>
          </cell>
          <cell r="AU3835">
            <v>38610</v>
          </cell>
          <cell r="AV3835">
            <v>0</v>
          </cell>
        </row>
        <row r="3836">
          <cell r="B3836">
            <v>0</v>
          </cell>
          <cell r="C3836" t="str">
            <v>000000003786</v>
          </cell>
          <cell r="D3836" t="str">
            <v>3203A0</v>
          </cell>
          <cell r="E3836" t="str">
            <v>6" Turbo Mtr. Register</v>
          </cell>
          <cell r="F3836" t="str">
            <v>In Service</v>
          </cell>
          <cell r="G3836" t="str">
            <v>3203A</v>
          </cell>
          <cell r="H3836" t="str">
            <v>Grp Member</v>
          </cell>
          <cell r="I3836">
            <v>0</v>
          </cell>
          <cell r="J3836" t="str">
            <v>PC Batch</v>
          </cell>
          <cell r="K3836">
            <v>1118.06</v>
          </cell>
          <cell r="L3836">
            <v>0</v>
          </cell>
          <cell r="M3836" t="str">
            <v>F20</v>
          </cell>
          <cell r="N3836" t="str">
            <v>115</v>
          </cell>
          <cell r="O3836">
            <v>0</v>
          </cell>
          <cell r="P3836" t="str">
            <v>C04D003_002</v>
          </cell>
          <cell r="Q3836">
            <v>0</v>
          </cell>
          <cell r="R3836" t="str">
            <v>WWTPD</v>
          </cell>
          <cell r="S3836" t="str">
            <v>3203A06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 t="str">
            <v>CORP</v>
          </cell>
          <cell r="Y3836">
            <v>38610</v>
          </cell>
          <cell r="Z3836">
            <v>0</v>
          </cell>
          <cell r="AA3836">
            <v>0</v>
          </cell>
          <cell r="AB3836" t="str">
            <v>N</v>
          </cell>
          <cell r="AC3836">
            <v>38626</v>
          </cell>
          <cell r="AD3836">
            <v>0</v>
          </cell>
          <cell r="AE3836" t="str">
            <v>RemVal</v>
          </cell>
          <cell r="AF3836" t="str">
            <v>Depreciate</v>
          </cell>
          <cell r="AG3836" t="str">
            <v>FM</v>
          </cell>
          <cell r="AH3836">
            <v>0</v>
          </cell>
          <cell r="AI3836">
            <v>0</v>
          </cell>
          <cell r="AJ3836">
            <v>3.8199999999999998E-2</v>
          </cell>
          <cell r="AK3836">
            <v>0</v>
          </cell>
          <cell r="AL3836" t="str">
            <v>Flat Rate</v>
          </cell>
          <cell r="AM3836">
            <v>0</v>
          </cell>
          <cell r="AN3836" t="str">
            <v>GA3203A0</v>
          </cell>
          <cell r="AO3836">
            <v>0</v>
          </cell>
          <cell r="AP3836" t="str">
            <v>N</v>
          </cell>
          <cell r="AQ3836">
            <v>38609.639861111114</v>
          </cell>
          <cell r="AR3836">
            <v>38701</v>
          </cell>
          <cell r="AS3836">
            <v>38701</v>
          </cell>
          <cell r="AT3836">
            <v>0</v>
          </cell>
          <cell r="AU3836">
            <v>38610</v>
          </cell>
          <cell r="AV3836">
            <v>0</v>
          </cell>
        </row>
        <row r="3837">
          <cell r="B3837">
            <v>0</v>
          </cell>
          <cell r="C3837" t="str">
            <v>000000003786</v>
          </cell>
          <cell r="D3837" t="str">
            <v>3203A0</v>
          </cell>
          <cell r="E3837" t="str">
            <v>6" Turbo Mtr. Register</v>
          </cell>
          <cell r="F3837" t="str">
            <v>In Service</v>
          </cell>
          <cell r="G3837" t="str">
            <v>3203A</v>
          </cell>
          <cell r="H3837" t="str">
            <v>Grp Member</v>
          </cell>
          <cell r="I3837">
            <v>1</v>
          </cell>
          <cell r="J3837" t="str">
            <v>PC Batch</v>
          </cell>
          <cell r="K3837">
            <v>44.88</v>
          </cell>
          <cell r="L3837">
            <v>0</v>
          </cell>
          <cell r="M3837" t="str">
            <v>F50</v>
          </cell>
          <cell r="N3837" t="str">
            <v>115</v>
          </cell>
          <cell r="O3837">
            <v>0</v>
          </cell>
          <cell r="P3837" t="str">
            <v>C04D003_002</v>
          </cell>
          <cell r="Q3837" t="str">
            <v>000</v>
          </cell>
          <cell r="R3837" t="str">
            <v>WWTPD</v>
          </cell>
          <cell r="S3837" t="str">
            <v>3203A06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 t="str">
            <v>CORP</v>
          </cell>
          <cell r="Y3837">
            <v>38610</v>
          </cell>
          <cell r="Z3837">
            <v>0</v>
          </cell>
          <cell r="AA3837">
            <v>0</v>
          </cell>
          <cell r="AB3837" t="str">
            <v>N</v>
          </cell>
          <cell r="AC3837">
            <v>38626</v>
          </cell>
          <cell r="AD3837">
            <v>0</v>
          </cell>
          <cell r="AE3837" t="str">
            <v>RemVal</v>
          </cell>
          <cell r="AF3837" t="str">
            <v>Depreciate</v>
          </cell>
          <cell r="AG3837" t="str">
            <v>FM</v>
          </cell>
          <cell r="AH3837">
            <v>0</v>
          </cell>
          <cell r="AI3837">
            <v>0</v>
          </cell>
          <cell r="AJ3837">
            <v>3.8199999999999998E-2</v>
          </cell>
          <cell r="AK3837">
            <v>0</v>
          </cell>
          <cell r="AL3837" t="str">
            <v>Flat Rate</v>
          </cell>
          <cell r="AM3837">
            <v>0</v>
          </cell>
          <cell r="AN3837" t="str">
            <v>GA3203A0</v>
          </cell>
          <cell r="AO3837">
            <v>0</v>
          </cell>
          <cell r="AP3837" t="str">
            <v>N</v>
          </cell>
          <cell r="AQ3837">
            <v>38609.639861111114</v>
          </cell>
          <cell r="AR3837">
            <v>38701</v>
          </cell>
          <cell r="AS3837">
            <v>38701</v>
          </cell>
          <cell r="AT3837">
            <v>0</v>
          </cell>
          <cell r="AU3837">
            <v>38610</v>
          </cell>
          <cell r="AV3837">
            <v>0</v>
          </cell>
        </row>
        <row r="3838">
          <cell r="B3838">
            <v>0</v>
          </cell>
          <cell r="C3838" t="str">
            <v>000000003787</v>
          </cell>
          <cell r="D3838" t="str">
            <v>3314P0</v>
          </cell>
          <cell r="E3838" t="str">
            <v>Townes Meadows - 4" PVC Main</v>
          </cell>
          <cell r="F3838" t="str">
            <v>In Service</v>
          </cell>
          <cell r="G3838" t="str">
            <v>3314P</v>
          </cell>
          <cell r="H3838" t="str">
            <v>Grp Member</v>
          </cell>
          <cell r="I3838">
            <v>0</v>
          </cell>
          <cell r="J3838" t="str">
            <v>PC Batch</v>
          </cell>
          <cell r="K3838">
            <v>3173.14</v>
          </cell>
          <cell r="L3838">
            <v>0</v>
          </cell>
          <cell r="M3838" t="str">
            <v>F20</v>
          </cell>
          <cell r="N3838" t="str">
            <v>115</v>
          </cell>
          <cell r="O3838">
            <v>0</v>
          </cell>
          <cell r="P3838" t="str">
            <v>C04D301_002</v>
          </cell>
          <cell r="Q3838">
            <v>0</v>
          </cell>
          <cell r="R3838" t="str">
            <v>WTDPD</v>
          </cell>
          <cell r="S3838" t="str">
            <v>3314P04PV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 t="str">
            <v>CORP</v>
          </cell>
          <cell r="Y3838">
            <v>38610</v>
          </cell>
          <cell r="Z3838">
            <v>0</v>
          </cell>
          <cell r="AA3838">
            <v>0</v>
          </cell>
          <cell r="AB3838" t="str">
            <v>N</v>
          </cell>
          <cell r="AC3838">
            <v>38626</v>
          </cell>
          <cell r="AD3838">
            <v>0</v>
          </cell>
          <cell r="AE3838" t="str">
            <v>RemVal</v>
          </cell>
          <cell r="AF3838" t="str">
            <v>Depreciate</v>
          </cell>
          <cell r="AG3838" t="str">
            <v>FM</v>
          </cell>
          <cell r="AH3838">
            <v>0</v>
          </cell>
          <cell r="AI3838">
            <v>0</v>
          </cell>
          <cell r="AJ3838">
            <v>2.64E-2</v>
          </cell>
          <cell r="AK3838">
            <v>0</v>
          </cell>
          <cell r="AL3838" t="str">
            <v>Flat Rate</v>
          </cell>
          <cell r="AM3838">
            <v>0</v>
          </cell>
          <cell r="AN3838" t="str">
            <v>GA3314P0</v>
          </cell>
          <cell r="AO3838">
            <v>0</v>
          </cell>
          <cell r="AP3838" t="str">
            <v>N</v>
          </cell>
          <cell r="AQ3838">
            <v>38609.639884259261</v>
          </cell>
          <cell r="AR3838">
            <v>38701</v>
          </cell>
          <cell r="AS3838">
            <v>38701</v>
          </cell>
          <cell r="AT3838">
            <v>0</v>
          </cell>
          <cell r="AU3838">
            <v>38610</v>
          </cell>
          <cell r="AV3838">
            <v>0</v>
          </cell>
        </row>
        <row r="3839">
          <cell r="B3839">
            <v>0</v>
          </cell>
          <cell r="C3839" t="str">
            <v>000000003787</v>
          </cell>
          <cell r="D3839" t="str">
            <v>3314P0</v>
          </cell>
          <cell r="E3839" t="str">
            <v>Townes Meadows - 4" PVC Main</v>
          </cell>
          <cell r="F3839" t="str">
            <v>In Service</v>
          </cell>
          <cell r="G3839" t="str">
            <v>3314P</v>
          </cell>
          <cell r="H3839" t="str">
            <v>Grp Member</v>
          </cell>
          <cell r="I3839">
            <v>1</v>
          </cell>
          <cell r="J3839" t="str">
            <v>PC Batch</v>
          </cell>
          <cell r="K3839">
            <v>3.23</v>
          </cell>
          <cell r="L3839">
            <v>0</v>
          </cell>
          <cell r="M3839" t="str">
            <v>F50</v>
          </cell>
          <cell r="N3839" t="str">
            <v>115</v>
          </cell>
          <cell r="O3839">
            <v>0</v>
          </cell>
          <cell r="P3839" t="str">
            <v>C04D301_002</v>
          </cell>
          <cell r="Q3839" t="str">
            <v>000</v>
          </cell>
          <cell r="R3839" t="str">
            <v>WTDPD</v>
          </cell>
          <cell r="S3839" t="str">
            <v>3314P04PV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 t="str">
            <v>CORP</v>
          </cell>
          <cell r="Y3839">
            <v>38610</v>
          </cell>
          <cell r="Z3839">
            <v>0</v>
          </cell>
          <cell r="AA3839">
            <v>0</v>
          </cell>
          <cell r="AB3839" t="str">
            <v>N</v>
          </cell>
          <cell r="AC3839">
            <v>38626</v>
          </cell>
          <cell r="AD3839">
            <v>0</v>
          </cell>
          <cell r="AE3839" t="str">
            <v>RemVal</v>
          </cell>
          <cell r="AF3839" t="str">
            <v>Depreciate</v>
          </cell>
          <cell r="AG3839" t="str">
            <v>FM</v>
          </cell>
          <cell r="AH3839">
            <v>0</v>
          </cell>
          <cell r="AI3839">
            <v>0</v>
          </cell>
          <cell r="AJ3839">
            <v>2.64E-2</v>
          </cell>
          <cell r="AK3839">
            <v>0</v>
          </cell>
          <cell r="AL3839" t="str">
            <v>Flat Rate</v>
          </cell>
          <cell r="AM3839">
            <v>0</v>
          </cell>
          <cell r="AN3839" t="str">
            <v>GA3314P0</v>
          </cell>
          <cell r="AO3839">
            <v>0</v>
          </cell>
          <cell r="AP3839" t="str">
            <v>N</v>
          </cell>
          <cell r="AQ3839">
            <v>38609.639884259261</v>
          </cell>
          <cell r="AR3839">
            <v>38701</v>
          </cell>
          <cell r="AS3839">
            <v>38701</v>
          </cell>
          <cell r="AT3839">
            <v>0</v>
          </cell>
          <cell r="AU3839">
            <v>38610</v>
          </cell>
          <cell r="AV3839">
            <v>0</v>
          </cell>
        </row>
        <row r="3840">
          <cell r="B3840">
            <v>0</v>
          </cell>
          <cell r="C3840" t="str">
            <v>000000003788</v>
          </cell>
          <cell r="D3840" t="str">
            <v>3314Q0</v>
          </cell>
          <cell r="E3840" t="str">
            <v>Townes Meadows - 8" PVC Main</v>
          </cell>
          <cell r="F3840" t="str">
            <v>In Service</v>
          </cell>
          <cell r="G3840" t="str">
            <v>3314Q</v>
          </cell>
          <cell r="H3840" t="str">
            <v>Grp Member</v>
          </cell>
          <cell r="I3840">
            <v>0</v>
          </cell>
          <cell r="J3840" t="str">
            <v>PC Batch</v>
          </cell>
          <cell r="K3840">
            <v>49288.02</v>
          </cell>
          <cell r="L3840">
            <v>0</v>
          </cell>
          <cell r="M3840" t="str">
            <v>F20</v>
          </cell>
          <cell r="N3840" t="str">
            <v>115</v>
          </cell>
          <cell r="O3840">
            <v>0</v>
          </cell>
          <cell r="P3840" t="str">
            <v>C04D301_002</v>
          </cell>
          <cell r="Q3840">
            <v>0</v>
          </cell>
          <cell r="R3840" t="str">
            <v>WTDPD</v>
          </cell>
          <cell r="S3840" t="str">
            <v>3314Q08PV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 t="str">
            <v>CORP</v>
          </cell>
          <cell r="Y3840">
            <v>38610</v>
          </cell>
          <cell r="Z3840">
            <v>0</v>
          </cell>
          <cell r="AA3840">
            <v>0</v>
          </cell>
          <cell r="AB3840" t="str">
            <v>N</v>
          </cell>
          <cell r="AC3840">
            <v>38626</v>
          </cell>
          <cell r="AD3840">
            <v>0</v>
          </cell>
          <cell r="AE3840" t="str">
            <v>RemVal</v>
          </cell>
          <cell r="AF3840" t="str">
            <v>Depreciate</v>
          </cell>
          <cell r="AG3840" t="str">
            <v>FM</v>
          </cell>
          <cell r="AH3840">
            <v>0</v>
          </cell>
          <cell r="AI3840">
            <v>0</v>
          </cell>
          <cell r="AJ3840">
            <v>2.1899999999999999E-2</v>
          </cell>
          <cell r="AK3840">
            <v>0</v>
          </cell>
          <cell r="AL3840" t="str">
            <v>Flat Rate</v>
          </cell>
          <cell r="AM3840">
            <v>0</v>
          </cell>
          <cell r="AN3840" t="str">
            <v>GA3314Q0</v>
          </cell>
          <cell r="AO3840">
            <v>0</v>
          </cell>
          <cell r="AP3840" t="str">
            <v>N</v>
          </cell>
          <cell r="AQ3840">
            <v>38609.639907407407</v>
          </cell>
          <cell r="AR3840">
            <v>38701</v>
          </cell>
          <cell r="AS3840">
            <v>38701</v>
          </cell>
          <cell r="AT3840">
            <v>0</v>
          </cell>
          <cell r="AU3840">
            <v>38610</v>
          </cell>
          <cell r="AV3840">
            <v>0</v>
          </cell>
        </row>
        <row r="3841">
          <cell r="B3841">
            <v>0</v>
          </cell>
          <cell r="C3841" t="str">
            <v>000000003788</v>
          </cell>
          <cell r="D3841" t="str">
            <v>3314Q0</v>
          </cell>
          <cell r="E3841" t="str">
            <v>Townes Meadows - 8" PVC Main</v>
          </cell>
          <cell r="F3841" t="str">
            <v>In Service</v>
          </cell>
          <cell r="G3841" t="str">
            <v>3314Q</v>
          </cell>
          <cell r="H3841" t="str">
            <v>Grp Member</v>
          </cell>
          <cell r="I3841">
            <v>1</v>
          </cell>
          <cell r="J3841" t="str">
            <v>PC Batch</v>
          </cell>
          <cell r="K3841">
            <v>50.16</v>
          </cell>
          <cell r="L3841">
            <v>0</v>
          </cell>
          <cell r="M3841" t="str">
            <v>F50</v>
          </cell>
          <cell r="N3841" t="str">
            <v>115</v>
          </cell>
          <cell r="O3841">
            <v>0</v>
          </cell>
          <cell r="P3841" t="str">
            <v>C04D301_002</v>
          </cell>
          <cell r="Q3841" t="str">
            <v>000</v>
          </cell>
          <cell r="R3841" t="str">
            <v>WTDPD</v>
          </cell>
          <cell r="S3841" t="str">
            <v>3314Q08PV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 t="str">
            <v>CORP</v>
          </cell>
          <cell r="Y3841">
            <v>38610</v>
          </cell>
          <cell r="Z3841">
            <v>0</v>
          </cell>
          <cell r="AA3841">
            <v>0</v>
          </cell>
          <cell r="AB3841" t="str">
            <v>N</v>
          </cell>
          <cell r="AC3841">
            <v>38626</v>
          </cell>
          <cell r="AD3841">
            <v>0</v>
          </cell>
          <cell r="AE3841" t="str">
            <v>RemVal</v>
          </cell>
          <cell r="AF3841" t="str">
            <v>Depreciate</v>
          </cell>
          <cell r="AG3841" t="str">
            <v>FM</v>
          </cell>
          <cell r="AH3841">
            <v>0</v>
          </cell>
          <cell r="AI3841">
            <v>0</v>
          </cell>
          <cell r="AJ3841">
            <v>2.1899999999999999E-2</v>
          </cell>
          <cell r="AK3841">
            <v>0</v>
          </cell>
          <cell r="AL3841" t="str">
            <v>Flat Rate</v>
          </cell>
          <cell r="AM3841">
            <v>0</v>
          </cell>
          <cell r="AN3841" t="str">
            <v>GA3314Q0</v>
          </cell>
          <cell r="AO3841">
            <v>0</v>
          </cell>
          <cell r="AP3841" t="str">
            <v>N</v>
          </cell>
          <cell r="AQ3841">
            <v>38609.639907407407</v>
          </cell>
          <cell r="AR3841">
            <v>38701</v>
          </cell>
          <cell r="AS3841">
            <v>38701</v>
          </cell>
          <cell r="AT3841">
            <v>0</v>
          </cell>
          <cell r="AU3841">
            <v>38610</v>
          </cell>
          <cell r="AV3841">
            <v>0</v>
          </cell>
        </row>
        <row r="3842">
          <cell r="B3842">
            <v>0</v>
          </cell>
          <cell r="C3842" t="str">
            <v>000000003789</v>
          </cell>
          <cell r="D3842" t="str">
            <v>3314S0</v>
          </cell>
          <cell r="E3842" t="str">
            <v>Townes Meadows - 4" VVs</v>
          </cell>
          <cell r="F3842" t="str">
            <v>In Service</v>
          </cell>
          <cell r="G3842" t="str">
            <v>3314S</v>
          </cell>
          <cell r="H3842" t="str">
            <v>Grp Member</v>
          </cell>
          <cell r="I3842">
            <v>0</v>
          </cell>
          <cell r="J3842" t="str">
            <v>PC Batch</v>
          </cell>
          <cell r="K3842">
            <v>823.48</v>
          </cell>
          <cell r="L3842">
            <v>0</v>
          </cell>
          <cell r="M3842" t="str">
            <v>F20</v>
          </cell>
          <cell r="N3842" t="str">
            <v>115</v>
          </cell>
          <cell r="O3842">
            <v>0</v>
          </cell>
          <cell r="P3842" t="str">
            <v>C04D301_002</v>
          </cell>
          <cell r="Q3842">
            <v>0</v>
          </cell>
          <cell r="R3842" t="str">
            <v>WTDPD</v>
          </cell>
          <cell r="S3842" t="str">
            <v>3314S04VV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 t="str">
            <v>CORP</v>
          </cell>
          <cell r="Y3842">
            <v>38610</v>
          </cell>
          <cell r="Z3842">
            <v>0</v>
          </cell>
          <cell r="AA3842">
            <v>0</v>
          </cell>
          <cell r="AB3842" t="str">
            <v>N</v>
          </cell>
          <cell r="AC3842">
            <v>38626</v>
          </cell>
          <cell r="AD3842">
            <v>0</v>
          </cell>
          <cell r="AE3842" t="str">
            <v>RemVal</v>
          </cell>
          <cell r="AF3842" t="str">
            <v>Depreciate</v>
          </cell>
          <cell r="AG3842" t="str">
            <v>FM</v>
          </cell>
          <cell r="AH3842">
            <v>0</v>
          </cell>
          <cell r="AI3842">
            <v>0</v>
          </cell>
          <cell r="AJ3842">
            <v>2.1299999999999999E-2</v>
          </cell>
          <cell r="AK3842">
            <v>0</v>
          </cell>
          <cell r="AL3842" t="str">
            <v>Flat Rate</v>
          </cell>
          <cell r="AM3842">
            <v>0</v>
          </cell>
          <cell r="AN3842" t="str">
            <v>GA3314S0</v>
          </cell>
          <cell r="AO3842">
            <v>0</v>
          </cell>
          <cell r="AP3842" t="str">
            <v>N</v>
          </cell>
          <cell r="AQ3842">
            <v>38609.639930555553</v>
          </cell>
          <cell r="AR3842">
            <v>38701</v>
          </cell>
          <cell r="AS3842">
            <v>38701</v>
          </cell>
          <cell r="AT3842">
            <v>0</v>
          </cell>
          <cell r="AU3842">
            <v>38610</v>
          </cell>
          <cell r="AV3842">
            <v>0</v>
          </cell>
        </row>
        <row r="3843">
          <cell r="B3843">
            <v>0</v>
          </cell>
          <cell r="C3843" t="str">
            <v>000000003789</v>
          </cell>
          <cell r="D3843" t="str">
            <v>3314S0</v>
          </cell>
          <cell r="E3843" t="str">
            <v>Townes Meadows - 4" VVs</v>
          </cell>
          <cell r="F3843" t="str">
            <v>In Service</v>
          </cell>
          <cell r="G3843" t="str">
            <v>3314S</v>
          </cell>
          <cell r="H3843" t="str">
            <v>Grp Member</v>
          </cell>
          <cell r="I3843">
            <v>1</v>
          </cell>
          <cell r="J3843" t="str">
            <v>PC Batch</v>
          </cell>
          <cell r="K3843">
            <v>0.82</v>
          </cell>
          <cell r="L3843">
            <v>0</v>
          </cell>
          <cell r="M3843" t="str">
            <v>F50</v>
          </cell>
          <cell r="N3843" t="str">
            <v>115</v>
          </cell>
          <cell r="O3843">
            <v>0</v>
          </cell>
          <cell r="P3843" t="str">
            <v>C04D301_002</v>
          </cell>
          <cell r="Q3843" t="str">
            <v>000</v>
          </cell>
          <cell r="R3843" t="str">
            <v>WTDPD</v>
          </cell>
          <cell r="S3843" t="str">
            <v>3314S04VV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 t="str">
            <v>CORP</v>
          </cell>
          <cell r="Y3843">
            <v>38610</v>
          </cell>
          <cell r="Z3843">
            <v>0</v>
          </cell>
          <cell r="AA3843">
            <v>0</v>
          </cell>
          <cell r="AB3843" t="str">
            <v>N</v>
          </cell>
          <cell r="AC3843">
            <v>38626</v>
          </cell>
          <cell r="AD3843">
            <v>0</v>
          </cell>
          <cell r="AE3843" t="str">
            <v>RemVal</v>
          </cell>
          <cell r="AF3843" t="str">
            <v>Depreciate</v>
          </cell>
          <cell r="AG3843" t="str">
            <v>FM</v>
          </cell>
          <cell r="AH3843">
            <v>0</v>
          </cell>
          <cell r="AI3843">
            <v>0</v>
          </cell>
          <cell r="AJ3843">
            <v>2.1299999999999999E-2</v>
          </cell>
          <cell r="AK3843">
            <v>0</v>
          </cell>
          <cell r="AL3843" t="str">
            <v>Flat Rate</v>
          </cell>
          <cell r="AM3843">
            <v>0</v>
          </cell>
          <cell r="AN3843" t="str">
            <v>GA3314S0</v>
          </cell>
          <cell r="AO3843">
            <v>0</v>
          </cell>
          <cell r="AP3843" t="str">
            <v>N</v>
          </cell>
          <cell r="AQ3843">
            <v>38609.639930555553</v>
          </cell>
          <cell r="AR3843">
            <v>38701</v>
          </cell>
          <cell r="AS3843">
            <v>38701</v>
          </cell>
          <cell r="AT3843">
            <v>0</v>
          </cell>
          <cell r="AU3843">
            <v>38610</v>
          </cell>
          <cell r="AV3843">
            <v>0</v>
          </cell>
        </row>
        <row r="3844">
          <cell r="B3844">
            <v>0</v>
          </cell>
          <cell r="C3844" t="str">
            <v>000000003790</v>
          </cell>
          <cell r="D3844" t="str">
            <v>3314T0</v>
          </cell>
          <cell r="E3844" t="str">
            <v>Townes Meadows - 8" VVs</v>
          </cell>
          <cell r="F3844" t="str">
            <v>In Service</v>
          </cell>
          <cell r="G3844" t="str">
            <v>3314T</v>
          </cell>
          <cell r="H3844" t="str">
            <v>Grp Member</v>
          </cell>
          <cell r="I3844">
            <v>0</v>
          </cell>
          <cell r="J3844" t="str">
            <v>PC Batch</v>
          </cell>
          <cell r="K3844">
            <v>3293.92</v>
          </cell>
          <cell r="L3844">
            <v>0</v>
          </cell>
          <cell r="M3844" t="str">
            <v>F20</v>
          </cell>
          <cell r="N3844" t="str">
            <v>115</v>
          </cell>
          <cell r="O3844">
            <v>0</v>
          </cell>
          <cell r="P3844" t="str">
            <v>C04D301_002</v>
          </cell>
          <cell r="Q3844">
            <v>0</v>
          </cell>
          <cell r="R3844" t="str">
            <v>WTDPD</v>
          </cell>
          <cell r="S3844" t="str">
            <v>3314T08VV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 t="str">
            <v>CORP</v>
          </cell>
          <cell r="Y3844">
            <v>38610</v>
          </cell>
          <cell r="Z3844">
            <v>0</v>
          </cell>
          <cell r="AA3844">
            <v>0</v>
          </cell>
          <cell r="AB3844" t="str">
            <v>N</v>
          </cell>
          <cell r="AC3844">
            <v>38626</v>
          </cell>
          <cell r="AD3844">
            <v>0</v>
          </cell>
          <cell r="AE3844" t="str">
            <v>RemVal</v>
          </cell>
          <cell r="AF3844" t="str">
            <v>Depreciate</v>
          </cell>
          <cell r="AG3844" t="str">
            <v>FM</v>
          </cell>
          <cell r="AH3844">
            <v>0</v>
          </cell>
          <cell r="AI3844">
            <v>0</v>
          </cell>
          <cell r="AJ3844">
            <v>1.3899999999999999E-2</v>
          </cell>
          <cell r="AK3844">
            <v>0</v>
          </cell>
          <cell r="AL3844" t="str">
            <v>Flat Rate</v>
          </cell>
          <cell r="AM3844">
            <v>0</v>
          </cell>
          <cell r="AN3844" t="str">
            <v>GA3314T0</v>
          </cell>
          <cell r="AO3844">
            <v>0</v>
          </cell>
          <cell r="AP3844" t="str">
            <v>N</v>
          </cell>
          <cell r="AQ3844">
            <v>38609.639953703707</v>
          </cell>
          <cell r="AR3844">
            <v>38701</v>
          </cell>
          <cell r="AS3844">
            <v>38701</v>
          </cell>
          <cell r="AT3844">
            <v>0</v>
          </cell>
          <cell r="AU3844">
            <v>38610</v>
          </cell>
          <cell r="AV3844">
            <v>0</v>
          </cell>
        </row>
        <row r="3845">
          <cell r="B3845">
            <v>0</v>
          </cell>
          <cell r="C3845" t="str">
            <v>000000003790</v>
          </cell>
          <cell r="D3845" t="str">
            <v>3314T0</v>
          </cell>
          <cell r="E3845" t="str">
            <v>Townes Meadows - 8" VVs</v>
          </cell>
          <cell r="F3845" t="str">
            <v>In Service</v>
          </cell>
          <cell r="G3845" t="str">
            <v>3314T</v>
          </cell>
          <cell r="H3845" t="str">
            <v>Grp Member</v>
          </cell>
          <cell r="I3845">
            <v>1</v>
          </cell>
          <cell r="J3845" t="str">
            <v>PC Batch</v>
          </cell>
          <cell r="K3845">
            <v>3.37</v>
          </cell>
          <cell r="L3845">
            <v>0</v>
          </cell>
          <cell r="M3845" t="str">
            <v>F50</v>
          </cell>
          <cell r="N3845" t="str">
            <v>115</v>
          </cell>
          <cell r="O3845">
            <v>0</v>
          </cell>
          <cell r="P3845" t="str">
            <v>C04D301_002</v>
          </cell>
          <cell r="Q3845" t="str">
            <v>000</v>
          </cell>
          <cell r="R3845" t="str">
            <v>WTDPD</v>
          </cell>
          <cell r="S3845" t="str">
            <v>3314T08VV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 t="str">
            <v>CORP</v>
          </cell>
          <cell r="Y3845">
            <v>38610</v>
          </cell>
          <cell r="Z3845">
            <v>0</v>
          </cell>
          <cell r="AA3845">
            <v>0</v>
          </cell>
          <cell r="AB3845" t="str">
            <v>N</v>
          </cell>
          <cell r="AC3845">
            <v>38626</v>
          </cell>
          <cell r="AD3845">
            <v>0</v>
          </cell>
          <cell r="AE3845" t="str">
            <v>RemVal</v>
          </cell>
          <cell r="AF3845" t="str">
            <v>Depreciate</v>
          </cell>
          <cell r="AG3845" t="str">
            <v>FM</v>
          </cell>
          <cell r="AH3845">
            <v>0</v>
          </cell>
          <cell r="AI3845">
            <v>0</v>
          </cell>
          <cell r="AJ3845">
            <v>1.3899999999999999E-2</v>
          </cell>
          <cell r="AK3845">
            <v>0</v>
          </cell>
          <cell r="AL3845" t="str">
            <v>Flat Rate</v>
          </cell>
          <cell r="AM3845">
            <v>0</v>
          </cell>
          <cell r="AN3845" t="str">
            <v>GA3314T0</v>
          </cell>
          <cell r="AO3845">
            <v>0</v>
          </cell>
          <cell r="AP3845" t="str">
            <v>N</v>
          </cell>
          <cell r="AQ3845">
            <v>38609.639953703707</v>
          </cell>
          <cell r="AR3845">
            <v>38701</v>
          </cell>
          <cell r="AS3845">
            <v>38701</v>
          </cell>
          <cell r="AT3845">
            <v>0</v>
          </cell>
          <cell r="AU3845">
            <v>38610</v>
          </cell>
          <cell r="AV3845">
            <v>0</v>
          </cell>
        </row>
        <row r="3846">
          <cell r="B3846">
            <v>0</v>
          </cell>
          <cell r="C3846" t="str">
            <v>000000003791</v>
          </cell>
          <cell r="D3846" t="str">
            <v>3334B0</v>
          </cell>
          <cell r="E3846" t="str">
            <v>Townes Meadows - 3/4" CP Svcs</v>
          </cell>
          <cell r="F3846" t="str">
            <v>In Service</v>
          </cell>
          <cell r="G3846" t="str">
            <v>3334B</v>
          </cell>
          <cell r="H3846" t="str">
            <v>Grp Member</v>
          </cell>
          <cell r="I3846">
            <v>0</v>
          </cell>
          <cell r="J3846" t="str">
            <v>PC Batch</v>
          </cell>
          <cell r="K3846">
            <v>6807.43</v>
          </cell>
          <cell r="L3846">
            <v>0</v>
          </cell>
          <cell r="M3846" t="str">
            <v>F20</v>
          </cell>
          <cell r="N3846" t="str">
            <v>115</v>
          </cell>
          <cell r="O3846">
            <v>0</v>
          </cell>
          <cell r="P3846" t="str">
            <v>C04D301_002</v>
          </cell>
          <cell r="Q3846">
            <v>0</v>
          </cell>
          <cell r="R3846" t="str">
            <v>WTDPD</v>
          </cell>
          <cell r="S3846" t="str">
            <v>3334B34CP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 t="str">
            <v>CORP</v>
          </cell>
          <cell r="Y3846">
            <v>38610</v>
          </cell>
          <cell r="Z3846">
            <v>0</v>
          </cell>
          <cell r="AA3846">
            <v>0</v>
          </cell>
          <cell r="AB3846" t="str">
            <v>N</v>
          </cell>
          <cell r="AC3846">
            <v>38626</v>
          </cell>
          <cell r="AD3846">
            <v>0</v>
          </cell>
          <cell r="AE3846" t="str">
            <v>RemVal</v>
          </cell>
          <cell r="AF3846" t="str">
            <v>Depreciate</v>
          </cell>
          <cell r="AG3846" t="str">
            <v>FM</v>
          </cell>
          <cell r="AH3846">
            <v>0</v>
          </cell>
          <cell r="AI3846">
            <v>0</v>
          </cell>
          <cell r="AJ3846">
            <v>2.87E-2</v>
          </cell>
          <cell r="AK3846">
            <v>0</v>
          </cell>
          <cell r="AL3846" t="str">
            <v>Flat Rate</v>
          </cell>
          <cell r="AM3846">
            <v>0</v>
          </cell>
          <cell r="AN3846" t="str">
            <v>GA3334B0</v>
          </cell>
          <cell r="AO3846">
            <v>0</v>
          </cell>
          <cell r="AP3846" t="str">
            <v>N</v>
          </cell>
          <cell r="AQ3846">
            <v>38609.639976851853</v>
          </cell>
          <cell r="AR3846">
            <v>38701</v>
          </cell>
          <cell r="AS3846">
            <v>38701</v>
          </cell>
          <cell r="AT3846">
            <v>0</v>
          </cell>
          <cell r="AU3846">
            <v>38610</v>
          </cell>
          <cell r="AV3846">
            <v>0</v>
          </cell>
        </row>
        <row r="3847">
          <cell r="B3847">
            <v>0</v>
          </cell>
          <cell r="C3847" t="str">
            <v>000000003791</v>
          </cell>
          <cell r="D3847" t="str">
            <v>3334B0</v>
          </cell>
          <cell r="E3847" t="str">
            <v>Townes Meadows - 3/4" CP Svcs</v>
          </cell>
          <cell r="F3847" t="str">
            <v>In Service</v>
          </cell>
          <cell r="G3847" t="str">
            <v>3334B</v>
          </cell>
          <cell r="H3847" t="str">
            <v>Grp Member</v>
          </cell>
          <cell r="I3847">
            <v>1</v>
          </cell>
          <cell r="J3847" t="str">
            <v>PC Batch</v>
          </cell>
          <cell r="K3847">
            <v>6.92</v>
          </cell>
          <cell r="L3847">
            <v>0</v>
          </cell>
          <cell r="M3847" t="str">
            <v>F50</v>
          </cell>
          <cell r="N3847" t="str">
            <v>115</v>
          </cell>
          <cell r="O3847">
            <v>0</v>
          </cell>
          <cell r="P3847" t="str">
            <v>C04D301_002</v>
          </cell>
          <cell r="Q3847" t="str">
            <v>000</v>
          </cell>
          <cell r="R3847" t="str">
            <v>WTDPD</v>
          </cell>
          <cell r="S3847" t="str">
            <v>3334B34CP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 t="str">
            <v>CORP</v>
          </cell>
          <cell r="Y3847">
            <v>38610</v>
          </cell>
          <cell r="Z3847">
            <v>0</v>
          </cell>
          <cell r="AA3847">
            <v>0</v>
          </cell>
          <cell r="AB3847" t="str">
            <v>N</v>
          </cell>
          <cell r="AC3847">
            <v>38626</v>
          </cell>
          <cell r="AD3847">
            <v>0</v>
          </cell>
          <cell r="AE3847" t="str">
            <v>RemVal</v>
          </cell>
          <cell r="AF3847" t="str">
            <v>Depreciate</v>
          </cell>
          <cell r="AG3847" t="str">
            <v>FM</v>
          </cell>
          <cell r="AH3847">
            <v>0</v>
          </cell>
          <cell r="AI3847">
            <v>0</v>
          </cell>
          <cell r="AJ3847">
            <v>2.87E-2</v>
          </cell>
          <cell r="AK3847">
            <v>0</v>
          </cell>
          <cell r="AL3847" t="str">
            <v>Flat Rate</v>
          </cell>
          <cell r="AM3847">
            <v>0</v>
          </cell>
          <cell r="AN3847" t="str">
            <v>GA3334B0</v>
          </cell>
          <cell r="AO3847">
            <v>0</v>
          </cell>
          <cell r="AP3847" t="str">
            <v>N</v>
          </cell>
          <cell r="AQ3847">
            <v>38609.639976851853</v>
          </cell>
          <cell r="AR3847">
            <v>38701</v>
          </cell>
          <cell r="AS3847">
            <v>38701</v>
          </cell>
          <cell r="AT3847">
            <v>0</v>
          </cell>
          <cell r="AU3847">
            <v>38610</v>
          </cell>
          <cell r="AV3847">
            <v>0</v>
          </cell>
        </row>
        <row r="3848">
          <cell r="B3848">
            <v>0</v>
          </cell>
          <cell r="C3848" t="str">
            <v>000000003792</v>
          </cell>
          <cell r="D3848" t="str">
            <v>335400</v>
          </cell>
          <cell r="E3848" t="str">
            <v>Townes Meadows - HYD</v>
          </cell>
          <cell r="F3848" t="str">
            <v>In Service</v>
          </cell>
          <cell r="G3848" t="str">
            <v>33540</v>
          </cell>
          <cell r="H3848" t="str">
            <v>Grp Member</v>
          </cell>
          <cell r="I3848">
            <v>0</v>
          </cell>
          <cell r="J3848" t="str">
            <v>PC Batch</v>
          </cell>
          <cell r="K3848">
            <v>8399.48</v>
          </cell>
          <cell r="L3848">
            <v>0</v>
          </cell>
          <cell r="M3848" t="str">
            <v>F20</v>
          </cell>
          <cell r="N3848" t="str">
            <v>115</v>
          </cell>
          <cell r="O3848">
            <v>0</v>
          </cell>
          <cell r="P3848" t="str">
            <v>C04D301_002</v>
          </cell>
          <cell r="Q3848">
            <v>0</v>
          </cell>
          <cell r="R3848" t="str">
            <v>WTDPD</v>
          </cell>
          <cell r="S3848" t="str">
            <v>335400600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 t="str">
            <v>CORP</v>
          </cell>
          <cell r="Y3848">
            <v>38610</v>
          </cell>
          <cell r="Z3848">
            <v>0</v>
          </cell>
          <cell r="AA3848">
            <v>0</v>
          </cell>
          <cell r="AB3848" t="str">
            <v>N</v>
          </cell>
          <cell r="AC3848">
            <v>38626</v>
          </cell>
          <cell r="AD3848">
            <v>0</v>
          </cell>
          <cell r="AE3848" t="str">
            <v>RemVal</v>
          </cell>
          <cell r="AF3848" t="str">
            <v>Depreciate</v>
          </cell>
          <cell r="AG3848" t="str">
            <v>FM</v>
          </cell>
          <cell r="AH3848">
            <v>0</v>
          </cell>
          <cell r="AI3848">
            <v>0</v>
          </cell>
          <cell r="AJ3848">
            <v>2.2599999999999999E-2</v>
          </cell>
          <cell r="AK3848">
            <v>0</v>
          </cell>
          <cell r="AL3848" t="str">
            <v>Flat Rate</v>
          </cell>
          <cell r="AM3848">
            <v>0</v>
          </cell>
          <cell r="AN3848" t="str">
            <v>GA335400</v>
          </cell>
          <cell r="AO3848">
            <v>0</v>
          </cell>
          <cell r="AP3848" t="str">
            <v>N</v>
          </cell>
          <cell r="AQ3848">
            <v>38609.64</v>
          </cell>
          <cell r="AR3848">
            <v>38701</v>
          </cell>
          <cell r="AS3848">
            <v>38701</v>
          </cell>
          <cell r="AT3848">
            <v>0</v>
          </cell>
          <cell r="AU3848">
            <v>38610</v>
          </cell>
          <cell r="AV3848">
            <v>0</v>
          </cell>
        </row>
        <row r="3849">
          <cell r="B3849">
            <v>0</v>
          </cell>
          <cell r="C3849" t="str">
            <v>000000003792</v>
          </cell>
          <cell r="D3849" t="str">
            <v>335400</v>
          </cell>
          <cell r="E3849" t="str">
            <v>Townes Meadows - HYD</v>
          </cell>
          <cell r="F3849" t="str">
            <v>In Service</v>
          </cell>
          <cell r="G3849" t="str">
            <v>33540</v>
          </cell>
          <cell r="H3849" t="str">
            <v>Grp Member</v>
          </cell>
          <cell r="I3849">
            <v>1</v>
          </cell>
          <cell r="J3849" t="str">
            <v>PC Batch</v>
          </cell>
          <cell r="K3849">
            <v>8.5500000000000007</v>
          </cell>
          <cell r="L3849">
            <v>0</v>
          </cell>
          <cell r="M3849" t="str">
            <v>F50</v>
          </cell>
          <cell r="N3849" t="str">
            <v>115</v>
          </cell>
          <cell r="O3849">
            <v>0</v>
          </cell>
          <cell r="P3849" t="str">
            <v>C04D301_002</v>
          </cell>
          <cell r="Q3849" t="str">
            <v>000</v>
          </cell>
          <cell r="R3849" t="str">
            <v>WTDPD</v>
          </cell>
          <cell r="S3849" t="str">
            <v>335400600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 t="str">
            <v>CORP</v>
          </cell>
          <cell r="Y3849">
            <v>38610</v>
          </cell>
          <cell r="Z3849">
            <v>0</v>
          </cell>
          <cell r="AA3849">
            <v>0</v>
          </cell>
          <cell r="AB3849" t="str">
            <v>N</v>
          </cell>
          <cell r="AC3849">
            <v>38626</v>
          </cell>
          <cell r="AD3849">
            <v>0</v>
          </cell>
          <cell r="AE3849" t="str">
            <v>RemVal</v>
          </cell>
          <cell r="AF3849" t="str">
            <v>Depreciate</v>
          </cell>
          <cell r="AG3849" t="str">
            <v>FM</v>
          </cell>
          <cell r="AH3849">
            <v>0</v>
          </cell>
          <cell r="AI3849">
            <v>0</v>
          </cell>
          <cell r="AJ3849">
            <v>2.2599999999999999E-2</v>
          </cell>
          <cell r="AK3849">
            <v>0</v>
          </cell>
          <cell r="AL3849" t="str">
            <v>Flat Rate</v>
          </cell>
          <cell r="AM3849">
            <v>0</v>
          </cell>
          <cell r="AN3849" t="str">
            <v>GA335400</v>
          </cell>
          <cell r="AO3849">
            <v>0</v>
          </cell>
          <cell r="AP3849" t="str">
            <v>N</v>
          </cell>
          <cell r="AQ3849">
            <v>38609.64</v>
          </cell>
          <cell r="AR3849">
            <v>38701</v>
          </cell>
          <cell r="AS3849">
            <v>38701</v>
          </cell>
          <cell r="AT3849">
            <v>0</v>
          </cell>
          <cell r="AU3849">
            <v>38610</v>
          </cell>
          <cell r="AV3849">
            <v>0</v>
          </cell>
        </row>
        <row r="3850">
          <cell r="B3850">
            <v>0</v>
          </cell>
          <cell r="C3850" t="str">
            <v>000000003793</v>
          </cell>
          <cell r="D3850" t="str">
            <v>3314Q0</v>
          </cell>
          <cell r="E3850" t="str">
            <v>Autumn Ridge - 8" PVC Main</v>
          </cell>
          <cell r="F3850" t="str">
            <v>In Service</v>
          </cell>
          <cell r="G3850" t="str">
            <v>3314Q</v>
          </cell>
          <cell r="H3850" t="str">
            <v>Grp Member</v>
          </cell>
          <cell r="I3850">
            <v>0</v>
          </cell>
          <cell r="J3850" t="str">
            <v>PC Batch</v>
          </cell>
          <cell r="K3850">
            <v>66330.81</v>
          </cell>
          <cell r="L3850">
            <v>0</v>
          </cell>
          <cell r="M3850" t="str">
            <v>F20</v>
          </cell>
          <cell r="N3850" t="str">
            <v>115</v>
          </cell>
          <cell r="O3850">
            <v>0</v>
          </cell>
          <cell r="P3850" t="str">
            <v>C04D302_002</v>
          </cell>
          <cell r="Q3850">
            <v>0</v>
          </cell>
          <cell r="R3850" t="str">
            <v>WTDPD</v>
          </cell>
          <cell r="S3850" t="str">
            <v>3314Q08PV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 t="str">
            <v>CORP</v>
          </cell>
          <cell r="Y3850">
            <v>38610</v>
          </cell>
          <cell r="Z3850">
            <v>0</v>
          </cell>
          <cell r="AA3850">
            <v>0</v>
          </cell>
          <cell r="AB3850" t="str">
            <v>N</v>
          </cell>
          <cell r="AC3850">
            <v>38626</v>
          </cell>
          <cell r="AD3850">
            <v>0</v>
          </cell>
          <cell r="AE3850" t="str">
            <v>RemVal</v>
          </cell>
          <cell r="AF3850" t="str">
            <v>Depreciate</v>
          </cell>
          <cell r="AG3850" t="str">
            <v>FM</v>
          </cell>
          <cell r="AH3850">
            <v>0</v>
          </cell>
          <cell r="AI3850">
            <v>0</v>
          </cell>
          <cell r="AJ3850">
            <v>2.1899999999999999E-2</v>
          </cell>
          <cell r="AK3850">
            <v>0</v>
          </cell>
          <cell r="AL3850" t="str">
            <v>Flat Rate</v>
          </cell>
          <cell r="AM3850">
            <v>0</v>
          </cell>
          <cell r="AN3850" t="str">
            <v>GA3314Q0</v>
          </cell>
          <cell r="AO3850">
            <v>0</v>
          </cell>
          <cell r="AP3850" t="str">
            <v>N</v>
          </cell>
          <cell r="AQ3850">
            <v>38609.635150462964</v>
          </cell>
          <cell r="AR3850">
            <v>38610</v>
          </cell>
          <cell r="AS3850">
            <v>38610</v>
          </cell>
          <cell r="AT3850">
            <v>0</v>
          </cell>
          <cell r="AU3850">
            <v>38610</v>
          </cell>
          <cell r="AV3850">
            <v>0</v>
          </cell>
        </row>
        <row r="3851">
          <cell r="B3851">
            <v>0</v>
          </cell>
          <cell r="C3851" t="str">
            <v>000000003794</v>
          </cell>
          <cell r="D3851" t="str">
            <v>3314R0</v>
          </cell>
          <cell r="E3851" t="str">
            <v>Autumn Ridge - 12" PVC Main</v>
          </cell>
          <cell r="F3851" t="str">
            <v>In Service</v>
          </cell>
          <cell r="G3851" t="str">
            <v>3314R</v>
          </cell>
          <cell r="H3851" t="str">
            <v>Grp Member</v>
          </cell>
          <cell r="I3851">
            <v>0</v>
          </cell>
          <cell r="J3851" t="str">
            <v>PC Batch</v>
          </cell>
          <cell r="K3851">
            <v>57489.61</v>
          </cell>
          <cell r="L3851">
            <v>0</v>
          </cell>
          <cell r="M3851" t="str">
            <v>F20</v>
          </cell>
          <cell r="N3851" t="str">
            <v>115</v>
          </cell>
          <cell r="O3851">
            <v>0</v>
          </cell>
          <cell r="P3851" t="str">
            <v>C04D302_002</v>
          </cell>
          <cell r="Q3851">
            <v>0</v>
          </cell>
          <cell r="R3851" t="str">
            <v>WTDPD</v>
          </cell>
          <cell r="S3851" t="str">
            <v>3314R12PV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 t="str">
            <v>CORP</v>
          </cell>
          <cell r="Y3851">
            <v>38610</v>
          </cell>
          <cell r="Z3851">
            <v>0</v>
          </cell>
          <cell r="AA3851">
            <v>0</v>
          </cell>
          <cell r="AB3851" t="str">
            <v>N</v>
          </cell>
          <cell r="AC3851">
            <v>38626</v>
          </cell>
          <cell r="AD3851">
            <v>0</v>
          </cell>
          <cell r="AE3851" t="str">
            <v>RemVal</v>
          </cell>
          <cell r="AF3851" t="str">
            <v>Depreciate</v>
          </cell>
          <cell r="AG3851" t="str">
            <v>FM</v>
          </cell>
          <cell r="AH3851">
            <v>0</v>
          </cell>
          <cell r="AI3851">
            <v>0</v>
          </cell>
          <cell r="AJ3851">
            <v>1.55E-2</v>
          </cell>
          <cell r="AK3851">
            <v>0</v>
          </cell>
          <cell r="AL3851" t="str">
            <v>Flat Rate</v>
          </cell>
          <cell r="AM3851">
            <v>0</v>
          </cell>
          <cell r="AN3851" t="str">
            <v>GA3314R0</v>
          </cell>
          <cell r="AO3851">
            <v>0</v>
          </cell>
          <cell r="AP3851" t="str">
            <v>N</v>
          </cell>
          <cell r="AQ3851">
            <v>38609.635150462964</v>
          </cell>
          <cell r="AR3851">
            <v>38610</v>
          </cell>
          <cell r="AS3851">
            <v>38610</v>
          </cell>
          <cell r="AT3851">
            <v>0</v>
          </cell>
          <cell r="AU3851">
            <v>38610</v>
          </cell>
          <cell r="AV3851">
            <v>0</v>
          </cell>
        </row>
        <row r="3852">
          <cell r="B3852">
            <v>0</v>
          </cell>
          <cell r="C3852" t="str">
            <v>000000003795</v>
          </cell>
          <cell r="D3852" t="str">
            <v>3314T0</v>
          </cell>
          <cell r="E3852" t="str">
            <v>Autumn Ridge - 8" VV</v>
          </cell>
          <cell r="F3852" t="str">
            <v>In Service</v>
          </cell>
          <cell r="G3852" t="str">
            <v>3314T</v>
          </cell>
          <cell r="H3852" t="str">
            <v>Grp Member</v>
          </cell>
          <cell r="I3852">
            <v>0</v>
          </cell>
          <cell r="J3852" t="str">
            <v>PC Batch</v>
          </cell>
          <cell r="K3852">
            <v>3280.42</v>
          </cell>
          <cell r="L3852">
            <v>0</v>
          </cell>
          <cell r="M3852" t="str">
            <v>F20</v>
          </cell>
          <cell r="N3852" t="str">
            <v>115</v>
          </cell>
          <cell r="O3852">
            <v>0</v>
          </cell>
          <cell r="P3852" t="str">
            <v>C04D302_002</v>
          </cell>
          <cell r="Q3852">
            <v>0</v>
          </cell>
          <cell r="R3852" t="str">
            <v>WTDPD</v>
          </cell>
          <cell r="S3852" t="str">
            <v>3314T08VV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 t="str">
            <v>CORP</v>
          </cell>
          <cell r="Y3852">
            <v>38610</v>
          </cell>
          <cell r="Z3852">
            <v>0</v>
          </cell>
          <cell r="AA3852">
            <v>0</v>
          </cell>
          <cell r="AB3852" t="str">
            <v>N</v>
          </cell>
          <cell r="AC3852">
            <v>38626</v>
          </cell>
          <cell r="AD3852">
            <v>0</v>
          </cell>
          <cell r="AE3852" t="str">
            <v>RemVal</v>
          </cell>
          <cell r="AF3852" t="str">
            <v>Depreciate</v>
          </cell>
          <cell r="AG3852" t="str">
            <v>FM</v>
          </cell>
          <cell r="AH3852">
            <v>0</v>
          </cell>
          <cell r="AI3852">
            <v>0</v>
          </cell>
          <cell r="AJ3852">
            <v>1.3899999999999999E-2</v>
          </cell>
          <cell r="AK3852">
            <v>0</v>
          </cell>
          <cell r="AL3852" t="str">
            <v>Flat Rate</v>
          </cell>
          <cell r="AM3852">
            <v>0</v>
          </cell>
          <cell r="AN3852" t="str">
            <v>GA3314T0</v>
          </cell>
          <cell r="AO3852">
            <v>0</v>
          </cell>
          <cell r="AP3852" t="str">
            <v>N</v>
          </cell>
          <cell r="AQ3852">
            <v>38609.635150462964</v>
          </cell>
          <cell r="AR3852">
            <v>38610</v>
          </cell>
          <cell r="AS3852">
            <v>38610</v>
          </cell>
          <cell r="AT3852">
            <v>0</v>
          </cell>
          <cell r="AU3852">
            <v>38610</v>
          </cell>
          <cell r="AV3852">
            <v>0</v>
          </cell>
        </row>
        <row r="3853">
          <cell r="B3853">
            <v>0</v>
          </cell>
          <cell r="C3853" t="str">
            <v>000000003796</v>
          </cell>
          <cell r="D3853" t="str">
            <v>3314U0</v>
          </cell>
          <cell r="E3853" t="str">
            <v>Autumn Ridge - 12" VVs</v>
          </cell>
          <cell r="F3853" t="str">
            <v>In Service</v>
          </cell>
          <cell r="G3853" t="str">
            <v>3314U</v>
          </cell>
          <cell r="H3853" t="str">
            <v>Grp Member</v>
          </cell>
          <cell r="I3853">
            <v>0</v>
          </cell>
          <cell r="J3853" t="str">
            <v>PC Batch</v>
          </cell>
          <cell r="K3853">
            <v>3715.17</v>
          </cell>
          <cell r="L3853">
            <v>0</v>
          </cell>
          <cell r="M3853" t="str">
            <v>F20</v>
          </cell>
          <cell r="N3853" t="str">
            <v>115</v>
          </cell>
          <cell r="O3853">
            <v>0</v>
          </cell>
          <cell r="P3853" t="str">
            <v>C04D302_002</v>
          </cell>
          <cell r="Q3853">
            <v>0</v>
          </cell>
          <cell r="R3853" t="str">
            <v>WTDPD</v>
          </cell>
          <cell r="S3853" t="str">
            <v>3314U12VV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 t="str">
            <v>CORP</v>
          </cell>
          <cell r="Y3853">
            <v>38610</v>
          </cell>
          <cell r="Z3853">
            <v>0</v>
          </cell>
          <cell r="AA3853">
            <v>0</v>
          </cell>
          <cell r="AB3853" t="str">
            <v>N</v>
          </cell>
          <cell r="AC3853">
            <v>38626</v>
          </cell>
          <cell r="AD3853">
            <v>0</v>
          </cell>
          <cell r="AE3853" t="str">
            <v>RemVal</v>
          </cell>
          <cell r="AF3853" t="str">
            <v>Depreciate</v>
          </cell>
          <cell r="AG3853" t="str">
            <v>FM</v>
          </cell>
          <cell r="AH3853">
            <v>0</v>
          </cell>
          <cell r="AI3853">
            <v>0</v>
          </cell>
          <cell r="AJ3853">
            <v>1.35E-2</v>
          </cell>
          <cell r="AK3853">
            <v>0</v>
          </cell>
          <cell r="AL3853" t="str">
            <v>Flat Rate</v>
          </cell>
          <cell r="AM3853">
            <v>0</v>
          </cell>
          <cell r="AN3853" t="str">
            <v>GA3314U0</v>
          </cell>
          <cell r="AO3853">
            <v>0</v>
          </cell>
          <cell r="AP3853" t="str">
            <v>N</v>
          </cell>
          <cell r="AQ3853">
            <v>38609.635150462964</v>
          </cell>
          <cell r="AR3853">
            <v>38610</v>
          </cell>
          <cell r="AS3853">
            <v>38610</v>
          </cell>
          <cell r="AT3853">
            <v>0</v>
          </cell>
          <cell r="AU3853">
            <v>38610</v>
          </cell>
          <cell r="AV3853">
            <v>0</v>
          </cell>
        </row>
        <row r="3854">
          <cell r="B3854">
            <v>0</v>
          </cell>
          <cell r="C3854" t="str">
            <v>000000003797</v>
          </cell>
          <cell r="D3854" t="str">
            <v>3334B0</v>
          </cell>
          <cell r="E3854" t="str">
            <v>Autumn Ridge - 3/4" CP Svcs</v>
          </cell>
          <cell r="F3854" t="str">
            <v>In Service</v>
          </cell>
          <cell r="G3854" t="str">
            <v>3334B</v>
          </cell>
          <cell r="H3854" t="str">
            <v>Grp Member</v>
          </cell>
          <cell r="I3854">
            <v>0</v>
          </cell>
          <cell r="J3854" t="str">
            <v>PC Batch</v>
          </cell>
          <cell r="K3854">
            <v>9682.14</v>
          </cell>
          <cell r="L3854">
            <v>0</v>
          </cell>
          <cell r="M3854" t="str">
            <v>F20</v>
          </cell>
          <cell r="N3854" t="str">
            <v>115</v>
          </cell>
          <cell r="O3854">
            <v>0</v>
          </cell>
          <cell r="P3854" t="str">
            <v>C04D302_002</v>
          </cell>
          <cell r="Q3854">
            <v>0</v>
          </cell>
          <cell r="R3854" t="str">
            <v>WTDPD</v>
          </cell>
          <cell r="S3854" t="str">
            <v>3334B34CP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 t="str">
            <v>CORP</v>
          </cell>
          <cell r="Y3854">
            <v>38610</v>
          </cell>
          <cell r="Z3854">
            <v>0</v>
          </cell>
          <cell r="AA3854">
            <v>0</v>
          </cell>
          <cell r="AB3854" t="str">
            <v>N</v>
          </cell>
          <cell r="AC3854">
            <v>38626</v>
          </cell>
          <cell r="AD3854">
            <v>0</v>
          </cell>
          <cell r="AE3854" t="str">
            <v>RemVal</v>
          </cell>
          <cell r="AF3854" t="str">
            <v>Depreciate</v>
          </cell>
          <cell r="AG3854" t="str">
            <v>FM</v>
          </cell>
          <cell r="AH3854">
            <v>0</v>
          </cell>
          <cell r="AI3854">
            <v>0</v>
          </cell>
          <cell r="AJ3854">
            <v>2.87E-2</v>
          </cell>
          <cell r="AK3854">
            <v>0</v>
          </cell>
          <cell r="AL3854" t="str">
            <v>Flat Rate</v>
          </cell>
          <cell r="AM3854">
            <v>0</v>
          </cell>
          <cell r="AN3854" t="str">
            <v>GA3334B0</v>
          </cell>
          <cell r="AO3854">
            <v>0</v>
          </cell>
          <cell r="AP3854" t="str">
            <v>N</v>
          </cell>
          <cell r="AQ3854">
            <v>38609.635150462964</v>
          </cell>
          <cell r="AR3854">
            <v>38610</v>
          </cell>
          <cell r="AS3854">
            <v>38610</v>
          </cell>
          <cell r="AT3854">
            <v>0</v>
          </cell>
          <cell r="AU3854">
            <v>38610</v>
          </cell>
          <cell r="AV3854">
            <v>0</v>
          </cell>
        </row>
        <row r="3855">
          <cell r="B3855">
            <v>0</v>
          </cell>
          <cell r="C3855" t="str">
            <v>000000003798</v>
          </cell>
          <cell r="D3855" t="str">
            <v>335400</v>
          </cell>
          <cell r="E3855" t="str">
            <v>Autumn Ridge - HYD</v>
          </cell>
          <cell r="F3855" t="str">
            <v>In Service</v>
          </cell>
          <cell r="G3855" t="str">
            <v>33540</v>
          </cell>
          <cell r="H3855" t="str">
            <v>Grp Member</v>
          </cell>
          <cell r="I3855">
            <v>0</v>
          </cell>
          <cell r="J3855" t="str">
            <v>PC Batch</v>
          </cell>
          <cell r="K3855">
            <v>5122.63</v>
          </cell>
          <cell r="L3855">
            <v>0</v>
          </cell>
          <cell r="M3855" t="str">
            <v>F20</v>
          </cell>
          <cell r="N3855" t="str">
            <v>115</v>
          </cell>
          <cell r="O3855">
            <v>0</v>
          </cell>
          <cell r="P3855" t="str">
            <v>C04D302_002</v>
          </cell>
          <cell r="Q3855">
            <v>0</v>
          </cell>
          <cell r="R3855" t="str">
            <v>WTDPD</v>
          </cell>
          <cell r="S3855" t="str">
            <v>335400600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 t="str">
            <v>CORP</v>
          </cell>
          <cell r="Y3855">
            <v>38610</v>
          </cell>
          <cell r="Z3855">
            <v>0</v>
          </cell>
          <cell r="AA3855">
            <v>0</v>
          </cell>
          <cell r="AB3855" t="str">
            <v>N</v>
          </cell>
          <cell r="AC3855">
            <v>38626</v>
          </cell>
          <cell r="AD3855">
            <v>0</v>
          </cell>
          <cell r="AE3855" t="str">
            <v>RemVal</v>
          </cell>
          <cell r="AF3855" t="str">
            <v>Depreciate</v>
          </cell>
          <cell r="AG3855" t="str">
            <v>FM</v>
          </cell>
          <cell r="AH3855">
            <v>0</v>
          </cell>
          <cell r="AI3855">
            <v>0</v>
          </cell>
          <cell r="AJ3855">
            <v>2.2599999999999999E-2</v>
          </cell>
          <cell r="AK3855">
            <v>0</v>
          </cell>
          <cell r="AL3855" t="str">
            <v>Flat Rate</v>
          </cell>
          <cell r="AM3855">
            <v>0</v>
          </cell>
          <cell r="AN3855" t="str">
            <v>GA335400</v>
          </cell>
          <cell r="AO3855">
            <v>0</v>
          </cell>
          <cell r="AP3855" t="str">
            <v>N</v>
          </cell>
          <cell r="AQ3855">
            <v>38609.635150462964</v>
          </cell>
          <cell r="AR3855">
            <v>38610</v>
          </cell>
          <cell r="AS3855">
            <v>38610</v>
          </cell>
          <cell r="AT3855">
            <v>0</v>
          </cell>
          <cell r="AU3855">
            <v>38610</v>
          </cell>
          <cell r="AV3855">
            <v>0</v>
          </cell>
        </row>
        <row r="3856">
          <cell r="B3856">
            <v>0</v>
          </cell>
          <cell r="C3856" t="str">
            <v>000000003799</v>
          </cell>
          <cell r="D3856" t="str">
            <v>3314B0</v>
          </cell>
          <cell r="E3856" t="str">
            <v>84 Lumber Company - 8" DI Main</v>
          </cell>
          <cell r="F3856" t="str">
            <v>In Service</v>
          </cell>
          <cell r="G3856" t="str">
            <v>3314B</v>
          </cell>
          <cell r="H3856" t="str">
            <v>Grp Member</v>
          </cell>
          <cell r="I3856">
            <v>0</v>
          </cell>
          <cell r="J3856" t="str">
            <v>PC Batch</v>
          </cell>
          <cell r="K3856">
            <v>84824.14</v>
          </cell>
          <cell r="L3856">
            <v>0</v>
          </cell>
          <cell r="M3856" t="str">
            <v>F20</v>
          </cell>
          <cell r="N3856" t="str">
            <v>115</v>
          </cell>
          <cell r="O3856">
            <v>0</v>
          </cell>
          <cell r="P3856" t="str">
            <v>C04D308_002</v>
          </cell>
          <cell r="Q3856">
            <v>0</v>
          </cell>
          <cell r="R3856" t="str">
            <v>WTDPD</v>
          </cell>
          <cell r="S3856" t="str">
            <v>3314B08DI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 t="str">
            <v>CORP</v>
          </cell>
          <cell r="Y3856">
            <v>38610</v>
          </cell>
          <cell r="Z3856">
            <v>0</v>
          </cell>
          <cell r="AA3856">
            <v>0</v>
          </cell>
          <cell r="AB3856" t="str">
            <v>N</v>
          </cell>
          <cell r="AC3856">
            <v>38626</v>
          </cell>
          <cell r="AD3856">
            <v>0</v>
          </cell>
          <cell r="AE3856" t="str">
            <v>RemVal</v>
          </cell>
          <cell r="AF3856" t="str">
            <v>Depreciate</v>
          </cell>
          <cell r="AG3856" t="str">
            <v>FM</v>
          </cell>
          <cell r="AH3856">
            <v>0</v>
          </cell>
          <cell r="AI3856">
            <v>0</v>
          </cell>
          <cell r="AJ3856">
            <v>1.9E-2</v>
          </cell>
          <cell r="AK3856">
            <v>0</v>
          </cell>
          <cell r="AL3856" t="str">
            <v>Flat Rate</v>
          </cell>
          <cell r="AM3856">
            <v>0</v>
          </cell>
          <cell r="AN3856" t="str">
            <v>GA3314B0</v>
          </cell>
          <cell r="AO3856">
            <v>0</v>
          </cell>
          <cell r="AP3856" t="str">
            <v>N</v>
          </cell>
          <cell r="AQ3856">
            <v>38609.635150462964</v>
          </cell>
          <cell r="AR3856">
            <v>38610</v>
          </cell>
          <cell r="AS3856">
            <v>38610</v>
          </cell>
          <cell r="AT3856">
            <v>0</v>
          </cell>
          <cell r="AU3856">
            <v>38610</v>
          </cell>
          <cell r="AV3856">
            <v>0</v>
          </cell>
        </row>
        <row r="3857">
          <cell r="B3857">
            <v>0</v>
          </cell>
          <cell r="C3857" t="str">
            <v>000000003800</v>
          </cell>
          <cell r="D3857" t="str">
            <v>3314Q0</v>
          </cell>
          <cell r="E3857" t="str">
            <v>84 Lumber Company - 8" PV Main</v>
          </cell>
          <cell r="F3857" t="str">
            <v>In Service</v>
          </cell>
          <cell r="G3857" t="str">
            <v>3314Q</v>
          </cell>
          <cell r="H3857" t="str">
            <v>Grp Member</v>
          </cell>
          <cell r="I3857">
            <v>0</v>
          </cell>
          <cell r="J3857" t="str">
            <v>PC Batch</v>
          </cell>
          <cell r="K3857">
            <v>86635.68</v>
          </cell>
          <cell r="L3857">
            <v>0</v>
          </cell>
          <cell r="M3857" t="str">
            <v>F20</v>
          </cell>
          <cell r="N3857" t="str">
            <v>115</v>
          </cell>
          <cell r="O3857">
            <v>0</v>
          </cell>
          <cell r="P3857" t="str">
            <v>C04D308_002</v>
          </cell>
          <cell r="Q3857">
            <v>0</v>
          </cell>
          <cell r="R3857" t="str">
            <v>WTDPD</v>
          </cell>
          <cell r="S3857" t="str">
            <v>3314Q08PV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 t="str">
            <v>CORP</v>
          </cell>
          <cell r="Y3857">
            <v>38610</v>
          </cell>
          <cell r="Z3857">
            <v>0</v>
          </cell>
          <cell r="AA3857">
            <v>0</v>
          </cell>
          <cell r="AB3857" t="str">
            <v>N</v>
          </cell>
          <cell r="AC3857">
            <v>38626</v>
          </cell>
          <cell r="AD3857">
            <v>0</v>
          </cell>
          <cell r="AE3857" t="str">
            <v>RemVal</v>
          </cell>
          <cell r="AF3857" t="str">
            <v>Depreciate</v>
          </cell>
          <cell r="AG3857" t="str">
            <v>FM</v>
          </cell>
          <cell r="AH3857">
            <v>0</v>
          </cell>
          <cell r="AI3857">
            <v>0</v>
          </cell>
          <cell r="AJ3857">
            <v>2.1899999999999999E-2</v>
          </cell>
          <cell r="AK3857">
            <v>0</v>
          </cell>
          <cell r="AL3857" t="str">
            <v>Flat Rate</v>
          </cell>
          <cell r="AM3857">
            <v>0</v>
          </cell>
          <cell r="AN3857" t="str">
            <v>GA3314Q0</v>
          </cell>
          <cell r="AO3857">
            <v>0</v>
          </cell>
          <cell r="AP3857" t="str">
            <v>N</v>
          </cell>
          <cell r="AQ3857">
            <v>38609.640023148146</v>
          </cell>
          <cell r="AR3857">
            <v>38610</v>
          </cell>
          <cell r="AS3857">
            <v>38610</v>
          </cell>
          <cell r="AT3857">
            <v>0</v>
          </cell>
          <cell r="AU3857">
            <v>38610</v>
          </cell>
          <cell r="AV3857">
            <v>0</v>
          </cell>
        </row>
        <row r="3858">
          <cell r="B3858">
            <v>0</v>
          </cell>
          <cell r="C3858" t="str">
            <v>000000003800</v>
          </cell>
          <cell r="D3858" t="str">
            <v>3314Q0</v>
          </cell>
          <cell r="E3858" t="str">
            <v>84 Lumber Company - 8" PV Main</v>
          </cell>
          <cell r="F3858" t="str">
            <v>In Service</v>
          </cell>
          <cell r="G3858" t="str">
            <v>3314Q</v>
          </cell>
          <cell r="H3858" t="str">
            <v>Grp Member</v>
          </cell>
          <cell r="I3858">
            <v>1</v>
          </cell>
          <cell r="J3858" t="str">
            <v>PC Batch</v>
          </cell>
          <cell r="K3858">
            <v>500</v>
          </cell>
          <cell r="L3858">
            <v>0</v>
          </cell>
          <cell r="M3858" t="str">
            <v>F20</v>
          </cell>
          <cell r="N3858" t="str">
            <v>115</v>
          </cell>
          <cell r="O3858">
            <v>0</v>
          </cell>
          <cell r="P3858" t="str">
            <v>C04D308_002</v>
          </cell>
          <cell r="Q3858" t="str">
            <v>505</v>
          </cell>
          <cell r="R3858" t="str">
            <v>WTDPD</v>
          </cell>
          <cell r="S3858" t="str">
            <v>3314Q08PV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 t="str">
            <v>CORP</v>
          </cell>
          <cell r="Y3858">
            <v>38610</v>
          </cell>
          <cell r="Z3858">
            <v>0</v>
          </cell>
          <cell r="AA3858">
            <v>0</v>
          </cell>
          <cell r="AB3858" t="str">
            <v>N</v>
          </cell>
          <cell r="AC3858">
            <v>38626</v>
          </cell>
          <cell r="AD3858">
            <v>0</v>
          </cell>
          <cell r="AE3858" t="str">
            <v>RemVal</v>
          </cell>
          <cell r="AF3858" t="str">
            <v>Depreciate</v>
          </cell>
          <cell r="AG3858" t="str">
            <v>FM</v>
          </cell>
          <cell r="AH3858">
            <v>0</v>
          </cell>
          <cell r="AI3858">
            <v>0</v>
          </cell>
          <cell r="AJ3858">
            <v>2.1899999999999999E-2</v>
          </cell>
          <cell r="AK3858">
            <v>0</v>
          </cell>
          <cell r="AL3858" t="str">
            <v>Flat Rate</v>
          </cell>
          <cell r="AM3858">
            <v>0</v>
          </cell>
          <cell r="AN3858" t="str">
            <v>GA3314Q0</v>
          </cell>
          <cell r="AO3858">
            <v>0</v>
          </cell>
          <cell r="AP3858" t="str">
            <v>N</v>
          </cell>
          <cell r="AQ3858">
            <v>38609.640023148146</v>
          </cell>
          <cell r="AR3858">
            <v>38610</v>
          </cell>
          <cell r="AS3858">
            <v>38610</v>
          </cell>
          <cell r="AT3858">
            <v>0</v>
          </cell>
          <cell r="AU3858">
            <v>38610</v>
          </cell>
          <cell r="AV3858">
            <v>0</v>
          </cell>
        </row>
        <row r="3859">
          <cell r="B3859">
            <v>0</v>
          </cell>
          <cell r="C3859" t="str">
            <v>000000003801</v>
          </cell>
          <cell r="D3859" t="str">
            <v>3314S0</v>
          </cell>
          <cell r="E3859" t="str">
            <v>84 Lumber Company - 4" VVs</v>
          </cell>
          <cell r="F3859" t="str">
            <v>In Service</v>
          </cell>
          <cell r="G3859" t="str">
            <v>3314S</v>
          </cell>
          <cell r="H3859" t="str">
            <v>Grp Member</v>
          </cell>
          <cell r="I3859">
            <v>0</v>
          </cell>
          <cell r="J3859" t="str">
            <v>PC Batch</v>
          </cell>
          <cell r="K3859">
            <v>851.29</v>
          </cell>
          <cell r="L3859">
            <v>0</v>
          </cell>
          <cell r="M3859" t="str">
            <v>F20</v>
          </cell>
          <cell r="N3859" t="str">
            <v>115</v>
          </cell>
          <cell r="O3859">
            <v>0</v>
          </cell>
          <cell r="P3859" t="str">
            <v>C04D308_002</v>
          </cell>
          <cell r="Q3859">
            <v>0</v>
          </cell>
          <cell r="R3859" t="str">
            <v>WTDPD</v>
          </cell>
          <cell r="S3859" t="str">
            <v>3314S04VV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 t="str">
            <v>CORP</v>
          </cell>
          <cell r="Y3859">
            <v>38610</v>
          </cell>
          <cell r="Z3859">
            <v>0</v>
          </cell>
          <cell r="AA3859">
            <v>0</v>
          </cell>
          <cell r="AB3859" t="str">
            <v>N</v>
          </cell>
          <cell r="AC3859">
            <v>38626</v>
          </cell>
          <cell r="AD3859">
            <v>0</v>
          </cell>
          <cell r="AE3859" t="str">
            <v>RemVal</v>
          </cell>
          <cell r="AF3859" t="str">
            <v>Depreciate</v>
          </cell>
          <cell r="AG3859" t="str">
            <v>FM</v>
          </cell>
          <cell r="AH3859">
            <v>0</v>
          </cell>
          <cell r="AI3859">
            <v>0</v>
          </cell>
          <cell r="AJ3859">
            <v>2.1299999999999999E-2</v>
          </cell>
          <cell r="AK3859">
            <v>0</v>
          </cell>
          <cell r="AL3859" t="str">
            <v>Flat Rate</v>
          </cell>
          <cell r="AM3859">
            <v>0</v>
          </cell>
          <cell r="AN3859" t="str">
            <v>GA3314S0</v>
          </cell>
          <cell r="AO3859">
            <v>0</v>
          </cell>
          <cell r="AP3859" t="str">
            <v>N</v>
          </cell>
          <cell r="AQ3859">
            <v>38609.635150462964</v>
          </cell>
          <cell r="AR3859">
            <v>38610</v>
          </cell>
          <cell r="AS3859">
            <v>38610</v>
          </cell>
          <cell r="AT3859">
            <v>0</v>
          </cell>
          <cell r="AU3859">
            <v>38610</v>
          </cell>
          <cell r="AV3859">
            <v>0</v>
          </cell>
        </row>
        <row r="3860">
          <cell r="B3860">
            <v>0</v>
          </cell>
          <cell r="C3860" t="str">
            <v>000000003802</v>
          </cell>
          <cell r="D3860" t="str">
            <v>3314T0</v>
          </cell>
          <cell r="E3860" t="str">
            <v>84 Lumber Company - 8" VVs</v>
          </cell>
          <cell r="F3860" t="str">
            <v>In Service</v>
          </cell>
          <cell r="G3860" t="str">
            <v>3314T</v>
          </cell>
          <cell r="H3860" t="str">
            <v>Grp Member</v>
          </cell>
          <cell r="I3860">
            <v>0</v>
          </cell>
          <cell r="J3860" t="str">
            <v>PC Batch</v>
          </cell>
          <cell r="K3860">
            <v>4797.17</v>
          </cell>
          <cell r="L3860">
            <v>0</v>
          </cell>
          <cell r="M3860" t="str">
            <v>F20</v>
          </cell>
          <cell r="N3860" t="str">
            <v>115</v>
          </cell>
          <cell r="O3860">
            <v>0</v>
          </cell>
          <cell r="P3860" t="str">
            <v>C04D308_002</v>
          </cell>
          <cell r="Q3860">
            <v>0</v>
          </cell>
          <cell r="R3860" t="str">
            <v>WTDPD</v>
          </cell>
          <cell r="S3860" t="str">
            <v>3314T08VV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 t="str">
            <v>CORP</v>
          </cell>
          <cell r="Y3860">
            <v>38610</v>
          </cell>
          <cell r="Z3860">
            <v>0</v>
          </cell>
          <cell r="AA3860">
            <v>0</v>
          </cell>
          <cell r="AB3860" t="str">
            <v>N</v>
          </cell>
          <cell r="AC3860">
            <v>38626</v>
          </cell>
          <cell r="AD3860">
            <v>0</v>
          </cell>
          <cell r="AE3860" t="str">
            <v>RemVal</v>
          </cell>
          <cell r="AF3860" t="str">
            <v>Depreciate</v>
          </cell>
          <cell r="AG3860" t="str">
            <v>FM</v>
          </cell>
          <cell r="AH3860">
            <v>0</v>
          </cell>
          <cell r="AI3860">
            <v>0</v>
          </cell>
          <cell r="AJ3860">
            <v>1.3899999999999999E-2</v>
          </cell>
          <cell r="AK3860">
            <v>0</v>
          </cell>
          <cell r="AL3860" t="str">
            <v>Flat Rate</v>
          </cell>
          <cell r="AM3860">
            <v>0</v>
          </cell>
          <cell r="AN3860" t="str">
            <v>GA3314T0</v>
          </cell>
          <cell r="AO3860">
            <v>0</v>
          </cell>
          <cell r="AP3860" t="str">
            <v>N</v>
          </cell>
          <cell r="AQ3860">
            <v>38609.635150462964</v>
          </cell>
          <cell r="AR3860">
            <v>38610</v>
          </cell>
          <cell r="AS3860">
            <v>38610</v>
          </cell>
          <cell r="AT3860">
            <v>0</v>
          </cell>
          <cell r="AU3860">
            <v>38610</v>
          </cell>
          <cell r="AV3860">
            <v>0</v>
          </cell>
        </row>
        <row r="3861">
          <cell r="B3861">
            <v>0</v>
          </cell>
          <cell r="C3861" t="str">
            <v>000000003803</v>
          </cell>
          <cell r="D3861" t="str">
            <v>3334A0</v>
          </cell>
          <cell r="E3861" t="str">
            <v>84 Lumber Company - 8" FI Svc</v>
          </cell>
          <cell r="F3861" t="str">
            <v>In Service</v>
          </cell>
          <cell r="G3861" t="str">
            <v>3334A</v>
          </cell>
          <cell r="H3861" t="str">
            <v>Grp Member</v>
          </cell>
          <cell r="I3861">
            <v>0</v>
          </cell>
          <cell r="J3861" t="str">
            <v>PC Batch</v>
          </cell>
          <cell r="K3861">
            <v>1808.43</v>
          </cell>
          <cell r="L3861">
            <v>0</v>
          </cell>
          <cell r="M3861" t="str">
            <v>F20</v>
          </cell>
          <cell r="N3861" t="str">
            <v>115</v>
          </cell>
          <cell r="O3861">
            <v>0</v>
          </cell>
          <cell r="P3861" t="str">
            <v>C04D308_002</v>
          </cell>
          <cell r="Q3861">
            <v>0</v>
          </cell>
          <cell r="R3861" t="str">
            <v>WTDPD</v>
          </cell>
          <cell r="S3861" t="str">
            <v>3334A08PV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 t="str">
            <v>CORP</v>
          </cell>
          <cell r="Y3861">
            <v>38610</v>
          </cell>
          <cell r="Z3861">
            <v>0</v>
          </cell>
          <cell r="AA3861">
            <v>0</v>
          </cell>
          <cell r="AB3861" t="str">
            <v>N</v>
          </cell>
          <cell r="AC3861">
            <v>38626</v>
          </cell>
          <cell r="AD3861">
            <v>0</v>
          </cell>
          <cell r="AE3861" t="str">
            <v>RemVal</v>
          </cell>
          <cell r="AF3861" t="str">
            <v>Depreciate</v>
          </cell>
          <cell r="AG3861" t="str">
            <v>FM</v>
          </cell>
          <cell r="AH3861">
            <v>0</v>
          </cell>
          <cell r="AI3861">
            <v>0</v>
          </cell>
          <cell r="AJ3861">
            <v>2.4500000000000001E-2</v>
          </cell>
          <cell r="AK3861">
            <v>0</v>
          </cell>
          <cell r="AL3861" t="str">
            <v>Flat Rate</v>
          </cell>
          <cell r="AM3861">
            <v>0</v>
          </cell>
          <cell r="AN3861" t="str">
            <v>GA3334A0</v>
          </cell>
          <cell r="AO3861">
            <v>0</v>
          </cell>
          <cell r="AP3861" t="str">
            <v>N</v>
          </cell>
          <cell r="AQ3861">
            <v>38609.635150462964</v>
          </cell>
          <cell r="AR3861">
            <v>38610</v>
          </cell>
          <cell r="AS3861">
            <v>38610</v>
          </cell>
          <cell r="AT3861">
            <v>0</v>
          </cell>
          <cell r="AU3861">
            <v>38610</v>
          </cell>
          <cell r="AV3861">
            <v>0</v>
          </cell>
        </row>
        <row r="3862">
          <cell r="B3862">
            <v>0</v>
          </cell>
          <cell r="C3862" t="str">
            <v>000000003804</v>
          </cell>
          <cell r="D3862" t="str">
            <v>3334B0</v>
          </cell>
          <cell r="E3862" t="str">
            <v>84 Lumber Company - 8" CP Svc</v>
          </cell>
          <cell r="F3862" t="str">
            <v>In Service</v>
          </cell>
          <cell r="G3862" t="str">
            <v>3334B</v>
          </cell>
          <cell r="H3862" t="str">
            <v>Grp Member</v>
          </cell>
          <cell r="I3862">
            <v>0</v>
          </cell>
          <cell r="J3862" t="str">
            <v>PC Batch</v>
          </cell>
          <cell r="K3862">
            <v>1227.48</v>
          </cell>
          <cell r="L3862">
            <v>0</v>
          </cell>
          <cell r="M3862" t="str">
            <v>F20</v>
          </cell>
          <cell r="N3862" t="str">
            <v>115</v>
          </cell>
          <cell r="O3862">
            <v>0</v>
          </cell>
          <cell r="P3862" t="str">
            <v>C04D308_002</v>
          </cell>
          <cell r="Q3862">
            <v>0</v>
          </cell>
          <cell r="R3862" t="str">
            <v>WTDPD</v>
          </cell>
          <cell r="S3862" t="str">
            <v>3334B34CP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 t="str">
            <v>CORP</v>
          </cell>
          <cell r="Y3862">
            <v>38610</v>
          </cell>
          <cell r="Z3862">
            <v>0</v>
          </cell>
          <cell r="AA3862">
            <v>0</v>
          </cell>
          <cell r="AB3862" t="str">
            <v>N</v>
          </cell>
          <cell r="AC3862">
            <v>38626</v>
          </cell>
          <cell r="AD3862">
            <v>0</v>
          </cell>
          <cell r="AE3862" t="str">
            <v>RemVal</v>
          </cell>
          <cell r="AF3862" t="str">
            <v>Depreciate</v>
          </cell>
          <cell r="AG3862" t="str">
            <v>FM</v>
          </cell>
          <cell r="AH3862">
            <v>0</v>
          </cell>
          <cell r="AI3862">
            <v>0</v>
          </cell>
          <cell r="AJ3862">
            <v>2.87E-2</v>
          </cell>
          <cell r="AK3862">
            <v>0</v>
          </cell>
          <cell r="AL3862" t="str">
            <v>Flat Rate</v>
          </cell>
          <cell r="AM3862">
            <v>0</v>
          </cell>
          <cell r="AN3862" t="str">
            <v>GA3334B0</v>
          </cell>
          <cell r="AO3862">
            <v>0</v>
          </cell>
          <cell r="AP3862" t="str">
            <v>N</v>
          </cell>
          <cell r="AQ3862">
            <v>38609.635150462964</v>
          </cell>
          <cell r="AR3862">
            <v>38610</v>
          </cell>
          <cell r="AS3862">
            <v>38610</v>
          </cell>
          <cell r="AT3862">
            <v>0</v>
          </cell>
          <cell r="AU3862">
            <v>38610</v>
          </cell>
          <cell r="AV3862">
            <v>0</v>
          </cell>
        </row>
        <row r="3863">
          <cell r="B3863">
            <v>0</v>
          </cell>
          <cell r="C3863" t="str">
            <v>000000003805</v>
          </cell>
          <cell r="D3863" t="str">
            <v>335400</v>
          </cell>
          <cell r="E3863" t="str">
            <v xml:space="preserve">84 Lumber Company - HYD	</v>
          </cell>
          <cell r="F3863" t="str">
            <v>In Service</v>
          </cell>
          <cell r="G3863" t="str">
            <v>33540</v>
          </cell>
          <cell r="H3863" t="str">
            <v>Grp Member</v>
          </cell>
          <cell r="I3863">
            <v>0</v>
          </cell>
          <cell r="J3863" t="str">
            <v>PC Batch</v>
          </cell>
          <cell r="K3863">
            <v>9161.65</v>
          </cell>
          <cell r="L3863">
            <v>0</v>
          </cell>
          <cell r="M3863" t="str">
            <v>F20</v>
          </cell>
          <cell r="N3863" t="str">
            <v>115</v>
          </cell>
          <cell r="O3863">
            <v>0</v>
          </cell>
          <cell r="P3863" t="str">
            <v>C04D308_002</v>
          </cell>
          <cell r="Q3863">
            <v>0</v>
          </cell>
          <cell r="R3863" t="str">
            <v>WTDPD</v>
          </cell>
          <cell r="S3863" t="str">
            <v>335400600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 t="str">
            <v>CORP</v>
          </cell>
          <cell r="Y3863">
            <v>38610</v>
          </cell>
          <cell r="Z3863">
            <v>0</v>
          </cell>
          <cell r="AA3863">
            <v>0</v>
          </cell>
          <cell r="AB3863" t="str">
            <v>N</v>
          </cell>
          <cell r="AC3863">
            <v>38626</v>
          </cell>
          <cell r="AD3863">
            <v>0</v>
          </cell>
          <cell r="AE3863" t="str">
            <v>RemVal</v>
          </cell>
          <cell r="AF3863" t="str">
            <v>Depreciate</v>
          </cell>
          <cell r="AG3863" t="str">
            <v>FM</v>
          </cell>
          <cell r="AH3863">
            <v>0</v>
          </cell>
          <cell r="AI3863">
            <v>0</v>
          </cell>
          <cell r="AJ3863">
            <v>2.2599999999999999E-2</v>
          </cell>
          <cell r="AK3863">
            <v>0</v>
          </cell>
          <cell r="AL3863" t="str">
            <v>Flat Rate</v>
          </cell>
          <cell r="AM3863">
            <v>0</v>
          </cell>
          <cell r="AN3863" t="str">
            <v>GA335400</v>
          </cell>
          <cell r="AO3863">
            <v>0</v>
          </cell>
          <cell r="AP3863" t="str">
            <v>N</v>
          </cell>
          <cell r="AQ3863">
            <v>38609.635150462964</v>
          </cell>
          <cell r="AR3863">
            <v>38701</v>
          </cell>
          <cell r="AS3863">
            <v>38701</v>
          </cell>
          <cell r="AT3863">
            <v>0</v>
          </cell>
          <cell r="AU3863">
            <v>38610</v>
          </cell>
          <cell r="AV3863">
            <v>0</v>
          </cell>
        </row>
        <row r="3864">
          <cell r="B3864">
            <v>0</v>
          </cell>
          <cell r="C3864" t="str">
            <v>000000003806</v>
          </cell>
          <cell r="D3864" t="str">
            <v>3314P0</v>
          </cell>
          <cell r="E3864" t="str">
            <v>Audubon Acres - 2" PE Main</v>
          </cell>
          <cell r="F3864" t="str">
            <v>In Service</v>
          </cell>
          <cell r="G3864" t="str">
            <v>3314P</v>
          </cell>
          <cell r="H3864" t="str">
            <v>Grp Member</v>
          </cell>
          <cell r="I3864">
            <v>0</v>
          </cell>
          <cell r="J3864" t="str">
            <v>PC Batch</v>
          </cell>
          <cell r="K3864">
            <v>11944.76</v>
          </cell>
          <cell r="L3864">
            <v>0</v>
          </cell>
          <cell r="M3864" t="str">
            <v>F20</v>
          </cell>
          <cell r="N3864" t="str">
            <v>115</v>
          </cell>
          <cell r="O3864">
            <v>0</v>
          </cell>
          <cell r="P3864" t="str">
            <v>C04D311_002</v>
          </cell>
          <cell r="Q3864">
            <v>0</v>
          </cell>
          <cell r="R3864" t="str">
            <v>WTDPD</v>
          </cell>
          <cell r="S3864" t="str">
            <v>3314P02PE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 t="str">
            <v>CORP</v>
          </cell>
          <cell r="Y3864">
            <v>38610</v>
          </cell>
          <cell r="Z3864">
            <v>0</v>
          </cell>
          <cell r="AA3864">
            <v>0</v>
          </cell>
          <cell r="AB3864" t="str">
            <v>N</v>
          </cell>
          <cell r="AC3864">
            <v>38626</v>
          </cell>
          <cell r="AD3864">
            <v>0</v>
          </cell>
          <cell r="AE3864" t="str">
            <v>RemVal</v>
          </cell>
          <cell r="AF3864" t="str">
            <v>Depreciate</v>
          </cell>
          <cell r="AG3864" t="str">
            <v>FM</v>
          </cell>
          <cell r="AH3864">
            <v>0</v>
          </cell>
          <cell r="AI3864">
            <v>0</v>
          </cell>
          <cell r="AJ3864">
            <v>2.64E-2</v>
          </cell>
          <cell r="AK3864">
            <v>0</v>
          </cell>
          <cell r="AL3864" t="str">
            <v>Flat Rate</v>
          </cell>
          <cell r="AM3864">
            <v>0</v>
          </cell>
          <cell r="AN3864" t="str">
            <v>GA3314P0</v>
          </cell>
          <cell r="AO3864">
            <v>0</v>
          </cell>
          <cell r="AP3864" t="str">
            <v>N</v>
          </cell>
          <cell r="AQ3864">
            <v>38609.635150462964</v>
          </cell>
          <cell r="AR3864">
            <v>38610</v>
          </cell>
          <cell r="AS3864">
            <v>38610</v>
          </cell>
          <cell r="AT3864">
            <v>0</v>
          </cell>
          <cell r="AU3864">
            <v>38610</v>
          </cell>
          <cell r="AV3864">
            <v>0</v>
          </cell>
        </row>
        <row r="3865">
          <cell r="B3865">
            <v>0</v>
          </cell>
          <cell r="C3865" t="str">
            <v>000000003807</v>
          </cell>
          <cell r="D3865" t="str">
            <v>3314Q0</v>
          </cell>
          <cell r="E3865" t="str">
            <v>Audubon Acres - 8" PVC Main</v>
          </cell>
          <cell r="F3865" t="str">
            <v>In Service</v>
          </cell>
          <cell r="G3865" t="str">
            <v>3314Q</v>
          </cell>
          <cell r="H3865" t="str">
            <v>Grp Member</v>
          </cell>
          <cell r="I3865">
            <v>0</v>
          </cell>
          <cell r="J3865" t="str">
            <v>PC Batch</v>
          </cell>
          <cell r="K3865">
            <v>39683.39</v>
          </cell>
          <cell r="L3865">
            <v>0</v>
          </cell>
          <cell r="M3865" t="str">
            <v>F20</v>
          </cell>
          <cell r="N3865" t="str">
            <v>115</v>
          </cell>
          <cell r="O3865">
            <v>0</v>
          </cell>
          <cell r="P3865" t="str">
            <v>C04D311_002</v>
          </cell>
          <cell r="Q3865">
            <v>0</v>
          </cell>
          <cell r="R3865" t="str">
            <v>WTDPD</v>
          </cell>
          <cell r="S3865" t="str">
            <v>3314Q08PV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 t="str">
            <v>CORP</v>
          </cell>
          <cell r="Y3865">
            <v>38610</v>
          </cell>
          <cell r="Z3865">
            <v>0</v>
          </cell>
          <cell r="AA3865">
            <v>0</v>
          </cell>
          <cell r="AB3865" t="str">
            <v>N</v>
          </cell>
          <cell r="AC3865">
            <v>38626</v>
          </cell>
          <cell r="AD3865">
            <v>0</v>
          </cell>
          <cell r="AE3865" t="str">
            <v>RemVal</v>
          </cell>
          <cell r="AF3865" t="str">
            <v>Depreciate</v>
          </cell>
          <cell r="AG3865" t="str">
            <v>FM</v>
          </cell>
          <cell r="AH3865">
            <v>0</v>
          </cell>
          <cell r="AI3865">
            <v>0</v>
          </cell>
          <cell r="AJ3865">
            <v>2.1899999999999999E-2</v>
          </cell>
          <cell r="AK3865">
            <v>0</v>
          </cell>
          <cell r="AL3865" t="str">
            <v>Flat Rate</v>
          </cell>
          <cell r="AM3865">
            <v>0</v>
          </cell>
          <cell r="AN3865" t="str">
            <v>GA3314Q0</v>
          </cell>
          <cell r="AO3865">
            <v>0</v>
          </cell>
          <cell r="AP3865" t="str">
            <v>N</v>
          </cell>
          <cell r="AQ3865">
            <v>38609.635150462964</v>
          </cell>
          <cell r="AR3865">
            <v>38610</v>
          </cell>
          <cell r="AS3865">
            <v>38610</v>
          </cell>
          <cell r="AT3865">
            <v>0</v>
          </cell>
          <cell r="AU3865">
            <v>38610</v>
          </cell>
          <cell r="AV3865">
            <v>0</v>
          </cell>
        </row>
        <row r="3866">
          <cell r="B3866">
            <v>0</v>
          </cell>
          <cell r="C3866" t="str">
            <v>000000003808</v>
          </cell>
          <cell r="D3866" t="str">
            <v>3314T0</v>
          </cell>
          <cell r="E3866" t="str">
            <v>Audubon Acres - 8" VVs</v>
          </cell>
          <cell r="F3866" t="str">
            <v>In Service</v>
          </cell>
          <cell r="G3866" t="str">
            <v>3314T</v>
          </cell>
          <cell r="H3866" t="str">
            <v>Grp Member</v>
          </cell>
          <cell r="I3866">
            <v>0</v>
          </cell>
          <cell r="J3866" t="str">
            <v>PC Batch</v>
          </cell>
          <cell r="K3866">
            <v>4611.03</v>
          </cell>
          <cell r="L3866">
            <v>0</v>
          </cell>
          <cell r="M3866" t="str">
            <v>F20</v>
          </cell>
          <cell r="N3866" t="str">
            <v>115</v>
          </cell>
          <cell r="O3866">
            <v>0</v>
          </cell>
          <cell r="P3866" t="str">
            <v>C04D311_002</v>
          </cell>
          <cell r="Q3866">
            <v>0</v>
          </cell>
          <cell r="R3866" t="str">
            <v>WTDPD</v>
          </cell>
          <cell r="S3866" t="str">
            <v>3314T08VV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 t="str">
            <v>CORP</v>
          </cell>
          <cell r="Y3866">
            <v>38610</v>
          </cell>
          <cell r="Z3866">
            <v>0</v>
          </cell>
          <cell r="AA3866">
            <v>0</v>
          </cell>
          <cell r="AB3866" t="str">
            <v>N</v>
          </cell>
          <cell r="AC3866">
            <v>38626</v>
          </cell>
          <cell r="AD3866">
            <v>0</v>
          </cell>
          <cell r="AE3866" t="str">
            <v>RemVal</v>
          </cell>
          <cell r="AF3866" t="str">
            <v>Depreciate</v>
          </cell>
          <cell r="AG3866" t="str">
            <v>FM</v>
          </cell>
          <cell r="AH3866">
            <v>0</v>
          </cell>
          <cell r="AI3866">
            <v>0</v>
          </cell>
          <cell r="AJ3866">
            <v>1.3899999999999999E-2</v>
          </cell>
          <cell r="AK3866">
            <v>0</v>
          </cell>
          <cell r="AL3866" t="str">
            <v>Flat Rate</v>
          </cell>
          <cell r="AM3866">
            <v>0</v>
          </cell>
          <cell r="AN3866" t="str">
            <v>GA3314T0</v>
          </cell>
          <cell r="AO3866">
            <v>0</v>
          </cell>
          <cell r="AP3866" t="str">
            <v>N</v>
          </cell>
          <cell r="AQ3866">
            <v>38609.635150462964</v>
          </cell>
          <cell r="AR3866">
            <v>38610</v>
          </cell>
          <cell r="AS3866">
            <v>38610</v>
          </cell>
          <cell r="AT3866">
            <v>0</v>
          </cell>
          <cell r="AU3866">
            <v>38610</v>
          </cell>
          <cell r="AV3866">
            <v>0</v>
          </cell>
        </row>
        <row r="3867">
          <cell r="B3867">
            <v>0</v>
          </cell>
          <cell r="C3867" t="str">
            <v>000000003809</v>
          </cell>
          <cell r="D3867" t="str">
            <v>3314W0</v>
          </cell>
          <cell r="E3867" t="str">
            <v>Audubon Acres - PRV Vault</v>
          </cell>
          <cell r="F3867" t="str">
            <v>In Service</v>
          </cell>
          <cell r="G3867" t="str">
            <v>3314W</v>
          </cell>
          <cell r="H3867" t="str">
            <v>Grp Member</v>
          </cell>
          <cell r="I3867">
            <v>0</v>
          </cell>
          <cell r="J3867" t="str">
            <v>PC Batch</v>
          </cell>
          <cell r="K3867">
            <v>20639.84</v>
          </cell>
          <cell r="L3867">
            <v>0</v>
          </cell>
          <cell r="M3867" t="str">
            <v>F20</v>
          </cell>
          <cell r="N3867" t="str">
            <v>115</v>
          </cell>
          <cell r="O3867">
            <v>0</v>
          </cell>
          <cell r="P3867" t="str">
            <v>C04D311_002</v>
          </cell>
          <cell r="Q3867">
            <v>0</v>
          </cell>
          <cell r="R3867" t="str">
            <v>WTDPD</v>
          </cell>
          <cell r="S3867" t="str">
            <v>3314W08VV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 t="str">
            <v>CORP</v>
          </cell>
          <cell r="Y3867">
            <v>38610</v>
          </cell>
          <cell r="Z3867">
            <v>0</v>
          </cell>
          <cell r="AA3867">
            <v>0</v>
          </cell>
          <cell r="AB3867" t="str">
            <v>N</v>
          </cell>
          <cell r="AC3867">
            <v>38626</v>
          </cell>
          <cell r="AD3867">
            <v>0</v>
          </cell>
          <cell r="AE3867" t="str">
            <v>RemVal</v>
          </cell>
          <cell r="AF3867" t="str">
            <v>Depreciate</v>
          </cell>
          <cell r="AG3867" t="str">
            <v>FM</v>
          </cell>
          <cell r="AH3867">
            <v>0</v>
          </cell>
          <cell r="AI3867">
            <v>0</v>
          </cell>
          <cell r="AJ3867">
            <v>2.5600000000000001E-2</v>
          </cell>
          <cell r="AK3867">
            <v>0</v>
          </cell>
          <cell r="AL3867" t="str">
            <v>Flat Rate</v>
          </cell>
          <cell r="AM3867">
            <v>0</v>
          </cell>
          <cell r="AN3867" t="str">
            <v>GA3314W0</v>
          </cell>
          <cell r="AO3867">
            <v>0</v>
          </cell>
          <cell r="AP3867" t="str">
            <v>N</v>
          </cell>
          <cell r="AQ3867">
            <v>38609.635150462964</v>
          </cell>
          <cell r="AR3867">
            <v>38610</v>
          </cell>
          <cell r="AS3867">
            <v>38610</v>
          </cell>
          <cell r="AT3867">
            <v>0</v>
          </cell>
          <cell r="AU3867">
            <v>38610</v>
          </cell>
          <cell r="AV3867">
            <v>0</v>
          </cell>
        </row>
        <row r="3868">
          <cell r="B3868">
            <v>0</v>
          </cell>
          <cell r="C3868" t="str">
            <v>000000003810</v>
          </cell>
          <cell r="D3868" t="str">
            <v>3334A0</v>
          </cell>
          <cell r="E3868" t="str">
            <v>Audubon Acres - PE Services</v>
          </cell>
          <cell r="F3868" t="str">
            <v>In Service</v>
          </cell>
          <cell r="G3868" t="str">
            <v>3334A</v>
          </cell>
          <cell r="H3868" t="str">
            <v>Grp Member</v>
          </cell>
          <cell r="I3868">
            <v>0</v>
          </cell>
          <cell r="J3868" t="str">
            <v>PC Batch</v>
          </cell>
          <cell r="K3868">
            <v>4874.5200000000004</v>
          </cell>
          <cell r="L3868">
            <v>0</v>
          </cell>
          <cell r="M3868" t="str">
            <v>F20</v>
          </cell>
          <cell r="N3868" t="str">
            <v>115</v>
          </cell>
          <cell r="O3868">
            <v>0</v>
          </cell>
          <cell r="P3868" t="str">
            <v>C04D311_002</v>
          </cell>
          <cell r="Q3868">
            <v>0</v>
          </cell>
          <cell r="R3868" t="str">
            <v>WTDPD</v>
          </cell>
          <cell r="S3868" t="str">
            <v>3334A34PE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 t="str">
            <v>CORP</v>
          </cell>
          <cell r="Y3868">
            <v>38610</v>
          </cell>
          <cell r="Z3868">
            <v>0</v>
          </cell>
          <cell r="AA3868">
            <v>0</v>
          </cell>
          <cell r="AB3868" t="str">
            <v>N</v>
          </cell>
          <cell r="AC3868">
            <v>38626</v>
          </cell>
          <cell r="AD3868">
            <v>0</v>
          </cell>
          <cell r="AE3868" t="str">
            <v>RemVal</v>
          </cell>
          <cell r="AF3868" t="str">
            <v>Depreciate</v>
          </cell>
          <cell r="AG3868" t="str">
            <v>FM</v>
          </cell>
          <cell r="AH3868">
            <v>0</v>
          </cell>
          <cell r="AI3868">
            <v>0</v>
          </cell>
          <cell r="AJ3868">
            <v>2.4500000000000001E-2</v>
          </cell>
          <cell r="AK3868">
            <v>0</v>
          </cell>
          <cell r="AL3868" t="str">
            <v>Flat Rate</v>
          </cell>
          <cell r="AM3868">
            <v>0</v>
          </cell>
          <cell r="AN3868" t="str">
            <v>GA3334A0</v>
          </cell>
          <cell r="AO3868">
            <v>0</v>
          </cell>
          <cell r="AP3868" t="str">
            <v>N</v>
          </cell>
          <cell r="AQ3868">
            <v>38609.635150462964</v>
          </cell>
          <cell r="AR3868">
            <v>38610</v>
          </cell>
          <cell r="AS3868">
            <v>38610</v>
          </cell>
          <cell r="AT3868">
            <v>0</v>
          </cell>
          <cell r="AU3868">
            <v>38610</v>
          </cell>
          <cell r="AV3868">
            <v>0</v>
          </cell>
        </row>
        <row r="3869">
          <cell r="B3869">
            <v>0</v>
          </cell>
          <cell r="C3869" t="str">
            <v>000000003811</v>
          </cell>
          <cell r="D3869" t="str">
            <v>335400</v>
          </cell>
          <cell r="E3869" t="str">
            <v>Audubon Acres - HYDs</v>
          </cell>
          <cell r="F3869" t="str">
            <v>In Service</v>
          </cell>
          <cell r="G3869" t="str">
            <v>33540</v>
          </cell>
          <cell r="H3869" t="str">
            <v>Grp Member</v>
          </cell>
          <cell r="I3869">
            <v>0</v>
          </cell>
          <cell r="J3869" t="str">
            <v>PC Batch</v>
          </cell>
          <cell r="K3869">
            <v>5928.47</v>
          </cell>
          <cell r="L3869">
            <v>0</v>
          </cell>
          <cell r="M3869" t="str">
            <v>F20</v>
          </cell>
          <cell r="N3869" t="str">
            <v>115</v>
          </cell>
          <cell r="O3869">
            <v>0</v>
          </cell>
          <cell r="P3869" t="str">
            <v>C04D311_002</v>
          </cell>
          <cell r="Q3869">
            <v>0</v>
          </cell>
          <cell r="R3869" t="str">
            <v>WTDPD</v>
          </cell>
          <cell r="S3869" t="str">
            <v>335400600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 t="str">
            <v>CORP</v>
          </cell>
          <cell r="Y3869">
            <v>38610</v>
          </cell>
          <cell r="Z3869">
            <v>0</v>
          </cell>
          <cell r="AA3869">
            <v>0</v>
          </cell>
          <cell r="AB3869" t="str">
            <v>N</v>
          </cell>
          <cell r="AC3869">
            <v>38626</v>
          </cell>
          <cell r="AD3869">
            <v>0</v>
          </cell>
          <cell r="AE3869" t="str">
            <v>RemVal</v>
          </cell>
          <cell r="AF3869" t="str">
            <v>Depreciate</v>
          </cell>
          <cell r="AG3869" t="str">
            <v>FM</v>
          </cell>
          <cell r="AH3869">
            <v>0</v>
          </cell>
          <cell r="AI3869">
            <v>0</v>
          </cell>
          <cell r="AJ3869">
            <v>2.2599999999999999E-2</v>
          </cell>
          <cell r="AK3869">
            <v>0</v>
          </cell>
          <cell r="AL3869" t="str">
            <v>Flat Rate</v>
          </cell>
          <cell r="AM3869">
            <v>0</v>
          </cell>
          <cell r="AN3869" t="str">
            <v>GA335400</v>
          </cell>
          <cell r="AO3869">
            <v>0</v>
          </cell>
          <cell r="AP3869" t="str">
            <v>N</v>
          </cell>
          <cell r="AQ3869">
            <v>38609.635150462964</v>
          </cell>
          <cell r="AR3869">
            <v>38610</v>
          </cell>
          <cell r="AS3869">
            <v>38610</v>
          </cell>
          <cell r="AT3869">
            <v>0</v>
          </cell>
          <cell r="AU3869">
            <v>38610</v>
          </cell>
          <cell r="AV3869">
            <v>0</v>
          </cell>
        </row>
        <row r="3870">
          <cell r="B3870">
            <v>0</v>
          </cell>
          <cell r="C3870" t="str">
            <v>000000003812</v>
          </cell>
          <cell r="D3870" t="str">
            <v>3334A0</v>
          </cell>
          <cell r="E3870" t="str">
            <v>4" PVC Domestic Service</v>
          </cell>
          <cell r="F3870" t="str">
            <v>In Service</v>
          </cell>
          <cell r="G3870" t="str">
            <v>3334A</v>
          </cell>
          <cell r="H3870" t="str">
            <v>Grp Member</v>
          </cell>
          <cell r="I3870">
            <v>0</v>
          </cell>
          <cell r="J3870" t="str">
            <v>PC Batch</v>
          </cell>
          <cell r="K3870">
            <v>2813.83</v>
          </cell>
          <cell r="L3870">
            <v>0</v>
          </cell>
          <cell r="M3870" t="str">
            <v>F20</v>
          </cell>
          <cell r="N3870" t="str">
            <v>115</v>
          </cell>
          <cell r="O3870">
            <v>0</v>
          </cell>
          <cell r="P3870" t="str">
            <v>C04D322_002</v>
          </cell>
          <cell r="Q3870">
            <v>0</v>
          </cell>
          <cell r="R3870" t="str">
            <v>WTDPD</v>
          </cell>
          <cell r="S3870" t="str">
            <v>3334A04PV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 t="str">
            <v>CORP</v>
          </cell>
          <cell r="Y3870">
            <v>38610</v>
          </cell>
          <cell r="Z3870">
            <v>0</v>
          </cell>
          <cell r="AA3870">
            <v>0</v>
          </cell>
          <cell r="AB3870" t="str">
            <v>N</v>
          </cell>
          <cell r="AC3870">
            <v>38626</v>
          </cell>
          <cell r="AD3870">
            <v>0</v>
          </cell>
          <cell r="AE3870" t="str">
            <v>RemVal</v>
          </cell>
          <cell r="AF3870" t="str">
            <v>Depreciate</v>
          </cell>
          <cell r="AG3870" t="str">
            <v>FM</v>
          </cell>
          <cell r="AH3870">
            <v>0</v>
          </cell>
          <cell r="AI3870">
            <v>0</v>
          </cell>
          <cell r="AJ3870">
            <v>2.4500000000000001E-2</v>
          </cell>
          <cell r="AK3870">
            <v>0</v>
          </cell>
          <cell r="AL3870" t="str">
            <v>Flat Rate</v>
          </cell>
          <cell r="AM3870">
            <v>0</v>
          </cell>
          <cell r="AN3870" t="str">
            <v>GA3334A0</v>
          </cell>
          <cell r="AO3870">
            <v>0</v>
          </cell>
          <cell r="AP3870" t="str">
            <v>N</v>
          </cell>
          <cell r="AQ3870">
            <v>38609.635150462964</v>
          </cell>
          <cell r="AR3870">
            <v>38610</v>
          </cell>
          <cell r="AS3870">
            <v>38610</v>
          </cell>
          <cell r="AT3870">
            <v>0</v>
          </cell>
          <cell r="AU3870">
            <v>38610</v>
          </cell>
          <cell r="AV3870">
            <v>0</v>
          </cell>
        </row>
        <row r="3871">
          <cell r="B3871">
            <v>0</v>
          </cell>
          <cell r="C3871" t="str">
            <v>000000003813</v>
          </cell>
          <cell r="D3871" t="str">
            <v>3334A0</v>
          </cell>
          <cell r="E3871" t="str">
            <v>8" Fire Service</v>
          </cell>
          <cell r="F3871" t="str">
            <v>In Service</v>
          </cell>
          <cell r="G3871" t="str">
            <v>3334A</v>
          </cell>
          <cell r="H3871" t="str">
            <v>Grp Member</v>
          </cell>
          <cell r="I3871">
            <v>0</v>
          </cell>
          <cell r="J3871" t="str">
            <v>PC Batch</v>
          </cell>
          <cell r="K3871">
            <v>7364.51</v>
          </cell>
          <cell r="L3871">
            <v>0</v>
          </cell>
          <cell r="M3871" t="str">
            <v>F20</v>
          </cell>
          <cell r="N3871" t="str">
            <v>115</v>
          </cell>
          <cell r="O3871">
            <v>0</v>
          </cell>
          <cell r="P3871" t="str">
            <v>C04D322_002</v>
          </cell>
          <cell r="Q3871">
            <v>0</v>
          </cell>
          <cell r="R3871" t="str">
            <v>WTDPD</v>
          </cell>
          <cell r="S3871" t="str">
            <v>3334A08PV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 t="str">
            <v>CORP</v>
          </cell>
          <cell r="Y3871">
            <v>38610</v>
          </cell>
          <cell r="Z3871">
            <v>0</v>
          </cell>
          <cell r="AA3871">
            <v>0</v>
          </cell>
          <cell r="AB3871" t="str">
            <v>N</v>
          </cell>
          <cell r="AC3871">
            <v>38626</v>
          </cell>
          <cell r="AD3871">
            <v>0</v>
          </cell>
          <cell r="AE3871" t="str">
            <v>RemVal</v>
          </cell>
          <cell r="AF3871" t="str">
            <v>Depreciate</v>
          </cell>
          <cell r="AG3871" t="str">
            <v>FM</v>
          </cell>
          <cell r="AH3871">
            <v>0</v>
          </cell>
          <cell r="AI3871">
            <v>0</v>
          </cell>
          <cell r="AJ3871">
            <v>2.4500000000000001E-2</v>
          </cell>
          <cell r="AK3871">
            <v>0</v>
          </cell>
          <cell r="AL3871" t="str">
            <v>Flat Rate</v>
          </cell>
          <cell r="AM3871">
            <v>0</v>
          </cell>
          <cell r="AN3871" t="str">
            <v>GA3334A0</v>
          </cell>
          <cell r="AO3871">
            <v>0</v>
          </cell>
          <cell r="AP3871" t="str">
            <v>N</v>
          </cell>
          <cell r="AQ3871">
            <v>38609.635150462964</v>
          </cell>
          <cell r="AR3871">
            <v>38610</v>
          </cell>
          <cell r="AS3871">
            <v>38610</v>
          </cell>
          <cell r="AT3871">
            <v>0</v>
          </cell>
          <cell r="AU3871">
            <v>38610</v>
          </cell>
          <cell r="AV3871">
            <v>0</v>
          </cell>
        </row>
        <row r="3872">
          <cell r="B3872">
            <v>0</v>
          </cell>
          <cell r="C3872" t="str">
            <v>000000003814</v>
          </cell>
          <cell r="D3872" t="str">
            <v>3334B0</v>
          </cell>
          <cell r="E3872" t="str">
            <v>2" Copper Domestic Service</v>
          </cell>
          <cell r="F3872" t="str">
            <v>In Service</v>
          </cell>
          <cell r="G3872" t="str">
            <v>3334B</v>
          </cell>
          <cell r="H3872" t="str">
            <v>Grp Member</v>
          </cell>
          <cell r="I3872">
            <v>0</v>
          </cell>
          <cell r="J3872" t="str">
            <v>PC Batch</v>
          </cell>
          <cell r="K3872">
            <v>2183.2199999999998</v>
          </cell>
          <cell r="L3872">
            <v>0</v>
          </cell>
          <cell r="M3872" t="str">
            <v>F20</v>
          </cell>
          <cell r="N3872" t="str">
            <v>115</v>
          </cell>
          <cell r="O3872">
            <v>0</v>
          </cell>
          <cell r="P3872" t="str">
            <v>C04D322_002</v>
          </cell>
          <cell r="Q3872">
            <v>0</v>
          </cell>
          <cell r="R3872" t="str">
            <v>WTDPD</v>
          </cell>
          <cell r="S3872" t="str">
            <v>3334B02CP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 t="str">
            <v>CORP</v>
          </cell>
          <cell r="Y3872">
            <v>38610</v>
          </cell>
          <cell r="Z3872">
            <v>0</v>
          </cell>
          <cell r="AA3872">
            <v>0</v>
          </cell>
          <cell r="AB3872" t="str">
            <v>N</v>
          </cell>
          <cell r="AC3872">
            <v>38626</v>
          </cell>
          <cell r="AD3872">
            <v>0</v>
          </cell>
          <cell r="AE3872" t="str">
            <v>RemVal</v>
          </cell>
          <cell r="AF3872" t="str">
            <v>Depreciate</v>
          </cell>
          <cell r="AG3872" t="str">
            <v>FM</v>
          </cell>
          <cell r="AH3872">
            <v>0</v>
          </cell>
          <cell r="AI3872">
            <v>0</v>
          </cell>
          <cell r="AJ3872">
            <v>2.87E-2</v>
          </cell>
          <cell r="AK3872">
            <v>0</v>
          </cell>
          <cell r="AL3872" t="str">
            <v>Flat Rate</v>
          </cell>
          <cell r="AM3872">
            <v>0</v>
          </cell>
          <cell r="AN3872" t="str">
            <v>GA3334B0</v>
          </cell>
          <cell r="AO3872">
            <v>0</v>
          </cell>
          <cell r="AP3872" t="str">
            <v>N</v>
          </cell>
          <cell r="AQ3872">
            <v>38609.635150462964</v>
          </cell>
          <cell r="AR3872">
            <v>38610</v>
          </cell>
          <cell r="AS3872">
            <v>38610</v>
          </cell>
          <cell r="AT3872">
            <v>0</v>
          </cell>
          <cell r="AU3872">
            <v>38610</v>
          </cell>
          <cell r="AV3872">
            <v>0</v>
          </cell>
        </row>
        <row r="3873">
          <cell r="B3873">
            <v>0</v>
          </cell>
          <cell r="C3873" t="str">
            <v>000000003815</v>
          </cell>
          <cell r="D3873" t="str">
            <v>3334C0</v>
          </cell>
          <cell r="E3873" t="str">
            <v>4" D.I. Domestic Service</v>
          </cell>
          <cell r="F3873" t="str">
            <v>In Service</v>
          </cell>
          <cell r="G3873" t="str">
            <v>3334C</v>
          </cell>
          <cell r="H3873" t="str">
            <v>Grp Member</v>
          </cell>
          <cell r="I3873">
            <v>0</v>
          </cell>
          <cell r="J3873" t="str">
            <v>PC Batch</v>
          </cell>
          <cell r="K3873">
            <v>1443.42</v>
          </cell>
          <cell r="L3873">
            <v>0</v>
          </cell>
          <cell r="M3873" t="str">
            <v>F20</v>
          </cell>
          <cell r="N3873" t="str">
            <v>115</v>
          </cell>
          <cell r="O3873">
            <v>0</v>
          </cell>
          <cell r="P3873" t="str">
            <v>C04D322_002</v>
          </cell>
          <cell r="Q3873">
            <v>0</v>
          </cell>
          <cell r="R3873" t="str">
            <v>WTDPD</v>
          </cell>
          <cell r="S3873" t="str">
            <v>3334C04DI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 t="str">
            <v>CORP</v>
          </cell>
          <cell r="Y3873">
            <v>38610</v>
          </cell>
          <cell r="Z3873">
            <v>0</v>
          </cell>
          <cell r="AA3873">
            <v>0</v>
          </cell>
          <cell r="AB3873" t="str">
            <v>N</v>
          </cell>
          <cell r="AC3873">
            <v>38626</v>
          </cell>
          <cell r="AD3873">
            <v>0</v>
          </cell>
          <cell r="AE3873" t="str">
            <v>RemVal</v>
          </cell>
          <cell r="AF3873" t="str">
            <v>Depreciate</v>
          </cell>
          <cell r="AG3873" t="str">
            <v>FM</v>
          </cell>
          <cell r="AH3873">
            <v>0</v>
          </cell>
          <cell r="AI3873">
            <v>0</v>
          </cell>
          <cell r="AJ3873">
            <v>2.5100000000000001E-2</v>
          </cell>
          <cell r="AK3873">
            <v>0</v>
          </cell>
          <cell r="AL3873" t="str">
            <v>Flat Rate</v>
          </cell>
          <cell r="AM3873">
            <v>0</v>
          </cell>
          <cell r="AN3873" t="str">
            <v>GA3334C0</v>
          </cell>
          <cell r="AO3873">
            <v>0</v>
          </cell>
          <cell r="AP3873" t="str">
            <v>N</v>
          </cell>
          <cell r="AQ3873">
            <v>38609.635150462964</v>
          </cell>
          <cell r="AR3873">
            <v>38610</v>
          </cell>
          <cell r="AS3873">
            <v>38610</v>
          </cell>
          <cell r="AT3873">
            <v>0</v>
          </cell>
          <cell r="AU3873">
            <v>38610</v>
          </cell>
          <cell r="AV3873">
            <v>0</v>
          </cell>
        </row>
        <row r="3874">
          <cell r="B3874">
            <v>0</v>
          </cell>
          <cell r="C3874" t="str">
            <v>000000003816</v>
          </cell>
          <cell r="D3874" t="str">
            <v>3334C0</v>
          </cell>
          <cell r="E3874" t="str">
            <v>8" D.I. Fire Service</v>
          </cell>
          <cell r="F3874" t="str">
            <v>In Service</v>
          </cell>
          <cell r="G3874" t="str">
            <v>3334C</v>
          </cell>
          <cell r="H3874" t="str">
            <v>Grp Member</v>
          </cell>
          <cell r="I3874">
            <v>0</v>
          </cell>
          <cell r="J3874" t="str">
            <v>PC Batch</v>
          </cell>
          <cell r="K3874">
            <v>2038.73</v>
          </cell>
          <cell r="L3874">
            <v>0</v>
          </cell>
          <cell r="M3874" t="str">
            <v>F20</v>
          </cell>
          <cell r="N3874" t="str">
            <v>115</v>
          </cell>
          <cell r="O3874">
            <v>0</v>
          </cell>
          <cell r="P3874" t="str">
            <v>C04D322_002</v>
          </cell>
          <cell r="Q3874">
            <v>0</v>
          </cell>
          <cell r="R3874" t="str">
            <v>WTDPD</v>
          </cell>
          <cell r="S3874" t="str">
            <v>3334C08DI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 t="str">
            <v>CORP</v>
          </cell>
          <cell r="Y3874">
            <v>38610</v>
          </cell>
          <cell r="Z3874">
            <v>0</v>
          </cell>
          <cell r="AA3874">
            <v>0</v>
          </cell>
          <cell r="AB3874" t="str">
            <v>N</v>
          </cell>
          <cell r="AC3874">
            <v>38626</v>
          </cell>
          <cell r="AD3874">
            <v>0</v>
          </cell>
          <cell r="AE3874" t="str">
            <v>RemVal</v>
          </cell>
          <cell r="AF3874" t="str">
            <v>Depreciate</v>
          </cell>
          <cell r="AG3874" t="str">
            <v>FM</v>
          </cell>
          <cell r="AH3874">
            <v>0</v>
          </cell>
          <cell r="AI3874">
            <v>0</v>
          </cell>
          <cell r="AJ3874">
            <v>2.5100000000000001E-2</v>
          </cell>
          <cell r="AK3874">
            <v>0</v>
          </cell>
          <cell r="AL3874" t="str">
            <v>Flat Rate</v>
          </cell>
          <cell r="AM3874">
            <v>0</v>
          </cell>
          <cell r="AN3874" t="str">
            <v>GA3334C0</v>
          </cell>
          <cell r="AO3874">
            <v>0</v>
          </cell>
          <cell r="AP3874" t="str">
            <v>N</v>
          </cell>
          <cell r="AQ3874">
            <v>38609.635150462964</v>
          </cell>
          <cell r="AR3874">
            <v>38610</v>
          </cell>
          <cell r="AS3874">
            <v>38610</v>
          </cell>
          <cell r="AT3874">
            <v>0</v>
          </cell>
          <cell r="AU3874">
            <v>38610</v>
          </cell>
          <cell r="AV3874">
            <v>0</v>
          </cell>
        </row>
        <row r="3875">
          <cell r="B3875">
            <v>0</v>
          </cell>
          <cell r="C3875" t="str">
            <v>000000003817</v>
          </cell>
          <cell r="D3875" t="str">
            <v>335400</v>
          </cell>
          <cell r="E3875" t="str">
            <v>CAP VAL BU PARL - HYDs</v>
          </cell>
          <cell r="F3875" t="str">
            <v>In Service</v>
          </cell>
          <cell r="G3875" t="str">
            <v>33540</v>
          </cell>
          <cell r="H3875" t="str">
            <v>Grp Member</v>
          </cell>
          <cell r="I3875">
            <v>0</v>
          </cell>
          <cell r="J3875" t="str">
            <v>PC Batch</v>
          </cell>
          <cell r="K3875">
            <v>10384.36</v>
          </cell>
          <cell r="L3875">
            <v>0</v>
          </cell>
          <cell r="M3875" t="str">
            <v>F20</v>
          </cell>
          <cell r="N3875" t="str">
            <v>115</v>
          </cell>
          <cell r="O3875">
            <v>0</v>
          </cell>
          <cell r="P3875" t="str">
            <v>C04D345_002</v>
          </cell>
          <cell r="Q3875">
            <v>0</v>
          </cell>
          <cell r="R3875" t="str">
            <v>WTDPD</v>
          </cell>
          <cell r="S3875" t="str">
            <v>335400600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 t="str">
            <v>CORP</v>
          </cell>
          <cell r="Y3875">
            <v>38640</v>
          </cell>
          <cell r="Z3875">
            <v>0</v>
          </cell>
          <cell r="AA3875">
            <v>0</v>
          </cell>
          <cell r="AB3875" t="str">
            <v>N</v>
          </cell>
          <cell r="AC3875">
            <v>38657</v>
          </cell>
          <cell r="AD3875">
            <v>0</v>
          </cell>
          <cell r="AE3875" t="str">
            <v>RemVal</v>
          </cell>
          <cell r="AF3875" t="str">
            <v>Depreciate</v>
          </cell>
          <cell r="AG3875" t="str">
            <v>FM</v>
          </cell>
          <cell r="AH3875">
            <v>0</v>
          </cell>
          <cell r="AI3875">
            <v>0</v>
          </cell>
          <cell r="AJ3875">
            <v>2.2599999999999999E-2</v>
          </cell>
          <cell r="AK3875">
            <v>0</v>
          </cell>
          <cell r="AL3875" t="str">
            <v>Flat Rate</v>
          </cell>
          <cell r="AM3875">
            <v>0</v>
          </cell>
          <cell r="AN3875" t="str">
            <v>GA335400</v>
          </cell>
          <cell r="AO3875">
            <v>0</v>
          </cell>
          <cell r="AP3875" t="str">
            <v>N</v>
          </cell>
          <cell r="AQ3875">
            <v>38646.691342592596</v>
          </cell>
          <cell r="AR3875">
            <v>38701</v>
          </cell>
          <cell r="AS3875">
            <v>38701</v>
          </cell>
          <cell r="AT3875">
            <v>0</v>
          </cell>
          <cell r="AU3875">
            <v>38640</v>
          </cell>
          <cell r="AV3875">
            <v>0</v>
          </cell>
        </row>
        <row r="3876">
          <cell r="B3876">
            <v>0</v>
          </cell>
          <cell r="C3876" t="str">
            <v>000000003817</v>
          </cell>
          <cell r="D3876" t="str">
            <v>335400</v>
          </cell>
          <cell r="E3876" t="str">
            <v>CAP VAL BU PARL - HYDs</v>
          </cell>
          <cell r="F3876" t="str">
            <v>In Service</v>
          </cell>
          <cell r="G3876" t="str">
            <v>33540</v>
          </cell>
          <cell r="H3876" t="str">
            <v>Grp Member</v>
          </cell>
          <cell r="I3876">
            <v>1</v>
          </cell>
          <cell r="J3876" t="str">
            <v>PC Batch</v>
          </cell>
          <cell r="K3876">
            <v>2.96</v>
          </cell>
          <cell r="L3876">
            <v>0</v>
          </cell>
          <cell r="M3876" t="str">
            <v>F50</v>
          </cell>
          <cell r="N3876" t="str">
            <v>115</v>
          </cell>
          <cell r="O3876">
            <v>0</v>
          </cell>
          <cell r="P3876" t="str">
            <v>C04D345_002</v>
          </cell>
          <cell r="Q3876" t="str">
            <v>000</v>
          </cell>
          <cell r="R3876" t="str">
            <v>WTDPD</v>
          </cell>
          <cell r="S3876" t="str">
            <v>335400600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 t="str">
            <v>CORP</v>
          </cell>
          <cell r="Y3876">
            <v>38640</v>
          </cell>
          <cell r="Z3876">
            <v>0</v>
          </cell>
          <cell r="AA3876">
            <v>0</v>
          </cell>
          <cell r="AB3876" t="str">
            <v>N</v>
          </cell>
          <cell r="AC3876">
            <v>38657</v>
          </cell>
          <cell r="AD3876">
            <v>0</v>
          </cell>
          <cell r="AE3876" t="str">
            <v>RemVal</v>
          </cell>
          <cell r="AF3876" t="str">
            <v>Depreciate</v>
          </cell>
          <cell r="AG3876" t="str">
            <v>FM</v>
          </cell>
          <cell r="AH3876">
            <v>0</v>
          </cell>
          <cell r="AI3876">
            <v>0</v>
          </cell>
          <cell r="AJ3876">
            <v>2.2599999999999999E-2</v>
          </cell>
          <cell r="AK3876">
            <v>0</v>
          </cell>
          <cell r="AL3876" t="str">
            <v>Flat Rate</v>
          </cell>
          <cell r="AM3876">
            <v>0</v>
          </cell>
          <cell r="AN3876" t="str">
            <v>GA335400</v>
          </cell>
          <cell r="AO3876">
            <v>0</v>
          </cell>
          <cell r="AP3876" t="str">
            <v>N</v>
          </cell>
          <cell r="AQ3876">
            <v>38646.691342592596</v>
          </cell>
          <cell r="AR3876">
            <v>38701</v>
          </cell>
          <cell r="AS3876">
            <v>38701</v>
          </cell>
          <cell r="AT3876">
            <v>0</v>
          </cell>
          <cell r="AU3876">
            <v>38640</v>
          </cell>
          <cell r="AV3876">
            <v>0</v>
          </cell>
        </row>
        <row r="3877">
          <cell r="B3877">
            <v>0</v>
          </cell>
          <cell r="C3877" t="str">
            <v>000000003818</v>
          </cell>
          <cell r="D3877" t="str">
            <v>3314Q0</v>
          </cell>
          <cell r="E3877" t="str">
            <v>TOWNES AT OAKWOOD</v>
          </cell>
          <cell r="F3877" t="str">
            <v>In Service</v>
          </cell>
          <cell r="G3877" t="str">
            <v>3314Q</v>
          </cell>
          <cell r="H3877" t="str">
            <v>Grp Member</v>
          </cell>
          <cell r="I3877">
            <v>0</v>
          </cell>
          <cell r="J3877" t="str">
            <v>PC Batch</v>
          </cell>
          <cell r="K3877">
            <v>31586.720000000001</v>
          </cell>
          <cell r="L3877">
            <v>0</v>
          </cell>
          <cell r="M3877" t="str">
            <v>F20</v>
          </cell>
          <cell r="N3877" t="str">
            <v>115</v>
          </cell>
          <cell r="O3877">
            <v>0</v>
          </cell>
          <cell r="P3877" t="str">
            <v>C04D357_002</v>
          </cell>
          <cell r="Q3877">
            <v>0</v>
          </cell>
          <cell r="R3877" t="str">
            <v>WTDPD</v>
          </cell>
          <cell r="S3877" t="str">
            <v>3314Q08PV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 t="str">
            <v>CORP</v>
          </cell>
          <cell r="Y3877">
            <v>38640</v>
          </cell>
          <cell r="Z3877">
            <v>0</v>
          </cell>
          <cell r="AA3877">
            <v>0</v>
          </cell>
          <cell r="AB3877" t="str">
            <v>N</v>
          </cell>
          <cell r="AC3877">
            <v>38657</v>
          </cell>
          <cell r="AD3877">
            <v>0</v>
          </cell>
          <cell r="AE3877" t="str">
            <v>RemVal</v>
          </cell>
          <cell r="AF3877" t="str">
            <v>Depreciate</v>
          </cell>
          <cell r="AG3877" t="str">
            <v>FM</v>
          </cell>
          <cell r="AH3877">
            <v>0</v>
          </cell>
          <cell r="AI3877">
            <v>0</v>
          </cell>
          <cell r="AJ3877">
            <v>2.1899999999999999E-2</v>
          </cell>
          <cell r="AK3877">
            <v>0</v>
          </cell>
          <cell r="AL3877" t="str">
            <v>Flat Rate</v>
          </cell>
          <cell r="AM3877">
            <v>0</v>
          </cell>
          <cell r="AN3877" t="str">
            <v>GA3314Q0</v>
          </cell>
          <cell r="AO3877">
            <v>0</v>
          </cell>
          <cell r="AP3877" t="str">
            <v>N</v>
          </cell>
          <cell r="AQ3877">
            <v>38646.690381944441</v>
          </cell>
          <cell r="AR3877">
            <v>38640</v>
          </cell>
          <cell r="AS3877">
            <v>38640</v>
          </cell>
          <cell r="AT3877">
            <v>0</v>
          </cell>
          <cell r="AU3877">
            <v>38640</v>
          </cell>
          <cell r="AV3877">
            <v>0</v>
          </cell>
        </row>
        <row r="3878">
          <cell r="B3878">
            <v>0</v>
          </cell>
          <cell r="C3878" t="str">
            <v>000000003819</v>
          </cell>
          <cell r="D3878" t="str">
            <v>3314R0</v>
          </cell>
          <cell r="E3878" t="str">
            <v>TOWNES AT OAKWOOD</v>
          </cell>
          <cell r="F3878" t="str">
            <v>In Service</v>
          </cell>
          <cell r="G3878" t="str">
            <v>3314R</v>
          </cell>
          <cell r="H3878" t="str">
            <v>Grp Member</v>
          </cell>
          <cell r="I3878">
            <v>0</v>
          </cell>
          <cell r="J3878" t="str">
            <v>PC Batch</v>
          </cell>
          <cell r="K3878">
            <v>16992.29</v>
          </cell>
          <cell r="L3878">
            <v>0</v>
          </cell>
          <cell r="M3878" t="str">
            <v>F20</v>
          </cell>
          <cell r="N3878" t="str">
            <v>115</v>
          </cell>
          <cell r="O3878">
            <v>0</v>
          </cell>
          <cell r="P3878" t="str">
            <v>C04D357_002</v>
          </cell>
          <cell r="Q3878">
            <v>0</v>
          </cell>
          <cell r="R3878" t="str">
            <v>WTDPD</v>
          </cell>
          <cell r="S3878" t="str">
            <v>3314R12PV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 t="str">
            <v>CORP</v>
          </cell>
          <cell r="Y3878">
            <v>38640</v>
          </cell>
          <cell r="Z3878">
            <v>0</v>
          </cell>
          <cell r="AA3878">
            <v>0</v>
          </cell>
          <cell r="AB3878" t="str">
            <v>N</v>
          </cell>
          <cell r="AC3878">
            <v>38657</v>
          </cell>
          <cell r="AD3878">
            <v>0</v>
          </cell>
          <cell r="AE3878" t="str">
            <v>RemVal</v>
          </cell>
          <cell r="AF3878" t="str">
            <v>Depreciate</v>
          </cell>
          <cell r="AG3878" t="str">
            <v>FM</v>
          </cell>
          <cell r="AH3878">
            <v>0</v>
          </cell>
          <cell r="AI3878">
            <v>0</v>
          </cell>
          <cell r="AJ3878">
            <v>1.55E-2</v>
          </cell>
          <cell r="AK3878">
            <v>0</v>
          </cell>
          <cell r="AL3878" t="str">
            <v>Flat Rate</v>
          </cell>
          <cell r="AM3878">
            <v>0</v>
          </cell>
          <cell r="AN3878" t="str">
            <v>GA3314R0</v>
          </cell>
          <cell r="AO3878">
            <v>0</v>
          </cell>
          <cell r="AP3878" t="str">
            <v>N</v>
          </cell>
          <cell r="AQ3878">
            <v>38646.690381944441</v>
          </cell>
          <cell r="AR3878">
            <v>38640</v>
          </cell>
          <cell r="AS3878">
            <v>38640</v>
          </cell>
          <cell r="AT3878">
            <v>0</v>
          </cell>
          <cell r="AU3878">
            <v>38640</v>
          </cell>
          <cell r="AV3878">
            <v>0</v>
          </cell>
        </row>
        <row r="3879">
          <cell r="B3879">
            <v>0</v>
          </cell>
          <cell r="C3879" t="str">
            <v>000000003820</v>
          </cell>
          <cell r="D3879" t="str">
            <v>3314T0</v>
          </cell>
          <cell r="E3879" t="str">
            <v>TOWNES AT OAKWOOD</v>
          </cell>
          <cell r="F3879" t="str">
            <v>In Service</v>
          </cell>
          <cell r="G3879" t="str">
            <v>3314T</v>
          </cell>
          <cell r="H3879" t="str">
            <v>Grp Member</v>
          </cell>
          <cell r="I3879">
            <v>0</v>
          </cell>
          <cell r="J3879" t="str">
            <v>PC Batch</v>
          </cell>
          <cell r="K3879">
            <v>710.48</v>
          </cell>
          <cell r="L3879">
            <v>0</v>
          </cell>
          <cell r="M3879" t="str">
            <v>F20</v>
          </cell>
          <cell r="N3879" t="str">
            <v>115</v>
          </cell>
          <cell r="O3879">
            <v>0</v>
          </cell>
          <cell r="P3879" t="str">
            <v>C04D357_002</v>
          </cell>
          <cell r="Q3879">
            <v>0</v>
          </cell>
          <cell r="R3879" t="str">
            <v>WTDPD</v>
          </cell>
          <cell r="S3879" t="str">
            <v>3314T08VV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 t="str">
            <v>CORP</v>
          </cell>
          <cell r="Y3879">
            <v>38640</v>
          </cell>
          <cell r="Z3879">
            <v>0</v>
          </cell>
          <cell r="AA3879">
            <v>0</v>
          </cell>
          <cell r="AB3879" t="str">
            <v>N</v>
          </cell>
          <cell r="AC3879">
            <v>38657</v>
          </cell>
          <cell r="AD3879">
            <v>0</v>
          </cell>
          <cell r="AE3879" t="str">
            <v>RemVal</v>
          </cell>
          <cell r="AF3879" t="str">
            <v>Depreciate</v>
          </cell>
          <cell r="AG3879" t="str">
            <v>FM</v>
          </cell>
          <cell r="AH3879">
            <v>0</v>
          </cell>
          <cell r="AI3879">
            <v>0</v>
          </cell>
          <cell r="AJ3879">
            <v>1.3899999999999999E-2</v>
          </cell>
          <cell r="AK3879">
            <v>0</v>
          </cell>
          <cell r="AL3879" t="str">
            <v>Flat Rate</v>
          </cell>
          <cell r="AM3879">
            <v>0</v>
          </cell>
          <cell r="AN3879" t="str">
            <v>GA3314T0</v>
          </cell>
          <cell r="AO3879">
            <v>0</v>
          </cell>
          <cell r="AP3879" t="str">
            <v>N</v>
          </cell>
          <cell r="AQ3879">
            <v>38646.690381944441</v>
          </cell>
          <cell r="AR3879">
            <v>38640</v>
          </cell>
          <cell r="AS3879">
            <v>38640</v>
          </cell>
          <cell r="AT3879">
            <v>0</v>
          </cell>
          <cell r="AU3879">
            <v>38640</v>
          </cell>
          <cell r="AV3879">
            <v>0</v>
          </cell>
        </row>
        <row r="3880">
          <cell r="B3880">
            <v>0</v>
          </cell>
          <cell r="C3880" t="str">
            <v>000000003821</v>
          </cell>
          <cell r="D3880" t="str">
            <v>3314U0</v>
          </cell>
          <cell r="E3880" t="str">
            <v>TOWNES AT OAKWOOD</v>
          </cell>
          <cell r="F3880" t="str">
            <v>In Service</v>
          </cell>
          <cell r="G3880" t="str">
            <v>3314U</v>
          </cell>
          <cell r="H3880" t="str">
            <v>Grp Member</v>
          </cell>
          <cell r="I3880">
            <v>0</v>
          </cell>
          <cell r="J3880" t="str">
            <v>PC Batch</v>
          </cell>
          <cell r="K3880">
            <v>3315.57</v>
          </cell>
          <cell r="L3880">
            <v>0</v>
          </cell>
          <cell r="M3880" t="str">
            <v>F20</v>
          </cell>
          <cell r="N3880" t="str">
            <v>115</v>
          </cell>
          <cell r="O3880">
            <v>0</v>
          </cell>
          <cell r="P3880" t="str">
            <v>C04D357_002</v>
          </cell>
          <cell r="Q3880">
            <v>0</v>
          </cell>
          <cell r="R3880" t="str">
            <v>WTDPD</v>
          </cell>
          <cell r="S3880" t="str">
            <v>3314U12VV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 t="str">
            <v>CORP</v>
          </cell>
          <cell r="Y3880">
            <v>38640</v>
          </cell>
          <cell r="Z3880">
            <v>0</v>
          </cell>
          <cell r="AA3880">
            <v>0</v>
          </cell>
          <cell r="AB3880" t="str">
            <v>N</v>
          </cell>
          <cell r="AC3880">
            <v>38657</v>
          </cell>
          <cell r="AD3880">
            <v>0</v>
          </cell>
          <cell r="AE3880" t="str">
            <v>RemVal</v>
          </cell>
          <cell r="AF3880" t="str">
            <v>Depreciate</v>
          </cell>
          <cell r="AG3880" t="str">
            <v>FM</v>
          </cell>
          <cell r="AH3880">
            <v>0</v>
          </cell>
          <cell r="AI3880">
            <v>0</v>
          </cell>
          <cell r="AJ3880">
            <v>1.35E-2</v>
          </cell>
          <cell r="AK3880">
            <v>0</v>
          </cell>
          <cell r="AL3880" t="str">
            <v>Flat Rate</v>
          </cell>
          <cell r="AM3880">
            <v>0</v>
          </cell>
          <cell r="AN3880" t="str">
            <v>GA3314U0</v>
          </cell>
          <cell r="AO3880">
            <v>0</v>
          </cell>
          <cell r="AP3880" t="str">
            <v>N</v>
          </cell>
          <cell r="AQ3880">
            <v>38646.690381944441</v>
          </cell>
          <cell r="AR3880">
            <v>38640</v>
          </cell>
          <cell r="AS3880">
            <v>38640</v>
          </cell>
          <cell r="AT3880">
            <v>0</v>
          </cell>
          <cell r="AU3880">
            <v>38640</v>
          </cell>
          <cell r="AV3880">
            <v>0</v>
          </cell>
        </row>
        <row r="3881">
          <cell r="B3881">
            <v>0</v>
          </cell>
          <cell r="C3881" t="str">
            <v>000000003822</v>
          </cell>
          <cell r="D3881" t="str">
            <v>3334B0</v>
          </cell>
          <cell r="E3881" t="str">
            <v>TOWNES AT OAKWOOD</v>
          </cell>
          <cell r="F3881" t="str">
            <v>In Service</v>
          </cell>
          <cell r="G3881" t="str">
            <v>3334B</v>
          </cell>
          <cell r="H3881" t="str">
            <v>Grp Member</v>
          </cell>
          <cell r="I3881">
            <v>0</v>
          </cell>
          <cell r="J3881" t="str">
            <v>PC Batch</v>
          </cell>
          <cell r="K3881">
            <v>4973.3500000000004</v>
          </cell>
          <cell r="L3881">
            <v>0</v>
          </cell>
          <cell r="M3881" t="str">
            <v>F20</v>
          </cell>
          <cell r="N3881" t="str">
            <v>115</v>
          </cell>
          <cell r="O3881">
            <v>0</v>
          </cell>
          <cell r="P3881" t="str">
            <v>C04D357_002</v>
          </cell>
          <cell r="Q3881">
            <v>0</v>
          </cell>
          <cell r="R3881" t="str">
            <v>WTDPD</v>
          </cell>
          <cell r="S3881" t="str">
            <v>3334B34CP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 t="str">
            <v>CORP</v>
          </cell>
          <cell r="Y3881">
            <v>38640</v>
          </cell>
          <cell r="Z3881">
            <v>0</v>
          </cell>
          <cell r="AA3881">
            <v>0</v>
          </cell>
          <cell r="AB3881" t="str">
            <v>N</v>
          </cell>
          <cell r="AC3881">
            <v>38657</v>
          </cell>
          <cell r="AD3881">
            <v>0</v>
          </cell>
          <cell r="AE3881" t="str">
            <v>RemVal</v>
          </cell>
          <cell r="AF3881" t="str">
            <v>Depreciate</v>
          </cell>
          <cell r="AG3881" t="str">
            <v>FM</v>
          </cell>
          <cell r="AH3881">
            <v>0</v>
          </cell>
          <cell r="AI3881">
            <v>0</v>
          </cell>
          <cell r="AJ3881">
            <v>2.87E-2</v>
          </cell>
          <cell r="AK3881">
            <v>0</v>
          </cell>
          <cell r="AL3881" t="str">
            <v>Flat Rate</v>
          </cell>
          <cell r="AM3881">
            <v>0</v>
          </cell>
          <cell r="AN3881" t="str">
            <v>GA3334B0</v>
          </cell>
          <cell r="AO3881">
            <v>0</v>
          </cell>
          <cell r="AP3881" t="str">
            <v>N</v>
          </cell>
          <cell r="AQ3881">
            <v>38646.690381944441</v>
          </cell>
          <cell r="AR3881">
            <v>38640</v>
          </cell>
          <cell r="AS3881">
            <v>38640</v>
          </cell>
          <cell r="AT3881">
            <v>0</v>
          </cell>
          <cell r="AU3881">
            <v>38640</v>
          </cell>
          <cell r="AV3881">
            <v>0</v>
          </cell>
        </row>
        <row r="3882">
          <cell r="B3882">
            <v>0</v>
          </cell>
          <cell r="C3882" t="str">
            <v>000000003823</v>
          </cell>
          <cell r="D3882" t="str">
            <v>335400</v>
          </cell>
          <cell r="E3882" t="str">
            <v>TOWNES AT OAKWOOD -Hyd</v>
          </cell>
          <cell r="F3882" t="str">
            <v>In Service</v>
          </cell>
          <cell r="G3882" t="str">
            <v>33540</v>
          </cell>
          <cell r="H3882" t="str">
            <v>Grp Member</v>
          </cell>
          <cell r="I3882">
            <v>0</v>
          </cell>
          <cell r="J3882" t="str">
            <v>PC Batch</v>
          </cell>
          <cell r="K3882">
            <v>6512.73</v>
          </cell>
          <cell r="L3882">
            <v>0</v>
          </cell>
          <cell r="M3882" t="str">
            <v>F20</v>
          </cell>
          <cell r="N3882" t="str">
            <v>115</v>
          </cell>
          <cell r="O3882">
            <v>0</v>
          </cell>
          <cell r="P3882" t="str">
            <v>C04D357_002</v>
          </cell>
          <cell r="Q3882">
            <v>0</v>
          </cell>
          <cell r="R3882" t="str">
            <v>WTDPD</v>
          </cell>
          <cell r="S3882" t="str">
            <v>335400600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 t="str">
            <v>CORP</v>
          </cell>
          <cell r="Y3882">
            <v>38640</v>
          </cell>
          <cell r="Z3882">
            <v>0</v>
          </cell>
          <cell r="AA3882">
            <v>0</v>
          </cell>
          <cell r="AB3882" t="str">
            <v>N</v>
          </cell>
          <cell r="AC3882">
            <v>38657</v>
          </cell>
          <cell r="AD3882">
            <v>0</v>
          </cell>
          <cell r="AE3882" t="str">
            <v>RemVal</v>
          </cell>
          <cell r="AF3882" t="str">
            <v>Depreciate</v>
          </cell>
          <cell r="AG3882" t="str">
            <v>FM</v>
          </cell>
          <cell r="AH3882">
            <v>0</v>
          </cell>
          <cell r="AI3882">
            <v>0</v>
          </cell>
          <cell r="AJ3882">
            <v>2.2599999999999999E-2</v>
          </cell>
          <cell r="AK3882">
            <v>0</v>
          </cell>
          <cell r="AL3882" t="str">
            <v>Flat Rate</v>
          </cell>
          <cell r="AM3882">
            <v>0</v>
          </cell>
          <cell r="AN3882" t="str">
            <v>GA335400</v>
          </cell>
          <cell r="AO3882">
            <v>0</v>
          </cell>
          <cell r="AP3882" t="str">
            <v>N</v>
          </cell>
          <cell r="AQ3882">
            <v>38646.690381944441</v>
          </cell>
          <cell r="AR3882">
            <v>38640</v>
          </cell>
          <cell r="AS3882">
            <v>38640</v>
          </cell>
          <cell r="AT3882">
            <v>0</v>
          </cell>
          <cell r="AU3882">
            <v>38640</v>
          </cell>
          <cell r="AV3882">
            <v>0</v>
          </cell>
        </row>
        <row r="3883">
          <cell r="B3883">
            <v>0</v>
          </cell>
          <cell r="C3883" t="str">
            <v>000000003824</v>
          </cell>
          <cell r="D3883" t="str">
            <v>304300</v>
          </cell>
          <cell r="E3883" t="str">
            <v>Treatment Bldg &amp; Sitework</v>
          </cell>
          <cell r="F3883" t="str">
            <v>In Service</v>
          </cell>
          <cell r="G3883" t="str">
            <v>30430</v>
          </cell>
          <cell r="H3883" t="str">
            <v>Grp Member</v>
          </cell>
          <cell r="I3883">
            <v>0</v>
          </cell>
          <cell r="J3883" t="str">
            <v>PC Batch</v>
          </cell>
          <cell r="K3883">
            <v>21410.17</v>
          </cell>
          <cell r="L3883">
            <v>0</v>
          </cell>
          <cell r="M3883" t="str">
            <v>F20</v>
          </cell>
          <cell r="N3883" t="str">
            <v>115</v>
          </cell>
          <cell r="O3883">
            <v>0</v>
          </cell>
          <cell r="P3883" t="str">
            <v>C05A001_002</v>
          </cell>
          <cell r="Q3883">
            <v>0</v>
          </cell>
          <cell r="R3883" t="str">
            <v>WWTPD</v>
          </cell>
          <cell r="S3883" t="str">
            <v>30430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 t="str">
            <v>CORP</v>
          </cell>
          <cell r="Y3883">
            <v>38640</v>
          </cell>
          <cell r="Z3883">
            <v>0</v>
          </cell>
          <cell r="AA3883">
            <v>0</v>
          </cell>
          <cell r="AB3883" t="str">
            <v>N</v>
          </cell>
          <cell r="AC3883">
            <v>38657</v>
          </cell>
          <cell r="AD3883">
            <v>0</v>
          </cell>
          <cell r="AE3883" t="str">
            <v>RemVal</v>
          </cell>
          <cell r="AF3883" t="str">
            <v>Depreciate</v>
          </cell>
          <cell r="AG3883" t="str">
            <v>FM</v>
          </cell>
          <cell r="AH3883">
            <v>0</v>
          </cell>
          <cell r="AI3883">
            <v>0</v>
          </cell>
          <cell r="AJ3883">
            <v>2.75E-2</v>
          </cell>
          <cell r="AK3883">
            <v>0</v>
          </cell>
          <cell r="AL3883" t="str">
            <v>Flat Rate</v>
          </cell>
          <cell r="AM3883">
            <v>0</v>
          </cell>
          <cell r="AN3883" t="str">
            <v>GA304300</v>
          </cell>
          <cell r="AO3883">
            <v>0</v>
          </cell>
          <cell r="AP3883" t="str">
            <v>N</v>
          </cell>
          <cell r="AQ3883">
            <v>38646.691469907404</v>
          </cell>
          <cell r="AR3883">
            <v>38822</v>
          </cell>
          <cell r="AS3883">
            <v>38822</v>
          </cell>
          <cell r="AT3883" t="str">
            <v>2150</v>
          </cell>
          <cell r="AU3883">
            <v>38640</v>
          </cell>
          <cell r="AV3883">
            <v>0</v>
          </cell>
        </row>
        <row r="3884">
          <cell r="B3884">
            <v>0</v>
          </cell>
          <cell r="C3884" t="str">
            <v>000000003824</v>
          </cell>
          <cell r="D3884" t="str">
            <v>304300</v>
          </cell>
          <cell r="E3884" t="str">
            <v>Treatment Bldg &amp; Sitework</v>
          </cell>
          <cell r="F3884" t="str">
            <v>In Service</v>
          </cell>
          <cell r="G3884" t="str">
            <v>30430</v>
          </cell>
          <cell r="H3884" t="str">
            <v>Grp Member</v>
          </cell>
          <cell r="I3884">
            <v>1</v>
          </cell>
          <cell r="J3884" t="str">
            <v>PC Batch</v>
          </cell>
          <cell r="K3884">
            <v>96867.8</v>
          </cell>
          <cell r="L3884">
            <v>0</v>
          </cell>
          <cell r="M3884" t="str">
            <v>F50</v>
          </cell>
          <cell r="N3884" t="str">
            <v>115</v>
          </cell>
          <cell r="O3884">
            <v>0</v>
          </cell>
          <cell r="P3884" t="str">
            <v>C05A001_002</v>
          </cell>
          <cell r="Q3884" t="str">
            <v>000</v>
          </cell>
          <cell r="R3884" t="str">
            <v>WWTPD</v>
          </cell>
          <cell r="S3884" t="str">
            <v>30430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 t="str">
            <v>CORP</v>
          </cell>
          <cell r="Y3884">
            <v>38640</v>
          </cell>
          <cell r="Z3884">
            <v>0</v>
          </cell>
          <cell r="AA3884">
            <v>0</v>
          </cell>
          <cell r="AB3884" t="str">
            <v>N</v>
          </cell>
          <cell r="AC3884">
            <v>38657</v>
          </cell>
          <cell r="AD3884">
            <v>0</v>
          </cell>
          <cell r="AE3884" t="str">
            <v>RemVal</v>
          </cell>
          <cell r="AF3884" t="str">
            <v>Depreciate</v>
          </cell>
          <cell r="AG3884" t="str">
            <v>FM</v>
          </cell>
          <cell r="AH3884">
            <v>0</v>
          </cell>
          <cell r="AI3884">
            <v>0</v>
          </cell>
          <cell r="AJ3884">
            <v>2.75E-2</v>
          </cell>
          <cell r="AK3884">
            <v>0</v>
          </cell>
          <cell r="AL3884" t="str">
            <v>Flat Rate</v>
          </cell>
          <cell r="AM3884">
            <v>0</v>
          </cell>
          <cell r="AN3884" t="str">
            <v>GA304300</v>
          </cell>
          <cell r="AO3884">
            <v>0</v>
          </cell>
          <cell r="AP3884" t="str">
            <v>N</v>
          </cell>
          <cell r="AQ3884">
            <v>38646.691469907404</v>
          </cell>
          <cell r="AR3884">
            <v>38822</v>
          </cell>
          <cell r="AS3884">
            <v>38822</v>
          </cell>
          <cell r="AT3884" t="str">
            <v>2150</v>
          </cell>
          <cell r="AU3884">
            <v>38640</v>
          </cell>
          <cell r="AV3884">
            <v>0</v>
          </cell>
        </row>
        <row r="3885">
          <cell r="B3885">
            <v>0</v>
          </cell>
          <cell r="C3885" t="str">
            <v>000000003824</v>
          </cell>
          <cell r="D3885" t="str">
            <v>304300</v>
          </cell>
          <cell r="E3885" t="str">
            <v>Treatment Bldg &amp; Sitework</v>
          </cell>
          <cell r="F3885" t="str">
            <v>In Service</v>
          </cell>
          <cell r="G3885" t="str">
            <v>30430</v>
          </cell>
          <cell r="H3885" t="str">
            <v>Grp Member</v>
          </cell>
          <cell r="I3885">
            <v>2</v>
          </cell>
          <cell r="J3885" t="str">
            <v>PC Batch</v>
          </cell>
          <cell r="K3885">
            <v>9386.91</v>
          </cell>
          <cell r="L3885">
            <v>0</v>
          </cell>
          <cell r="M3885" t="str">
            <v>F15</v>
          </cell>
          <cell r="N3885" t="str">
            <v>118</v>
          </cell>
          <cell r="O3885">
            <v>0</v>
          </cell>
          <cell r="P3885" t="str">
            <v>C05A001_002</v>
          </cell>
          <cell r="Q3885" t="str">
            <v>950</v>
          </cell>
          <cell r="R3885" t="str">
            <v>WWTPD</v>
          </cell>
          <cell r="S3885" t="str">
            <v>30430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 t="str">
            <v>CORP</v>
          </cell>
          <cell r="Y3885">
            <v>38640</v>
          </cell>
          <cell r="Z3885">
            <v>0</v>
          </cell>
          <cell r="AA3885">
            <v>0</v>
          </cell>
          <cell r="AB3885" t="str">
            <v>N</v>
          </cell>
          <cell r="AC3885">
            <v>38657</v>
          </cell>
          <cell r="AD3885">
            <v>0</v>
          </cell>
          <cell r="AE3885" t="str">
            <v>RemVal</v>
          </cell>
          <cell r="AF3885" t="str">
            <v>Depreciate</v>
          </cell>
          <cell r="AG3885" t="str">
            <v>FM</v>
          </cell>
          <cell r="AH3885">
            <v>0</v>
          </cell>
          <cell r="AI3885">
            <v>0</v>
          </cell>
          <cell r="AJ3885">
            <v>2.75E-2</v>
          </cell>
          <cell r="AK3885">
            <v>0</v>
          </cell>
          <cell r="AL3885" t="str">
            <v>Flat Rate</v>
          </cell>
          <cell r="AM3885">
            <v>0</v>
          </cell>
          <cell r="AN3885" t="str">
            <v>GA304300</v>
          </cell>
          <cell r="AO3885">
            <v>0</v>
          </cell>
          <cell r="AP3885" t="str">
            <v>N</v>
          </cell>
          <cell r="AQ3885">
            <v>38646.691469907404</v>
          </cell>
          <cell r="AR3885">
            <v>38822</v>
          </cell>
          <cell r="AS3885">
            <v>38822</v>
          </cell>
          <cell r="AT3885" t="str">
            <v>2150</v>
          </cell>
          <cell r="AU3885">
            <v>38640</v>
          </cell>
          <cell r="AV3885">
            <v>0</v>
          </cell>
        </row>
        <row r="3886">
          <cell r="B3886">
            <v>0</v>
          </cell>
          <cell r="C3886" t="str">
            <v>000000003824</v>
          </cell>
          <cell r="D3886" t="str">
            <v>304300</v>
          </cell>
          <cell r="E3886" t="str">
            <v>Treatment Bldg &amp; Sitework</v>
          </cell>
          <cell r="F3886" t="str">
            <v>In Service</v>
          </cell>
          <cell r="G3886" t="str">
            <v>30430</v>
          </cell>
          <cell r="H3886" t="str">
            <v>Grp Member</v>
          </cell>
          <cell r="I3886">
            <v>3</v>
          </cell>
          <cell r="J3886" t="str">
            <v>PC Batch</v>
          </cell>
          <cell r="K3886">
            <v>83635.39</v>
          </cell>
          <cell r="L3886">
            <v>0</v>
          </cell>
          <cell r="M3886" t="str">
            <v>F20</v>
          </cell>
          <cell r="N3886" t="str">
            <v>115</v>
          </cell>
          <cell r="O3886">
            <v>0</v>
          </cell>
          <cell r="P3886" t="str">
            <v>C05A001_002</v>
          </cell>
          <cell r="Q3886" t="str">
            <v>505</v>
          </cell>
          <cell r="R3886" t="str">
            <v>WWTPD</v>
          </cell>
          <cell r="S3886" t="str">
            <v>30430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 t="str">
            <v>CORP</v>
          </cell>
          <cell r="Y3886">
            <v>38640</v>
          </cell>
          <cell r="Z3886">
            <v>0</v>
          </cell>
          <cell r="AA3886">
            <v>0</v>
          </cell>
          <cell r="AB3886" t="str">
            <v>N</v>
          </cell>
          <cell r="AC3886">
            <v>38657</v>
          </cell>
          <cell r="AD3886">
            <v>0</v>
          </cell>
          <cell r="AE3886" t="str">
            <v>RemVal</v>
          </cell>
          <cell r="AF3886" t="str">
            <v>Depreciate</v>
          </cell>
          <cell r="AG3886" t="str">
            <v>FM</v>
          </cell>
          <cell r="AH3886">
            <v>0</v>
          </cell>
          <cell r="AI3886">
            <v>0</v>
          </cell>
          <cell r="AJ3886">
            <v>2.75E-2</v>
          </cell>
          <cell r="AK3886">
            <v>0</v>
          </cell>
          <cell r="AL3886" t="str">
            <v>Flat Rate</v>
          </cell>
          <cell r="AM3886">
            <v>0</v>
          </cell>
          <cell r="AN3886" t="str">
            <v>GA304300</v>
          </cell>
          <cell r="AO3886">
            <v>0</v>
          </cell>
          <cell r="AP3886" t="str">
            <v>N</v>
          </cell>
          <cell r="AQ3886">
            <v>38646.691469907404</v>
          </cell>
          <cell r="AR3886">
            <v>38822</v>
          </cell>
          <cell r="AS3886">
            <v>38822</v>
          </cell>
          <cell r="AT3886" t="str">
            <v>2150</v>
          </cell>
          <cell r="AU3886">
            <v>38640</v>
          </cell>
          <cell r="AV3886">
            <v>0</v>
          </cell>
        </row>
        <row r="3887">
          <cell r="B3887">
            <v>0</v>
          </cell>
          <cell r="C3887" t="str">
            <v>000000003824</v>
          </cell>
          <cell r="D3887" t="str">
            <v>304300</v>
          </cell>
          <cell r="E3887" t="str">
            <v>Treatment Bldg &amp; Sitework</v>
          </cell>
          <cell r="F3887" t="str">
            <v>In Service</v>
          </cell>
          <cell r="G3887" t="str">
            <v>30430</v>
          </cell>
          <cell r="H3887" t="str">
            <v>Grp Member</v>
          </cell>
          <cell r="I3887">
            <v>4</v>
          </cell>
          <cell r="J3887" t="str">
            <v>PC Batch</v>
          </cell>
          <cell r="K3887">
            <v>7.65</v>
          </cell>
          <cell r="L3887">
            <v>0</v>
          </cell>
          <cell r="M3887">
            <v>0</v>
          </cell>
          <cell r="N3887" t="str">
            <v>602</v>
          </cell>
          <cell r="O3887">
            <v>0</v>
          </cell>
          <cell r="P3887" t="str">
            <v>C05A001_002</v>
          </cell>
          <cell r="Q3887" t="str">
            <v>205</v>
          </cell>
          <cell r="R3887" t="str">
            <v>WWTPD</v>
          </cell>
          <cell r="S3887" t="str">
            <v>30430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 t="str">
            <v>CORP</v>
          </cell>
          <cell r="Y3887">
            <v>38640</v>
          </cell>
          <cell r="Z3887">
            <v>0</v>
          </cell>
          <cell r="AA3887">
            <v>0</v>
          </cell>
          <cell r="AB3887" t="str">
            <v>N</v>
          </cell>
          <cell r="AC3887">
            <v>38657</v>
          </cell>
          <cell r="AD3887">
            <v>0</v>
          </cell>
          <cell r="AE3887" t="str">
            <v>RemVal</v>
          </cell>
          <cell r="AF3887" t="str">
            <v>Depreciate</v>
          </cell>
          <cell r="AG3887" t="str">
            <v>FM</v>
          </cell>
          <cell r="AH3887">
            <v>0</v>
          </cell>
          <cell r="AI3887">
            <v>0</v>
          </cell>
          <cell r="AJ3887">
            <v>2.75E-2</v>
          </cell>
          <cell r="AK3887">
            <v>0</v>
          </cell>
          <cell r="AL3887" t="str">
            <v>Flat Rate</v>
          </cell>
          <cell r="AM3887">
            <v>0</v>
          </cell>
          <cell r="AN3887" t="str">
            <v>GA304300</v>
          </cell>
          <cell r="AO3887">
            <v>0</v>
          </cell>
          <cell r="AP3887" t="str">
            <v>N</v>
          </cell>
          <cell r="AQ3887">
            <v>38646.691469907404</v>
          </cell>
          <cell r="AR3887">
            <v>38822</v>
          </cell>
          <cell r="AS3887">
            <v>38822</v>
          </cell>
          <cell r="AT3887" t="str">
            <v>2150</v>
          </cell>
          <cell r="AU3887">
            <v>38640</v>
          </cell>
          <cell r="AV3887">
            <v>0</v>
          </cell>
        </row>
        <row r="3888">
          <cell r="B3888">
            <v>0</v>
          </cell>
          <cell r="C3888" t="str">
            <v>000000003824</v>
          </cell>
          <cell r="D3888" t="str">
            <v>304300</v>
          </cell>
          <cell r="E3888" t="str">
            <v>Treatment Bldg &amp; Sitework</v>
          </cell>
          <cell r="F3888" t="str">
            <v>In Service</v>
          </cell>
          <cell r="G3888" t="str">
            <v>30430</v>
          </cell>
          <cell r="H3888" t="str">
            <v>Grp Member</v>
          </cell>
          <cell r="I3888">
            <v>5</v>
          </cell>
          <cell r="J3888" t="str">
            <v>PC Batch</v>
          </cell>
          <cell r="K3888">
            <v>887.73</v>
          </cell>
          <cell r="L3888">
            <v>0</v>
          </cell>
          <cell r="M3888" t="str">
            <v>F15</v>
          </cell>
          <cell r="N3888" t="str">
            <v>118</v>
          </cell>
          <cell r="O3888">
            <v>0</v>
          </cell>
          <cell r="P3888" t="str">
            <v>C05A001_002</v>
          </cell>
          <cell r="Q3888" t="str">
            <v>180</v>
          </cell>
          <cell r="R3888" t="str">
            <v>WWTPD</v>
          </cell>
          <cell r="S3888" t="str">
            <v>30430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 t="str">
            <v>CORP</v>
          </cell>
          <cell r="Y3888">
            <v>38640</v>
          </cell>
          <cell r="Z3888">
            <v>0</v>
          </cell>
          <cell r="AA3888">
            <v>0</v>
          </cell>
          <cell r="AB3888" t="str">
            <v>N</v>
          </cell>
          <cell r="AC3888">
            <v>38657</v>
          </cell>
          <cell r="AD3888">
            <v>0</v>
          </cell>
          <cell r="AE3888" t="str">
            <v>RemVal</v>
          </cell>
          <cell r="AF3888" t="str">
            <v>Depreciate</v>
          </cell>
          <cell r="AG3888" t="str">
            <v>FM</v>
          </cell>
          <cell r="AH3888">
            <v>0</v>
          </cell>
          <cell r="AI3888">
            <v>0</v>
          </cell>
          <cell r="AJ3888">
            <v>2.75E-2</v>
          </cell>
          <cell r="AK3888">
            <v>0</v>
          </cell>
          <cell r="AL3888" t="str">
            <v>Flat Rate</v>
          </cell>
          <cell r="AM3888">
            <v>0</v>
          </cell>
          <cell r="AN3888" t="str">
            <v>GA304300</v>
          </cell>
          <cell r="AO3888">
            <v>0</v>
          </cell>
          <cell r="AP3888" t="str">
            <v>N</v>
          </cell>
          <cell r="AQ3888">
            <v>38646.691469907404</v>
          </cell>
          <cell r="AR3888">
            <v>38822</v>
          </cell>
          <cell r="AS3888">
            <v>38822</v>
          </cell>
          <cell r="AT3888" t="str">
            <v>2150</v>
          </cell>
          <cell r="AU3888">
            <v>38640</v>
          </cell>
          <cell r="AV3888">
            <v>0</v>
          </cell>
        </row>
        <row r="3889">
          <cell r="B3889">
            <v>0</v>
          </cell>
          <cell r="C3889" t="str">
            <v>000000003824</v>
          </cell>
          <cell r="D3889" t="str">
            <v>304300</v>
          </cell>
          <cell r="E3889" t="str">
            <v>Treatment Bldg &amp; Sitework</v>
          </cell>
          <cell r="F3889" t="str">
            <v>In Service</v>
          </cell>
          <cell r="G3889" t="str">
            <v>30430</v>
          </cell>
          <cell r="H3889" t="str">
            <v>Grp Member</v>
          </cell>
          <cell r="I3889">
            <v>6</v>
          </cell>
          <cell r="J3889" t="str">
            <v>PC Batch</v>
          </cell>
          <cell r="K3889">
            <v>5034.09</v>
          </cell>
          <cell r="L3889">
            <v>0</v>
          </cell>
          <cell r="M3889">
            <v>0</v>
          </cell>
          <cell r="N3889" t="str">
            <v>602</v>
          </cell>
          <cell r="O3889">
            <v>0</v>
          </cell>
          <cell r="P3889" t="str">
            <v>C05A001_002</v>
          </cell>
          <cell r="Q3889" t="str">
            <v>180</v>
          </cell>
          <cell r="R3889" t="str">
            <v>WWTPD</v>
          </cell>
          <cell r="S3889" t="str">
            <v>30430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 t="str">
            <v>CORP</v>
          </cell>
          <cell r="Y3889">
            <v>38640</v>
          </cell>
          <cell r="Z3889">
            <v>0</v>
          </cell>
          <cell r="AA3889">
            <v>0</v>
          </cell>
          <cell r="AB3889" t="str">
            <v>N</v>
          </cell>
          <cell r="AC3889">
            <v>38657</v>
          </cell>
          <cell r="AD3889">
            <v>0</v>
          </cell>
          <cell r="AE3889" t="str">
            <v>RemVal</v>
          </cell>
          <cell r="AF3889" t="str">
            <v>Depreciate</v>
          </cell>
          <cell r="AG3889" t="str">
            <v>FM</v>
          </cell>
          <cell r="AH3889">
            <v>0</v>
          </cell>
          <cell r="AI3889">
            <v>0</v>
          </cell>
          <cell r="AJ3889">
            <v>2.75E-2</v>
          </cell>
          <cell r="AK3889">
            <v>0</v>
          </cell>
          <cell r="AL3889" t="str">
            <v>Flat Rate</v>
          </cell>
          <cell r="AM3889">
            <v>0</v>
          </cell>
          <cell r="AN3889" t="str">
            <v>GA304300</v>
          </cell>
          <cell r="AO3889">
            <v>0</v>
          </cell>
          <cell r="AP3889" t="str">
            <v>N</v>
          </cell>
          <cell r="AQ3889">
            <v>38646.691469907404</v>
          </cell>
          <cell r="AR3889">
            <v>38822</v>
          </cell>
          <cell r="AS3889">
            <v>38822</v>
          </cell>
          <cell r="AT3889" t="str">
            <v>2150</v>
          </cell>
          <cell r="AU3889">
            <v>38640</v>
          </cell>
          <cell r="AV3889">
            <v>0</v>
          </cell>
        </row>
        <row r="3890">
          <cell r="B3890">
            <v>0</v>
          </cell>
          <cell r="C3890" t="str">
            <v>000000003824</v>
          </cell>
          <cell r="D3890" t="str">
            <v>304300</v>
          </cell>
          <cell r="E3890" t="str">
            <v>Treatment Bldg &amp; Sitework</v>
          </cell>
          <cell r="F3890" t="str">
            <v>In Service</v>
          </cell>
          <cell r="G3890" t="str">
            <v>30430</v>
          </cell>
          <cell r="H3890" t="str">
            <v>Grp Member</v>
          </cell>
          <cell r="I3890">
            <v>7</v>
          </cell>
          <cell r="J3890" t="str">
            <v>PC Batch</v>
          </cell>
          <cell r="K3890">
            <v>-454.38</v>
          </cell>
          <cell r="L3890">
            <v>0</v>
          </cell>
          <cell r="M3890">
            <v>0</v>
          </cell>
          <cell r="N3890" t="str">
            <v>600</v>
          </cell>
          <cell r="O3890">
            <v>0</v>
          </cell>
          <cell r="P3890" t="str">
            <v>C05A001_002</v>
          </cell>
          <cell r="Q3890" t="str">
            <v>180</v>
          </cell>
          <cell r="R3890" t="str">
            <v>WWTPD</v>
          </cell>
          <cell r="S3890" t="str">
            <v>30430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 t="str">
            <v>CORP</v>
          </cell>
          <cell r="Y3890">
            <v>38640</v>
          </cell>
          <cell r="Z3890">
            <v>0</v>
          </cell>
          <cell r="AA3890">
            <v>0</v>
          </cell>
          <cell r="AB3890" t="str">
            <v>N</v>
          </cell>
          <cell r="AC3890">
            <v>38657</v>
          </cell>
          <cell r="AD3890">
            <v>0</v>
          </cell>
          <cell r="AE3890" t="str">
            <v>RemVal</v>
          </cell>
          <cell r="AF3890" t="str">
            <v>Depreciate</v>
          </cell>
          <cell r="AG3890" t="str">
            <v>FM</v>
          </cell>
          <cell r="AH3890">
            <v>0</v>
          </cell>
          <cell r="AI3890">
            <v>0</v>
          </cell>
          <cell r="AJ3890">
            <v>2.75E-2</v>
          </cell>
          <cell r="AK3890">
            <v>0</v>
          </cell>
          <cell r="AL3890" t="str">
            <v>Flat Rate</v>
          </cell>
          <cell r="AM3890">
            <v>0</v>
          </cell>
          <cell r="AN3890" t="str">
            <v>GA304300</v>
          </cell>
          <cell r="AO3890">
            <v>0</v>
          </cell>
          <cell r="AP3890" t="str">
            <v>N</v>
          </cell>
          <cell r="AQ3890">
            <v>38646.691469907404</v>
          </cell>
          <cell r="AR3890">
            <v>38822</v>
          </cell>
          <cell r="AS3890">
            <v>38822</v>
          </cell>
          <cell r="AT3890" t="str">
            <v>2150</v>
          </cell>
          <cell r="AU3890">
            <v>38640</v>
          </cell>
          <cell r="AV3890">
            <v>0</v>
          </cell>
        </row>
        <row r="3891">
          <cell r="B3891">
            <v>0</v>
          </cell>
          <cell r="C3891" t="str">
            <v>000000003824</v>
          </cell>
          <cell r="D3891" t="str">
            <v>304300</v>
          </cell>
          <cell r="E3891" t="str">
            <v>Treatment Bldg &amp; Sitework</v>
          </cell>
          <cell r="F3891" t="str">
            <v>In Service</v>
          </cell>
          <cell r="G3891" t="str">
            <v>30430</v>
          </cell>
          <cell r="H3891" t="str">
            <v>Grp Member</v>
          </cell>
          <cell r="I3891">
            <v>8</v>
          </cell>
          <cell r="J3891" t="str">
            <v>PC Batch</v>
          </cell>
          <cell r="K3891">
            <v>1355.71</v>
          </cell>
          <cell r="L3891">
            <v>0</v>
          </cell>
          <cell r="M3891" t="str">
            <v>F15</v>
          </cell>
          <cell r="N3891" t="str">
            <v>118</v>
          </cell>
          <cell r="O3891">
            <v>0</v>
          </cell>
          <cell r="P3891" t="str">
            <v>C05A001_002</v>
          </cell>
          <cell r="Q3891" t="str">
            <v>110</v>
          </cell>
          <cell r="R3891" t="str">
            <v>WWTPD</v>
          </cell>
          <cell r="S3891" t="str">
            <v>30430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 t="str">
            <v>CORP</v>
          </cell>
          <cell r="Y3891">
            <v>38640</v>
          </cell>
          <cell r="Z3891">
            <v>0</v>
          </cell>
          <cell r="AA3891">
            <v>0</v>
          </cell>
          <cell r="AB3891" t="str">
            <v>N</v>
          </cell>
          <cell r="AC3891">
            <v>38657</v>
          </cell>
          <cell r="AD3891">
            <v>0</v>
          </cell>
          <cell r="AE3891" t="str">
            <v>RemVal</v>
          </cell>
          <cell r="AF3891" t="str">
            <v>Depreciate</v>
          </cell>
          <cell r="AG3891" t="str">
            <v>FM</v>
          </cell>
          <cell r="AH3891">
            <v>0</v>
          </cell>
          <cell r="AI3891">
            <v>0</v>
          </cell>
          <cell r="AJ3891">
            <v>2.75E-2</v>
          </cell>
          <cell r="AK3891">
            <v>0</v>
          </cell>
          <cell r="AL3891" t="str">
            <v>Flat Rate</v>
          </cell>
          <cell r="AM3891">
            <v>0</v>
          </cell>
          <cell r="AN3891" t="str">
            <v>GA304300</v>
          </cell>
          <cell r="AO3891">
            <v>0</v>
          </cell>
          <cell r="AP3891" t="str">
            <v>N</v>
          </cell>
          <cell r="AQ3891">
            <v>38646.691469907404</v>
          </cell>
          <cell r="AR3891">
            <v>38822</v>
          </cell>
          <cell r="AS3891">
            <v>38822</v>
          </cell>
          <cell r="AT3891" t="str">
            <v>2150</v>
          </cell>
          <cell r="AU3891">
            <v>38640</v>
          </cell>
          <cell r="AV3891">
            <v>0</v>
          </cell>
        </row>
        <row r="3892">
          <cell r="B3892">
            <v>0</v>
          </cell>
          <cell r="C3892" t="str">
            <v>000000003824</v>
          </cell>
          <cell r="D3892" t="str">
            <v>304300</v>
          </cell>
          <cell r="E3892" t="str">
            <v>Treatment Bldg &amp; Sitework</v>
          </cell>
          <cell r="F3892" t="str">
            <v>In Service</v>
          </cell>
          <cell r="G3892" t="str">
            <v>30430</v>
          </cell>
          <cell r="H3892" t="str">
            <v>Grp Member</v>
          </cell>
          <cell r="I3892">
            <v>9</v>
          </cell>
          <cell r="J3892" t="str">
            <v>PC Batch</v>
          </cell>
          <cell r="K3892">
            <v>9529.23</v>
          </cell>
          <cell r="L3892">
            <v>0</v>
          </cell>
          <cell r="M3892">
            <v>0</v>
          </cell>
          <cell r="N3892" t="str">
            <v>602</v>
          </cell>
          <cell r="O3892">
            <v>0</v>
          </cell>
          <cell r="P3892" t="str">
            <v>C05A001_002</v>
          </cell>
          <cell r="Q3892" t="str">
            <v>110</v>
          </cell>
          <cell r="R3892" t="str">
            <v>WWTPD</v>
          </cell>
          <cell r="S3892" t="str">
            <v>30430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 t="str">
            <v>CORP</v>
          </cell>
          <cell r="Y3892">
            <v>38640</v>
          </cell>
          <cell r="Z3892">
            <v>0</v>
          </cell>
          <cell r="AA3892">
            <v>0</v>
          </cell>
          <cell r="AB3892" t="str">
            <v>N</v>
          </cell>
          <cell r="AC3892">
            <v>38657</v>
          </cell>
          <cell r="AD3892">
            <v>0</v>
          </cell>
          <cell r="AE3892" t="str">
            <v>RemVal</v>
          </cell>
          <cell r="AF3892" t="str">
            <v>Depreciate</v>
          </cell>
          <cell r="AG3892" t="str">
            <v>FM</v>
          </cell>
          <cell r="AH3892">
            <v>0</v>
          </cell>
          <cell r="AI3892">
            <v>0</v>
          </cell>
          <cell r="AJ3892">
            <v>2.75E-2</v>
          </cell>
          <cell r="AK3892">
            <v>0</v>
          </cell>
          <cell r="AL3892" t="str">
            <v>Flat Rate</v>
          </cell>
          <cell r="AM3892">
            <v>0</v>
          </cell>
          <cell r="AN3892" t="str">
            <v>GA304300</v>
          </cell>
          <cell r="AO3892">
            <v>0</v>
          </cell>
          <cell r="AP3892" t="str">
            <v>N</v>
          </cell>
          <cell r="AQ3892">
            <v>38646.691469907404</v>
          </cell>
          <cell r="AR3892">
            <v>38822</v>
          </cell>
          <cell r="AS3892">
            <v>38822</v>
          </cell>
          <cell r="AT3892" t="str">
            <v>2150</v>
          </cell>
          <cell r="AU3892">
            <v>38640</v>
          </cell>
          <cell r="AV3892">
            <v>0</v>
          </cell>
        </row>
        <row r="3893">
          <cell r="B3893">
            <v>0</v>
          </cell>
          <cell r="C3893" t="str">
            <v>000000003824</v>
          </cell>
          <cell r="D3893" t="str">
            <v>304300</v>
          </cell>
          <cell r="E3893" t="str">
            <v>Treatment Bldg &amp; Sitework</v>
          </cell>
          <cell r="F3893" t="str">
            <v>In Service</v>
          </cell>
          <cell r="G3893" t="str">
            <v>30430</v>
          </cell>
          <cell r="H3893" t="str">
            <v>Grp Member</v>
          </cell>
          <cell r="I3893">
            <v>10</v>
          </cell>
          <cell r="J3893" t="str">
            <v>PC Batch</v>
          </cell>
          <cell r="K3893">
            <v>-581.48</v>
          </cell>
          <cell r="L3893">
            <v>0</v>
          </cell>
          <cell r="M3893">
            <v>0</v>
          </cell>
          <cell r="N3893" t="str">
            <v>600</v>
          </cell>
          <cell r="O3893">
            <v>0</v>
          </cell>
          <cell r="P3893" t="str">
            <v>C05A001_002</v>
          </cell>
          <cell r="Q3893" t="str">
            <v>110</v>
          </cell>
          <cell r="R3893" t="str">
            <v>WWTPD</v>
          </cell>
          <cell r="S3893" t="str">
            <v>30430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 t="str">
            <v>CORP</v>
          </cell>
          <cell r="Y3893">
            <v>38640</v>
          </cell>
          <cell r="Z3893">
            <v>0</v>
          </cell>
          <cell r="AA3893">
            <v>0</v>
          </cell>
          <cell r="AB3893" t="str">
            <v>N</v>
          </cell>
          <cell r="AC3893">
            <v>38657</v>
          </cell>
          <cell r="AD3893">
            <v>0</v>
          </cell>
          <cell r="AE3893" t="str">
            <v>RemVal</v>
          </cell>
          <cell r="AF3893" t="str">
            <v>Depreciate</v>
          </cell>
          <cell r="AG3893" t="str">
            <v>FM</v>
          </cell>
          <cell r="AH3893">
            <v>0</v>
          </cell>
          <cell r="AI3893">
            <v>0</v>
          </cell>
          <cell r="AJ3893">
            <v>2.75E-2</v>
          </cell>
          <cell r="AK3893">
            <v>0</v>
          </cell>
          <cell r="AL3893" t="str">
            <v>Flat Rate</v>
          </cell>
          <cell r="AM3893">
            <v>0</v>
          </cell>
          <cell r="AN3893" t="str">
            <v>GA304300</v>
          </cell>
          <cell r="AO3893">
            <v>0</v>
          </cell>
          <cell r="AP3893" t="str">
            <v>N</v>
          </cell>
          <cell r="AQ3893">
            <v>38646.691469907404</v>
          </cell>
          <cell r="AR3893">
            <v>38822</v>
          </cell>
          <cell r="AS3893">
            <v>38822</v>
          </cell>
          <cell r="AT3893" t="str">
            <v>2150</v>
          </cell>
          <cell r="AU3893">
            <v>38640</v>
          </cell>
          <cell r="AV3893">
            <v>0</v>
          </cell>
        </row>
        <row r="3894">
          <cell r="B3894">
            <v>0</v>
          </cell>
          <cell r="C3894" t="str">
            <v>000000003825</v>
          </cell>
          <cell r="D3894" t="str">
            <v>307200</v>
          </cell>
          <cell r="E3894" t="str">
            <v>Well Bore and Casing</v>
          </cell>
          <cell r="F3894" t="str">
            <v>In Service</v>
          </cell>
          <cell r="G3894" t="str">
            <v>30720</v>
          </cell>
          <cell r="H3894" t="str">
            <v>Grp Member</v>
          </cell>
          <cell r="I3894">
            <v>0</v>
          </cell>
          <cell r="J3894" t="str">
            <v>PC Batch</v>
          </cell>
          <cell r="K3894">
            <v>4910.03</v>
          </cell>
          <cell r="L3894">
            <v>0</v>
          </cell>
          <cell r="M3894" t="str">
            <v>F20</v>
          </cell>
          <cell r="N3894" t="str">
            <v>115</v>
          </cell>
          <cell r="O3894">
            <v>0</v>
          </cell>
          <cell r="P3894" t="str">
            <v>C05A001_002</v>
          </cell>
          <cell r="Q3894">
            <v>0</v>
          </cell>
          <cell r="R3894" t="str">
            <v>WSOSD</v>
          </cell>
          <cell r="S3894" t="str">
            <v>30720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 t="str">
            <v>CORP</v>
          </cell>
          <cell r="Y3894">
            <v>38640</v>
          </cell>
          <cell r="Z3894">
            <v>0</v>
          </cell>
          <cell r="AA3894">
            <v>0</v>
          </cell>
          <cell r="AB3894" t="str">
            <v>N</v>
          </cell>
          <cell r="AC3894">
            <v>38657</v>
          </cell>
          <cell r="AD3894">
            <v>0</v>
          </cell>
          <cell r="AE3894" t="str">
            <v>RemVal</v>
          </cell>
          <cell r="AF3894" t="str">
            <v>Depreciate</v>
          </cell>
          <cell r="AG3894" t="str">
            <v>FM</v>
          </cell>
          <cell r="AH3894">
            <v>0</v>
          </cell>
          <cell r="AI3894">
            <v>0</v>
          </cell>
          <cell r="AJ3894">
            <v>4.5900000000000003E-2</v>
          </cell>
          <cell r="AK3894">
            <v>0</v>
          </cell>
          <cell r="AL3894" t="str">
            <v>Flat Rate</v>
          </cell>
          <cell r="AM3894">
            <v>0</v>
          </cell>
          <cell r="AN3894" t="str">
            <v>GA307200</v>
          </cell>
          <cell r="AO3894">
            <v>0</v>
          </cell>
          <cell r="AP3894" t="str">
            <v>N</v>
          </cell>
          <cell r="AQ3894">
            <v>38646.691504629627</v>
          </cell>
          <cell r="AR3894">
            <v>38822</v>
          </cell>
          <cell r="AS3894">
            <v>38822</v>
          </cell>
          <cell r="AT3894" t="str">
            <v>2150</v>
          </cell>
          <cell r="AU3894">
            <v>38640</v>
          </cell>
          <cell r="AV3894">
            <v>0</v>
          </cell>
        </row>
        <row r="3895">
          <cell r="B3895">
            <v>0</v>
          </cell>
          <cell r="C3895" t="str">
            <v>000000003825</v>
          </cell>
          <cell r="D3895" t="str">
            <v>307200</v>
          </cell>
          <cell r="E3895" t="str">
            <v>Well Bore and Casing</v>
          </cell>
          <cell r="F3895" t="str">
            <v>In Service</v>
          </cell>
          <cell r="G3895" t="str">
            <v>30720</v>
          </cell>
          <cell r="H3895" t="str">
            <v>Grp Member</v>
          </cell>
          <cell r="I3895">
            <v>1</v>
          </cell>
          <cell r="J3895" t="str">
            <v>PC Batch</v>
          </cell>
          <cell r="K3895">
            <v>50196</v>
          </cell>
          <cell r="L3895">
            <v>0</v>
          </cell>
          <cell r="M3895" t="str">
            <v>F20</v>
          </cell>
          <cell r="N3895" t="str">
            <v>115</v>
          </cell>
          <cell r="O3895">
            <v>0</v>
          </cell>
          <cell r="P3895" t="str">
            <v>C05A001_002</v>
          </cell>
          <cell r="Q3895" t="str">
            <v>505</v>
          </cell>
          <cell r="R3895" t="str">
            <v>WSOSD</v>
          </cell>
          <cell r="S3895" t="str">
            <v>30720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 t="str">
            <v>CORP</v>
          </cell>
          <cell r="Y3895">
            <v>38640</v>
          </cell>
          <cell r="Z3895">
            <v>0</v>
          </cell>
          <cell r="AA3895">
            <v>0</v>
          </cell>
          <cell r="AB3895" t="str">
            <v>N</v>
          </cell>
          <cell r="AC3895">
            <v>38657</v>
          </cell>
          <cell r="AD3895">
            <v>0</v>
          </cell>
          <cell r="AE3895" t="str">
            <v>RemVal</v>
          </cell>
          <cell r="AF3895" t="str">
            <v>Depreciate</v>
          </cell>
          <cell r="AG3895" t="str">
            <v>FM</v>
          </cell>
          <cell r="AH3895">
            <v>0</v>
          </cell>
          <cell r="AI3895">
            <v>0</v>
          </cell>
          <cell r="AJ3895">
            <v>4.5900000000000003E-2</v>
          </cell>
          <cell r="AK3895">
            <v>0</v>
          </cell>
          <cell r="AL3895" t="str">
            <v>Flat Rate</v>
          </cell>
          <cell r="AM3895">
            <v>0</v>
          </cell>
          <cell r="AN3895" t="str">
            <v>GA307200</v>
          </cell>
          <cell r="AO3895">
            <v>0</v>
          </cell>
          <cell r="AP3895" t="str">
            <v>N</v>
          </cell>
          <cell r="AQ3895">
            <v>38646.691504629627</v>
          </cell>
          <cell r="AR3895">
            <v>38822</v>
          </cell>
          <cell r="AS3895">
            <v>38822</v>
          </cell>
          <cell r="AT3895" t="str">
            <v>2150</v>
          </cell>
          <cell r="AU3895">
            <v>38640</v>
          </cell>
          <cell r="AV3895">
            <v>0</v>
          </cell>
        </row>
        <row r="3896">
          <cell r="B3896">
            <v>0</v>
          </cell>
          <cell r="C3896" t="str">
            <v>000000003825</v>
          </cell>
          <cell r="D3896" t="str">
            <v>307200</v>
          </cell>
          <cell r="E3896" t="str">
            <v>Well Bore and Casing</v>
          </cell>
          <cell r="F3896" t="str">
            <v>In Service</v>
          </cell>
          <cell r="G3896" t="str">
            <v>30720</v>
          </cell>
          <cell r="H3896" t="str">
            <v>Grp Member</v>
          </cell>
          <cell r="I3896">
            <v>2</v>
          </cell>
          <cell r="J3896" t="str">
            <v>PC Batch</v>
          </cell>
          <cell r="K3896">
            <v>40994.980000000003</v>
          </cell>
          <cell r="L3896">
            <v>0</v>
          </cell>
          <cell r="M3896" t="str">
            <v>F50</v>
          </cell>
          <cell r="N3896" t="str">
            <v>115</v>
          </cell>
          <cell r="O3896">
            <v>0</v>
          </cell>
          <cell r="P3896" t="str">
            <v>C05A001_002</v>
          </cell>
          <cell r="Q3896" t="str">
            <v>000</v>
          </cell>
          <cell r="R3896" t="str">
            <v>WSOSD</v>
          </cell>
          <cell r="S3896" t="str">
            <v>30720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 t="str">
            <v>CORP</v>
          </cell>
          <cell r="Y3896">
            <v>38640</v>
          </cell>
          <cell r="Z3896">
            <v>0</v>
          </cell>
          <cell r="AA3896">
            <v>0</v>
          </cell>
          <cell r="AB3896" t="str">
            <v>N</v>
          </cell>
          <cell r="AC3896">
            <v>38657</v>
          </cell>
          <cell r="AD3896">
            <v>0</v>
          </cell>
          <cell r="AE3896" t="str">
            <v>RemVal</v>
          </cell>
          <cell r="AF3896" t="str">
            <v>Depreciate</v>
          </cell>
          <cell r="AG3896" t="str">
            <v>FM</v>
          </cell>
          <cell r="AH3896">
            <v>0</v>
          </cell>
          <cell r="AI3896">
            <v>0</v>
          </cell>
          <cell r="AJ3896">
            <v>4.5900000000000003E-2</v>
          </cell>
          <cell r="AK3896">
            <v>0</v>
          </cell>
          <cell r="AL3896" t="str">
            <v>Flat Rate</v>
          </cell>
          <cell r="AM3896">
            <v>0</v>
          </cell>
          <cell r="AN3896" t="str">
            <v>GA307200</v>
          </cell>
          <cell r="AO3896">
            <v>0</v>
          </cell>
          <cell r="AP3896" t="str">
            <v>N</v>
          </cell>
          <cell r="AQ3896">
            <v>38646.691504629627</v>
          </cell>
          <cell r="AR3896">
            <v>38822</v>
          </cell>
          <cell r="AS3896">
            <v>38822</v>
          </cell>
          <cell r="AT3896" t="str">
            <v>2150</v>
          </cell>
          <cell r="AU3896">
            <v>38640</v>
          </cell>
          <cell r="AV3896">
            <v>0</v>
          </cell>
        </row>
        <row r="3897">
          <cell r="B3897">
            <v>0</v>
          </cell>
          <cell r="C3897" t="str">
            <v>000000003826</v>
          </cell>
          <cell r="D3897" t="str">
            <v>304300</v>
          </cell>
          <cell r="E3897" t="str">
            <v>Yard Piping</v>
          </cell>
          <cell r="F3897" t="str">
            <v>In Service</v>
          </cell>
          <cell r="G3897" t="str">
            <v>30430</v>
          </cell>
          <cell r="H3897" t="str">
            <v>Grp Member</v>
          </cell>
          <cell r="I3897">
            <v>0</v>
          </cell>
          <cell r="J3897" t="str">
            <v>PC Batch</v>
          </cell>
          <cell r="K3897">
            <v>3153.24</v>
          </cell>
          <cell r="L3897">
            <v>0</v>
          </cell>
          <cell r="M3897" t="str">
            <v>F20</v>
          </cell>
          <cell r="N3897" t="str">
            <v>115</v>
          </cell>
          <cell r="O3897">
            <v>0</v>
          </cell>
          <cell r="P3897" t="str">
            <v>C05A001_002</v>
          </cell>
          <cell r="Q3897">
            <v>0</v>
          </cell>
          <cell r="R3897" t="str">
            <v>WWTPD</v>
          </cell>
          <cell r="S3897" t="str">
            <v>30430A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 t="str">
            <v>CORP</v>
          </cell>
          <cell r="Y3897">
            <v>38640</v>
          </cell>
          <cell r="Z3897">
            <v>0</v>
          </cell>
          <cell r="AA3897">
            <v>0</v>
          </cell>
          <cell r="AB3897" t="str">
            <v>N</v>
          </cell>
          <cell r="AC3897">
            <v>38657</v>
          </cell>
          <cell r="AD3897">
            <v>0</v>
          </cell>
          <cell r="AE3897" t="str">
            <v>RemVal</v>
          </cell>
          <cell r="AF3897" t="str">
            <v>Depreciate</v>
          </cell>
          <cell r="AG3897" t="str">
            <v>FM</v>
          </cell>
          <cell r="AH3897">
            <v>0</v>
          </cell>
          <cell r="AI3897">
            <v>0</v>
          </cell>
          <cell r="AJ3897">
            <v>2.75E-2</v>
          </cell>
          <cell r="AK3897">
            <v>0</v>
          </cell>
          <cell r="AL3897" t="str">
            <v>Flat Rate</v>
          </cell>
          <cell r="AM3897">
            <v>0</v>
          </cell>
          <cell r="AN3897" t="str">
            <v>GA304300</v>
          </cell>
          <cell r="AO3897">
            <v>0</v>
          </cell>
          <cell r="AP3897" t="str">
            <v>N</v>
          </cell>
          <cell r="AQ3897">
            <v>38646.69153935185</v>
          </cell>
          <cell r="AR3897">
            <v>38822</v>
          </cell>
          <cell r="AS3897">
            <v>38822</v>
          </cell>
          <cell r="AT3897" t="str">
            <v>2150</v>
          </cell>
          <cell r="AU3897">
            <v>38640</v>
          </cell>
          <cell r="AV3897">
            <v>0</v>
          </cell>
        </row>
        <row r="3898">
          <cell r="B3898">
            <v>0</v>
          </cell>
          <cell r="C3898" t="str">
            <v>000000003826</v>
          </cell>
          <cell r="D3898" t="str">
            <v>304300</v>
          </cell>
          <cell r="E3898" t="str">
            <v>Yard Piping</v>
          </cell>
          <cell r="F3898" t="str">
            <v>In Service</v>
          </cell>
          <cell r="G3898" t="str">
            <v>30430</v>
          </cell>
          <cell r="H3898" t="str">
            <v>Grp Member</v>
          </cell>
          <cell r="I3898">
            <v>1</v>
          </cell>
          <cell r="J3898" t="str">
            <v>PC Batch</v>
          </cell>
          <cell r="K3898">
            <v>8784.16</v>
          </cell>
          <cell r="L3898">
            <v>0</v>
          </cell>
          <cell r="M3898" t="str">
            <v>F50</v>
          </cell>
          <cell r="N3898" t="str">
            <v>115</v>
          </cell>
          <cell r="O3898">
            <v>0</v>
          </cell>
          <cell r="P3898" t="str">
            <v>C05A001_002</v>
          </cell>
          <cell r="Q3898" t="str">
            <v>000</v>
          </cell>
          <cell r="R3898" t="str">
            <v>WWTPD</v>
          </cell>
          <cell r="S3898" t="str">
            <v>30430A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 t="str">
            <v>CORP</v>
          </cell>
          <cell r="Y3898">
            <v>38640</v>
          </cell>
          <cell r="Z3898">
            <v>0</v>
          </cell>
          <cell r="AA3898">
            <v>0</v>
          </cell>
          <cell r="AB3898" t="str">
            <v>N</v>
          </cell>
          <cell r="AC3898">
            <v>38657</v>
          </cell>
          <cell r="AD3898">
            <v>0</v>
          </cell>
          <cell r="AE3898" t="str">
            <v>RemVal</v>
          </cell>
          <cell r="AF3898" t="str">
            <v>Depreciate</v>
          </cell>
          <cell r="AG3898" t="str">
            <v>FM</v>
          </cell>
          <cell r="AH3898">
            <v>0</v>
          </cell>
          <cell r="AI3898">
            <v>0</v>
          </cell>
          <cell r="AJ3898">
            <v>2.75E-2</v>
          </cell>
          <cell r="AK3898">
            <v>0</v>
          </cell>
          <cell r="AL3898" t="str">
            <v>Flat Rate</v>
          </cell>
          <cell r="AM3898">
            <v>0</v>
          </cell>
          <cell r="AN3898" t="str">
            <v>GA304300</v>
          </cell>
          <cell r="AO3898">
            <v>0</v>
          </cell>
          <cell r="AP3898" t="str">
            <v>N</v>
          </cell>
          <cell r="AQ3898">
            <v>38646.69153935185</v>
          </cell>
          <cell r="AR3898">
            <v>38822</v>
          </cell>
          <cell r="AS3898">
            <v>38822</v>
          </cell>
          <cell r="AT3898" t="str">
            <v>2150</v>
          </cell>
          <cell r="AU3898">
            <v>38640</v>
          </cell>
          <cell r="AV3898">
            <v>0</v>
          </cell>
        </row>
        <row r="3899">
          <cell r="B3899">
            <v>0</v>
          </cell>
          <cell r="C3899" t="str">
            <v>000000003826</v>
          </cell>
          <cell r="D3899" t="str">
            <v>304300</v>
          </cell>
          <cell r="E3899" t="str">
            <v>Yard Piping</v>
          </cell>
          <cell r="F3899" t="str">
            <v>In Service</v>
          </cell>
          <cell r="G3899" t="str">
            <v>30430</v>
          </cell>
          <cell r="H3899" t="str">
            <v>Grp Member</v>
          </cell>
          <cell r="I3899">
            <v>2</v>
          </cell>
          <cell r="J3899" t="str">
            <v>PC Batch</v>
          </cell>
          <cell r="K3899">
            <v>8654.52</v>
          </cell>
          <cell r="L3899">
            <v>0</v>
          </cell>
          <cell r="M3899" t="str">
            <v>F20</v>
          </cell>
          <cell r="N3899" t="str">
            <v>115</v>
          </cell>
          <cell r="O3899">
            <v>0</v>
          </cell>
          <cell r="P3899" t="str">
            <v>C05A001_002</v>
          </cell>
          <cell r="Q3899" t="str">
            <v>505</v>
          </cell>
          <cell r="R3899" t="str">
            <v>WWTPD</v>
          </cell>
          <cell r="S3899" t="str">
            <v>30430A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 t="str">
            <v>CORP</v>
          </cell>
          <cell r="Y3899">
            <v>38640</v>
          </cell>
          <cell r="Z3899">
            <v>0</v>
          </cell>
          <cell r="AA3899">
            <v>0</v>
          </cell>
          <cell r="AB3899" t="str">
            <v>N</v>
          </cell>
          <cell r="AC3899">
            <v>38657</v>
          </cell>
          <cell r="AD3899">
            <v>0</v>
          </cell>
          <cell r="AE3899" t="str">
            <v>RemVal</v>
          </cell>
          <cell r="AF3899" t="str">
            <v>Depreciate</v>
          </cell>
          <cell r="AG3899" t="str">
            <v>FM</v>
          </cell>
          <cell r="AH3899">
            <v>0</v>
          </cell>
          <cell r="AI3899">
            <v>0</v>
          </cell>
          <cell r="AJ3899">
            <v>2.75E-2</v>
          </cell>
          <cell r="AK3899">
            <v>0</v>
          </cell>
          <cell r="AL3899" t="str">
            <v>Flat Rate</v>
          </cell>
          <cell r="AM3899">
            <v>0</v>
          </cell>
          <cell r="AN3899" t="str">
            <v>GA304300</v>
          </cell>
          <cell r="AO3899">
            <v>0</v>
          </cell>
          <cell r="AP3899" t="str">
            <v>N</v>
          </cell>
          <cell r="AQ3899">
            <v>38646.69153935185</v>
          </cell>
          <cell r="AR3899">
            <v>38822</v>
          </cell>
          <cell r="AS3899">
            <v>38822</v>
          </cell>
          <cell r="AT3899" t="str">
            <v>2150</v>
          </cell>
          <cell r="AU3899">
            <v>38640</v>
          </cell>
          <cell r="AV3899">
            <v>0</v>
          </cell>
        </row>
        <row r="3900">
          <cell r="B3900">
            <v>0</v>
          </cell>
          <cell r="C3900" t="str">
            <v>000000003827</v>
          </cell>
          <cell r="D3900" t="str">
            <v>307200</v>
          </cell>
          <cell r="E3900" t="str">
            <v>Well Pump, Drive &amp; Monit</v>
          </cell>
          <cell r="F3900" t="str">
            <v>In Service</v>
          </cell>
          <cell r="G3900" t="str">
            <v>30720</v>
          </cell>
          <cell r="H3900" t="str">
            <v>Grp Member</v>
          </cell>
          <cell r="I3900">
            <v>0</v>
          </cell>
          <cell r="J3900" t="str">
            <v>PC Batch</v>
          </cell>
          <cell r="K3900">
            <v>782.91</v>
          </cell>
          <cell r="L3900">
            <v>0</v>
          </cell>
          <cell r="M3900" t="str">
            <v>F20</v>
          </cell>
          <cell r="N3900" t="str">
            <v>115</v>
          </cell>
          <cell r="O3900">
            <v>0</v>
          </cell>
          <cell r="P3900" t="str">
            <v>C05A001_002</v>
          </cell>
          <cell r="Q3900">
            <v>0</v>
          </cell>
          <cell r="R3900" t="str">
            <v>WSOSD</v>
          </cell>
          <cell r="S3900" t="str">
            <v>30720A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 t="str">
            <v>CORP</v>
          </cell>
          <cell r="Y3900">
            <v>38640</v>
          </cell>
          <cell r="Z3900">
            <v>0</v>
          </cell>
          <cell r="AA3900">
            <v>0</v>
          </cell>
          <cell r="AB3900" t="str">
            <v>N</v>
          </cell>
          <cell r="AC3900">
            <v>38657</v>
          </cell>
          <cell r="AD3900">
            <v>0</v>
          </cell>
          <cell r="AE3900" t="str">
            <v>RemVal</v>
          </cell>
          <cell r="AF3900" t="str">
            <v>Depreciate</v>
          </cell>
          <cell r="AG3900" t="str">
            <v>FM</v>
          </cell>
          <cell r="AH3900">
            <v>0</v>
          </cell>
          <cell r="AI3900">
            <v>0</v>
          </cell>
          <cell r="AJ3900">
            <v>4.5900000000000003E-2</v>
          </cell>
          <cell r="AK3900">
            <v>0</v>
          </cell>
          <cell r="AL3900" t="str">
            <v>Flat Rate</v>
          </cell>
          <cell r="AM3900">
            <v>0</v>
          </cell>
          <cell r="AN3900" t="str">
            <v>GA307200</v>
          </cell>
          <cell r="AO3900">
            <v>0</v>
          </cell>
          <cell r="AP3900" t="str">
            <v>N</v>
          </cell>
          <cell r="AQ3900">
            <v>38646.691574074073</v>
          </cell>
          <cell r="AR3900">
            <v>38822</v>
          </cell>
          <cell r="AS3900">
            <v>38822</v>
          </cell>
          <cell r="AT3900" t="str">
            <v>2150</v>
          </cell>
          <cell r="AU3900">
            <v>38640</v>
          </cell>
          <cell r="AV3900">
            <v>0</v>
          </cell>
        </row>
        <row r="3901">
          <cell r="B3901">
            <v>0</v>
          </cell>
          <cell r="C3901" t="str">
            <v>000000003827</v>
          </cell>
          <cell r="D3901" t="str">
            <v>307200</v>
          </cell>
          <cell r="E3901" t="str">
            <v>Well Pump, Drive &amp; Monit</v>
          </cell>
          <cell r="F3901" t="str">
            <v>In Service</v>
          </cell>
          <cell r="G3901" t="str">
            <v>30720</v>
          </cell>
          <cell r="H3901" t="str">
            <v>Grp Member</v>
          </cell>
          <cell r="I3901">
            <v>1</v>
          </cell>
          <cell r="J3901" t="str">
            <v>PC Batch</v>
          </cell>
          <cell r="K3901">
            <v>8000</v>
          </cell>
          <cell r="L3901">
            <v>0</v>
          </cell>
          <cell r="M3901" t="str">
            <v>F20</v>
          </cell>
          <cell r="N3901" t="str">
            <v>115</v>
          </cell>
          <cell r="O3901">
            <v>0</v>
          </cell>
          <cell r="P3901" t="str">
            <v>C05A001_002</v>
          </cell>
          <cell r="Q3901" t="str">
            <v>505</v>
          </cell>
          <cell r="R3901" t="str">
            <v>WSOSD</v>
          </cell>
          <cell r="S3901" t="str">
            <v>30720A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 t="str">
            <v>CORP</v>
          </cell>
          <cell r="Y3901">
            <v>38640</v>
          </cell>
          <cell r="Z3901">
            <v>0</v>
          </cell>
          <cell r="AA3901">
            <v>0</v>
          </cell>
          <cell r="AB3901" t="str">
            <v>N</v>
          </cell>
          <cell r="AC3901">
            <v>38657</v>
          </cell>
          <cell r="AD3901">
            <v>0</v>
          </cell>
          <cell r="AE3901" t="str">
            <v>RemVal</v>
          </cell>
          <cell r="AF3901" t="str">
            <v>Depreciate</v>
          </cell>
          <cell r="AG3901" t="str">
            <v>FM</v>
          </cell>
          <cell r="AH3901">
            <v>0</v>
          </cell>
          <cell r="AI3901">
            <v>0</v>
          </cell>
          <cell r="AJ3901">
            <v>4.5900000000000003E-2</v>
          </cell>
          <cell r="AK3901">
            <v>0</v>
          </cell>
          <cell r="AL3901" t="str">
            <v>Flat Rate</v>
          </cell>
          <cell r="AM3901">
            <v>0</v>
          </cell>
          <cell r="AN3901" t="str">
            <v>GA307200</v>
          </cell>
          <cell r="AO3901">
            <v>0</v>
          </cell>
          <cell r="AP3901" t="str">
            <v>N</v>
          </cell>
          <cell r="AQ3901">
            <v>38646.691574074073</v>
          </cell>
          <cell r="AR3901">
            <v>38822</v>
          </cell>
          <cell r="AS3901">
            <v>38822</v>
          </cell>
          <cell r="AT3901" t="str">
            <v>2150</v>
          </cell>
          <cell r="AU3901">
            <v>38640</v>
          </cell>
          <cell r="AV3901">
            <v>0</v>
          </cell>
        </row>
        <row r="3902">
          <cell r="B3902">
            <v>0</v>
          </cell>
          <cell r="C3902" t="str">
            <v>000000003827</v>
          </cell>
          <cell r="D3902" t="str">
            <v>307200</v>
          </cell>
          <cell r="E3902" t="str">
            <v>Well Pump, Drive &amp; Monit</v>
          </cell>
          <cell r="F3902" t="str">
            <v>In Service</v>
          </cell>
          <cell r="G3902" t="str">
            <v>30720</v>
          </cell>
          <cell r="H3902" t="str">
            <v>Grp Member</v>
          </cell>
          <cell r="I3902">
            <v>2</v>
          </cell>
          <cell r="J3902" t="str">
            <v>PC Batch</v>
          </cell>
          <cell r="K3902">
            <v>6533.86</v>
          </cell>
          <cell r="L3902">
            <v>0</v>
          </cell>
          <cell r="M3902" t="str">
            <v>F50</v>
          </cell>
          <cell r="N3902" t="str">
            <v>115</v>
          </cell>
          <cell r="O3902">
            <v>0</v>
          </cell>
          <cell r="P3902" t="str">
            <v>C05A001_002</v>
          </cell>
          <cell r="Q3902" t="str">
            <v>000</v>
          </cell>
          <cell r="R3902" t="str">
            <v>WSOSD</v>
          </cell>
          <cell r="S3902" t="str">
            <v>30720A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 t="str">
            <v>CORP</v>
          </cell>
          <cell r="Y3902">
            <v>38640</v>
          </cell>
          <cell r="Z3902">
            <v>0</v>
          </cell>
          <cell r="AA3902">
            <v>0</v>
          </cell>
          <cell r="AB3902" t="str">
            <v>N</v>
          </cell>
          <cell r="AC3902">
            <v>38657</v>
          </cell>
          <cell r="AD3902">
            <v>0</v>
          </cell>
          <cell r="AE3902" t="str">
            <v>RemVal</v>
          </cell>
          <cell r="AF3902" t="str">
            <v>Depreciate</v>
          </cell>
          <cell r="AG3902" t="str">
            <v>FM</v>
          </cell>
          <cell r="AH3902">
            <v>0</v>
          </cell>
          <cell r="AI3902">
            <v>0</v>
          </cell>
          <cell r="AJ3902">
            <v>4.5900000000000003E-2</v>
          </cell>
          <cell r="AK3902">
            <v>0</v>
          </cell>
          <cell r="AL3902" t="str">
            <v>Flat Rate</v>
          </cell>
          <cell r="AM3902">
            <v>0</v>
          </cell>
          <cell r="AN3902" t="str">
            <v>GA307200</v>
          </cell>
          <cell r="AO3902">
            <v>0</v>
          </cell>
          <cell r="AP3902" t="str">
            <v>N</v>
          </cell>
          <cell r="AQ3902">
            <v>38646.691574074073</v>
          </cell>
          <cell r="AR3902">
            <v>38822</v>
          </cell>
          <cell r="AS3902">
            <v>38822</v>
          </cell>
          <cell r="AT3902" t="str">
            <v>2150</v>
          </cell>
          <cell r="AU3902">
            <v>38640</v>
          </cell>
          <cell r="AV3902">
            <v>0</v>
          </cell>
        </row>
        <row r="3903">
          <cell r="B3903">
            <v>0</v>
          </cell>
          <cell r="C3903" t="str">
            <v>000000003828</v>
          </cell>
          <cell r="D3903" t="str">
            <v>3203C0</v>
          </cell>
          <cell r="E3903" t="str">
            <v>Chem Systems</v>
          </cell>
          <cell r="F3903" t="str">
            <v>In Service</v>
          </cell>
          <cell r="G3903" t="str">
            <v>3203C</v>
          </cell>
          <cell r="H3903" t="str">
            <v>Grp Member</v>
          </cell>
          <cell r="I3903">
            <v>0</v>
          </cell>
          <cell r="J3903" t="str">
            <v>PC Batch</v>
          </cell>
          <cell r="K3903">
            <v>1661.63</v>
          </cell>
          <cell r="L3903">
            <v>0</v>
          </cell>
          <cell r="M3903" t="str">
            <v>F20</v>
          </cell>
          <cell r="N3903" t="str">
            <v>115</v>
          </cell>
          <cell r="O3903">
            <v>0</v>
          </cell>
          <cell r="P3903" t="str">
            <v>C05A001_002</v>
          </cell>
          <cell r="Q3903">
            <v>0</v>
          </cell>
          <cell r="R3903" t="str">
            <v>WWTPD</v>
          </cell>
          <cell r="S3903" t="str">
            <v>3203CA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 t="str">
            <v>CORP</v>
          </cell>
          <cell r="Y3903">
            <v>38640</v>
          </cell>
          <cell r="Z3903">
            <v>0</v>
          </cell>
          <cell r="AA3903">
            <v>0</v>
          </cell>
          <cell r="AB3903" t="str">
            <v>N</v>
          </cell>
          <cell r="AC3903">
            <v>38657</v>
          </cell>
          <cell r="AD3903">
            <v>0</v>
          </cell>
          <cell r="AE3903" t="str">
            <v>RemVal</v>
          </cell>
          <cell r="AF3903" t="str">
            <v>Depreciate</v>
          </cell>
          <cell r="AG3903" t="str">
            <v>FM</v>
          </cell>
          <cell r="AH3903">
            <v>0</v>
          </cell>
          <cell r="AI3903">
            <v>0</v>
          </cell>
          <cell r="AJ3903">
            <v>5.1400000000000001E-2</v>
          </cell>
          <cell r="AK3903">
            <v>0</v>
          </cell>
          <cell r="AL3903" t="str">
            <v>Flat Rate</v>
          </cell>
          <cell r="AM3903">
            <v>0</v>
          </cell>
          <cell r="AN3903" t="str">
            <v>GA3203C0</v>
          </cell>
          <cell r="AO3903">
            <v>0</v>
          </cell>
          <cell r="AP3903" t="str">
            <v>N</v>
          </cell>
          <cell r="AQ3903">
            <v>38646.691608796296</v>
          </cell>
          <cell r="AR3903">
            <v>38822</v>
          </cell>
          <cell r="AS3903">
            <v>38822</v>
          </cell>
          <cell r="AT3903" t="str">
            <v>2150</v>
          </cell>
          <cell r="AU3903">
            <v>38640</v>
          </cell>
          <cell r="AV3903">
            <v>0</v>
          </cell>
        </row>
        <row r="3904">
          <cell r="B3904">
            <v>0</v>
          </cell>
          <cell r="C3904" t="str">
            <v>000000003828</v>
          </cell>
          <cell r="D3904" t="str">
            <v>3203C0</v>
          </cell>
          <cell r="E3904" t="str">
            <v>Chem Systems</v>
          </cell>
          <cell r="F3904" t="str">
            <v>In Service</v>
          </cell>
          <cell r="G3904" t="str">
            <v>3203C</v>
          </cell>
          <cell r="H3904" t="str">
            <v>Grp Member</v>
          </cell>
          <cell r="I3904">
            <v>1</v>
          </cell>
          <cell r="J3904" t="str">
            <v>PC Batch</v>
          </cell>
          <cell r="K3904">
            <v>7945.8</v>
          </cell>
          <cell r="L3904">
            <v>0</v>
          </cell>
          <cell r="M3904" t="str">
            <v>F50</v>
          </cell>
          <cell r="N3904" t="str">
            <v>115</v>
          </cell>
          <cell r="O3904">
            <v>0</v>
          </cell>
          <cell r="P3904" t="str">
            <v>C05A001_002</v>
          </cell>
          <cell r="Q3904" t="str">
            <v>000</v>
          </cell>
          <cell r="R3904" t="str">
            <v>WWTPD</v>
          </cell>
          <cell r="S3904" t="str">
            <v>3203CA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 t="str">
            <v>CORP</v>
          </cell>
          <cell r="Y3904">
            <v>38640</v>
          </cell>
          <cell r="Z3904">
            <v>0</v>
          </cell>
          <cell r="AA3904">
            <v>0</v>
          </cell>
          <cell r="AB3904" t="str">
            <v>N</v>
          </cell>
          <cell r="AC3904">
            <v>38657</v>
          </cell>
          <cell r="AD3904">
            <v>0</v>
          </cell>
          <cell r="AE3904" t="str">
            <v>RemVal</v>
          </cell>
          <cell r="AF3904" t="str">
            <v>Depreciate</v>
          </cell>
          <cell r="AG3904" t="str">
            <v>FM</v>
          </cell>
          <cell r="AH3904">
            <v>0</v>
          </cell>
          <cell r="AI3904">
            <v>0</v>
          </cell>
          <cell r="AJ3904">
            <v>5.1400000000000001E-2</v>
          </cell>
          <cell r="AK3904">
            <v>0</v>
          </cell>
          <cell r="AL3904" t="str">
            <v>Flat Rate</v>
          </cell>
          <cell r="AM3904">
            <v>0</v>
          </cell>
          <cell r="AN3904" t="str">
            <v>GA3203C0</v>
          </cell>
          <cell r="AO3904">
            <v>0</v>
          </cell>
          <cell r="AP3904" t="str">
            <v>N</v>
          </cell>
          <cell r="AQ3904">
            <v>38646.691608796296</v>
          </cell>
          <cell r="AR3904">
            <v>38822</v>
          </cell>
          <cell r="AS3904">
            <v>38822</v>
          </cell>
          <cell r="AT3904" t="str">
            <v>2150</v>
          </cell>
          <cell r="AU3904">
            <v>38640</v>
          </cell>
          <cell r="AV3904">
            <v>0</v>
          </cell>
        </row>
        <row r="3905">
          <cell r="B3905">
            <v>0</v>
          </cell>
          <cell r="C3905" t="str">
            <v>000000003828</v>
          </cell>
          <cell r="D3905" t="str">
            <v>3203C0</v>
          </cell>
          <cell r="E3905" t="str">
            <v>Chem Systems</v>
          </cell>
          <cell r="F3905" t="str">
            <v>In Service</v>
          </cell>
          <cell r="G3905" t="str">
            <v>3203C</v>
          </cell>
          <cell r="H3905" t="str">
            <v>Grp Member</v>
          </cell>
          <cell r="I3905">
            <v>2</v>
          </cell>
          <cell r="J3905" t="str">
            <v>PC Batch</v>
          </cell>
          <cell r="K3905">
            <v>9019.2000000000007</v>
          </cell>
          <cell r="L3905">
            <v>0</v>
          </cell>
          <cell r="M3905" t="str">
            <v>F20</v>
          </cell>
          <cell r="N3905" t="str">
            <v>115</v>
          </cell>
          <cell r="O3905">
            <v>0</v>
          </cell>
          <cell r="P3905" t="str">
            <v>C05A001_002</v>
          </cell>
          <cell r="Q3905" t="str">
            <v>505</v>
          </cell>
          <cell r="R3905" t="str">
            <v>WWTPD</v>
          </cell>
          <cell r="S3905" t="str">
            <v>3203CA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 t="str">
            <v>CORP</v>
          </cell>
          <cell r="Y3905">
            <v>38640</v>
          </cell>
          <cell r="Z3905">
            <v>0</v>
          </cell>
          <cell r="AA3905">
            <v>0</v>
          </cell>
          <cell r="AB3905" t="str">
            <v>N</v>
          </cell>
          <cell r="AC3905">
            <v>38657</v>
          </cell>
          <cell r="AD3905">
            <v>0</v>
          </cell>
          <cell r="AE3905" t="str">
            <v>RemVal</v>
          </cell>
          <cell r="AF3905" t="str">
            <v>Depreciate</v>
          </cell>
          <cell r="AG3905" t="str">
            <v>FM</v>
          </cell>
          <cell r="AH3905">
            <v>0</v>
          </cell>
          <cell r="AI3905">
            <v>0</v>
          </cell>
          <cell r="AJ3905">
            <v>5.1400000000000001E-2</v>
          </cell>
          <cell r="AK3905">
            <v>0</v>
          </cell>
          <cell r="AL3905" t="str">
            <v>Flat Rate</v>
          </cell>
          <cell r="AM3905">
            <v>0</v>
          </cell>
          <cell r="AN3905" t="str">
            <v>GA3203C0</v>
          </cell>
          <cell r="AO3905">
            <v>0</v>
          </cell>
          <cell r="AP3905" t="str">
            <v>N</v>
          </cell>
          <cell r="AQ3905">
            <v>38646.691608796296</v>
          </cell>
          <cell r="AR3905">
            <v>38822</v>
          </cell>
          <cell r="AS3905">
            <v>38822</v>
          </cell>
          <cell r="AT3905" t="str">
            <v>2150</v>
          </cell>
          <cell r="AU3905">
            <v>38640</v>
          </cell>
          <cell r="AV3905">
            <v>0</v>
          </cell>
        </row>
        <row r="3906">
          <cell r="B3906">
            <v>0</v>
          </cell>
          <cell r="C3906" t="str">
            <v>000000003829</v>
          </cell>
          <cell r="D3906" t="str">
            <v>3203C0</v>
          </cell>
          <cell r="E3906" t="str">
            <v>Chlorine Contact Main</v>
          </cell>
          <cell r="F3906" t="str">
            <v>In Service</v>
          </cell>
          <cell r="G3906" t="str">
            <v>3203C</v>
          </cell>
          <cell r="H3906" t="str">
            <v>Grp Member</v>
          </cell>
          <cell r="I3906">
            <v>0</v>
          </cell>
          <cell r="J3906" t="str">
            <v>PC Batch</v>
          </cell>
          <cell r="K3906">
            <v>36487.83</v>
          </cell>
          <cell r="L3906">
            <v>0</v>
          </cell>
          <cell r="M3906" t="str">
            <v>F20</v>
          </cell>
          <cell r="N3906" t="str">
            <v>115</v>
          </cell>
          <cell r="O3906">
            <v>0</v>
          </cell>
          <cell r="P3906" t="str">
            <v>C05A001_002</v>
          </cell>
          <cell r="Q3906">
            <v>0</v>
          </cell>
          <cell r="R3906" t="str">
            <v>WWTPD</v>
          </cell>
          <cell r="S3906" t="str">
            <v>3203CB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 t="str">
            <v>CORP</v>
          </cell>
          <cell r="Y3906">
            <v>38640</v>
          </cell>
          <cell r="Z3906">
            <v>0</v>
          </cell>
          <cell r="AA3906">
            <v>0</v>
          </cell>
          <cell r="AB3906" t="str">
            <v>N</v>
          </cell>
          <cell r="AC3906">
            <v>38657</v>
          </cell>
          <cell r="AD3906">
            <v>0</v>
          </cell>
          <cell r="AE3906" t="str">
            <v>RemVal</v>
          </cell>
          <cell r="AF3906" t="str">
            <v>Depreciate</v>
          </cell>
          <cell r="AG3906" t="str">
            <v>FM</v>
          </cell>
          <cell r="AH3906">
            <v>0</v>
          </cell>
          <cell r="AI3906">
            <v>0</v>
          </cell>
          <cell r="AJ3906">
            <v>5.1400000000000001E-2</v>
          </cell>
          <cell r="AK3906">
            <v>0</v>
          </cell>
          <cell r="AL3906" t="str">
            <v>Flat Rate</v>
          </cell>
          <cell r="AM3906">
            <v>0</v>
          </cell>
          <cell r="AN3906" t="str">
            <v>GA3203C0</v>
          </cell>
          <cell r="AO3906">
            <v>0</v>
          </cell>
          <cell r="AP3906" t="str">
            <v>N</v>
          </cell>
          <cell r="AQ3906">
            <v>38646.691643518519</v>
          </cell>
          <cell r="AR3906">
            <v>38822</v>
          </cell>
          <cell r="AS3906">
            <v>38822</v>
          </cell>
          <cell r="AT3906" t="str">
            <v>2150</v>
          </cell>
          <cell r="AU3906">
            <v>38640</v>
          </cell>
          <cell r="AV3906">
            <v>0</v>
          </cell>
        </row>
        <row r="3907">
          <cell r="B3907">
            <v>0</v>
          </cell>
          <cell r="C3907" t="str">
            <v>000000003829</v>
          </cell>
          <cell r="D3907" t="str">
            <v>3203C0</v>
          </cell>
          <cell r="E3907" t="str">
            <v>Chlorine Contact Main</v>
          </cell>
          <cell r="F3907" t="str">
            <v>In Service</v>
          </cell>
          <cell r="G3907" t="str">
            <v>3203C</v>
          </cell>
          <cell r="H3907" t="str">
            <v>Grp Member</v>
          </cell>
          <cell r="I3907">
            <v>1</v>
          </cell>
          <cell r="J3907" t="str">
            <v>PC Batch</v>
          </cell>
          <cell r="K3907">
            <v>49648.25</v>
          </cell>
          <cell r="L3907">
            <v>0</v>
          </cell>
          <cell r="M3907" t="str">
            <v>F50</v>
          </cell>
          <cell r="N3907" t="str">
            <v>115</v>
          </cell>
          <cell r="O3907">
            <v>0</v>
          </cell>
          <cell r="P3907" t="str">
            <v>C05A001_002</v>
          </cell>
          <cell r="Q3907" t="str">
            <v>000</v>
          </cell>
          <cell r="R3907" t="str">
            <v>WWTPD</v>
          </cell>
          <cell r="S3907" t="str">
            <v>3203CB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 t="str">
            <v>CORP</v>
          </cell>
          <cell r="Y3907">
            <v>38640</v>
          </cell>
          <cell r="Z3907">
            <v>0</v>
          </cell>
          <cell r="AA3907">
            <v>0</v>
          </cell>
          <cell r="AB3907" t="str">
            <v>N</v>
          </cell>
          <cell r="AC3907">
            <v>38657</v>
          </cell>
          <cell r="AD3907">
            <v>0</v>
          </cell>
          <cell r="AE3907" t="str">
            <v>RemVal</v>
          </cell>
          <cell r="AF3907" t="str">
            <v>Depreciate</v>
          </cell>
          <cell r="AG3907" t="str">
            <v>FM</v>
          </cell>
          <cell r="AH3907">
            <v>0</v>
          </cell>
          <cell r="AI3907">
            <v>0</v>
          </cell>
          <cell r="AJ3907">
            <v>5.1400000000000001E-2</v>
          </cell>
          <cell r="AK3907">
            <v>0</v>
          </cell>
          <cell r="AL3907" t="str">
            <v>Flat Rate</v>
          </cell>
          <cell r="AM3907">
            <v>0</v>
          </cell>
          <cell r="AN3907" t="str">
            <v>GA3203C0</v>
          </cell>
          <cell r="AO3907">
            <v>0</v>
          </cell>
          <cell r="AP3907" t="str">
            <v>N</v>
          </cell>
          <cell r="AQ3907">
            <v>38646.691643518519</v>
          </cell>
          <cell r="AR3907">
            <v>38822</v>
          </cell>
          <cell r="AS3907">
            <v>38822</v>
          </cell>
          <cell r="AT3907" t="str">
            <v>2150</v>
          </cell>
          <cell r="AU3907">
            <v>38640</v>
          </cell>
          <cell r="AV3907">
            <v>0</v>
          </cell>
        </row>
        <row r="3908">
          <cell r="B3908">
            <v>0</v>
          </cell>
          <cell r="C3908" t="str">
            <v>000000003829</v>
          </cell>
          <cell r="D3908" t="str">
            <v>3203C0</v>
          </cell>
          <cell r="E3908" t="str">
            <v>Chlorine Contact Main</v>
          </cell>
          <cell r="F3908" t="str">
            <v>In Service</v>
          </cell>
          <cell r="G3908" t="str">
            <v>3203C</v>
          </cell>
          <cell r="H3908" t="str">
            <v>Grp Member</v>
          </cell>
          <cell r="I3908">
            <v>2</v>
          </cell>
          <cell r="J3908" t="str">
            <v>PC Batch</v>
          </cell>
          <cell r="K3908">
            <v>30250</v>
          </cell>
          <cell r="L3908">
            <v>0</v>
          </cell>
          <cell r="M3908" t="str">
            <v>F20</v>
          </cell>
          <cell r="N3908" t="str">
            <v>115</v>
          </cell>
          <cell r="O3908">
            <v>0</v>
          </cell>
          <cell r="P3908" t="str">
            <v>C05A001_002</v>
          </cell>
          <cell r="Q3908" t="str">
            <v>505</v>
          </cell>
          <cell r="R3908" t="str">
            <v>WWTPD</v>
          </cell>
          <cell r="S3908" t="str">
            <v>3203CB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 t="str">
            <v>CORP</v>
          </cell>
          <cell r="Y3908">
            <v>38640</v>
          </cell>
          <cell r="Z3908">
            <v>0</v>
          </cell>
          <cell r="AA3908">
            <v>0</v>
          </cell>
          <cell r="AB3908" t="str">
            <v>N</v>
          </cell>
          <cell r="AC3908">
            <v>38657</v>
          </cell>
          <cell r="AD3908">
            <v>0</v>
          </cell>
          <cell r="AE3908" t="str">
            <v>RemVal</v>
          </cell>
          <cell r="AF3908" t="str">
            <v>Depreciate</v>
          </cell>
          <cell r="AG3908" t="str">
            <v>FM</v>
          </cell>
          <cell r="AH3908">
            <v>0</v>
          </cell>
          <cell r="AI3908">
            <v>0</v>
          </cell>
          <cell r="AJ3908">
            <v>5.1400000000000001E-2</v>
          </cell>
          <cell r="AK3908">
            <v>0</v>
          </cell>
          <cell r="AL3908" t="str">
            <v>Flat Rate</v>
          </cell>
          <cell r="AM3908">
            <v>0</v>
          </cell>
          <cell r="AN3908" t="str">
            <v>GA3203C0</v>
          </cell>
          <cell r="AO3908">
            <v>0</v>
          </cell>
          <cell r="AP3908" t="str">
            <v>N</v>
          </cell>
          <cell r="AQ3908">
            <v>38646.691643518519</v>
          </cell>
          <cell r="AR3908">
            <v>38822</v>
          </cell>
          <cell r="AS3908">
            <v>38822</v>
          </cell>
          <cell r="AT3908" t="str">
            <v>2150</v>
          </cell>
          <cell r="AU3908">
            <v>38640</v>
          </cell>
          <cell r="AV3908">
            <v>0</v>
          </cell>
        </row>
        <row r="3909">
          <cell r="B3909">
            <v>0</v>
          </cell>
          <cell r="C3909" t="str">
            <v>000000003830</v>
          </cell>
          <cell r="D3909" t="str">
            <v>346500</v>
          </cell>
          <cell r="E3909" t="str">
            <v>Radio Telemetry System</v>
          </cell>
          <cell r="F3909" t="str">
            <v>In Service</v>
          </cell>
          <cell r="G3909" t="str">
            <v>34650</v>
          </cell>
          <cell r="H3909" t="str">
            <v>Grp Member</v>
          </cell>
          <cell r="I3909">
            <v>0</v>
          </cell>
          <cell r="J3909" t="str">
            <v>PC Batch</v>
          </cell>
          <cell r="K3909">
            <v>482.48</v>
          </cell>
          <cell r="L3909">
            <v>0</v>
          </cell>
          <cell r="M3909" t="str">
            <v>F50</v>
          </cell>
          <cell r="N3909" t="str">
            <v>115</v>
          </cell>
          <cell r="O3909">
            <v>0</v>
          </cell>
          <cell r="P3909" t="str">
            <v>C05A001_002</v>
          </cell>
          <cell r="Q3909" t="str">
            <v>000</v>
          </cell>
          <cell r="R3909" t="str">
            <v>WGPD</v>
          </cell>
          <cell r="S3909" t="str">
            <v>34650A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 t="str">
            <v>CORP</v>
          </cell>
          <cell r="Y3909">
            <v>38640</v>
          </cell>
          <cell r="Z3909">
            <v>0</v>
          </cell>
          <cell r="AA3909">
            <v>0</v>
          </cell>
          <cell r="AB3909" t="str">
            <v>N</v>
          </cell>
          <cell r="AC3909">
            <v>38657</v>
          </cell>
          <cell r="AD3909">
            <v>0</v>
          </cell>
          <cell r="AE3909" t="str">
            <v>RemVal</v>
          </cell>
          <cell r="AF3909" t="str">
            <v>Depreciate</v>
          </cell>
          <cell r="AG3909" t="str">
            <v>FM</v>
          </cell>
          <cell r="AH3909">
            <v>0</v>
          </cell>
          <cell r="AI3909">
            <v>0</v>
          </cell>
          <cell r="AJ3909">
            <v>4.2700000000000002E-2</v>
          </cell>
          <cell r="AK3909">
            <v>0</v>
          </cell>
          <cell r="AL3909" t="str">
            <v>Flat Rate</v>
          </cell>
          <cell r="AM3909">
            <v>0</v>
          </cell>
          <cell r="AN3909" t="str">
            <v>GA346500</v>
          </cell>
          <cell r="AO3909">
            <v>0</v>
          </cell>
          <cell r="AP3909" t="str">
            <v>N</v>
          </cell>
          <cell r="AQ3909">
            <v>38646.691666666666</v>
          </cell>
          <cell r="AR3909">
            <v>38822</v>
          </cell>
          <cell r="AS3909">
            <v>38822</v>
          </cell>
          <cell r="AT3909" t="str">
            <v>2150</v>
          </cell>
          <cell r="AU3909">
            <v>38640</v>
          </cell>
          <cell r="AV3909">
            <v>0</v>
          </cell>
        </row>
        <row r="3910">
          <cell r="B3910">
            <v>0</v>
          </cell>
          <cell r="C3910" t="str">
            <v>000000003830</v>
          </cell>
          <cell r="D3910" t="str">
            <v>346500</v>
          </cell>
          <cell r="E3910" t="str">
            <v>Radio Telemetry System</v>
          </cell>
          <cell r="F3910" t="str">
            <v>In Service</v>
          </cell>
          <cell r="G3910" t="str">
            <v>34650</v>
          </cell>
          <cell r="H3910" t="str">
            <v>Grp Member</v>
          </cell>
          <cell r="I3910">
            <v>1</v>
          </cell>
          <cell r="J3910" t="str">
            <v>PC Batch</v>
          </cell>
          <cell r="K3910">
            <v>648.57000000000005</v>
          </cell>
          <cell r="L3910">
            <v>0</v>
          </cell>
          <cell r="M3910" t="str">
            <v>F20</v>
          </cell>
          <cell r="N3910" t="str">
            <v>115</v>
          </cell>
          <cell r="O3910">
            <v>0</v>
          </cell>
          <cell r="P3910" t="str">
            <v>C05A001_002</v>
          </cell>
          <cell r="Q3910" t="str">
            <v>505</v>
          </cell>
          <cell r="R3910" t="str">
            <v>WGPD</v>
          </cell>
          <cell r="S3910" t="str">
            <v>34650A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 t="str">
            <v>CORP</v>
          </cell>
          <cell r="Y3910">
            <v>38640</v>
          </cell>
          <cell r="Z3910">
            <v>0</v>
          </cell>
          <cell r="AA3910">
            <v>0</v>
          </cell>
          <cell r="AB3910" t="str">
            <v>N</v>
          </cell>
          <cell r="AC3910">
            <v>38657</v>
          </cell>
          <cell r="AD3910">
            <v>0</v>
          </cell>
          <cell r="AE3910" t="str">
            <v>RemVal</v>
          </cell>
          <cell r="AF3910" t="str">
            <v>Depreciate</v>
          </cell>
          <cell r="AG3910" t="str">
            <v>FM</v>
          </cell>
          <cell r="AH3910">
            <v>0</v>
          </cell>
          <cell r="AI3910">
            <v>0</v>
          </cell>
          <cell r="AJ3910">
            <v>4.2700000000000002E-2</v>
          </cell>
          <cell r="AK3910">
            <v>0</v>
          </cell>
          <cell r="AL3910" t="str">
            <v>Flat Rate</v>
          </cell>
          <cell r="AM3910">
            <v>0</v>
          </cell>
          <cell r="AN3910" t="str">
            <v>GA346500</v>
          </cell>
          <cell r="AO3910">
            <v>0</v>
          </cell>
          <cell r="AP3910" t="str">
            <v>N</v>
          </cell>
          <cell r="AQ3910">
            <v>38646.691666666666</v>
          </cell>
          <cell r="AR3910">
            <v>38822</v>
          </cell>
          <cell r="AS3910">
            <v>38822</v>
          </cell>
          <cell r="AT3910" t="str">
            <v>2150</v>
          </cell>
          <cell r="AU3910">
            <v>38640</v>
          </cell>
          <cell r="AV3910">
            <v>0</v>
          </cell>
        </row>
        <row r="3911">
          <cell r="B3911">
            <v>0</v>
          </cell>
          <cell r="C3911" t="str">
            <v>000000003831</v>
          </cell>
          <cell r="D3911" t="str">
            <v>3203A0</v>
          </cell>
          <cell r="E3911" t="str">
            <v>Washwater Tank</v>
          </cell>
          <cell r="F3911" t="str">
            <v>In Service</v>
          </cell>
          <cell r="G3911" t="str">
            <v>3203A</v>
          </cell>
          <cell r="H3911" t="str">
            <v>Grp Member</v>
          </cell>
          <cell r="I3911">
            <v>0</v>
          </cell>
          <cell r="J3911" t="str">
            <v>PC Batch</v>
          </cell>
          <cell r="K3911">
            <v>16970.18</v>
          </cell>
          <cell r="L3911">
            <v>0</v>
          </cell>
          <cell r="M3911" t="str">
            <v>F20</v>
          </cell>
          <cell r="N3911" t="str">
            <v>115</v>
          </cell>
          <cell r="O3911">
            <v>0</v>
          </cell>
          <cell r="P3911" t="str">
            <v>C05B001_002</v>
          </cell>
          <cell r="Q3911">
            <v>0</v>
          </cell>
          <cell r="R3911" t="str">
            <v>WWTPD</v>
          </cell>
          <cell r="S3911" t="str">
            <v>3203AA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 t="str">
            <v>CORP</v>
          </cell>
          <cell r="Y3911">
            <v>38640</v>
          </cell>
          <cell r="Z3911">
            <v>0</v>
          </cell>
          <cell r="AA3911">
            <v>0</v>
          </cell>
          <cell r="AB3911" t="str">
            <v>N</v>
          </cell>
          <cell r="AC3911">
            <v>38657</v>
          </cell>
          <cell r="AD3911">
            <v>0</v>
          </cell>
          <cell r="AE3911" t="str">
            <v>RemVal</v>
          </cell>
          <cell r="AF3911" t="str">
            <v>Depreciate</v>
          </cell>
          <cell r="AG3911" t="str">
            <v>FM</v>
          </cell>
          <cell r="AH3911">
            <v>0</v>
          </cell>
          <cell r="AI3911">
            <v>0</v>
          </cell>
          <cell r="AJ3911">
            <v>3.8199999999999998E-2</v>
          </cell>
          <cell r="AK3911">
            <v>0</v>
          </cell>
          <cell r="AL3911" t="str">
            <v>Flat Rate</v>
          </cell>
          <cell r="AM3911">
            <v>0</v>
          </cell>
          <cell r="AN3911" t="str">
            <v>GA3203A0</v>
          </cell>
          <cell r="AO3911">
            <v>0</v>
          </cell>
          <cell r="AP3911" t="str">
            <v>N</v>
          </cell>
          <cell r="AQ3911">
            <v>38646.691701388889</v>
          </cell>
          <cell r="AR3911">
            <v>38763</v>
          </cell>
          <cell r="AS3911">
            <v>38763</v>
          </cell>
          <cell r="AT3911" t="str">
            <v>3000</v>
          </cell>
          <cell r="AU3911">
            <v>38640</v>
          </cell>
          <cell r="AV3911">
            <v>0</v>
          </cell>
        </row>
        <row r="3912">
          <cell r="B3912">
            <v>0</v>
          </cell>
          <cell r="C3912" t="str">
            <v>000000003831</v>
          </cell>
          <cell r="D3912" t="str">
            <v>3203A0</v>
          </cell>
          <cell r="E3912" t="str">
            <v>Washwater Tank</v>
          </cell>
          <cell r="F3912" t="str">
            <v>In Service</v>
          </cell>
          <cell r="G3912" t="str">
            <v>3203A</v>
          </cell>
          <cell r="H3912" t="str">
            <v>Grp Member</v>
          </cell>
          <cell r="I3912">
            <v>1</v>
          </cell>
          <cell r="J3912" t="str">
            <v>PC Batch</v>
          </cell>
          <cell r="K3912">
            <v>11812.9</v>
          </cell>
          <cell r="L3912">
            <v>0</v>
          </cell>
          <cell r="M3912" t="str">
            <v>F50</v>
          </cell>
          <cell r="N3912" t="str">
            <v>115</v>
          </cell>
          <cell r="O3912">
            <v>0</v>
          </cell>
          <cell r="P3912" t="str">
            <v>C05B001_002</v>
          </cell>
          <cell r="Q3912" t="str">
            <v>000</v>
          </cell>
          <cell r="R3912" t="str">
            <v>WWTPD</v>
          </cell>
          <cell r="S3912" t="str">
            <v>3203AA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 t="str">
            <v>CORP</v>
          </cell>
          <cell r="Y3912">
            <v>38640</v>
          </cell>
          <cell r="Z3912">
            <v>0</v>
          </cell>
          <cell r="AA3912">
            <v>0</v>
          </cell>
          <cell r="AB3912" t="str">
            <v>N</v>
          </cell>
          <cell r="AC3912">
            <v>38657</v>
          </cell>
          <cell r="AD3912">
            <v>0</v>
          </cell>
          <cell r="AE3912" t="str">
            <v>RemVal</v>
          </cell>
          <cell r="AF3912" t="str">
            <v>Depreciate</v>
          </cell>
          <cell r="AG3912" t="str">
            <v>FM</v>
          </cell>
          <cell r="AH3912">
            <v>0</v>
          </cell>
          <cell r="AI3912">
            <v>0</v>
          </cell>
          <cell r="AJ3912">
            <v>3.8199999999999998E-2</v>
          </cell>
          <cell r="AK3912">
            <v>0</v>
          </cell>
          <cell r="AL3912" t="str">
            <v>Flat Rate</v>
          </cell>
          <cell r="AM3912">
            <v>0</v>
          </cell>
          <cell r="AN3912" t="str">
            <v>GA3203A0</v>
          </cell>
          <cell r="AO3912">
            <v>0</v>
          </cell>
          <cell r="AP3912" t="str">
            <v>N</v>
          </cell>
          <cell r="AQ3912">
            <v>38646.691701388889</v>
          </cell>
          <cell r="AR3912">
            <v>38763</v>
          </cell>
          <cell r="AS3912">
            <v>38763</v>
          </cell>
          <cell r="AT3912" t="str">
            <v>3000</v>
          </cell>
          <cell r="AU3912">
            <v>38640</v>
          </cell>
          <cell r="AV3912">
            <v>0</v>
          </cell>
        </row>
        <row r="3913">
          <cell r="B3913">
            <v>0</v>
          </cell>
          <cell r="C3913" t="str">
            <v>000000003831</v>
          </cell>
          <cell r="D3913" t="str">
            <v>3203A0</v>
          </cell>
          <cell r="E3913" t="str">
            <v>Washwater Tank</v>
          </cell>
          <cell r="F3913" t="str">
            <v>In Service</v>
          </cell>
          <cell r="G3913" t="str">
            <v>3203A</v>
          </cell>
          <cell r="H3913" t="str">
            <v>Grp Member</v>
          </cell>
          <cell r="I3913">
            <v>2</v>
          </cell>
          <cell r="J3913" t="str">
            <v>PC Batch</v>
          </cell>
          <cell r="K3913">
            <v>173285.25</v>
          </cell>
          <cell r="L3913">
            <v>0</v>
          </cell>
          <cell r="M3913" t="str">
            <v>F20</v>
          </cell>
          <cell r="N3913" t="str">
            <v>115</v>
          </cell>
          <cell r="O3913">
            <v>0</v>
          </cell>
          <cell r="P3913" t="str">
            <v>C05B001_002</v>
          </cell>
          <cell r="Q3913" t="str">
            <v>505</v>
          </cell>
          <cell r="R3913" t="str">
            <v>WWTPD</v>
          </cell>
          <cell r="S3913" t="str">
            <v>3203AA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 t="str">
            <v>CORP</v>
          </cell>
          <cell r="Y3913">
            <v>38640</v>
          </cell>
          <cell r="Z3913">
            <v>0</v>
          </cell>
          <cell r="AA3913">
            <v>0</v>
          </cell>
          <cell r="AB3913" t="str">
            <v>N</v>
          </cell>
          <cell r="AC3913">
            <v>38657</v>
          </cell>
          <cell r="AD3913">
            <v>0</v>
          </cell>
          <cell r="AE3913" t="str">
            <v>RemVal</v>
          </cell>
          <cell r="AF3913" t="str">
            <v>Depreciate</v>
          </cell>
          <cell r="AG3913" t="str">
            <v>FM</v>
          </cell>
          <cell r="AH3913">
            <v>0</v>
          </cell>
          <cell r="AI3913">
            <v>0</v>
          </cell>
          <cell r="AJ3913">
            <v>3.8199999999999998E-2</v>
          </cell>
          <cell r="AK3913">
            <v>0</v>
          </cell>
          <cell r="AL3913" t="str">
            <v>Flat Rate</v>
          </cell>
          <cell r="AM3913">
            <v>0</v>
          </cell>
          <cell r="AN3913" t="str">
            <v>GA3203A0</v>
          </cell>
          <cell r="AO3913">
            <v>0</v>
          </cell>
          <cell r="AP3913" t="str">
            <v>N</v>
          </cell>
          <cell r="AQ3913">
            <v>38646.691701388889</v>
          </cell>
          <cell r="AR3913">
            <v>38763</v>
          </cell>
          <cell r="AS3913">
            <v>38763</v>
          </cell>
          <cell r="AT3913" t="str">
            <v>3000</v>
          </cell>
          <cell r="AU3913">
            <v>38640</v>
          </cell>
          <cell r="AV3913">
            <v>0</v>
          </cell>
        </row>
        <row r="3914">
          <cell r="B3914">
            <v>0</v>
          </cell>
          <cell r="C3914" t="str">
            <v>000000003832</v>
          </cell>
          <cell r="D3914" t="str">
            <v>3203A0</v>
          </cell>
          <cell r="E3914" t="str">
            <v>Washwater Tank Piping</v>
          </cell>
          <cell r="F3914" t="str">
            <v>In Service</v>
          </cell>
          <cell r="G3914" t="str">
            <v>3203A</v>
          </cell>
          <cell r="H3914" t="str">
            <v>Grp Member</v>
          </cell>
          <cell r="I3914">
            <v>0</v>
          </cell>
          <cell r="J3914" t="str">
            <v>PC Batch</v>
          </cell>
          <cell r="K3914">
            <v>6803.28</v>
          </cell>
          <cell r="L3914">
            <v>0</v>
          </cell>
          <cell r="M3914" t="str">
            <v>F20</v>
          </cell>
          <cell r="N3914" t="str">
            <v>115</v>
          </cell>
          <cell r="O3914">
            <v>0</v>
          </cell>
          <cell r="P3914" t="str">
            <v>C05B001_002</v>
          </cell>
          <cell r="Q3914">
            <v>0</v>
          </cell>
          <cell r="R3914" t="str">
            <v>WWTPD</v>
          </cell>
          <cell r="S3914" t="str">
            <v>3203AB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 t="str">
            <v>CORP</v>
          </cell>
          <cell r="Y3914">
            <v>38640</v>
          </cell>
          <cell r="Z3914">
            <v>0</v>
          </cell>
          <cell r="AA3914">
            <v>0</v>
          </cell>
          <cell r="AB3914" t="str">
            <v>N</v>
          </cell>
          <cell r="AC3914">
            <v>38657</v>
          </cell>
          <cell r="AD3914">
            <v>0</v>
          </cell>
          <cell r="AE3914" t="str">
            <v>RemVal</v>
          </cell>
          <cell r="AF3914" t="str">
            <v>Depreciate</v>
          </cell>
          <cell r="AG3914" t="str">
            <v>FM</v>
          </cell>
          <cell r="AH3914">
            <v>0</v>
          </cell>
          <cell r="AI3914">
            <v>0</v>
          </cell>
          <cell r="AJ3914">
            <v>3.8199999999999998E-2</v>
          </cell>
          <cell r="AK3914">
            <v>0</v>
          </cell>
          <cell r="AL3914" t="str">
            <v>Flat Rate</v>
          </cell>
          <cell r="AM3914">
            <v>0</v>
          </cell>
          <cell r="AN3914" t="str">
            <v>GA3203A0</v>
          </cell>
          <cell r="AO3914">
            <v>0</v>
          </cell>
          <cell r="AP3914" t="str">
            <v>N</v>
          </cell>
          <cell r="AQ3914">
            <v>38646.691782407404</v>
          </cell>
          <cell r="AR3914">
            <v>38763</v>
          </cell>
          <cell r="AS3914">
            <v>38763</v>
          </cell>
          <cell r="AT3914" t="str">
            <v>3000</v>
          </cell>
          <cell r="AU3914">
            <v>38640</v>
          </cell>
          <cell r="AV3914">
            <v>0</v>
          </cell>
        </row>
        <row r="3915">
          <cell r="B3915">
            <v>0</v>
          </cell>
          <cell r="C3915" t="str">
            <v>000000003832</v>
          </cell>
          <cell r="D3915" t="str">
            <v>3203A0</v>
          </cell>
          <cell r="E3915" t="str">
            <v>Washwater Tank Piping</v>
          </cell>
          <cell r="F3915" t="str">
            <v>In Service</v>
          </cell>
          <cell r="G3915" t="str">
            <v>3203A</v>
          </cell>
          <cell r="H3915" t="str">
            <v>Grp Member</v>
          </cell>
          <cell r="I3915">
            <v>1</v>
          </cell>
          <cell r="J3915" t="str">
            <v>PC Batch</v>
          </cell>
          <cell r="K3915">
            <v>4738.76</v>
          </cell>
          <cell r="L3915">
            <v>0</v>
          </cell>
          <cell r="M3915" t="str">
            <v>F50</v>
          </cell>
          <cell r="N3915" t="str">
            <v>115</v>
          </cell>
          <cell r="O3915">
            <v>0</v>
          </cell>
          <cell r="P3915" t="str">
            <v>C05B001_002</v>
          </cell>
          <cell r="Q3915" t="str">
            <v>000</v>
          </cell>
          <cell r="R3915" t="str">
            <v>WWTPD</v>
          </cell>
          <cell r="S3915" t="str">
            <v>3203AB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 t="str">
            <v>CORP</v>
          </cell>
          <cell r="Y3915">
            <v>38640</v>
          </cell>
          <cell r="Z3915">
            <v>0</v>
          </cell>
          <cell r="AA3915">
            <v>0</v>
          </cell>
          <cell r="AB3915" t="str">
            <v>N</v>
          </cell>
          <cell r="AC3915">
            <v>38657</v>
          </cell>
          <cell r="AD3915">
            <v>0</v>
          </cell>
          <cell r="AE3915" t="str">
            <v>RemVal</v>
          </cell>
          <cell r="AF3915" t="str">
            <v>Depreciate</v>
          </cell>
          <cell r="AG3915" t="str">
            <v>FM</v>
          </cell>
          <cell r="AH3915">
            <v>0</v>
          </cell>
          <cell r="AI3915">
            <v>0</v>
          </cell>
          <cell r="AJ3915">
            <v>3.8199999999999998E-2</v>
          </cell>
          <cell r="AK3915">
            <v>0</v>
          </cell>
          <cell r="AL3915" t="str">
            <v>Flat Rate</v>
          </cell>
          <cell r="AM3915">
            <v>0</v>
          </cell>
          <cell r="AN3915" t="str">
            <v>GA3203A0</v>
          </cell>
          <cell r="AO3915">
            <v>0</v>
          </cell>
          <cell r="AP3915" t="str">
            <v>N</v>
          </cell>
          <cell r="AQ3915">
            <v>38646.691782407404</v>
          </cell>
          <cell r="AR3915">
            <v>38763</v>
          </cell>
          <cell r="AS3915">
            <v>38763</v>
          </cell>
          <cell r="AT3915" t="str">
            <v>3000</v>
          </cell>
          <cell r="AU3915">
            <v>38640</v>
          </cell>
          <cell r="AV3915">
            <v>0</v>
          </cell>
        </row>
        <row r="3916">
          <cell r="B3916">
            <v>0</v>
          </cell>
          <cell r="C3916" t="str">
            <v>000000003832</v>
          </cell>
          <cell r="D3916" t="str">
            <v>3203A0</v>
          </cell>
          <cell r="E3916" t="str">
            <v>Washwater Tank Piping</v>
          </cell>
          <cell r="F3916" t="str">
            <v>In Service</v>
          </cell>
          <cell r="G3916" t="str">
            <v>3203A</v>
          </cell>
          <cell r="H3916" t="str">
            <v>Grp Member</v>
          </cell>
          <cell r="I3916">
            <v>2</v>
          </cell>
          <cell r="J3916" t="str">
            <v>PC Batch</v>
          </cell>
          <cell r="K3916">
            <v>-51.77</v>
          </cell>
          <cell r="L3916">
            <v>0</v>
          </cell>
          <cell r="M3916">
            <v>0</v>
          </cell>
          <cell r="N3916" t="str">
            <v>600</v>
          </cell>
          <cell r="O3916">
            <v>0</v>
          </cell>
          <cell r="P3916" t="str">
            <v>C05B001_002</v>
          </cell>
          <cell r="Q3916" t="str">
            <v>110</v>
          </cell>
          <cell r="R3916" t="str">
            <v>WWTPD</v>
          </cell>
          <cell r="S3916" t="str">
            <v>3203AB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 t="str">
            <v>CORP</v>
          </cell>
          <cell r="Y3916">
            <v>38640</v>
          </cell>
          <cell r="Z3916">
            <v>0</v>
          </cell>
          <cell r="AA3916">
            <v>0</v>
          </cell>
          <cell r="AB3916" t="str">
            <v>N</v>
          </cell>
          <cell r="AC3916">
            <v>38657</v>
          </cell>
          <cell r="AD3916">
            <v>0</v>
          </cell>
          <cell r="AE3916" t="str">
            <v>RemVal</v>
          </cell>
          <cell r="AF3916" t="str">
            <v>Depreciate</v>
          </cell>
          <cell r="AG3916" t="str">
            <v>FM</v>
          </cell>
          <cell r="AH3916">
            <v>0</v>
          </cell>
          <cell r="AI3916">
            <v>0</v>
          </cell>
          <cell r="AJ3916">
            <v>3.8199999999999998E-2</v>
          </cell>
          <cell r="AK3916">
            <v>0</v>
          </cell>
          <cell r="AL3916" t="str">
            <v>Flat Rate</v>
          </cell>
          <cell r="AM3916">
            <v>0</v>
          </cell>
          <cell r="AN3916" t="str">
            <v>GA3203A0</v>
          </cell>
          <cell r="AO3916">
            <v>0</v>
          </cell>
          <cell r="AP3916" t="str">
            <v>N</v>
          </cell>
          <cell r="AQ3916">
            <v>38646.691782407404</v>
          </cell>
          <cell r="AR3916">
            <v>38763</v>
          </cell>
          <cell r="AS3916">
            <v>38763</v>
          </cell>
          <cell r="AT3916" t="str">
            <v>3000</v>
          </cell>
          <cell r="AU3916">
            <v>38640</v>
          </cell>
          <cell r="AV3916">
            <v>0</v>
          </cell>
        </row>
        <row r="3917">
          <cell r="B3917">
            <v>0</v>
          </cell>
          <cell r="C3917" t="str">
            <v>000000003832</v>
          </cell>
          <cell r="D3917" t="str">
            <v>3203A0</v>
          </cell>
          <cell r="E3917" t="str">
            <v>Washwater Tank Piping</v>
          </cell>
          <cell r="F3917" t="str">
            <v>In Service</v>
          </cell>
          <cell r="G3917" t="str">
            <v>3203A</v>
          </cell>
          <cell r="H3917" t="str">
            <v>Grp Member</v>
          </cell>
          <cell r="I3917">
            <v>3</v>
          </cell>
          <cell r="J3917" t="str">
            <v>PC Batch</v>
          </cell>
          <cell r="K3917">
            <v>209.82</v>
          </cell>
          <cell r="L3917">
            <v>0</v>
          </cell>
          <cell r="M3917" t="str">
            <v>F15</v>
          </cell>
          <cell r="N3917" t="str">
            <v>118</v>
          </cell>
          <cell r="O3917">
            <v>0</v>
          </cell>
          <cell r="P3917" t="str">
            <v>C05B001_002</v>
          </cell>
          <cell r="Q3917" t="str">
            <v>110</v>
          </cell>
          <cell r="R3917" t="str">
            <v>WWTPD</v>
          </cell>
          <cell r="S3917" t="str">
            <v>3203AB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 t="str">
            <v>CORP</v>
          </cell>
          <cell r="Y3917">
            <v>38640</v>
          </cell>
          <cell r="Z3917">
            <v>0</v>
          </cell>
          <cell r="AA3917">
            <v>0</v>
          </cell>
          <cell r="AB3917" t="str">
            <v>N</v>
          </cell>
          <cell r="AC3917">
            <v>38657</v>
          </cell>
          <cell r="AD3917">
            <v>0</v>
          </cell>
          <cell r="AE3917" t="str">
            <v>RemVal</v>
          </cell>
          <cell r="AF3917" t="str">
            <v>Depreciate</v>
          </cell>
          <cell r="AG3917" t="str">
            <v>FM</v>
          </cell>
          <cell r="AH3917">
            <v>0</v>
          </cell>
          <cell r="AI3917">
            <v>0</v>
          </cell>
          <cell r="AJ3917">
            <v>3.8199999999999998E-2</v>
          </cell>
          <cell r="AK3917">
            <v>0</v>
          </cell>
          <cell r="AL3917" t="str">
            <v>Flat Rate</v>
          </cell>
          <cell r="AM3917">
            <v>0</v>
          </cell>
          <cell r="AN3917" t="str">
            <v>GA3203A0</v>
          </cell>
          <cell r="AO3917">
            <v>0</v>
          </cell>
          <cell r="AP3917" t="str">
            <v>N</v>
          </cell>
          <cell r="AQ3917">
            <v>38646.691782407404</v>
          </cell>
          <cell r="AR3917">
            <v>38763</v>
          </cell>
          <cell r="AS3917">
            <v>38763</v>
          </cell>
          <cell r="AT3917" t="str">
            <v>3000</v>
          </cell>
          <cell r="AU3917">
            <v>38640</v>
          </cell>
          <cell r="AV3917">
            <v>0</v>
          </cell>
        </row>
        <row r="3918">
          <cell r="B3918">
            <v>0</v>
          </cell>
          <cell r="C3918" t="str">
            <v>000000003832</v>
          </cell>
          <cell r="D3918" t="str">
            <v>3203A0</v>
          </cell>
          <cell r="E3918" t="str">
            <v>Washwater Tank Piping</v>
          </cell>
          <cell r="F3918" t="str">
            <v>In Service</v>
          </cell>
          <cell r="G3918" t="str">
            <v>3203A</v>
          </cell>
          <cell r="H3918" t="str">
            <v>Grp Member</v>
          </cell>
          <cell r="I3918">
            <v>4</v>
          </cell>
          <cell r="J3918" t="str">
            <v>PC Batch</v>
          </cell>
          <cell r="K3918">
            <v>686.26</v>
          </cell>
          <cell r="L3918">
            <v>0</v>
          </cell>
          <cell r="M3918" t="str">
            <v>F15</v>
          </cell>
          <cell r="N3918" t="str">
            <v>118</v>
          </cell>
          <cell r="O3918">
            <v>0</v>
          </cell>
          <cell r="P3918" t="str">
            <v>C05B001_002</v>
          </cell>
          <cell r="Q3918" t="str">
            <v>950</v>
          </cell>
          <cell r="R3918" t="str">
            <v>WWTPD</v>
          </cell>
          <cell r="S3918" t="str">
            <v>3203AB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 t="str">
            <v>CORP</v>
          </cell>
          <cell r="Y3918">
            <v>38640</v>
          </cell>
          <cell r="Z3918">
            <v>0</v>
          </cell>
          <cell r="AA3918">
            <v>0</v>
          </cell>
          <cell r="AB3918" t="str">
            <v>N</v>
          </cell>
          <cell r="AC3918">
            <v>38657</v>
          </cell>
          <cell r="AD3918">
            <v>0</v>
          </cell>
          <cell r="AE3918" t="str">
            <v>RemVal</v>
          </cell>
          <cell r="AF3918" t="str">
            <v>Depreciate</v>
          </cell>
          <cell r="AG3918" t="str">
            <v>FM</v>
          </cell>
          <cell r="AH3918">
            <v>0</v>
          </cell>
          <cell r="AI3918">
            <v>0</v>
          </cell>
          <cell r="AJ3918">
            <v>3.8199999999999998E-2</v>
          </cell>
          <cell r="AK3918">
            <v>0</v>
          </cell>
          <cell r="AL3918" t="str">
            <v>Flat Rate</v>
          </cell>
          <cell r="AM3918">
            <v>0</v>
          </cell>
          <cell r="AN3918" t="str">
            <v>GA3203A0</v>
          </cell>
          <cell r="AO3918">
            <v>0</v>
          </cell>
          <cell r="AP3918" t="str">
            <v>N</v>
          </cell>
          <cell r="AQ3918">
            <v>38646.691782407404</v>
          </cell>
          <cell r="AR3918">
            <v>38763</v>
          </cell>
          <cell r="AS3918">
            <v>38763</v>
          </cell>
          <cell r="AT3918" t="str">
            <v>3000</v>
          </cell>
          <cell r="AU3918">
            <v>38640</v>
          </cell>
          <cell r="AV3918">
            <v>0</v>
          </cell>
        </row>
        <row r="3919">
          <cell r="B3919">
            <v>0</v>
          </cell>
          <cell r="C3919" t="str">
            <v>000000003832</v>
          </cell>
          <cell r="D3919" t="str">
            <v>3203A0</v>
          </cell>
          <cell r="E3919" t="str">
            <v>Washwater Tank Piping</v>
          </cell>
          <cell r="F3919" t="str">
            <v>In Service</v>
          </cell>
          <cell r="G3919" t="str">
            <v>3203A</v>
          </cell>
          <cell r="H3919" t="str">
            <v>Grp Member</v>
          </cell>
          <cell r="I3919">
            <v>5</v>
          </cell>
          <cell r="J3919" t="str">
            <v>PC Batch</v>
          </cell>
          <cell r="K3919">
            <v>67634.929999999993</v>
          </cell>
          <cell r="L3919">
            <v>0</v>
          </cell>
          <cell r="M3919" t="str">
            <v>F20</v>
          </cell>
          <cell r="N3919" t="str">
            <v>115</v>
          </cell>
          <cell r="O3919">
            <v>0</v>
          </cell>
          <cell r="P3919" t="str">
            <v>C05B001_002</v>
          </cell>
          <cell r="Q3919" t="str">
            <v>505</v>
          </cell>
          <cell r="R3919" t="str">
            <v>WWTPD</v>
          </cell>
          <cell r="S3919" t="str">
            <v>3203AB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 t="str">
            <v>CORP</v>
          </cell>
          <cell r="Y3919">
            <v>38640</v>
          </cell>
          <cell r="Z3919">
            <v>0</v>
          </cell>
          <cell r="AA3919">
            <v>0</v>
          </cell>
          <cell r="AB3919" t="str">
            <v>N</v>
          </cell>
          <cell r="AC3919">
            <v>38657</v>
          </cell>
          <cell r="AD3919">
            <v>0</v>
          </cell>
          <cell r="AE3919" t="str">
            <v>RemVal</v>
          </cell>
          <cell r="AF3919" t="str">
            <v>Depreciate</v>
          </cell>
          <cell r="AG3919" t="str">
            <v>FM</v>
          </cell>
          <cell r="AH3919">
            <v>0</v>
          </cell>
          <cell r="AI3919">
            <v>0</v>
          </cell>
          <cell r="AJ3919">
            <v>3.8199999999999998E-2</v>
          </cell>
          <cell r="AK3919">
            <v>0</v>
          </cell>
          <cell r="AL3919" t="str">
            <v>Flat Rate</v>
          </cell>
          <cell r="AM3919">
            <v>0</v>
          </cell>
          <cell r="AN3919" t="str">
            <v>GA3203A0</v>
          </cell>
          <cell r="AO3919">
            <v>0</v>
          </cell>
          <cell r="AP3919" t="str">
            <v>N</v>
          </cell>
          <cell r="AQ3919">
            <v>38646.691782407404</v>
          </cell>
          <cell r="AR3919">
            <v>38763</v>
          </cell>
          <cell r="AS3919">
            <v>38763</v>
          </cell>
          <cell r="AT3919" t="str">
            <v>3000</v>
          </cell>
          <cell r="AU3919">
            <v>38640</v>
          </cell>
          <cell r="AV3919">
            <v>0</v>
          </cell>
        </row>
        <row r="3920">
          <cell r="B3920">
            <v>0</v>
          </cell>
          <cell r="C3920" t="str">
            <v>000000003832</v>
          </cell>
          <cell r="D3920" t="str">
            <v>3203A0</v>
          </cell>
          <cell r="E3920" t="str">
            <v>Washwater Tank Piping</v>
          </cell>
          <cell r="F3920" t="str">
            <v>In Service</v>
          </cell>
          <cell r="G3920" t="str">
            <v>3203A</v>
          </cell>
          <cell r="H3920" t="str">
            <v>Grp Member</v>
          </cell>
          <cell r="I3920">
            <v>6</v>
          </cell>
          <cell r="J3920" t="str">
            <v>PC Batch</v>
          </cell>
          <cell r="K3920">
            <v>1038.6400000000001</v>
          </cell>
          <cell r="L3920">
            <v>0</v>
          </cell>
          <cell r="M3920">
            <v>0</v>
          </cell>
          <cell r="N3920" t="str">
            <v>602</v>
          </cell>
          <cell r="O3920">
            <v>0</v>
          </cell>
          <cell r="P3920" t="str">
            <v>C05B001_002</v>
          </cell>
          <cell r="Q3920" t="str">
            <v>110</v>
          </cell>
          <cell r="R3920" t="str">
            <v>WWTPD</v>
          </cell>
          <cell r="S3920" t="str">
            <v>3203AB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 t="str">
            <v>CORP</v>
          </cell>
          <cell r="Y3920">
            <v>38640</v>
          </cell>
          <cell r="Z3920">
            <v>0</v>
          </cell>
          <cell r="AA3920">
            <v>0</v>
          </cell>
          <cell r="AB3920" t="str">
            <v>N</v>
          </cell>
          <cell r="AC3920">
            <v>38657</v>
          </cell>
          <cell r="AD3920">
            <v>0</v>
          </cell>
          <cell r="AE3920" t="str">
            <v>RemVal</v>
          </cell>
          <cell r="AF3920" t="str">
            <v>Depreciate</v>
          </cell>
          <cell r="AG3920" t="str">
            <v>FM</v>
          </cell>
          <cell r="AH3920">
            <v>0</v>
          </cell>
          <cell r="AI3920">
            <v>0</v>
          </cell>
          <cell r="AJ3920">
            <v>3.8199999999999998E-2</v>
          </cell>
          <cell r="AK3920">
            <v>0</v>
          </cell>
          <cell r="AL3920" t="str">
            <v>Flat Rate</v>
          </cell>
          <cell r="AM3920">
            <v>0</v>
          </cell>
          <cell r="AN3920" t="str">
            <v>GA3203A0</v>
          </cell>
          <cell r="AO3920">
            <v>0</v>
          </cell>
          <cell r="AP3920" t="str">
            <v>N</v>
          </cell>
          <cell r="AQ3920">
            <v>38646.691782407404</v>
          </cell>
          <cell r="AR3920">
            <v>38763</v>
          </cell>
          <cell r="AS3920">
            <v>38763</v>
          </cell>
          <cell r="AT3920" t="str">
            <v>3000</v>
          </cell>
          <cell r="AU3920">
            <v>38640</v>
          </cell>
          <cell r="AV3920">
            <v>0</v>
          </cell>
        </row>
        <row r="3921">
          <cell r="B3921">
            <v>0</v>
          </cell>
          <cell r="C3921" t="str">
            <v>000000003833</v>
          </cell>
          <cell r="D3921" t="str">
            <v>3203A0</v>
          </cell>
          <cell r="E3921" t="str">
            <v>Electric/SCADA</v>
          </cell>
          <cell r="F3921" t="str">
            <v>In Service</v>
          </cell>
          <cell r="G3921" t="str">
            <v>3203A</v>
          </cell>
          <cell r="H3921" t="str">
            <v>Grp Member</v>
          </cell>
          <cell r="I3921">
            <v>0</v>
          </cell>
          <cell r="J3921" t="str">
            <v>PC Batch</v>
          </cell>
          <cell r="K3921">
            <v>1760.89</v>
          </cell>
          <cell r="L3921">
            <v>0</v>
          </cell>
          <cell r="M3921" t="str">
            <v>F20</v>
          </cell>
          <cell r="N3921" t="str">
            <v>115</v>
          </cell>
          <cell r="O3921">
            <v>0</v>
          </cell>
          <cell r="P3921" t="str">
            <v>C05B001_002</v>
          </cell>
          <cell r="Q3921">
            <v>0</v>
          </cell>
          <cell r="R3921" t="str">
            <v>WWTPD</v>
          </cell>
          <cell r="S3921" t="str">
            <v>3203AC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 t="str">
            <v>CORP</v>
          </cell>
          <cell r="Y3921">
            <v>38640</v>
          </cell>
          <cell r="Z3921">
            <v>0</v>
          </cell>
          <cell r="AA3921">
            <v>0</v>
          </cell>
          <cell r="AB3921" t="str">
            <v>N</v>
          </cell>
          <cell r="AC3921">
            <v>38657</v>
          </cell>
          <cell r="AD3921">
            <v>0</v>
          </cell>
          <cell r="AE3921" t="str">
            <v>RemVal</v>
          </cell>
          <cell r="AF3921" t="str">
            <v>Depreciate</v>
          </cell>
          <cell r="AG3921" t="str">
            <v>FM</v>
          </cell>
          <cell r="AH3921">
            <v>0</v>
          </cell>
          <cell r="AI3921">
            <v>0</v>
          </cell>
          <cell r="AJ3921">
            <v>3.8199999999999998E-2</v>
          </cell>
          <cell r="AK3921">
            <v>0</v>
          </cell>
          <cell r="AL3921" t="str">
            <v>Flat Rate</v>
          </cell>
          <cell r="AM3921">
            <v>0</v>
          </cell>
          <cell r="AN3921" t="str">
            <v>GA3203A0</v>
          </cell>
          <cell r="AO3921">
            <v>0</v>
          </cell>
          <cell r="AP3921" t="str">
            <v>N</v>
          </cell>
          <cell r="AQ3921">
            <v>38646.691863425927</v>
          </cell>
          <cell r="AR3921">
            <v>38763</v>
          </cell>
          <cell r="AS3921">
            <v>38763</v>
          </cell>
          <cell r="AT3921" t="str">
            <v>3000</v>
          </cell>
          <cell r="AU3921">
            <v>38640</v>
          </cell>
          <cell r="AV3921">
            <v>0</v>
          </cell>
        </row>
        <row r="3922">
          <cell r="B3922">
            <v>0</v>
          </cell>
          <cell r="C3922" t="str">
            <v>000000003833</v>
          </cell>
          <cell r="D3922" t="str">
            <v>3203A0</v>
          </cell>
          <cell r="E3922" t="str">
            <v>Electric/SCADA</v>
          </cell>
          <cell r="F3922" t="str">
            <v>In Service</v>
          </cell>
          <cell r="G3922" t="str">
            <v>3203A</v>
          </cell>
          <cell r="H3922" t="str">
            <v>Grp Member</v>
          </cell>
          <cell r="I3922">
            <v>1</v>
          </cell>
          <cell r="J3922" t="str">
            <v>PC Batch</v>
          </cell>
          <cell r="K3922">
            <v>741.29</v>
          </cell>
          <cell r="L3922">
            <v>0</v>
          </cell>
          <cell r="M3922" t="str">
            <v>F50</v>
          </cell>
          <cell r="N3922" t="str">
            <v>115</v>
          </cell>
          <cell r="O3922">
            <v>0</v>
          </cell>
          <cell r="P3922" t="str">
            <v>C05B001_002</v>
          </cell>
          <cell r="Q3922" t="str">
            <v>000</v>
          </cell>
          <cell r="R3922" t="str">
            <v>WWTPD</v>
          </cell>
          <cell r="S3922" t="str">
            <v>3203AC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 t="str">
            <v>CORP</v>
          </cell>
          <cell r="Y3922">
            <v>38640</v>
          </cell>
          <cell r="Z3922">
            <v>0</v>
          </cell>
          <cell r="AA3922">
            <v>0</v>
          </cell>
          <cell r="AB3922" t="str">
            <v>N</v>
          </cell>
          <cell r="AC3922">
            <v>38657</v>
          </cell>
          <cell r="AD3922">
            <v>0</v>
          </cell>
          <cell r="AE3922" t="str">
            <v>RemVal</v>
          </cell>
          <cell r="AF3922" t="str">
            <v>Depreciate</v>
          </cell>
          <cell r="AG3922" t="str">
            <v>FM</v>
          </cell>
          <cell r="AH3922">
            <v>0</v>
          </cell>
          <cell r="AI3922">
            <v>0</v>
          </cell>
          <cell r="AJ3922">
            <v>3.8199999999999998E-2</v>
          </cell>
          <cell r="AK3922">
            <v>0</v>
          </cell>
          <cell r="AL3922" t="str">
            <v>Flat Rate</v>
          </cell>
          <cell r="AM3922">
            <v>0</v>
          </cell>
          <cell r="AN3922" t="str">
            <v>GA3203A0</v>
          </cell>
          <cell r="AO3922">
            <v>0</v>
          </cell>
          <cell r="AP3922" t="str">
            <v>N</v>
          </cell>
          <cell r="AQ3922">
            <v>38646.691863425927</v>
          </cell>
          <cell r="AR3922">
            <v>38763</v>
          </cell>
          <cell r="AS3922">
            <v>38763</v>
          </cell>
          <cell r="AT3922" t="str">
            <v>3000</v>
          </cell>
          <cell r="AU3922">
            <v>38640</v>
          </cell>
          <cell r="AV3922">
            <v>0</v>
          </cell>
        </row>
        <row r="3923">
          <cell r="B3923">
            <v>0</v>
          </cell>
          <cell r="C3923" t="str">
            <v>000000003833</v>
          </cell>
          <cell r="D3923" t="str">
            <v>3203A0</v>
          </cell>
          <cell r="E3923" t="str">
            <v>Electric/SCADA</v>
          </cell>
          <cell r="F3923" t="str">
            <v>In Service</v>
          </cell>
          <cell r="G3923" t="str">
            <v>3203A</v>
          </cell>
          <cell r="H3923" t="str">
            <v>Grp Member</v>
          </cell>
          <cell r="I3923">
            <v>2</v>
          </cell>
          <cell r="J3923" t="str">
            <v>PC Batch</v>
          </cell>
          <cell r="K3923">
            <v>1447.81</v>
          </cell>
          <cell r="L3923">
            <v>0</v>
          </cell>
          <cell r="M3923" t="str">
            <v>F15</v>
          </cell>
          <cell r="N3923" t="str">
            <v>118</v>
          </cell>
          <cell r="O3923">
            <v>0</v>
          </cell>
          <cell r="P3923" t="str">
            <v>C05B001_002</v>
          </cell>
          <cell r="Q3923" t="str">
            <v>950</v>
          </cell>
          <cell r="R3923" t="str">
            <v>WWTPD</v>
          </cell>
          <cell r="S3923" t="str">
            <v>3203AC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 t="str">
            <v>CORP</v>
          </cell>
          <cell r="Y3923">
            <v>38640</v>
          </cell>
          <cell r="Z3923">
            <v>0</v>
          </cell>
          <cell r="AA3923">
            <v>0</v>
          </cell>
          <cell r="AB3923" t="str">
            <v>N</v>
          </cell>
          <cell r="AC3923">
            <v>38657</v>
          </cell>
          <cell r="AD3923">
            <v>0</v>
          </cell>
          <cell r="AE3923" t="str">
            <v>RemVal</v>
          </cell>
          <cell r="AF3923" t="str">
            <v>Depreciate</v>
          </cell>
          <cell r="AG3923" t="str">
            <v>FM</v>
          </cell>
          <cell r="AH3923">
            <v>0</v>
          </cell>
          <cell r="AI3923">
            <v>0</v>
          </cell>
          <cell r="AJ3923">
            <v>3.8199999999999998E-2</v>
          </cell>
          <cell r="AK3923">
            <v>0</v>
          </cell>
          <cell r="AL3923" t="str">
            <v>Flat Rate</v>
          </cell>
          <cell r="AM3923">
            <v>0</v>
          </cell>
          <cell r="AN3923" t="str">
            <v>GA3203A0</v>
          </cell>
          <cell r="AO3923">
            <v>0</v>
          </cell>
          <cell r="AP3923" t="str">
            <v>N</v>
          </cell>
          <cell r="AQ3923">
            <v>38646.691863425927</v>
          </cell>
          <cell r="AR3923">
            <v>38763</v>
          </cell>
          <cell r="AS3923">
            <v>38763</v>
          </cell>
          <cell r="AT3923" t="str">
            <v>3000</v>
          </cell>
          <cell r="AU3923">
            <v>38640</v>
          </cell>
          <cell r="AV3923">
            <v>0</v>
          </cell>
        </row>
        <row r="3924">
          <cell r="B3924">
            <v>0</v>
          </cell>
          <cell r="C3924" t="str">
            <v>000000003833</v>
          </cell>
          <cell r="D3924" t="str">
            <v>3203A0</v>
          </cell>
          <cell r="E3924" t="str">
            <v>Electric/SCADA</v>
          </cell>
          <cell r="F3924" t="str">
            <v>In Service</v>
          </cell>
          <cell r="G3924" t="str">
            <v>3203A</v>
          </cell>
          <cell r="H3924" t="str">
            <v>Grp Member</v>
          </cell>
          <cell r="I3924">
            <v>3</v>
          </cell>
          <cell r="J3924" t="str">
            <v>PC Batch</v>
          </cell>
          <cell r="K3924">
            <v>4879.58</v>
          </cell>
          <cell r="L3924">
            <v>0</v>
          </cell>
          <cell r="M3924" t="str">
            <v>F20</v>
          </cell>
          <cell r="N3924" t="str">
            <v>115</v>
          </cell>
          <cell r="O3924">
            <v>0</v>
          </cell>
          <cell r="P3924" t="str">
            <v>C05B001_002</v>
          </cell>
          <cell r="Q3924" t="str">
            <v>505</v>
          </cell>
          <cell r="R3924" t="str">
            <v>WWTPD</v>
          </cell>
          <cell r="S3924" t="str">
            <v>3203AC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 t="str">
            <v>CORP</v>
          </cell>
          <cell r="Y3924">
            <v>38640</v>
          </cell>
          <cell r="Z3924">
            <v>0</v>
          </cell>
          <cell r="AA3924">
            <v>0</v>
          </cell>
          <cell r="AB3924" t="str">
            <v>N</v>
          </cell>
          <cell r="AC3924">
            <v>38657</v>
          </cell>
          <cell r="AD3924">
            <v>0</v>
          </cell>
          <cell r="AE3924" t="str">
            <v>RemVal</v>
          </cell>
          <cell r="AF3924" t="str">
            <v>Depreciate</v>
          </cell>
          <cell r="AG3924" t="str">
            <v>FM</v>
          </cell>
          <cell r="AH3924">
            <v>0</v>
          </cell>
          <cell r="AI3924">
            <v>0</v>
          </cell>
          <cell r="AJ3924">
            <v>3.8199999999999998E-2</v>
          </cell>
          <cell r="AK3924">
            <v>0</v>
          </cell>
          <cell r="AL3924" t="str">
            <v>Flat Rate</v>
          </cell>
          <cell r="AM3924">
            <v>0</v>
          </cell>
          <cell r="AN3924" t="str">
            <v>GA3203A0</v>
          </cell>
          <cell r="AO3924">
            <v>0</v>
          </cell>
          <cell r="AP3924" t="str">
            <v>N</v>
          </cell>
          <cell r="AQ3924">
            <v>38646.691863425927</v>
          </cell>
          <cell r="AR3924">
            <v>38763</v>
          </cell>
          <cell r="AS3924">
            <v>38763</v>
          </cell>
          <cell r="AT3924" t="str">
            <v>3000</v>
          </cell>
          <cell r="AU3924">
            <v>38640</v>
          </cell>
          <cell r="AV3924">
            <v>0</v>
          </cell>
        </row>
        <row r="3925">
          <cell r="B3925">
            <v>0</v>
          </cell>
          <cell r="C3925" t="str">
            <v>000000003833</v>
          </cell>
          <cell r="D3925" t="str">
            <v>3203A0</v>
          </cell>
          <cell r="E3925" t="str">
            <v>Electric/SCADA</v>
          </cell>
          <cell r="F3925" t="str">
            <v>In Service</v>
          </cell>
          <cell r="G3925" t="str">
            <v>3203A</v>
          </cell>
          <cell r="H3925" t="str">
            <v>Grp Member</v>
          </cell>
          <cell r="I3925">
            <v>4</v>
          </cell>
          <cell r="J3925" t="str">
            <v>PC Batch</v>
          </cell>
          <cell r="K3925">
            <v>3924.14</v>
          </cell>
          <cell r="L3925">
            <v>0</v>
          </cell>
          <cell r="M3925">
            <v>0</v>
          </cell>
          <cell r="N3925" t="str">
            <v>602</v>
          </cell>
          <cell r="O3925">
            <v>0</v>
          </cell>
          <cell r="P3925" t="str">
            <v>C05B001_002</v>
          </cell>
          <cell r="Q3925" t="str">
            <v>100</v>
          </cell>
          <cell r="R3925" t="str">
            <v>WWTPD</v>
          </cell>
          <cell r="S3925" t="str">
            <v>3203AC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 t="str">
            <v>CORP</v>
          </cell>
          <cell r="Y3925">
            <v>38640</v>
          </cell>
          <cell r="Z3925">
            <v>0</v>
          </cell>
          <cell r="AA3925">
            <v>0</v>
          </cell>
          <cell r="AB3925" t="str">
            <v>N</v>
          </cell>
          <cell r="AC3925">
            <v>38657</v>
          </cell>
          <cell r="AD3925">
            <v>0</v>
          </cell>
          <cell r="AE3925" t="str">
            <v>RemVal</v>
          </cell>
          <cell r="AF3925" t="str">
            <v>Depreciate</v>
          </cell>
          <cell r="AG3925" t="str">
            <v>FM</v>
          </cell>
          <cell r="AH3925">
            <v>0</v>
          </cell>
          <cell r="AI3925">
            <v>0</v>
          </cell>
          <cell r="AJ3925">
            <v>3.8199999999999998E-2</v>
          </cell>
          <cell r="AK3925">
            <v>0</v>
          </cell>
          <cell r="AL3925" t="str">
            <v>Flat Rate</v>
          </cell>
          <cell r="AM3925">
            <v>0</v>
          </cell>
          <cell r="AN3925" t="str">
            <v>GA3203A0</v>
          </cell>
          <cell r="AO3925">
            <v>0</v>
          </cell>
          <cell r="AP3925" t="str">
            <v>N</v>
          </cell>
          <cell r="AQ3925">
            <v>38646.691863425927</v>
          </cell>
          <cell r="AR3925">
            <v>38763</v>
          </cell>
          <cell r="AS3925">
            <v>38763</v>
          </cell>
          <cell r="AT3925" t="str">
            <v>3000</v>
          </cell>
          <cell r="AU3925">
            <v>38640</v>
          </cell>
          <cell r="AV3925">
            <v>0</v>
          </cell>
        </row>
        <row r="3926">
          <cell r="B3926">
            <v>0</v>
          </cell>
          <cell r="C3926" t="str">
            <v>000000003833</v>
          </cell>
          <cell r="D3926" t="str">
            <v>3203A0</v>
          </cell>
          <cell r="E3926" t="str">
            <v>Electric/SCADA</v>
          </cell>
          <cell r="F3926" t="str">
            <v>In Service</v>
          </cell>
          <cell r="G3926" t="str">
            <v>3203A</v>
          </cell>
          <cell r="H3926" t="str">
            <v>Grp Member</v>
          </cell>
          <cell r="I3926">
            <v>5</v>
          </cell>
          <cell r="J3926" t="str">
            <v>PC Batch</v>
          </cell>
          <cell r="K3926">
            <v>228.51</v>
          </cell>
          <cell r="L3926">
            <v>0</v>
          </cell>
          <cell r="M3926" t="str">
            <v>F15</v>
          </cell>
          <cell r="N3926" t="str">
            <v>118</v>
          </cell>
          <cell r="O3926">
            <v>0</v>
          </cell>
          <cell r="P3926" t="str">
            <v>C05B001_002</v>
          </cell>
          <cell r="Q3926" t="str">
            <v>100</v>
          </cell>
          <cell r="R3926" t="str">
            <v>WWTPD</v>
          </cell>
          <cell r="S3926" t="str">
            <v>3203AC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 t="str">
            <v>CORP</v>
          </cell>
          <cell r="Y3926">
            <v>38640</v>
          </cell>
          <cell r="Z3926">
            <v>0</v>
          </cell>
          <cell r="AA3926">
            <v>0</v>
          </cell>
          <cell r="AB3926" t="str">
            <v>N</v>
          </cell>
          <cell r="AC3926">
            <v>38657</v>
          </cell>
          <cell r="AD3926">
            <v>0</v>
          </cell>
          <cell r="AE3926" t="str">
            <v>RemVal</v>
          </cell>
          <cell r="AF3926" t="str">
            <v>Depreciate</v>
          </cell>
          <cell r="AG3926" t="str">
            <v>FM</v>
          </cell>
          <cell r="AH3926">
            <v>0</v>
          </cell>
          <cell r="AI3926">
            <v>0</v>
          </cell>
          <cell r="AJ3926">
            <v>3.8199999999999998E-2</v>
          </cell>
          <cell r="AK3926">
            <v>0</v>
          </cell>
          <cell r="AL3926" t="str">
            <v>Flat Rate</v>
          </cell>
          <cell r="AM3926">
            <v>0</v>
          </cell>
          <cell r="AN3926" t="str">
            <v>GA3203A0</v>
          </cell>
          <cell r="AO3926">
            <v>0</v>
          </cell>
          <cell r="AP3926" t="str">
            <v>N</v>
          </cell>
          <cell r="AQ3926">
            <v>38646.691863425927</v>
          </cell>
          <cell r="AR3926">
            <v>38763</v>
          </cell>
          <cell r="AS3926">
            <v>38763</v>
          </cell>
          <cell r="AT3926" t="str">
            <v>3000</v>
          </cell>
          <cell r="AU3926">
            <v>38640</v>
          </cell>
          <cell r="AV3926">
            <v>0</v>
          </cell>
        </row>
        <row r="3927">
          <cell r="B3927">
            <v>0</v>
          </cell>
          <cell r="C3927" t="str">
            <v>000000003833</v>
          </cell>
          <cell r="D3927" t="str">
            <v>3203A0</v>
          </cell>
          <cell r="E3927" t="str">
            <v>Electric/SCADA</v>
          </cell>
          <cell r="F3927" t="str">
            <v>In Service</v>
          </cell>
          <cell r="G3927" t="str">
            <v>3203A</v>
          </cell>
          <cell r="H3927" t="str">
            <v>Grp Member</v>
          </cell>
          <cell r="I3927">
            <v>6</v>
          </cell>
          <cell r="J3927" t="str">
            <v>PC Batch</v>
          </cell>
          <cell r="K3927">
            <v>-301.64999999999998</v>
          </cell>
          <cell r="L3927">
            <v>0</v>
          </cell>
          <cell r="M3927">
            <v>0</v>
          </cell>
          <cell r="N3927" t="str">
            <v>600</v>
          </cell>
          <cell r="O3927">
            <v>0</v>
          </cell>
          <cell r="P3927" t="str">
            <v>C05B001_002</v>
          </cell>
          <cell r="Q3927" t="str">
            <v>100</v>
          </cell>
          <cell r="R3927" t="str">
            <v>WWTPD</v>
          </cell>
          <cell r="S3927" t="str">
            <v>3203AC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 t="str">
            <v>CORP</v>
          </cell>
          <cell r="Y3927">
            <v>38640</v>
          </cell>
          <cell r="Z3927">
            <v>0</v>
          </cell>
          <cell r="AA3927">
            <v>0</v>
          </cell>
          <cell r="AB3927" t="str">
            <v>N</v>
          </cell>
          <cell r="AC3927">
            <v>38657</v>
          </cell>
          <cell r="AD3927">
            <v>0</v>
          </cell>
          <cell r="AE3927" t="str">
            <v>RemVal</v>
          </cell>
          <cell r="AF3927" t="str">
            <v>Depreciate</v>
          </cell>
          <cell r="AG3927" t="str">
            <v>FM</v>
          </cell>
          <cell r="AH3927">
            <v>0</v>
          </cell>
          <cell r="AI3927">
            <v>0</v>
          </cell>
          <cell r="AJ3927">
            <v>3.8199999999999998E-2</v>
          </cell>
          <cell r="AK3927">
            <v>0</v>
          </cell>
          <cell r="AL3927" t="str">
            <v>Flat Rate</v>
          </cell>
          <cell r="AM3927">
            <v>0</v>
          </cell>
          <cell r="AN3927" t="str">
            <v>GA3203A0</v>
          </cell>
          <cell r="AO3927">
            <v>0</v>
          </cell>
          <cell r="AP3927" t="str">
            <v>N</v>
          </cell>
          <cell r="AQ3927">
            <v>38646.691863425927</v>
          </cell>
          <cell r="AR3927">
            <v>38763</v>
          </cell>
          <cell r="AS3927">
            <v>38763</v>
          </cell>
          <cell r="AT3927" t="str">
            <v>3000</v>
          </cell>
          <cell r="AU3927">
            <v>38640</v>
          </cell>
          <cell r="AV3927">
            <v>0</v>
          </cell>
        </row>
        <row r="3928">
          <cell r="B3928">
            <v>0</v>
          </cell>
          <cell r="C3928" t="str">
            <v>000000003834</v>
          </cell>
          <cell r="D3928" t="str">
            <v>3203A0</v>
          </cell>
          <cell r="E3928" t="str">
            <v xml:space="preserve">Piping Phase I 	</v>
          </cell>
          <cell r="F3928" t="str">
            <v>In Service</v>
          </cell>
          <cell r="G3928" t="str">
            <v>3203A</v>
          </cell>
          <cell r="H3928" t="str">
            <v>Grp Member</v>
          </cell>
          <cell r="I3928">
            <v>0</v>
          </cell>
          <cell r="J3928" t="str">
            <v>PC Batch</v>
          </cell>
          <cell r="K3928">
            <v>4747.87</v>
          </cell>
          <cell r="L3928">
            <v>0</v>
          </cell>
          <cell r="M3928" t="str">
            <v>F20</v>
          </cell>
          <cell r="N3928" t="str">
            <v>115</v>
          </cell>
          <cell r="O3928">
            <v>0</v>
          </cell>
          <cell r="P3928" t="str">
            <v>C05B002_002</v>
          </cell>
          <cell r="Q3928">
            <v>0</v>
          </cell>
          <cell r="R3928" t="str">
            <v>WWTPD</v>
          </cell>
          <cell r="S3928" t="str">
            <v>3203AA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 t="str">
            <v>CORP</v>
          </cell>
          <cell r="Y3928">
            <v>38640</v>
          </cell>
          <cell r="Z3928">
            <v>0</v>
          </cell>
          <cell r="AA3928">
            <v>0</v>
          </cell>
          <cell r="AB3928" t="str">
            <v>N</v>
          </cell>
          <cell r="AC3928">
            <v>38657</v>
          </cell>
          <cell r="AD3928">
            <v>0</v>
          </cell>
          <cell r="AE3928" t="str">
            <v>RemVal</v>
          </cell>
          <cell r="AF3928" t="str">
            <v>Depreciate</v>
          </cell>
          <cell r="AG3928" t="str">
            <v>FM</v>
          </cell>
          <cell r="AH3928">
            <v>0</v>
          </cell>
          <cell r="AI3928">
            <v>0</v>
          </cell>
          <cell r="AJ3928">
            <v>3.8199999999999998E-2</v>
          </cell>
          <cell r="AK3928">
            <v>0</v>
          </cell>
          <cell r="AL3928" t="str">
            <v>Flat Rate</v>
          </cell>
          <cell r="AM3928">
            <v>0</v>
          </cell>
          <cell r="AN3928" t="str">
            <v>GA3203A0</v>
          </cell>
          <cell r="AO3928">
            <v>0</v>
          </cell>
          <cell r="AP3928" t="str">
            <v>N</v>
          </cell>
          <cell r="AQ3928">
            <v>38646.691944444443</v>
          </cell>
          <cell r="AR3928">
            <v>38732</v>
          </cell>
          <cell r="AS3928">
            <v>38732</v>
          </cell>
          <cell r="AT3928" t="str">
            <v>3000</v>
          </cell>
          <cell r="AU3928">
            <v>38640</v>
          </cell>
          <cell r="AV3928">
            <v>0</v>
          </cell>
        </row>
        <row r="3929">
          <cell r="B3929">
            <v>0</v>
          </cell>
          <cell r="C3929" t="str">
            <v>000000003834</v>
          </cell>
          <cell r="D3929" t="str">
            <v>3203A0</v>
          </cell>
          <cell r="E3929" t="str">
            <v xml:space="preserve">Piping Phase I 	</v>
          </cell>
          <cell r="F3929" t="str">
            <v>In Service</v>
          </cell>
          <cell r="G3929" t="str">
            <v>3203A</v>
          </cell>
          <cell r="H3929" t="str">
            <v>Grp Member</v>
          </cell>
          <cell r="I3929">
            <v>1</v>
          </cell>
          <cell r="J3929" t="str">
            <v>PC Batch</v>
          </cell>
          <cell r="K3929">
            <v>1072.4000000000001</v>
          </cell>
          <cell r="L3929">
            <v>0</v>
          </cell>
          <cell r="M3929" t="str">
            <v>F50</v>
          </cell>
          <cell r="N3929" t="str">
            <v>115</v>
          </cell>
          <cell r="O3929">
            <v>0</v>
          </cell>
          <cell r="P3929" t="str">
            <v>C05B002_002</v>
          </cell>
          <cell r="Q3929" t="str">
            <v>000</v>
          </cell>
          <cell r="R3929" t="str">
            <v>WWTPD</v>
          </cell>
          <cell r="S3929" t="str">
            <v>3203AA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 t="str">
            <v>CORP</v>
          </cell>
          <cell r="Y3929">
            <v>38640</v>
          </cell>
          <cell r="Z3929">
            <v>0</v>
          </cell>
          <cell r="AA3929">
            <v>0</v>
          </cell>
          <cell r="AB3929" t="str">
            <v>N</v>
          </cell>
          <cell r="AC3929">
            <v>38657</v>
          </cell>
          <cell r="AD3929">
            <v>0</v>
          </cell>
          <cell r="AE3929" t="str">
            <v>RemVal</v>
          </cell>
          <cell r="AF3929" t="str">
            <v>Depreciate</v>
          </cell>
          <cell r="AG3929" t="str">
            <v>FM</v>
          </cell>
          <cell r="AH3929">
            <v>0</v>
          </cell>
          <cell r="AI3929">
            <v>0</v>
          </cell>
          <cell r="AJ3929">
            <v>3.8199999999999998E-2</v>
          </cell>
          <cell r="AK3929">
            <v>0</v>
          </cell>
          <cell r="AL3929" t="str">
            <v>Flat Rate</v>
          </cell>
          <cell r="AM3929">
            <v>0</v>
          </cell>
          <cell r="AN3929" t="str">
            <v>GA3203A0</v>
          </cell>
          <cell r="AO3929">
            <v>0</v>
          </cell>
          <cell r="AP3929" t="str">
            <v>N</v>
          </cell>
          <cell r="AQ3929">
            <v>38646.691944444443</v>
          </cell>
          <cell r="AR3929">
            <v>38732</v>
          </cell>
          <cell r="AS3929">
            <v>38732</v>
          </cell>
          <cell r="AT3929" t="str">
            <v>3000</v>
          </cell>
          <cell r="AU3929">
            <v>38640</v>
          </cell>
          <cell r="AV3929">
            <v>0</v>
          </cell>
        </row>
        <row r="3930">
          <cell r="B3930">
            <v>0</v>
          </cell>
          <cell r="C3930" t="str">
            <v>000000003834</v>
          </cell>
          <cell r="D3930" t="str">
            <v>3203A0</v>
          </cell>
          <cell r="E3930" t="str">
            <v xml:space="preserve">Piping Phase I 	</v>
          </cell>
          <cell r="F3930" t="str">
            <v>In Service</v>
          </cell>
          <cell r="G3930" t="str">
            <v>3203A</v>
          </cell>
          <cell r="H3930" t="str">
            <v>Grp Member</v>
          </cell>
          <cell r="I3930">
            <v>2</v>
          </cell>
          <cell r="J3930" t="str">
            <v>PC Batch</v>
          </cell>
          <cell r="K3930">
            <v>1018.32</v>
          </cell>
          <cell r="L3930">
            <v>0</v>
          </cell>
          <cell r="M3930">
            <v>0</v>
          </cell>
          <cell r="N3930" t="str">
            <v>602</v>
          </cell>
          <cell r="O3930">
            <v>0</v>
          </cell>
          <cell r="P3930" t="str">
            <v>C05B002_002</v>
          </cell>
          <cell r="Q3930" t="str">
            <v>205</v>
          </cell>
          <cell r="R3930" t="str">
            <v>WWTPD</v>
          </cell>
          <cell r="S3930" t="str">
            <v>3203AA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 t="str">
            <v>CORP</v>
          </cell>
          <cell r="Y3930">
            <v>38640</v>
          </cell>
          <cell r="Z3930">
            <v>0</v>
          </cell>
          <cell r="AA3930">
            <v>0</v>
          </cell>
          <cell r="AB3930" t="str">
            <v>N</v>
          </cell>
          <cell r="AC3930">
            <v>38657</v>
          </cell>
          <cell r="AD3930">
            <v>0</v>
          </cell>
          <cell r="AE3930" t="str">
            <v>RemVal</v>
          </cell>
          <cell r="AF3930" t="str">
            <v>Depreciate</v>
          </cell>
          <cell r="AG3930" t="str">
            <v>FM</v>
          </cell>
          <cell r="AH3930">
            <v>0</v>
          </cell>
          <cell r="AI3930">
            <v>0</v>
          </cell>
          <cell r="AJ3930">
            <v>3.8199999999999998E-2</v>
          </cell>
          <cell r="AK3930">
            <v>0</v>
          </cell>
          <cell r="AL3930" t="str">
            <v>Flat Rate</v>
          </cell>
          <cell r="AM3930">
            <v>0</v>
          </cell>
          <cell r="AN3930" t="str">
            <v>GA3203A0</v>
          </cell>
          <cell r="AO3930">
            <v>0</v>
          </cell>
          <cell r="AP3930" t="str">
            <v>N</v>
          </cell>
          <cell r="AQ3930">
            <v>38646.691944444443</v>
          </cell>
          <cell r="AR3930">
            <v>38732</v>
          </cell>
          <cell r="AS3930">
            <v>38732</v>
          </cell>
          <cell r="AT3930" t="str">
            <v>3000</v>
          </cell>
          <cell r="AU3930">
            <v>38640</v>
          </cell>
          <cell r="AV3930">
            <v>0</v>
          </cell>
        </row>
        <row r="3931">
          <cell r="B3931">
            <v>0</v>
          </cell>
          <cell r="C3931" t="str">
            <v>000000003834</v>
          </cell>
          <cell r="D3931" t="str">
            <v>3203A0</v>
          </cell>
          <cell r="E3931" t="str">
            <v xml:space="preserve">Piping Phase I 	</v>
          </cell>
          <cell r="F3931" t="str">
            <v>In Service</v>
          </cell>
          <cell r="G3931" t="str">
            <v>3203A</v>
          </cell>
          <cell r="H3931" t="str">
            <v>Grp Member</v>
          </cell>
          <cell r="I3931">
            <v>3</v>
          </cell>
          <cell r="J3931" t="str">
            <v>PC Batch</v>
          </cell>
          <cell r="K3931">
            <v>47232.41</v>
          </cell>
          <cell r="L3931">
            <v>0</v>
          </cell>
          <cell r="M3931" t="str">
            <v>F20</v>
          </cell>
          <cell r="N3931" t="str">
            <v>115</v>
          </cell>
          <cell r="O3931">
            <v>0</v>
          </cell>
          <cell r="P3931" t="str">
            <v>C05B002_002</v>
          </cell>
          <cell r="Q3931" t="str">
            <v>505</v>
          </cell>
          <cell r="R3931" t="str">
            <v>WWTPD</v>
          </cell>
          <cell r="S3931" t="str">
            <v>3203AA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 t="str">
            <v>CORP</v>
          </cell>
          <cell r="Y3931">
            <v>38640</v>
          </cell>
          <cell r="Z3931">
            <v>0</v>
          </cell>
          <cell r="AA3931">
            <v>0</v>
          </cell>
          <cell r="AB3931" t="str">
            <v>N</v>
          </cell>
          <cell r="AC3931">
            <v>38657</v>
          </cell>
          <cell r="AD3931">
            <v>0</v>
          </cell>
          <cell r="AE3931" t="str">
            <v>RemVal</v>
          </cell>
          <cell r="AF3931" t="str">
            <v>Depreciate</v>
          </cell>
          <cell r="AG3931" t="str">
            <v>FM</v>
          </cell>
          <cell r="AH3931">
            <v>0</v>
          </cell>
          <cell r="AI3931">
            <v>0</v>
          </cell>
          <cell r="AJ3931">
            <v>3.8199999999999998E-2</v>
          </cell>
          <cell r="AK3931">
            <v>0</v>
          </cell>
          <cell r="AL3931" t="str">
            <v>Flat Rate</v>
          </cell>
          <cell r="AM3931">
            <v>0</v>
          </cell>
          <cell r="AN3931" t="str">
            <v>GA3203A0</v>
          </cell>
          <cell r="AO3931">
            <v>0</v>
          </cell>
          <cell r="AP3931" t="str">
            <v>N</v>
          </cell>
          <cell r="AQ3931">
            <v>38646.691944444443</v>
          </cell>
          <cell r="AR3931">
            <v>38732</v>
          </cell>
          <cell r="AS3931">
            <v>38732</v>
          </cell>
          <cell r="AT3931" t="str">
            <v>3000</v>
          </cell>
          <cell r="AU3931">
            <v>38640</v>
          </cell>
          <cell r="AV3931">
            <v>0</v>
          </cell>
        </row>
        <row r="3932">
          <cell r="B3932">
            <v>0</v>
          </cell>
          <cell r="C3932" t="str">
            <v>000000003834</v>
          </cell>
          <cell r="D3932" t="str">
            <v>3203A0</v>
          </cell>
          <cell r="E3932" t="str">
            <v xml:space="preserve">Piping Phase I 	</v>
          </cell>
          <cell r="F3932" t="str">
            <v>In Service</v>
          </cell>
          <cell r="G3932" t="str">
            <v>3203A</v>
          </cell>
          <cell r="H3932" t="str">
            <v>Grp Member</v>
          </cell>
          <cell r="I3932">
            <v>4</v>
          </cell>
          <cell r="J3932" t="str">
            <v>PC Batch</v>
          </cell>
          <cell r="K3932">
            <v>643.99</v>
          </cell>
          <cell r="L3932">
            <v>0</v>
          </cell>
          <cell r="M3932" t="str">
            <v>F15</v>
          </cell>
          <cell r="N3932" t="str">
            <v>118</v>
          </cell>
          <cell r="O3932">
            <v>0</v>
          </cell>
          <cell r="P3932" t="str">
            <v>C05B002_002</v>
          </cell>
          <cell r="Q3932" t="str">
            <v>950</v>
          </cell>
          <cell r="R3932" t="str">
            <v>WWTPD</v>
          </cell>
          <cell r="S3932" t="str">
            <v>3203AA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 t="str">
            <v>CORP</v>
          </cell>
          <cell r="Y3932">
            <v>38640</v>
          </cell>
          <cell r="Z3932">
            <v>0</v>
          </cell>
          <cell r="AA3932">
            <v>0</v>
          </cell>
          <cell r="AB3932" t="str">
            <v>N</v>
          </cell>
          <cell r="AC3932">
            <v>38657</v>
          </cell>
          <cell r="AD3932">
            <v>0</v>
          </cell>
          <cell r="AE3932" t="str">
            <v>RemVal</v>
          </cell>
          <cell r="AF3932" t="str">
            <v>Depreciate</v>
          </cell>
          <cell r="AG3932" t="str">
            <v>FM</v>
          </cell>
          <cell r="AH3932">
            <v>0</v>
          </cell>
          <cell r="AI3932">
            <v>0</v>
          </cell>
          <cell r="AJ3932">
            <v>3.8199999999999998E-2</v>
          </cell>
          <cell r="AK3932">
            <v>0</v>
          </cell>
          <cell r="AL3932" t="str">
            <v>Flat Rate</v>
          </cell>
          <cell r="AM3932">
            <v>0</v>
          </cell>
          <cell r="AN3932" t="str">
            <v>GA3203A0</v>
          </cell>
          <cell r="AO3932">
            <v>0</v>
          </cell>
          <cell r="AP3932" t="str">
            <v>N</v>
          </cell>
          <cell r="AQ3932">
            <v>38646.691944444443</v>
          </cell>
          <cell r="AR3932">
            <v>38732</v>
          </cell>
          <cell r="AS3932">
            <v>38732</v>
          </cell>
          <cell r="AT3932" t="str">
            <v>3000</v>
          </cell>
          <cell r="AU3932">
            <v>38640</v>
          </cell>
          <cell r="AV3932">
            <v>0</v>
          </cell>
        </row>
        <row r="3933">
          <cell r="B3933">
            <v>0</v>
          </cell>
          <cell r="C3933" t="str">
            <v>000000003834</v>
          </cell>
          <cell r="D3933" t="str">
            <v>3203A0</v>
          </cell>
          <cell r="E3933" t="str">
            <v xml:space="preserve">Piping Phase I 	</v>
          </cell>
          <cell r="F3933" t="str">
            <v>In Service</v>
          </cell>
          <cell r="G3933" t="str">
            <v>3203A</v>
          </cell>
          <cell r="H3933" t="str">
            <v>Grp Member</v>
          </cell>
          <cell r="I3933">
            <v>5</v>
          </cell>
          <cell r="J3933" t="str">
            <v>PC Batch</v>
          </cell>
          <cell r="K3933">
            <v>125.89</v>
          </cell>
          <cell r="L3933">
            <v>0</v>
          </cell>
          <cell r="M3933" t="str">
            <v>F15</v>
          </cell>
          <cell r="N3933" t="str">
            <v>118</v>
          </cell>
          <cell r="O3933">
            <v>0</v>
          </cell>
          <cell r="P3933" t="str">
            <v>C05B002_002</v>
          </cell>
          <cell r="Q3933" t="str">
            <v>205</v>
          </cell>
          <cell r="R3933" t="str">
            <v>WWTPD</v>
          </cell>
          <cell r="S3933" t="str">
            <v>3203AA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 t="str">
            <v>CORP</v>
          </cell>
          <cell r="Y3933">
            <v>38640</v>
          </cell>
          <cell r="Z3933">
            <v>0</v>
          </cell>
          <cell r="AA3933">
            <v>0</v>
          </cell>
          <cell r="AB3933" t="str">
            <v>N</v>
          </cell>
          <cell r="AC3933">
            <v>38657</v>
          </cell>
          <cell r="AD3933">
            <v>0</v>
          </cell>
          <cell r="AE3933" t="str">
            <v>RemVal</v>
          </cell>
          <cell r="AF3933" t="str">
            <v>Depreciate</v>
          </cell>
          <cell r="AG3933" t="str">
            <v>FM</v>
          </cell>
          <cell r="AH3933">
            <v>0</v>
          </cell>
          <cell r="AI3933">
            <v>0</v>
          </cell>
          <cell r="AJ3933">
            <v>3.8199999999999998E-2</v>
          </cell>
          <cell r="AK3933">
            <v>0</v>
          </cell>
          <cell r="AL3933" t="str">
            <v>Flat Rate</v>
          </cell>
          <cell r="AM3933">
            <v>0</v>
          </cell>
          <cell r="AN3933" t="str">
            <v>GA3203A0</v>
          </cell>
          <cell r="AO3933">
            <v>0</v>
          </cell>
          <cell r="AP3933" t="str">
            <v>N</v>
          </cell>
          <cell r="AQ3933">
            <v>38646.691944444443</v>
          </cell>
          <cell r="AR3933">
            <v>38732</v>
          </cell>
          <cell r="AS3933">
            <v>38732</v>
          </cell>
          <cell r="AT3933" t="str">
            <v>3000</v>
          </cell>
          <cell r="AU3933">
            <v>38640</v>
          </cell>
          <cell r="AV3933">
            <v>0</v>
          </cell>
        </row>
        <row r="3934">
          <cell r="B3934">
            <v>0</v>
          </cell>
          <cell r="C3934" t="str">
            <v>000000003834</v>
          </cell>
          <cell r="D3934" t="str">
            <v>3203A0</v>
          </cell>
          <cell r="E3934" t="str">
            <v xml:space="preserve">Piping Phase I 	</v>
          </cell>
          <cell r="F3934" t="str">
            <v>In Service</v>
          </cell>
          <cell r="G3934" t="str">
            <v>3203A</v>
          </cell>
          <cell r="H3934" t="str">
            <v>Grp Member</v>
          </cell>
          <cell r="I3934">
            <v>6</v>
          </cell>
          <cell r="J3934" t="str">
            <v>PC Batch</v>
          </cell>
          <cell r="K3934">
            <v>-58.67</v>
          </cell>
          <cell r="L3934">
            <v>0</v>
          </cell>
          <cell r="M3934">
            <v>0</v>
          </cell>
          <cell r="N3934" t="str">
            <v>600</v>
          </cell>
          <cell r="O3934">
            <v>0</v>
          </cell>
          <cell r="P3934" t="str">
            <v>C05B002_002</v>
          </cell>
          <cell r="Q3934" t="str">
            <v>205</v>
          </cell>
          <cell r="R3934" t="str">
            <v>WWTPD</v>
          </cell>
          <cell r="S3934" t="str">
            <v>3203AA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 t="str">
            <v>CORP</v>
          </cell>
          <cell r="Y3934">
            <v>38640</v>
          </cell>
          <cell r="Z3934">
            <v>0</v>
          </cell>
          <cell r="AA3934">
            <v>0</v>
          </cell>
          <cell r="AB3934" t="str">
            <v>N</v>
          </cell>
          <cell r="AC3934">
            <v>38657</v>
          </cell>
          <cell r="AD3934">
            <v>0</v>
          </cell>
          <cell r="AE3934" t="str">
            <v>RemVal</v>
          </cell>
          <cell r="AF3934" t="str">
            <v>Depreciate</v>
          </cell>
          <cell r="AG3934" t="str">
            <v>FM</v>
          </cell>
          <cell r="AH3934">
            <v>0</v>
          </cell>
          <cell r="AI3934">
            <v>0</v>
          </cell>
          <cell r="AJ3934">
            <v>3.8199999999999998E-2</v>
          </cell>
          <cell r="AK3934">
            <v>0</v>
          </cell>
          <cell r="AL3934" t="str">
            <v>Flat Rate</v>
          </cell>
          <cell r="AM3934">
            <v>0</v>
          </cell>
          <cell r="AN3934" t="str">
            <v>GA3203A0</v>
          </cell>
          <cell r="AO3934">
            <v>0</v>
          </cell>
          <cell r="AP3934" t="str">
            <v>N</v>
          </cell>
          <cell r="AQ3934">
            <v>38646.691944444443</v>
          </cell>
          <cell r="AR3934">
            <v>38732</v>
          </cell>
          <cell r="AS3934">
            <v>38732</v>
          </cell>
          <cell r="AT3934" t="str">
            <v>3000</v>
          </cell>
          <cell r="AU3934">
            <v>38640</v>
          </cell>
          <cell r="AV3934">
            <v>0</v>
          </cell>
        </row>
        <row r="3935">
          <cell r="B3935">
            <v>0</v>
          </cell>
          <cell r="C3935" t="str">
            <v>000000003835</v>
          </cell>
          <cell r="D3935" t="str">
            <v>3203A0</v>
          </cell>
          <cell r="E3935" t="str">
            <v xml:space="preserve">Piping Phase II 	</v>
          </cell>
          <cell r="F3935" t="str">
            <v>In Service</v>
          </cell>
          <cell r="G3935" t="str">
            <v>3203A</v>
          </cell>
          <cell r="H3935" t="str">
            <v>Grp Member</v>
          </cell>
          <cell r="I3935">
            <v>0</v>
          </cell>
          <cell r="J3935" t="str">
            <v>PC Batch</v>
          </cell>
          <cell r="K3935">
            <v>1326.06</v>
          </cell>
          <cell r="L3935">
            <v>0</v>
          </cell>
          <cell r="M3935" t="str">
            <v>F20</v>
          </cell>
          <cell r="N3935" t="str">
            <v>115</v>
          </cell>
          <cell r="O3935">
            <v>0</v>
          </cell>
          <cell r="P3935" t="str">
            <v>C05B002_002</v>
          </cell>
          <cell r="Q3935">
            <v>0</v>
          </cell>
          <cell r="R3935" t="str">
            <v>WWTPD</v>
          </cell>
          <cell r="S3935" t="str">
            <v>3203AB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 t="str">
            <v>CORP</v>
          </cell>
          <cell r="Y3935">
            <v>38640</v>
          </cell>
          <cell r="Z3935">
            <v>0</v>
          </cell>
          <cell r="AA3935">
            <v>0</v>
          </cell>
          <cell r="AB3935" t="str">
            <v>N</v>
          </cell>
          <cell r="AC3935">
            <v>38657</v>
          </cell>
          <cell r="AD3935">
            <v>0</v>
          </cell>
          <cell r="AE3935" t="str">
            <v>RemVal</v>
          </cell>
          <cell r="AF3935" t="str">
            <v>Depreciate</v>
          </cell>
          <cell r="AG3935" t="str">
            <v>FM</v>
          </cell>
          <cell r="AH3935">
            <v>0</v>
          </cell>
          <cell r="AI3935">
            <v>0</v>
          </cell>
          <cell r="AJ3935">
            <v>3.8199999999999998E-2</v>
          </cell>
          <cell r="AK3935">
            <v>0</v>
          </cell>
          <cell r="AL3935" t="str">
            <v>Flat Rate</v>
          </cell>
          <cell r="AM3935">
            <v>0</v>
          </cell>
          <cell r="AN3935" t="str">
            <v>GA3203A0</v>
          </cell>
          <cell r="AO3935">
            <v>0</v>
          </cell>
          <cell r="AP3935" t="str">
            <v>N</v>
          </cell>
          <cell r="AQ3935">
            <v>38646.691979166666</v>
          </cell>
          <cell r="AR3935">
            <v>38701</v>
          </cell>
          <cell r="AS3935">
            <v>38701</v>
          </cell>
          <cell r="AT3935" t="str">
            <v>3000</v>
          </cell>
          <cell r="AU3935">
            <v>38640</v>
          </cell>
          <cell r="AV3935">
            <v>0</v>
          </cell>
        </row>
        <row r="3936">
          <cell r="B3936">
            <v>0</v>
          </cell>
          <cell r="C3936" t="str">
            <v>000000003835</v>
          </cell>
          <cell r="D3936" t="str">
            <v>3203A0</v>
          </cell>
          <cell r="E3936" t="str">
            <v xml:space="preserve">Piping Phase II 	</v>
          </cell>
          <cell r="F3936" t="str">
            <v>In Service</v>
          </cell>
          <cell r="G3936" t="str">
            <v>3203A</v>
          </cell>
          <cell r="H3936" t="str">
            <v>Grp Member</v>
          </cell>
          <cell r="I3936">
            <v>1</v>
          </cell>
          <cell r="J3936" t="str">
            <v>PC Batch</v>
          </cell>
          <cell r="K3936">
            <v>13550.09</v>
          </cell>
          <cell r="L3936">
            <v>0</v>
          </cell>
          <cell r="M3936" t="str">
            <v>F20</v>
          </cell>
          <cell r="N3936" t="str">
            <v>115</v>
          </cell>
          <cell r="O3936">
            <v>0</v>
          </cell>
          <cell r="P3936" t="str">
            <v>C05B002_002</v>
          </cell>
          <cell r="Q3936" t="str">
            <v>505</v>
          </cell>
          <cell r="R3936" t="str">
            <v>WWTPD</v>
          </cell>
          <cell r="S3936" t="str">
            <v>3203AB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 t="str">
            <v>CORP</v>
          </cell>
          <cell r="Y3936">
            <v>38640</v>
          </cell>
          <cell r="Z3936">
            <v>0</v>
          </cell>
          <cell r="AA3936">
            <v>0</v>
          </cell>
          <cell r="AB3936" t="str">
            <v>N</v>
          </cell>
          <cell r="AC3936">
            <v>38657</v>
          </cell>
          <cell r="AD3936">
            <v>0</v>
          </cell>
          <cell r="AE3936" t="str">
            <v>RemVal</v>
          </cell>
          <cell r="AF3936" t="str">
            <v>Depreciate</v>
          </cell>
          <cell r="AG3936" t="str">
            <v>FM</v>
          </cell>
          <cell r="AH3936">
            <v>0</v>
          </cell>
          <cell r="AI3936">
            <v>0</v>
          </cell>
          <cell r="AJ3936">
            <v>3.8199999999999998E-2</v>
          </cell>
          <cell r="AK3936">
            <v>0</v>
          </cell>
          <cell r="AL3936" t="str">
            <v>Flat Rate</v>
          </cell>
          <cell r="AM3936">
            <v>0</v>
          </cell>
          <cell r="AN3936" t="str">
            <v>GA3203A0</v>
          </cell>
          <cell r="AO3936">
            <v>0</v>
          </cell>
          <cell r="AP3936" t="str">
            <v>N</v>
          </cell>
          <cell r="AQ3936">
            <v>38646.691979166666</v>
          </cell>
          <cell r="AR3936">
            <v>38701</v>
          </cell>
          <cell r="AS3936">
            <v>38701</v>
          </cell>
          <cell r="AT3936" t="str">
            <v>3000</v>
          </cell>
          <cell r="AU3936">
            <v>38640</v>
          </cell>
          <cell r="AV3936">
            <v>0</v>
          </cell>
        </row>
        <row r="3937">
          <cell r="B3937">
            <v>0</v>
          </cell>
          <cell r="C3937" t="str">
            <v>000000003835</v>
          </cell>
          <cell r="D3937" t="str">
            <v>3203A0</v>
          </cell>
          <cell r="E3937" t="str">
            <v xml:space="preserve">Piping Phase II 	</v>
          </cell>
          <cell r="F3937" t="str">
            <v>In Service</v>
          </cell>
          <cell r="G3937" t="str">
            <v>3203A</v>
          </cell>
          <cell r="H3937" t="str">
            <v>Grp Member</v>
          </cell>
          <cell r="I3937">
            <v>2</v>
          </cell>
          <cell r="J3937" t="str">
            <v>PC Batch</v>
          </cell>
          <cell r="K3937">
            <v>297.02999999999997</v>
          </cell>
          <cell r="L3937">
            <v>0</v>
          </cell>
          <cell r="M3937" t="str">
            <v>F50</v>
          </cell>
          <cell r="N3937" t="str">
            <v>115</v>
          </cell>
          <cell r="O3937">
            <v>0</v>
          </cell>
          <cell r="P3937" t="str">
            <v>C05B002_002</v>
          </cell>
          <cell r="Q3937" t="str">
            <v>000</v>
          </cell>
          <cell r="R3937" t="str">
            <v>WWTPD</v>
          </cell>
          <cell r="S3937" t="str">
            <v>3203AB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 t="str">
            <v>CORP</v>
          </cell>
          <cell r="Y3937">
            <v>38640</v>
          </cell>
          <cell r="Z3937">
            <v>0</v>
          </cell>
          <cell r="AA3937">
            <v>0</v>
          </cell>
          <cell r="AB3937" t="str">
            <v>N</v>
          </cell>
          <cell r="AC3937">
            <v>38657</v>
          </cell>
          <cell r="AD3937">
            <v>0</v>
          </cell>
          <cell r="AE3937" t="str">
            <v>RemVal</v>
          </cell>
          <cell r="AF3937" t="str">
            <v>Depreciate</v>
          </cell>
          <cell r="AG3937" t="str">
            <v>FM</v>
          </cell>
          <cell r="AH3937">
            <v>0</v>
          </cell>
          <cell r="AI3937">
            <v>0</v>
          </cell>
          <cell r="AJ3937">
            <v>3.8199999999999998E-2</v>
          </cell>
          <cell r="AK3937">
            <v>0</v>
          </cell>
          <cell r="AL3937" t="str">
            <v>Flat Rate</v>
          </cell>
          <cell r="AM3937">
            <v>0</v>
          </cell>
          <cell r="AN3937" t="str">
            <v>GA3203A0</v>
          </cell>
          <cell r="AO3937">
            <v>0</v>
          </cell>
          <cell r="AP3937" t="str">
            <v>N</v>
          </cell>
          <cell r="AQ3937">
            <v>38646.691979166666</v>
          </cell>
          <cell r="AR3937">
            <v>38701</v>
          </cell>
          <cell r="AS3937">
            <v>38701</v>
          </cell>
          <cell r="AT3937" t="str">
            <v>3000</v>
          </cell>
          <cell r="AU3937">
            <v>38640</v>
          </cell>
          <cell r="AV3937">
            <v>0</v>
          </cell>
        </row>
        <row r="3938">
          <cell r="B3938">
            <v>0</v>
          </cell>
          <cell r="C3938" t="str">
            <v>000000003836</v>
          </cell>
          <cell r="D3938" t="str">
            <v>3203C0</v>
          </cell>
          <cell r="E3938" t="str">
            <v>ZetaMeter System 3.0</v>
          </cell>
          <cell r="F3938" t="str">
            <v>In Service</v>
          </cell>
          <cell r="G3938" t="str">
            <v>3203C</v>
          </cell>
          <cell r="H3938" t="str">
            <v>Grp Member</v>
          </cell>
          <cell r="I3938">
            <v>0</v>
          </cell>
          <cell r="J3938" t="str">
            <v>PC Batch</v>
          </cell>
          <cell r="K3938">
            <v>1015.24</v>
          </cell>
          <cell r="L3938">
            <v>0</v>
          </cell>
          <cell r="M3938" t="str">
            <v>F20</v>
          </cell>
          <cell r="N3938" t="str">
            <v>115</v>
          </cell>
          <cell r="O3938">
            <v>0</v>
          </cell>
          <cell r="P3938" t="str">
            <v>C05B004_002</v>
          </cell>
          <cell r="Q3938">
            <v>0</v>
          </cell>
          <cell r="R3938" t="str">
            <v>WWTPD</v>
          </cell>
          <cell r="S3938" t="str">
            <v>3203C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 t="str">
            <v>CORP</v>
          </cell>
          <cell r="Y3938">
            <v>38640</v>
          </cell>
          <cell r="Z3938">
            <v>0</v>
          </cell>
          <cell r="AA3938">
            <v>0</v>
          </cell>
          <cell r="AB3938" t="str">
            <v>N</v>
          </cell>
          <cell r="AC3938">
            <v>38657</v>
          </cell>
          <cell r="AD3938">
            <v>0</v>
          </cell>
          <cell r="AE3938" t="str">
            <v>RemVal</v>
          </cell>
          <cell r="AF3938" t="str">
            <v>Depreciate</v>
          </cell>
          <cell r="AG3938" t="str">
            <v>FM</v>
          </cell>
          <cell r="AH3938">
            <v>0</v>
          </cell>
          <cell r="AI3938">
            <v>0</v>
          </cell>
          <cell r="AJ3938">
            <v>5.1400000000000001E-2</v>
          </cell>
          <cell r="AK3938">
            <v>0</v>
          </cell>
          <cell r="AL3938" t="str">
            <v>Flat Rate</v>
          </cell>
          <cell r="AM3938">
            <v>0</v>
          </cell>
          <cell r="AN3938" t="str">
            <v>GA3203C0</v>
          </cell>
          <cell r="AO3938">
            <v>0</v>
          </cell>
          <cell r="AP3938" t="str">
            <v>N</v>
          </cell>
          <cell r="AQ3938">
            <v>38646.692002314812</v>
          </cell>
          <cell r="AR3938">
            <v>38640</v>
          </cell>
          <cell r="AS3938">
            <v>38640</v>
          </cell>
          <cell r="AT3938" t="str">
            <v>0100</v>
          </cell>
          <cell r="AU3938">
            <v>38640</v>
          </cell>
          <cell r="AV3938">
            <v>0</v>
          </cell>
        </row>
        <row r="3939">
          <cell r="B3939">
            <v>0</v>
          </cell>
          <cell r="C3939" t="str">
            <v>000000003836</v>
          </cell>
          <cell r="D3939" t="str">
            <v>3203C0</v>
          </cell>
          <cell r="E3939" t="str">
            <v>ZetaMeter System 3.0</v>
          </cell>
          <cell r="F3939" t="str">
            <v>In Service</v>
          </cell>
          <cell r="G3939" t="str">
            <v>3203C</v>
          </cell>
          <cell r="H3939" t="str">
            <v>Grp Member</v>
          </cell>
          <cell r="I3939">
            <v>1</v>
          </cell>
          <cell r="J3939" t="str">
            <v>PC Batch</v>
          </cell>
          <cell r="K3939">
            <v>10374</v>
          </cell>
          <cell r="L3939">
            <v>0</v>
          </cell>
          <cell r="M3939" t="str">
            <v>F20</v>
          </cell>
          <cell r="N3939" t="str">
            <v>115</v>
          </cell>
          <cell r="O3939">
            <v>0</v>
          </cell>
          <cell r="P3939" t="str">
            <v>C05B004_002</v>
          </cell>
          <cell r="Q3939" t="str">
            <v>505</v>
          </cell>
          <cell r="R3939" t="str">
            <v>WWTPD</v>
          </cell>
          <cell r="S3939" t="str">
            <v>3203C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 t="str">
            <v>CORP</v>
          </cell>
          <cell r="Y3939">
            <v>38640</v>
          </cell>
          <cell r="Z3939">
            <v>0</v>
          </cell>
          <cell r="AA3939">
            <v>0</v>
          </cell>
          <cell r="AB3939" t="str">
            <v>N</v>
          </cell>
          <cell r="AC3939">
            <v>38657</v>
          </cell>
          <cell r="AD3939">
            <v>0</v>
          </cell>
          <cell r="AE3939" t="str">
            <v>RemVal</v>
          </cell>
          <cell r="AF3939" t="str">
            <v>Depreciate</v>
          </cell>
          <cell r="AG3939" t="str">
            <v>FM</v>
          </cell>
          <cell r="AH3939">
            <v>0</v>
          </cell>
          <cell r="AI3939">
            <v>0</v>
          </cell>
          <cell r="AJ3939">
            <v>5.1400000000000001E-2</v>
          </cell>
          <cell r="AK3939">
            <v>0</v>
          </cell>
          <cell r="AL3939" t="str">
            <v>Flat Rate</v>
          </cell>
          <cell r="AM3939">
            <v>0</v>
          </cell>
          <cell r="AN3939" t="str">
            <v>GA3203C0</v>
          </cell>
          <cell r="AO3939">
            <v>0</v>
          </cell>
          <cell r="AP3939" t="str">
            <v>N</v>
          </cell>
          <cell r="AQ3939">
            <v>38646.692002314812</v>
          </cell>
          <cell r="AR3939">
            <v>38640</v>
          </cell>
          <cell r="AS3939">
            <v>38640</v>
          </cell>
          <cell r="AT3939" t="str">
            <v>0100</v>
          </cell>
          <cell r="AU3939">
            <v>38640</v>
          </cell>
          <cell r="AV3939">
            <v>0</v>
          </cell>
        </row>
        <row r="3940">
          <cell r="B3940">
            <v>0</v>
          </cell>
          <cell r="C3940" t="str">
            <v>000000003837</v>
          </cell>
          <cell r="D3940" t="str">
            <v>3203A0</v>
          </cell>
          <cell r="E3940" t="str">
            <v>DensaDeg Equipment</v>
          </cell>
          <cell r="F3940" t="str">
            <v>In Service</v>
          </cell>
          <cell r="G3940" t="str">
            <v>3203A</v>
          </cell>
          <cell r="H3940" t="str">
            <v>Grp Member</v>
          </cell>
          <cell r="I3940">
            <v>0</v>
          </cell>
          <cell r="J3940" t="str">
            <v>PC Batch</v>
          </cell>
          <cell r="K3940">
            <v>185354.78</v>
          </cell>
          <cell r="L3940">
            <v>0</v>
          </cell>
          <cell r="M3940" t="str">
            <v>F20</v>
          </cell>
          <cell r="N3940" t="str">
            <v>115</v>
          </cell>
          <cell r="O3940">
            <v>0</v>
          </cell>
          <cell r="P3940" t="str">
            <v>C05B501_002</v>
          </cell>
          <cell r="Q3940">
            <v>0</v>
          </cell>
          <cell r="R3940" t="str">
            <v>WWTPD</v>
          </cell>
          <cell r="S3940" t="str">
            <v>3203A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 t="str">
            <v>CORP</v>
          </cell>
          <cell r="Y3940">
            <v>38640</v>
          </cell>
          <cell r="Z3940">
            <v>0</v>
          </cell>
          <cell r="AA3940">
            <v>0</v>
          </cell>
          <cell r="AB3940" t="str">
            <v>N</v>
          </cell>
          <cell r="AC3940">
            <v>38657</v>
          </cell>
          <cell r="AD3940">
            <v>0</v>
          </cell>
          <cell r="AE3940" t="str">
            <v>RemVal</v>
          </cell>
          <cell r="AF3940" t="str">
            <v>Depreciate</v>
          </cell>
          <cell r="AG3940" t="str">
            <v>FM</v>
          </cell>
          <cell r="AH3940">
            <v>0</v>
          </cell>
          <cell r="AI3940">
            <v>0</v>
          </cell>
          <cell r="AJ3940">
            <v>3.8199999999999998E-2</v>
          </cell>
          <cell r="AK3940">
            <v>0</v>
          </cell>
          <cell r="AL3940" t="str">
            <v>Flat Rate</v>
          </cell>
          <cell r="AM3940">
            <v>0</v>
          </cell>
          <cell r="AN3940" t="str">
            <v>GA3203A0</v>
          </cell>
          <cell r="AO3940">
            <v>0</v>
          </cell>
          <cell r="AP3940" t="str">
            <v>N</v>
          </cell>
          <cell r="AQ3940">
            <v>38646.692083333335</v>
          </cell>
          <cell r="AR3940">
            <v>38822</v>
          </cell>
          <cell r="AS3940">
            <v>38822</v>
          </cell>
          <cell r="AT3940" t="str">
            <v>3000</v>
          </cell>
          <cell r="AU3940">
            <v>38640</v>
          </cell>
          <cell r="AV3940">
            <v>0</v>
          </cell>
        </row>
        <row r="3941">
          <cell r="B3941">
            <v>0</v>
          </cell>
          <cell r="C3941" t="str">
            <v>000000003837</v>
          </cell>
          <cell r="D3941" t="str">
            <v>3203A0</v>
          </cell>
          <cell r="E3941" t="str">
            <v>DensaDeg Equipment</v>
          </cell>
          <cell r="F3941" t="str">
            <v>In Service</v>
          </cell>
          <cell r="G3941" t="str">
            <v>3203A</v>
          </cell>
          <cell r="H3941" t="str">
            <v>Grp Member</v>
          </cell>
          <cell r="I3941">
            <v>1</v>
          </cell>
          <cell r="J3941" t="str">
            <v>PC Batch</v>
          </cell>
          <cell r="K3941">
            <v>-16.510000000000002</v>
          </cell>
          <cell r="L3941">
            <v>0</v>
          </cell>
          <cell r="M3941">
            <v>0</v>
          </cell>
          <cell r="N3941" t="str">
            <v>600</v>
          </cell>
          <cell r="O3941">
            <v>0</v>
          </cell>
          <cell r="P3941" t="str">
            <v>C05B501_002</v>
          </cell>
          <cell r="Q3941" t="str">
            <v>100</v>
          </cell>
          <cell r="R3941" t="str">
            <v>WWTPD</v>
          </cell>
          <cell r="S3941" t="str">
            <v>3203A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 t="str">
            <v>CORP</v>
          </cell>
          <cell r="Y3941">
            <v>38640</v>
          </cell>
          <cell r="Z3941">
            <v>0</v>
          </cell>
          <cell r="AA3941">
            <v>0</v>
          </cell>
          <cell r="AB3941" t="str">
            <v>N</v>
          </cell>
          <cell r="AC3941">
            <v>38657</v>
          </cell>
          <cell r="AD3941">
            <v>0</v>
          </cell>
          <cell r="AE3941" t="str">
            <v>RemVal</v>
          </cell>
          <cell r="AF3941" t="str">
            <v>Depreciate</v>
          </cell>
          <cell r="AG3941" t="str">
            <v>FM</v>
          </cell>
          <cell r="AH3941">
            <v>0</v>
          </cell>
          <cell r="AI3941">
            <v>0</v>
          </cell>
          <cell r="AJ3941">
            <v>3.8199999999999998E-2</v>
          </cell>
          <cell r="AK3941">
            <v>0</v>
          </cell>
          <cell r="AL3941" t="str">
            <v>Flat Rate</v>
          </cell>
          <cell r="AM3941">
            <v>0</v>
          </cell>
          <cell r="AN3941" t="str">
            <v>GA3203A0</v>
          </cell>
          <cell r="AO3941">
            <v>0</v>
          </cell>
          <cell r="AP3941" t="str">
            <v>N</v>
          </cell>
          <cell r="AQ3941">
            <v>38646.692083333335</v>
          </cell>
          <cell r="AR3941">
            <v>38822</v>
          </cell>
          <cell r="AS3941">
            <v>38822</v>
          </cell>
          <cell r="AT3941" t="str">
            <v>3000</v>
          </cell>
          <cell r="AU3941">
            <v>38640</v>
          </cell>
          <cell r="AV3941">
            <v>0</v>
          </cell>
        </row>
        <row r="3942">
          <cell r="B3942">
            <v>0</v>
          </cell>
          <cell r="C3942" t="str">
            <v>000000003837</v>
          </cell>
          <cell r="D3942" t="str">
            <v>3203A0</v>
          </cell>
          <cell r="E3942" t="str">
            <v>DensaDeg Equipment</v>
          </cell>
          <cell r="F3942" t="str">
            <v>In Service</v>
          </cell>
          <cell r="G3942" t="str">
            <v>3203A</v>
          </cell>
          <cell r="H3942" t="str">
            <v>Grp Member</v>
          </cell>
          <cell r="I3942">
            <v>2</v>
          </cell>
          <cell r="J3942" t="str">
            <v>PC Batch</v>
          </cell>
          <cell r="K3942">
            <v>25.22</v>
          </cell>
          <cell r="L3942">
            <v>0</v>
          </cell>
          <cell r="M3942" t="str">
            <v>F15</v>
          </cell>
          <cell r="N3942" t="str">
            <v>118</v>
          </cell>
          <cell r="O3942">
            <v>0</v>
          </cell>
          <cell r="P3942" t="str">
            <v>C05B501_002</v>
          </cell>
          <cell r="Q3942" t="str">
            <v>100</v>
          </cell>
          <cell r="R3942" t="str">
            <v>WWTPD</v>
          </cell>
          <cell r="S3942" t="str">
            <v>3203A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 t="str">
            <v>CORP</v>
          </cell>
          <cell r="Y3942">
            <v>38640</v>
          </cell>
          <cell r="Z3942">
            <v>0</v>
          </cell>
          <cell r="AA3942">
            <v>0</v>
          </cell>
          <cell r="AB3942" t="str">
            <v>N</v>
          </cell>
          <cell r="AC3942">
            <v>38657</v>
          </cell>
          <cell r="AD3942">
            <v>0</v>
          </cell>
          <cell r="AE3942" t="str">
            <v>RemVal</v>
          </cell>
          <cell r="AF3942" t="str">
            <v>Depreciate</v>
          </cell>
          <cell r="AG3942" t="str">
            <v>FM</v>
          </cell>
          <cell r="AH3942">
            <v>0</v>
          </cell>
          <cell r="AI3942">
            <v>0</v>
          </cell>
          <cell r="AJ3942">
            <v>3.8199999999999998E-2</v>
          </cell>
          <cell r="AK3942">
            <v>0</v>
          </cell>
          <cell r="AL3942" t="str">
            <v>Flat Rate</v>
          </cell>
          <cell r="AM3942">
            <v>0</v>
          </cell>
          <cell r="AN3942" t="str">
            <v>GA3203A0</v>
          </cell>
          <cell r="AO3942">
            <v>0</v>
          </cell>
          <cell r="AP3942" t="str">
            <v>N</v>
          </cell>
          <cell r="AQ3942">
            <v>38646.692083333335</v>
          </cell>
          <cell r="AR3942">
            <v>38822</v>
          </cell>
          <cell r="AS3942">
            <v>38822</v>
          </cell>
          <cell r="AT3942" t="str">
            <v>3000</v>
          </cell>
          <cell r="AU3942">
            <v>38640</v>
          </cell>
          <cell r="AV3942">
            <v>0</v>
          </cell>
        </row>
        <row r="3943">
          <cell r="B3943">
            <v>0</v>
          </cell>
          <cell r="C3943" t="str">
            <v>000000003837</v>
          </cell>
          <cell r="D3943" t="str">
            <v>3203A0</v>
          </cell>
          <cell r="E3943" t="str">
            <v>DensaDeg Equipment</v>
          </cell>
          <cell r="F3943" t="str">
            <v>In Service</v>
          </cell>
          <cell r="G3943" t="str">
            <v>3203A</v>
          </cell>
          <cell r="H3943" t="str">
            <v>Grp Member</v>
          </cell>
          <cell r="I3943">
            <v>3</v>
          </cell>
          <cell r="J3943" t="str">
            <v>PC Batch</v>
          </cell>
          <cell r="K3943">
            <v>1062295.42</v>
          </cell>
          <cell r="L3943">
            <v>0</v>
          </cell>
          <cell r="M3943" t="str">
            <v>F20</v>
          </cell>
          <cell r="N3943" t="str">
            <v>115</v>
          </cell>
          <cell r="O3943">
            <v>0</v>
          </cell>
          <cell r="P3943" t="str">
            <v>C05B501_002</v>
          </cell>
          <cell r="Q3943" t="str">
            <v>505</v>
          </cell>
          <cell r="R3943" t="str">
            <v>WWTPD</v>
          </cell>
          <cell r="S3943" t="str">
            <v>3203A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 t="str">
            <v>CORP</v>
          </cell>
          <cell r="Y3943">
            <v>38640</v>
          </cell>
          <cell r="Z3943">
            <v>0</v>
          </cell>
          <cell r="AA3943">
            <v>0</v>
          </cell>
          <cell r="AB3943" t="str">
            <v>N</v>
          </cell>
          <cell r="AC3943">
            <v>38657</v>
          </cell>
          <cell r="AD3943">
            <v>0</v>
          </cell>
          <cell r="AE3943" t="str">
            <v>RemVal</v>
          </cell>
          <cell r="AF3943" t="str">
            <v>Depreciate</v>
          </cell>
          <cell r="AG3943" t="str">
            <v>FM</v>
          </cell>
          <cell r="AH3943">
            <v>0</v>
          </cell>
          <cell r="AI3943">
            <v>0</v>
          </cell>
          <cell r="AJ3943">
            <v>3.8199999999999998E-2</v>
          </cell>
          <cell r="AK3943">
            <v>0</v>
          </cell>
          <cell r="AL3943" t="str">
            <v>Flat Rate</v>
          </cell>
          <cell r="AM3943">
            <v>0</v>
          </cell>
          <cell r="AN3943" t="str">
            <v>GA3203A0</v>
          </cell>
          <cell r="AO3943">
            <v>0</v>
          </cell>
          <cell r="AP3943" t="str">
            <v>N</v>
          </cell>
          <cell r="AQ3943">
            <v>38646.692083333335</v>
          </cell>
          <cell r="AR3943">
            <v>38822</v>
          </cell>
          <cell r="AS3943">
            <v>38822</v>
          </cell>
          <cell r="AT3943" t="str">
            <v>3000</v>
          </cell>
          <cell r="AU3943">
            <v>38640</v>
          </cell>
          <cell r="AV3943">
            <v>0</v>
          </cell>
        </row>
        <row r="3944">
          <cell r="B3944">
            <v>0</v>
          </cell>
          <cell r="C3944" t="str">
            <v>000000003837</v>
          </cell>
          <cell r="D3944" t="str">
            <v>3203A0</v>
          </cell>
          <cell r="E3944" t="str">
            <v>DensaDeg Equipment</v>
          </cell>
          <cell r="F3944" t="str">
            <v>In Service</v>
          </cell>
          <cell r="G3944" t="str">
            <v>3203A</v>
          </cell>
          <cell r="H3944" t="str">
            <v>Grp Member</v>
          </cell>
          <cell r="I3944">
            <v>4</v>
          </cell>
          <cell r="J3944" t="str">
            <v>PC Batch</v>
          </cell>
          <cell r="K3944">
            <v>180.86</v>
          </cell>
          <cell r="L3944">
            <v>0</v>
          </cell>
          <cell r="M3944" t="str">
            <v>F15</v>
          </cell>
          <cell r="N3944" t="str">
            <v>118</v>
          </cell>
          <cell r="O3944">
            <v>0</v>
          </cell>
          <cell r="P3944" t="str">
            <v>C05B501_002</v>
          </cell>
          <cell r="Q3944" t="str">
            <v>950</v>
          </cell>
          <cell r="R3944" t="str">
            <v>WWTPD</v>
          </cell>
          <cell r="S3944" t="str">
            <v>3203A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 t="str">
            <v>CORP</v>
          </cell>
          <cell r="Y3944">
            <v>38640</v>
          </cell>
          <cell r="Z3944">
            <v>0</v>
          </cell>
          <cell r="AA3944">
            <v>0</v>
          </cell>
          <cell r="AB3944" t="str">
            <v>N</v>
          </cell>
          <cell r="AC3944">
            <v>38657</v>
          </cell>
          <cell r="AD3944">
            <v>0</v>
          </cell>
          <cell r="AE3944" t="str">
            <v>RemVal</v>
          </cell>
          <cell r="AF3944" t="str">
            <v>Depreciate</v>
          </cell>
          <cell r="AG3944" t="str">
            <v>FM</v>
          </cell>
          <cell r="AH3944">
            <v>0</v>
          </cell>
          <cell r="AI3944">
            <v>0</v>
          </cell>
          <cell r="AJ3944">
            <v>3.8199999999999998E-2</v>
          </cell>
          <cell r="AK3944">
            <v>0</v>
          </cell>
          <cell r="AL3944" t="str">
            <v>Flat Rate</v>
          </cell>
          <cell r="AM3944">
            <v>0</v>
          </cell>
          <cell r="AN3944" t="str">
            <v>GA3203A0</v>
          </cell>
          <cell r="AO3944">
            <v>0</v>
          </cell>
          <cell r="AP3944" t="str">
            <v>N</v>
          </cell>
          <cell r="AQ3944">
            <v>38646.692083333335</v>
          </cell>
          <cell r="AR3944">
            <v>38822</v>
          </cell>
          <cell r="AS3944">
            <v>38822</v>
          </cell>
          <cell r="AT3944" t="str">
            <v>3000</v>
          </cell>
          <cell r="AU3944">
            <v>38640</v>
          </cell>
          <cell r="AV3944">
            <v>0</v>
          </cell>
        </row>
        <row r="3945">
          <cell r="B3945">
            <v>0</v>
          </cell>
          <cell r="C3945" t="str">
            <v>000000003837</v>
          </cell>
          <cell r="D3945" t="str">
            <v>3203A0</v>
          </cell>
          <cell r="E3945" t="str">
            <v>DensaDeg Equipment</v>
          </cell>
          <cell r="F3945" t="str">
            <v>In Service</v>
          </cell>
          <cell r="G3945" t="str">
            <v>3203A</v>
          </cell>
          <cell r="H3945" t="str">
            <v>Grp Member</v>
          </cell>
          <cell r="I3945">
            <v>5</v>
          </cell>
          <cell r="J3945" t="str">
            <v>PC Batch</v>
          </cell>
          <cell r="K3945">
            <v>519.87</v>
          </cell>
          <cell r="L3945">
            <v>0</v>
          </cell>
          <cell r="M3945">
            <v>0</v>
          </cell>
          <cell r="N3945" t="str">
            <v>602</v>
          </cell>
          <cell r="O3945">
            <v>0</v>
          </cell>
          <cell r="P3945" t="str">
            <v>C05B501_002</v>
          </cell>
          <cell r="Q3945" t="str">
            <v>100</v>
          </cell>
          <cell r="R3945" t="str">
            <v>WWTPD</v>
          </cell>
          <cell r="S3945" t="str">
            <v>3203A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 t="str">
            <v>CORP</v>
          </cell>
          <cell r="Y3945">
            <v>38640</v>
          </cell>
          <cell r="Z3945">
            <v>0</v>
          </cell>
          <cell r="AA3945">
            <v>0</v>
          </cell>
          <cell r="AB3945" t="str">
            <v>N</v>
          </cell>
          <cell r="AC3945">
            <v>38657</v>
          </cell>
          <cell r="AD3945">
            <v>0</v>
          </cell>
          <cell r="AE3945" t="str">
            <v>RemVal</v>
          </cell>
          <cell r="AF3945" t="str">
            <v>Depreciate</v>
          </cell>
          <cell r="AG3945" t="str">
            <v>FM</v>
          </cell>
          <cell r="AH3945">
            <v>0</v>
          </cell>
          <cell r="AI3945">
            <v>0</v>
          </cell>
          <cell r="AJ3945">
            <v>3.8199999999999998E-2</v>
          </cell>
          <cell r="AK3945">
            <v>0</v>
          </cell>
          <cell r="AL3945" t="str">
            <v>Flat Rate</v>
          </cell>
          <cell r="AM3945">
            <v>0</v>
          </cell>
          <cell r="AN3945" t="str">
            <v>GA3203A0</v>
          </cell>
          <cell r="AO3945">
            <v>0</v>
          </cell>
          <cell r="AP3945" t="str">
            <v>N</v>
          </cell>
          <cell r="AQ3945">
            <v>38646.692083333335</v>
          </cell>
          <cell r="AR3945">
            <v>38822</v>
          </cell>
          <cell r="AS3945">
            <v>38822</v>
          </cell>
          <cell r="AT3945" t="str">
            <v>3000</v>
          </cell>
          <cell r="AU3945">
            <v>38640</v>
          </cell>
          <cell r="AV3945">
            <v>0</v>
          </cell>
        </row>
        <row r="3946">
          <cell r="B3946">
            <v>0</v>
          </cell>
          <cell r="C3946" t="str">
            <v>000000003837</v>
          </cell>
          <cell r="D3946" t="str">
            <v>3203A0</v>
          </cell>
          <cell r="E3946" t="str">
            <v>DensaDeg Equipment</v>
          </cell>
          <cell r="F3946" t="str">
            <v>In Service</v>
          </cell>
          <cell r="G3946" t="str">
            <v>3203A</v>
          </cell>
          <cell r="H3946" t="str">
            <v>Grp Member</v>
          </cell>
          <cell r="I3946">
            <v>6</v>
          </cell>
          <cell r="J3946" t="str">
            <v>PC Batch</v>
          </cell>
          <cell r="K3946">
            <v>679345.74</v>
          </cell>
          <cell r="L3946">
            <v>0</v>
          </cell>
          <cell r="M3946" t="str">
            <v>F50</v>
          </cell>
          <cell r="N3946" t="str">
            <v>115</v>
          </cell>
          <cell r="O3946">
            <v>0</v>
          </cell>
          <cell r="P3946" t="str">
            <v>C05B501_002</v>
          </cell>
          <cell r="Q3946" t="str">
            <v>000</v>
          </cell>
          <cell r="R3946" t="str">
            <v>WWTPD</v>
          </cell>
          <cell r="S3946" t="str">
            <v>3203A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 t="str">
            <v>CORP</v>
          </cell>
          <cell r="Y3946">
            <v>38640</v>
          </cell>
          <cell r="Z3946">
            <v>0</v>
          </cell>
          <cell r="AA3946">
            <v>0</v>
          </cell>
          <cell r="AB3946" t="str">
            <v>N</v>
          </cell>
          <cell r="AC3946">
            <v>38657</v>
          </cell>
          <cell r="AD3946">
            <v>0</v>
          </cell>
          <cell r="AE3946" t="str">
            <v>RemVal</v>
          </cell>
          <cell r="AF3946" t="str">
            <v>Depreciate</v>
          </cell>
          <cell r="AG3946" t="str">
            <v>FM</v>
          </cell>
          <cell r="AH3946">
            <v>0</v>
          </cell>
          <cell r="AI3946">
            <v>0</v>
          </cell>
          <cell r="AJ3946">
            <v>3.8199999999999998E-2</v>
          </cell>
          <cell r="AK3946">
            <v>0</v>
          </cell>
          <cell r="AL3946" t="str">
            <v>Flat Rate</v>
          </cell>
          <cell r="AM3946">
            <v>0</v>
          </cell>
          <cell r="AN3946" t="str">
            <v>GA3203A0</v>
          </cell>
          <cell r="AO3946">
            <v>0</v>
          </cell>
          <cell r="AP3946" t="str">
            <v>N</v>
          </cell>
          <cell r="AQ3946">
            <v>38646.692083333335</v>
          </cell>
          <cell r="AR3946">
            <v>38822</v>
          </cell>
          <cell r="AS3946">
            <v>38822</v>
          </cell>
          <cell r="AT3946" t="str">
            <v>3000</v>
          </cell>
          <cell r="AU3946">
            <v>38640</v>
          </cell>
          <cell r="AV3946">
            <v>0</v>
          </cell>
        </row>
        <row r="3947">
          <cell r="B3947">
            <v>0</v>
          </cell>
          <cell r="C3947" t="str">
            <v>000000003838</v>
          </cell>
          <cell r="D3947" t="str">
            <v>304300</v>
          </cell>
          <cell r="E3947" t="str">
            <v>DensaDeg Building</v>
          </cell>
          <cell r="F3947" t="str">
            <v>In Service</v>
          </cell>
          <cell r="G3947" t="str">
            <v>30430</v>
          </cell>
          <cell r="H3947" t="str">
            <v>Grp Member</v>
          </cell>
          <cell r="I3947">
            <v>0</v>
          </cell>
          <cell r="J3947" t="str">
            <v>PC Batch</v>
          </cell>
          <cell r="K3947">
            <v>135890.68</v>
          </cell>
          <cell r="L3947">
            <v>0</v>
          </cell>
          <cell r="M3947" t="str">
            <v>F20</v>
          </cell>
          <cell r="N3947" t="str">
            <v>115</v>
          </cell>
          <cell r="O3947">
            <v>0</v>
          </cell>
          <cell r="P3947" t="str">
            <v>C05B501_002</v>
          </cell>
          <cell r="Q3947">
            <v>0</v>
          </cell>
          <cell r="R3947" t="str">
            <v>WWTPD</v>
          </cell>
          <cell r="S3947" t="str">
            <v>30430A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 t="str">
            <v>CORP</v>
          </cell>
          <cell r="Y3947">
            <v>38640</v>
          </cell>
          <cell r="Z3947">
            <v>0</v>
          </cell>
          <cell r="AA3947">
            <v>0</v>
          </cell>
          <cell r="AB3947" t="str">
            <v>N</v>
          </cell>
          <cell r="AC3947">
            <v>38657</v>
          </cell>
          <cell r="AD3947">
            <v>0</v>
          </cell>
          <cell r="AE3947" t="str">
            <v>RemVal</v>
          </cell>
          <cell r="AF3947" t="str">
            <v>Depreciate</v>
          </cell>
          <cell r="AG3947" t="str">
            <v>FM</v>
          </cell>
          <cell r="AH3947">
            <v>0</v>
          </cell>
          <cell r="AI3947">
            <v>0</v>
          </cell>
          <cell r="AJ3947">
            <v>2.75E-2</v>
          </cell>
          <cell r="AK3947">
            <v>0</v>
          </cell>
          <cell r="AL3947" t="str">
            <v>Flat Rate</v>
          </cell>
          <cell r="AM3947">
            <v>0</v>
          </cell>
          <cell r="AN3947" t="str">
            <v>GA304300</v>
          </cell>
          <cell r="AO3947">
            <v>0</v>
          </cell>
          <cell r="AP3947" t="str">
            <v>N</v>
          </cell>
          <cell r="AQ3947">
            <v>38646.692118055558</v>
          </cell>
          <cell r="AR3947">
            <v>38822</v>
          </cell>
          <cell r="AS3947">
            <v>38822</v>
          </cell>
          <cell r="AT3947" t="str">
            <v>3000</v>
          </cell>
          <cell r="AU3947">
            <v>38640</v>
          </cell>
          <cell r="AV3947">
            <v>0</v>
          </cell>
        </row>
        <row r="3948">
          <cell r="B3948">
            <v>0</v>
          </cell>
          <cell r="C3948" t="str">
            <v>000000003838</v>
          </cell>
          <cell r="D3948" t="str">
            <v>304300</v>
          </cell>
          <cell r="E3948" t="str">
            <v>DensaDeg Building</v>
          </cell>
          <cell r="F3948" t="str">
            <v>In Service</v>
          </cell>
          <cell r="G3948" t="str">
            <v>30430</v>
          </cell>
          <cell r="H3948" t="str">
            <v>Grp Member</v>
          </cell>
          <cell r="I3948">
            <v>1</v>
          </cell>
          <cell r="J3948" t="str">
            <v>PC Batch</v>
          </cell>
          <cell r="K3948">
            <v>855083.5</v>
          </cell>
          <cell r="L3948">
            <v>0</v>
          </cell>
          <cell r="M3948" t="str">
            <v>F20</v>
          </cell>
          <cell r="N3948" t="str">
            <v>115</v>
          </cell>
          <cell r="O3948">
            <v>0</v>
          </cell>
          <cell r="P3948" t="str">
            <v>C05B501_002</v>
          </cell>
          <cell r="Q3948" t="str">
            <v>505</v>
          </cell>
          <cell r="R3948" t="str">
            <v>WWTPD</v>
          </cell>
          <cell r="S3948" t="str">
            <v>30430A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 t="str">
            <v>CORP</v>
          </cell>
          <cell r="Y3948">
            <v>38640</v>
          </cell>
          <cell r="Z3948">
            <v>0</v>
          </cell>
          <cell r="AA3948">
            <v>0</v>
          </cell>
          <cell r="AB3948" t="str">
            <v>N</v>
          </cell>
          <cell r="AC3948">
            <v>38657</v>
          </cell>
          <cell r="AD3948">
            <v>0</v>
          </cell>
          <cell r="AE3948" t="str">
            <v>RemVal</v>
          </cell>
          <cell r="AF3948" t="str">
            <v>Depreciate</v>
          </cell>
          <cell r="AG3948" t="str">
            <v>FM</v>
          </cell>
          <cell r="AH3948">
            <v>0</v>
          </cell>
          <cell r="AI3948">
            <v>0</v>
          </cell>
          <cell r="AJ3948">
            <v>2.75E-2</v>
          </cell>
          <cell r="AK3948">
            <v>0</v>
          </cell>
          <cell r="AL3948" t="str">
            <v>Flat Rate</v>
          </cell>
          <cell r="AM3948">
            <v>0</v>
          </cell>
          <cell r="AN3948" t="str">
            <v>GA304300</v>
          </cell>
          <cell r="AO3948">
            <v>0</v>
          </cell>
          <cell r="AP3948" t="str">
            <v>N</v>
          </cell>
          <cell r="AQ3948">
            <v>38646.692118055558</v>
          </cell>
          <cell r="AR3948">
            <v>38822</v>
          </cell>
          <cell r="AS3948">
            <v>38822</v>
          </cell>
          <cell r="AT3948" t="str">
            <v>3000</v>
          </cell>
          <cell r="AU3948">
            <v>38640</v>
          </cell>
          <cell r="AV3948">
            <v>0</v>
          </cell>
        </row>
        <row r="3949">
          <cell r="B3949">
            <v>0</v>
          </cell>
          <cell r="C3949" t="str">
            <v>000000003838</v>
          </cell>
          <cell r="D3949" t="str">
            <v>304300</v>
          </cell>
          <cell r="E3949" t="str">
            <v>DensaDeg Building</v>
          </cell>
          <cell r="F3949" t="str">
            <v>In Service</v>
          </cell>
          <cell r="G3949" t="str">
            <v>30430</v>
          </cell>
          <cell r="H3949" t="str">
            <v>Grp Member</v>
          </cell>
          <cell r="I3949">
            <v>2</v>
          </cell>
          <cell r="J3949" t="str">
            <v>PC Batch</v>
          </cell>
          <cell r="K3949">
            <v>539278.97</v>
          </cell>
          <cell r="L3949">
            <v>0</v>
          </cell>
          <cell r="M3949" t="str">
            <v>F50</v>
          </cell>
          <cell r="N3949" t="str">
            <v>115</v>
          </cell>
          <cell r="O3949">
            <v>0</v>
          </cell>
          <cell r="P3949" t="str">
            <v>C05B501_002</v>
          </cell>
          <cell r="Q3949" t="str">
            <v>000</v>
          </cell>
          <cell r="R3949" t="str">
            <v>WWTPD</v>
          </cell>
          <cell r="S3949" t="str">
            <v>30430A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 t="str">
            <v>CORP</v>
          </cell>
          <cell r="Y3949">
            <v>38640</v>
          </cell>
          <cell r="Z3949">
            <v>0</v>
          </cell>
          <cell r="AA3949">
            <v>0</v>
          </cell>
          <cell r="AB3949" t="str">
            <v>N</v>
          </cell>
          <cell r="AC3949">
            <v>38657</v>
          </cell>
          <cell r="AD3949">
            <v>0</v>
          </cell>
          <cell r="AE3949" t="str">
            <v>RemVal</v>
          </cell>
          <cell r="AF3949" t="str">
            <v>Depreciate</v>
          </cell>
          <cell r="AG3949" t="str">
            <v>FM</v>
          </cell>
          <cell r="AH3949">
            <v>0</v>
          </cell>
          <cell r="AI3949">
            <v>0</v>
          </cell>
          <cell r="AJ3949">
            <v>2.75E-2</v>
          </cell>
          <cell r="AK3949">
            <v>0</v>
          </cell>
          <cell r="AL3949" t="str">
            <v>Flat Rate</v>
          </cell>
          <cell r="AM3949">
            <v>0</v>
          </cell>
          <cell r="AN3949" t="str">
            <v>GA304300</v>
          </cell>
          <cell r="AO3949">
            <v>0</v>
          </cell>
          <cell r="AP3949" t="str">
            <v>N</v>
          </cell>
          <cell r="AQ3949">
            <v>38646.692118055558</v>
          </cell>
          <cell r="AR3949">
            <v>38822</v>
          </cell>
          <cell r="AS3949">
            <v>38822</v>
          </cell>
          <cell r="AT3949" t="str">
            <v>3000</v>
          </cell>
          <cell r="AU3949">
            <v>38640</v>
          </cell>
          <cell r="AV3949">
            <v>0</v>
          </cell>
        </row>
        <row r="3950">
          <cell r="B3950">
            <v>0</v>
          </cell>
          <cell r="C3950" t="str">
            <v>000000003839</v>
          </cell>
          <cell r="D3950" t="str">
            <v>304300</v>
          </cell>
          <cell r="E3950" t="str">
            <v>Lagoon Access Ramp</v>
          </cell>
          <cell r="F3950" t="str">
            <v>In Service</v>
          </cell>
          <cell r="G3950" t="str">
            <v>30430</v>
          </cell>
          <cell r="H3950" t="str">
            <v>Grp Member</v>
          </cell>
          <cell r="I3950">
            <v>0</v>
          </cell>
          <cell r="J3950" t="str">
            <v>PC Batch</v>
          </cell>
          <cell r="K3950">
            <v>820.82</v>
          </cell>
          <cell r="L3950">
            <v>0</v>
          </cell>
          <cell r="M3950" t="str">
            <v>F20</v>
          </cell>
          <cell r="N3950" t="str">
            <v>115</v>
          </cell>
          <cell r="O3950">
            <v>0</v>
          </cell>
          <cell r="P3950" t="str">
            <v>C05B501_002</v>
          </cell>
          <cell r="Q3950">
            <v>0</v>
          </cell>
          <cell r="R3950" t="str">
            <v>WWTPD</v>
          </cell>
          <cell r="S3950" t="str">
            <v>30430B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 t="str">
            <v>CORP</v>
          </cell>
          <cell r="Y3950">
            <v>38640</v>
          </cell>
          <cell r="Z3950">
            <v>0</v>
          </cell>
          <cell r="AA3950">
            <v>0</v>
          </cell>
          <cell r="AB3950" t="str">
            <v>N</v>
          </cell>
          <cell r="AC3950">
            <v>38657</v>
          </cell>
          <cell r="AD3950">
            <v>0</v>
          </cell>
          <cell r="AE3950" t="str">
            <v>RemVal</v>
          </cell>
          <cell r="AF3950" t="str">
            <v>Depreciate</v>
          </cell>
          <cell r="AG3950" t="str">
            <v>FM</v>
          </cell>
          <cell r="AH3950">
            <v>0</v>
          </cell>
          <cell r="AI3950">
            <v>0</v>
          </cell>
          <cell r="AJ3950">
            <v>2.75E-2</v>
          </cell>
          <cell r="AK3950">
            <v>0</v>
          </cell>
          <cell r="AL3950" t="str">
            <v>Flat Rate</v>
          </cell>
          <cell r="AM3950">
            <v>0</v>
          </cell>
          <cell r="AN3950" t="str">
            <v>GA304300</v>
          </cell>
          <cell r="AO3950">
            <v>0</v>
          </cell>
          <cell r="AP3950" t="str">
            <v>N</v>
          </cell>
          <cell r="AQ3950">
            <v>38646.692152777781</v>
          </cell>
          <cell r="AR3950">
            <v>38822</v>
          </cell>
          <cell r="AS3950">
            <v>38822</v>
          </cell>
          <cell r="AT3950" t="str">
            <v>3000</v>
          </cell>
          <cell r="AU3950">
            <v>38640</v>
          </cell>
          <cell r="AV3950">
            <v>0</v>
          </cell>
        </row>
        <row r="3951">
          <cell r="B3951">
            <v>0</v>
          </cell>
          <cell r="C3951" t="str">
            <v>000000003839</v>
          </cell>
          <cell r="D3951" t="str">
            <v>304300</v>
          </cell>
          <cell r="E3951" t="str">
            <v>Lagoon Access Ramp</v>
          </cell>
          <cell r="F3951" t="str">
            <v>In Service</v>
          </cell>
          <cell r="G3951" t="str">
            <v>30430</v>
          </cell>
          <cell r="H3951" t="str">
            <v>Grp Member</v>
          </cell>
          <cell r="I3951">
            <v>1</v>
          </cell>
          <cell r="J3951" t="str">
            <v>PC Batch</v>
          </cell>
          <cell r="K3951">
            <v>5011.0200000000004</v>
          </cell>
          <cell r="L3951">
            <v>0</v>
          </cell>
          <cell r="M3951" t="str">
            <v>F50</v>
          </cell>
          <cell r="N3951" t="str">
            <v>115</v>
          </cell>
          <cell r="O3951">
            <v>0</v>
          </cell>
          <cell r="P3951" t="str">
            <v>C05B501_002</v>
          </cell>
          <cell r="Q3951" t="str">
            <v>000</v>
          </cell>
          <cell r="R3951" t="str">
            <v>WWTPD</v>
          </cell>
          <cell r="S3951" t="str">
            <v>30430B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 t="str">
            <v>CORP</v>
          </cell>
          <cell r="Y3951">
            <v>38640</v>
          </cell>
          <cell r="Z3951">
            <v>0</v>
          </cell>
          <cell r="AA3951">
            <v>0</v>
          </cell>
          <cell r="AB3951" t="str">
            <v>N</v>
          </cell>
          <cell r="AC3951">
            <v>38657</v>
          </cell>
          <cell r="AD3951">
            <v>0</v>
          </cell>
          <cell r="AE3951" t="str">
            <v>RemVal</v>
          </cell>
          <cell r="AF3951" t="str">
            <v>Depreciate</v>
          </cell>
          <cell r="AG3951" t="str">
            <v>FM</v>
          </cell>
          <cell r="AH3951">
            <v>0</v>
          </cell>
          <cell r="AI3951">
            <v>0</v>
          </cell>
          <cell r="AJ3951">
            <v>2.75E-2</v>
          </cell>
          <cell r="AK3951">
            <v>0</v>
          </cell>
          <cell r="AL3951" t="str">
            <v>Flat Rate</v>
          </cell>
          <cell r="AM3951">
            <v>0</v>
          </cell>
          <cell r="AN3951" t="str">
            <v>GA304300</v>
          </cell>
          <cell r="AO3951">
            <v>0</v>
          </cell>
          <cell r="AP3951" t="str">
            <v>N</v>
          </cell>
          <cell r="AQ3951">
            <v>38646.692152777781</v>
          </cell>
          <cell r="AR3951">
            <v>38822</v>
          </cell>
          <cell r="AS3951">
            <v>38822</v>
          </cell>
          <cell r="AT3951" t="str">
            <v>3000</v>
          </cell>
          <cell r="AU3951">
            <v>38640</v>
          </cell>
          <cell r="AV3951">
            <v>0</v>
          </cell>
        </row>
        <row r="3952">
          <cell r="B3952">
            <v>0</v>
          </cell>
          <cell r="C3952" t="str">
            <v>000000003839</v>
          </cell>
          <cell r="D3952" t="str">
            <v>304300</v>
          </cell>
          <cell r="E3952" t="str">
            <v>Lagoon Access Ramp</v>
          </cell>
          <cell r="F3952" t="str">
            <v>In Service</v>
          </cell>
          <cell r="G3952" t="str">
            <v>30430</v>
          </cell>
          <cell r="H3952" t="str">
            <v>Grp Member</v>
          </cell>
          <cell r="I3952">
            <v>2</v>
          </cell>
          <cell r="J3952" t="str">
            <v>PC Batch</v>
          </cell>
          <cell r="K3952">
            <v>8387.4</v>
          </cell>
          <cell r="L3952">
            <v>0</v>
          </cell>
          <cell r="M3952" t="str">
            <v>F20</v>
          </cell>
          <cell r="N3952" t="str">
            <v>115</v>
          </cell>
          <cell r="O3952">
            <v>0</v>
          </cell>
          <cell r="P3952" t="str">
            <v>C05B501_002</v>
          </cell>
          <cell r="Q3952" t="str">
            <v>505</v>
          </cell>
          <cell r="R3952" t="str">
            <v>WWTPD</v>
          </cell>
          <cell r="S3952" t="str">
            <v>30430B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 t="str">
            <v>CORP</v>
          </cell>
          <cell r="Y3952">
            <v>38640</v>
          </cell>
          <cell r="Z3952">
            <v>0</v>
          </cell>
          <cell r="AA3952">
            <v>0</v>
          </cell>
          <cell r="AB3952" t="str">
            <v>N</v>
          </cell>
          <cell r="AC3952">
            <v>38657</v>
          </cell>
          <cell r="AD3952">
            <v>0</v>
          </cell>
          <cell r="AE3952" t="str">
            <v>RemVal</v>
          </cell>
          <cell r="AF3952" t="str">
            <v>Depreciate</v>
          </cell>
          <cell r="AG3952" t="str">
            <v>FM</v>
          </cell>
          <cell r="AH3952">
            <v>0</v>
          </cell>
          <cell r="AI3952">
            <v>0</v>
          </cell>
          <cell r="AJ3952">
            <v>2.75E-2</v>
          </cell>
          <cell r="AK3952">
            <v>0</v>
          </cell>
          <cell r="AL3952" t="str">
            <v>Flat Rate</v>
          </cell>
          <cell r="AM3952">
            <v>0</v>
          </cell>
          <cell r="AN3952" t="str">
            <v>GA304300</v>
          </cell>
          <cell r="AO3952">
            <v>0</v>
          </cell>
          <cell r="AP3952" t="str">
            <v>N</v>
          </cell>
          <cell r="AQ3952">
            <v>38646.692152777781</v>
          </cell>
          <cell r="AR3952">
            <v>38822</v>
          </cell>
          <cell r="AS3952">
            <v>38822</v>
          </cell>
          <cell r="AT3952" t="str">
            <v>3000</v>
          </cell>
          <cell r="AU3952">
            <v>38640</v>
          </cell>
          <cell r="AV3952">
            <v>0</v>
          </cell>
        </row>
        <row r="3953">
          <cell r="B3953">
            <v>0</v>
          </cell>
          <cell r="C3953" t="str">
            <v>000000003840</v>
          </cell>
          <cell r="D3953" t="str">
            <v>3203A0</v>
          </cell>
          <cell r="E3953" t="str">
            <v>Raw Water Yard Piping</v>
          </cell>
          <cell r="F3953" t="str">
            <v>In Service</v>
          </cell>
          <cell r="G3953" t="str">
            <v>3203A</v>
          </cell>
          <cell r="H3953" t="str">
            <v>Grp Member</v>
          </cell>
          <cell r="I3953">
            <v>0</v>
          </cell>
          <cell r="J3953" t="str">
            <v>PC Batch</v>
          </cell>
          <cell r="K3953">
            <v>4656.0200000000004</v>
          </cell>
          <cell r="L3953">
            <v>0</v>
          </cell>
          <cell r="M3953" t="str">
            <v>F20</v>
          </cell>
          <cell r="N3953" t="str">
            <v>115</v>
          </cell>
          <cell r="O3953">
            <v>0</v>
          </cell>
          <cell r="P3953" t="str">
            <v>C05B501_002</v>
          </cell>
          <cell r="Q3953">
            <v>0</v>
          </cell>
          <cell r="R3953" t="str">
            <v>WWTPD</v>
          </cell>
          <cell r="S3953" t="str">
            <v>3203AA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 t="str">
            <v>CORP</v>
          </cell>
          <cell r="Y3953">
            <v>38640</v>
          </cell>
          <cell r="Z3953">
            <v>0</v>
          </cell>
          <cell r="AA3953">
            <v>0</v>
          </cell>
          <cell r="AB3953" t="str">
            <v>N</v>
          </cell>
          <cell r="AC3953">
            <v>38657</v>
          </cell>
          <cell r="AD3953">
            <v>0</v>
          </cell>
          <cell r="AE3953" t="str">
            <v>RemVal</v>
          </cell>
          <cell r="AF3953" t="str">
            <v>Depreciate</v>
          </cell>
          <cell r="AG3953" t="str">
            <v>FM</v>
          </cell>
          <cell r="AH3953">
            <v>0</v>
          </cell>
          <cell r="AI3953">
            <v>0</v>
          </cell>
          <cell r="AJ3953">
            <v>3.8199999999999998E-2</v>
          </cell>
          <cell r="AK3953">
            <v>0</v>
          </cell>
          <cell r="AL3953" t="str">
            <v>Flat Rate</v>
          </cell>
          <cell r="AM3953">
            <v>0</v>
          </cell>
          <cell r="AN3953" t="str">
            <v>GA3203A0</v>
          </cell>
          <cell r="AO3953">
            <v>0</v>
          </cell>
          <cell r="AP3953" t="str">
            <v>N</v>
          </cell>
          <cell r="AQ3953">
            <v>38646.692187499997</v>
          </cell>
          <cell r="AR3953">
            <v>38822</v>
          </cell>
          <cell r="AS3953">
            <v>38822</v>
          </cell>
          <cell r="AT3953" t="str">
            <v>3000</v>
          </cell>
          <cell r="AU3953">
            <v>38640</v>
          </cell>
          <cell r="AV3953">
            <v>0</v>
          </cell>
        </row>
        <row r="3954">
          <cell r="B3954">
            <v>0</v>
          </cell>
          <cell r="C3954" t="str">
            <v>000000003840</v>
          </cell>
          <cell r="D3954" t="str">
            <v>3203A0</v>
          </cell>
          <cell r="E3954" t="str">
            <v>Raw Water Yard Piping</v>
          </cell>
          <cell r="F3954" t="str">
            <v>In Service</v>
          </cell>
          <cell r="G3954" t="str">
            <v>3203A</v>
          </cell>
          <cell r="H3954" t="str">
            <v>Grp Member</v>
          </cell>
          <cell r="I3954">
            <v>1</v>
          </cell>
          <cell r="J3954" t="str">
            <v>PC Batch</v>
          </cell>
          <cell r="K3954">
            <v>23943.37</v>
          </cell>
          <cell r="L3954">
            <v>0</v>
          </cell>
          <cell r="M3954" t="str">
            <v>F50</v>
          </cell>
          <cell r="N3954" t="str">
            <v>115</v>
          </cell>
          <cell r="O3954">
            <v>0</v>
          </cell>
          <cell r="P3954" t="str">
            <v>C05B501_002</v>
          </cell>
          <cell r="Q3954" t="str">
            <v>000</v>
          </cell>
          <cell r="R3954" t="str">
            <v>WWTPD</v>
          </cell>
          <cell r="S3954" t="str">
            <v>3203AA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 t="str">
            <v>CORP</v>
          </cell>
          <cell r="Y3954">
            <v>38640</v>
          </cell>
          <cell r="Z3954">
            <v>0</v>
          </cell>
          <cell r="AA3954">
            <v>0</v>
          </cell>
          <cell r="AB3954" t="str">
            <v>N</v>
          </cell>
          <cell r="AC3954">
            <v>38657</v>
          </cell>
          <cell r="AD3954">
            <v>0</v>
          </cell>
          <cell r="AE3954" t="str">
            <v>RemVal</v>
          </cell>
          <cell r="AF3954" t="str">
            <v>Depreciate</v>
          </cell>
          <cell r="AG3954" t="str">
            <v>FM</v>
          </cell>
          <cell r="AH3954">
            <v>0</v>
          </cell>
          <cell r="AI3954">
            <v>0</v>
          </cell>
          <cell r="AJ3954">
            <v>3.8199999999999998E-2</v>
          </cell>
          <cell r="AK3954">
            <v>0</v>
          </cell>
          <cell r="AL3954" t="str">
            <v>Flat Rate</v>
          </cell>
          <cell r="AM3954">
            <v>0</v>
          </cell>
          <cell r="AN3954" t="str">
            <v>GA3203A0</v>
          </cell>
          <cell r="AO3954">
            <v>0</v>
          </cell>
          <cell r="AP3954" t="str">
            <v>N</v>
          </cell>
          <cell r="AQ3954">
            <v>38646.692187499997</v>
          </cell>
          <cell r="AR3954">
            <v>38822</v>
          </cell>
          <cell r="AS3954">
            <v>38822</v>
          </cell>
          <cell r="AT3954" t="str">
            <v>3000</v>
          </cell>
          <cell r="AU3954">
            <v>38640</v>
          </cell>
          <cell r="AV3954">
            <v>0</v>
          </cell>
        </row>
        <row r="3955">
          <cell r="B3955">
            <v>0</v>
          </cell>
          <cell r="C3955" t="str">
            <v>000000003840</v>
          </cell>
          <cell r="D3955" t="str">
            <v>3203A0</v>
          </cell>
          <cell r="E3955" t="str">
            <v>Raw Water Yard Piping</v>
          </cell>
          <cell r="F3955" t="str">
            <v>In Service</v>
          </cell>
          <cell r="G3955" t="str">
            <v>3203A</v>
          </cell>
          <cell r="H3955" t="str">
            <v>Grp Member</v>
          </cell>
          <cell r="I3955">
            <v>2</v>
          </cell>
          <cell r="J3955" t="str">
            <v>PC Batch</v>
          </cell>
          <cell r="K3955">
            <v>39342.07</v>
          </cell>
          <cell r="L3955">
            <v>0</v>
          </cell>
          <cell r="M3955" t="str">
            <v>F20</v>
          </cell>
          <cell r="N3955" t="str">
            <v>115</v>
          </cell>
          <cell r="O3955">
            <v>0</v>
          </cell>
          <cell r="P3955" t="str">
            <v>C05B501_002</v>
          </cell>
          <cell r="Q3955" t="str">
            <v>505</v>
          </cell>
          <cell r="R3955" t="str">
            <v>WWTPD</v>
          </cell>
          <cell r="S3955" t="str">
            <v>3203AA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 t="str">
            <v>CORP</v>
          </cell>
          <cell r="Y3955">
            <v>38640</v>
          </cell>
          <cell r="Z3955">
            <v>0</v>
          </cell>
          <cell r="AA3955">
            <v>0</v>
          </cell>
          <cell r="AB3955" t="str">
            <v>N</v>
          </cell>
          <cell r="AC3955">
            <v>38657</v>
          </cell>
          <cell r="AD3955">
            <v>0</v>
          </cell>
          <cell r="AE3955" t="str">
            <v>RemVal</v>
          </cell>
          <cell r="AF3955" t="str">
            <v>Depreciate</v>
          </cell>
          <cell r="AG3955" t="str">
            <v>FM</v>
          </cell>
          <cell r="AH3955">
            <v>0</v>
          </cell>
          <cell r="AI3955">
            <v>0</v>
          </cell>
          <cell r="AJ3955">
            <v>3.8199999999999998E-2</v>
          </cell>
          <cell r="AK3955">
            <v>0</v>
          </cell>
          <cell r="AL3955" t="str">
            <v>Flat Rate</v>
          </cell>
          <cell r="AM3955">
            <v>0</v>
          </cell>
          <cell r="AN3955" t="str">
            <v>GA3203A0</v>
          </cell>
          <cell r="AO3955">
            <v>0</v>
          </cell>
          <cell r="AP3955" t="str">
            <v>N</v>
          </cell>
          <cell r="AQ3955">
            <v>38646.692187499997</v>
          </cell>
          <cell r="AR3955">
            <v>38822</v>
          </cell>
          <cell r="AS3955">
            <v>38822</v>
          </cell>
          <cell r="AT3955" t="str">
            <v>3000</v>
          </cell>
          <cell r="AU3955">
            <v>38640</v>
          </cell>
          <cell r="AV3955">
            <v>0</v>
          </cell>
        </row>
        <row r="3956">
          <cell r="B3956">
            <v>0</v>
          </cell>
          <cell r="C3956" t="str">
            <v>000000003841</v>
          </cell>
          <cell r="D3956" t="str">
            <v>3203A0</v>
          </cell>
          <cell r="E3956" t="str">
            <v>DensaDeg Basins</v>
          </cell>
          <cell r="F3956" t="str">
            <v>In Service</v>
          </cell>
          <cell r="G3956" t="str">
            <v>3203A</v>
          </cell>
          <cell r="H3956" t="str">
            <v>Grp Member</v>
          </cell>
          <cell r="I3956">
            <v>0</v>
          </cell>
          <cell r="J3956" t="str">
            <v>PC Batch</v>
          </cell>
          <cell r="K3956">
            <v>134689.04999999999</v>
          </cell>
          <cell r="L3956">
            <v>0</v>
          </cell>
          <cell r="M3956" t="str">
            <v>F20</v>
          </cell>
          <cell r="N3956" t="str">
            <v>115</v>
          </cell>
          <cell r="O3956">
            <v>0</v>
          </cell>
          <cell r="P3956" t="str">
            <v>C05B501_002</v>
          </cell>
          <cell r="Q3956">
            <v>0</v>
          </cell>
          <cell r="R3956" t="str">
            <v>WWTPD</v>
          </cell>
          <cell r="S3956" t="str">
            <v>3203AB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 t="str">
            <v>CORP</v>
          </cell>
          <cell r="Y3956">
            <v>38640</v>
          </cell>
          <cell r="Z3956">
            <v>0</v>
          </cell>
          <cell r="AA3956">
            <v>0</v>
          </cell>
          <cell r="AB3956" t="str">
            <v>N</v>
          </cell>
          <cell r="AC3956">
            <v>38657</v>
          </cell>
          <cell r="AD3956">
            <v>0</v>
          </cell>
          <cell r="AE3956" t="str">
            <v>RemVal</v>
          </cell>
          <cell r="AF3956" t="str">
            <v>Depreciate</v>
          </cell>
          <cell r="AG3956" t="str">
            <v>FM</v>
          </cell>
          <cell r="AH3956">
            <v>0</v>
          </cell>
          <cell r="AI3956">
            <v>0</v>
          </cell>
          <cell r="AJ3956">
            <v>3.8199999999999998E-2</v>
          </cell>
          <cell r="AK3956">
            <v>0</v>
          </cell>
          <cell r="AL3956" t="str">
            <v>Flat Rate</v>
          </cell>
          <cell r="AM3956">
            <v>0</v>
          </cell>
          <cell r="AN3956" t="str">
            <v>GA3203A0</v>
          </cell>
          <cell r="AO3956">
            <v>0</v>
          </cell>
          <cell r="AP3956" t="str">
            <v>N</v>
          </cell>
          <cell r="AQ3956">
            <v>38646.69222222222</v>
          </cell>
          <cell r="AR3956">
            <v>38822</v>
          </cell>
          <cell r="AS3956">
            <v>38822</v>
          </cell>
          <cell r="AT3956" t="str">
            <v>3000</v>
          </cell>
          <cell r="AU3956">
            <v>38640</v>
          </cell>
          <cell r="AV3956">
            <v>0</v>
          </cell>
        </row>
        <row r="3957">
          <cell r="B3957">
            <v>0</v>
          </cell>
          <cell r="C3957" t="str">
            <v>000000003841</v>
          </cell>
          <cell r="D3957" t="str">
            <v>3203A0</v>
          </cell>
          <cell r="E3957" t="str">
            <v>DensaDeg Basins</v>
          </cell>
          <cell r="F3957" t="str">
            <v>In Service</v>
          </cell>
          <cell r="G3957" t="str">
            <v>3203A</v>
          </cell>
          <cell r="H3957" t="str">
            <v>Grp Member</v>
          </cell>
          <cell r="I3957">
            <v>1</v>
          </cell>
          <cell r="J3957" t="str">
            <v>PC Batch</v>
          </cell>
          <cell r="K3957">
            <v>618568.22</v>
          </cell>
          <cell r="L3957">
            <v>0</v>
          </cell>
          <cell r="M3957" t="str">
            <v>F50</v>
          </cell>
          <cell r="N3957" t="str">
            <v>115</v>
          </cell>
          <cell r="O3957">
            <v>0</v>
          </cell>
          <cell r="P3957" t="str">
            <v>C05B501_002</v>
          </cell>
          <cell r="Q3957" t="str">
            <v>000</v>
          </cell>
          <cell r="R3957" t="str">
            <v>WWTPD</v>
          </cell>
          <cell r="S3957" t="str">
            <v>3203AB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 t="str">
            <v>CORP</v>
          </cell>
          <cell r="Y3957">
            <v>38640</v>
          </cell>
          <cell r="Z3957">
            <v>0</v>
          </cell>
          <cell r="AA3957">
            <v>0</v>
          </cell>
          <cell r="AB3957" t="str">
            <v>N</v>
          </cell>
          <cell r="AC3957">
            <v>38657</v>
          </cell>
          <cell r="AD3957">
            <v>0</v>
          </cell>
          <cell r="AE3957" t="str">
            <v>RemVal</v>
          </cell>
          <cell r="AF3957" t="str">
            <v>Depreciate</v>
          </cell>
          <cell r="AG3957" t="str">
            <v>FM</v>
          </cell>
          <cell r="AH3957">
            <v>0</v>
          </cell>
          <cell r="AI3957">
            <v>0</v>
          </cell>
          <cell r="AJ3957">
            <v>3.8199999999999998E-2</v>
          </cell>
          <cell r="AK3957">
            <v>0</v>
          </cell>
          <cell r="AL3957" t="str">
            <v>Flat Rate</v>
          </cell>
          <cell r="AM3957">
            <v>0</v>
          </cell>
          <cell r="AN3957" t="str">
            <v>GA3203A0</v>
          </cell>
          <cell r="AO3957">
            <v>0</v>
          </cell>
          <cell r="AP3957" t="str">
            <v>N</v>
          </cell>
          <cell r="AQ3957">
            <v>38646.69222222222</v>
          </cell>
          <cell r="AR3957">
            <v>38822</v>
          </cell>
          <cell r="AS3957">
            <v>38822</v>
          </cell>
          <cell r="AT3957" t="str">
            <v>3000</v>
          </cell>
          <cell r="AU3957">
            <v>38640</v>
          </cell>
          <cell r="AV3957">
            <v>0</v>
          </cell>
        </row>
        <row r="3958">
          <cell r="B3958">
            <v>0</v>
          </cell>
          <cell r="C3958" t="str">
            <v>000000003841</v>
          </cell>
          <cell r="D3958" t="str">
            <v>3203A0</v>
          </cell>
          <cell r="E3958" t="str">
            <v>DensaDeg Basins</v>
          </cell>
          <cell r="F3958" t="str">
            <v>In Service</v>
          </cell>
          <cell r="G3958" t="str">
            <v>3203A</v>
          </cell>
          <cell r="H3958" t="str">
            <v>Grp Member</v>
          </cell>
          <cell r="I3958">
            <v>2</v>
          </cell>
          <cell r="J3958" t="str">
            <v>PC Batch</v>
          </cell>
          <cell r="K3958">
            <v>1001986.38</v>
          </cell>
          <cell r="L3958">
            <v>0</v>
          </cell>
          <cell r="M3958" t="str">
            <v>F20</v>
          </cell>
          <cell r="N3958" t="str">
            <v>115</v>
          </cell>
          <cell r="O3958">
            <v>0</v>
          </cell>
          <cell r="P3958" t="str">
            <v>C05B501_002</v>
          </cell>
          <cell r="Q3958" t="str">
            <v>505</v>
          </cell>
          <cell r="R3958" t="str">
            <v>WWTPD</v>
          </cell>
          <cell r="S3958" t="str">
            <v>3203AB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 t="str">
            <v>CORP</v>
          </cell>
          <cell r="Y3958">
            <v>38640</v>
          </cell>
          <cell r="Z3958">
            <v>0</v>
          </cell>
          <cell r="AA3958">
            <v>0</v>
          </cell>
          <cell r="AB3958" t="str">
            <v>N</v>
          </cell>
          <cell r="AC3958">
            <v>38657</v>
          </cell>
          <cell r="AD3958">
            <v>0</v>
          </cell>
          <cell r="AE3958" t="str">
            <v>RemVal</v>
          </cell>
          <cell r="AF3958" t="str">
            <v>Depreciate</v>
          </cell>
          <cell r="AG3958" t="str">
            <v>FM</v>
          </cell>
          <cell r="AH3958">
            <v>0</v>
          </cell>
          <cell r="AI3958">
            <v>0</v>
          </cell>
          <cell r="AJ3958">
            <v>3.8199999999999998E-2</v>
          </cell>
          <cell r="AK3958">
            <v>0</v>
          </cell>
          <cell r="AL3958" t="str">
            <v>Flat Rate</v>
          </cell>
          <cell r="AM3958">
            <v>0</v>
          </cell>
          <cell r="AN3958" t="str">
            <v>GA3203A0</v>
          </cell>
          <cell r="AO3958">
            <v>0</v>
          </cell>
          <cell r="AP3958" t="str">
            <v>N</v>
          </cell>
          <cell r="AQ3958">
            <v>38646.69222222222</v>
          </cell>
          <cell r="AR3958">
            <v>38822</v>
          </cell>
          <cell r="AS3958">
            <v>38822</v>
          </cell>
          <cell r="AT3958" t="str">
            <v>3000</v>
          </cell>
          <cell r="AU3958">
            <v>38640</v>
          </cell>
          <cell r="AV3958">
            <v>0</v>
          </cell>
        </row>
        <row r="3959">
          <cell r="B3959">
            <v>0</v>
          </cell>
          <cell r="C3959" t="str">
            <v>000000003842</v>
          </cell>
          <cell r="D3959" t="str">
            <v>3203A0</v>
          </cell>
          <cell r="E3959" t="str">
            <v>DensaDeg I/C</v>
          </cell>
          <cell r="F3959" t="str">
            <v>In Service</v>
          </cell>
          <cell r="G3959" t="str">
            <v>3203A</v>
          </cell>
          <cell r="H3959" t="str">
            <v>Grp Member</v>
          </cell>
          <cell r="I3959">
            <v>0</v>
          </cell>
          <cell r="J3959" t="str">
            <v>PC Batch</v>
          </cell>
          <cell r="K3959">
            <v>17714.7</v>
          </cell>
          <cell r="L3959">
            <v>0</v>
          </cell>
          <cell r="M3959" t="str">
            <v>F20</v>
          </cell>
          <cell r="N3959" t="str">
            <v>115</v>
          </cell>
          <cell r="O3959">
            <v>0</v>
          </cell>
          <cell r="P3959" t="str">
            <v>C05B501_002</v>
          </cell>
          <cell r="Q3959">
            <v>0</v>
          </cell>
          <cell r="R3959" t="str">
            <v>WWTPD</v>
          </cell>
          <cell r="S3959" t="str">
            <v>3203AC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 t="str">
            <v>CORP</v>
          </cell>
          <cell r="Y3959">
            <v>38640</v>
          </cell>
          <cell r="Z3959">
            <v>0</v>
          </cell>
          <cell r="AA3959">
            <v>0</v>
          </cell>
          <cell r="AB3959" t="str">
            <v>N</v>
          </cell>
          <cell r="AC3959">
            <v>38657</v>
          </cell>
          <cell r="AD3959">
            <v>0</v>
          </cell>
          <cell r="AE3959" t="str">
            <v>RemVal</v>
          </cell>
          <cell r="AF3959" t="str">
            <v>Depreciate</v>
          </cell>
          <cell r="AG3959" t="str">
            <v>FM</v>
          </cell>
          <cell r="AH3959">
            <v>0</v>
          </cell>
          <cell r="AI3959">
            <v>0</v>
          </cell>
          <cell r="AJ3959">
            <v>3.8199999999999998E-2</v>
          </cell>
          <cell r="AK3959">
            <v>0</v>
          </cell>
          <cell r="AL3959" t="str">
            <v>Flat Rate</v>
          </cell>
          <cell r="AM3959">
            <v>0</v>
          </cell>
          <cell r="AN3959" t="str">
            <v>GA3203A0</v>
          </cell>
          <cell r="AO3959">
            <v>0</v>
          </cell>
          <cell r="AP3959" t="str">
            <v>N</v>
          </cell>
          <cell r="AQ3959">
            <v>38646.692303240743</v>
          </cell>
          <cell r="AR3959">
            <v>38822</v>
          </cell>
          <cell r="AS3959">
            <v>38822</v>
          </cell>
          <cell r="AT3959" t="str">
            <v>3000</v>
          </cell>
          <cell r="AU3959">
            <v>38640</v>
          </cell>
          <cell r="AV3959">
            <v>0</v>
          </cell>
        </row>
        <row r="3960">
          <cell r="B3960">
            <v>0</v>
          </cell>
          <cell r="C3960" t="str">
            <v>000000003842</v>
          </cell>
          <cell r="D3960" t="str">
            <v>3203A0</v>
          </cell>
          <cell r="E3960" t="str">
            <v>DensaDeg I/C</v>
          </cell>
          <cell r="F3960" t="str">
            <v>In Service</v>
          </cell>
          <cell r="G3960" t="str">
            <v>3203A</v>
          </cell>
          <cell r="H3960" t="str">
            <v>Grp Member</v>
          </cell>
          <cell r="I3960">
            <v>1</v>
          </cell>
          <cell r="J3960" t="str">
            <v>PC Batch</v>
          </cell>
          <cell r="K3960">
            <v>275.64</v>
          </cell>
          <cell r="L3960">
            <v>0</v>
          </cell>
          <cell r="M3960" t="str">
            <v>F15</v>
          </cell>
          <cell r="N3960" t="str">
            <v>118</v>
          </cell>
          <cell r="O3960">
            <v>0</v>
          </cell>
          <cell r="P3960" t="str">
            <v>C05B501_002</v>
          </cell>
          <cell r="Q3960" t="str">
            <v>950</v>
          </cell>
          <cell r="R3960" t="str">
            <v>WWTPD</v>
          </cell>
          <cell r="S3960" t="str">
            <v>3203AC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 t="str">
            <v>CORP</v>
          </cell>
          <cell r="Y3960">
            <v>38640</v>
          </cell>
          <cell r="Z3960">
            <v>0</v>
          </cell>
          <cell r="AA3960">
            <v>0</v>
          </cell>
          <cell r="AB3960" t="str">
            <v>N</v>
          </cell>
          <cell r="AC3960">
            <v>38657</v>
          </cell>
          <cell r="AD3960">
            <v>0</v>
          </cell>
          <cell r="AE3960" t="str">
            <v>RemVal</v>
          </cell>
          <cell r="AF3960" t="str">
            <v>Depreciate</v>
          </cell>
          <cell r="AG3960" t="str">
            <v>FM</v>
          </cell>
          <cell r="AH3960">
            <v>0</v>
          </cell>
          <cell r="AI3960">
            <v>0</v>
          </cell>
          <cell r="AJ3960">
            <v>3.8199999999999998E-2</v>
          </cell>
          <cell r="AK3960">
            <v>0</v>
          </cell>
          <cell r="AL3960" t="str">
            <v>Flat Rate</v>
          </cell>
          <cell r="AM3960">
            <v>0</v>
          </cell>
          <cell r="AN3960" t="str">
            <v>GA3203A0</v>
          </cell>
          <cell r="AO3960">
            <v>0</v>
          </cell>
          <cell r="AP3960" t="str">
            <v>N</v>
          </cell>
          <cell r="AQ3960">
            <v>38646.692303240743</v>
          </cell>
          <cell r="AR3960">
            <v>38822</v>
          </cell>
          <cell r="AS3960">
            <v>38822</v>
          </cell>
          <cell r="AT3960" t="str">
            <v>3000</v>
          </cell>
          <cell r="AU3960">
            <v>38640</v>
          </cell>
          <cell r="AV3960">
            <v>0</v>
          </cell>
        </row>
        <row r="3961">
          <cell r="B3961">
            <v>0</v>
          </cell>
          <cell r="C3961" t="str">
            <v>000000003842</v>
          </cell>
          <cell r="D3961" t="str">
            <v>3203A0</v>
          </cell>
          <cell r="E3961" t="str">
            <v>DensaDeg I/C</v>
          </cell>
          <cell r="F3961" t="str">
            <v>In Service</v>
          </cell>
          <cell r="G3961" t="str">
            <v>3203A</v>
          </cell>
          <cell r="H3961" t="str">
            <v>Grp Member</v>
          </cell>
          <cell r="I3961">
            <v>2</v>
          </cell>
          <cell r="J3961" t="str">
            <v>PC Batch</v>
          </cell>
          <cell r="K3961">
            <v>95519.87</v>
          </cell>
          <cell r="L3961">
            <v>0</v>
          </cell>
          <cell r="M3961" t="str">
            <v>F20</v>
          </cell>
          <cell r="N3961" t="str">
            <v>115</v>
          </cell>
          <cell r="O3961">
            <v>0</v>
          </cell>
          <cell r="P3961" t="str">
            <v>C05B501_002</v>
          </cell>
          <cell r="Q3961" t="str">
            <v>505</v>
          </cell>
          <cell r="R3961" t="str">
            <v>WWTPD</v>
          </cell>
          <cell r="S3961" t="str">
            <v>3203AC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 t="str">
            <v>CORP</v>
          </cell>
          <cell r="Y3961">
            <v>38640</v>
          </cell>
          <cell r="Z3961">
            <v>0</v>
          </cell>
          <cell r="AA3961">
            <v>0</v>
          </cell>
          <cell r="AB3961" t="str">
            <v>N</v>
          </cell>
          <cell r="AC3961">
            <v>38657</v>
          </cell>
          <cell r="AD3961">
            <v>0</v>
          </cell>
          <cell r="AE3961" t="str">
            <v>RemVal</v>
          </cell>
          <cell r="AF3961" t="str">
            <v>Depreciate</v>
          </cell>
          <cell r="AG3961" t="str">
            <v>FM</v>
          </cell>
          <cell r="AH3961">
            <v>0</v>
          </cell>
          <cell r="AI3961">
            <v>0</v>
          </cell>
          <cell r="AJ3961">
            <v>3.8199999999999998E-2</v>
          </cell>
          <cell r="AK3961">
            <v>0</v>
          </cell>
          <cell r="AL3961" t="str">
            <v>Flat Rate</v>
          </cell>
          <cell r="AM3961">
            <v>0</v>
          </cell>
          <cell r="AN3961" t="str">
            <v>GA3203A0</v>
          </cell>
          <cell r="AO3961">
            <v>0</v>
          </cell>
          <cell r="AP3961" t="str">
            <v>N</v>
          </cell>
          <cell r="AQ3961">
            <v>38646.692303240743</v>
          </cell>
          <cell r="AR3961">
            <v>38822</v>
          </cell>
          <cell r="AS3961">
            <v>38822</v>
          </cell>
          <cell r="AT3961" t="str">
            <v>3000</v>
          </cell>
          <cell r="AU3961">
            <v>38640</v>
          </cell>
          <cell r="AV3961">
            <v>0</v>
          </cell>
        </row>
        <row r="3962">
          <cell r="B3962">
            <v>0</v>
          </cell>
          <cell r="C3962" t="str">
            <v>000000003842</v>
          </cell>
          <cell r="D3962" t="str">
            <v>3203A0</v>
          </cell>
          <cell r="E3962" t="str">
            <v>DensaDeg I/C</v>
          </cell>
          <cell r="F3962" t="str">
            <v>In Service</v>
          </cell>
          <cell r="G3962" t="str">
            <v>3203A</v>
          </cell>
          <cell r="H3962" t="str">
            <v>Grp Member</v>
          </cell>
          <cell r="I3962">
            <v>3</v>
          </cell>
          <cell r="J3962" t="str">
            <v>PC Batch</v>
          </cell>
          <cell r="K3962">
            <v>42.84</v>
          </cell>
          <cell r="L3962">
            <v>0</v>
          </cell>
          <cell r="M3962" t="str">
            <v>F15</v>
          </cell>
          <cell r="N3962" t="str">
            <v>118</v>
          </cell>
          <cell r="O3962">
            <v>0</v>
          </cell>
          <cell r="P3962" t="str">
            <v>C05B501_002</v>
          </cell>
          <cell r="Q3962" t="str">
            <v>100</v>
          </cell>
          <cell r="R3962" t="str">
            <v>WWTPD</v>
          </cell>
          <cell r="S3962" t="str">
            <v>3203AC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 t="str">
            <v>CORP</v>
          </cell>
          <cell r="Y3962">
            <v>38640</v>
          </cell>
          <cell r="Z3962">
            <v>0</v>
          </cell>
          <cell r="AA3962">
            <v>0</v>
          </cell>
          <cell r="AB3962" t="str">
            <v>N</v>
          </cell>
          <cell r="AC3962">
            <v>38657</v>
          </cell>
          <cell r="AD3962">
            <v>0</v>
          </cell>
          <cell r="AE3962" t="str">
            <v>RemVal</v>
          </cell>
          <cell r="AF3962" t="str">
            <v>Depreciate</v>
          </cell>
          <cell r="AG3962" t="str">
            <v>FM</v>
          </cell>
          <cell r="AH3962">
            <v>0</v>
          </cell>
          <cell r="AI3962">
            <v>0</v>
          </cell>
          <cell r="AJ3962">
            <v>3.8199999999999998E-2</v>
          </cell>
          <cell r="AK3962">
            <v>0</v>
          </cell>
          <cell r="AL3962" t="str">
            <v>Flat Rate</v>
          </cell>
          <cell r="AM3962">
            <v>0</v>
          </cell>
          <cell r="AN3962" t="str">
            <v>GA3203A0</v>
          </cell>
          <cell r="AO3962">
            <v>0</v>
          </cell>
          <cell r="AP3962" t="str">
            <v>N</v>
          </cell>
          <cell r="AQ3962">
            <v>38646.692303240743</v>
          </cell>
          <cell r="AR3962">
            <v>38822</v>
          </cell>
          <cell r="AS3962">
            <v>38822</v>
          </cell>
          <cell r="AT3962" t="str">
            <v>3000</v>
          </cell>
          <cell r="AU3962">
            <v>38640</v>
          </cell>
          <cell r="AV3962">
            <v>0</v>
          </cell>
        </row>
        <row r="3963">
          <cell r="B3963">
            <v>0</v>
          </cell>
          <cell r="C3963" t="str">
            <v>000000003842</v>
          </cell>
          <cell r="D3963" t="str">
            <v>3203A0</v>
          </cell>
          <cell r="E3963" t="str">
            <v>DensaDeg I/C</v>
          </cell>
          <cell r="F3963" t="str">
            <v>In Service</v>
          </cell>
          <cell r="G3963" t="str">
            <v>3203A</v>
          </cell>
          <cell r="H3963" t="str">
            <v>Grp Member</v>
          </cell>
          <cell r="I3963">
            <v>4</v>
          </cell>
          <cell r="J3963" t="str">
            <v>PC Batch</v>
          </cell>
          <cell r="K3963">
            <v>753.42</v>
          </cell>
          <cell r="L3963">
            <v>0</v>
          </cell>
          <cell r="M3963">
            <v>0</v>
          </cell>
          <cell r="N3963" t="str">
            <v>602</v>
          </cell>
          <cell r="O3963">
            <v>0</v>
          </cell>
          <cell r="P3963" t="str">
            <v>C05B501_002</v>
          </cell>
          <cell r="Q3963" t="str">
            <v>100</v>
          </cell>
          <cell r="R3963" t="str">
            <v>WWTPD</v>
          </cell>
          <cell r="S3963" t="str">
            <v>3203AC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 t="str">
            <v>CORP</v>
          </cell>
          <cell r="Y3963">
            <v>38640</v>
          </cell>
          <cell r="Z3963">
            <v>0</v>
          </cell>
          <cell r="AA3963">
            <v>0</v>
          </cell>
          <cell r="AB3963" t="str">
            <v>N</v>
          </cell>
          <cell r="AC3963">
            <v>38657</v>
          </cell>
          <cell r="AD3963">
            <v>0</v>
          </cell>
          <cell r="AE3963" t="str">
            <v>RemVal</v>
          </cell>
          <cell r="AF3963" t="str">
            <v>Depreciate</v>
          </cell>
          <cell r="AG3963" t="str">
            <v>FM</v>
          </cell>
          <cell r="AH3963">
            <v>0</v>
          </cell>
          <cell r="AI3963">
            <v>0</v>
          </cell>
          <cell r="AJ3963">
            <v>3.8199999999999998E-2</v>
          </cell>
          <cell r="AK3963">
            <v>0</v>
          </cell>
          <cell r="AL3963" t="str">
            <v>Flat Rate</v>
          </cell>
          <cell r="AM3963">
            <v>0</v>
          </cell>
          <cell r="AN3963" t="str">
            <v>GA3203A0</v>
          </cell>
          <cell r="AO3963">
            <v>0</v>
          </cell>
          <cell r="AP3963" t="str">
            <v>N</v>
          </cell>
          <cell r="AQ3963">
            <v>38646.692303240743</v>
          </cell>
          <cell r="AR3963">
            <v>38822</v>
          </cell>
          <cell r="AS3963">
            <v>38822</v>
          </cell>
          <cell r="AT3963" t="str">
            <v>3000</v>
          </cell>
          <cell r="AU3963">
            <v>38640</v>
          </cell>
          <cell r="AV3963">
            <v>0</v>
          </cell>
        </row>
        <row r="3964">
          <cell r="B3964">
            <v>0</v>
          </cell>
          <cell r="C3964" t="str">
            <v>000000003842</v>
          </cell>
          <cell r="D3964" t="str">
            <v>3203A0</v>
          </cell>
          <cell r="E3964" t="str">
            <v>DensaDeg I/C</v>
          </cell>
          <cell r="F3964" t="str">
            <v>In Service</v>
          </cell>
          <cell r="G3964" t="str">
            <v>3203A</v>
          </cell>
          <cell r="H3964" t="str">
            <v>Grp Member</v>
          </cell>
          <cell r="I3964">
            <v>5</v>
          </cell>
          <cell r="J3964" t="str">
            <v>PC Batch</v>
          </cell>
          <cell r="K3964">
            <v>-56.72</v>
          </cell>
          <cell r="L3964">
            <v>0</v>
          </cell>
          <cell r="M3964">
            <v>0</v>
          </cell>
          <cell r="N3964" t="str">
            <v>600</v>
          </cell>
          <cell r="O3964">
            <v>0</v>
          </cell>
          <cell r="P3964" t="str">
            <v>C05B501_002</v>
          </cell>
          <cell r="Q3964" t="str">
            <v>100</v>
          </cell>
          <cell r="R3964" t="str">
            <v>WWTPD</v>
          </cell>
          <cell r="S3964" t="str">
            <v>3203AC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 t="str">
            <v>CORP</v>
          </cell>
          <cell r="Y3964">
            <v>38640</v>
          </cell>
          <cell r="Z3964">
            <v>0</v>
          </cell>
          <cell r="AA3964">
            <v>0</v>
          </cell>
          <cell r="AB3964" t="str">
            <v>N</v>
          </cell>
          <cell r="AC3964">
            <v>38657</v>
          </cell>
          <cell r="AD3964">
            <v>0</v>
          </cell>
          <cell r="AE3964" t="str">
            <v>RemVal</v>
          </cell>
          <cell r="AF3964" t="str">
            <v>Depreciate</v>
          </cell>
          <cell r="AG3964" t="str">
            <v>FM</v>
          </cell>
          <cell r="AH3964">
            <v>0</v>
          </cell>
          <cell r="AI3964">
            <v>0</v>
          </cell>
          <cell r="AJ3964">
            <v>3.8199999999999998E-2</v>
          </cell>
          <cell r="AK3964">
            <v>0</v>
          </cell>
          <cell r="AL3964" t="str">
            <v>Flat Rate</v>
          </cell>
          <cell r="AM3964">
            <v>0</v>
          </cell>
          <cell r="AN3964" t="str">
            <v>GA3203A0</v>
          </cell>
          <cell r="AO3964">
            <v>0</v>
          </cell>
          <cell r="AP3964" t="str">
            <v>N</v>
          </cell>
          <cell r="AQ3964">
            <v>38646.692303240743</v>
          </cell>
          <cell r="AR3964">
            <v>38822</v>
          </cell>
          <cell r="AS3964">
            <v>38822</v>
          </cell>
          <cell r="AT3964" t="str">
            <v>3000</v>
          </cell>
          <cell r="AU3964">
            <v>38640</v>
          </cell>
          <cell r="AV3964">
            <v>0</v>
          </cell>
        </row>
        <row r="3965">
          <cell r="B3965">
            <v>0</v>
          </cell>
          <cell r="C3965" t="str">
            <v>000000003842</v>
          </cell>
          <cell r="D3965" t="str">
            <v>3203A0</v>
          </cell>
          <cell r="E3965" t="str">
            <v>DensaDeg I/C</v>
          </cell>
          <cell r="F3965" t="str">
            <v>In Service</v>
          </cell>
          <cell r="G3965" t="str">
            <v>3203A</v>
          </cell>
          <cell r="H3965" t="str">
            <v>Grp Member</v>
          </cell>
          <cell r="I3965">
            <v>6</v>
          </cell>
          <cell r="J3965" t="str">
            <v>PC Batch</v>
          </cell>
          <cell r="K3965">
            <v>62173.65</v>
          </cell>
          <cell r="L3965">
            <v>0</v>
          </cell>
          <cell r="M3965" t="str">
            <v>F50</v>
          </cell>
          <cell r="N3965" t="str">
            <v>115</v>
          </cell>
          <cell r="O3965">
            <v>0</v>
          </cell>
          <cell r="P3965" t="str">
            <v>C05B501_002</v>
          </cell>
          <cell r="Q3965" t="str">
            <v>000</v>
          </cell>
          <cell r="R3965" t="str">
            <v>WWTPD</v>
          </cell>
          <cell r="S3965" t="str">
            <v>3203AC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 t="str">
            <v>CORP</v>
          </cell>
          <cell r="Y3965">
            <v>38640</v>
          </cell>
          <cell r="Z3965">
            <v>0</v>
          </cell>
          <cell r="AA3965">
            <v>0</v>
          </cell>
          <cell r="AB3965" t="str">
            <v>N</v>
          </cell>
          <cell r="AC3965">
            <v>38657</v>
          </cell>
          <cell r="AD3965">
            <v>0</v>
          </cell>
          <cell r="AE3965" t="str">
            <v>RemVal</v>
          </cell>
          <cell r="AF3965" t="str">
            <v>Depreciate</v>
          </cell>
          <cell r="AG3965" t="str">
            <v>FM</v>
          </cell>
          <cell r="AH3965">
            <v>0</v>
          </cell>
          <cell r="AI3965">
            <v>0</v>
          </cell>
          <cell r="AJ3965">
            <v>3.8199999999999998E-2</v>
          </cell>
          <cell r="AK3965">
            <v>0</v>
          </cell>
          <cell r="AL3965" t="str">
            <v>Flat Rate</v>
          </cell>
          <cell r="AM3965">
            <v>0</v>
          </cell>
          <cell r="AN3965" t="str">
            <v>GA3203A0</v>
          </cell>
          <cell r="AO3965">
            <v>0</v>
          </cell>
          <cell r="AP3965" t="str">
            <v>N</v>
          </cell>
          <cell r="AQ3965">
            <v>38646.692303240743</v>
          </cell>
          <cell r="AR3965">
            <v>38822</v>
          </cell>
          <cell r="AS3965">
            <v>38822</v>
          </cell>
          <cell r="AT3965" t="str">
            <v>3000</v>
          </cell>
          <cell r="AU3965">
            <v>38640</v>
          </cell>
          <cell r="AV3965">
            <v>0</v>
          </cell>
        </row>
        <row r="3966">
          <cell r="B3966">
            <v>0</v>
          </cell>
          <cell r="C3966" t="str">
            <v>000000003843</v>
          </cell>
          <cell r="D3966" t="str">
            <v>3203A0</v>
          </cell>
          <cell r="E3966" t="str">
            <v>DensaDeg VFD's</v>
          </cell>
          <cell r="F3966" t="str">
            <v>In Service</v>
          </cell>
          <cell r="G3966" t="str">
            <v>3203A</v>
          </cell>
          <cell r="H3966" t="str">
            <v>Grp Member</v>
          </cell>
          <cell r="I3966">
            <v>0</v>
          </cell>
          <cell r="J3966" t="str">
            <v>PC Batch</v>
          </cell>
          <cell r="K3966">
            <v>5645.09</v>
          </cell>
          <cell r="L3966">
            <v>0</v>
          </cell>
          <cell r="M3966" t="str">
            <v>F20</v>
          </cell>
          <cell r="N3966" t="str">
            <v>115</v>
          </cell>
          <cell r="O3966">
            <v>0</v>
          </cell>
          <cell r="P3966" t="str">
            <v>C05B501_002</v>
          </cell>
          <cell r="Q3966">
            <v>0</v>
          </cell>
          <cell r="R3966" t="str">
            <v>WWTPD</v>
          </cell>
          <cell r="S3966" t="str">
            <v>3203AD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 t="str">
            <v>CORP</v>
          </cell>
          <cell r="Y3966">
            <v>38640</v>
          </cell>
          <cell r="Z3966">
            <v>0</v>
          </cell>
          <cell r="AA3966">
            <v>0</v>
          </cell>
          <cell r="AB3966" t="str">
            <v>N</v>
          </cell>
          <cell r="AC3966">
            <v>38657</v>
          </cell>
          <cell r="AD3966">
            <v>0</v>
          </cell>
          <cell r="AE3966" t="str">
            <v>RemVal</v>
          </cell>
          <cell r="AF3966" t="str">
            <v>Depreciate</v>
          </cell>
          <cell r="AG3966" t="str">
            <v>FM</v>
          </cell>
          <cell r="AH3966">
            <v>0</v>
          </cell>
          <cell r="AI3966">
            <v>0</v>
          </cell>
          <cell r="AJ3966">
            <v>3.8199999999999998E-2</v>
          </cell>
          <cell r="AK3966">
            <v>0</v>
          </cell>
          <cell r="AL3966" t="str">
            <v>Flat Rate</v>
          </cell>
          <cell r="AM3966">
            <v>0</v>
          </cell>
          <cell r="AN3966" t="str">
            <v>GA3203A0</v>
          </cell>
          <cell r="AO3966">
            <v>0</v>
          </cell>
          <cell r="AP3966" t="str">
            <v>N</v>
          </cell>
          <cell r="AQ3966">
            <v>38646.692337962966</v>
          </cell>
          <cell r="AR3966">
            <v>38822</v>
          </cell>
          <cell r="AS3966">
            <v>38822</v>
          </cell>
          <cell r="AT3966" t="str">
            <v>3000</v>
          </cell>
          <cell r="AU3966">
            <v>38640</v>
          </cell>
          <cell r="AV3966">
            <v>0</v>
          </cell>
        </row>
        <row r="3967">
          <cell r="B3967">
            <v>0</v>
          </cell>
          <cell r="C3967" t="str">
            <v>000000003843</v>
          </cell>
          <cell r="D3967" t="str">
            <v>3203A0</v>
          </cell>
          <cell r="E3967" t="str">
            <v>DensaDeg VFD's</v>
          </cell>
          <cell r="F3967" t="str">
            <v>In Service</v>
          </cell>
          <cell r="G3967" t="str">
            <v>3203A</v>
          </cell>
          <cell r="H3967" t="str">
            <v>Grp Member</v>
          </cell>
          <cell r="I3967">
            <v>1</v>
          </cell>
          <cell r="J3967" t="str">
            <v>PC Batch</v>
          </cell>
          <cell r="K3967">
            <v>34462.559999999998</v>
          </cell>
          <cell r="L3967">
            <v>0</v>
          </cell>
          <cell r="M3967" t="str">
            <v>F50</v>
          </cell>
          <cell r="N3967" t="str">
            <v>115</v>
          </cell>
          <cell r="O3967">
            <v>0</v>
          </cell>
          <cell r="P3967" t="str">
            <v>C05B501_002</v>
          </cell>
          <cell r="Q3967" t="str">
            <v>000</v>
          </cell>
          <cell r="R3967" t="str">
            <v>WWTPD</v>
          </cell>
          <cell r="S3967" t="str">
            <v>3203AD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 t="str">
            <v>CORP</v>
          </cell>
          <cell r="Y3967">
            <v>38640</v>
          </cell>
          <cell r="Z3967">
            <v>0</v>
          </cell>
          <cell r="AA3967">
            <v>0</v>
          </cell>
          <cell r="AB3967" t="str">
            <v>N</v>
          </cell>
          <cell r="AC3967">
            <v>38657</v>
          </cell>
          <cell r="AD3967">
            <v>0</v>
          </cell>
          <cell r="AE3967" t="str">
            <v>RemVal</v>
          </cell>
          <cell r="AF3967" t="str">
            <v>Depreciate</v>
          </cell>
          <cell r="AG3967" t="str">
            <v>FM</v>
          </cell>
          <cell r="AH3967">
            <v>0</v>
          </cell>
          <cell r="AI3967">
            <v>0</v>
          </cell>
          <cell r="AJ3967">
            <v>3.8199999999999998E-2</v>
          </cell>
          <cell r="AK3967">
            <v>0</v>
          </cell>
          <cell r="AL3967" t="str">
            <v>Flat Rate</v>
          </cell>
          <cell r="AM3967">
            <v>0</v>
          </cell>
          <cell r="AN3967" t="str">
            <v>GA3203A0</v>
          </cell>
          <cell r="AO3967">
            <v>0</v>
          </cell>
          <cell r="AP3967" t="str">
            <v>N</v>
          </cell>
          <cell r="AQ3967">
            <v>38646.692337962966</v>
          </cell>
          <cell r="AR3967">
            <v>38822</v>
          </cell>
          <cell r="AS3967">
            <v>38822</v>
          </cell>
          <cell r="AT3967" t="str">
            <v>3000</v>
          </cell>
          <cell r="AU3967">
            <v>38640</v>
          </cell>
          <cell r="AV3967">
            <v>0</v>
          </cell>
        </row>
        <row r="3968">
          <cell r="B3968">
            <v>0</v>
          </cell>
          <cell r="C3968" t="str">
            <v>000000003843</v>
          </cell>
          <cell r="D3968" t="str">
            <v>3203A0</v>
          </cell>
          <cell r="E3968" t="str">
            <v>DensaDeg VFD's</v>
          </cell>
          <cell r="F3968" t="str">
            <v>In Service</v>
          </cell>
          <cell r="G3968" t="str">
            <v>3203A</v>
          </cell>
          <cell r="H3968" t="str">
            <v>Grp Member</v>
          </cell>
          <cell r="I3968">
            <v>2</v>
          </cell>
          <cell r="J3968" t="str">
            <v>PC Batch</v>
          </cell>
          <cell r="K3968">
            <v>57683.06</v>
          </cell>
          <cell r="L3968">
            <v>0</v>
          </cell>
          <cell r="M3968" t="str">
            <v>F20</v>
          </cell>
          <cell r="N3968" t="str">
            <v>115</v>
          </cell>
          <cell r="O3968">
            <v>0</v>
          </cell>
          <cell r="P3968" t="str">
            <v>C05B501_002</v>
          </cell>
          <cell r="Q3968" t="str">
            <v>505</v>
          </cell>
          <cell r="R3968" t="str">
            <v>WWTPD</v>
          </cell>
          <cell r="S3968" t="str">
            <v>3203AD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 t="str">
            <v>CORP</v>
          </cell>
          <cell r="Y3968">
            <v>38640</v>
          </cell>
          <cell r="Z3968">
            <v>0</v>
          </cell>
          <cell r="AA3968">
            <v>0</v>
          </cell>
          <cell r="AB3968" t="str">
            <v>N</v>
          </cell>
          <cell r="AC3968">
            <v>38657</v>
          </cell>
          <cell r="AD3968">
            <v>0</v>
          </cell>
          <cell r="AE3968" t="str">
            <v>RemVal</v>
          </cell>
          <cell r="AF3968" t="str">
            <v>Depreciate</v>
          </cell>
          <cell r="AG3968" t="str">
            <v>FM</v>
          </cell>
          <cell r="AH3968">
            <v>0</v>
          </cell>
          <cell r="AI3968">
            <v>0</v>
          </cell>
          <cell r="AJ3968">
            <v>3.8199999999999998E-2</v>
          </cell>
          <cell r="AK3968">
            <v>0</v>
          </cell>
          <cell r="AL3968" t="str">
            <v>Flat Rate</v>
          </cell>
          <cell r="AM3968">
            <v>0</v>
          </cell>
          <cell r="AN3968" t="str">
            <v>GA3203A0</v>
          </cell>
          <cell r="AO3968">
            <v>0</v>
          </cell>
          <cell r="AP3968" t="str">
            <v>N</v>
          </cell>
          <cell r="AQ3968">
            <v>38646.692337962966</v>
          </cell>
          <cell r="AR3968">
            <v>38822</v>
          </cell>
          <cell r="AS3968">
            <v>38822</v>
          </cell>
          <cell r="AT3968" t="str">
            <v>3000</v>
          </cell>
          <cell r="AU3968">
            <v>38640</v>
          </cell>
          <cell r="AV3968">
            <v>0</v>
          </cell>
        </row>
        <row r="3969">
          <cell r="B3969">
            <v>0</v>
          </cell>
          <cell r="C3969" t="str">
            <v>000000003844</v>
          </cell>
          <cell r="D3969" t="str">
            <v>3203A0</v>
          </cell>
          <cell r="E3969" t="str">
            <v>225 KW Generator</v>
          </cell>
          <cell r="F3969" t="str">
            <v>In Service</v>
          </cell>
          <cell r="G3969" t="str">
            <v>3203A</v>
          </cell>
          <cell r="H3969" t="str">
            <v>Grp Member</v>
          </cell>
          <cell r="I3969">
            <v>0</v>
          </cell>
          <cell r="J3969" t="str">
            <v>PC Batch</v>
          </cell>
          <cell r="K3969">
            <v>1677.49</v>
          </cell>
          <cell r="L3969">
            <v>0</v>
          </cell>
          <cell r="M3969" t="str">
            <v>F20</v>
          </cell>
          <cell r="N3969" t="str">
            <v>115</v>
          </cell>
          <cell r="O3969">
            <v>0</v>
          </cell>
          <cell r="P3969" t="str">
            <v>C05B501_002</v>
          </cell>
          <cell r="Q3969">
            <v>0</v>
          </cell>
          <cell r="R3969" t="str">
            <v>WWTPD</v>
          </cell>
          <cell r="S3969" t="str">
            <v>3203AE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 t="str">
            <v>CORP</v>
          </cell>
          <cell r="Y3969">
            <v>38640</v>
          </cell>
          <cell r="Z3969">
            <v>0</v>
          </cell>
          <cell r="AA3969">
            <v>0</v>
          </cell>
          <cell r="AB3969" t="str">
            <v>N</v>
          </cell>
          <cell r="AC3969">
            <v>38657</v>
          </cell>
          <cell r="AD3969">
            <v>0</v>
          </cell>
          <cell r="AE3969" t="str">
            <v>RemVal</v>
          </cell>
          <cell r="AF3969" t="str">
            <v>Depreciate</v>
          </cell>
          <cell r="AG3969" t="str">
            <v>FM</v>
          </cell>
          <cell r="AH3969">
            <v>0</v>
          </cell>
          <cell r="AI3969">
            <v>0</v>
          </cell>
          <cell r="AJ3969">
            <v>3.8199999999999998E-2</v>
          </cell>
          <cell r="AK3969">
            <v>0</v>
          </cell>
          <cell r="AL3969" t="str">
            <v>Flat Rate</v>
          </cell>
          <cell r="AM3969">
            <v>0</v>
          </cell>
          <cell r="AN3969" t="str">
            <v>GA3203A0</v>
          </cell>
          <cell r="AO3969">
            <v>0</v>
          </cell>
          <cell r="AP3969" t="str">
            <v>N</v>
          </cell>
          <cell r="AQ3969">
            <v>38646.692372685182</v>
          </cell>
          <cell r="AR3969">
            <v>38822</v>
          </cell>
          <cell r="AS3969">
            <v>38822</v>
          </cell>
          <cell r="AT3969" t="str">
            <v>3000</v>
          </cell>
          <cell r="AU3969">
            <v>38640</v>
          </cell>
          <cell r="AV3969">
            <v>0</v>
          </cell>
        </row>
        <row r="3970">
          <cell r="B3970">
            <v>0</v>
          </cell>
          <cell r="C3970" t="str">
            <v>000000003844</v>
          </cell>
          <cell r="D3970" t="str">
            <v>3203A0</v>
          </cell>
          <cell r="E3970" t="str">
            <v>225 KW Generator</v>
          </cell>
          <cell r="F3970" t="str">
            <v>In Service</v>
          </cell>
          <cell r="G3970" t="str">
            <v>3203A</v>
          </cell>
          <cell r="H3970" t="str">
            <v>Grp Member</v>
          </cell>
          <cell r="I3970">
            <v>1</v>
          </cell>
          <cell r="J3970" t="str">
            <v>PC Batch</v>
          </cell>
          <cell r="K3970">
            <v>10240.86</v>
          </cell>
          <cell r="L3970">
            <v>0</v>
          </cell>
          <cell r="M3970" t="str">
            <v>F50</v>
          </cell>
          <cell r="N3970" t="str">
            <v>115</v>
          </cell>
          <cell r="O3970">
            <v>0</v>
          </cell>
          <cell r="P3970" t="str">
            <v>C05B501_002</v>
          </cell>
          <cell r="Q3970" t="str">
            <v>000</v>
          </cell>
          <cell r="R3970" t="str">
            <v>WWTPD</v>
          </cell>
          <cell r="S3970" t="str">
            <v>3203AE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 t="str">
            <v>CORP</v>
          </cell>
          <cell r="Y3970">
            <v>38640</v>
          </cell>
          <cell r="Z3970">
            <v>0</v>
          </cell>
          <cell r="AA3970">
            <v>0</v>
          </cell>
          <cell r="AB3970" t="str">
            <v>N</v>
          </cell>
          <cell r="AC3970">
            <v>38657</v>
          </cell>
          <cell r="AD3970">
            <v>0</v>
          </cell>
          <cell r="AE3970" t="str">
            <v>RemVal</v>
          </cell>
          <cell r="AF3970" t="str">
            <v>Depreciate</v>
          </cell>
          <cell r="AG3970" t="str">
            <v>FM</v>
          </cell>
          <cell r="AH3970">
            <v>0</v>
          </cell>
          <cell r="AI3970">
            <v>0</v>
          </cell>
          <cell r="AJ3970">
            <v>3.8199999999999998E-2</v>
          </cell>
          <cell r="AK3970">
            <v>0</v>
          </cell>
          <cell r="AL3970" t="str">
            <v>Flat Rate</v>
          </cell>
          <cell r="AM3970">
            <v>0</v>
          </cell>
          <cell r="AN3970" t="str">
            <v>GA3203A0</v>
          </cell>
          <cell r="AO3970">
            <v>0</v>
          </cell>
          <cell r="AP3970" t="str">
            <v>N</v>
          </cell>
          <cell r="AQ3970">
            <v>38646.692372685182</v>
          </cell>
          <cell r="AR3970">
            <v>38822</v>
          </cell>
          <cell r="AS3970">
            <v>38822</v>
          </cell>
          <cell r="AT3970" t="str">
            <v>3000</v>
          </cell>
          <cell r="AU3970">
            <v>38640</v>
          </cell>
          <cell r="AV3970">
            <v>0</v>
          </cell>
        </row>
        <row r="3971">
          <cell r="B3971">
            <v>0</v>
          </cell>
          <cell r="C3971" t="str">
            <v>000000003844</v>
          </cell>
          <cell r="D3971" t="str">
            <v>3203A0</v>
          </cell>
          <cell r="E3971" t="str">
            <v>225 KW Generator</v>
          </cell>
          <cell r="F3971" t="str">
            <v>In Service</v>
          </cell>
          <cell r="G3971" t="str">
            <v>3203A</v>
          </cell>
          <cell r="H3971" t="str">
            <v>Grp Member</v>
          </cell>
          <cell r="I3971">
            <v>2</v>
          </cell>
          <cell r="J3971" t="str">
            <v>PC Batch</v>
          </cell>
          <cell r="K3971">
            <v>17141</v>
          </cell>
          <cell r="L3971">
            <v>0</v>
          </cell>
          <cell r="M3971" t="str">
            <v>F20</v>
          </cell>
          <cell r="N3971" t="str">
            <v>115</v>
          </cell>
          <cell r="O3971">
            <v>0</v>
          </cell>
          <cell r="P3971" t="str">
            <v>C05B501_002</v>
          </cell>
          <cell r="Q3971" t="str">
            <v>505</v>
          </cell>
          <cell r="R3971" t="str">
            <v>WWTPD</v>
          </cell>
          <cell r="S3971" t="str">
            <v>3203AE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 t="str">
            <v>CORP</v>
          </cell>
          <cell r="Y3971">
            <v>38640</v>
          </cell>
          <cell r="Z3971">
            <v>0</v>
          </cell>
          <cell r="AA3971">
            <v>0</v>
          </cell>
          <cell r="AB3971" t="str">
            <v>N</v>
          </cell>
          <cell r="AC3971">
            <v>38657</v>
          </cell>
          <cell r="AD3971">
            <v>0</v>
          </cell>
          <cell r="AE3971" t="str">
            <v>RemVal</v>
          </cell>
          <cell r="AF3971" t="str">
            <v>Depreciate</v>
          </cell>
          <cell r="AG3971" t="str">
            <v>FM</v>
          </cell>
          <cell r="AH3971">
            <v>0</v>
          </cell>
          <cell r="AI3971">
            <v>0</v>
          </cell>
          <cell r="AJ3971">
            <v>3.8199999999999998E-2</v>
          </cell>
          <cell r="AK3971">
            <v>0</v>
          </cell>
          <cell r="AL3971" t="str">
            <v>Flat Rate</v>
          </cell>
          <cell r="AM3971">
            <v>0</v>
          </cell>
          <cell r="AN3971" t="str">
            <v>GA3203A0</v>
          </cell>
          <cell r="AO3971">
            <v>0</v>
          </cell>
          <cell r="AP3971" t="str">
            <v>N</v>
          </cell>
          <cell r="AQ3971">
            <v>38646.692372685182</v>
          </cell>
          <cell r="AR3971">
            <v>38822</v>
          </cell>
          <cell r="AS3971">
            <v>38822</v>
          </cell>
          <cell r="AT3971" t="str">
            <v>3000</v>
          </cell>
          <cell r="AU3971">
            <v>38640</v>
          </cell>
          <cell r="AV3971">
            <v>0</v>
          </cell>
        </row>
        <row r="3972">
          <cell r="B3972">
            <v>0</v>
          </cell>
          <cell r="C3972" t="str">
            <v>000000003845</v>
          </cell>
          <cell r="D3972" t="str">
            <v>3203C0</v>
          </cell>
          <cell r="E3972" t="str">
            <v>Chemical Systems</v>
          </cell>
          <cell r="F3972" t="str">
            <v>In Service</v>
          </cell>
          <cell r="G3972" t="str">
            <v>3203C</v>
          </cell>
          <cell r="H3972" t="str">
            <v>Grp Member</v>
          </cell>
          <cell r="I3972">
            <v>0</v>
          </cell>
          <cell r="J3972" t="str">
            <v>PC Batch</v>
          </cell>
          <cell r="K3972">
            <v>12515.96</v>
          </cell>
          <cell r="L3972">
            <v>0</v>
          </cell>
          <cell r="M3972" t="str">
            <v>F20</v>
          </cell>
          <cell r="N3972" t="str">
            <v>115</v>
          </cell>
          <cell r="O3972">
            <v>0</v>
          </cell>
          <cell r="P3972" t="str">
            <v>C05B501_002</v>
          </cell>
          <cell r="Q3972">
            <v>0</v>
          </cell>
          <cell r="R3972" t="str">
            <v>WWTPD</v>
          </cell>
          <cell r="S3972" t="str">
            <v>3203CA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 t="str">
            <v>CORP</v>
          </cell>
          <cell r="Y3972">
            <v>38640</v>
          </cell>
          <cell r="Z3972">
            <v>0</v>
          </cell>
          <cell r="AA3972">
            <v>0</v>
          </cell>
          <cell r="AB3972" t="str">
            <v>N</v>
          </cell>
          <cell r="AC3972">
            <v>38657</v>
          </cell>
          <cell r="AD3972">
            <v>0</v>
          </cell>
          <cell r="AE3972" t="str">
            <v>RemVal</v>
          </cell>
          <cell r="AF3972" t="str">
            <v>Depreciate</v>
          </cell>
          <cell r="AG3972" t="str">
            <v>FM</v>
          </cell>
          <cell r="AH3972">
            <v>0</v>
          </cell>
          <cell r="AI3972">
            <v>0</v>
          </cell>
          <cell r="AJ3972">
            <v>5.1400000000000001E-2</v>
          </cell>
          <cell r="AK3972">
            <v>0</v>
          </cell>
          <cell r="AL3972" t="str">
            <v>Flat Rate</v>
          </cell>
          <cell r="AM3972">
            <v>0</v>
          </cell>
          <cell r="AN3972" t="str">
            <v>GA3203C0</v>
          </cell>
          <cell r="AO3972">
            <v>0</v>
          </cell>
          <cell r="AP3972" t="str">
            <v>N</v>
          </cell>
          <cell r="AQ3972">
            <v>38646.692488425928</v>
          </cell>
          <cell r="AR3972">
            <v>38822</v>
          </cell>
          <cell r="AS3972">
            <v>38822</v>
          </cell>
          <cell r="AT3972" t="str">
            <v>3000</v>
          </cell>
          <cell r="AU3972">
            <v>38640</v>
          </cell>
          <cell r="AV3972">
            <v>0</v>
          </cell>
        </row>
        <row r="3973">
          <cell r="B3973">
            <v>0</v>
          </cell>
          <cell r="C3973" t="str">
            <v>000000003845</v>
          </cell>
          <cell r="D3973" t="str">
            <v>3203C0</v>
          </cell>
          <cell r="E3973" t="str">
            <v>Chemical Systems</v>
          </cell>
          <cell r="F3973" t="str">
            <v>In Service</v>
          </cell>
          <cell r="G3973" t="str">
            <v>3203C</v>
          </cell>
          <cell r="H3973" t="str">
            <v>Grp Member</v>
          </cell>
          <cell r="I3973">
            <v>1</v>
          </cell>
          <cell r="J3973" t="str">
            <v>PC Batch</v>
          </cell>
          <cell r="K3973">
            <v>-1370.35</v>
          </cell>
          <cell r="L3973">
            <v>0</v>
          </cell>
          <cell r="M3973">
            <v>0</v>
          </cell>
          <cell r="N3973" t="str">
            <v>600</v>
          </cell>
          <cell r="O3973">
            <v>0</v>
          </cell>
          <cell r="P3973" t="str">
            <v>C05B501_002</v>
          </cell>
          <cell r="Q3973" t="str">
            <v>100</v>
          </cell>
          <cell r="R3973" t="str">
            <v>WWTPD</v>
          </cell>
          <cell r="S3973" t="str">
            <v>3203CA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 t="str">
            <v>CORP</v>
          </cell>
          <cell r="Y3973">
            <v>38640</v>
          </cell>
          <cell r="Z3973">
            <v>0</v>
          </cell>
          <cell r="AA3973">
            <v>0</v>
          </cell>
          <cell r="AB3973" t="str">
            <v>N</v>
          </cell>
          <cell r="AC3973">
            <v>38657</v>
          </cell>
          <cell r="AD3973">
            <v>0</v>
          </cell>
          <cell r="AE3973" t="str">
            <v>RemVal</v>
          </cell>
          <cell r="AF3973" t="str">
            <v>Depreciate</v>
          </cell>
          <cell r="AG3973" t="str">
            <v>FM</v>
          </cell>
          <cell r="AH3973">
            <v>0</v>
          </cell>
          <cell r="AI3973">
            <v>0</v>
          </cell>
          <cell r="AJ3973">
            <v>5.1400000000000001E-2</v>
          </cell>
          <cell r="AK3973">
            <v>0</v>
          </cell>
          <cell r="AL3973" t="str">
            <v>Flat Rate</v>
          </cell>
          <cell r="AM3973">
            <v>0</v>
          </cell>
          <cell r="AN3973" t="str">
            <v>GA3203C0</v>
          </cell>
          <cell r="AO3973">
            <v>0</v>
          </cell>
          <cell r="AP3973" t="str">
            <v>N</v>
          </cell>
          <cell r="AQ3973">
            <v>38646.692488425928</v>
          </cell>
          <cell r="AR3973">
            <v>38822</v>
          </cell>
          <cell r="AS3973">
            <v>38822</v>
          </cell>
          <cell r="AT3973" t="str">
            <v>3000</v>
          </cell>
          <cell r="AU3973">
            <v>38640</v>
          </cell>
          <cell r="AV3973">
            <v>0</v>
          </cell>
        </row>
        <row r="3974">
          <cell r="B3974">
            <v>0</v>
          </cell>
          <cell r="C3974" t="str">
            <v>000000003845</v>
          </cell>
          <cell r="D3974" t="str">
            <v>3203C0</v>
          </cell>
          <cell r="E3974" t="str">
            <v>Chemical Systems</v>
          </cell>
          <cell r="F3974" t="str">
            <v>In Service</v>
          </cell>
          <cell r="G3974" t="str">
            <v>3203C</v>
          </cell>
          <cell r="H3974" t="str">
            <v>Grp Member</v>
          </cell>
          <cell r="I3974">
            <v>2</v>
          </cell>
          <cell r="J3974" t="str">
            <v>PC Batch</v>
          </cell>
          <cell r="K3974">
            <v>21192.04</v>
          </cell>
          <cell r="L3974">
            <v>0</v>
          </cell>
          <cell r="M3974">
            <v>0</v>
          </cell>
          <cell r="N3974" t="str">
            <v>602</v>
          </cell>
          <cell r="O3974">
            <v>0</v>
          </cell>
          <cell r="P3974" t="str">
            <v>C05B501_002</v>
          </cell>
          <cell r="Q3974" t="str">
            <v>100</v>
          </cell>
          <cell r="R3974" t="str">
            <v>WWTPD</v>
          </cell>
          <cell r="S3974" t="str">
            <v>3203CA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 t="str">
            <v>CORP</v>
          </cell>
          <cell r="Y3974">
            <v>38640</v>
          </cell>
          <cell r="Z3974">
            <v>0</v>
          </cell>
          <cell r="AA3974">
            <v>0</v>
          </cell>
          <cell r="AB3974" t="str">
            <v>N</v>
          </cell>
          <cell r="AC3974">
            <v>38657</v>
          </cell>
          <cell r="AD3974">
            <v>0</v>
          </cell>
          <cell r="AE3974" t="str">
            <v>RemVal</v>
          </cell>
          <cell r="AF3974" t="str">
            <v>Depreciate</v>
          </cell>
          <cell r="AG3974" t="str">
            <v>FM</v>
          </cell>
          <cell r="AH3974">
            <v>0</v>
          </cell>
          <cell r="AI3974">
            <v>0</v>
          </cell>
          <cell r="AJ3974">
            <v>5.1400000000000001E-2</v>
          </cell>
          <cell r="AK3974">
            <v>0</v>
          </cell>
          <cell r="AL3974" t="str">
            <v>Flat Rate</v>
          </cell>
          <cell r="AM3974">
            <v>0</v>
          </cell>
          <cell r="AN3974" t="str">
            <v>GA3203C0</v>
          </cell>
          <cell r="AO3974">
            <v>0</v>
          </cell>
          <cell r="AP3974" t="str">
            <v>N</v>
          </cell>
          <cell r="AQ3974">
            <v>38646.692488425928</v>
          </cell>
          <cell r="AR3974">
            <v>38822</v>
          </cell>
          <cell r="AS3974">
            <v>38822</v>
          </cell>
          <cell r="AT3974" t="str">
            <v>3000</v>
          </cell>
          <cell r="AU3974">
            <v>38640</v>
          </cell>
          <cell r="AV3974">
            <v>0</v>
          </cell>
        </row>
        <row r="3975">
          <cell r="B3975">
            <v>0</v>
          </cell>
          <cell r="C3975" t="str">
            <v>000000003845</v>
          </cell>
          <cell r="D3975" t="str">
            <v>3203C0</v>
          </cell>
          <cell r="E3975" t="str">
            <v>Chemical Systems</v>
          </cell>
          <cell r="F3975" t="str">
            <v>In Service</v>
          </cell>
          <cell r="G3975" t="str">
            <v>3203C</v>
          </cell>
          <cell r="H3975" t="str">
            <v>Grp Member</v>
          </cell>
          <cell r="I3975">
            <v>3</v>
          </cell>
          <cell r="J3975" t="str">
            <v>PC Batch</v>
          </cell>
          <cell r="K3975">
            <v>-52.03</v>
          </cell>
          <cell r="L3975">
            <v>0</v>
          </cell>
          <cell r="M3975">
            <v>0</v>
          </cell>
          <cell r="N3975" t="str">
            <v>600</v>
          </cell>
          <cell r="O3975">
            <v>0</v>
          </cell>
          <cell r="P3975" t="str">
            <v>C05B501_002</v>
          </cell>
          <cell r="Q3975" t="str">
            <v>110</v>
          </cell>
          <cell r="R3975" t="str">
            <v>WWTPD</v>
          </cell>
          <cell r="S3975" t="str">
            <v>3203CA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 t="str">
            <v>CORP</v>
          </cell>
          <cell r="Y3975">
            <v>38640</v>
          </cell>
          <cell r="Z3975">
            <v>0</v>
          </cell>
          <cell r="AA3975">
            <v>0</v>
          </cell>
          <cell r="AB3975" t="str">
            <v>N</v>
          </cell>
          <cell r="AC3975">
            <v>38657</v>
          </cell>
          <cell r="AD3975">
            <v>0</v>
          </cell>
          <cell r="AE3975" t="str">
            <v>RemVal</v>
          </cell>
          <cell r="AF3975" t="str">
            <v>Depreciate</v>
          </cell>
          <cell r="AG3975" t="str">
            <v>FM</v>
          </cell>
          <cell r="AH3975">
            <v>0</v>
          </cell>
          <cell r="AI3975">
            <v>0</v>
          </cell>
          <cell r="AJ3975">
            <v>5.1400000000000001E-2</v>
          </cell>
          <cell r="AK3975">
            <v>0</v>
          </cell>
          <cell r="AL3975" t="str">
            <v>Flat Rate</v>
          </cell>
          <cell r="AM3975">
            <v>0</v>
          </cell>
          <cell r="AN3975" t="str">
            <v>GA3203C0</v>
          </cell>
          <cell r="AO3975">
            <v>0</v>
          </cell>
          <cell r="AP3975" t="str">
            <v>N</v>
          </cell>
          <cell r="AQ3975">
            <v>38646.692488425928</v>
          </cell>
          <cell r="AR3975">
            <v>38822</v>
          </cell>
          <cell r="AS3975">
            <v>38822</v>
          </cell>
          <cell r="AT3975" t="str">
            <v>3000</v>
          </cell>
          <cell r="AU3975">
            <v>38640</v>
          </cell>
          <cell r="AV3975">
            <v>0</v>
          </cell>
        </row>
        <row r="3976">
          <cell r="B3976">
            <v>0</v>
          </cell>
          <cell r="C3976" t="str">
            <v>000000003845</v>
          </cell>
          <cell r="D3976" t="str">
            <v>3203C0</v>
          </cell>
          <cell r="E3976" t="str">
            <v>Chemical Systems</v>
          </cell>
          <cell r="F3976" t="str">
            <v>In Service</v>
          </cell>
          <cell r="G3976" t="str">
            <v>3203C</v>
          </cell>
          <cell r="H3976" t="str">
            <v>Grp Member</v>
          </cell>
          <cell r="I3976">
            <v>4</v>
          </cell>
          <cell r="J3976" t="str">
            <v>PC Batch</v>
          </cell>
          <cell r="K3976">
            <v>80399.429999999993</v>
          </cell>
          <cell r="L3976">
            <v>0</v>
          </cell>
          <cell r="M3976" t="str">
            <v>F20</v>
          </cell>
          <cell r="N3976" t="str">
            <v>115</v>
          </cell>
          <cell r="O3976">
            <v>0</v>
          </cell>
          <cell r="P3976" t="str">
            <v>C05B501_002</v>
          </cell>
          <cell r="Q3976" t="str">
            <v>505</v>
          </cell>
          <cell r="R3976" t="str">
            <v>WWTPD</v>
          </cell>
          <cell r="S3976" t="str">
            <v>3203CA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 t="str">
            <v>CORP</v>
          </cell>
          <cell r="Y3976">
            <v>38640</v>
          </cell>
          <cell r="Z3976">
            <v>0</v>
          </cell>
          <cell r="AA3976">
            <v>0</v>
          </cell>
          <cell r="AB3976" t="str">
            <v>N</v>
          </cell>
          <cell r="AC3976">
            <v>38657</v>
          </cell>
          <cell r="AD3976">
            <v>0</v>
          </cell>
          <cell r="AE3976" t="str">
            <v>RemVal</v>
          </cell>
          <cell r="AF3976" t="str">
            <v>Depreciate</v>
          </cell>
          <cell r="AG3976" t="str">
            <v>FM</v>
          </cell>
          <cell r="AH3976">
            <v>0</v>
          </cell>
          <cell r="AI3976">
            <v>0</v>
          </cell>
          <cell r="AJ3976">
            <v>5.1400000000000001E-2</v>
          </cell>
          <cell r="AK3976">
            <v>0</v>
          </cell>
          <cell r="AL3976" t="str">
            <v>Flat Rate</v>
          </cell>
          <cell r="AM3976">
            <v>0</v>
          </cell>
          <cell r="AN3976" t="str">
            <v>GA3203C0</v>
          </cell>
          <cell r="AO3976">
            <v>0</v>
          </cell>
          <cell r="AP3976" t="str">
            <v>N</v>
          </cell>
          <cell r="AQ3976">
            <v>38646.692488425928</v>
          </cell>
          <cell r="AR3976">
            <v>38822</v>
          </cell>
          <cell r="AS3976">
            <v>38822</v>
          </cell>
          <cell r="AT3976" t="str">
            <v>3000</v>
          </cell>
          <cell r="AU3976">
            <v>38640</v>
          </cell>
          <cell r="AV3976">
            <v>0</v>
          </cell>
        </row>
        <row r="3977">
          <cell r="B3977">
            <v>0</v>
          </cell>
          <cell r="C3977" t="str">
            <v>000000003845</v>
          </cell>
          <cell r="D3977" t="str">
            <v>3203C0</v>
          </cell>
          <cell r="E3977" t="str">
            <v>Chemical Systems</v>
          </cell>
          <cell r="F3977" t="str">
            <v>In Service</v>
          </cell>
          <cell r="G3977" t="str">
            <v>3203C</v>
          </cell>
          <cell r="H3977" t="str">
            <v>Grp Member</v>
          </cell>
          <cell r="I3977">
            <v>5</v>
          </cell>
          <cell r="J3977" t="str">
            <v>PC Batch</v>
          </cell>
          <cell r="K3977">
            <v>7726.01</v>
          </cell>
          <cell r="L3977">
            <v>0</v>
          </cell>
          <cell r="M3977" t="str">
            <v>F15</v>
          </cell>
          <cell r="N3977" t="str">
            <v>118</v>
          </cell>
          <cell r="O3977">
            <v>0</v>
          </cell>
          <cell r="P3977" t="str">
            <v>C05B501_002</v>
          </cell>
          <cell r="Q3977" t="str">
            <v>950</v>
          </cell>
          <cell r="R3977" t="str">
            <v>WWTPD</v>
          </cell>
          <cell r="S3977" t="str">
            <v>3203CA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 t="str">
            <v>CORP</v>
          </cell>
          <cell r="Y3977">
            <v>38640</v>
          </cell>
          <cell r="Z3977">
            <v>0</v>
          </cell>
          <cell r="AA3977">
            <v>0</v>
          </cell>
          <cell r="AB3977" t="str">
            <v>N</v>
          </cell>
          <cell r="AC3977">
            <v>38657</v>
          </cell>
          <cell r="AD3977">
            <v>0</v>
          </cell>
          <cell r="AE3977" t="str">
            <v>RemVal</v>
          </cell>
          <cell r="AF3977" t="str">
            <v>Depreciate</v>
          </cell>
          <cell r="AG3977" t="str">
            <v>FM</v>
          </cell>
          <cell r="AH3977">
            <v>0</v>
          </cell>
          <cell r="AI3977">
            <v>0</v>
          </cell>
          <cell r="AJ3977">
            <v>5.1400000000000001E-2</v>
          </cell>
          <cell r="AK3977">
            <v>0</v>
          </cell>
          <cell r="AL3977" t="str">
            <v>Flat Rate</v>
          </cell>
          <cell r="AM3977">
            <v>0</v>
          </cell>
          <cell r="AN3977" t="str">
            <v>GA3203C0</v>
          </cell>
          <cell r="AO3977">
            <v>0</v>
          </cell>
          <cell r="AP3977" t="str">
            <v>N</v>
          </cell>
          <cell r="AQ3977">
            <v>38646.692488425928</v>
          </cell>
          <cell r="AR3977">
            <v>38822</v>
          </cell>
          <cell r="AS3977">
            <v>38822</v>
          </cell>
          <cell r="AT3977" t="str">
            <v>3000</v>
          </cell>
          <cell r="AU3977">
            <v>38640</v>
          </cell>
          <cell r="AV3977">
            <v>0</v>
          </cell>
        </row>
        <row r="3978">
          <cell r="B3978">
            <v>0</v>
          </cell>
          <cell r="C3978" t="str">
            <v>000000003845</v>
          </cell>
          <cell r="D3978" t="str">
            <v>3203C0</v>
          </cell>
          <cell r="E3978" t="str">
            <v>Chemical Systems</v>
          </cell>
          <cell r="F3978" t="str">
            <v>In Service</v>
          </cell>
          <cell r="G3978" t="str">
            <v>3203C</v>
          </cell>
          <cell r="H3978" t="str">
            <v>Grp Member</v>
          </cell>
          <cell r="I3978">
            <v>6</v>
          </cell>
          <cell r="J3978" t="str">
            <v>PC Batch</v>
          </cell>
          <cell r="K3978">
            <v>204.27</v>
          </cell>
          <cell r="L3978">
            <v>0</v>
          </cell>
          <cell r="M3978" t="str">
            <v>F15</v>
          </cell>
          <cell r="N3978" t="str">
            <v>118</v>
          </cell>
          <cell r="O3978">
            <v>0</v>
          </cell>
          <cell r="P3978" t="str">
            <v>C05B501_002</v>
          </cell>
          <cell r="Q3978" t="str">
            <v>110</v>
          </cell>
          <cell r="R3978" t="str">
            <v>WWTPD</v>
          </cell>
          <cell r="S3978" t="str">
            <v>3203CA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 t="str">
            <v>CORP</v>
          </cell>
          <cell r="Y3978">
            <v>38640</v>
          </cell>
          <cell r="Z3978">
            <v>0</v>
          </cell>
          <cell r="AA3978">
            <v>0</v>
          </cell>
          <cell r="AB3978" t="str">
            <v>N</v>
          </cell>
          <cell r="AC3978">
            <v>38657</v>
          </cell>
          <cell r="AD3978">
            <v>0</v>
          </cell>
          <cell r="AE3978" t="str">
            <v>RemVal</v>
          </cell>
          <cell r="AF3978" t="str">
            <v>Depreciate</v>
          </cell>
          <cell r="AG3978" t="str">
            <v>FM</v>
          </cell>
          <cell r="AH3978">
            <v>0</v>
          </cell>
          <cell r="AI3978">
            <v>0</v>
          </cell>
          <cell r="AJ3978">
            <v>5.1400000000000001E-2</v>
          </cell>
          <cell r="AK3978">
            <v>0</v>
          </cell>
          <cell r="AL3978" t="str">
            <v>Flat Rate</v>
          </cell>
          <cell r="AM3978">
            <v>0</v>
          </cell>
          <cell r="AN3978" t="str">
            <v>GA3203C0</v>
          </cell>
          <cell r="AO3978">
            <v>0</v>
          </cell>
          <cell r="AP3978" t="str">
            <v>N</v>
          </cell>
          <cell r="AQ3978">
            <v>38646.692488425928</v>
          </cell>
          <cell r="AR3978">
            <v>38822</v>
          </cell>
          <cell r="AS3978">
            <v>38822</v>
          </cell>
          <cell r="AT3978" t="str">
            <v>3000</v>
          </cell>
          <cell r="AU3978">
            <v>38640</v>
          </cell>
          <cell r="AV3978">
            <v>0</v>
          </cell>
        </row>
        <row r="3979">
          <cell r="B3979">
            <v>0</v>
          </cell>
          <cell r="C3979" t="str">
            <v>000000003845</v>
          </cell>
          <cell r="D3979" t="str">
            <v>3203C0</v>
          </cell>
          <cell r="E3979" t="str">
            <v>Chemical Systems</v>
          </cell>
          <cell r="F3979" t="str">
            <v>In Service</v>
          </cell>
          <cell r="G3979" t="str">
            <v>3203C</v>
          </cell>
          <cell r="H3979" t="str">
            <v>Grp Member</v>
          </cell>
          <cell r="I3979">
            <v>7</v>
          </cell>
          <cell r="J3979" t="str">
            <v>PC Batch</v>
          </cell>
          <cell r="K3979">
            <v>1099.81</v>
          </cell>
          <cell r="L3979">
            <v>0</v>
          </cell>
          <cell r="M3979">
            <v>0</v>
          </cell>
          <cell r="N3979" t="str">
            <v>602</v>
          </cell>
          <cell r="O3979">
            <v>0</v>
          </cell>
          <cell r="P3979" t="str">
            <v>C05B501_002</v>
          </cell>
          <cell r="Q3979" t="str">
            <v>110</v>
          </cell>
          <cell r="R3979" t="str">
            <v>WWTPD</v>
          </cell>
          <cell r="S3979" t="str">
            <v>3203CA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 t="str">
            <v>CORP</v>
          </cell>
          <cell r="Y3979">
            <v>38640</v>
          </cell>
          <cell r="Z3979">
            <v>0</v>
          </cell>
          <cell r="AA3979">
            <v>0</v>
          </cell>
          <cell r="AB3979" t="str">
            <v>N</v>
          </cell>
          <cell r="AC3979">
            <v>38657</v>
          </cell>
          <cell r="AD3979">
            <v>0</v>
          </cell>
          <cell r="AE3979" t="str">
            <v>RemVal</v>
          </cell>
          <cell r="AF3979" t="str">
            <v>Depreciate</v>
          </cell>
          <cell r="AG3979" t="str">
            <v>FM</v>
          </cell>
          <cell r="AH3979">
            <v>0</v>
          </cell>
          <cell r="AI3979">
            <v>0</v>
          </cell>
          <cell r="AJ3979">
            <v>5.1400000000000001E-2</v>
          </cell>
          <cell r="AK3979">
            <v>0</v>
          </cell>
          <cell r="AL3979" t="str">
            <v>Flat Rate</v>
          </cell>
          <cell r="AM3979">
            <v>0</v>
          </cell>
          <cell r="AN3979" t="str">
            <v>GA3203C0</v>
          </cell>
          <cell r="AO3979">
            <v>0</v>
          </cell>
          <cell r="AP3979" t="str">
            <v>N</v>
          </cell>
          <cell r="AQ3979">
            <v>38646.692488425928</v>
          </cell>
          <cell r="AR3979">
            <v>38822</v>
          </cell>
          <cell r="AS3979">
            <v>38822</v>
          </cell>
          <cell r="AT3979" t="str">
            <v>3000</v>
          </cell>
          <cell r="AU3979">
            <v>38640</v>
          </cell>
          <cell r="AV3979">
            <v>0</v>
          </cell>
        </row>
        <row r="3980">
          <cell r="B3980">
            <v>0</v>
          </cell>
          <cell r="C3980" t="str">
            <v>000000003845</v>
          </cell>
          <cell r="D3980" t="str">
            <v>3203C0</v>
          </cell>
          <cell r="E3980" t="str">
            <v>Chemical Systems</v>
          </cell>
          <cell r="F3980" t="str">
            <v>In Service</v>
          </cell>
          <cell r="G3980" t="str">
            <v>3203C</v>
          </cell>
          <cell r="H3980" t="str">
            <v>Grp Member</v>
          </cell>
          <cell r="I3980">
            <v>8</v>
          </cell>
          <cell r="J3980" t="str">
            <v>PC Batch</v>
          </cell>
          <cell r="K3980">
            <v>1505.55</v>
          </cell>
          <cell r="L3980">
            <v>0</v>
          </cell>
          <cell r="M3980" t="str">
            <v>F15</v>
          </cell>
          <cell r="N3980" t="str">
            <v>118</v>
          </cell>
          <cell r="O3980">
            <v>0</v>
          </cell>
          <cell r="P3980" t="str">
            <v>C05B501_002</v>
          </cell>
          <cell r="Q3980" t="str">
            <v>100</v>
          </cell>
          <cell r="R3980" t="str">
            <v>WWTPD</v>
          </cell>
          <cell r="S3980" t="str">
            <v>3203CA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 t="str">
            <v>CORP</v>
          </cell>
          <cell r="Y3980">
            <v>38640</v>
          </cell>
          <cell r="Z3980">
            <v>0</v>
          </cell>
          <cell r="AA3980">
            <v>0</v>
          </cell>
          <cell r="AB3980" t="str">
            <v>N</v>
          </cell>
          <cell r="AC3980">
            <v>38657</v>
          </cell>
          <cell r="AD3980">
            <v>0</v>
          </cell>
          <cell r="AE3980" t="str">
            <v>RemVal</v>
          </cell>
          <cell r="AF3980" t="str">
            <v>Depreciate</v>
          </cell>
          <cell r="AG3980" t="str">
            <v>FM</v>
          </cell>
          <cell r="AH3980">
            <v>0</v>
          </cell>
          <cell r="AI3980">
            <v>0</v>
          </cell>
          <cell r="AJ3980">
            <v>5.1400000000000001E-2</v>
          </cell>
          <cell r="AK3980">
            <v>0</v>
          </cell>
          <cell r="AL3980" t="str">
            <v>Flat Rate</v>
          </cell>
          <cell r="AM3980">
            <v>0</v>
          </cell>
          <cell r="AN3980" t="str">
            <v>GA3203C0</v>
          </cell>
          <cell r="AO3980">
            <v>0</v>
          </cell>
          <cell r="AP3980" t="str">
            <v>N</v>
          </cell>
          <cell r="AQ3980">
            <v>38646.692488425928</v>
          </cell>
          <cell r="AR3980">
            <v>38822</v>
          </cell>
          <cell r="AS3980">
            <v>38822</v>
          </cell>
          <cell r="AT3980" t="str">
            <v>3000</v>
          </cell>
          <cell r="AU3980">
            <v>38640</v>
          </cell>
          <cell r="AV3980">
            <v>0</v>
          </cell>
        </row>
        <row r="3981">
          <cell r="B3981">
            <v>0</v>
          </cell>
          <cell r="C3981" t="str">
            <v>000000003845</v>
          </cell>
          <cell r="D3981" t="str">
            <v>3203C0</v>
          </cell>
          <cell r="E3981" t="str">
            <v>Chemical Systems</v>
          </cell>
          <cell r="F3981" t="str">
            <v>In Service</v>
          </cell>
          <cell r="G3981" t="str">
            <v>3203C</v>
          </cell>
          <cell r="H3981" t="str">
            <v>Grp Member</v>
          </cell>
          <cell r="I3981">
            <v>9</v>
          </cell>
          <cell r="J3981" t="str">
            <v>PC Batch</v>
          </cell>
          <cell r="K3981">
            <v>67055.570000000007</v>
          </cell>
          <cell r="L3981">
            <v>0</v>
          </cell>
          <cell r="M3981" t="str">
            <v>F50</v>
          </cell>
          <cell r="N3981" t="str">
            <v>115</v>
          </cell>
          <cell r="O3981">
            <v>0</v>
          </cell>
          <cell r="P3981" t="str">
            <v>C05B501_002</v>
          </cell>
          <cell r="Q3981" t="str">
            <v>000</v>
          </cell>
          <cell r="R3981" t="str">
            <v>WWTPD</v>
          </cell>
          <cell r="S3981" t="str">
            <v>3203CA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 t="str">
            <v>CORP</v>
          </cell>
          <cell r="Y3981">
            <v>38640</v>
          </cell>
          <cell r="Z3981">
            <v>0</v>
          </cell>
          <cell r="AA3981">
            <v>0</v>
          </cell>
          <cell r="AB3981" t="str">
            <v>N</v>
          </cell>
          <cell r="AC3981">
            <v>38657</v>
          </cell>
          <cell r="AD3981">
            <v>0</v>
          </cell>
          <cell r="AE3981" t="str">
            <v>RemVal</v>
          </cell>
          <cell r="AF3981" t="str">
            <v>Depreciate</v>
          </cell>
          <cell r="AG3981" t="str">
            <v>FM</v>
          </cell>
          <cell r="AH3981">
            <v>0</v>
          </cell>
          <cell r="AI3981">
            <v>0</v>
          </cell>
          <cell r="AJ3981">
            <v>5.1400000000000001E-2</v>
          </cell>
          <cell r="AK3981">
            <v>0</v>
          </cell>
          <cell r="AL3981" t="str">
            <v>Flat Rate</v>
          </cell>
          <cell r="AM3981">
            <v>0</v>
          </cell>
          <cell r="AN3981" t="str">
            <v>GA3203C0</v>
          </cell>
          <cell r="AO3981">
            <v>0</v>
          </cell>
          <cell r="AP3981" t="str">
            <v>N</v>
          </cell>
          <cell r="AQ3981">
            <v>38646.692488425928</v>
          </cell>
          <cell r="AR3981">
            <v>38822</v>
          </cell>
          <cell r="AS3981">
            <v>38822</v>
          </cell>
          <cell r="AT3981" t="str">
            <v>3000</v>
          </cell>
          <cell r="AU3981">
            <v>38640</v>
          </cell>
          <cell r="AV3981">
            <v>0</v>
          </cell>
        </row>
        <row r="3982">
          <cell r="B3982">
            <v>0</v>
          </cell>
          <cell r="C3982" t="str">
            <v>000000003846</v>
          </cell>
          <cell r="D3982" t="str">
            <v>3203C0</v>
          </cell>
          <cell r="E3982" t="str">
            <v>Hach CL17 Chlorine Analyzers</v>
          </cell>
          <cell r="F3982" t="str">
            <v>In Service</v>
          </cell>
          <cell r="G3982" t="str">
            <v>3203C</v>
          </cell>
          <cell r="H3982" t="str">
            <v>Grp Member</v>
          </cell>
          <cell r="I3982">
            <v>0</v>
          </cell>
          <cell r="J3982" t="str">
            <v>PC Batch</v>
          </cell>
          <cell r="K3982">
            <v>927.12</v>
          </cell>
          <cell r="L3982">
            <v>0</v>
          </cell>
          <cell r="M3982" t="str">
            <v>F20</v>
          </cell>
          <cell r="N3982" t="str">
            <v>115</v>
          </cell>
          <cell r="O3982">
            <v>0</v>
          </cell>
          <cell r="P3982" t="str">
            <v>C05B503_002</v>
          </cell>
          <cell r="Q3982">
            <v>0</v>
          </cell>
          <cell r="R3982" t="str">
            <v>WWTPD</v>
          </cell>
          <cell r="S3982" t="str">
            <v>3203C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 t="str">
            <v>CORP</v>
          </cell>
          <cell r="Y3982">
            <v>38640</v>
          </cell>
          <cell r="Z3982">
            <v>0</v>
          </cell>
          <cell r="AA3982">
            <v>0</v>
          </cell>
          <cell r="AB3982" t="str">
            <v>N</v>
          </cell>
          <cell r="AC3982">
            <v>38657</v>
          </cell>
          <cell r="AD3982">
            <v>0</v>
          </cell>
          <cell r="AE3982" t="str">
            <v>RemVal</v>
          </cell>
          <cell r="AF3982" t="str">
            <v>Depreciate</v>
          </cell>
          <cell r="AG3982" t="str">
            <v>FM</v>
          </cell>
          <cell r="AH3982">
            <v>0</v>
          </cell>
          <cell r="AI3982">
            <v>0</v>
          </cell>
          <cell r="AJ3982">
            <v>5.1400000000000001E-2</v>
          </cell>
          <cell r="AK3982">
            <v>0</v>
          </cell>
          <cell r="AL3982" t="str">
            <v>Flat Rate</v>
          </cell>
          <cell r="AM3982">
            <v>0</v>
          </cell>
          <cell r="AN3982" t="str">
            <v>GA3203C0</v>
          </cell>
          <cell r="AO3982">
            <v>0</v>
          </cell>
          <cell r="AP3982" t="str">
            <v>N</v>
          </cell>
          <cell r="AQ3982">
            <v>38646.692557870374</v>
          </cell>
          <cell r="AR3982">
            <v>38640</v>
          </cell>
          <cell r="AS3982">
            <v>38640</v>
          </cell>
          <cell r="AT3982" t="str">
            <v>0003</v>
          </cell>
          <cell r="AU3982">
            <v>38640</v>
          </cell>
          <cell r="AV3982">
            <v>0</v>
          </cell>
        </row>
        <row r="3983">
          <cell r="B3983">
            <v>0</v>
          </cell>
          <cell r="C3983" t="str">
            <v>000000003846</v>
          </cell>
          <cell r="D3983" t="str">
            <v>3203C0</v>
          </cell>
          <cell r="E3983" t="str">
            <v>Hach CL17 Chlorine Analyzers</v>
          </cell>
          <cell r="F3983" t="str">
            <v>In Service</v>
          </cell>
          <cell r="G3983" t="str">
            <v>3203C</v>
          </cell>
          <cell r="H3983" t="str">
            <v>Grp Member</v>
          </cell>
          <cell r="I3983">
            <v>1</v>
          </cell>
          <cell r="J3983" t="str">
            <v>PC Batch</v>
          </cell>
          <cell r="K3983">
            <v>9288</v>
          </cell>
          <cell r="L3983">
            <v>0</v>
          </cell>
          <cell r="M3983" t="str">
            <v>F20</v>
          </cell>
          <cell r="N3983" t="str">
            <v>115</v>
          </cell>
          <cell r="O3983">
            <v>0</v>
          </cell>
          <cell r="P3983" t="str">
            <v>C05B503_002</v>
          </cell>
          <cell r="Q3983" t="str">
            <v>505</v>
          </cell>
          <cell r="R3983" t="str">
            <v>WWTPD</v>
          </cell>
          <cell r="S3983" t="str">
            <v>3203C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 t="str">
            <v>CORP</v>
          </cell>
          <cell r="Y3983">
            <v>38640</v>
          </cell>
          <cell r="Z3983">
            <v>0</v>
          </cell>
          <cell r="AA3983">
            <v>0</v>
          </cell>
          <cell r="AB3983" t="str">
            <v>N</v>
          </cell>
          <cell r="AC3983">
            <v>38657</v>
          </cell>
          <cell r="AD3983">
            <v>0</v>
          </cell>
          <cell r="AE3983" t="str">
            <v>RemVal</v>
          </cell>
          <cell r="AF3983" t="str">
            <v>Depreciate</v>
          </cell>
          <cell r="AG3983" t="str">
            <v>FM</v>
          </cell>
          <cell r="AH3983">
            <v>0</v>
          </cell>
          <cell r="AI3983">
            <v>0</v>
          </cell>
          <cell r="AJ3983">
            <v>5.1400000000000001E-2</v>
          </cell>
          <cell r="AK3983">
            <v>0</v>
          </cell>
          <cell r="AL3983" t="str">
            <v>Flat Rate</v>
          </cell>
          <cell r="AM3983">
            <v>0</v>
          </cell>
          <cell r="AN3983" t="str">
            <v>GA3203C0</v>
          </cell>
          <cell r="AO3983">
            <v>0</v>
          </cell>
          <cell r="AP3983" t="str">
            <v>N</v>
          </cell>
          <cell r="AQ3983">
            <v>38646.692557870374</v>
          </cell>
          <cell r="AR3983">
            <v>38640</v>
          </cell>
          <cell r="AS3983">
            <v>38640</v>
          </cell>
          <cell r="AT3983" t="str">
            <v>0003</v>
          </cell>
          <cell r="AU3983">
            <v>38640</v>
          </cell>
          <cell r="AV3983">
            <v>0</v>
          </cell>
        </row>
        <row r="3984">
          <cell r="B3984">
            <v>0</v>
          </cell>
          <cell r="C3984" t="str">
            <v>000000003846</v>
          </cell>
          <cell r="D3984" t="str">
            <v>3203C0</v>
          </cell>
          <cell r="E3984" t="str">
            <v>Hach CL17 Chlorine Analyzers</v>
          </cell>
          <cell r="F3984" t="str">
            <v>In Service</v>
          </cell>
          <cell r="G3984" t="str">
            <v>3203C</v>
          </cell>
          <cell r="H3984" t="str">
            <v>Grp Member</v>
          </cell>
          <cell r="I3984">
            <v>2</v>
          </cell>
          <cell r="J3984" t="str">
            <v>PC Batch</v>
          </cell>
          <cell r="K3984">
            <v>70.95</v>
          </cell>
          <cell r="L3984">
            <v>0</v>
          </cell>
          <cell r="M3984" t="str">
            <v>F15</v>
          </cell>
          <cell r="N3984" t="str">
            <v>118</v>
          </cell>
          <cell r="O3984">
            <v>0</v>
          </cell>
          <cell r="P3984" t="str">
            <v>C05B503_002</v>
          </cell>
          <cell r="Q3984" t="str">
            <v>950</v>
          </cell>
          <cell r="R3984" t="str">
            <v>WWTPD</v>
          </cell>
          <cell r="S3984" t="str">
            <v>3203C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 t="str">
            <v>CORP</v>
          </cell>
          <cell r="Y3984">
            <v>38640</v>
          </cell>
          <cell r="Z3984">
            <v>0</v>
          </cell>
          <cell r="AA3984">
            <v>0</v>
          </cell>
          <cell r="AB3984" t="str">
            <v>N</v>
          </cell>
          <cell r="AC3984">
            <v>38657</v>
          </cell>
          <cell r="AD3984">
            <v>0</v>
          </cell>
          <cell r="AE3984" t="str">
            <v>RemVal</v>
          </cell>
          <cell r="AF3984" t="str">
            <v>Depreciate</v>
          </cell>
          <cell r="AG3984" t="str">
            <v>FM</v>
          </cell>
          <cell r="AH3984">
            <v>0</v>
          </cell>
          <cell r="AI3984">
            <v>0</v>
          </cell>
          <cell r="AJ3984">
            <v>5.1400000000000001E-2</v>
          </cell>
          <cell r="AK3984">
            <v>0</v>
          </cell>
          <cell r="AL3984" t="str">
            <v>Flat Rate</v>
          </cell>
          <cell r="AM3984">
            <v>0</v>
          </cell>
          <cell r="AN3984" t="str">
            <v>GA3203C0</v>
          </cell>
          <cell r="AO3984">
            <v>0</v>
          </cell>
          <cell r="AP3984" t="str">
            <v>N</v>
          </cell>
          <cell r="AQ3984">
            <v>38646.692557870374</v>
          </cell>
          <cell r="AR3984">
            <v>38640</v>
          </cell>
          <cell r="AS3984">
            <v>38640</v>
          </cell>
          <cell r="AT3984" t="str">
            <v>0003</v>
          </cell>
          <cell r="AU3984">
            <v>38640</v>
          </cell>
          <cell r="AV3984">
            <v>0</v>
          </cell>
        </row>
        <row r="3985">
          <cell r="B3985">
            <v>0</v>
          </cell>
          <cell r="C3985" t="str">
            <v>000000003846</v>
          </cell>
          <cell r="D3985" t="str">
            <v>3203C0</v>
          </cell>
          <cell r="E3985" t="str">
            <v>Hach CL17 Chlorine Analyzers</v>
          </cell>
          <cell r="F3985" t="str">
            <v>In Service</v>
          </cell>
          <cell r="G3985" t="str">
            <v>3203C</v>
          </cell>
          <cell r="H3985" t="str">
            <v>Grp Member</v>
          </cell>
          <cell r="I3985">
            <v>3</v>
          </cell>
          <cell r="J3985" t="str">
            <v>PC Batch</v>
          </cell>
          <cell r="K3985">
            <v>17.72</v>
          </cell>
          <cell r="L3985">
            <v>0</v>
          </cell>
          <cell r="M3985" t="str">
            <v>F15</v>
          </cell>
          <cell r="N3985" t="str">
            <v>118</v>
          </cell>
          <cell r="O3985">
            <v>0</v>
          </cell>
          <cell r="P3985" t="str">
            <v>C05B503_002</v>
          </cell>
          <cell r="Q3985" t="str">
            <v>100</v>
          </cell>
          <cell r="R3985" t="str">
            <v>WWTPD</v>
          </cell>
          <cell r="S3985" t="str">
            <v>3203C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 t="str">
            <v>CORP</v>
          </cell>
          <cell r="Y3985">
            <v>38640</v>
          </cell>
          <cell r="Z3985">
            <v>0</v>
          </cell>
          <cell r="AA3985">
            <v>0</v>
          </cell>
          <cell r="AB3985" t="str">
            <v>N</v>
          </cell>
          <cell r="AC3985">
            <v>38657</v>
          </cell>
          <cell r="AD3985">
            <v>0</v>
          </cell>
          <cell r="AE3985" t="str">
            <v>RemVal</v>
          </cell>
          <cell r="AF3985" t="str">
            <v>Depreciate</v>
          </cell>
          <cell r="AG3985" t="str">
            <v>FM</v>
          </cell>
          <cell r="AH3985">
            <v>0</v>
          </cell>
          <cell r="AI3985">
            <v>0</v>
          </cell>
          <cell r="AJ3985">
            <v>5.1400000000000001E-2</v>
          </cell>
          <cell r="AK3985">
            <v>0</v>
          </cell>
          <cell r="AL3985" t="str">
            <v>Flat Rate</v>
          </cell>
          <cell r="AM3985">
            <v>0</v>
          </cell>
          <cell r="AN3985" t="str">
            <v>GA3203C0</v>
          </cell>
          <cell r="AO3985">
            <v>0</v>
          </cell>
          <cell r="AP3985" t="str">
            <v>N</v>
          </cell>
          <cell r="AQ3985">
            <v>38646.692557870374</v>
          </cell>
          <cell r="AR3985">
            <v>38640</v>
          </cell>
          <cell r="AS3985">
            <v>38640</v>
          </cell>
          <cell r="AT3985" t="str">
            <v>0003</v>
          </cell>
          <cell r="AU3985">
            <v>38640</v>
          </cell>
          <cell r="AV3985">
            <v>0</v>
          </cell>
        </row>
        <row r="3986">
          <cell r="B3986">
            <v>0</v>
          </cell>
          <cell r="C3986" t="str">
            <v>000000003846</v>
          </cell>
          <cell r="D3986" t="str">
            <v>3203C0</v>
          </cell>
          <cell r="E3986" t="str">
            <v>Hach CL17 Chlorine Analyzers</v>
          </cell>
          <cell r="F3986" t="str">
            <v>In Service</v>
          </cell>
          <cell r="G3986" t="str">
            <v>3203C</v>
          </cell>
          <cell r="H3986" t="str">
            <v>Grp Member</v>
          </cell>
          <cell r="I3986">
            <v>4</v>
          </cell>
          <cell r="J3986" t="str">
            <v>PC Batch</v>
          </cell>
          <cell r="K3986">
            <v>-8.02</v>
          </cell>
          <cell r="L3986">
            <v>0</v>
          </cell>
          <cell r="M3986">
            <v>0</v>
          </cell>
          <cell r="N3986" t="str">
            <v>600</v>
          </cell>
          <cell r="O3986">
            <v>0</v>
          </cell>
          <cell r="P3986" t="str">
            <v>C05B503_002</v>
          </cell>
          <cell r="Q3986" t="str">
            <v>100</v>
          </cell>
          <cell r="R3986" t="str">
            <v>WWTPD</v>
          </cell>
          <cell r="S3986" t="str">
            <v>3203C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 t="str">
            <v>CORP</v>
          </cell>
          <cell r="Y3986">
            <v>38640</v>
          </cell>
          <cell r="Z3986">
            <v>0</v>
          </cell>
          <cell r="AA3986">
            <v>0</v>
          </cell>
          <cell r="AB3986" t="str">
            <v>N</v>
          </cell>
          <cell r="AC3986">
            <v>38657</v>
          </cell>
          <cell r="AD3986">
            <v>0</v>
          </cell>
          <cell r="AE3986" t="str">
            <v>RemVal</v>
          </cell>
          <cell r="AF3986" t="str">
            <v>Depreciate</v>
          </cell>
          <cell r="AG3986" t="str">
            <v>FM</v>
          </cell>
          <cell r="AH3986">
            <v>0</v>
          </cell>
          <cell r="AI3986">
            <v>0</v>
          </cell>
          <cell r="AJ3986">
            <v>5.1400000000000001E-2</v>
          </cell>
          <cell r="AK3986">
            <v>0</v>
          </cell>
          <cell r="AL3986" t="str">
            <v>Flat Rate</v>
          </cell>
          <cell r="AM3986">
            <v>0</v>
          </cell>
          <cell r="AN3986" t="str">
            <v>GA3203C0</v>
          </cell>
          <cell r="AO3986">
            <v>0</v>
          </cell>
          <cell r="AP3986" t="str">
            <v>N</v>
          </cell>
          <cell r="AQ3986">
            <v>38646.692557870374</v>
          </cell>
          <cell r="AR3986">
            <v>38640</v>
          </cell>
          <cell r="AS3986">
            <v>38640</v>
          </cell>
          <cell r="AT3986" t="str">
            <v>0003</v>
          </cell>
          <cell r="AU3986">
            <v>38640</v>
          </cell>
          <cell r="AV3986">
            <v>0</v>
          </cell>
        </row>
        <row r="3987">
          <cell r="B3987">
            <v>0</v>
          </cell>
          <cell r="C3987" t="str">
            <v>000000003846</v>
          </cell>
          <cell r="D3987" t="str">
            <v>3203C0</v>
          </cell>
          <cell r="E3987" t="str">
            <v>Hach CL17 Chlorine Analyzers</v>
          </cell>
          <cell r="F3987" t="str">
            <v>In Service</v>
          </cell>
          <cell r="G3987" t="str">
            <v>3203C</v>
          </cell>
          <cell r="H3987" t="str">
            <v>Grp Member</v>
          </cell>
          <cell r="I3987">
            <v>5</v>
          </cell>
          <cell r="J3987" t="str">
            <v>PC Batch</v>
          </cell>
          <cell r="K3987">
            <v>104.9</v>
          </cell>
          <cell r="L3987">
            <v>0</v>
          </cell>
          <cell r="M3987">
            <v>0</v>
          </cell>
          <cell r="N3987" t="str">
            <v>602</v>
          </cell>
          <cell r="O3987">
            <v>0</v>
          </cell>
          <cell r="P3987" t="str">
            <v>C05B503_002</v>
          </cell>
          <cell r="Q3987" t="str">
            <v>100</v>
          </cell>
          <cell r="R3987" t="str">
            <v>WWTPD</v>
          </cell>
          <cell r="S3987" t="str">
            <v>3203C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 t="str">
            <v>CORP</v>
          </cell>
          <cell r="Y3987">
            <v>38640</v>
          </cell>
          <cell r="Z3987">
            <v>0</v>
          </cell>
          <cell r="AA3987">
            <v>0</v>
          </cell>
          <cell r="AB3987" t="str">
            <v>N</v>
          </cell>
          <cell r="AC3987">
            <v>38657</v>
          </cell>
          <cell r="AD3987">
            <v>0</v>
          </cell>
          <cell r="AE3987" t="str">
            <v>RemVal</v>
          </cell>
          <cell r="AF3987" t="str">
            <v>Depreciate</v>
          </cell>
          <cell r="AG3987" t="str">
            <v>FM</v>
          </cell>
          <cell r="AH3987">
            <v>0</v>
          </cell>
          <cell r="AI3987">
            <v>0</v>
          </cell>
          <cell r="AJ3987">
            <v>5.1400000000000001E-2</v>
          </cell>
          <cell r="AK3987">
            <v>0</v>
          </cell>
          <cell r="AL3987" t="str">
            <v>Flat Rate</v>
          </cell>
          <cell r="AM3987">
            <v>0</v>
          </cell>
          <cell r="AN3987" t="str">
            <v>GA3203C0</v>
          </cell>
          <cell r="AO3987">
            <v>0</v>
          </cell>
          <cell r="AP3987" t="str">
            <v>N</v>
          </cell>
          <cell r="AQ3987">
            <v>38646.692557870374</v>
          </cell>
          <cell r="AR3987">
            <v>38640</v>
          </cell>
          <cell r="AS3987">
            <v>38640</v>
          </cell>
          <cell r="AT3987" t="str">
            <v>0003</v>
          </cell>
          <cell r="AU3987">
            <v>38640</v>
          </cell>
          <cell r="AV3987">
            <v>0</v>
          </cell>
        </row>
        <row r="3988">
          <cell r="B3988">
            <v>0</v>
          </cell>
          <cell r="C3988" t="str">
            <v>000000003847</v>
          </cell>
          <cell r="D3988" t="str">
            <v>3203A0</v>
          </cell>
          <cell r="E3988" t="str">
            <v xml:space="preserve">Rabold Filter Cell #1	</v>
          </cell>
          <cell r="F3988" t="str">
            <v>In Service</v>
          </cell>
          <cell r="G3988" t="str">
            <v>3203A</v>
          </cell>
          <cell r="H3988" t="str">
            <v>Grp Member</v>
          </cell>
          <cell r="I3988">
            <v>0</v>
          </cell>
          <cell r="J3988" t="str">
            <v>PC Batch</v>
          </cell>
          <cell r="K3988">
            <v>2201.06</v>
          </cell>
          <cell r="L3988">
            <v>0</v>
          </cell>
          <cell r="M3988" t="str">
            <v>F20</v>
          </cell>
          <cell r="N3988" t="str">
            <v>115</v>
          </cell>
          <cell r="O3988">
            <v>0</v>
          </cell>
          <cell r="P3988" t="str">
            <v>C05B504_002</v>
          </cell>
          <cell r="Q3988">
            <v>0</v>
          </cell>
          <cell r="R3988" t="str">
            <v>WWTPD</v>
          </cell>
          <cell r="S3988" t="str">
            <v>3203AA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 t="str">
            <v>CORP</v>
          </cell>
          <cell r="Y3988">
            <v>38640</v>
          </cell>
          <cell r="Z3988">
            <v>0</v>
          </cell>
          <cell r="AA3988">
            <v>0</v>
          </cell>
          <cell r="AB3988" t="str">
            <v>N</v>
          </cell>
          <cell r="AC3988">
            <v>38657</v>
          </cell>
          <cell r="AD3988">
            <v>0</v>
          </cell>
          <cell r="AE3988" t="str">
            <v>RemVal</v>
          </cell>
          <cell r="AF3988" t="str">
            <v>Depreciate</v>
          </cell>
          <cell r="AG3988" t="str">
            <v>FM</v>
          </cell>
          <cell r="AH3988">
            <v>0</v>
          </cell>
          <cell r="AI3988">
            <v>0</v>
          </cell>
          <cell r="AJ3988">
            <v>3.8199999999999998E-2</v>
          </cell>
          <cell r="AK3988">
            <v>0</v>
          </cell>
          <cell r="AL3988" t="str">
            <v>Flat Rate</v>
          </cell>
          <cell r="AM3988">
            <v>0</v>
          </cell>
          <cell r="AN3988" t="str">
            <v>GA3203A0</v>
          </cell>
          <cell r="AO3988">
            <v>0</v>
          </cell>
          <cell r="AP3988" t="str">
            <v>N</v>
          </cell>
          <cell r="AQ3988">
            <v>38646.69259259259</v>
          </cell>
          <cell r="AR3988">
            <v>38701</v>
          </cell>
          <cell r="AS3988">
            <v>38701</v>
          </cell>
          <cell r="AT3988" t="str">
            <v>7300</v>
          </cell>
          <cell r="AU3988">
            <v>38640</v>
          </cell>
          <cell r="AV3988">
            <v>0</v>
          </cell>
        </row>
        <row r="3989">
          <cell r="B3989">
            <v>0</v>
          </cell>
          <cell r="C3989" t="str">
            <v>000000003847</v>
          </cell>
          <cell r="D3989" t="str">
            <v>3203A0</v>
          </cell>
          <cell r="E3989" t="str">
            <v xml:space="preserve">Rabold Filter Cell #1	</v>
          </cell>
          <cell r="F3989" t="str">
            <v>In Service</v>
          </cell>
          <cell r="G3989" t="str">
            <v>3203A</v>
          </cell>
          <cell r="H3989" t="str">
            <v>Grp Member</v>
          </cell>
          <cell r="I3989">
            <v>1</v>
          </cell>
          <cell r="J3989" t="str">
            <v>PC Batch</v>
          </cell>
          <cell r="K3989">
            <v>22491</v>
          </cell>
          <cell r="L3989">
            <v>0</v>
          </cell>
          <cell r="M3989" t="str">
            <v>F20</v>
          </cell>
          <cell r="N3989" t="str">
            <v>115</v>
          </cell>
          <cell r="O3989">
            <v>0</v>
          </cell>
          <cell r="P3989" t="str">
            <v>C05B504_002</v>
          </cell>
          <cell r="Q3989" t="str">
            <v>505</v>
          </cell>
          <cell r="R3989" t="str">
            <v>WWTPD</v>
          </cell>
          <cell r="S3989" t="str">
            <v>3203AA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 t="str">
            <v>CORP</v>
          </cell>
          <cell r="Y3989">
            <v>38640</v>
          </cell>
          <cell r="Z3989">
            <v>0</v>
          </cell>
          <cell r="AA3989">
            <v>0</v>
          </cell>
          <cell r="AB3989" t="str">
            <v>N</v>
          </cell>
          <cell r="AC3989">
            <v>38657</v>
          </cell>
          <cell r="AD3989">
            <v>0</v>
          </cell>
          <cell r="AE3989" t="str">
            <v>RemVal</v>
          </cell>
          <cell r="AF3989" t="str">
            <v>Depreciate</v>
          </cell>
          <cell r="AG3989" t="str">
            <v>FM</v>
          </cell>
          <cell r="AH3989">
            <v>0</v>
          </cell>
          <cell r="AI3989">
            <v>0</v>
          </cell>
          <cell r="AJ3989">
            <v>3.8199999999999998E-2</v>
          </cell>
          <cell r="AK3989">
            <v>0</v>
          </cell>
          <cell r="AL3989" t="str">
            <v>Flat Rate</v>
          </cell>
          <cell r="AM3989">
            <v>0</v>
          </cell>
          <cell r="AN3989" t="str">
            <v>GA3203A0</v>
          </cell>
          <cell r="AO3989">
            <v>0</v>
          </cell>
          <cell r="AP3989" t="str">
            <v>N</v>
          </cell>
          <cell r="AQ3989">
            <v>38646.69259259259</v>
          </cell>
          <cell r="AR3989">
            <v>38701</v>
          </cell>
          <cell r="AS3989">
            <v>38701</v>
          </cell>
          <cell r="AT3989" t="str">
            <v>7300</v>
          </cell>
          <cell r="AU3989">
            <v>38640</v>
          </cell>
          <cell r="AV3989">
            <v>0</v>
          </cell>
        </row>
        <row r="3990">
          <cell r="B3990">
            <v>0</v>
          </cell>
          <cell r="C3990" t="str">
            <v>000000003847</v>
          </cell>
          <cell r="D3990" t="str">
            <v>3203A0</v>
          </cell>
          <cell r="E3990" t="str">
            <v xml:space="preserve">Rabold Filter Cell #1	</v>
          </cell>
          <cell r="F3990" t="str">
            <v>In Service</v>
          </cell>
          <cell r="G3990" t="str">
            <v>3203A</v>
          </cell>
          <cell r="H3990" t="str">
            <v>Grp Member</v>
          </cell>
          <cell r="I3990">
            <v>2</v>
          </cell>
          <cell r="J3990" t="str">
            <v>PC Batch</v>
          </cell>
          <cell r="K3990">
            <v>1389.86</v>
          </cell>
          <cell r="L3990">
            <v>0</v>
          </cell>
          <cell r="M3990" t="str">
            <v>F50</v>
          </cell>
          <cell r="N3990" t="str">
            <v>115</v>
          </cell>
          <cell r="O3990">
            <v>0</v>
          </cell>
          <cell r="P3990" t="str">
            <v>C05B504_002</v>
          </cell>
          <cell r="Q3990" t="str">
            <v>000</v>
          </cell>
          <cell r="R3990" t="str">
            <v>WWTPD</v>
          </cell>
          <cell r="S3990" t="str">
            <v>3203AA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 t="str">
            <v>CORP</v>
          </cell>
          <cell r="Y3990">
            <v>38640</v>
          </cell>
          <cell r="Z3990">
            <v>0</v>
          </cell>
          <cell r="AA3990">
            <v>0</v>
          </cell>
          <cell r="AB3990" t="str">
            <v>N</v>
          </cell>
          <cell r="AC3990">
            <v>38657</v>
          </cell>
          <cell r="AD3990">
            <v>0</v>
          </cell>
          <cell r="AE3990" t="str">
            <v>RemVal</v>
          </cell>
          <cell r="AF3990" t="str">
            <v>Depreciate</v>
          </cell>
          <cell r="AG3990" t="str">
            <v>FM</v>
          </cell>
          <cell r="AH3990">
            <v>0</v>
          </cell>
          <cell r="AI3990">
            <v>0</v>
          </cell>
          <cell r="AJ3990">
            <v>3.8199999999999998E-2</v>
          </cell>
          <cell r="AK3990">
            <v>0</v>
          </cell>
          <cell r="AL3990" t="str">
            <v>Flat Rate</v>
          </cell>
          <cell r="AM3990">
            <v>0</v>
          </cell>
          <cell r="AN3990" t="str">
            <v>GA3203A0</v>
          </cell>
          <cell r="AO3990">
            <v>0</v>
          </cell>
          <cell r="AP3990" t="str">
            <v>N</v>
          </cell>
          <cell r="AQ3990">
            <v>38646.69259259259</v>
          </cell>
          <cell r="AR3990">
            <v>38701</v>
          </cell>
          <cell r="AS3990">
            <v>38701</v>
          </cell>
          <cell r="AT3990" t="str">
            <v>7300</v>
          </cell>
          <cell r="AU3990">
            <v>38640</v>
          </cell>
          <cell r="AV3990">
            <v>0</v>
          </cell>
        </row>
        <row r="3991">
          <cell r="B3991">
            <v>0</v>
          </cell>
          <cell r="C3991" t="str">
            <v>000000003848</v>
          </cell>
          <cell r="D3991" t="str">
            <v>3203C0</v>
          </cell>
          <cell r="E3991" t="str">
            <v>Phosphate Equipment - Hassold</v>
          </cell>
          <cell r="F3991" t="str">
            <v>In Service</v>
          </cell>
          <cell r="G3991" t="str">
            <v>3203C</v>
          </cell>
          <cell r="H3991" t="str">
            <v>Grp Member</v>
          </cell>
          <cell r="I3991">
            <v>0</v>
          </cell>
          <cell r="J3991" t="str">
            <v>PC Batch</v>
          </cell>
          <cell r="K3991">
            <v>1038.1099999999999</v>
          </cell>
          <cell r="L3991">
            <v>0</v>
          </cell>
          <cell r="M3991" t="str">
            <v>F20</v>
          </cell>
          <cell r="N3991" t="str">
            <v>115</v>
          </cell>
          <cell r="O3991">
            <v>0</v>
          </cell>
          <cell r="P3991" t="str">
            <v>C05B506_002</v>
          </cell>
          <cell r="Q3991">
            <v>0</v>
          </cell>
          <cell r="R3991" t="str">
            <v>WWTPD</v>
          </cell>
          <cell r="S3991" t="str">
            <v>3203C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 t="str">
            <v>CORP</v>
          </cell>
          <cell r="Y3991">
            <v>38640</v>
          </cell>
          <cell r="Z3991">
            <v>0</v>
          </cell>
          <cell r="AA3991">
            <v>0</v>
          </cell>
          <cell r="AB3991" t="str">
            <v>N</v>
          </cell>
          <cell r="AC3991">
            <v>38657</v>
          </cell>
          <cell r="AD3991">
            <v>0</v>
          </cell>
          <cell r="AE3991" t="str">
            <v>RemVal</v>
          </cell>
          <cell r="AF3991" t="str">
            <v>Depreciate</v>
          </cell>
          <cell r="AG3991" t="str">
            <v>FM</v>
          </cell>
          <cell r="AH3991">
            <v>0</v>
          </cell>
          <cell r="AI3991">
            <v>0</v>
          </cell>
          <cell r="AJ3991">
            <v>5.1400000000000001E-2</v>
          </cell>
          <cell r="AK3991">
            <v>0</v>
          </cell>
          <cell r="AL3991" t="str">
            <v>Flat Rate</v>
          </cell>
          <cell r="AM3991">
            <v>0</v>
          </cell>
          <cell r="AN3991" t="str">
            <v>GA3203C0</v>
          </cell>
          <cell r="AO3991">
            <v>0</v>
          </cell>
          <cell r="AP3991" t="str">
            <v>N</v>
          </cell>
          <cell r="AQ3991">
            <v>38646.692615740743</v>
          </cell>
          <cell r="AR3991">
            <v>38763</v>
          </cell>
          <cell r="AS3991">
            <v>38763</v>
          </cell>
          <cell r="AT3991" t="str">
            <v>1400</v>
          </cell>
          <cell r="AU3991">
            <v>38640</v>
          </cell>
          <cell r="AV3991">
            <v>0</v>
          </cell>
        </row>
        <row r="3992">
          <cell r="B3992">
            <v>0</v>
          </cell>
          <cell r="C3992" t="str">
            <v>000000003848</v>
          </cell>
          <cell r="D3992" t="str">
            <v>3203C0</v>
          </cell>
          <cell r="E3992" t="str">
            <v>Phosphate Equipment - Hassold</v>
          </cell>
          <cell r="F3992" t="str">
            <v>In Service</v>
          </cell>
          <cell r="G3992" t="str">
            <v>3203C</v>
          </cell>
          <cell r="H3992" t="str">
            <v>Grp Member</v>
          </cell>
          <cell r="I3992">
            <v>1</v>
          </cell>
          <cell r="J3992" t="str">
            <v>PC Batch</v>
          </cell>
          <cell r="K3992">
            <v>11302.73</v>
          </cell>
          <cell r="L3992">
            <v>0</v>
          </cell>
          <cell r="M3992" t="str">
            <v>F20</v>
          </cell>
          <cell r="N3992" t="str">
            <v>115</v>
          </cell>
          <cell r="O3992">
            <v>0</v>
          </cell>
          <cell r="P3992" t="str">
            <v>C05B506_002</v>
          </cell>
          <cell r="Q3992" t="str">
            <v>505</v>
          </cell>
          <cell r="R3992" t="str">
            <v>WWTPD</v>
          </cell>
          <cell r="S3992" t="str">
            <v>3203C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 t="str">
            <v>CORP</v>
          </cell>
          <cell r="Y3992">
            <v>38640</v>
          </cell>
          <cell r="Z3992">
            <v>0</v>
          </cell>
          <cell r="AA3992">
            <v>0</v>
          </cell>
          <cell r="AB3992" t="str">
            <v>N</v>
          </cell>
          <cell r="AC3992">
            <v>38657</v>
          </cell>
          <cell r="AD3992">
            <v>0</v>
          </cell>
          <cell r="AE3992" t="str">
            <v>RemVal</v>
          </cell>
          <cell r="AF3992" t="str">
            <v>Depreciate</v>
          </cell>
          <cell r="AG3992" t="str">
            <v>FM</v>
          </cell>
          <cell r="AH3992">
            <v>0</v>
          </cell>
          <cell r="AI3992">
            <v>0</v>
          </cell>
          <cell r="AJ3992">
            <v>5.1400000000000001E-2</v>
          </cell>
          <cell r="AK3992">
            <v>0</v>
          </cell>
          <cell r="AL3992" t="str">
            <v>Flat Rate</v>
          </cell>
          <cell r="AM3992">
            <v>0</v>
          </cell>
          <cell r="AN3992" t="str">
            <v>GA3203C0</v>
          </cell>
          <cell r="AO3992">
            <v>0</v>
          </cell>
          <cell r="AP3992" t="str">
            <v>N</v>
          </cell>
          <cell r="AQ3992">
            <v>38646.692615740743</v>
          </cell>
          <cell r="AR3992">
            <v>38763</v>
          </cell>
          <cell r="AS3992">
            <v>38763</v>
          </cell>
          <cell r="AT3992" t="str">
            <v>1400</v>
          </cell>
          <cell r="AU3992">
            <v>38640</v>
          </cell>
          <cell r="AV3992">
            <v>0</v>
          </cell>
        </row>
        <row r="3993">
          <cell r="B3993">
            <v>0</v>
          </cell>
          <cell r="C3993" t="str">
            <v>000000003849</v>
          </cell>
          <cell r="D3993" t="str">
            <v>3203C0</v>
          </cell>
          <cell r="E3993" t="str">
            <v>Phosphate Equipment - Salla</v>
          </cell>
          <cell r="F3993" t="str">
            <v>In Service</v>
          </cell>
          <cell r="G3993" t="str">
            <v>3203C</v>
          </cell>
          <cell r="H3993" t="str">
            <v>Grp Member</v>
          </cell>
          <cell r="I3993">
            <v>0</v>
          </cell>
          <cell r="J3993" t="str">
            <v>PC Batch</v>
          </cell>
          <cell r="K3993">
            <v>1038.1199999999999</v>
          </cell>
          <cell r="L3993">
            <v>0</v>
          </cell>
          <cell r="M3993" t="str">
            <v>F20</v>
          </cell>
          <cell r="N3993" t="str">
            <v>115</v>
          </cell>
          <cell r="O3993">
            <v>0</v>
          </cell>
          <cell r="P3993" t="str">
            <v>C05B506_002</v>
          </cell>
          <cell r="Q3993">
            <v>0</v>
          </cell>
          <cell r="R3993" t="str">
            <v>WWTPD</v>
          </cell>
          <cell r="S3993" t="str">
            <v>3203CA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 t="str">
            <v>CORP</v>
          </cell>
          <cell r="Y3993">
            <v>38640</v>
          </cell>
          <cell r="Z3993">
            <v>0</v>
          </cell>
          <cell r="AA3993">
            <v>0</v>
          </cell>
          <cell r="AB3993" t="str">
            <v>N</v>
          </cell>
          <cell r="AC3993">
            <v>38657</v>
          </cell>
          <cell r="AD3993">
            <v>0</v>
          </cell>
          <cell r="AE3993" t="str">
            <v>RemVal</v>
          </cell>
          <cell r="AF3993" t="str">
            <v>Depreciate</v>
          </cell>
          <cell r="AG3993" t="str">
            <v>FM</v>
          </cell>
          <cell r="AH3993">
            <v>0</v>
          </cell>
          <cell r="AI3993">
            <v>0</v>
          </cell>
          <cell r="AJ3993">
            <v>5.1400000000000001E-2</v>
          </cell>
          <cell r="AK3993">
            <v>0</v>
          </cell>
          <cell r="AL3993" t="str">
            <v>Flat Rate</v>
          </cell>
          <cell r="AM3993">
            <v>0</v>
          </cell>
          <cell r="AN3993" t="str">
            <v>GA3203C0</v>
          </cell>
          <cell r="AO3993">
            <v>0</v>
          </cell>
          <cell r="AP3993" t="str">
            <v>N</v>
          </cell>
          <cell r="AQ3993">
            <v>38646.69263888889</v>
          </cell>
          <cell r="AR3993">
            <v>38763</v>
          </cell>
          <cell r="AS3993">
            <v>38763</v>
          </cell>
          <cell r="AT3993" t="str">
            <v>1300</v>
          </cell>
          <cell r="AU3993">
            <v>38640</v>
          </cell>
          <cell r="AV3993">
            <v>0</v>
          </cell>
        </row>
        <row r="3994">
          <cell r="B3994">
            <v>0</v>
          </cell>
          <cell r="C3994" t="str">
            <v>000000003849</v>
          </cell>
          <cell r="D3994" t="str">
            <v>3203C0</v>
          </cell>
          <cell r="E3994" t="str">
            <v>Phosphate Equipment - Salla</v>
          </cell>
          <cell r="F3994" t="str">
            <v>In Service</v>
          </cell>
          <cell r="G3994" t="str">
            <v>3203C</v>
          </cell>
          <cell r="H3994" t="str">
            <v>Grp Member</v>
          </cell>
          <cell r="I3994">
            <v>1</v>
          </cell>
          <cell r="J3994" t="str">
            <v>PC Batch</v>
          </cell>
          <cell r="K3994">
            <v>11302.79</v>
          </cell>
          <cell r="L3994">
            <v>0</v>
          </cell>
          <cell r="M3994" t="str">
            <v>F20</v>
          </cell>
          <cell r="N3994" t="str">
            <v>115</v>
          </cell>
          <cell r="O3994">
            <v>0</v>
          </cell>
          <cell r="P3994" t="str">
            <v>C05B506_002</v>
          </cell>
          <cell r="Q3994" t="str">
            <v>505</v>
          </cell>
          <cell r="R3994" t="str">
            <v>WWTPD</v>
          </cell>
          <cell r="S3994" t="str">
            <v>3203CA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 t="str">
            <v>CORP</v>
          </cell>
          <cell r="Y3994">
            <v>38640</v>
          </cell>
          <cell r="Z3994">
            <v>0</v>
          </cell>
          <cell r="AA3994">
            <v>0</v>
          </cell>
          <cell r="AB3994" t="str">
            <v>N</v>
          </cell>
          <cell r="AC3994">
            <v>38657</v>
          </cell>
          <cell r="AD3994">
            <v>0</v>
          </cell>
          <cell r="AE3994" t="str">
            <v>RemVal</v>
          </cell>
          <cell r="AF3994" t="str">
            <v>Depreciate</v>
          </cell>
          <cell r="AG3994" t="str">
            <v>FM</v>
          </cell>
          <cell r="AH3994">
            <v>0</v>
          </cell>
          <cell r="AI3994">
            <v>0</v>
          </cell>
          <cell r="AJ3994">
            <v>5.1400000000000001E-2</v>
          </cell>
          <cell r="AK3994">
            <v>0</v>
          </cell>
          <cell r="AL3994" t="str">
            <v>Flat Rate</v>
          </cell>
          <cell r="AM3994">
            <v>0</v>
          </cell>
          <cell r="AN3994" t="str">
            <v>GA3203C0</v>
          </cell>
          <cell r="AO3994">
            <v>0</v>
          </cell>
          <cell r="AP3994" t="str">
            <v>N</v>
          </cell>
          <cell r="AQ3994">
            <v>38646.69263888889</v>
          </cell>
          <cell r="AR3994">
            <v>38763</v>
          </cell>
          <cell r="AS3994">
            <v>38763</v>
          </cell>
          <cell r="AT3994" t="str">
            <v>1300</v>
          </cell>
          <cell r="AU3994">
            <v>38640</v>
          </cell>
          <cell r="AV3994">
            <v>0</v>
          </cell>
        </row>
        <row r="3995">
          <cell r="B3995">
            <v>0</v>
          </cell>
          <cell r="C3995" t="str">
            <v>000000003850</v>
          </cell>
          <cell r="D3995" t="str">
            <v>3203C0</v>
          </cell>
          <cell r="E3995" t="str">
            <v>REPL. CHLORINE SCALE</v>
          </cell>
          <cell r="F3995" t="str">
            <v>In Service</v>
          </cell>
          <cell r="G3995" t="str">
            <v>3203C</v>
          </cell>
          <cell r="H3995" t="str">
            <v>Grp Member</v>
          </cell>
          <cell r="I3995">
            <v>0</v>
          </cell>
          <cell r="J3995" t="str">
            <v>PC Batch</v>
          </cell>
          <cell r="K3995">
            <v>152.49</v>
          </cell>
          <cell r="L3995">
            <v>0</v>
          </cell>
          <cell r="M3995" t="str">
            <v>F20</v>
          </cell>
          <cell r="N3995" t="str">
            <v>115</v>
          </cell>
          <cell r="O3995">
            <v>0</v>
          </cell>
          <cell r="P3995" t="str">
            <v>C05B507_002</v>
          </cell>
          <cell r="Q3995">
            <v>0</v>
          </cell>
          <cell r="R3995" t="str">
            <v>WWTPD</v>
          </cell>
          <cell r="S3995" t="str">
            <v>3203C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 t="str">
            <v>CORP</v>
          </cell>
          <cell r="Y3995">
            <v>38640</v>
          </cell>
          <cell r="Z3995">
            <v>0</v>
          </cell>
          <cell r="AA3995">
            <v>0</v>
          </cell>
          <cell r="AB3995" t="str">
            <v>N</v>
          </cell>
          <cell r="AC3995">
            <v>38657</v>
          </cell>
          <cell r="AD3995">
            <v>0</v>
          </cell>
          <cell r="AE3995" t="str">
            <v>RemVal</v>
          </cell>
          <cell r="AF3995" t="str">
            <v>Depreciate</v>
          </cell>
          <cell r="AG3995" t="str">
            <v>FM</v>
          </cell>
          <cell r="AH3995">
            <v>0</v>
          </cell>
          <cell r="AI3995">
            <v>0</v>
          </cell>
          <cell r="AJ3995">
            <v>5.1400000000000001E-2</v>
          </cell>
          <cell r="AK3995">
            <v>0</v>
          </cell>
          <cell r="AL3995" t="str">
            <v>Flat Rate</v>
          </cell>
          <cell r="AM3995">
            <v>0</v>
          </cell>
          <cell r="AN3995" t="str">
            <v>GA3203C0</v>
          </cell>
          <cell r="AO3995">
            <v>0</v>
          </cell>
          <cell r="AP3995" t="str">
            <v>N</v>
          </cell>
          <cell r="AQ3995">
            <v>38646.692662037036</v>
          </cell>
          <cell r="AR3995">
            <v>38640</v>
          </cell>
          <cell r="AS3995">
            <v>38640</v>
          </cell>
          <cell r="AT3995">
            <v>0</v>
          </cell>
          <cell r="AU3995">
            <v>38640</v>
          </cell>
          <cell r="AV3995">
            <v>0</v>
          </cell>
        </row>
        <row r="3996">
          <cell r="B3996">
            <v>0</v>
          </cell>
          <cell r="C3996" t="str">
            <v>000000003850</v>
          </cell>
          <cell r="D3996" t="str">
            <v>3203C0</v>
          </cell>
          <cell r="E3996" t="str">
            <v>REPL. CHLORINE SCALE</v>
          </cell>
          <cell r="F3996" t="str">
            <v>In Service</v>
          </cell>
          <cell r="G3996" t="str">
            <v>3203C</v>
          </cell>
          <cell r="H3996" t="str">
            <v>Grp Member</v>
          </cell>
          <cell r="I3996">
            <v>1</v>
          </cell>
          <cell r="J3996" t="str">
            <v>PC Batch</v>
          </cell>
          <cell r="K3996">
            <v>1558.2</v>
          </cell>
          <cell r="L3996">
            <v>0</v>
          </cell>
          <cell r="M3996" t="str">
            <v>F20</v>
          </cell>
          <cell r="N3996" t="str">
            <v>115</v>
          </cell>
          <cell r="O3996">
            <v>0</v>
          </cell>
          <cell r="P3996" t="str">
            <v>C05B507_002</v>
          </cell>
          <cell r="Q3996" t="str">
            <v>505</v>
          </cell>
          <cell r="R3996" t="str">
            <v>WWTPD</v>
          </cell>
          <cell r="S3996" t="str">
            <v>3203C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 t="str">
            <v>CORP</v>
          </cell>
          <cell r="Y3996">
            <v>38640</v>
          </cell>
          <cell r="Z3996">
            <v>0</v>
          </cell>
          <cell r="AA3996">
            <v>0</v>
          </cell>
          <cell r="AB3996" t="str">
            <v>N</v>
          </cell>
          <cell r="AC3996">
            <v>38657</v>
          </cell>
          <cell r="AD3996">
            <v>0</v>
          </cell>
          <cell r="AE3996" t="str">
            <v>RemVal</v>
          </cell>
          <cell r="AF3996" t="str">
            <v>Depreciate</v>
          </cell>
          <cell r="AG3996" t="str">
            <v>FM</v>
          </cell>
          <cell r="AH3996">
            <v>0</v>
          </cell>
          <cell r="AI3996">
            <v>0</v>
          </cell>
          <cell r="AJ3996">
            <v>5.1400000000000001E-2</v>
          </cell>
          <cell r="AK3996">
            <v>0</v>
          </cell>
          <cell r="AL3996" t="str">
            <v>Flat Rate</v>
          </cell>
          <cell r="AM3996">
            <v>0</v>
          </cell>
          <cell r="AN3996" t="str">
            <v>GA3203C0</v>
          </cell>
          <cell r="AO3996">
            <v>0</v>
          </cell>
          <cell r="AP3996" t="str">
            <v>N</v>
          </cell>
          <cell r="AQ3996">
            <v>38646.692662037036</v>
          </cell>
          <cell r="AR3996">
            <v>38640</v>
          </cell>
          <cell r="AS3996">
            <v>38640</v>
          </cell>
          <cell r="AT3996">
            <v>0</v>
          </cell>
          <cell r="AU3996">
            <v>38640</v>
          </cell>
          <cell r="AV3996">
            <v>0</v>
          </cell>
        </row>
        <row r="3997">
          <cell r="B3997">
            <v>0</v>
          </cell>
          <cell r="C3997" t="str">
            <v>000000003851</v>
          </cell>
          <cell r="D3997" t="str">
            <v>3203C0</v>
          </cell>
          <cell r="E3997" t="str">
            <v>Clor-Tech Cell Model 210</v>
          </cell>
          <cell r="F3997" t="str">
            <v>In Service</v>
          </cell>
          <cell r="G3997" t="str">
            <v>3203C</v>
          </cell>
          <cell r="H3997" t="str">
            <v>Grp Member</v>
          </cell>
          <cell r="I3997">
            <v>0</v>
          </cell>
          <cell r="J3997" t="str">
            <v>PC Batch</v>
          </cell>
          <cell r="K3997">
            <v>1046.55</v>
          </cell>
          <cell r="L3997">
            <v>0</v>
          </cell>
          <cell r="M3997" t="str">
            <v>F20</v>
          </cell>
          <cell r="N3997" t="str">
            <v>115</v>
          </cell>
          <cell r="O3997">
            <v>0</v>
          </cell>
          <cell r="P3997" t="str">
            <v>C05B508_002</v>
          </cell>
          <cell r="Q3997">
            <v>0</v>
          </cell>
          <cell r="R3997" t="str">
            <v>WWTPD</v>
          </cell>
          <cell r="S3997" t="str">
            <v>3203C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 t="str">
            <v>CORP</v>
          </cell>
          <cell r="Y3997">
            <v>38640</v>
          </cell>
          <cell r="Z3997">
            <v>0</v>
          </cell>
          <cell r="AA3997">
            <v>0</v>
          </cell>
          <cell r="AB3997" t="str">
            <v>N</v>
          </cell>
          <cell r="AC3997">
            <v>38657</v>
          </cell>
          <cell r="AD3997">
            <v>0</v>
          </cell>
          <cell r="AE3997" t="str">
            <v>RemVal</v>
          </cell>
          <cell r="AF3997" t="str">
            <v>Depreciate</v>
          </cell>
          <cell r="AG3997" t="str">
            <v>FM</v>
          </cell>
          <cell r="AH3997">
            <v>0</v>
          </cell>
          <cell r="AI3997">
            <v>0</v>
          </cell>
          <cell r="AJ3997">
            <v>5.1400000000000001E-2</v>
          </cell>
          <cell r="AK3997">
            <v>0</v>
          </cell>
          <cell r="AL3997" t="str">
            <v>Flat Rate</v>
          </cell>
          <cell r="AM3997">
            <v>0</v>
          </cell>
          <cell r="AN3997" t="str">
            <v>GA3203C0</v>
          </cell>
          <cell r="AO3997">
            <v>0</v>
          </cell>
          <cell r="AP3997" t="str">
            <v>N</v>
          </cell>
          <cell r="AQ3997">
            <v>38646.692731481482</v>
          </cell>
          <cell r="AR3997">
            <v>38640</v>
          </cell>
          <cell r="AS3997">
            <v>38640</v>
          </cell>
          <cell r="AT3997" t="str">
            <v>3000</v>
          </cell>
          <cell r="AU3997">
            <v>38640</v>
          </cell>
          <cell r="AV3997">
            <v>0</v>
          </cell>
        </row>
        <row r="3998">
          <cell r="B3998">
            <v>0</v>
          </cell>
          <cell r="C3998" t="str">
            <v>000000003851</v>
          </cell>
          <cell r="D3998" t="str">
            <v>3203C0</v>
          </cell>
          <cell r="E3998" t="str">
            <v>Clor-Tech Cell Model 210</v>
          </cell>
          <cell r="F3998" t="str">
            <v>In Service</v>
          </cell>
          <cell r="G3998" t="str">
            <v>3203C</v>
          </cell>
          <cell r="H3998" t="str">
            <v>Grp Member</v>
          </cell>
          <cell r="I3998">
            <v>1</v>
          </cell>
          <cell r="J3998" t="str">
            <v>PC Batch</v>
          </cell>
          <cell r="K3998">
            <v>0.9</v>
          </cell>
          <cell r="L3998">
            <v>0</v>
          </cell>
          <cell r="M3998" t="str">
            <v>F15</v>
          </cell>
          <cell r="N3998" t="str">
            <v>118</v>
          </cell>
          <cell r="O3998">
            <v>0</v>
          </cell>
          <cell r="P3998" t="str">
            <v>C05B508_002</v>
          </cell>
          <cell r="Q3998" t="str">
            <v>100</v>
          </cell>
          <cell r="R3998" t="str">
            <v>WWTPD</v>
          </cell>
          <cell r="S3998" t="str">
            <v>3203C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 t="str">
            <v>CORP</v>
          </cell>
          <cell r="Y3998">
            <v>38640</v>
          </cell>
          <cell r="Z3998">
            <v>0</v>
          </cell>
          <cell r="AA3998">
            <v>0</v>
          </cell>
          <cell r="AB3998" t="str">
            <v>N</v>
          </cell>
          <cell r="AC3998">
            <v>38657</v>
          </cell>
          <cell r="AD3998">
            <v>0</v>
          </cell>
          <cell r="AE3998" t="str">
            <v>RemVal</v>
          </cell>
          <cell r="AF3998" t="str">
            <v>Depreciate</v>
          </cell>
          <cell r="AG3998" t="str">
            <v>FM</v>
          </cell>
          <cell r="AH3998">
            <v>0</v>
          </cell>
          <cell r="AI3998">
            <v>0</v>
          </cell>
          <cell r="AJ3998">
            <v>5.1400000000000001E-2</v>
          </cell>
          <cell r="AK3998">
            <v>0</v>
          </cell>
          <cell r="AL3998" t="str">
            <v>Flat Rate</v>
          </cell>
          <cell r="AM3998">
            <v>0</v>
          </cell>
          <cell r="AN3998" t="str">
            <v>GA3203C0</v>
          </cell>
          <cell r="AO3998">
            <v>0</v>
          </cell>
          <cell r="AP3998" t="str">
            <v>N</v>
          </cell>
          <cell r="AQ3998">
            <v>38646.692731481482</v>
          </cell>
          <cell r="AR3998">
            <v>38640</v>
          </cell>
          <cell r="AS3998">
            <v>38640</v>
          </cell>
          <cell r="AT3998" t="str">
            <v>3000</v>
          </cell>
          <cell r="AU3998">
            <v>38640</v>
          </cell>
          <cell r="AV3998">
            <v>0</v>
          </cell>
        </row>
        <row r="3999">
          <cell r="B3999">
            <v>0</v>
          </cell>
          <cell r="C3999" t="str">
            <v>000000003851</v>
          </cell>
          <cell r="D3999" t="str">
            <v>3203C0</v>
          </cell>
          <cell r="E3999" t="str">
            <v>Clor-Tech Cell Model 210</v>
          </cell>
          <cell r="F3999" t="str">
            <v>In Service</v>
          </cell>
          <cell r="G3999" t="str">
            <v>3203C</v>
          </cell>
          <cell r="H3999" t="str">
            <v>Grp Member</v>
          </cell>
          <cell r="I3999">
            <v>2</v>
          </cell>
          <cell r="J3999" t="str">
            <v>PC Batch</v>
          </cell>
          <cell r="K3999">
            <v>11.63</v>
          </cell>
          <cell r="L3999">
            <v>0</v>
          </cell>
          <cell r="M3999" t="str">
            <v>F15</v>
          </cell>
          <cell r="N3999" t="str">
            <v>118</v>
          </cell>
          <cell r="O3999">
            <v>0</v>
          </cell>
          <cell r="P3999" t="str">
            <v>C05B508_002</v>
          </cell>
          <cell r="Q3999" t="str">
            <v>950</v>
          </cell>
          <cell r="R3999" t="str">
            <v>WWTPD</v>
          </cell>
          <cell r="S3999" t="str">
            <v>3203C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 t="str">
            <v>CORP</v>
          </cell>
          <cell r="Y3999">
            <v>38640</v>
          </cell>
          <cell r="Z3999">
            <v>0</v>
          </cell>
          <cell r="AA3999">
            <v>0</v>
          </cell>
          <cell r="AB3999" t="str">
            <v>N</v>
          </cell>
          <cell r="AC3999">
            <v>38657</v>
          </cell>
          <cell r="AD3999">
            <v>0</v>
          </cell>
          <cell r="AE3999" t="str">
            <v>RemVal</v>
          </cell>
          <cell r="AF3999" t="str">
            <v>Depreciate</v>
          </cell>
          <cell r="AG3999" t="str">
            <v>FM</v>
          </cell>
          <cell r="AH3999">
            <v>0</v>
          </cell>
          <cell r="AI3999">
            <v>0</v>
          </cell>
          <cell r="AJ3999">
            <v>5.1400000000000001E-2</v>
          </cell>
          <cell r="AK3999">
            <v>0</v>
          </cell>
          <cell r="AL3999" t="str">
            <v>Flat Rate</v>
          </cell>
          <cell r="AM3999">
            <v>0</v>
          </cell>
          <cell r="AN3999" t="str">
            <v>GA3203C0</v>
          </cell>
          <cell r="AO3999">
            <v>0</v>
          </cell>
          <cell r="AP3999" t="str">
            <v>N</v>
          </cell>
          <cell r="AQ3999">
            <v>38646.692731481482</v>
          </cell>
          <cell r="AR3999">
            <v>38640</v>
          </cell>
          <cell r="AS3999">
            <v>38640</v>
          </cell>
          <cell r="AT3999" t="str">
            <v>3000</v>
          </cell>
          <cell r="AU3999">
            <v>38640</v>
          </cell>
          <cell r="AV3999">
            <v>0</v>
          </cell>
        </row>
        <row r="4000">
          <cell r="B4000">
            <v>0</v>
          </cell>
          <cell r="C4000" t="str">
            <v>000000003851</v>
          </cell>
          <cell r="D4000" t="str">
            <v>3203C0</v>
          </cell>
          <cell r="E4000" t="str">
            <v>Clor-Tech Cell Model 210</v>
          </cell>
          <cell r="F4000" t="str">
            <v>In Service</v>
          </cell>
          <cell r="G4000" t="str">
            <v>3203C</v>
          </cell>
          <cell r="H4000" t="str">
            <v>Grp Member</v>
          </cell>
          <cell r="I4000">
            <v>3</v>
          </cell>
          <cell r="J4000" t="str">
            <v>PC Batch</v>
          </cell>
          <cell r="K4000">
            <v>10668</v>
          </cell>
          <cell r="L4000">
            <v>0</v>
          </cell>
          <cell r="M4000" t="str">
            <v>F20</v>
          </cell>
          <cell r="N4000" t="str">
            <v>115</v>
          </cell>
          <cell r="O4000">
            <v>0</v>
          </cell>
          <cell r="P4000" t="str">
            <v>C05B508_002</v>
          </cell>
          <cell r="Q4000" t="str">
            <v>505</v>
          </cell>
          <cell r="R4000" t="str">
            <v>WWTPD</v>
          </cell>
          <cell r="S4000" t="str">
            <v>3203C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 t="str">
            <v>CORP</v>
          </cell>
          <cell r="Y4000">
            <v>38640</v>
          </cell>
          <cell r="Z4000">
            <v>0</v>
          </cell>
          <cell r="AA4000">
            <v>0</v>
          </cell>
          <cell r="AB4000" t="str">
            <v>N</v>
          </cell>
          <cell r="AC4000">
            <v>38657</v>
          </cell>
          <cell r="AD4000">
            <v>0</v>
          </cell>
          <cell r="AE4000" t="str">
            <v>RemVal</v>
          </cell>
          <cell r="AF4000" t="str">
            <v>Depreciate</v>
          </cell>
          <cell r="AG4000" t="str">
            <v>FM</v>
          </cell>
          <cell r="AH4000">
            <v>0</v>
          </cell>
          <cell r="AI4000">
            <v>0</v>
          </cell>
          <cell r="AJ4000">
            <v>5.1400000000000001E-2</v>
          </cell>
          <cell r="AK4000">
            <v>0</v>
          </cell>
          <cell r="AL4000" t="str">
            <v>Flat Rate</v>
          </cell>
          <cell r="AM4000">
            <v>0</v>
          </cell>
          <cell r="AN4000" t="str">
            <v>GA3203C0</v>
          </cell>
          <cell r="AO4000">
            <v>0</v>
          </cell>
          <cell r="AP4000" t="str">
            <v>N</v>
          </cell>
          <cell r="AQ4000">
            <v>38646.692731481482</v>
          </cell>
          <cell r="AR4000">
            <v>38640</v>
          </cell>
          <cell r="AS4000">
            <v>38640</v>
          </cell>
          <cell r="AT4000" t="str">
            <v>3000</v>
          </cell>
          <cell r="AU4000">
            <v>38640</v>
          </cell>
          <cell r="AV4000">
            <v>0</v>
          </cell>
        </row>
        <row r="4001">
          <cell r="B4001">
            <v>0</v>
          </cell>
          <cell r="C4001" t="str">
            <v>000000003851</v>
          </cell>
          <cell r="D4001" t="str">
            <v>3203C0</v>
          </cell>
          <cell r="E4001" t="str">
            <v>Clor-Tech Cell Model 210</v>
          </cell>
          <cell r="F4001" t="str">
            <v>In Service</v>
          </cell>
          <cell r="G4001" t="str">
            <v>3203C</v>
          </cell>
          <cell r="H4001" t="str">
            <v>Grp Member</v>
          </cell>
          <cell r="I4001">
            <v>4</v>
          </cell>
          <cell r="J4001" t="str">
            <v>PC Batch</v>
          </cell>
          <cell r="K4001">
            <v>28.82</v>
          </cell>
          <cell r="L4001">
            <v>0</v>
          </cell>
          <cell r="M4001">
            <v>0</v>
          </cell>
          <cell r="N4001" t="str">
            <v>602</v>
          </cell>
          <cell r="O4001">
            <v>0</v>
          </cell>
          <cell r="P4001" t="str">
            <v>C05B508_002</v>
          </cell>
          <cell r="Q4001" t="str">
            <v>100</v>
          </cell>
          <cell r="R4001" t="str">
            <v>WWTPD</v>
          </cell>
          <cell r="S4001" t="str">
            <v>3203C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 t="str">
            <v>CORP</v>
          </cell>
          <cell r="Y4001">
            <v>38640</v>
          </cell>
          <cell r="Z4001">
            <v>0</v>
          </cell>
          <cell r="AA4001">
            <v>0</v>
          </cell>
          <cell r="AB4001" t="str">
            <v>N</v>
          </cell>
          <cell r="AC4001">
            <v>38657</v>
          </cell>
          <cell r="AD4001">
            <v>0</v>
          </cell>
          <cell r="AE4001" t="str">
            <v>RemVal</v>
          </cell>
          <cell r="AF4001" t="str">
            <v>Depreciate</v>
          </cell>
          <cell r="AG4001" t="str">
            <v>FM</v>
          </cell>
          <cell r="AH4001">
            <v>0</v>
          </cell>
          <cell r="AI4001">
            <v>0</v>
          </cell>
          <cell r="AJ4001">
            <v>5.1400000000000001E-2</v>
          </cell>
          <cell r="AK4001">
            <v>0</v>
          </cell>
          <cell r="AL4001" t="str">
            <v>Flat Rate</v>
          </cell>
          <cell r="AM4001">
            <v>0</v>
          </cell>
          <cell r="AN4001" t="str">
            <v>GA3203C0</v>
          </cell>
          <cell r="AO4001">
            <v>0</v>
          </cell>
          <cell r="AP4001" t="str">
            <v>N</v>
          </cell>
          <cell r="AQ4001">
            <v>38646.692731481482</v>
          </cell>
          <cell r="AR4001">
            <v>38640</v>
          </cell>
          <cell r="AS4001">
            <v>38640</v>
          </cell>
          <cell r="AT4001" t="str">
            <v>3000</v>
          </cell>
          <cell r="AU4001">
            <v>38640</v>
          </cell>
          <cell r="AV4001">
            <v>0</v>
          </cell>
        </row>
        <row r="4002">
          <cell r="B4002">
            <v>0</v>
          </cell>
          <cell r="C4002" t="str">
            <v>000000003851</v>
          </cell>
          <cell r="D4002" t="str">
            <v>3203C0</v>
          </cell>
          <cell r="E4002" t="str">
            <v>Clor-Tech Cell Model 210</v>
          </cell>
          <cell r="F4002" t="str">
            <v>In Service</v>
          </cell>
          <cell r="G4002" t="str">
            <v>3203C</v>
          </cell>
          <cell r="H4002" t="str">
            <v>Grp Member</v>
          </cell>
          <cell r="I4002">
            <v>5</v>
          </cell>
          <cell r="J4002" t="str">
            <v>PC Batch</v>
          </cell>
          <cell r="K4002">
            <v>-2.72</v>
          </cell>
          <cell r="L4002">
            <v>0</v>
          </cell>
          <cell r="M4002">
            <v>0</v>
          </cell>
          <cell r="N4002" t="str">
            <v>600</v>
          </cell>
          <cell r="O4002">
            <v>0</v>
          </cell>
          <cell r="P4002" t="str">
            <v>C05B508_002</v>
          </cell>
          <cell r="Q4002" t="str">
            <v>100</v>
          </cell>
          <cell r="R4002" t="str">
            <v>WWTPD</v>
          </cell>
          <cell r="S4002" t="str">
            <v>3203C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 t="str">
            <v>CORP</v>
          </cell>
          <cell r="Y4002">
            <v>38640</v>
          </cell>
          <cell r="Z4002">
            <v>0</v>
          </cell>
          <cell r="AA4002">
            <v>0</v>
          </cell>
          <cell r="AB4002" t="str">
            <v>N</v>
          </cell>
          <cell r="AC4002">
            <v>38657</v>
          </cell>
          <cell r="AD4002">
            <v>0</v>
          </cell>
          <cell r="AE4002" t="str">
            <v>RemVal</v>
          </cell>
          <cell r="AF4002" t="str">
            <v>Depreciate</v>
          </cell>
          <cell r="AG4002" t="str">
            <v>FM</v>
          </cell>
          <cell r="AH4002">
            <v>0</v>
          </cell>
          <cell r="AI4002">
            <v>0</v>
          </cell>
          <cell r="AJ4002">
            <v>5.1400000000000001E-2</v>
          </cell>
          <cell r="AK4002">
            <v>0</v>
          </cell>
          <cell r="AL4002" t="str">
            <v>Flat Rate</v>
          </cell>
          <cell r="AM4002">
            <v>0</v>
          </cell>
          <cell r="AN4002" t="str">
            <v>GA3203C0</v>
          </cell>
          <cell r="AO4002">
            <v>0</v>
          </cell>
          <cell r="AP4002" t="str">
            <v>N</v>
          </cell>
          <cell r="AQ4002">
            <v>38646.692731481482</v>
          </cell>
          <cell r="AR4002">
            <v>38640</v>
          </cell>
          <cell r="AS4002">
            <v>38640</v>
          </cell>
          <cell r="AT4002" t="str">
            <v>3000</v>
          </cell>
          <cell r="AU4002">
            <v>38640</v>
          </cell>
          <cell r="AV4002">
            <v>0</v>
          </cell>
        </row>
        <row r="4003">
          <cell r="B4003">
            <v>0</v>
          </cell>
          <cell r="C4003" t="str">
            <v>000000003852</v>
          </cell>
          <cell r="D4003" t="str">
            <v>307200</v>
          </cell>
          <cell r="E4003" t="str">
            <v>Gen Hook-up Conley Lane</v>
          </cell>
          <cell r="F4003" t="str">
            <v>In Service</v>
          </cell>
          <cell r="G4003" t="str">
            <v>30720</v>
          </cell>
          <cell r="H4003" t="str">
            <v>Grp Member</v>
          </cell>
          <cell r="I4003">
            <v>0</v>
          </cell>
          <cell r="J4003" t="str">
            <v>PC Batch</v>
          </cell>
          <cell r="K4003">
            <v>149.19</v>
          </cell>
          <cell r="L4003">
            <v>0</v>
          </cell>
          <cell r="M4003" t="str">
            <v>F20</v>
          </cell>
          <cell r="N4003" t="str">
            <v>115</v>
          </cell>
          <cell r="O4003">
            <v>0</v>
          </cell>
          <cell r="P4003" t="str">
            <v>C05C001_002</v>
          </cell>
          <cell r="Q4003">
            <v>0</v>
          </cell>
          <cell r="R4003" t="str">
            <v>WSOSD</v>
          </cell>
          <cell r="S4003" t="str">
            <v>30720A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 t="str">
            <v>CORP</v>
          </cell>
          <cell r="Y4003">
            <v>38640</v>
          </cell>
          <cell r="Z4003">
            <v>0</v>
          </cell>
          <cell r="AA4003">
            <v>0</v>
          </cell>
          <cell r="AB4003" t="str">
            <v>N</v>
          </cell>
          <cell r="AC4003">
            <v>38657</v>
          </cell>
          <cell r="AD4003">
            <v>0</v>
          </cell>
          <cell r="AE4003" t="str">
            <v>RemVal</v>
          </cell>
          <cell r="AF4003" t="str">
            <v>Depreciate</v>
          </cell>
          <cell r="AG4003" t="str">
            <v>FM</v>
          </cell>
          <cell r="AH4003">
            <v>0</v>
          </cell>
          <cell r="AI4003">
            <v>0</v>
          </cell>
          <cell r="AJ4003">
            <v>4.5900000000000003E-2</v>
          </cell>
          <cell r="AK4003">
            <v>0</v>
          </cell>
          <cell r="AL4003" t="str">
            <v>Flat Rate</v>
          </cell>
          <cell r="AM4003">
            <v>0</v>
          </cell>
          <cell r="AN4003" t="str">
            <v>GA307200</v>
          </cell>
          <cell r="AO4003">
            <v>0</v>
          </cell>
          <cell r="AP4003" t="str">
            <v>N</v>
          </cell>
          <cell r="AQ4003">
            <v>38646.692766203705</v>
          </cell>
          <cell r="AR4003">
            <v>38701</v>
          </cell>
          <cell r="AS4003">
            <v>38701</v>
          </cell>
          <cell r="AT4003" t="str">
            <v>6500</v>
          </cell>
          <cell r="AU4003">
            <v>38640</v>
          </cell>
          <cell r="AV4003">
            <v>0</v>
          </cell>
        </row>
        <row r="4004">
          <cell r="B4004">
            <v>0</v>
          </cell>
          <cell r="C4004" t="str">
            <v>000000003852</v>
          </cell>
          <cell r="D4004" t="str">
            <v>307200</v>
          </cell>
          <cell r="E4004" t="str">
            <v>Gen Hook-up Conley Lane</v>
          </cell>
          <cell r="F4004" t="str">
            <v>In Service</v>
          </cell>
          <cell r="G4004" t="str">
            <v>30720</v>
          </cell>
          <cell r="H4004" t="str">
            <v>Grp Member</v>
          </cell>
          <cell r="I4004">
            <v>1</v>
          </cell>
          <cell r="J4004" t="str">
            <v>PC Batch</v>
          </cell>
          <cell r="K4004">
            <v>1529.73</v>
          </cell>
          <cell r="L4004">
            <v>0</v>
          </cell>
          <cell r="M4004" t="str">
            <v>F20</v>
          </cell>
          <cell r="N4004" t="str">
            <v>115</v>
          </cell>
          <cell r="O4004">
            <v>0</v>
          </cell>
          <cell r="P4004" t="str">
            <v>C05C001_002</v>
          </cell>
          <cell r="Q4004" t="str">
            <v>505</v>
          </cell>
          <cell r="R4004" t="str">
            <v>WSOSD</v>
          </cell>
          <cell r="S4004" t="str">
            <v>30720A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 t="str">
            <v>CORP</v>
          </cell>
          <cell r="Y4004">
            <v>38640</v>
          </cell>
          <cell r="Z4004">
            <v>0</v>
          </cell>
          <cell r="AA4004">
            <v>0</v>
          </cell>
          <cell r="AB4004" t="str">
            <v>N</v>
          </cell>
          <cell r="AC4004">
            <v>38657</v>
          </cell>
          <cell r="AD4004">
            <v>0</v>
          </cell>
          <cell r="AE4004" t="str">
            <v>RemVal</v>
          </cell>
          <cell r="AF4004" t="str">
            <v>Depreciate</v>
          </cell>
          <cell r="AG4004" t="str">
            <v>FM</v>
          </cell>
          <cell r="AH4004">
            <v>0</v>
          </cell>
          <cell r="AI4004">
            <v>0</v>
          </cell>
          <cell r="AJ4004">
            <v>4.5900000000000003E-2</v>
          </cell>
          <cell r="AK4004">
            <v>0</v>
          </cell>
          <cell r="AL4004" t="str">
            <v>Flat Rate</v>
          </cell>
          <cell r="AM4004">
            <v>0</v>
          </cell>
          <cell r="AN4004" t="str">
            <v>GA307200</v>
          </cell>
          <cell r="AO4004">
            <v>0</v>
          </cell>
          <cell r="AP4004" t="str">
            <v>N</v>
          </cell>
          <cell r="AQ4004">
            <v>38646.692766203705</v>
          </cell>
          <cell r="AR4004">
            <v>38701</v>
          </cell>
          <cell r="AS4004">
            <v>38701</v>
          </cell>
          <cell r="AT4004" t="str">
            <v>6500</v>
          </cell>
          <cell r="AU4004">
            <v>38640</v>
          </cell>
          <cell r="AV4004">
            <v>0</v>
          </cell>
        </row>
        <row r="4005">
          <cell r="B4005">
            <v>0</v>
          </cell>
          <cell r="C4005" t="str">
            <v>000000003852</v>
          </cell>
          <cell r="D4005" t="str">
            <v>307200</v>
          </cell>
          <cell r="E4005" t="str">
            <v>Gen Hook-up Conley Lane</v>
          </cell>
          <cell r="F4005" t="str">
            <v>In Service</v>
          </cell>
          <cell r="G4005" t="str">
            <v>30720</v>
          </cell>
          <cell r="H4005" t="str">
            <v>Grp Member</v>
          </cell>
          <cell r="I4005">
            <v>2</v>
          </cell>
          <cell r="J4005" t="str">
            <v>PC Batch</v>
          </cell>
          <cell r="K4005">
            <v>148.09</v>
          </cell>
          <cell r="L4005">
            <v>0</v>
          </cell>
          <cell r="M4005" t="str">
            <v>F50</v>
          </cell>
          <cell r="N4005" t="str">
            <v>115</v>
          </cell>
          <cell r="O4005">
            <v>0</v>
          </cell>
          <cell r="P4005" t="str">
            <v>C05C001_002</v>
          </cell>
          <cell r="Q4005" t="str">
            <v>000</v>
          </cell>
          <cell r="R4005" t="str">
            <v>WSOSD</v>
          </cell>
          <cell r="S4005" t="str">
            <v>30720A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 t="str">
            <v>CORP</v>
          </cell>
          <cell r="Y4005">
            <v>38640</v>
          </cell>
          <cell r="Z4005">
            <v>0</v>
          </cell>
          <cell r="AA4005">
            <v>0</v>
          </cell>
          <cell r="AB4005" t="str">
            <v>N</v>
          </cell>
          <cell r="AC4005">
            <v>38657</v>
          </cell>
          <cell r="AD4005">
            <v>0</v>
          </cell>
          <cell r="AE4005" t="str">
            <v>RemVal</v>
          </cell>
          <cell r="AF4005" t="str">
            <v>Depreciate</v>
          </cell>
          <cell r="AG4005" t="str">
            <v>FM</v>
          </cell>
          <cell r="AH4005">
            <v>0</v>
          </cell>
          <cell r="AI4005">
            <v>0</v>
          </cell>
          <cell r="AJ4005">
            <v>4.5900000000000003E-2</v>
          </cell>
          <cell r="AK4005">
            <v>0</v>
          </cell>
          <cell r="AL4005" t="str">
            <v>Flat Rate</v>
          </cell>
          <cell r="AM4005">
            <v>0</v>
          </cell>
          <cell r="AN4005" t="str">
            <v>GA307200</v>
          </cell>
          <cell r="AO4005">
            <v>0</v>
          </cell>
          <cell r="AP4005" t="str">
            <v>N</v>
          </cell>
          <cell r="AQ4005">
            <v>38646.692766203705</v>
          </cell>
          <cell r="AR4005">
            <v>38701</v>
          </cell>
          <cell r="AS4005">
            <v>38701</v>
          </cell>
          <cell r="AT4005" t="str">
            <v>6500</v>
          </cell>
          <cell r="AU4005">
            <v>38640</v>
          </cell>
          <cell r="AV4005">
            <v>0</v>
          </cell>
        </row>
        <row r="4006">
          <cell r="B4006">
            <v>0</v>
          </cell>
          <cell r="C4006" t="str">
            <v>000000003853</v>
          </cell>
          <cell r="D4006" t="str">
            <v>307200</v>
          </cell>
          <cell r="E4006" t="str">
            <v>Gen Hook-up Reeser Well</v>
          </cell>
          <cell r="F4006" t="str">
            <v>In Service</v>
          </cell>
          <cell r="G4006" t="str">
            <v>30720</v>
          </cell>
          <cell r="H4006" t="str">
            <v>Grp Member</v>
          </cell>
          <cell r="I4006">
            <v>0</v>
          </cell>
          <cell r="J4006" t="str">
            <v>PC Batch</v>
          </cell>
          <cell r="K4006">
            <v>148.66</v>
          </cell>
          <cell r="L4006">
            <v>0</v>
          </cell>
          <cell r="M4006" t="str">
            <v>F20</v>
          </cell>
          <cell r="N4006" t="str">
            <v>115</v>
          </cell>
          <cell r="O4006">
            <v>0</v>
          </cell>
          <cell r="P4006" t="str">
            <v>C05C001_002</v>
          </cell>
          <cell r="Q4006">
            <v>0</v>
          </cell>
          <cell r="R4006" t="str">
            <v>WSOSD</v>
          </cell>
          <cell r="S4006" t="str">
            <v>30720B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 t="str">
            <v>CORP</v>
          </cell>
          <cell r="Y4006">
            <v>38640</v>
          </cell>
          <cell r="Z4006">
            <v>0</v>
          </cell>
          <cell r="AA4006">
            <v>0</v>
          </cell>
          <cell r="AB4006" t="str">
            <v>N</v>
          </cell>
          <cell r="AC4006">
            <v>38657</v>
          </cell>
          <cell r="AD4006">
            <v>0</v>
          </cell>
          <cell r="AE4006" t="str">
            <v>RemVal</v>
          </cell>
          <cell r="AF4006" t="str">
            <v>Depreciate</v>
          </cell>
          <cell r="AG4006" t="str">
            <v>FM</v>
          </cell>
          <cell r="AH4006">
            <v>0</v>
          </cell>
          <cell r="AI4006">
            <v>0</v>
          </cell>
          <cell r="AJ4006">
            <v>4.5900000000000003E-2</v>
          </cell>
          <cell r="AK4006">
            <v>0</v>
          </cell>
          <cell r="AL4006" t="str">
            <v>Flat Rate</v>
          </cell>
          <cell r="AM4006">
            <v>0</v>
          </cell>
          <cell r="AN4006" t="str">
            <v>GA307200</v>
          </cell>
          <cell r="AO4006">
            <v>0</v>
          </cell>
          <cell r="AP4006" t="str">
            <v>N</v>
          </cell>
          <cell r="AQ4006">
            <v>38646.692800925928</v>
          </cell>
          <cell r="AR4006">
            <v>38701</v>
          </cell>
          <cell r="AS4006">
            <v>38701</v>
          </cell>
          <cell r="AT4006" t="str">
            <v>6900</v>
          </cell>
          <cell r="AU4006">
            <v>38640</v>
          </cell>
          <cell r="AV4006">
            <v>0</v>
          </cell>
        </row>
        <row r="4007">
          <cell r="B4007">
            <v>0</v>
          </cell>
          <cell r="C4007" t="str">
            <v>000000003853</v>
          </cell>
          <cell r="D4007" t="str">
            <v>307200</v>
          </cell>
          <cell r="E4007" t="str">
            <v>Gen Hook-up Reeser Well</v>
          </cell>
          <cell r="F4007" t="str">
            <v>In Service</v>
          </cell>
          <cell r="G4007" t="str">
            <v>30720</v>
          </cell>
          <cell r="H4007" t="str">
            <v>Grp Member</v>
          </cell>
          <cell r="I4007">
            <v>1</v>
          </cell>
          <cell r="J4007" t="str">
            <v>PC Batch</v>
          </cell>
          <cell r="K4007">
            <v>147.47</v>
          </cell>
          <cell r="L4007">
            <v>0</v>
          </cell>
          <cell r="M4007" t="str">
            <v>F50</v>
          </cell>
          <cell r="N4007" t="str">
            <v>115</v>
          </cell>
          <cell r="O4007">
            <v>0</v>
          </cell>
          <cell r="P4007" t="str">
            <v>C05C001_002</v>
          </cell>
          <cell r="Q4007" t="str">
            <v>000</v>
          </cell>
          <cell r="R4007" t="str">
            <v>WSOSD</v>
          </cell>
          <cell r="S4007" t="str">
            <v>30720B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 t="str">
            <v>CORP</v>
          </cell>
          <cell r="Y4007">
            <v>38640</v>
          </cell>
          <cell r="Z4007">
            <v>0</v>
          </cell>
          <cell r="AA4007">
            <v>0</v>
          </cell>
          <cell r="AB4007" t="str">
            <v>N</v>
          </cell>
          <cell r="AC4007">
            <v>38657</v>
          </cell>
          <cell r="AD4007">
            <v>0</v>
          </cell>
          <cell r="AE4007" t="str">
            <v>RemVal</v>
          </cell>
          <cell r="AF4007" t="str">
            <v>Depreciate</v>
          </cell>
          <cell r="AG4007" t="str">
            <v>FM</v>
          </cell>
          <cell r="AH4007">
            <v>0</v>
          </cell>
          <cell r="AI4007">
            <v>0</v>
          </cell>
          <cell r="AJ4007">
            <v>4.5900000000000003E-2</v>
          </cell>
          <cell r="AK4007">
            <v>0</v>
          </cell>
          <cell r="AL4007" t="str">
            <v>Flat Rate</v>
          </cell>
          <cell r="AM4007">
            <v>0</v>
          </cell>
          <cell r="AN4007" t="str">
            <v>GA307200</v>
          </cell>
          <cell r="AO4007">
            <v>0</v>
          </cell>
          <cell r="AP4007" t="str">
            <v>N</v>
          </cell>
          <cell r="AQ4007">
            <v>38646.692800925928</v>
          </cell>
          <cell r="AR4007">
            <v>38701</v>
          </cell>
          <cell r="AS4007">
            <v>38701</v>
          </cell>
          <cell r="AT4007" t="str">
            <v>6900</v>
          </cell>
          <cell r="AU4007">
            <v>38640</v>
          </cell>
          <cell r="AV4007">
            <v>0</v>
          </cell>
        </row>
        <row r="4008">
          <cell r="B4008">
            <v>0</v>
          </cell>
          <cell r="C4008" t="str">
            <v>000000003853</v>
          </cell>
          <cell r="D4008" t="str">
            <v>307200</v>
          </cell>
          <cell r="E4008" t="str">
            <v>Gen Hook-up Reeser Well</v>
          </cell>
          <cell r="F4008" t="str">
            <v>In Service</v>
          </cell>
          <cell r="G4008" t="str">
            <v>30720</v>
          </cell>
          <cell r="H4008" t="str">
            <v>Grp Member</v>
          </cell>
          <cell r="I4008">
            <v>2</v>
          </cell>
          <cell r="J4008" t="str">
            <v>PC Batch</v>
          </cell>
          <cell r="K4008">
            <v>1523.22</v>
          </cell>
          <cell r="L4008">
            <v>0</v>
          </cell>
          <cell r="M4008" t="str">
            <v>F20</v>
          </cell>
          <cell r="N4008" t="str">
            <v>115</v>
          </cell>
          <cell r="O4008">
            <v>0</v>
          </cell>
          <cell r="P4008" t="str">
            <v>C05C001_002</v>
          </cell>
          <cell r="Q4008" t="str">
            <v>505</v>
          </cell>
          <cell r="R4008" t="str">
            <v>WSOSD</v>
          </cell>
          <cell r="S4008" t="str">
            <v>30720B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 t="str">
            <v>CORP</v>
          </cell>
          <cell r="Y4008">
            <v>38640</v>
          </cell>
          <cell r="Z4008">
            <v>0</v>
          </cell>
          <cell r="AA4008">
            <v>0</v>
          </cell>
          <cell r="AB4008" t="str">
            <v>N</v>
          </cell>
          <cell r="AC4008">
            <v>38657</v>
          </cell>
          <cell r="AD4008">
            <v>0</v>
          </cell>
          <cell r="AE4008" t="str">
            <v>RemVal</v>
          </cell>
          <cell r="AF4008" t="str">
            <v>Depreciate</v>
          </cell>
          <cell r="AG4008" t="str">
            <v>FM</v>
          </cell>
          <cell r="AH4008">
            <v>0</v>
          </cell>
          <cell r="AI4008">
            <v>0</v>
          </cell>
          <cell r="AJ4008">
            <v>4.5900000000000003E-2</v>
          </cell>
          <cell r="AK4008">
            <v>0</v>
          </cell>
          <cell r="AL4008" t="str">
            <v>Flat Rate</v>
          </cell>
          <cell r="AM4008">
            <v>0</v>
          </cell>
          <cell r="AN4008" t="str">
            <v>GA307200</v>
          </cell>
          <cell r="AO4008">
            <v>0</v>
          </cell>
          <cell r="AP4008" t="str">
            <v>N</v>
          </cell>
          <cell r="AQ4008">
            <v>38646.692800925928</v>
          </cell>
          <cell r="AR4008">
            <v>38701</v>
          </cell>
          <cell r="AS4008">
            <v>38701</v>
          </cell>
          <cell r="AT4008" t="str">
            <v>6900</v>
          </cell>
          <cell r="AU4008">
            <v>38640</v>
          </cell>
          <cell r="AV4008">
            <v>0</v>
          </cell>
        </row>
        <row r="4009">
          <cell r="B4009">
            <v>0</v>
          </cell>
          <cell r="C4009" t="str">
            <v>000000003854</v>
          </cell>
          <cell r="D4009" t="str">
            <v>3112A0</v>
          </cell>
          <cell r="E4009" t="str">
            <v xml:space="preserve">300 HP HS Pump VFD	</v>
          </cell>
          <cell r="F4009" t="str">
            <v>In Service</v>
          </cell>
          <cell r="G4009" t="str">
            <v>3112A</v>
          </cell>
          <cell r="H4009" t="str">
            <v>Grp Member</v>
          </cell>
          <cell r="I4009">
            <v>0</v>
          </cell>
          <cell r="J4009" t="str">
            <v>PC Batch</v>
          </cell>
          <cell r="K4009">
            <v>1937.56</v>
          </cell>
          <cell r="L4009">
            <v>0</v>
          </cell>
          <cell r="M4009" t="str">
            <v>F20</v>
          </cell>
          <cell r="N4009" t="str">
            <v>115</v>
          </cell>
          <cell r="O4009">
            <v>0</v>
          </cell>
          <cell r="P4009" t="str">
            <v>C05C502_002</v>
          </cell>
          <cell r="Q4009">
            <v>0</v>
          </cell>
          <cell r="R4009" t="str">
            <v>WPPD</v>
          </cell>
          <cell r="S4009" t="str">
            <v>3112A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 t="str">
            <v>CORP</v>
          </cell>
          <cell r="Y4009">
            <v>38640</v>
          </cell>
          <cell r="Z4009">
            <v>0</v>
          </cell>
          <cell r="AA4009">
            <v>0</v>
          </cell>
          <cell r="AB4009" t="str">
            <v>N</v>
          </cell>
          <cell r="AC4009">
            <v>38657</v>
          </cell>
          <cell r="AD4009">
            <v>0</v>
          </cell>
          <cell r="AE4009" t="str">
            <v>RemVal</v>
          </cell>
          <cell r="AF4009" t="str">
            <v>Depreciate</v>
          </cell>
          <cell r="AG4009" t="str">
            <v>FM</v>
          </cell>
          <cell r="AH4009">
            <v>0</v>
          </cell>
          <cell r="AI4009">
            <v>0</v>
          </cell>
          <cell r="AJ4009">
            <v>6.5299999999999997E-2</v>
          </cell>
          <cell r="AK4009">
            <v>0</v>
          </cell>
          <cell r="AL4009" t="str">
            <v>Flat Rate</v>
          </cell>
          <cell r="AM4009">
            <v>0</v>
          </cell>
          <cell r="AN4009" t="str">
            <v>GA3112A0</v>
          </cell>
          <cell r="AO4009">
            <v>0</v>
          </cell>
          <cell r="AP4009" t="str">
            <v>N</v>
          </cell>
          <cell r="AQ4009">
            <v>38646.692870370367</v>
          </cell>
          <cell r="AR4009">
            <v>38671</v>
          </cell>
          <cell r="AS4009">
            <v>38671</v>
          </cell>
          <cell r="AT4009" t="str">
            <v>7301</v>
          </cell>
          <cell r="AU4009">
            <v>38640</v>
          </cell>
          <cell r="AV4009">
            <v>0</v>
          </cell>
        </row>
        <row r="4010">
          <cell r="B4010">
            <v>0</v>
          </cell>
          <cell r="C4010" t="str">
            <v>000000003854</v>
          </cell>
          <cell r="D4010" t="str">
            <v>3112A0</v>
          </cell>
          <cell r="E4010" t="str">
            <v xml:space="preserve">300 HP HS Pump VFD	</v>
          </cell>
          <cell r="F4010" t="str">
            <v>In Service</v>
          </cell>
          <cell r="G4010" t="str">
            <v>3112A</v>
          </cell>
          <cell r="H4010" t="str">
            <v>Grp Member</v>
          </cell>
          <cell r="I4010">
            <v>1</v>
          </cell>
          <cell r="J4010" t="str">
            <v>PC Batch</v>
          </cell>
          <cell r="K4010">
            <v>-86.2</v>
          </cell>
          <cell r="L4010">
            <v>0</v>
          </cell>
          <cell r="M4010">
            <v>0</v>
          </cell>
          <cell r="N4010" t="str">
            <v>600</v>
          </cell>
          <cell r="O4010">
            <v>0</v>
          </cell>
          <cell r="P4010" t="str">
            <v>C05C502_002</v>
          </cell>
          <cell r="Q4010" t="str">
            <v>100</v>
          </cell>
          <cell r="R4010" t="str">
            <v>WPPD</v>
          </cell>
          <cell r="S4010" t="str">
            <v>3112A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 t="str">
            <v>CORP</v>
          </cell>
          <cell r="Y4010">
            <v>38640</v>
          </cell>
          <cell r="Z4010">
            <v>0</v>
          </cell>
          <cell r="AA4010">
            <v>0</v>
          </cell>
          <cell r="AB4010" t="str">
            <v>N</v>
          </cell>
          <cell r="AC4010">
            <v>38657</v>
          </cell>
          <cell r="AD4010">
            <v>0</v>
          </cell>
          <cell r="AE4010" t="str">
            <v>RemVal</v>
          </cell>
          <cell r="AF4010" t="str">
            <v>Depreciate</v>
          </cell>
          <cell r="AG4010" t="str">
            <v>FM</v>
          </cell>
          <cell r="AH4010">
            <v>0</v>
          </cell>
          <cell r="AI4010">
            <v>0</v>
          </cell>
          <cell r="AJ4010">
            <v>6.5299999999999997E-2</v>
          </cell>
          <cell r="AK4010">
            <v>0</v>
          </cell>
          <cell r="AL4010" t="str">
            <v>Flat Rate</v>
          </cell>
          <cell r="AM4010">
            <v>0</v>
          </cell>
          <cell r="AN4010" t="str">
            <v>GA3112A0</v>
          </cell>
          <cell r="AO4010">
            <v>0</v>
          </cell>
          <cell r="AP4010" t="str">
            <v>N</v>
          </cell>
          <cell r="AQ4010">
            <v>38646.692870370367</v>
          </cell>
          <cell r="AR4010">
            <v>38671</v>
          </cell>
          <cell r="AS4010">
            <v>38671</v>
          </cell>
          <cell r="AT4010" t="str">
            <v>7301</v>
          </cell>
          <cell r="AU4010">
            <v>38640</v>
          </cell>
          <cell r="AV4010">
            <v>0</v>
          </cell>
        </row>
        <row r="4011">
          <cell r="B4011">
            <v>0</v>
          </cell>
          <cell r="C4011" t="str">
            <v>000000003854</v>
          </cell>
          <cell r="D4011" t="str">
            <v>3112A0</v>
          </cell>
          <cell r="E4011" t="str">
            <v xml:space="preserve">300 HP HS Pump VFD	</v>
          </cell>
          <cell r="F4011" t="str">
            <v>In Service</v>
          </cell>
          <cell r="G4011" t="str">
            <v>3112A</v>
          </cell>
          <cell r="H4011" t="str">
            <v>Grp Member</v>
          </cell>
          <cell r="I4011">
            <v>2</v>
          </cell>
          <cell r="J4011" t="str">
            <v>PC Batch</v>
          </cell>
          <cell r="K4011">
            <v>27.9</v>
          </cell>
          <cell r="L4011">
            <v>0</v>
          </cell>
          <cell r="M4011" t="str">
            <v>F15</v>
          </cell>
          <cell r="N4011" t="str">
            <v>118</v>
          </cell>
          <cell r="O4011">
            <v>0</v>
          </cell>
          <cell r="P4011" t="str">
            <v>C05C502_002</v>
          </cell>
          <cell r="Q4011" t="str">
            <v>100</v>
          </cell>
          <cell r="R4011" t="str">
            <v>WPPD</v>
          </cell>
          <cell r="S4011" t="str">
            <v>3112A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 t="str">
            <v>CORP</v>
          </cell>
          <cell r="Y4011">
            <v>38640</v>
          </cell>
          <cell r="Z4011">
            <v>0</v>
          </cell>
          <cell r="AA4011">
            <v>0</v>
          </cell>
          <cell r="AB4011" t="str">
            <v>N</v>
          </cell>
          <cell r="AC4011">
            <v>38657</v>
          </cell>
          <cell r="AD4011">
            <v>0</v>
          </cell>
          <cell r="AE4011" t="str">
            <v>RemVal</v>
          </cell>
          <cell r="AF4011" t="str">
            <v>Depreciate</v>
          </cell>
          <cell r="AG4011" t="str">
            <v>FM</v>
          </cell>
          <cell r="AH4011">
            <v>0</v>
          </cell>
          <cell r="AI4011">
            <v>0</v>
          </cell>
          <cell r="AJ4011">
            <v>6.5299999999999997E-2</v>
          </cell>
          <cell r="AK4011">
            <v>0</v>
          </cell>
          <cell r="AL4011" t="str">
            <v>Flat Rate</v>
          </cell>
          <cell r="AM4011">
            <v>0</v>
          </cell>
          <cell r="AN4011" t="str">
            <v>GA3112A0</v>
          </cell>
          <cell r="AO4011">
            <v>0</v>
          </cell>
          <cell r="AP4011" t="str">
            <v>N</v>
          </cell>
          <cell r="AQ4011">
            <v>38646.692870370367</v>
          </cell>
          <cell r="AR4011">
            <v>38671</v>
          </cell>
          <cell r="AS4011">
            <v>38671</v>
          </cell>
          <cell r="AT4011" t="str">
            <v>7301</v>
          </cell>
          <cell r="AU4011">
            <v>38640</v>
          </cell>
          <cell r="AV4011">
            <v>0</v>
          </cell>
        </row>
        <row r="4012">
          <cell r="B4012">
            <v>0</v>
          </cell>
          <cell r="C4012" t="str">
            <v>000000003854</v>
          </cell>
          <cell r="D4012" t="str">
            <v>3112A0</v>
          </cell>
          <cell r="E4012" t="str">
            <v xml:space="preserve">300 HP HS Pump VFD	</v>
          </cell>
          <cell r="F4012" t="str">
            <v>In Service</v>
          </cell>
          <cell r="G4012" t="str">
            <v>3112A</v>
          </cell>
          <cell r="H4012" t="str">
            <v>Grp Member</v>
          </cell>
          <cell r="I4012">
            <v>3</v>
          </cell>
          <cell r="J4012" t="str">
            <v>PC Batch</v>
          </cell>
          <cell r="K4012">
            <v>11502.51</v>
          </cell>
          <cell r="L4012">
            <v>0</v>
          </cell>
          <cell r="M4012" t="str">
            <v>F20</v>
          </cell>
          <cell r="N4012" t="str">
            <v>115</v>
          </cell>
          <cell r="O4012">
            <v>0</v>
          </cell>
          <cell r="P4012" t="str">
            <v>C05C502_002</v>
          </cell>
          <cell r="Q4012" t="str">
            <v>505</v>
          </cell>
          <cell r="R4012" t="str">
            <v>WPPD</v>
          </cell>
          <cell r="S4012" t="str">
            <v>3112A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 t="str">
            <v>CORP</v>
          </cell>
          <cell r="Y4012">
            <v>38640</v>
          </cell>
          <cell r="Z4012">
            <v>0</v>
          </cell>
          <cell r="AA4012">
            <v>0</v>
          </cell>
          <cell r="AB4012" t="str">
            <v>N</v>
          </cell>
          <cell r="AC4012">
            <v>38657</v>
          </cell>
          <cell r="AD4012">
            <v>0</v>
          </cell>
          <cell r="AE4012" t="str">
            <v>RemVal</v>
          </cell>
          <cell r="AF4012" t="str">
            <v>Depreciate</v>
          </cell>
          <cell r="AG4012" t="str">
            <v>FM</v>
          </cell>
          <cell r="AH4012">
            <v>0</v>
          </cell>
          <cell r="AI4012">
            <v>0</v>
          </cell>
          <cell r="AJ4012">
            <v>6.5299999999999997E-2</v>
          </cell>
          <cell r="AK4012">
            <v>0</v>
          </cell>
          <cell r="AL4012" t="str">
            <v>Flat Rate</v>
          </cell>
          <cell r="AM4012">
            <v>0</v>
          </cell>
          <cell r="AN4012" t="str">
            <v>GA3112A0</v>
          </cell>
          <cell r="AO4012">
            <v>0</v>
          </cell>
          <cell r="AP4012" t="str">
            <v>N</v>
          </cell>
          <cell r="AQ4012">
            <v>38646.692870370367</v>
          </cell>
          <cell r="AR4012">
            <v>38671</v>
          </cell>
          <cell r="AS4012">
            <v>38671</v>
          </cell>
          <cell r="AT4012" t="str">
            <v>7301</v>
          </cell>
          <cell r="AU4012">
            <v>38640</v>
          </cell>
          <cell r="AV4012">
            <v>0</v>
          </cell>
        </row>
        <row r="4013">
          <cell r="B4013">
            <v>0</v>
          </cell>
          <cell r="C4013" t="str">
            <v>000000003854</v>
          </cell>
          <cell r="D4013" t="str">
            <v>3112A0</v>
          </cell>
          <cell r="E4013" t="str">
            <v xml:space="preserve">300 HP HS Pump VFD	</v>
          </cell>
          <cell r="F4013" t="str">
            <v>In Service</v>
          </cell>
          <cell r="G4013" t="str">
            <v>3112A</v>
          </cell>
          <cell r="H4013" t="str">
            <v>Grp Member</v>
          </cell>
          <cell r="I4013">
            <v>4</v>
          </cell>
          <cell r="J4013" t="str">
            <v>PC Batch</v>
          </cell>
          <cell r="K4013">
            <v>367.96</v>
          </cell>
          <cell r="L4013">
            <v>0</v>
          </cell>
          <cell r="M4013" t="str">
            <v>F15</v>
          </cell>
          <cell r="N4013" t="str">
            <v>118</v>
          </cell>
          <cell r="O4013">
            <v>0</v>
          </cell>
          <cell r="P4013" t="str">
            <v>C05C502_002</v>
          </cell>
          <cell r="Q4013" t="str">
            <v>950</v>
          </cell>
          <cell r="R4013" t="str">
            <v>WPPD</v>
          </cell>
          <cell r="S4013" t="str">
            <v>3112A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 t="str">
            <v>CORP</v>
          </cell>
          <cell r="Y4013">
            <v>38640</v>
          </cell>
          <cell r="Z4013">
            <v>0</v>
          </cell>
          <cell r="AA4013">
            <v>0</v>
          </cell>
          <cell r="AB4013" t="str">
            <v>N</v>
          </cell>
          <cell r="AC4013">
            <v>38657</v>
          </cell>
          <cell r="AD4013">
            <v>0</v>
          </cell>
          <cell r="AE4013" t="str">
            <v>RemVal</v>
          </cell>
          <cell r="AF4013" t="str">
            <v>Depreciate</v>
          </cell>
          <cell r="AG4013" t="str">
            <v>FM</v>
          </cell>
          <cell r="AH4013">
            <v>0</v>
          </cell>
          <cell r="AI4013">
            <v>0</v>
          </cell>
          <cell r="AJ4013">
            <v>6.5299999999999997E-2</v>
          </cell>
          <cell r="AK4013">
            <v>0</v>
          </cell>
          <cell r="AL4013" t="str">
            <v>Flat Rate</v>
          </cell>
          <cell r="AM4013">
            <v>0</v>
          </cell>
          <cell r="AN4013" t="str">
            <v>GA3112A0</v>
          </cell>
          <cell r="AO4013">
            <v>0</v>
          </cell>
          <cell r="AP4013" t="str">
            <v>N</v>
          </cell>
          <cell r="AQ4013">
            <v>38646.692870370367</v>
          </cell>
          <cell r="AR4013">
            <v>38671</v>
          </cell>
          <cell r="AS4013">
            <v>38671</v>
          </cell>
          <cell r="AT4013" t="str">
            <v>7301</v>
          </cell>
          <cell r="AU4013">
            <v>38640</v>
          </cell>
          <cell r="AV4013">
            <v>0</v>
          </cell>
        </row>
        <row r="4014">
          <cell r="B4014">
            <v>0</v>
          </cell>
          <cell r="C4014" t="str">
            <v>000000003854</v>
          </cell>
          <cell r="D4014" t="str">
            <v>3112A0</v>
          </cell>
          <cell r="E4014" t="str">
            <v xml:space="preserve">300 HP HS Pump VFD	</v>
          </cell>
          <cell r="F4014" t="str">
            <v>In Service</v>
          </cell>
          <cell r="G4014" t="str">
            <v>3112A</v>
          </cell>
          <cell r="H4014" t="str">
            <v>Grp Member</v>
          </cell>
          <cell r="I4014">
            <v>5</v>
          </cell>
          <cell r="J4014" t="str">
            <v>PC Batch</v>
          </cell>
          <cell r="K4014">
            <v>911.7</v>
          </cell>
          <cell r="L4014">
            <v>0</v>
          </cell>
          <cell r="M4014">
            <v>0</v>
          </cell>
          <cell r="N4014" t="str">
            <v>602</v>
          </cell>
          <cell r="O4014">
            <v>0</v>
          </cell>
          <cell r="P4014" t="str">
            <v>C05C502_002</v>
          </cell>
          <cell r="Q4014" t="str">
            <v>100</v>
          </cell>
          <cell r="R4014" t="str">
            <v>WPPD</v>
          </cell>
          <cell r="S4014" t="str">
            <v>3112A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 t="str">
            <v>CORP</v>
          </cell>
          <cell r="Y4014">
            <v>38640</v>
          </cell>
          <cell r="Z4014">
            <v>0</v>
          </cell>
          <cell r="AA4014">
            <v>0</v>
          </cell>
          <cell r="AB4014" t="str">
            <v>N</v>
          </cell>
          <cell r="AC4014">
            <v>38657</v>
          </cell>
          <cell r="AD4014">
            <v>0</v>
          </cell>
          <cell r="AE4014" t="str">
            <v>RemVal</v>
          </cell>
          <cell r="AF4014" t="str">
            <v>Depreciate</v>
          </cell>
          <cell r="AG4014" t="str">
            <v>FM</v>
          </cell>
          <cell r="AH4014">
            <v>0</v>
          </cell>
          <cell r="AI4014">
            <v>0</v>
          </cell>
          <cell r="AJ4014">
            <v>6.5299999999999997E-2</v>
          </cell>
          <cell r="AK4014">
            <v>0</v>
          </cell>
          <cell r="AL4014" t="str">
            <v>Flat Rate</v>
          </cell>
          <cell r="AM4014">
            <v>0</v>
          </cell>
          <cell r="AN4014" t="str">
            <v>GA3112A0</v>
          </cell>
          <cell r="AO4014">
            <v>0</v>
          </cell>
          <cell r="AP4014" t="str">
            <v>N</v>
          </cell>
          <cell r="AQ4014">
            <v>38646.692870370367</v>
          </cell>
          <cell r="AR4014">
            <v>38671</v>
          </cell>
          <cell r="AS4014">
            <v>38671</v>
          </cell>
          <cell r="AT4014" t="str">
            <v>7301</v>
          </cell>
          <cell r="AU4014">
            <v>38640</v>
          </cell>
          <cell r="AV4014">
            <v>0</v>
          </cell>
        </row>
        <row r="4015">
          <cell r="B4015">
            <v>0</v>
          </cell>
          <cell r="C4015" t="str">
            <v>000000003855</v>
          </cell>
          <cell r="D4015" t="str">
            <v>307200</v>
          </cell>
          <cell r="E4015" t="str">
            <v>Conley Pump and Motor</v>
          </cell>
          <cell r="F4015" t="str">
            <v>In Service</v>
          </cell>
          <cell r="G4015" t="str">
            <v>30720</v>
          </cell>
          <cell r="H4015" t="str">
            <v>Grp Member</v>
          </cell>
          <cell r="I4015">
            <v>0</v>
          </cell>
          <cell r="J4015" t="str">
            <v>PC Batch</v>
          </cell>
          <cell r="K4015">
            <v>683.7</v>
          </cell>
          <cell r="L4015">
            <v>0</v>
          </cell>
          <cell r="M4015" t="str">
            <v>F20</v>
          </cell>
          <cell r="N4015" t="str">
            <v>115</v>
          </cell>
          <cell r="O4015">
            <v>0</v>
          </cell>
          <cell r="P4015" t="str">
            <v>C05C507_002</v>
          </cell>
          <cell r="Q4015">
            <v>0</v>
          </cell>
          <cell r="R4015" t="str">
            <v>WSOSD</v>
          </cell>
          <cell r="S4015" t="str">
            <v>30720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 t="str">
            <v>CORP</v>
          </cell>
          <cell r="Y4015">
            <v>38640</v>
          </cell>
          <cell r="Z4015">
            <v>0</v>
          </cell>
          <cell r="AA4015">
            <v>0</v>
          </cell>
          <cell r="AB4015" t="str">
            <v>N</v>
          </cell>
          <cell r="AC4015">
            <v>38657</v>
          </cell>
          <cell r="AD4015">
            <v>0</v>
          </cell>
          <cell r="AE4015" t="str">
            <v>RemVal</v>
          </cell>
          <cell r="AF4015" t="str">
            <v>Depreciate</v>
          </cell>
          <cell r="AG4015" t="str">
            <v>FM</v>
          </cell>
          <cell r="AH4015">
            <v>0</v>
          </cell>
          <cell r="AI4015">
            <v>0</v>
          </cell>
          <cell r="AJ4015">
            <v>4.5900000000000003E-2</v>
          </cell>
          <cell r="AK4015">
            <v>0</v>
          </cell>
          <cell r="AL4015" t="str">
            <v>Flat Rate</v>
          </cell>
          <cell r="AM4015">
            <v>0</v>
          </cell>
          <cell r="AN4015" t="str">
            <v>GA307200</v>
          </cell>
          <cell r="AO4015">
            <v>0</v>
          </cell>
          <cell r="AP4015" t="str">
            <v>N</v>
          </cell>
          <cell r="AQ4015">
            <v>38646.692893518521</v>
          </cell>
          <cell r="AR4015">
            <v>38640</v>
          </cell>
          <cell r="AS4015">
            <v>38640</v>
          </cell>
          <cell r="AT4015" t="str">
            <v>6400</v>
          </cell>
          <cell r="AU4015">
            <v>38640</v>
          </cell>
          <cell r="AV4015">
            <v>0</v>
          </cell>
        </row>
        <row r="4016">
          <cell r="B4016">
            <v>0</v>
          </cell>
          <cell r="C4016" t="str">
            <v>000000003855</v>
          </cell>
          <cell r="D4016" t="str">
            <v>307200</v>
          </cell>
          <cell r="E4016" t="str">
            <v>Conley Pump and Motor</v>
          </cell>
          <cell r="F4016" t="str">
            <v>In Service</v>
          </cell>
          <cell r="G4016" t="str">
            <v>30720</v>
          </cell>
          <cell r="H4016" t="str">
            <v>Grp Member</v>
          </cell>
          <cell r="I4016">
            <v>1</v>
          </cell>
          <cell r="J4016" t="str">
            <v>PC Batch</v>
          </cell>
          <cell r="K4016">
            <v>6986.26</v>
          </cell>
          <cell r="L4016">
            <v>0</v>
          </cell>
          <cell r="M4016" t="str">
            <v>F20</v>
          </cell>
          <cell r="N4016" t="str">
            <v>115</v>
          </cell>
          <cell r="O4016">
            <v>0</v>
          </cell>
          <cell r="P4016" t="str">
            <v>C05C507_002</v>
          </cell>
          <cell r="Q4016" t="str">
            <v>505</v>
          </cell>
          <cell r="R4016" t="str">
            <v>WSOSD</v>
          </cell>
          <cell r="S4016" t="str">
            <v>30720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 t="str">
            <v>CORP</v>
          </cell>
          <cell r="Y4016">
            <v>38640</v>
          </cell>
          <cell r="Z4016">
            <v>0</v>
          </cell>
          <cell r="AA4016">
            <v>0</v>
          </cell>
          <cell r="AB4016" t="str">
            <v>N</v>
          </cell>
          <cell r="AC4016">
            <v>38657</v>
          </cell>
          <cell r="AD4016">
            <v>0</v>
          </cell>
          <cell r="AE4016" t="str">
            <v>RemVal</v>
          </cell>
          <cell r="AF4016" t="str">
            <v>Depreciate</v>
          </cell>
          <cell r="AG4016" t="str">
            <v>FM</v>
          </cell>
          <cell r="AH4016">
            <v>0</v>
          </cell>
          <cell r="AI4016">
            <v>0</v>
          </cell>
          <cell r="AJ4016">
            <v>4.5900000000000003E-2</v>
          </cell>
          <cell r="AK4016">
            <v>0</v>
          </cell>
          <cell r="AL4016" t="str">
            <v>Flat Rate</v>
          </cell>
          <cell r="AM4016">
            <v>0</v>
          </cell>
          <cell r="AN4016" t="str">
            <v>GA307200</v>
          </cell>
          <cell r="AO4016">
            <v>0</v>
          </cell>
          <cell r="AP4016" t="str">
            <v>N</v>
          </cell>
          <cell r="AQ4016">
            <v>38646.692893518521</v>
          </cell>
          <cell r="AR4016">
            <v>38640</v>
          </cell>
          <cell r="AS4016">
            <v>38640</v>
          </cell>
          <cell r="AT4016" t="str">
            <v>6400</v>
          </cell>
          <cell r="AU4016">
            <v>38640</v>
          </cell>
          <cell r="AV4016">
            <v>0</v>
          </cell>
        </row>
        <row r="4017">
          <cell r="B4017">
            <v>0</v>
          </cell>
          <cell r="C4017" t="str">
            <v>000000003856</v>
          </cell>
          <cell r="D4017" t="str">
            <v>3112A0</v>
          </cell>
          <cell r="E4017" t="str">
            <v>VFD, Taskawa</v>
          </cell>
          <cell r="F4017" t="str">
            <v>In Service</v>
          </cell>
          <cell r="G4017" t="str">
            <v>3112A</v>
          </cell>
          <cell r="H4017" t="str">
            <v>Grp Member</v>
          </cell>
          <cell r="I4017">
            <v>0</v>
          </cell>
          <cell r="J4017" t="str">
            <v>PC Batch</v>
          </cell>
          <cell r="K4017">
            <v>1098.71</v>
          </cell>
          <cell r="L4017">
            <v>0</v>
          </cell>
          <cell r="M4017" t="str">
            <v>F20</v>
          </cell>
          <cell r="N4017" t="str">
            <v>115</v>
          </cell>
          <cell r="O4017">
            <v>0</v>
          </cell>
          <cell r="P4017" t="str">
            <v>C05C510_002</v>
          </cell>
          <cell r="Q4017">
            <v>0</v>
          </cell>
          <cell r="R4017" t="str">
            <v>WPPD</v>
          </cell>
          <cell r="S4017" t="str">
            <v>3112A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 t="str">
            <v>CORP</v>
          </cell>
          <cell r="Y4017">
            <v>38640</v>
          </cell>
          <cell r="Z4017">
            <v>0</v>
          </cell>
          <cell r="AA4017">
            <v>0</v>
          </cell>
          <cell r="AB4017" t="str">
            <v>N</v>
          </cell>
          <cell r="AC4017">
            <v>38657</v>
          </cell>
          <cell r="AD4017">
            <v>0</v>
          </cell>
          <cell r="AE4017" t="str">
            <v>RemVal</v>
          </cell>
          <cell r="AF4017" t="str">
            <v>Depreciate</v>
          </cell>
          <cell r="AG4017" t="str">
            <v>FM</v>
          </cell>
          <cell r="AH4017">
            <v>0</v>
          </cell>
          <cell r="AI4017">
            <v>0</v>
          </cell>
          <cell r="AJ4017">
            <v>6.5299999999999997E-2</v>
          </cell>
          <cell r="AK4017">
            <v>0</v>
          </cell>
          <cell r="AL4017" t="str">
            <v>Flat Rate</v>
          </cell>
          <cell r="AM4017">
            <v>0</v>
          </cell>
          <cell r="AN4017" t="str">
            <v>GA3112A0</v>
          </cell>
          <cell r="AO4017">
            <v>0</v>
          </cell>
          <cell r="AP4017" t="str">
            <v>N</v>
          </cell>
          <cell r="AQ4017">
            <v>38646.692962962959</v>
          </cell>
          <cell r="AR4017">
            <v>38671</v>
          </cell>
          <cell r="AS4017">
            <v>38671</v>
          </cell>
          <cell r="AT4017" t="str">
            <v>3000</v>
          </cell>
          <cell r="AU4017">
            <v>38640</v>
          </cell>
          <cell r="AV4017">
            <v>0</v>
          </cell>
        </row>
        <row r="4018">
          <cell r="B4018">
            <v>0</v>
          </cell>
          <cell r="C4018" t="str">
            <v>000000003856</v>
          </cell>
          <cell r="D4018" t="str">
            <v>3112A0</v>
          </cell>
          <cell r="E4018" t="str">
            <v>VFD, Taskawa</v>
          </cell>
          <cell r="F4018" t="str">
            <v>In Service</v>
          </cell>
          <cell r="G4018" t="str">
            <v>3112A</v>
          </cell>
          <cell r="H4018" t="str">
            <v>Grp Member</v>
          </cell>
          <cell r="I4018">
            <v>1</v>
          </cell>
          <cell r="J4018" t="str">
            <v>PC Batch</v>
          </cell>
          <cell r="K4018">
            <v>-30.63</v>
          </cell>
          <cell r="L4018">
            <v>0</v>
          </cell>
          <cell r="M4018">
            <v>0</v>
          </cell>
          <cell r="N4018" t="str">
            <v>600</v>
          </cell>
          <cell r="O4018">
            <v>0</v>
          </cell>
          <cell r="P4018" t="str">
            <v>C05C510_002</v>
          </cell>
          <cell r="Q4018" t="str">
            <v>100</v>
          </cell>
          <cell r="R4018" t="str">
            <v>WPPD</v>
          </cell>
          <cell r="S4018" t="str">
            <v>3112A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 t="str">
            <v>CORP</v>
          </cell>
          <cell r="Y4018">
            <v>38640</v>
          </cell>
          <cell r="Z4018">
            <v>0</v>
          </cell>
          <cell r="AA4018">
            <v>0</v>
          </cell>
          <cell r="AB4018" t="str">
            <v>N</v>
          </cell>
          <cell r="AC4018">
            <v>38657</v>
          </cell>
          <cell r="AD4018">
            <v>0</v>
          </cell>
          <cell r="AE4018" t="str">
            <v>RemVal</v>
          </cell>
          <cell r="AF4018" t="str">
            <v>Depreciate</v>
          </cell>
          <cell r="AG4018" t="str">
            <v>FM</v>
          </cell>
          <cell r="AH4018">
            <v>0</v>
          </cell>
          <cell r="AI4018">
            <v>0</v>
          </cell>
          <cell r="AJ4018">
            <v>6.5299999999999997E-2</v>
          </cell>
          <cell r="AK4018">
            <v>0</v>
          </cell>
          <cell r="AL4018" t="str">
            <v>Flat Rate</v>
          </cell>
          <cell r="AM4018">
            <v>0</v>
          </cell>
          <cell r="AN4018" t="str">
            <v>GA3112A0</v>
          </cell>
          <cell r="AO4018">
            <v>0</v>
          </cell>
          <cell r="AP4018" t="str">
            <v>N</v>
          </cell>
          <cell r="AQ4018">
            <v>38646.692962962959</v>
          </cell>
          <cell r="AR4018">
            <v>38671</v>
          </cell>
          <cell r="AS4018">
            <v>38671</v>
          </cell>
          <cell r="AT4018" t="str">
            <v>3000</v>
          </cell>
          <cell r="AU4018">
            <v>38640</v>
          </cell>
          <cell r="AV4018">
            <v>0</v>
          </cell>
        </row>
        <row r="4019">
          <cell r="B4019">
            <v>0</v>
          </cell>
          <cell r="C4019" t="str">
            <v>000000003856</v>
          </cell>
          <cell r="D4019" t="str">
            <v>3112A0</v>
          </cell>
          <cell r="E4019" t="str">
            <v>VFD, Taskawa</v>
          </cell>
          <cell r="F4019" t="str">
            <v>In Service</v>
          </cell>
          <cell r="G4019" t="str">
            <v>3112A</v>
          </cell>
          <cell r="H4019" t="str">
            <v>Grp Member</v>
          </cell>
          <cell r="I4019">
            <v>2</v>
          </cell>
          <cell r="J4019" t="str">
            <v>PC Batch</v>
          </cell>
          <cell r="K4019">
            <v>52.11</v>
          </cell>
          <cell r="L4019">
            <v>0</v>
          </cell>
          <cell r="M4019" t="str">
            <v>F15</v>
          </cell>
          <cell r="N4019" t="str">
            <v>118</v>
          </cell>
          <cell r="O4019">
            <v>0</v>
          </cell>
          <cell r="P4019" t="str">
            <v>C05C510_002</v>
          </cell>
          <cell r="Q4019" t="str">
            <v>100</v>
          </cell>
          <cell r="R4019" t="str">
            <v>WPPD</v>
          </cell>
          <cell r="S4019" t="str">
            <v>3112A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 t="str">
            <v>CORP</v>
          </cell>
          <cell r="Y4019">
            <v>38640</v>
          </cell>
          <cell r="Z4019">
            <v>0</v>
          </cell>
          <cell r="AA4019">
            <v>0</v>
          </cell>
          <cell r="AB4019" t="str">
            <v>N</v>
          </cell>
          <cell r="AC4019">
            <v>38657</v>
          </cell>
          <cell r="AD4019">
            <v>0</v>
          </cell>
          <cell r="AE4019" t="str">
            <v>RemVal</v>
          </cell>
          <cell r="AF4019" t="str">
            <v>Depreciate</v>
          </cell>
          <cell r="AG4019" t="str">
            <v>FM</v>
          </cell>
          <cell r="AH4019">
            <v>0</v>
          </cell>
          <cell r="AI4019">
            <v>0</v>
          </cell>
          <cell r="AJ4019">
            <v>6.5299999999999997E-2</v>
          </cell>
          <cell r="AK4019">
            <v>0</v>
          </cell>
          <cell r="AL4019" t="str">
            <v>Flat Rate</v>
          </cell>
          <cell r="AM4019">
            <v>0</v>
          </cell>
          <cell r="AN4019" t="str">
            <v>GA3112A0</v>
          </cell>
          <cell r="AO4019">
            <v>0</v>
          </cell>
          <cell r="AP4019" t="str">
            <v>N</v>
          </cell>
          <cell r="AQ4019">
            <v>38646.692962962959</v>
          </cell>
          <cell r="AR4019">
            <v>38671</v>
          </cell>
          <cell r="AS4019">
            <v>38671</v>
          </cell>
          <cell r="AT4019" t="str">
            <v>3000</v>
          </cell>
          <cell r="AU4019">
            <v>38640</v>
          </cell>
          <cell r="AV4019">
            <v>0</v>
          </cell>
        </row>
        <row r="4020">
          <cell r="B4020">
            <v>0</v>
          </cell>
          <cell r="C4020" t="str">
            <v>000000003856</v>
          </cell>
          <cell r="D4020" t="str">
            <v>3112A0</v>
          </cell>
          <cell r="E4020" t="str">
            <v>VFD, Taskawa</v>
          </cell>
          <cell r="F4020" t="str">
            <v>In Service</v>
          </cell>
          <cell r="G4020" t="str">
            <v>3112A</v>
          </cell>
          <cell r="H4020" t="str">
            <v>Grp Member</v>
          </cell>
          <cell r="I4020">
            <v>3</v>
          </cell>
          <cell r="J4020" t="str">
            <v>PC Batch</v>
          </cell>
          <cell r="K4020">
            <v>4178.5</v>
          </cell>
          <cell r="L4020">
            <v>0</v>
          </cell>
          <cell r="M4020" t="str">
            <v>F20</v>
          </cell>
          <cell r="N4020" t="str">
            <v>115</v>
          </cell>
          <cell r="O4020">
            <v>0</v>
          </cell>
          <cell r="P4020" t="str">
            <v>C05C510_002</v>
          </cell>
          <cell r="Q4020" t="str">
            <v>505</v>
          </cell>
          <cell r="R4020" t="str">
            <v>WPPD</v>
          </cell>
          <cell r="S4020" t="str">
            <v>3112A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 t="str">
            <v>CORP</v>
          </cell>
          <cell r="Y4020">
            <v>38640</v>
          </cell>
          <cell r="Z4020">
            <v>0</v>
          </cell>
          <cell r="AA4020">
            <v>0</v>
          </cell>
          <cell r="AB4020" t="str">
            <v>N</v>
          </cell>
          <cell r="AC4020">
            <v>38657</v>
          </cell>
          <cell r="AD4020">
            <v>0</v>
          </cell>
          <cell r="AE4020" t="str">
            <v>RemVal</v>
          </cell>
          <cell r="AF4020" t="str">
            <v>Depreciate</v>
          </cell>
          <cell r="AG4020" t="str">
            <v>FM</v>
          </cell>
          <cell r="AH4020">
            <v>0</v>
          </cell>
          <cell r="AI4020">
            <v>0</v>
          </cell>
          <cell r="AJ4020">
            <v>6.5299999999999997E-2</v>
          </cell>
          <cell r="AK4020">
            <v>0</v>
          </cell>
          <cell r="AL4020" t="str">
            <v>Flat Rate</v>
          </cell>
          <cell r="AM4020">
            <v>0</v>
          </cell>
          <cell r="AN4020" t="str">
            <v>GA3112A0</v>
          </cell>
          <cell r="AO4020">
            <v>0</v>
          </cell>
          <cell r="AP4020" t="str">
            <v>N</v>
          </cell>
          <cell r="AQ4020">
            <v>38646.692962962959</v>
          </cell>
          <cell r="AR4020">
            <v>38671</v>
          </cell>
          <cell r="AS4020">
            <v>38671</v>
          </cell>
          <cell r="AT4020" t="str">
            <v>3000</v>
          </cell>
          <cell r="AU4020">
            <v>38640</v>
          </cell>
          <cell r="AV4020">
            <v>0</v>
          </cell>
        </row>
        <row r="4021">
          <cell r="B4021">
            <v>0</v>
          </cell>
          <cell r="C4021" t="str">
            <v>000000003856</v>
          </cell>
          <cell r="D4021" t="str">
            <v>3112A0</v>
          </cell>
          <cell r="E4021" t="str">
            <v>VFD, Taskawa</v>
          </cell>
          <cell r="F4021" t="str">
            <v>In Service</v>
          </cell>
          <cell r="G4021" t="str">
            <v>3112A</v>
          </cell>
          <cell r="H4021" t="str">
            <v>Grp Member</v>
          </cell>
          <cell r="I4021">
            <v>4</v>
          </cell>
          <cell r="J4021" t="str">
            <v>PC Batch</v>
          </cell>
          <cell r="K4021">
            <v>180.89</v>
          </cell>
          <cell r="L4021">
            <v>0</v>
          </cell>
          <cell r="M4021" t="str">
            <v>F15</v>
          </cell>
          <cell r="N4021" t="str">
            <v>118</v>
          </cell>
          <cell r="O4021">
            <v>0</v>
          </cell>
          <cell r="P4021" t="str">
            <v>C05C510_002</v>
          </cell>
          <cell r="Q4021" t="str">
            <v>950</v>
          </cell>
          <cell r="R4021" t="str">
            <v>WPPD</v>
          </cell>
          <cell r="S4021" t="str">
            <v>3112A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 t="str">
            <v>CORP</v>
          </cell>
          <cell r="Y4021">
            <v>38640</v>
          </cell>
          <cell r="Z4021">
            <v>0</v>
          </cell>
          <cell r="AA4021">
            <v>0</v>
          </cell>
          <cell r="AB4021" t="str">
            <v>N</v>
          </cell>
          <cell r="AC4021">
            <v>38657</v>
          </cell>
          <cell r="AD4021">
            <v>0</v>
          </cell>
          <cell r="AE4021" t="str">
            <v>RemVal</v>
          </cell>
          <cell r="AF4021" t="str">
            <v>Depreciate</v>
          </cell>
          <cell r="AG4021" t="str">
            <v>FM</v>
          </cell>
          <cell r="AH4021">
            <v>0</v>
          </cell>
          <cell r="AI4021">
            <v>0</v>
          </cell>
          <cell r="AJ4021">
            <v>6.5299999999999997E-2</v>
          </cell>
          <cell r="AK4021">
            <v>0</v>
          </cell>
          <cell r="AL4021" t="str">
            <v>Flat Rate</v>
          </cell>
          <cell r="AM4021">
            <v>0</v>
          </cell>
          <cell r="AN4021" t="str">
            <v>GA3112A0</v>
          </cell>
          <cell r="AO4021">
            <v>0</v>
          </cell>
          <cell r="AP4021" t="str">
            <v>N</v>
          </cell>
          <cell r="AQ4021">
            <v>38646.692962962959</v>
          </cell>
          <cell r="AR4021">
            <v>38671</v>
          </cell>
          <cell r="AS4021">
            <v>38671</v>
          </cell>
          <cell r="AT4021" t="str">
            <v>3000</v>
          </cell>
          <cell r="AU4021">
            <v>38640</v>
          </cell>
          <cell r="AV4021">
            <v>0</v>
          </cell>
        </row>
        <row r="4022">
          <cell r="B4022">
            <v>0</v>
          </cell>
          <cell r="C4022" t="str">
            <v>000000003856</v>
          </cell>
          <cell r="D4022" t="str">
            <v>3112A0</v>
          </cell>
          <cell r="E4022" t="str">
            <v>VFD, Taskawa</v>
          </cell>
          <cell r="F4022" t="str">
            <v>In Service</v>
          </cell>
          <cell r="G4022" t="str">
            <v>3112A</v>
          </cell>
          <cell r="H4022" t="str">
            <v>Grp Member</v>
          </cell>
          <cell r="I4022">
            <v>5</v>
          </cell>
          <cell r="J4022" t="str">
            <v>PC Batch</v>
          </cell>
          <cell r="K4022">
            <v>553.64</v>
          </cell>
          <cell r="L4022">
            <v>0</v>
          </cell>
          <cell r="M4022">
            <v>0</v>
          </cell>
          <cell r="N4022" t="str">
            <v>602</v>
          </cell>
          <cell r="O4022">
            <v>0</v>
          </cell>
          <cell r="P4022" t="str">
            <v>C05C510_002</v>
          </cell>
          <cell r="Q4022" t="str">
            <v>100</v>
          </cell>
          <cell r="R4022" t="str">
            <v>WPPD</v>
          </cell>
          <cell r="S4022" t="str">
            <v>3112A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 t="str">
            <v>CORP</v>
          </cell>
          <cell r="Y4022">
            <v>38640</v>
          </cell>
          <cell r="Z4022">
            <v>0</v>
          </cell>
          <cell r="AA4022">
            <v>0</v>
          </cell>
          <cell r="AB4022" t="str">
            <v>N</v>
          </cell>
          <cell r="AC4022">
            <v>38657</v>
          </cell>
          <cell r="AD4022">
            <v>0</v>
          </cell>
          <cell r="AE4022" t="str">
            <v>RemVal</v>
          </cell>
          <cell r="AF4022" t="str">
            <v>Depreciate</v>
          </cell>
          <cell r="AG4022" t="str">
            <v>FM</v>
          </cell>
          <cell r="AH4022">
            <v>0</v>
          </cell>
          <cell r="AI4022">
            <v>0</v>
          </cell>
          <cell r="AJ4022">
            <v>6.5299999999999997E-2</v>
          </cell>
          <cell r="AK4022">
            <v>0</v>
          </cell>
          <cell r="AL4022" t="str">
            <v>Flat Rate</v>
          </cell>
          <cell r="AM4022">
            <v>0</v>
          </cell>
          <cell r="AN4022" t="str">
            <v>GA3112A0</v>
          </cell>
          <cell r="AO4022">
            <v>0</v>
          </cell>
          <cell r="AP4022" t="str">
            <v>N</v>
          </cell>
          <cell r="AQ4022">
            <v>38646.692962962959</v>
          </cell>
          <cell r="AR4022">
            <v>38671</v>
          </cell>
          <cell r="AS4022">
            <v>38671</v>
          </cell>
          <cell r="AT4022" t="str">
            <v>3000</v>
          </cell>
          <cell r="AU4022">
            <v>38640</v>
          </cell>
          <cell r="AV4022">
            <v>0</v>
          </cell>
        </row>
        <row r="4023">
          <cell r="B4023">
            <v>0</v>
          </cell>
          <cell r="C4023" t="str">
            <v>000000003857</v>
          </cell>
          <cell r="D4023" t="str">
            <v>335400</v>
          </cell>
          <cell r="E4023" t="str">
            <v>New Fire Hydrants</v>
          </cell>
          <cell r="F4023" t="str">
            <v>In Service</v>
          </cell>
          <cell r="G4023" t="str">
            <v>33540</v>
          </cell>
          <cell r="H4023" t="str">
            <v>Grp Member</v>
          </cell>
          <cell r="I4023">
            <v>0</v>
          </cell>
          <cell r="J4023" t="str">
            <v>PC Batch</v>
          </cell>
          <cell r="K4023">
            <v>403.15</v>
          </cell>
          <cell r="L4023">
            <v>0</v>
          </cell>
          <cell r="M4023" t="str">
            <v>F20</v>
          </cell>
          <cell r="N4023" t="str">
            <v>115</v>
          </cell>
          <cell r="O4023">
            <v>0</v>
          </cell>
          <cell r="P4023" t="str">
            <v>C05D001_002</v>
          </cell>
          <cell r="Q4023">
            <v>0</v>
          </cell>
          <cell r="R4023" t="str">
            <v>WTDPD</v>
          </cell>
          <cell r="S4023" t="str">
            <v>3354004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 t="str">
            <v>CORP</v>
          </cell>
          <cell r="Y4023">
            <v>38640</v>
          </cell>
          <cell r="Z4023">
            <v>0</v>
          </cell>
          <cell r="AA4023">
            <v>0</v>
          </cell>
          <cell r="AB4023" t="str">
            <v>N</v>
          </cell>
          <cell r="AC4023">
            <v>38657</v>
          </cell>
          <cell r="AD4023">
            <v>0</v>
          </cell>
          <cell r="AE4023" t="str">
            <v>RemVal</v>
          </cell>
          <cell r="AF4023" t="str">
            <v>Depreciate</v>
          </cell>
          <cell r="AG4023" t="str">
            <v>FM</v>
          </cell>
          <cell r="AH4023">
            <v>0</v>
          </cell>
          <cell r="AI4023">
            <v>0</v>
          </cell>
          <cell r="AJ4023">
            <v>2.2599999999999999E-2</v>
          </cell>
          <cell r="AK4023">
            <v>0</v>
          </cell>
          <cell r="AL4023" t="str">
            <v>Flat Rate</v>
          </cell>
          <cell r="AM4023">
            <v>0</v>
          </cell>
          <cell r="AN4023" t="str">
            <v>GA335400</v>
          </cell>
          <cell r="AO4023">
            <v>0</v>
          </cell>
          <cell r="AP4023" t="str">
            <v>N</v>
          </cell>
          <cell r="AQ4023">
            <v>38646.693078703705</v>
          </cell>
          <cell r="AR4023">
            <v>38822</v>
          </cell>
          <cell r="AS4023">
            <v>38822</v>
          </cell>
          <cell r="AT4023">
            <v>0</v>
          </cell>
          <cell r="AU4023">
            <v>38640</v>
          </cell>
          <cell r="AV4023">
            <v>0</v>
          </cell>
        </row>
        <row r="4024">
          <cell r="B4024">
            <v>0</v>
          </cell>
          <cell r="C4024" t="str">
            <v>000000003857</v>
          </cell>
          <cell r="D4024" t="str">
            <v>335400</v>
          </cell>
          <cell r="E4024" t="str">
            <v>New Fire Hydrants</v>
          </cell>
          <cell r="F4024" t="str">
            <v>In Service</v>
          </cell>
          <cell r="G4024" t="str">
            <v>33540</v>
          </cell>
          <cell r="H4024" t="str">
            <v>Grp Member</v>
          </cell>
          <cell r="I4024">
            <v>1</v>
          </cell>
          <cell r="J4024" t="str">
            <v>PC Batch</v>
          </cell>
          <cell r="K4024">
            <v>-22.32</v>
          </cell>
          <cell r="L4024">
            <v>0</v>
          </cell>
          <cell r="M4024">
            <v>0</v>
          </cell>
          <cell r="N4024" t="str">
            <v>600</v>
          </cell>
          <cell r="O4024">
            <v>0</v>
          </cell>
          <cell r="P4024" t="str">
            <v>C05D001_002</v>
          </cell>
          <cell r="Q4024" t="str">
            <v>180</v>
          </cell>
          <cell r="R4024" t="str">
            <v>WTDPD</v>
          </cell>
          <cell r="S4024" t="str">
            <v>3354004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 t="str">
            <v>CORP</v>
          </cell>
          <cell r="Y4024">
            <v>38640</v>
          </cell>
          <cell r="Z4024">
            <v>0</v>
          </cell>
          <cell r="AA4024">
            <v>0</v>
          </cell>
          <cell r="AB4024" t="str">
            <v>N</v>
          </cell>
          <cell r="AC4024">
            <v>38657</v>
          </cell>
          <cell r="AD4024">
            <v>0</v>
          </cell>
          <cell r="AE4024" t="str">
            <v>RemVal</v>
          </cell>
          <cell r="AF4024" t="str">
            <v>Depreciate</v>
          </cell>
          <cell r="AG4024" t="str">
            <v>FM</v>
          </cell>
          <cell r="AH4024">
            <v>0</v>
          </cell>
          <cell r="AI4024">
            <v>0</v>
          </cell>
          <cell r="AJ4024">
            <v>2.2599999999999999E-2</v>
          </cell>
          <cell r="AK4024">
            <v>0</v>
          </cell>
          <cell r="AL4024" t="str">
            <v>Flat Rate</v>
          </cell>
          <cell r="AM4024">
            <v>0</v>
          </cell>
          <cell r="AN4024" t="str">
            <v>GA335400</v>
          </cell>
          <cell r="AO4024">
            <v>0</v>
          </cell>
          <cell r="AP4024" t="str">
            <v>N</v>
          </cell>
          <cell r="AQ4024">
            <v>38646.693078703705</v>
          </cell>
          <cell r="AR4024">
            <v>38822</v>
          </cell>
          <cell r="AS4024">
            <v>38822</v>
          </cell>
          <cell r="AT4024">
            <v>0</v>
          </cell>
          <cell r="AU4024">
            <v>38640</v>
          </cell>
          <cell r="AV4024">
            <v>0</v>
          </cell>
        </row>
        <row r="4025">
          <cell r="B4025">
            <v>0</v>
          </cell>
          <cell r="C4025" t="str">
            <v>000000003857</v>
          </cell>
          <cell r="D4025" t="str">
            <v>335400</v>
          </cell>
          <cell r="E4025" t="str">
            <v>New Fire Hydrants</v>
          </cell>
          <cell r="F4025" t="str">
            <v>In Service</v>
          </cell>
          <cell r="G4025" t="str">
            <v>33540</v>
          </cell>
          <cell r="H4025" t="str">
            <v>Grp Member</v>
          </cell>
          <cell r="I4025">
            <v>2</v>
          </cell>
          <cell r="J4025" t="str">
            <v>PC Batch</v>
          </cell>
          <cell r="K4025">
            <v>55.35</v>
          </cell>
          <cell r="L4025">
            <v>0</v>
          </cell>
          <cell r="M4025" t="str">
            <v>F15</v>
          </cell>
          <cell r="N4025" t="str">
            <v>118</v>
          </cell>
          <cell r="O4025">
            <v>0</v>
          </cell>
          <cell r="P4025" t="str">
            <v>C05D001_002</v>
          </cell>
          <cell r="Q4025" t="str">
            <v>180</v>
          </cell>
          <cell r="R4025" t="str">
            <v>WTDPD</v>
          </cell>
          <cell r="S4025" t="str">
            <v>3354004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 t="str">
            <v>CORP</v>
          </cell>
          <cell r="Y4025">
            <v>38640</v>
          </cell>
          <cell r="Z4025">
            <v>0</v>
          </cell>
          <cell r="AA4025">
            <v>0</v>
          </cell>
          <cell r="AB4025" t="str">
            <v>N</v>
          </cell>
          <cell r="AC4025">
            <v>38657</v>
          </cell>
          <cell r="AD4025">
            <v>0</v>
          </cell>
          <cell r="AE4025" t="str">
            <v>RemVal</v>
          </cell>
          <cell r="AF4025" t="str">
            <v>Depreciate</v>
          </cell>
          <cell r="AG4025" t="str">
            <v>FM</v>
          </cell>
          <cell r="AH4025">
            <v>0</v>
          </cell>
          <cell r="AI4025">
            <v>0</v>
          </cell>
          <cell r="AJ4025">
            <v>2.2599999999999999E-2</v>
          </cell>
          <cell r="AK4025">
            <v>0</v>
          </cell>
          <cell r="AL4025" t="str">
            <v>Flat Rate</v>
          </cell>
          <cell r="AM4025">
            <v>0</v>
          </cell>
          <cell r="AN4025" t="str">
            <v>GA335400</v>
          </cell>
          <cell r="AO4025">
            <v>0</v>
          </cell>
          <cell r="AP4025" t="str">
            <v>N</v>
          </cell>
          <cell r="AQ4025">
            <v>38646.693078703705</v>
          </cell>
          <cell r="AR4025">
            <v>38822</v>
          </cell>
          <cell r="AS4025">
            <v>38822</v>
          </cell>
          <cell r="AT4025">
            <v>0</v>
          </cell>
          <cell r="AU4025">
            <v>38640</v>
          </cell>
          <cell r="AV4025">
            <v>0</v>
          </cell>
        </row>
        <row r="4026">
          <cell r="B4026">
            <v>0</v>
          </cell>
          <cell r="C4026" t="str">
            <v>000000003857</v>
          </cell>
          <cell r="D4026" t="str">
            <v>335400</v>
          </cell>
          <cell r="E4026" t="str">
            <v>New Fire Hydrants</v>
          </cell>
          <cell r="F4026" t="str">
            <v>In Service</v>
          </cell>
          <cell r="G4026" t="str">
            <v>33540</v>
          </cell>
          <cell r="H4026" t="str">
            <v>Grp Member</v>
          </cell>
          <cell r="I4026">
            <v>3</v>
          </cell>
          <cell r="J4026" t="str">
            <v>PC Batch</v>
          </cell>
          <cell r="K4026">
            <v>1351.6</v>
          </cell>
          <cell r="L4026">
            <v>0</v>
          </cell>
          <cell r="M4026" t="str">
            <v>F15</v>
          </cell>
          <cell r="N4026" t="str">
            <v>118</v>
          </cell>
          <cell r="O4026">
            <v>0</v>
          </cell>
          <cell r="P4026" t="str">
            <v>C05D001_002</v>
          </cell>
          <cell r="Q4026" t="str">
            <v>950</v>
          </cell>
          <cell r="R4026" t="str">
            <v>WTDPD</v>
          </cell>
          <cell r="S4026" t="str">
            <v>3354004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 t="str">
            <v>CORP</v>
          </cell>
          <cell r="Y4026">
            <v>38640</v>
          </cell>
          <cell r="Z4026">
            <v>0</v>
          </cell>
          <cell r="AA4026">
            <v>0</v>
          </cell>
          <cell r="AB4026" t="str">
            <v>N</v>
          </cell>
          <cell r="AC4026">
            <v>38657</v>
          </cell>
          <cell r="AD4026">
            <v>0</v>
          </cell>
          <cell r="AE4026" t="str">
            <v>RemVal</v>
          </cell>
          <cell r="AF4026" t="str">
            <v>Depreciate</v>
          </cell>
          <cell r="AG4026" t="str">
            <v>FM</v>
          </cell>
          <cell r="AH4026">
            <v>0</v>
          </cell>
          <cell r="AI4026">
            <v>0</v>
          </cell>
          <cell r="AJ4026">
            <v>2.2599999999999999E-2</v>
          </cell>
          <cell r="AK4026">
            <v>0</v>
          </cell>
          <cell r="AL4026" t="str">
            <v>Flat Rate</v>
          </cell>
          <cell r="AM4026">
            <v>0</v>
          </cell>
          <cell r="AN4026" t="str">
            <v>GA335400</v>
          </cell>
          <cell r="AO4026">
            <v>0</v>
          </cell>
          <cell r="AP4026" t="str">
            <v>N</v>
          </cell>
          <cell r="AQ4026">
            <v>38646.693078703705</v>
          </cell>
          <cell r="AR4026">
            <v>38822</v>
          </cell>
          <cell r="AS4026">
            <v>38822</v>
          </cell>
          <cell r="AT4026">
            <v>0</v>
          </cell>
          <cell r="AU4026">
            <v>38640</v>
          </cell>
          <cell r="AV4026">
            <v>0</v>
          </cell>
        </row>
        <row r="4027">
          <cell r="B4027">
            <v>0</v>
          </cell>
          <cell r="C4027" t="str">
            <v>000000003857</v>
          </cell>
          <cell r="D4027" t="str">
            <v>335400</v>
          </cell>
          <cell r="E4027" t="str">
            <v>New Fire Hydrants</v>
          </cell>
          <cell r="F4027" t="str">
            <v>In Service</v>
          </cell>
          <cell r="G4027" t="str">
            <v>33540</v>
          </cell>
          <cell r="H4027" t="str">
            <v>Grp Member</v>
          </cell>
          <cell r="I4027">
            <v>4</v>
          </cell>
          <cell r="J4027" t="str">
            <v>PC Batch</v>
          </cell>
          <cell r="K4027">
            <v>446.36</v>
          </cell>
          <cell r="L4027">
            <v>0</v>
          </cell>
          <cell r="M4027" t="str">
            <v>F20</v>
          </cell>
          <cell r="N4027" t="str">
            <v>115</v>
          </cell>
          <cell r="O4027">
            <v>0</v>
          </cell>
          <cell r="P4027" t="str">
            <v>C05D001_002</v>
          </cell>
          <cell r="Q4027" t="str">
            <v>505</v>
          </cell>
          <cell r="R4027" t="str">
            <v>WTDPD</v>
          </cell>
          <cell r="S4027" t="str">
            <v>3354004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 t="str">
            <v>CORP</v>
          </cell>
          <cell r="Y4027">
            <v>38640</v>
          </cell>
          <cell r="Z4027">
            <v>0</v>
          </cell>
          <cell r="AA4027">
            <v>0</v>
          </cell>
          <cell r="AB4027" t="str">
            <v>N</v>
          </cell>
          <cell r="AC4027">
            <v>38657</v>
          </cell>
          <cell r="AD4027">
            <v>0</v>
          </cell>
          <cell r="AE4027" t="str">
            <v>RemVal</v>
          </cell>
          <cell r="AF4027" t="str">
            <v>Depreciate</v>
          </cell>
          <cell r="AG4027" t="str">
            <v>FM</v>
          </cell>
          <cell r="AH4027">
            <v>0</v>
          </cell>
          <cell r="AI4027">
            <v>0</v>
          </cell>
          <cell r="AJ4027">
            <v>2.2599999999999999E-2</v>
          </cell>
          <cell r="AK4027">
            <v>0</v>
          </cell>
          <cell r="AL4027" t="str">
            <v>Flat Rate</v>
          </cell>
          <cell r="AM4027">
            <v>0</v>
          </cell>
          <cell r="AN4027" t="str">
            <v>GA335400</v>
          </cell>
          <cell r="AO4027">
            <v>0</v>
          </cell>
          <cell r="AP4027" t="str">
            <v>N</v>
          </cell>
          <cell r="AQ4027">
            <v>38646.693078703705</v>
          </cell>
          <cell r="AR4027">
            <v>38822</v>
          </cell>
          <cell r="AS4027">
            <v>38822</v>
          </cell>
          <cell r="AT4027">
            <v>0</v>
          </cell>
          <cell r="AU4027">
            <v>38640</v>
          </cell>
          <cell r="AV4027">
            <v>0</v>
          </cell>
        </row>
        <row r="4028">
          <cell r="B4028">
            <v>0</v>
          </cell>
          <cell r="C4028" t="str">
            <v>000000003857</v>
          </cell>
          <cell r="D4028" t="str">
            <v>335400</v>
          </cell>
          <cell r="E4028" t="str">
            <v>New Fire Hydrants</v>
          </cell>
          <cell r="F4028" t="str">
            <v>In Service</v>
          </cell>
          <cell r="G4028" t="str">
            <v>33540</v>
          </cell>
          <cell r="H4028" t="str">
            <v>Grp Member</v>
          </cell>
          <cell r="I4028">
            <v>5</v>
          </cell>
          <cell r="J4028" t="str">
            <v>PC Batch</v>
          </cell>
          <cell r="K4028">
            <v>435.47</v>
          </cell>
          <cell r="L4028">
            <v>0</v>
          </cell>
          <cell r="M4028">
            <v>0</v>
          </cell>
          <cell r="N4028" t="str">
            <v>602</v>
          </cell>
          <cell r="O4028">
            <v>0</v>
          </cell>
          <cell r="P4028" t="str">
            <v>C05D001_002</v>
          </cell>
          <cell r="Q4028" t="str">
            <v>180</v>
          </cell>
          <cell r="R4028" t="str">
            <v>WTDPD</v>
          </cell>
          <cell r="S4028" t="str">
            <v>3354004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 t="str">
            <v>CORP</v>
          </cell>
          <cell r="Y4028">
            <v>38640</v>
          </cell>
          <cell r="Z4028">
            <v>0</v>
          </cell>
          <cell r="AA4028">
            <v>0</v>
          </cell>
          <cell r="AB4028" t="str">
            <v>N</v>
          </cell>
          <cell r="AC4028">
            <v>38657</v>
          </cell>
          <cell r="AD4028">
            <v>0</v>
          </cell>
          <cell r="AE4028" t="str">
            <v>RemVal</v>
          </cell>
          <cell r="AF4028" t="str">
            <v>Depreciate</v>
          </cell>
          <cell r="AG4028" t="str">
            <v>FM</v>
          </cell>
          <cell r="AH4028">
            <v>0</v>
          </cell>
          <cell r="AI4028">
            <v>0</v>
          </cell>
          <cell r="AJ4028">
            <v>2.2599999999999999E-2</v>
          </cell>
          <cell r="AK4028">
            <v>0</v>
          </cell>
          <cell r="AL4028" t="str">
            <v>Flat Rate</v>
          </cell>
          <cell r="AM4028">
            <v>0</v>
          </cell>
          <cell r="AN4028" t="str">
            <v>GA335400</v>
          </cell>
          <cell r="AO4028">
            <v>0</v>
          </cell>
          <cell r="AP4028" t="str">
            <v>N</v>
          </cell>
          <cell r="AQ4028">
            <v>38646.693078703705</v>
          </cell>
          <cell r="AR4028">
            <v>38822</v>
          </cell>
          <cell r="AS4028">
            <v>38822</v>
          </cell>
          <cell r="AT4028">
            <v>0</v>
          </cell>
          <cell r="AU4028">
            <v>38640</v>
          </cell>
          <cell r="AV4028">
            <v>0</v>
          </cell>
        </row>
        <row r="4029">
          <cell r="B4029">
            <v>0</v>
          </cell>
          <cell r="C4029" t="str">
            <v>000000003857</v>
          </cell>
          <cell r="D4029" t="str">
            <v>335400</v>
          </cell>
          <cell r="E4029" t="str">
            <v>New Fire Hydrants</v>
          </cell>
          <cell r="F4029" t="str">
            <v>In Service</v>
          </cell>
          <cell r="G4029" t="str">
            <v>33540</v>
          </cell>
          <cell r="H4029" t="str">
            <v>Grp Member</v>
          </cell>
          <cell r="I4029">
            <v>6</v>
          </cell>
          <cell r="J4029" t="str">
            <v>PC Batch</v>
          </cell>
          <cell r="K4029">
            <v>333.93</v>
          </cell>
          <cell r="L4029">
            <v>0</v>
          </cell>
          <cell r="M4029" t="str">
            <v>F15</v>
          </cell>
          <cell r="N4029" t="str">
            <v>118</v>
          </cell>
          <cell r="O4029">
            <v>0</v>
          </cell>
          <cell r="P4029" t="str">
            <v>C05D001_002</v>
          </cell>
          <cell r="Q4029" t="str">
            <v>110</v>
          </cell>
          <cell r="R4029" t="str">
            <v>WTDPD</v>
          </cell>
          <cell r="S4029" t="str">
            <v>3354004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 t="str">
            <v>CORP</v>
          </cell>
          <cell r="Y4029">
            <v>38640</v>
          </cell>
          <cell r="Z4029">
            <v>0</v>
          </cell>
          <cell r="AA4029">
            <v>0</v>
          </cell>
          <cell r="AB4029" t="str">
            <v>N</v>
          </cell>
          <cell r="AC4029">
            <v>38657</v>
          </cell>
          <cell r="AD4029">
            <v>0</v>
          </cell>
          <cell r="AE4029" t="str">
            <v>RemVal</v>
          </cell>
          <cell r="AF4029" t="str">
            <v>Depreciate</v>
          </cell>
          <cell r="AG4029" t="str">
            <v>FM</v>
          </cell>
          <cell r="AH4029">
            <v>0</v>
          </cell>
          <cell r="AI4029">
            <v>0</v>
          </cell>
          <cell r="AJ4029">
            <v>2.2599999999999999E-2</v>
          </cell>
          <cell r="AK4029">
            <v>0</v>
          </cell>
          <cell r="AL4029" t="str">
            <v>Flat Rate</v>
          </cell>
          <cell r="AM4029">
            <v>0</v>
          </cell>
          <cell r="AN4029" t="str">
            <v>GA335400</v>
          </cell>
          <cell r="AO4029">
            <v>0</v>
          </cell>
          <cell r="AP4029" t="str">
            <v>N</v>
          </cell>
          <cell r="AQ4029">
            <v>38646.693078703705</v>
          </cell>
          <cell r="AR4029">
            <v>38822</v>
          </cell>
          <cell r="AS4029">
            <v>38822</v>
          </cell>
          <cell r="AT4029">
            <v>0</v>
          </cell>
          <cell r="AU4029">
            <v>38640</v>
          </cell>
          <cell r="AV4029">
            <v>0</v>
          </cell>
        </row>
        <row r="4030">
          <cell r="B4030">
            <v>0</v>
          </cell>
          <cell r="C4030" t="str">
            <v>000000003857</v>
          </cell>
          <cell r="D4030" t="str">
            <v>335400</v>
          </cell>
          <cell r="E4030" t="str">
            <v>New Fire Hydrants</v>
          </cell>
          <cell r="F4030" t="str">
            <v>In Service</v>
          </cell>
          <cell r="G4030" t="str">
            <v>33540</v>
          </cell>
          <cell r="H4030" t="str">
            <v>Grp Member</v>
          </cell>
          <cell r="I4030">
            <v>7</v>
          </cell>
          <cell r="J4030" t="str">
            <v>PC Batch</v>
          </cell>
          <cell r="K4030">
            <v>237.12</v>
          </cell>
          <cell r="L4030">
            <v>0</v>
          </cell>
          <cell r="M4030" t="str">
            <v>F50</v>
          </cell>
          <cell r="N4030" t="str">
            <v>115</v>
          </cell>
          <cell r="O4030">
            <v>0</v>
          </cell>
          <cell r="P4030" t="str">
            <v>C05D001_002</v>
          </cell>
          <cell r="Q4030" t="str">
            <v>000</v>
          </cell>
          <cell r="R4030" t="str">
            <v>WTDPD</v>
          </cell>
          <cell r="S4030" t="str">
            <v>3354004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 t="str">
            <v>CORP</v>
          </cell>
          <cell r="Y4030">
            <v>38640</v>
          </cell>
          <cell r="Z4030">
            <v>0</v>
          </cell>
          <cell r="AA4030">
            <v>0</v>
          </cell>
          <cell r="AB4030" t="str">
            <v>N</v>
          </cell>
          <cell r="AC4030">
            <v>38657</v>
          </cell>
          <cell r="AD4030">
            <v>0</v>
          </cell>
          <cell r="AE4030" t="str">
            <v>RemVal</v>
          </cell>
          <cell r="AF4030" t="str">
            <v>Depreciate</v>
          </cell>
          <cell r="AG4030" t="str">
            <v>FM</v>
          </cell>
          <cell r="AH4030">
            <v>0</v>
          </cell>
          <cell r="AI4030">
            <v>0</v>
          </cell>
          <cell r="AJ4030">
            <v>2.2599999999999999E-2</v>
          </cell>
          <cell r="AK4030">
            <v>0</v>
          </cell>
          <cell r="AL4030" t="str">
            <v>Flat Rate</v>
          </cell>
          <cell r="AM4030">
            <v>0</v>
          </cell>
          <cell r="AN4030" t="str">
            <v>GA335400</v>
          </cell>
          <cell r="AO4030">
            <v>0</v>
          </cell>
          <cell r="AP4030" t="str">
            <v>N</v>
          </cell>
          <cell r="AQ4030">
            <v>38646.693078703705</v>
          </cell>
          <cell r="AR4030">
            <v>38822</v>
          </cell>
          <cell r="AS4030">
            <v>38822</v>
          </cell>
          <cell r="AT4030">
            <v>0</v>
          </cell>
          <cell r="AU4030">
            <v>38640</v>
          </cell>
          <cell r="AV4030">
            <v>0</v>
          </cell>
        </row>
        <row r="4031">
          <cell r="B4031">
            <v>0</v>
          </cell>
          <cell r="C4031" t="str">
            <v>000000003857</v>
          </cell>
          <cell r="D4031" t="str">
            <v>335400</v>
          </cell>
          <cell r="E4031" t="str">
            <v>New Fire Hydrants</v>
          </cell>
          <cell r="F4031" t="str">
            <v>In Service</v>
          </cell>
          <cell r="G4031" t="str">
            <v>33540</v>
          </cell>
          <cell r="H4031" t="str">
            <v>Grp Member</v>
          </cell>
          <cell r="I4031">
            <v>8</v>
          </cell>
          <cell r="J4031" t="str">
            <v>PC Batch</v>
          </cell>
          <cell r="K4031">
            <v>-99.62</v>
          </cell>
          <cell r="L4031">
            <v>0</v>
          </cell>
          <cell r="M4031">
            <v>0</v>
          </cell>
          <cell r="N4031" t="str">
            <v>600</v>
          </cell>
          <cell r="O4031">
            <v>0</v>
          </cell>
          <cell r="P4031" t="str">
            <v>C05D001_002</v>
          </cell>
          <cell r="Q4031" t="str">
            <v>110</v>
          </cell>
          <cell r="R4031" t="str">
            <v>WTDPD</v>
          </cell>
          <cell r="S4031" t="str">
            <v>3354004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 t="str">
            <v>CORP</v>
          </cell>
          <cell r="Y4031">
            <v>38640</v>
          </cell>
          <cell r="Z4031">
            <v>0</v>
          </cell>
          <cell r="AA4031">
            <v>0</v>
          </cell>
          <cell r="AB4031" t="str">
            <v>N</v>
          </cell>
          <cell r="AC4031">
            <v>38657</v>
          </cell>
          <cell r="AD4031">
            <v>0</v>
          </cell>
          <cell r="AE4031" t="str">
            <v>RemVal</v>
          </cell>
          <cell r="AF4031" t="str">
            <v>Depreciate</v>
          </cell>
          <cell r="AG4031" t="str">
            <v>FM</v>
          </cell>
          <cell r="AH4031">
            <v>0</v>
          </cell>
          <cell r="AI4031">
            <v>0</v>
          </cell>
          <cell r="AJ4031">
            <v>2.2599999999999999E-2</v>
          </cell>
          <cell r="AK4031">
            <v>0</v>
          </cell>
          <cell r="AL4031" t="str">
            <v>Flat Rate</v>
          </cell>
          <cell r="AM4031">
            <v>0</v>
          </cell>
          <cell r="AN4031" t="str">
            <v>GA335400</v>
          </cell>
          <cell r="AO4031">
            <v>0</v>
          </cell>
          <cell r="AP4031" t="str">
            <v>N</v>
          </cell>
          <cell r="AQ4031">
            <v>38646.693078703705</v>
          </cell>
          <cell r="AR4031">
            <v>38822</v>
          </cell>
          <cell r="AS4031">
            <v>38822</v>
          </cell>
          <cell r="AT4031">
            <v>0</v>
          </cell>
          <cell r="AU4031">
            <v>38640</v>
          </cell>
          <cell r="AV4031">
            <v>0</v>
          </cell>
        </row>
        <row r="4032">
          <cell r="B4032">
            <v>0</v>
          </cell>
          <cell r="C4032" t="str">
            <v>000000003857</v>
          </cell>
          <cell r="D4032" t="str">
            <v>335400</v>
          </cell>
          <cell r="E4032" t="str">
            <v>New Fire Hydrants</v>
          </cell>
          <cell r="F4032" t="str">
            <v>In Service</v>
          </cell>
          <cell r="G4032" t="str">
            <v>33540</v>
          </cell>
          <cell r="H4032" t="str">
            <v>Grp Member</v>
          </cell>
          <cell r="I4032">
            <v>9</v>
          </cell>
          <cell r="J4032" t="str">
            <v>PC Batch</v>
          </cell>
          <cell r="K4032">
            <v>1723.02</v>
          </cell>
          <cell r="L4032">
            <v>0</v>
          </cell>
          <cell r="M4032">
            <v>0</v>
          </cell>
          <cell r="N4032" t="str">
            <v>602</v>
          </cell>
          <cell r="O4032">
            <v>0</v>
          </cell>
          <cell r="P4032" t="str">
            <v>C05D001_002</v>
          </cell>
          <cell r="Q4032" t="str">
            <v>110</v>
          </cell>
          <cell r="R4032" t="str">
            <v>WTDPD</v>
          </cell>
          <cell r="S4032" t="str">
            <v>3354004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 t="str">
            <v>CORP</v>
          </cell>
          <cell r="Y4032">
            <v>38640</v>
          </cell>
          <cell r="Z4032">
            <v>0</v>
          </cell>
          <cell r="AA4032">
            <v>0</v>
          </cell>
          <cell r="AB4032" t="str">
            <v>N</v>
          </cell>
          <cell r="AC4032">
            <v>38657</v>
          </cell>
          <cell r="AD4032">
            <v>0</v>
          </cell>
          <cell r="AE4032" t="str">
            <v>RemVal</v>
          </cell>
          <cell r="AF4032" t="str">
            <v>Depreciate</v>
          </cell>
          <cell r="AG4032" t="str">
            <v>FM</v>
          </cell>
          <cell r="AH4032">
            <v>0</v>
          </cell>
          <cell r="AI4032">
            <v>0</v>
          </cell>
          <cell r="AJ4032">
            <v>2.2599999999999999E-2</v>
          </cell>
          <cell r="AK4032">
            <v>0</v>
          </cell>
          <cell r="AL4032" t="str">
            <v>Flat Rate</v>
          </cell>
          <cell r="AM4032">
            <v>0</v>
          </cell>
          <cell r="AN4032" t="str">
            <v>GA335400</v>
          </cell>
          <cell r="AO4032">
            <v>0</v>
          </cell>
          <cell r="AP4032" t="str">
            <v>N</v>
          </cell>
          <cell r="AQ4032">
            <v>38646.693078703705</v>
          </cell>
          <cell r="AR4032">
            <v>38822</v>
          </cell>
          <cell r="AS4032">
            <v>38822</v>
          </cell>
          <cell r="AT4032">
            <v>0</v>
          </cell>
          <cell r="AU4032">
            <v>38640</v>
          </cell>
          <cell r="AV4032">
            <v>0</v>
          </cell>
        </row>
        <row r="4033">
          <cell r="B4033">
            <v>0</v>
          </cell>
          <cell r="C4033" t="str">
            <v>000000003858</v>
          </cell>
          <cell r="D4033" t="str">
            <v>3314P0</v>
          </cell>
          <cell r="E4033" t="str">
            <v>2" PE Water Main</v>
          </cell>
          <cell r="F4033" t="str">
            <v>In Service</v>
          </cell>
          <cell r="G4033" t="str">
            <v>3314P</v>
          </cell>
          <cell r="H4033" t="str">
            <v>Grp Member</v>
          </cell>
          <cell r="I4033">
            <v>0</v>
          </cell>
          <cell r="J4033" t="str">
            <v>PC Batch</v>
          </cell>
          <cell r="K4033">
            <v>376.37</v>
          </cell>
          <cell r="L4033">
            <v>0</v>
          </cell>
          <cell r="M4033" t="str">
            <v>F20</v>
          </cell>
          <cell r="N4033" t="str">
            <v>115</v>
          </cell>
          <cell r="O4033">
            <v>0</v>
          </cell>
          <cell r="P4033" t="str">
            <v>C05D002_002</v>
          </cell>
          <cell r="Q4033">
            <v>0</v>
          </cell>
          <cell r="R4033" t="str">
            <v>WTDPD</v>
          </cell>
          <cell r="S4033" t="str">
            <v>3314P02PE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 t="str">
            <v>CORP</v>
          </cell>
          <cell r="Y4033">
            <v>38640</v>
          </cell>
          <cell r="Z4033">
            <v>0</v>
          </cell>
          <cell r="AA4033">
            <v>0</v>
          </cell>
          <cell r="AB4033" t="str">
            <v>N</v>
          </cell>
          <cell r="AC4033">
            <v>38657</v>
          </cell>
          <cell r="AD4033">
            <v>0</v>
          </cell>
          <cell r="AE4033" t="str">
            <v>RemVal</v>
          </cell>
          <cell r="AF4033" t="str">
            <v>Depreciate</v>
          </cell>
          <cell r="AG4033" t="str">
            <v>FM</v>
          </cell>
          <cell r="AH4033">
            <v>0</v>
          </cell>
          <cell r="AI4033">
            <v>0</v>
          </cell>
          <cell r="AJ4033">
            <v>2.64E-2</v>
          </cell>
          <cell r="AK4033">
            <v>0</v>
          </cell>
          <cell r="AL4033" t="str">
            <v>Flat Rate</v>
          </cell>
          <cell r="AM4033">
            <v>0</v>
          </cell>
          <cell r="AN4033" t="str">
            <v>GA3314P0</v>
          </cell>
          <cell r="AO4033">
            <v>0</v>
          </cell>
          <cell r="AP4033" t="str">
            <v>N</v>
          </cell>
          <cell r="AQ4033">
            <v>38646.693136574075</v>
          </cell>
          <cell r="AR4033">
            <v>38763</v>
          </cell>
          <cell r="AS4033">
            <v>38763</v>
          </cell>
          <cell r="AT4033">
            <v>0</v>
          </cell>
          <cell r="AU4033">
            <v>38640</v>
          </cell>
          <cell r="AV4033">
            <v>0</v>
          </cell>
        </row>
        <row r="4034">
          <cell r="B4034">
            <v>0</v>
          </cell>
          <cell r="C4034" t="str">
            <v>000000003858</v>
          </cell>
          <cell r="D4034" t="str">
            <v>3314P0</v>
          </cell>
          <cell r="E4034" t="str">
            <v>2" PE Water Main</v>
          </cell>
          <cell r="F4034" t="str">
            <v>In Service</v>
          </cell>
          <cell r="G4034" t="str">
            <v>3314P</v>
          </cell>
          <cell r="H4034" t="str">
            <v>Grp Member</v>
          </cell>
          <cell r="I4034">
            <v>1</v>
          </cell>
          <cell r="J4034" t="str">
            <v>PC Batch</v>
          </cell>
          <cell r="K4034">
            <v>1484.25</v>
          </cell>
          <cell r="L4034">
            <v>0</v>
          </cell>
          <cell r="M4034">
            <v>0</v>
          </cell>
          <cell r="N4034" t="str">
            <v>602</v>
          </cell>
          <cell r="O4034">
            <v>0</v>
          </cell>
          <cell r="P4034" t="str">
            <v>C05D002_002</v>
          </cell>
          <cell r="Q4034" t="str">
            <v>180</v>
          </cell>
          <cell r="R4034" t="str">
            <v>WTDPD</v>
          </cell>
          <cell r="S4034" t="str">
            <v>3314P02PE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 t="str">
            <v>CORP</v>
          </cell>
          <cell r="Y4034">
            <v>38640</v>
          </cell>
          <cell r="Z4034">
            <v>0</v>
          </cell>
          <cell r="AA4034">
            <v>0</v>
          </cell>
          <cell r="AB4034" t="str">
            <v>N</v>
          </cell>
          <cell r="AC4034">
            <v>38657</v>
          </cell>
          <cell r="AD4034">
            <v>0</v>
          </cell>
          <cell r="AE4034" t="str">
            <v>RemVal</v>
          </cell>
          <cell r="AF4034" t="str">
            <v>Depreciate</v>
          </cell>
          <cell r="AG4034" t="str">
            <v>FM</v>
          </cell>
          <cell r="AH4034">
            <v>0</v>
          </cell>
          <cell r="AI4034">
            <v>0</v>
          </cell>
          <cell r="AJ4034">
            <v>2.64E-2</v>
          </cell>
          <cell r="AK4034">
            <v>0</v>
          </cell>
          <cell r="AL4034" t="str">
            <v>Flat Rate</v>
          </cell>
          <cell r="AM4034">
            <v>0</v>
          </cell>
          <cell r="AN4034" t="str">
            <v>GA3314P0</v>
          </cell>
          <cell r="AO4034">
            <v>0</v>
          </cell>
          <cell r="AP4034" t="str">
            <v>N</v>
          </cell>
          <cell r="AQ4034">
            <v>38646.693136574075</v>
          </cell>
          <cell r="AR4034">
            <v>38763</v>
          </cell>
          <cell r="AS4034">
            <v>38763</v>
          </cell>
          <cell r="AT4034">
            <v>0</v>
          </cell>
          <cell r="AU4034">
            <v>38640</v>
          </cell>
          <cell r="AV4034">
            <v>0</v>
          </cell>
        </row>
        <row r="4035">
          <cell r="B4035">
            <v>0</v>
          </cell>
          <cell r="C4035" t="str">
            <v>000000003858</v>
          </cell>
          <cell r="D4035" t="str">
            <v>3314P0</v>
          </cell>
          <cell r="E4035" t="str">
            <v>2" PE Water Main</v>
          </cell>
          <cell r="F4035" t="str">
            <v>In Service</v>
          </cell>
          <cell r="G4035" t="str">
            <v>3314P</v>
          </cell>
          <cell r="H4035" t="str">
            <v>Grp Member</v>
          </cell>
          <cell r="I4035">
            <v>2</v>
          </cell>
          <cell r="J4035" t="str">
            <v>PC Batch</v>
          </cell>
          <cell r="K4035">
            <v>482.68</v>
          </cell>
          <cell r="L4035">
            <v>0</v>
          </cell>
          <cell r="M4035" t="str">
            <v>F15</v>
          </cell>
          <cell r="N4035" t="str">
            <v>118</v>
          </cell>
          <cell r="O4035">
            <v>0</v>
          </cell>
          <cell r="P4035" t="str">
            <v>C05D002_002</v>
          </cell>
          <cell r="Q4035" t="str">
            <v>950</v>
          </cell>
          <cell r="R4035" t="str">
            <v>WTDPD</v>
          </cell>
          <cell r="S4035" t="str">
            <v>3314P02PE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 t="str">
            <v>CORP</v>
          </cell>
          <cell r="Y4035">
            <v>38640</v>
          </cell>
          <cell r="Z4035">
            <v>0</v>
          </cell>
          <cell r="AA4035">
            <v>0</v>
          </cell>
          <cell r="AB4035" t="str">
            <v>N</v>
          </cell>
          <cell r="AC4035">
            <v>38657</v>
          </cell>
          <cell r="AD4035">
            <v>0</v>
          </cell>
          <cell r="AE4035" t="str">
            <v>RemVal</v>
          </cell>
          <cell r="AF4035" t="str">
            <v>Depreciate</v>
          </cell>
          <cell r="AG4035" t="str">
            <v>FM</v>
          </cell>
          <cell r="AH4035">
            <v>0</v>
          </cell>
          <cell r="AI4035">
            <v>0</v>
          </cell>
          <cell r="AJ4035">
            <v>2.64E-2</v>
          </cell>
          <cell r="AK4035">
            <v>0</v>
          </cell>
          <cell r="AL4035" t="str">
            <v>Flat Rate</v>
          </cell>
          <cell r="AM4035">
            <v>0</v>
          </cell>
          <cell r="AN4035" t="str">
            <v>GA3314P0</v>
          </cell>
          <cell r="AO4035">
            <v>0</v>
          </cell>
          <cell r="AP4035" t="str">
            <v>N</v>
          </cell>
          <cell r="AQ4035">
            <v>38646.693136574075</v>
          </cell>
          <cell r="AR4035">
            <v>38763</v>
          </cell>
          <cell r="AS4035">
            <v>38763</v>
          </cell>
          <cell r="AT4035">
            <v>0</v>
          </cell>
          <cell r="AU4035">
            <v>38640</v>
          </cell>
          <cell r="AV4035">
            <v>0</v>
          </cell>
        </row>
        <row r="4036">
          <cell r="B4036">
            <v>0</v>
          </cell>
          <cell r="C4036" t="str">
            <v>000000003858</v>
          </cell>
          <cell r="D4036" t="str">
            <v>3314P0</v>
          </cell>
          <cell r="E4036" t="str">
            <v>2" PE Water Main</v>
          </cell>
          <cell r="F4036" t="str">
            <v>In Service</v>
          </cell>
          <cell r="G4036" t="str">
            <v>3314P</v>
          </cell>
          <cell r="H4036" t="str">
            <v>Grp Member</v>
          </cell>
          <cell r="I4036">
            <v>3</v>
          </cell>
          <cell r="J4036" t="str">
            <v>PC Batch</v>
          </cell>
          <cell r="K4036">
            <v>138.94</v>
          </cell>
          <cell r="L4036">
            <v>0</v>
          </cell>
          <cell r="M4036" t="str">
            <v>F15</v>
          </cell>
          <cell r="N4036" t="str">
            <v>118</v>
          </cell>
          <cell r="O4036">
            <v>0</v>
          </cell>
          <cell r="P4036" t="str">
            <v>C05D002_002</v>
          </cell>
          <cell r="Q4036" t="str">
            <v>180</v>
          </cell>
          <cell r="R4036" t="str">
            <v>WTDPD</v>
          </cell>
          <cell r="S4036" t="str">
            <v>3314P02PE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 t="str">
            <v>CORP</v>
          </cell>
          <cell r="Y4036">
            <v>38640</v>
          </cell>
          <cell r="Z4036">
            <v>0</v>
          </cell>
          <cell r="AA4036">
            <v>0</v>
          </cell>
          <cell r="AB4036" t="str">
            <v>N</v>
          </cell>
          <cell r="AC4036">
            <v>38657</v>
          </cell>
          <cell r="AD4036">
            <v>0</v>
          </cell>
          <cell r="AE4036" t="str">
            <v>RemVal</v>
          </cell>
          <cell r="AF4036" t="str">
            <v>Depreciate</v>
          </cell>
          <cell r="AG4036" t="str">
            <v>FM</v>
          </cell>
          <cell r="AH4036">
            <v>0</v>
          </cell>
          <cell r="AI4036">
            <v>0</v>
          </cell>
          <cell r="AJ4036">
            <v>2.64E-2</v>
          </cell>
          <cell r="AK4036">
            <v>0</v>
          </cell>
          <cell r="AL4036" t="str">
            <v>Flat Rate</v>
          </cell>
          <cell r="AM4036">
            <v>0</v>
          </cell>
          <cell r="AN4036" t="str">
            <v>GA3314P0</v>
          </cell>
          <cell r="AO4036">
            <v>0</v>
          </cell>
          <cell r="AP4036" t="str">
            <v>N</v>
          </cell>
          <cell r="AQ4036">
            <v>38646.693136574075</v>
          </cell>
          <cell r="AR4036">
            <v>38763</v>
          </cell>
          <cell r="AS4036">
            <v>38763</v>
          </cell>
          <cell r="AT4036">
            <v>0</v>
          </cell>
          <cell r="AU4036">
            <v>38640</v>
          </cell>
          <cell r="AV4036">
            <v>0</v>
          </cell>
        </row>
        <row r="4037">
          <cell r="B4037">
            <v>0</v>
          </cell>
          <cell r="C4037" t="str">
            <v>000000003858</v>
          </cell>
          <cell r="D4037" t="str">
            <v>3314P0</v>
          </cell>
          <cell r="E4037" t="str">
            <v>2" PE Water Main</v>
          </cell>
          <cell r="F4037" t="str">
            <v>In Service</v>
          </cell>
          <cell r="G4037" t="str">
            <v>3314P</v>
          </cell>
          <cell r="H4037" t="str">
            <v>Grp Member</v>
          </cell>
          <cell r="I4037">
            <v>4</v>
          </cell>
          <cell r="J4037" t="str">
            <v>PC Batch</v>
          </cell>
          <cell r="K4037">
            <v>-61.83</v>
          </cell>
          <cell r="L4037">
            <v>0</v>
          </cell>
          <cell r="M4037">
            <v>0</v>
          </cell>
          <cell r="N4037" t="str">
            <v>600</v>
          </cell>
          <cell r="O4037">
            <v>0</v>
          </cell>
          <cell r="P4037" t="str">
            <v>C05D002_002</v>
          </cell>
          <cell r="Q4037" t="str">
            <v>180</v>
          </cell>
          <cell r="R4037" t="str">
            <v>WTDPD</v>
          </cell>
          <cell r="S4037" t="str">
            <v>3314P02PE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 t="str">
            <v>CORP</v>
          </cell>
          <cell r="Y4037">
            <v>38640</v>
          </cell>
          <cell r="Z4037">
            <v>0</v>
          </cell>
          <cell r="AA4037">
            <v>0</v>
          </cell>
          <cell r="AB4037" t="str">
            <v>N</v>
          </cell>
          <cell r="AC4037">
            <v>38657</v>
          </cell>
          <cell r="AD4037">
            <v>0</v>
          </cell>
          <cell r="AE4037" t="str">
            <v>RemVal</v>
          </cell>
          <cell r="AF4037" t="str">
            <v>Depreciate</v>
          </cell>
          <cell r="AG4037" t="str">
            <v>FM</v>
          </cell>
          <cell r="AH4037">
            <v>0</v>
          </cell>
          <cell r="AI4037">
            <v>0</v>
          </cell>
          <cell r="AJ4037">
            <v>2.64E-2</v>
          </cell>
          <cell r="AK4037">
            <v>0</v>
          </cell>
          <cell r="AL4037" t="str">
            <v>Flat Rate</v>
          </cell>
          <cell r="AM4037">
            <v>0</v>
          </cell>
          <cell r="AN4037" t="str">
            <v>GA3314P0</v>
          </cell>
          <cell r="AO4037">
            <v>0</v>
          </cell>
          <cell r="AP4037" t="str">
            <v>N</v>
          </cell>
          <cell r="AQ4037">
            <v>38646.693136574075</v>
          </cell>
          <cell r="AR4037">
            <v>38763</v>
          </cell>
          <cell r="AS4037">
            <v>38763</v>
          </cell>
          <cell r="AT4037">
            <v>0</v>
          </cell>
          <cell r="AU4037">
            <v>38640</v>
          </cell>
          <cell r="AV4037">
            <v>0</v>
          </cell>
        </row>
        <row r="4038">
          <cell r="B4038">
            <v>0</v>
          </cell>
          <cell r="C4038" t="str">
            <v>000000003859</v>
          </cell>
          <cell r="D4038" t="str">
            <v>3314Q0</v>
          </cell>
          <cell r="E4038" t="str">
            <v>8'' MAIN - RPL 2002</v>
          </cell>
          <cell r="F4038" t="str">
            <v>In Service</v>
          </cell>
          <cell r="G4038" t="str">
            <v>3314Q</v>
          </cell>
          <cell r="H4038" t="str">
            <v>Grp Member</v>
          </cell>
          <cell r="I4038">
            <v>0</v>
          </cell>
          <cell r="J4038" t="str">
            <v>PC Batch</v>
          </cell>
          <cell r="K4038">
            <v>631.80999999999995</v>
          </cell>
          <cell r="L4038">
            <v>0</v>
          </cell>
          <cell r="M4038" t="str">
            <v>F20</v>
          </cell>
          <cell r="N4038" t="str">
            <v>115</v>
          </cell>
          <cell r="O4038">
            <v>0</v>
          </cell>
          <cell r="P4038" t="str">
            <v>C05D002_002</v>
          </cell>
          <cell r="Q4038">
            <v>0</v>
          </cell>
          <cell r="R4038" t="str">
            <v>WTDPD</v>
          </cell>
          <cell r="S4038" t="str">
            <v>3314Q08PV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 t="str">
            <v>CORP</v>
          </cell>
          <cell r="Y4038">
            <v>38640</v>
          </cell>
          <cell r="Z4038">
            <v>0</v>
          </cell>
          <cell r="AA4038">
            <v>0</v>
          </cell>
          <cell r="AB4038" t="str">
            <v>N</v>
          </cell>
          <cell r="AC4038">
            <v>38657</v>
          </cell>
          <cell r="AD4038">
            <v>0</v>
          </cell>
          <cell r="AE4038" t="str">
            <v>RemVal</v>
          </cell>
          <cell r="AF4038" t="str">
            <v>Depreciate</v>
          </cell>
          <cell r="AG4038" t="str">
            <v>FM</v>
          </cell>
          <cell r="AH4038">
            <v>0</v>
          </cell>
          <cell r="AI4038">
            <v>0</v>
          </cell>
          <cell r="AJ4038">
            <v>2.1899999999999999E-2</v>
          </cell>
          <cell r="AK4038">
            <v>0</v>
          </cell>
          <cell r="AL4038" t="str">
            <v>Flat Rate</v>
          </cell>
          <cell r="AM4038">
            <v>0</v>
          </cell>
          <cell r="AN4038" t="str">
            <v>GA3314Q0</v>
          </cell>
          <cell r="AO4038">
            <v>0</v>
          </cell>
          <cell r="AP4038" t="str">
            <v>N</v>
          </cell>
          <cell r="AQ4038">
            <v>38646.693206018521</v>
          </cell>
          <cell r="AR4038">
            <v>38701</v>
          </cell>
          <cell r="AS4038">
            <v>38701</v>
          </cell>
          <cell r="AT4038">
            <v>0</v>
          </cell>
          <cell r="AU4038">
            <v>38640</v>
          </cell>
          <cell r="AV4038">
            <v>0</v>
          </cell>
        </row>
        <row r="4039">
          <cell r="B4039">
            <v>0</v>
          </cell>
          <cell r="C4039" t="str">
            <v>000000003859</v>
          </cell>
          <cell r="D4039" t="str">
            <v>3314Q0</v>
          </cell>
          <cell r="E4039" t="str">
            <v>8'' MAIN - RPL 2002</v>
          </cell>
          <cell r="F4039" t="str">
            <v>In Service</v>
          </cell>
          <cell r="G4039" t="str">
            <v>3314Q</v>
          </cell>
          <cell r="H4039" t="str">
            <v>Grp Member</v>
          </cell>
          <cell r="I4039">
            <v>1</v>
          </cell>
          <cell r="J4039" t="str">
            <v>PC Batch</v>
          </cell>
          <cell r="K4039">
            <v>542.16</v>
          </cell>
          <cell r="L4039">
            <v>0</v>
          </cell>
          <cell r="M4039" t="str">
            <v>F15</v>
          </cell>
          <cell r="N4039" t="str">
            <v>118</v>
          </cell>
          <cell r="O4039">
            <v>0</v>
          </cell>
          <cell r="P4039" t="str">
            <v>C05D002_002</v>
          </cell>
          <cell r="Q4039" t="str">
            <v>950</v>
          </cell>
          <cell r="R4039" t="str">
            <v>WTDPD</v>
          </cell>
          <cell r="S4039" t="str">
            <v>3314Q08PV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 t="str">
            <v>CORP</v>
          </cell>
          <cell r="Y4039">
            <v>38640</v>
          </cell>
          <cell r="Z4039">
            <v>0</v>
          </cell>
          <cell r="AA4039">
            <v>0</v>
          </cell>
          <cell r="AB4039" t="str">
            <v>N</v>
          </cell>
          <cell r="AC4039">
            <v>38657</v>
          </cell>
          <cell r="AD4039">
            <v>0</v>
          </cell>
          <cell r="AE4039" t="str">
            <v>RemVal</v>
          </cell>
          <cell r="AF4039" t="str">
            <v>Depreciate</v>
          </cell>
          <cell r="AG4039" t="str">
            <v>FM</v>
          </cell>
          <cell r="AH4039">
            <v>0</v>
          </cell>
          <cell r="AI4039">
            <v>0</v>
          </cell>
          <cell r="AJ4039">
            <v>2.1899999999999999E-2</v>
          </cell>
          <cell r="AK4039">
            <v>0</v>
          </cell>
          <cell r="AL4039" t="str">
            <v>Flat Rate</v>
          </cell>
          <cell r="AM4039">
            <v>0</v>
          </cell>
          <cell r="AN4039" t="str">
            <v>GA3314Q0</v>
          </cell>
          <cell r="AO4039">
            <v>0</v>
          </cell>
          <cell r="AP4039" t="str">
            <v>N</v>
          </cell>
          <cell r="AQ4039">
            <v>38646.693206018521</v>
          </cell>
          <cell r="AR4039">
            <v>38701</v>
          </cell>
          <cell r="AS4039">
            <v>38701</v>
          </cell>
          <cell r="AT4039">
            <v>0</v>
          </cell>
          <cell r="AU4039">
            <v>38640</v>
          </cell>
          <cell r="AV4039">
            <v>0</v>
          </cell>
        </row>
        <row r="4040">
          <cell r="B4040">
            <v>0</v>
          </cell>
          <cell r="C4040" t="str">
            <v>000000003859</v>
          </cell>
          <cell r="D4040" t="str">
            <v>3314Q0</v>
          </cell>
          <cell r="E4040" t="str">
            <v>8'' MAIN - RPL 2002</v>
          </cell>
          <cell r="F4040" t="str">
            <v>In Service</v>
          </cell>
          <cell r="G4040" t="str">
            <v>3314Q</v>
          </cell>
          <cell r="H4040" t="str">
            <v>Grp Member</v>
          </cell>
          <cell r="I4040">
            <v>2</v>
          </cell>
          <cell r="J4040" t="str">
            <v>PC Batch</v>
          </cell>
          <cell r="K4040">
            <v>1484.82</v>
          </cell>
          <cell r="L4040">
            <v>0</v>
          </cell>
          <cell r="M4040" t="str">
            <v>F20</v>
          </cell>
          <cell r="N4040" t="str">
            <v>115</v>
          </cell>
          <cell r="O4040">
            <v>0</v>
          </cell>
          <cell r="P4040" t="str">
            <v>C05D002_002</v>
          </cell>
          <cell r="Q4040" t="str">
            <v>505</v>
          </cell>
          <cell r="R4040" t="str">
            <v>WTDPD</v>
          </cell>
          <cell r="S4040" t="str">
            <v>3314Q08PV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 t="str">
            <v>CORP</v>
          </cell>
          <cell r="Y4040">
            <v>38640</v>
          </cell>
          <cell r="Z4040">
            <v>0</v>
          </cell>
          <cell r="AA4040">
            <v>0</v>
          </cell>
          <cell r="AB4040" t="str">
            <v>N</v>
          </cell>
          <cell r="AC4040">
            <v>38657</v>
          </cell>
          <cell r="AD4040">
            <v>0</v>
          </cell>
          <cell r="AE4040" t="str">
            <v>RemVal</v>
          </cell>
          <cell r="AF4040" t="str">
            <v>Depreciate</v>
          </cell>
          <cell r="AG4040" t="str">
            <v>FM</v>
          </cell>
          <cell r="AH4040">
            <v>0</v>
          </cell>
          <cell r="AI4040">
            <v>0</v>
          </cell>
          <cell r="AJ4040">
            <v>2.1899999999999999E-2</v>
          </cell>
          <cell r="AK4040">
            <v>0</v>
          </cell>
          <cell r="AL4040" t="str">
            <v>Flat Rate</v>
          </cell>
          <cell r="AM4040">
            <v>0</v>
          </cell>
          <cell r="AN4040" t="str">
            <v>GA3314Q0</v>
          </cell>
          <cell r="AO4040">
            <v>0</v>
          </cell>
          <cell r="AP4040" t="str">
            <v>N</v>
          </cell>
          <cell r="AQ4040">
            <v>38646.693206018521</v>
          </cell>
          <cell r="AR4040">
            <v>38701</v>
          </cell>
          <cell r="AS4040">
            <v>38701</v>
          </cell>
          <cell r="AT4040">
            <v>0</v>
          </cell>
          <cell r="AU4040">
            <v>38640</v>
          </cell>
          <cell r="AV4040">
            <v>0</v>
          </cell>
        </row>
        <row r="4041">
          <cell r="B4041">
            <v>0</v>
          </cell>
          <cell r="C4041" t="str">
            <v>000000003859</v>
          </cell>
          <cell r="D4041" t="str">
            <v>3314Q0</v>
          </cell>
          <cell r="E4041" t="str">
            <v>8'' MAIN - RPL 2002</v>
          </cell>
          <cell r="F4041" t="str">
            <v>In Service</v>
          </cell>
          <cell r="G4041" t="str">
            <v>3314Q</v>
          </cell>
          <cell r="H4041" t="str">
            <v>Grp Member</v>
          </cell>
          <cell r="I4041">
            <v>3</v>
          </cell>
          <cell r="J4041" t="str">
            <v>PC Batch</v>
          </cell>
          <cell r="K4041">
            <v>-57.25</v>
          </cell>
          <cell r="L4041">
            <v>0</v>
          </cell>
          <cell r="M4041">
            <v>0</v>
          </cell>
          <cell r="N4041" t="str">
            <v>600</v>
          </cell>
          <cell r="O4041">
            <v>0</v>
          </cell>
          <cell r="P4041" t="str">
            <v>C05D002_002</v>
          </cell>
          <cell r="Q4041" t="str">
            <v>110</v>
          </cell>
          <cell r="R4041" t="str">
            <v>WTDPD</v>
          </cell>
          <cell r="S4041" t="str">
            <v>3314Q08PV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 t="str">
            <v>CORP</v>
          </cell>
          <cell r="Y4041">
            <v>38640</v>
          </cell>
          <cell r="Z4041">
            <v>0</v>
          </cell>
          <cell r="AA4041">
            <v>0</v>
          </cell>
          <cell r="AB4041" t="str">
            <v>N</v>
          </cell>
          <cell r="AC4041">
            <v>38657</v>
          </cell>
          <cell r="AD4041">
            <v>0</v>
          </cell>
          <cell r="AE4041" t="str">
            <v>RemVal</v>
          </cell>
          <cell r="AF4041" t="str">
            <v>Depreciate</v>
          </cell>
          <cell r="AG4041" t="str">
            <v>FM</v>
          </cell>
          <cell r="AH4041">
            <v>0</v>
          </cell>
          <cell r="AI4041">
            <v>0</v>
          </cell>
          <cell r="AJ4041">
            <v>2.1899999999999999E-2</v>
          </cell>
          <cell r="AK4041">
            <v>0</v>
          </cell>
          <cell r="AL4041" t="str">
            <v>Flat Rate</v>
          </cell>
          <cell r="AM4041">
            <v>0</v>
          </cell>
          <cell r="AN4041" t="str">
            <v>GA3314Q0</v>
          </cell>
          <cell r="AO4041">
            <v>0</v>
          </cell>
          <cell r="AP4041" t="str">
            <v>N</v>
          </cell>
          <cell r="AQ4041">
            <v>38646.693206018521</v>
          </cell>
          <cell r="AR4041">
            <v>38701</v>
          </cell>
          <cell r="AS4041">
            <v>38701</v>
          </cell>
          <cell r="AT4041">
            <v>0</v>
          </cell>
          <cell r="AU4041">
            <v>38640</v>
          </cell>
          <cell r="AV4041">
            <v>0</v>
          </cell>
        </row>
        <row r="4042">
          <cell r="B4042">
            <v>0</v>
          </cell>
          <cell r="C4042" t="str">
            <v>000000003859</v>
          </cell>
          <cell r="D4042" t="str">
            <v>3314Q0</v>
          </cell>
          <cell r="E4042" t="str">
            <v>8'' MAIN - RPL 2002</v>
          </cell>
          <cell r="F4042" t="str">
            <v>In Service</v>
          </cell>
          <cell r="G4042" t="str">
            <v>3314Q</v>
          </cell>
          <cell r="H4042" t="str">
            <v>Grp Member</v>
          </cell>
          <cell r="I4042">
            <v>4</v>
          </cell>
          <cell r="J4042" t="str">
            <v>PC Batch</v>
          </cell>
          <cell r="K4042">
            <v>156.31</v>
          </cell>
          <cell r="L4042">
            <v>0</v>
          </cell>
          <cell r="M4042" t="str">
            <v>F15</v>
          </cell>
          <cell r="N4042" t="str">
            <v>118</v>
          </cell>
          <cell r="O4042">
            <v>0</v>
          </cell>
          <cell r="P4042" t="str">
            <v>C05D002_002</v>
          </cell>
          <cell r="Q4042" t="str">
            <v>110</v>
          </cell>
          <cell r="R4042" t="str">
            <v>WTDPD</v>
          </cell>
          <cell r="S4042" t="str">
            <v>3314Q08PV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 t="str">
            <v>CORP</v>
          </cell>
          <cell r="Y4042">
            <v>38640</v>
          </cell>
          <cell r="Z4042">
            <v>0</v>
          </cell>
          <cell r="AA4042">
            <v>0</v>
          </cell>
          <cell r="AB4042" t="str">
            <v>N</v>
          </cell>
          <cell r="AC4042">
            <v>38657</v>
          </cell>
          <cell r="AD4042">
            <v>0</v>
          </cell>
          <cell r="AE4042" t="str">
            <v>RemVal</v>
          </cell>
          <cell r="AF4042" t="str">
            <v>Depreciate</v>
          </cell>
          <cell r="AG4042" t="str">
            <v>FM</v>
          </cell>
          <cell r="AH4042">
            <v>0</v>
          </cell>
          <cell r="AI4042">
            <v>0</v>
          </cell>
          <cell r="AJ4042">
            <v>2.1899999999999999E-2</v>
          </cell>
          <cell r="AK4042">
            <v>0</v>
          </cell>
          <cell r="AL4042" t="str">
            <v>Flat Rate</v>
          </cell>
          <cell r="AM4042">
            <v>0</v>
          </cell>
          <cell r="AN4042" t="str">
            <v>GA3314Q0</v>
          </cell>
          <cell r="AO4042">
            <v>0</v>
          </cell>
          <cell r="AP4042" t="str">
            <v>N</v>
          </cell>
          <cell r="AQ4042">
            <v>38646.693206018521</v>
          </cell>
          <cell r="AR4042">
            <v>38701</v>
          </cell>
          <cell r="AS4042">
            <v>38701</v>
          </cell>
          <cell r="AT4042">
            <v>0</v>
          </cell>
          <cell r="AU4042">
            <v>38640</v>
          </cell>
          <cell r="AV4042">
            <v>0</v>
          </cell>
        </row>
        <row r="4043">
          <cell r="B4043">
            <v>0</v>
          </cell>
          <cell r="C4043" t="str">
            <v>000000003859</v>
          </cell>
          <cell r="D4043" t="str">
            <v>3314Q0</v>
          </cell>
          <cell r="E4043" t="str">
            <v>8'' MAIN - RPL 2002</v>
          </cell>
          <cell r="F4043" t="str">
            <v>In Service</v>
          </cell>
          <cell r="G4043" t="str">
            <v>3314Q</v>
          </cell>
          <cell r="H4043" t="str">
            <v>Grp Member</v>
          </cell>
          <cell r="I4043">
            <v>5</v>
          </cell>
          <cell r="J4043" t="str">
            <v>PC Batch</v>
          </cell>
          <cell r="K4043">
            <v>1590.44</v>
          </cell>
          <cell r="L4043">
            <v>0</v>
          </cell>
          <cell r="M4043">
            <v>0</v>
          </cell>
          <cell r="N4043" t="str">
            <v>602</v>
          </cell>
          <cell r="O4043">
            <v>0</v>
          </cell>
          <cell r="P4043" t="str">
            <v>C05D002_002</v>
          </cell>
          <cell r="Q4043" t="str">
            <v>110</v>
          </cell>
          <cell r="R4043" t="str">
            <v>WTDPD</v>
          </cell>
          <cell r="S4043" t="str">
            <v>3314Q08PV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 t="str">
            <v>CORP</v>
          </cell>
          <cell r="Y4043">
            <v>38640</v>
          </cell>
          <cell r="Z4043">
            <v>0</v>
          </cell>
          <cell r="AA4043">
            <v>0</v>
          </cell>
          <cell r="AB4043" t="str">
            <v>N</v>
          </cell>
          <cell r="AC4043">
            <v>38657</v>
          </cell>
          <cell r="AD4043">
            <v>0</v>
          </cell>
          <cell r="AE4043" t="str">
            <v>RemVal</v>
          </cell>
          <cell r="AF4043" t="str">
            <v>Depreciate</v>
          </cell>
          <cell r="AG4043" t="str">
            <v>FM</v>
          </cell>
          <cell r="AH4043">
            <v>0</v>
          </cell>
          <cell r="AI4043">
            <v>0</v>
          </cell>
          <cell r="AJ4043">
            <v>2.1899999999999999E-2</v>
          </cell>
          <cell r="AK4043">
            <v>0</v>
          </cell>
          <cell r="AL4043" t="str">
            <v>Flat Rate</v>
          </cell>
          <cell r="AM4043">
            <v>0</v>
          </cell>
          <cell r="AN4043" t="str">
            <v>GA3314Q0</v>
          </cell>
          <cell r="AO4043">
            <v>0</v>
          </cell>
          <cell r="AP4043" t="str">
            <v>N</v>
          </cell>
          <cell r="AQ4043">
            <v>38646.693206018521</v>
          </cell>
          <cell r="AR4043">
            <v>38701</v>
          </cell>
          <cell r="AS4043">
            <v>38701</v>
          </cell>
          <cell r="AT4043">
            <v>0</v>
          </cell>
          <cell r="AU4043">
            <v>38640</v>
          </cell>
          <cell r="AV4043">
            <v>0</v>
          </cell>
        </row>
        <row r="4044">
          <cell r="B4044">
            <v>0</v>
          </cell>
          <cell r="C4044" t="str">
            <v>000000003860</v>
          </cell>
          <cell r="D4044" t="str">
            <v>3314S0</v>
          </cell>
          <cell r="E4044" t="str">
            <v>2" Valve</v>
          </cell>
          <cell r="F4044" t="str">
            <v>In Service</v>
          </cell>
          <cell r="G4044" t="str">
            <v>3314S</v>
          </cell>
          <cell r="H4044" t="str">
            <v>Grp Member</v>
          </cell>
          <cell r="I4044">
            <v>0</v>
          </cell>
          <cell r="J4044" t="str">
            <v>PC Batch</v>
          </cell>
          <cell r="K4044">
            <v>67.650000000000006</v>
          </cell>
          <cell r="L4044">
            <v>0</v>
          </cell>
          <cell r="M4044" t="str">
            <v>F20</v>
          </cell>
          <cell r="N4044" t="str">
            <v>115</v>
          </cell>
          <cell r="O4044">
            <v>0</v>
          </cell>
          <cell r="P4044" t="str">
            <v>C05D002_002</v>
          </cell>
          <cell r="Q4044">
            <v>0</v>
          </cell>
          <cell r="R4044" t="str">
            <v>WTDPD</v>
          </cell>
          <cell r="S4044" t="str">
            <v>3314S02VV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 t="str">
            <v>CORP</v>
          </cell>
          <cell r="Y4044">
            <v>38640</v>
          </cell>
          <cell r="Z4044">
            <v>0</v>
          </cell>
          <cell r="AA4044">
            <v>0</v>
          </cell>
          <cell r="AB4044" t="str">
            <v>N</v>
          </cell>
          <cell r="AC4044">
            <v>38657</v>
          </cell>
          <cell r="AD4044">
            <v>0</v>
          </cell>
          <cell r="AE4044" t="str">
            <v>RemVal</v>
          </cell>
          <cell r="AF4044" t="str">
            <v>Depreciate</v>
          </cell>
          <cell r="AG4044" t="str">
            <v>FM</v>
          </cell>
          <cell r="AH4044">
            <v>0</v>
          </cell>
          <cell r="AI4044">
            <v>0</v>
          </cell>
          <cell r="AJ4044">
            <v>2.1299999999999999E-2</v>
          </cell>
          <cell r="AK4044">
            <v>0</v>
          </cell>
          <cell r="AL4044" t="str">
            <v>Flat Rate</v>
          </cell>
          <cell r="AM4044">
            <v>0</v>
          </cell>
          <cell r="AN4044" t="str">
            <v>GA3314S0</v>
          </cell>
          <cell r="AO4044">
            <v>0</v>
          </cell>
          <cell r="AP4044" t="str">
            <v>N</v>
          </cell>
          <cell r="AQ4044">
            <v>38646.693298611113</v>
          </cell>
          <cell r="AR4044">
            <v>38671</v>
          </cell>
          <cell r="AS4044">
            <v>38671</v>
          </cell>
          <cell r="AT4044">
            <v>0</v>
          </cell>
          <cell r="AU4044">
            <v>38640</v>
          </cell>
          <cell r="AV4044">
            <v>0</v>
          </cell>
        </row>
        <row r="4045">
          <cell r="B4045">
            <v>0</v>
          </cell>
          <cell r="C4045" t="str">
            <v>000000003860</v>
          </cell>
          <cell r="D4045" t="str">
            <v>3314S0</v>
          </cell>
          <cell r="E4045" t="str">
            <v>2" Valve</v>
          </cell>
          <cell r="F4045" t="str">
            <v>In Service</v>
          </cell>
          <cell r="G4045" t="str">
            <v>3314S</v>
          </cell>
          <cell r="H4045" t="str">
            <v>Grp Member</v>
          </cell>
          <cell r="I4045">
            <v>1</v>
          </cell>
          <cell r="J4045" t="str">
            <v>PC Batch</v>
          </cell>
          <cell r="K4045">
            <v>149.26</v>
          </cell>
          <cell r="L4045">
            <v>0</v>
          </cell>
          <cell r="M4045">
            <v>0</v>
          </cell>
          <cell r="N4045" t="str">
            <v>602</v>
          </cell>
          <cell r="O4045">
            <v>0</v>
          </cell>
          <cell r="P4045" t="str">
            <v>C05D002_002</v>
          </cell>
          <cell r="Q4045" t="str">
            <v>110</v>
          </cell>
          <cell r="R4045" t="str">
            <v>WTDPD</v>
          </cell>
          <cell r="S4045" t="str">
            <v>3314S02VV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 t="str">
            <v>CORP</v>
          </cell>
          <cell r="Y4045">
            <v>38640</v>
          </cell>
          <cell r="Z4045">
            <v>0</v>
          </cell>
          <cell r="AA4045">
            <v>0</v>
          </cell>
          <cell r="AB4045" t="str">
            <v>N</v>
          </cell>
          <cell r="AC4045">
            <v>38657</v>
          </cell>
          <cell r="AD4045">
            <v>0</v>
          </cell>
          <cell r="AE4045" t="str">
            <v>RemVal</v>
          </cell>
          <cell r="AF4045" t="str">
            <v>Depreciate</v>
          </cell>
          <cell r="AG4045" t="str">
            <v>FM</v>
          </cell>
          <cell r="AH4045">
            <v>0</v>
          </cell>
          <cell r="AI4045">
            <v>0</v>
          </cell>
          <cell r="AJ4045">
            <v>2.1299999999999999E-2</v>
          </cell>
          <cell r="AK4045">
            <v>0</v>
          </cell>
          <cell r="AL4045" t="str">
            <v>Flat Rate</v>
          </cell>
          <cell r="AM4045">
            <v>0</v>
          </cell>
          <cell r="AN4045" t="str">
            <v>GA3314S0</v>
          </cell>
          <cell r="AO4045">
            <v>0</v>
          </cell>
          <cell r="AP4045" t="str">
            <v>N</v>
          </cell>
          <cell r="AQ4045">
            <v>38646.693298611113</v>
          </cell>
          <cell r="AR4045">
            <v>38671</v>
          </cell>
          <cell r="AS4045">
            <v>38671</v>
          </cell>
          <cell r="AT4045">
            <v>0</v>
          </cell>
          <cell r="AU4045">
            <v>38640</v>
          </cell>
          <cell r="AV4045">
            <v>0</v>
          </cell>
        </row>
        <row r="4046">
          <cell r="B4046">
            <v>0</v>
          </cell>
          <cell r="C4046" t="str">
            <v>000000003860</v>
          </cell>
          <cell r="D4046" t="str">
            <v>3314S0</v>
          </cell>
          <cell r="E4046" t="str">
            <v>2" Valve</v>
          </cell>
          <cell r="F4046" t="str">
            <v>In Service</v>
          </cell>
          <cell r="G4046" t="str">
            <v>3314S</v>
          </cell>
          <cell r="H4046" t="str">
            <v>Grp Member</v>
          </cell>
          <cell r="I4046">
            <v>2</v>
          </cell>
          <cell r="J4046" t="str">
            <v>PC Batch</v>
          </cell>
          <cell r="K4046">
            <v>8.69</v>
          </cell>
          <cell r="L4046">
            <v>0</v>
          </cell>
          <cell r="M4046" t="str">
            <v>F15</v>
          </cell>
          <cell r="N4046" t="str">
            <v>118</v>
          </cell>
          <cell r="O4046">
            <v>0</v>
          </cell>
          <cell r="P4046" t="str">
            <v>C05D002_002</v>
          </cell>
          <cell r="Q4046" t="str">
            <v>110</v>
          </cell>
          <cell r="R4046" t="str">
            <v>WTDPD</v>
          </cell>
          <cell r="S4046" t="str">
            <v>3314S02VV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 t="str">
            <v>CORP</v>
          </cell>
          <cell r="Y4046">
            <v>38640</v>
          </cell>
          <cell r="Z4046">
            <v>0</v>
          </cell>
          <cell r="AA4046">
            <v>0</v>
          </cell>
          <cell r="AB4046" t="str">
            <v>N</v>
          </cell>
          <cell r="AC4046">
            <v>38657</v>
          </cell>
          <cell r="AD4046">
            <v>0</v>
          </cell>
          <cell r="AE4046" t="str">
            <v>RemVal</v>
          </cell>
          <cell r="AF4046" t="str">
            <v>Depreciate</v>
          </cell>
          <cell r="AG4046" t="str">
            <v>FM</v>
          </cell>
          <cell r="AH4046">
            <v>0</v>
          </cell>
          <cell r="AI4046">
            <v>0</v>
          </cell>
          <cell r="AJ4046">
            <v>2.1299999999999999E-2</v>
          </cell>
          <cell r="AK4046">
            <v>0</v>
          </cell>
          <cell r="AL4046" t="str">
            <v>Flat Rate</v>
          </cell>
          <cell r="AM4046">
            <v>0</v>
          </cell>
          <cell r="AN4046" t="str">
            <v>GA3314S0</v>
          </cell>
          <cell r="AO4046">
            <v>0</v>
          </cell>
          <cell r="AP4046" t="str">
            <v>N</v>
          </cell>
          <cell r="AQ4046">
            <v>38646.693298611113</v>
          </cell>
          <cell r="AR4046">
            <v>38671</v>
          </cell>
          <cell r="AS4046">
            <v>38671</v>
          </cell>
          <cell r="AT4046">
            <v>0</v>
          </cell>
          <cell r="AU4046">
            <v>38640</v>
          </cell>
          <cell r="AV4046">
            <v>0</v>
          </cell>
        </row>
        <row r="4047">
          <cell r="B4047">
            <v>0</v>
          </cell>
          <cell r="C4047" t="str">
            <v>000000003860</v>
          </cell>
          <cell r="D4047" t="str">
            <v>3314S0</v>
          </cell>
          <cell r="E4047" t="str">
            <v>2" Valve</v>
          </cell>
          <cell r="F4047" t="str">
            <v>In Service</v>
          </cell>
          <cell r="G4047" t="str">
            <v>3314S</v>
          </cell>
          <cell r="H4047" t="str">
            <v>Grp Member</v>
          </cell>
          <cell r="I4047">
            <v>3</v>
          </cell>
          <cell r="J4047" t="str">
            <v>PC Batch</v>
          </cell>
          <cell r="K4047">
            <v>-5.38</v>
          </cell>
          <cell r="L4047">
            <v>0</v>
          </cell>
          <cell r="M4047">
            <v>0</v>
          </cell>
          <cell r="N4047" t="str">
            <v>600</v>
          </cell>
          <cell r="O4047">
            <v>0</v>
          </cell>
          <cell r="P4047" t="str">
            <v>C05D002_002</v>
          </cell>
          <cell r="Q4047" t="str">
            <v>110</v>
          </cell>
          <cell r="R4047" t="str">
            <v>WTDPD</v>
          </cell>
          <cell r="S4047" t="str">
            <v>3314S02VV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 t="str">
            <v>CORP</v>
          </cell>
          <cell r="Y4047">
            <v>38640</v>
          </cell>
          <cell r="Z4047">
            <v>0</v>
          </cell>
          <cell r="AA4047">
            <v>0</v>
          </cell>
          <cell r="AB4047" t="str">
            <v>N</v>
          </cell>
          <cell r="AC4047">
            <v>38657</v>
          </cell>
          <cell r="AD4047">
            <v>0</v>
          </cell>
          <cell r="AE4047" t="str">
            <v>RemVal</v>
          </cell>
          <cell r="AF4047" t="str">
            <v>Depreciate</v>
          </cell>
          <cell r="AG4047" t="str">
            <v>FM</v>
          </cell>
          <cell r="AH4047">
            <v>0</v>
          </cell>
          <cell r="AI4047">
            <v>0</v>
          </cell>
          <cell r="AJ4047">
            <v>2.1299999999999999E-2</v>
          </cell>
          <cell r="AK4047">
            <v>0</v>
          </cell>
          <cell r="AL4047" t="str">
            <v>Flat Rate</v>
          </cell>
          <cell r="AM4047">
            <v>0</v>
          </cell>
          <cell r="AN4047" t="str">
            <v>GA3314S0</v>
          </cell>
          <cell r="AO4047">
            <v>0</v>
          </cell>
          <cell r="AP4047" t="str">
            <v>N</v>
          </cell>
          <cell r="AQ4047">
            <v>38646.693298611113</v>
          </cell>
          <cell r="AR4047">
            <v>38671</v>
          </cell>
          <cell r="AS4047">
            <v>38671</v>
          </cell>
          <cell r="AT4047">
            <v>0</v>
          </cell>
          <cell r="AU4047">
            <v>38640</v>
          </cell>
          <cell r="AV4047">
            <v>0</v>
          </cell>
        </row>
        <row r="4048">
          <cell r="B4048">
            <v>0</v>
          </cell>
          <cell r="C4048" t="str">
            <v>000000003860</v>
          </cell>
          <cell r="D4048" t="str">
            <v>3314S0</v>
          </cell>
          <cell r="E4048" t="str">
            <v>2" Valve</v>
          </cell>
          <cell r="F4048" t="str">
            <v>In Service</v>
          </cell>
          <cell r="G4048" t="str">
            <v>3314S</v>
          </cell>
          <cell r="H4048" t="str">
            <v>Grp Member</v>
          </cell>
          <cell r="I4048">
            <v>4</v>
          </cell>
          <cell r="J4048" t="str">
            <v>PC Batch</v>
          </cell>
          <cell r="K4048">
            <v>120.96</v>
          </cell>
          <cell r="L4048">
            <v>0</v>
          </cell>
          <cell r="M4048">
            <v>0</v>
          </cell>
          <cell r="N4048" t="str">
            <v>602</v>
          </cell>
          <cell r="O4048">
            <v>0</v>
          </cell>
          <cell r="P4048" t="str">
            <v>C05D002_002</v>
          </cell>
          <cell r="Q4048" t="str">
            <v>180</v>
          </cell>
          <cell r="R4048" t="str">
            <v>WTDPD</v>
          </cell>
          <cell r="S4048" t="str">
            <v>3314S02VV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 t="str">
            <v>CORP</v>
          </cell>
          <cell r="Y4048">
            <v>38640</v>
          </cell>
          <cell r="Z4048">
            <v>0</v>
          </cell>
          <cell r="AA4048">
            <v>0</v>
          </cell>
          <cell r="AB4048" t="str">
            <v>N</v>
          </cell>
          <cell r="AC4048">
            <v>38657</v>
          </cell>
          <cell r="AD4048">
            <v>0</v>
          </cell>
          <cell r="AE4048" t="str">
            <v>RemVal</v>
          </cell>
          <cell r="AF4048" t="str">
            <v>Depreciate</v>
          </cell>
          <cell r="AG4048" t="str">
            <v>FM</v>
          </cell>
          <cell r="AH4048">
            <v>0</v>
          </cell>
          <cell r="AI4048">
            <v>0</v>
          </cell>
          <cell r="AJ4048">
            <v>2.1299999999999999E-2</v>
          </cell>
          <cell r="AK4048">
            <v>0</v>
          </cell>
          <cell r="AL4048" t="str">
            <v>Flat Rate</v>
          </cell>
          <cell r="AM4048">
            <v>0</v>
          </cell>
          <cell r="AN4048" t="str">
            <v>GA3314S0</v>
          </cell>
          <cell r="AO4048">
            <v>0</v>
          </cell>
          <cell r="AP4048" t="str">
            <v>N</v>
          </cell>
          <cell r="AQ4048">
            <v>38646.693298611113</v>
          </cell>
          <cell r="AR4048">
            <v>38671</v>
          </cell>
          <cell r="AS4048">
            <v>38671</v>
          </cell>
          <cell r="AT4048">
            <v>0</v>
          </cell>
          <cell r="AU4048">
            <v>38640</v>
          </cell>
          <cell r="AV4048">
            <v>0</v>
          </cell>
        </row>
        <row r="4049">
          <cell r="B4049">
            <v>0</v>
          </cell>
          <cell r="C4049" t="str">
            <v>000000003860</v>
          </cell>
          <cell r="D4049" t="str">
            <v>3314S0</v>
          </cell>
          <cell r="E4049" t="str">
            <v>2" Valve</v>
          </cell>
          <cell r="F4049" t="str">
            <v>In Service</v>
          </cell>
          <cell r="G4049" t="str">
            <v>3314S</v>
          </cell>
          <cell r="H4049" t="str">
            <v>Grp Member</v>
          </cell>
          <cell r="I4049">
            <v>5</v>
          </cell>
          <cell r="J4049" t="str">
            <v>PC Batch</v>
          </cell>
          <cell r="K4049">
            <v>90.22</v>
          </cell>
          <cell r="L4049">
            <v>0</v>
          </cell>
          <cell r="M4049" t="str">
            <v>F15</v>
          </cell>
          <cell r="N4049" t="str">
            <v>118</v>
          </cell>
          <cell r="O4049">
            <v>0</v>
          </cell>
          <cell r="P4049" t="str">
            <v>C05D002_002</v>
          </cell>
          <cell r="Q4049" t="str">
            <v>950</v>
          </cell>
          <cell r="R4049" t="str">
            <v>WTDPD</v>
          </cell>
          <cell r="S4049" t="str">
            <v>3314S02VV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 t="str">
            <v>CORP</v>
          </cell>
          <cell r="Y4049">
            <v>38640</v>
          </cell>
          <cell r="Z4049">
            <v>0</v>
          </cell>
          <cell r="AA4049">
            <v>0</v>
          </cell>
          <cell r="AB4049" t="str">
            <v>N</v>
          </cell>
          <cell r="AC4049">
            <v>38657</v>
          </cell>
          <cell r="AD4049">
            <v>0</v>
          </cell>
          <cell r="AE4049" t="str">
            <v>RemVal</v>
          </cell>
          <cell r="AF4049" t="str">
            <v>Depreciate</v>
          </cell>
          <cell r="AG4049" t="str">
            <v>FM</v>
          </cell>
          <cell r="AH4049">
            <v>0</v>
          </cell>
          <cell r="AI4049">
            <v>0</v>
          </cell>
          <cell r="AJ4049">
            <v>2.1299999999999999E-2</v>
          </cell>
          <cell r="AK4049">
            <v>0</v>
          </cell>
          <cell r="AL4049" t="str">
            <v>Flat Rate</v>
          </cell>
          <cell r="AM4049">
            <v>0</v>
          </cell>
          <cell r="AN4049" t="str">
            <v>GA3314S0</v>
          </cell>
          <cell r="AO4049">
            <v>0</v>
          </cell>
          <cell r="AP4049" t="str">
            <v>N</v>
          </cell>
          <cell r="AQ4049">
            <v>38646.693298611113</v>
          </cell>
          <cell r="AR4049">
            <v>38671</v>
          </cell>
          <cell r="AS4049">
            <v>38671</v>
          </cell>
          <cell r="AT4049">
            <v>0</v>
          </cell>
          <cell r="AU4049">
            <v>38640</v>
          </cell>
          <cell r="AV4049">
            <v>0</v>
          </cell>
        </row>
        <row r="4050">
          <cell r="B4050">
            <v>0</v>
          </cell>
          <cell r="C4050" t="str">
            <v>000000003860</v>
          </cell>
          <cell r="D4050" t="str">
            <v>3314S0</v>
          </cell>
          <cell r="E4050" t="str">
            <v>2" Valve</v>
          </cell>
          <cell r="F4050" t="str">
            <v>In Service</v>
          </cell>
          <cell r="G4050" t="str">
            <v>3314S</v>
          </cell>
          <cell r="H4050" t="str">
            <v>Grp Member</v>
          </cell>
          <cell r="I4050">
            <v>6</v>
          </cell>
          <cell r="J4050" t="str">
            <v>PC Batch</v>
          </cell>
          <cell r="K4050">
            <v>8.68</v>
          </cell>
          <cell r="L4050">
            <v>0</v>
          </cell>
          <cell r="M4050" t="str">
            <v>F15</v>
          </cell>
          <cell r="N4050" t="str">
            <v>118</v>
          </cell>
          <cell r="O4050">
            <v>0</v>
          </cell>
          <cell r="P4050" t="str">
            <v>C05D002_002</v>
          </cell>
          <cell r="Q4050" t="str">
            <v>180</v>
          </cell>
          <cell r="R4050" t="str">
            <v>WTDPD</v>
          </cell>
          <cell r="S4050" t="str">
            <v>3314S02VV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 t="str">
            <v>CORP</v>
          </cell>
          <cell r="Y4050">
            <v>38640</v>
          </cell>
          <cell r="Z4050">
            <v>0</v>
          </cell>
          <cell r="AA4050">
            <v>0</v>
          </cell>
          <cell r="AB4050" t="str">
            <v>N</v>
          </cell>
          <cell r="AC4050">
            <v>38657</v>
          </cell>
          <cell r="AD4050">
            <v>0</v>
          </cell>
          <cell r="AE4050" t="str">
            <v>RemVal</v>
          </cell>
          <cell r="AF4050" t="str">
            <v>Depreciate</v>
          </cell>
          <cell r="AG4050" t="str">
            <v>FM</v>
          </cell>
          <cell r="AH4050">
            <v>0</v>
          </cell>
          <cell r="AI4050">
            <v>0</v>
          </cell>
          <cell r="AJ4050">
            <v>2.1299999999999999E-2</v>
          </cell>
          <cell r="AK4050">
            <v>0</v>
          </cell>
          <cell r="AL4050" t="str">
            <v>Flat Rate</v>
          </cell>
          <cell r="AM4050">
            <v>0</v>
          </cell>
          <cell r="AN4050" t="str">
            <v>GA3314S0</v>
          </cell>
          <cell r="AO4050">
            <v>0</v>
          </cell>
          <cell r="AP4050" t="str">
            <v>N</v>
          </cell>
          <cell r="AQ4050">
            <v>38646.693298611113</v>
          </cell>
          <cell r="AR4050">
            <v>38671</v>
          </cell>
          <cell r="AS4050">
            <v>38671</v>
          </cell>
          <cell r="AT4050">
            <v>0</v>
          </cell>
          <cell r="AU4050">
            <v>38640</v>
          </cell>
          <cell r="AV4050">
            <v>0</v>
          </cell>
        </row>
        <row r="4051">
          <cell r="B4051">
            <v>0</v>
          </cell>
          <cell r="C4051" t="str">
            <v>000000003860</v>
          </cell>
          <cell r="D4051" t="str">
            <v>3314S0</v>
          </cell>
          <cell r="E4051" t="str">
            <v>2" Valve</v>
          </cell>
          <cell r="F4051" t="str">
            <v>In Service</v>
          </cell>
          <cell r="G4051" t="str">
            <v>3314S</v>
          </cell>
          <cell r="H4051" t="str">
            <v>Grp Member</v>
          </cell>
          <cell r="I4051">
            <v>7</v>
          </cell>
          <cell r="J4051" t="str">
            <v>PC Batch</v>
          </cell>
          <cell r="K4051">
            <v>-5.05</v>
          </cell>
          <cell r="L4051">
            <v>0</v>
          </cell>
          <cell r="M4051">
            <v>0</v>
          </cell>
          <cell r="N4051" t="str">
            <v>600</v>
          </cell>
          <cell r="O4051">
            <v>0</v>
          </cell>
          <cell r="P4051" t="str">
            <v>C05D002_002</v>
          </cell>
          <cell r="Q4051" t="str">
            <v>180</v>
          </cell>
          <cell r="R4051" t="str">
            <v>WTDPD</v>
          </cell>
          <cell r="S4051" t="str">
            <v>3314S02VV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 t="str">
            <v>CORP</v>
          </cell>
          <cell r="Y4051">
            <v>38640</v>
          </cell>
          <cell r="Z4051">
            <v>0</v>
          </cell>
          <cell r="AA4051">
            <v>0</v>
          </cell>
          <cell r="AB4051" t="str">
            <v>N</v>
          </cell>
          <cell r="AC4051">
            <v>38657</v>
          </cell>
          <cell r="AD4051">
            <v>0</v>
          </cell>
          <cell r="AE4051" t="str">
            <v>RemVal</v>
          </cell>
          <cell r="AF4051" t="str">
            <v>Depreciate</v>
          </cell>
          <cell r="AG4051" t="str">
            <v>FM</v>
          </cell>
          <cell r="AH4051">
            <v>0</v>
          </cell>
          <cell r="AI4051">
            <v>0</v>
          </cell>
          <cell r="AJ4051">
            <v>2.1299999999999999E-2</v>
          </cell>
          <cell r="AK4051">
            <v>0</v>
          </cell>
          <cell r="AL4051" t="str">
            <v>Flat Rate</v>
          </cell>
          <cell r="AM4051">
            <v>0</v>
          </cell>
          <cell r="AN4051" t="str">
            <v>GA3314S0</v>
          </cell>
          <cell r="AO4051">
            <v>0</v>
          </cell>
          <cell r="AP4051" t="str">
            <v>N</v>
          </cell>
          <cell r="AQ4051">
            <v>38646.693298611113</v>
          </cell>
          <cell r="AR4051">
            <v>38671</v>
          </cell>
          <cell r="AS4051">
            <v>38671</v>
          </cell>
          <cell r="AT4051">
            <v>0</v>
          </cell>
          <cell r="AU4051">
            <v>38640</v>
          </cell>
          <cell r="AV4051">
            <v>0</v>
          </cell>
        </row>
        <row r="4052">
          <cell r="B4052">
            <v>0</v>
          </cell>
          <cell r="C4052" t="str">
            <v>000000003861</v>
          </cell>
          <cell r="D4052" t="str">
            <v>3314S0</v>
          </cell>
          <cell r="E4052" t="str">
            <v>4" Valve</v>
          </cell>
          <cell r="F4052" t="str">
            <v>In Service</v>
          </cell>
          <cell r="G4052" t="str">
            <v>3314S</v>
          </cell>
          <cell r="H4052" t="str">
            <v>Grp Member</v>
          </cell>
          <cell r="I4052">
            <v>0</v>
          </cell>
          <cell r="J4052" t="str">
            <v>PC Batch</v>
          </cell>
          <cell r="K4052">
            <v>73.010000000000005</v>
          </cell>
          <cell r="L4052">
            <v>0</v>
          </cell>
          <cell r="M4052" t="str">
            <v>F20</v>
          </cell>
          <cell r="N4052" t="str">
            <v>115</v>
          </cell>
          <cell r="O4052">
            <v>0</v>
          </cell>
          <cell r="P4052" t="str">
            <v>C05D002_002</v>
          </cell>
          <cell r="Q4052">
            <v>0</v>
          </cell>
          <cell r="R4052" t="str">
            <v>WTDPD</v>
          </cell>
          <cell r="S4052" t="str">
            <v>3314S04VV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 t="str">
            <v>CORP</v>
          </cell>
          <cell r="Y4052">
            <v>38640</v>
          </cell>
          <cell r="Z4052">
            <v>0</v>
          </cell>
          <cell r="AA4052">
            <v>0</v>
          </cell>
          <cell r="AB4052" t="str">
            <v>N</v>
          </cell>
          <cell r="AC4052">
            <v>38657</v>
          </cell>
          <cell r="AD4052">
            <v>0</v>
          </cell>
          <cell r="AE4052" t="str">
            <v>RemVal</v>
          </cell>
          <cell r="AF4052" t="str">
            <v>Depreciate</v>
          </cell>
          <cell r="AG4052" t="str">
            <v>FM</v>
          </cell>
          <cell r="AH4052">
            <v>0</v>
          </cell>
          <cell r="AI4052">
            <v>0</v>
          </cell>
          <cell r="AJ4052">
            <v>2.1299999999999999E-2</v>
          </cell>
          <cell r="AK4052">
            <v>0</v>
          </cell>
          <cell r="AL4052" t="str">
            <v>Flat Rate</v>
          </cell>
          <cell r="AM4052">
            <v>0</v>
          </cell>
          <cell r="AN4052" t="str">
            <v>GA3314S0</v>
          </cell>
          <cell r="AO4052">
            <v>0</v>
          </cell>
          <cell r="AP4052" t="str">
            <v>N</v>
          </cell>
          <cell r="AQ4052">
            <v>38646.693356481483</v>
          </cell>
          <cell r="AR4052">
            <v>38640</v>
          </cell>
          <cell r="AS4052">
            <v>38640</v>
          </cell>
          <cell r="AT4052">
            <v>0</v>
          </cell>
          <cell r="AU4052">
            <v>38640</v>
          </cell>
          <cell r="AV4052">
            <v>0</v>
          </cell>
        </row>
        <row r="4053">
          <cell r="B4053">
            <v>0</v>
          </cell>
          <cell r="C4053" t="str">
            <v>000000003861</v>
          </cell>
          <cell r="D4053" t="str">
            <v>3314S0</v>
          </cell>
          <cell r="E4053" t="str">
            <v>4" Valve</v>
          </cell>
          <cell r="F4053" t="str">
            <v>In Service</v>
          </cell>
          <cell r="G4053" t="str">
            <v>3314S</v>
          </cell>
          <cell r="H4053" t="str">
            <v>Grp Member</v>
          </cell>
          <cell r="I4053">
            <v>1</v>
          </cell>
          <cell r="J4053" t="str">
            <v>PC Batch</v>
          </cell>
          <cell r="K4053">
            <v>-36.97</v>
          </cell>
          <cell r="L4053">
            <v>0</v>
          </cell>
          <cell r="M4053">
            <v>0</v>
          </cell>
          <cell r="N4053" t="str">
            <v>600</v>
          </cell>
          <cell r="O4053">
            <v>0</v>
          </cell>
          <cell r="P4053" t="str">
            <v>C05D002_002</v>
          </cell>
          <cell r="Q4053" t="str">
            <v>110</v>
          </cell>
          <cell r="R4053" t="str">
            <v>WTDPD</v>
          </cell>
          <cell r="S4053" t="str">
            <v>3314S04VV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 t="str">
            <v>CORP</v>
          </cell>
          <cell r="Y4053">
            <v>38640</v>
          </cell>
          <cell r="Z4053">
            <v>0</v>
          </cell>
          <cell r="AA4053">
            <v>0</v>
          </cell>
          <cell r="AB4053" t="str">
            <v>N</v>
          </cell>
          <cell r="AC4053">
            <v>38657</v>
          </cell>
          <cell r="AD4053">
            <v>0</v>
          </cell>
          <cell r="AE4053" t="str">
            <v>RemVal</v>
          </cell>
          <cell r="AF4053" t="str">
            <v>Depreciate</v>
          </cell>
          <cell r="AG4053" t="str">
            <v>FM</v>
          </cell>
          <cell r="AH4053">
            <v>0</v>
          </cell>
          <cell r="AI4053">
            <v>0</v>
          </cell>
          <cell r="AJ4053">
            <v>2.1299999999999999E-2</v>
          </cell>
          <cell r="AK4053">
            <v>0</v>
          </cell>
          <cell r="AL4053" t="str">
            <v>Flat Rate</v>
          </cell>
          <cell r="AM4053">
            <v>0</v>
          </cell>
          <cell r="AN4053" t="str">
            <v>GA3314S0</v>
          </cell>
          <cell r="AO4053">
            <v>0</v>
          </cell>
          <cell r="AP4053" t="str">
            <v>N</v>
          </cell>
          <cell r="AQ4053">
            <v>38646.693356481483</v>
          </cell>
          <cell r="AR4053">
            <v>38640</v>
          </cell>
          <cell r="AS4053">
            <v>38640</v>
          </cell>
          <cell r="AT4053">
            <v>0</v>
          </cell>
          <cell r="AU4053">
            <v>38640</v>
          </cell>
          <cell r="AV4053">
            <v>0</v>
          </cell>
        </row>
        <row r="4054">
          <cell r="B4054">
            <v>0</v>
          </cell>
          <cell r="C4054" t="str">
            <v>000000003861</v>
          </cell>
          <cell r="D4054" t="str">
            <v>3314S0</v>
          </cell>
          <cell r="E4054" t="str">
            <v>4" Valve</v>
          </cell>
          <cell r="F4054" t="str">
            <v>In Service</v>
          </cell>
          <cell r="G4054" t="str">
            <v>3314S</v>
          </cell>
          <cell r="H4054" t="str">
            <v>Grp Member</v>
          </cell>
          <cell r="I4054">
            <v>2</v>
          </cell>
          <cell r="J4054" t="str">
            <v>PC Batch</v>
          </cell>
          <cell r="K4054">
            <v>436.6</v>
          </cell>
          <cell r="L4054">
            <v>0</v>
          </cell>
          <cell r="M4054">
            <v>0</v>
          </cell>
          <cell r="N4054" t="str">
            <v>602</v>
          </cell>
          <cell r="O4054">
            <v>0</v>
          </cell>
          <cell r="P4054" t="str">
            <v>C05D002_002</v>
          </cell>
          <cell r="Q4054" t="str">
            <v>110</v>
          </cell>
          <cell r="R4054" t="str">
            <v>WTDPD</v>
          </cell>
          <cell r="S4054" t="str">
            <v>3314S04VV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 t="str">
            <v>CORP</v>
          </cell>
          <cell r="Y4054">
            <v>38640</v>
          </cell>
          <cell r="Z4054">
            <v>0</v>
          </cell>
          <cell r="AA4054">
            <v>0</v>
          </cell>
          <cell r="AB4054" t="str">
            <v>N</v>
          </cell>
          <cell r="AC4054">
            <v>38657</v>
          </cell>
          <cell r="AD4054">
            <v>0</v>
          </cell>
          <cell r="AE4054" t="str">
            <v>RemVal</v>
          </cell>
          <cell r="AF4054" t="str">
            <v>Depreciate</v>
          </cell>
          <cell r="AG4054" t="str">
            <v>FM</v>
          </cell>
          <cell r="AH4054">
            <v>0</v>
          </cell>
          <cell r="AI4054">
            <v>0</v>
          </cell>
          <cell r="AJ4054">
            <v>2.1299999999999999E-2</v>
          </cell>
          <cell r="AK4054">
            <v>0</v>
          </cell>
          <cell r="AL4054" t="str">
            <v>Flat Rate</v>
          </cell>
          <cell r="AM4054">
            <v>0</v>
          </cell>
          <cell r="AN4054" t="str">
            <v>GA3314S0</v>
          </cell>
          <cell r="AO4054">
            <v>0</v>
          </cell>
          <cell r="AP4054" t="str">
            <v>N</v>
          </cell>
          <cell r="AQ4054">
            <v>38646.693356481483</v>
          </cell>
          <cell r="AR4054">
            <v>38640</v>
          </cell>
          <cell r="AS4054">
            <v>38640</v>
          </cell>
          <cell r="AT4054">
            <v>0</v>
          </cell>
          <cell r="AU4054">
            <v>38640</v>
          </cell>
          <cell r="AV4054">
            <v>0</v>
          </cell>
        </row>
        <row r="4055">
          <cell r="B4055">
            <v>0</v>
          </cell>
          <cell r="C4055" t="str">
            <v>000000003861</v>
          </cell>
          <cell r="D4055" t="str">
            <v>3314S0</v>
          </cell>
          <cell r="E4055" t="str">
            <v>4" Valve</v>
          </cell>
          <cell r="F4055" t="str">
            <v>In Service</v>
          </cell>
          <cell r="G4055" t="str">
            <v>3314S</v>
          </cell>
          <cell r="H4055" t="str">
            <v>Grp Member</v>
          </cell>
          <cell r="I4055">
            <v>3</v>
          </cell>
          <cell r="J4055" t="str">
            <v>PC Batch</v>
          </cell>
          <cell r="K4055">
            <v>264.26</v>
          </cell>
          <cell r="L4055">
            <v>0</v>
          </cell>
          <cell r="M4055" t="str">
            <v>F15</v>
          </cell>
          <cell r="N4055" t="str">
            <v>118</v>
          </cell>
          <cell r="O4055">
            <v>0</v>
          </cell>
          <cell r="P4055" t="str">
            <v>C05D002_002</v>
          </cell>
          <cell r="Q4055" t="str">
            <v>950</v>
          </cell>
          <cell r="R4055" t="str">
            <v>WTDPD</v>
          </cell>
          <cell r="S4055" t="str">
            <v>3314S04VV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 t="str">
            <v>CORP</v>
          </cell>
          <cell r="Y4055">
            <v>38640</v>
          </cell>
          <cell r="Z4055">
            <v>0</v>
          </cell>
          <cell r="AA4055">
            <v>0</v>
          </cell>
          <cell r="AB4055" t="str">
            <v>N</v>
          </cell>
          <cell r="AC4055">
            <v>38657</v>
          </cell>
          <cell r="AD4055">
            <v>0</v>
          </cell>
          <cell r="AE4055" t="str">
            <v>RemVal</v>
          </cell>
          <cell r="AF4055" t="str">
            <v>Depreciate</v>
          </cell>
          <cell r="AG4055" t="str">
            <v>FM</v>
          </cell>
          <cell r="AH4055">
            <v>0</v>
          </cell>
          <cell r="AI4055">
            <v>0</v>
          </cell>
          <cell r="AJ4055">
            <v>2.1299999999999999E-2</v>
          </cell>
          <cell r="AK4055">
            <v>0</v>
          </cell>
          <cell r="AL4055" t="str">
            <v>Flat Rate</v>
          </cell>
          <cell r="AM4055">
            <v>0</v>
          </cell>
          <cell r="AN4055" t="str">
            <v>GA3314S0</v>
          </cell>
          <cell r="AO4055">
            <v>0</v>
          </cell>
          <cell r="AP4055" t="str">
            <v>N</v>
          </cell>
          <cell r="AQ4055">
            <v>38646.693356481483</v>
          </cell>
          <cell r="AR4055">
            <v>38640</v>
          </cell>
          <cell r="AS4055">
            <v>38640</v>
          </cell>
          <cell r="AT4055">
            <v>0</v>
          </cell>
          <cell r="AU4055">
            <v>38640</v>
          </cell>
          <cell r="AV4055">
            <v>0</v>
          </cell>
        </row>
        <row r="4056">
          <cell r="B4056">
            <v>0</v>
          </cell>
          <cell r="C4056" t="str">
            <v>000000003861</v>
          </cell>
          <cell r="D4056" t="str">
            <v>3314S0</v>
          </cell>
          <cell r="E4056" t="str">
            <v>4" Valve</v>
          </cell>
          <cell r="F4056" t="str">
            <v>In Service</v>
          </cell>
          <cell r="G4056" t="str">
            <v>3314S</v>
          </cell>
          <cell r="H4056" t="str">
            <v>Grp Member</v>
          </cell>
          <cell r="I4056">
            <v>4</v>
          </cell>
          <cell r="J4056" t="str">
            <v>PC Batch</v>
          </cell>
          <cell r="K4056">
            <v>82.15</v>
          </cell>
          <cell r="L4056">
            <v>0</v>
          </cell>
          <cell r="M4056" t="str">
            <v>F15</v>
          </cell>
          <cell r="N4056" t="str">
            <v>118</v>
          </cell>
          <cell r="O4056">
            <v>0</v>
          </cell>
          <cell r="P4056" t="str">
            <v>C05D002_002</v>
          </cell>
          <cell r="Q4056" t="str">
            <v>110</v>
          </cell>
          <cell r="R4056" t="str">
            <v>WTDPD</v>
          </cell>
          <cell r="S4056" t="str">
            <v>3314S04VV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 t="str">
            <v>CORP</v>
          </cell>
          <cell r="Y4056">
            <v>38640</v>
          </cell>
          <cell r="Z4056">
            <v>0</v>
          </cell>
          <cell r="AA4056">
            <v>0</v>
          </cell>
          <cell r="AB4056" t="str">
            <v>N</v>
          </cell>
          <cell r="AC4056">
            <v>38657</v>
          </cell>
          <cell r="AD4056">
            <v>0</v>
          </cell>
          <cell r="AE4056" t="str">
            <v>RemVal</v>
          </cell>
          <cell r="AF4056" t="str">
            <v>Depreciate</v>
          </cell>
          <cell r="AG4056" t="str">
            <v>FM</v>
          </cell>
          <cell r="AH4056">
            <v>0</v>
          </cell>
          <cell r="AI4056">
            <v>0</v>
          </cell>
          <cell r="AJ4056">
            <v>2.1299999999999999E-2</v>
          </cell>
          <cell r="AK4056">
            <v>0</v>
          </cell>
          <cell r="AL4056" t="str">
            <v>Flat Rate</v>
          </cell>
          <cell r="AM4056">
            <v>0</v>
          </cell>
          <cell r="AN4056" t="str">
            <v>GA3314S0</v>
          </cell>
          <cell r="AO4056">
            <v>0</v>
          </cell>
          <cell r="AP4056" t="str">
            <v>N</v>
          </cell>
          <cell r="AQ4056">
            <v>38646.693356481483</v>
          </cell>
          <cell r="AR4056">
            <v>38640</v>
          </cell>
          <cell r="AS4056">
            <v>38640</v>
          </cell>
          <cell r="AT4056">
            <v>0</v>
          </cell>
          <cell r="AU4056">
            <v>38640</v>
          </cell>
          <cell r="AV4056">
            <v>0</v>
          </cell>
        </row>
        <row r="4057">
          <cell r="B4057">
            <v>0</v>
          </cell>
          <cell r="C4057" t="str">
            <v>000000003862</v>
          </cell>
          <cell r="D4057" t="str">
            <v>3314T0</v>
          </cell>
          <cell r="E4057" t="str">
            <v>6" Valve</v>
          </cell>
          <cell r="F4057" t="str">
            <v>In Service</v>
          </cell>
          <cell r="G4057" t="str">
            <v>3314T</v>
          </cell>
          <cell r="H4057" t="str">
            <v>Grp Member</v>
          </cell>
          <cell r="I4057">
            <v>0</v>
          </cell>
          <cell r="J4057" t="str">
            <v>PC Batch</v>
          </cell>
          <cell r="K4057">
            <v>30.19</v>
          </cell>
          <cell r="L4057">
            <v>0</v>
          </cell>
          <cell r="M4057" t="str">
            <v>F20</v>
          </cell>
          <cell r="N4057" t="str">
            <v>115</v>
          </cell>
          <cell r="O4057">
            <v>0</v>
          </cell>
          <cell r="P4057" t="str">
            <v>C05D002_002</v>
          </cell>
          <cell r="Q4057">
            <v>0</v>
          </cell>
          <cell r="R4057" t="str">
            <v>WTDPD</v>
          </cell>
          <cell r="S4057" t="str">
            <v>3314T06VV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 t="str">
            <v>CORP</v>
          </cell>
          <cell r="Y4057">
            <v>38640</v>
          </cell>
          <cell r="Z4057">
            <v>0</v>
          </cell>
          <cell r="AA4057">
            <v>0</v>
          </cell>
          <cell r="AB4057" t="str">
            <v>N</v>
          </cell>
          <cell r="AC4057">
            <v>38657</v>
          </cell>
          <cell r="AD4057">
            <v>0</v>
          </cell>
          <cell r="AE4057" t="str">
            <v>RemVal</v>
          </cell>
          <cell r="AF4057" t="str">
            <v>Depreciate</v>
          </cell>
          <cell r="AG4057" t="str">
            <v>FM</v>
          </cell>
          <cell r="AH4057">
            <v>0</v>
          </cell>
          <cell r="AI4057">
            <v>0</v>
          </cell>
          <cell r="AJ4057">
            <v>1.3899999999999999E-2</v>
          </cell>
          <cell r="AK4057">
            <v>0</v>
          </cell>
          <cell r="AL4057" t="str">
            <v>Flat Rate</v>
          </cell>
          <cell r="AM4057">
            <v>0</v>
          </cell>
          <cell r="AN4057" t="str">
            <v>GA3314T0</v>
          </cell>
          <cell r="AO4057">
            <v>0</v>
          </cell>
          <cell r="AP4057" t="str">
            <v>N</v>
          </cell>
          <cell r="AQ4057">
            <v>38646.693414351852</v>
          </cell>
          <cell r="AR4057">
            <v>38671</v>
          </cell>
          <cell r="AS4057">
            <v>38671</v>
          </cell>
          <cell r="AT4057">
            <v>0</v>
          </cell>
          <cell r="AU4057">
            <v>38640</v>
          </cell>
          <cell r="AV4057">
            <v>0</v>
          </cell>
        </row>
        <row r="4058">
          <cell r="B4058">
            <v>0</v>
          </cell>
          <cell r="C4058" t="str">
            <v>000000003862</v>
          </cell>
          <cell r="D4058" t="str">
            <v>3314T0</v>
          </cell>
          <cell r="E4058" t="str">
            <v>6" Valve</v>
          </cell>
          <cell r="F4058" t="str">
            <v>In Service</v>
          </cell>
          <cell r="G4058" t="str">
            <v>3314T</v>
          </cell>
          <cell r="H4058" t="str">
            <v>Grp Member</v>
          </cell>
          <cell r="I4058">
            <v>1</v>
          </cell>
          <cell r="J4058" t="str">
            <v>PC Batch</v>
          </cell>
          <cell r="K4058">
            <v>-5.04</v>
          </cell>
          <cell r="L4058">
            <v>0</v>
          </cell>
          <cell r="M4058">
            <v>0</v>
          </cell>
          <cell r="N4058" t="str">
            <v>600</v>
          </cell>
          <cell r="O4058">
            <v>0</v>
          </cell>
          <cell r="P4058" t="str">
            <v>C05D002_002</v>
          </cell>
          <cell r="Q4058" t="str">
            <v>180</v>
          </cell>
          <cell r="R4058" t="str">
            <v>WTDPD</v>
          </cell>
          <cell r="S4058" t="str">
            <v>3314T06VV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 t="str">
            <v>CORP</v>
          </cell>
          <cell r="Y4058">
            <v>38640</v>
          </cell>
          <cell r="Z4058">
            <v>0</v>
          </cell>
          <cell r="AA4058">
            <v>0</v>
          </cell>
          <cell r="AB4058" t="str">
            <v>N</v>
          </cell>
          <cell r="AC4058">
            <v>38657</v>
          </cell>
          <cell r="AD4058">
            <v>0</v>
          </cell>
          <cell r="AE4058" t="str">
            <v>RemVal</v>
          </cell>
          <cell r="AF4058" t="str">
            <v>Depreciate</v>
          </cell>
          <cell r="AG4058" t="str">
            <v>FM</v>
          </cell>
          <cell r="AH4058">
            <v>0</v>
          </cell>
          <cell r="AI4058">
            <v>0</v>
          </cell>
          <cell r="AJ4058">
            <v>1.3899999999999999E-2</v>
          </cell>
          <cell r="AK4058">
            <v>0</v>
          </cell>
          <cell r="AL4058" t="str">
            <v>Flat Rate</v>
          </cell>
          <cell r="AM4058">
            <v>0</v>
          </cell>
          <cell r="AN4058" t="str">
            <v>GA3314T0</v>
          </cell>
          <cell r="AO4058">
            <v>0</v>
          </cell>
          <cell r="AP4058" t="str">
            <v>N</v>
          </cell>
          <cell r="AQ4058">
            <v>38646.693414351852</v>
          </cell>
          <cell r="AR4058">
            <v>38671</v>
          </cell>
          <cell r="AS4058">
            <v>38671</v>
          </cell>
          <cell r="AT4058">
            <v>0</v>
          </cell>
          <cell r="AU4058">
            <v>38640</v>
          </cell>
          <cell r="AV4058">
            <v>0</v>
          </cell>
        </row>
        <row r="4059">
          <cell r="B4059">
            <v>0</v>
          </cell>
          <cell r="C4059" t="str">
            <v>000000003862</v>
          </cell>
          <cell r="D4059" t="str">
            <v>3314T0</v>
          </cell>
          <cell r="E4059" t="str">
            <v>6" Valve</v>
          </cell>
          <cell r="F4059" t="str">
            <v>In Service</v>
          </cell>
          <cell r="G4059" t="str">
            <v>3314T</v>
          </cell>
          <cell r="H4059" t="str">
            <v>Grp Member</v>
          </cell>
          <cell r="I4059">
            <v>2</v>
          </cell>
          <cell r="J4059" t="str">
            <v>PC Batch</v>
          </cell>
          <cell r="K4059">
            <v>8.69</v>
          </cell>
          <cell r="L4059">
            <v>0</v>
          </cell>
          <cell r="M4059" t="str">
            <v>F15</v>
          </cell>
          <cell r="N4059" t="str">
            <v>118</v>
          </cell>
          <cell r="O4059">
            <v>0</v>
          </cell>
          <cell r="P4059" t="str">
            <v>C05D002_002</v>
          </cell>
          <cell r="Q4059" t="str">
            <v>180</v>
          </cell>
          <cell r="R4059" t="str">
            <v>WTDPD</v>
          </cell>
          <cell r="S4059" t="str">
            <v>3314T06VV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 t="str">
            <v>CORP</v>
          </cell>
          <cell r="Y4059">
            <v>38640</v>
          </cell>
          <cell r="Z4059">
            <v>0</v>
          </cell>
          <cell r="AA4059">
            <v>0</v>
          </cell>
          <cell r="AB4059" t="str">
            <v>N</v>
          </cell>
          <cell r="AC4059">
            <v>38657</v>
          </cell>
          <cell r="AD4059">
            <v>0</v>
          </cell>
          <cell r="AE4059" t="str">
            <v>RemVal</v>
          </cell>
          <cell r="AF4059" t="str">
            <v>Depreciate</v>
          </cell>
          <cell r="AG4059" t="str">
            <v>FM</v>
          </cell>
          <cell r="AH4059">
            <v>0</v>
          </cell>
          <cell r="AI4059">
            <v>0</v>
          </cell>
          <cell r="AJ4059">
            <v>1.3899999999999999E-2</v>
          </cell>
          <cell r="AK4059">
            <v>0</v>
          </cell>
          <cell r="AL4059" t="str">
            <v>Flat Rate</v>
          </cell>
          <cell r="AM4059">
            <v>0</v>
          </cell>
          <cell r="AN4059" t="str">
            <v>GA3314T0</v>
          </cell>
          <cell r="AO4059">
            <v>0</v>
          </cell>
          <cell r="AP4059" t="str">
            <v>N</v>
          </cell>
          <cell r="AQ4059">
            <v>38646.693414351852</v>
          </cell>
          <cell r="AR4059">
            <v>38671</v>
          </cell>
          <cell r="AS4059">
            <v>38671</v>
          </cell>
          <cell r="AT4059">
            <v>0</v>
          </cell>
          <cell r="AU4059">
            <v>38640</v>
          </cell>
          <cell r="AV4059">
            <v>0</v>
          </cell>
        </row>
        <row r="4060">
          <cell r="B4060">
            <v>0</v>
          </cell>
          <cell r="C4060" t="str">
            <v>000000003862</v>
          </cell>
          <cell r="D4060" t="str">
            <v>3314T0</v>
          </cell>
          <cell r="E4060" t="str">
            <v>6" Valve</v>
          </cell>
          <cell r="F4060" t="str">
            <v>In Service</v>
          </cell>
          <cell r="G4060" t="str">
            <v>3314T</v>
          </cell>
          <cell r="H4060" t="str">
            <v>Grp Member</v>
          </cell>
          <cell r="I4060">
            <v>3</v>
          </cell>
          <cell r="J4060" t="str">
            <v>PC Batch</v>
          </cell>
          <cell r="K4060">
            <v>39.340000000000003</v>
          </cell>
          <cell r="L4060">
            <v>0</v>
          </cell>
          <cell r="M4060" t="str">
            <v>F15</v>
          </cell>
          <cell r="N4060" t="str">
            <v>118</v>
          </cell>
          <cell r="O4060">
            <v>0</v>
          </cell>
          <cell r="P4060" t="str">
            <v>C05D002_002</v>
          </cell>
          <cell r="Q4060" t="str">
            <v>950</v>
          </cell>
          <cell r="R4060" t="str">
            <v>WTDPD</v>
          </cell>
          <cell r="S4060" t="str">
            <v>3314T06VV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 t="str">
            <v>CORP</v>
          </cell>
          <cell r="Y4060">
            <v>38640</v>
          </cell>
          <cell r="Z4060">
            <v>0</v>
          </cell>
          <cell r="AA4060">
            <v>0</v>
          </cell>
          <cell r="AB4060" t="str">
            <v>N</v>
          </cell>
          <cell r="AC4060">
            <v>38657</v>
          </cell>
          <cell r="AD4060">
            <v>0</v>
          </cell>
          <cell r="AE4060" t="str">
            <v>RemVal</v>
          </cell>
          <cell r="AF4060" t="str">
            <v>Depreciate</v>
          </cell>
          <cell r="AG4060" t="str">
            <v>FM</v>
          </cell>
          <cell r="AH4060">
            <v>0</v>
          </cell>
          <cell r="AI4060">
            <v>0</v>
          </cell>
          <cell r="AJ4060">
            <v>1.3899999999999999E-2</v>
          </cell>
          <cell r="AK4060">
            <v>0</v>
          </cell>
          <cell r="AL4060" t="str">
            <v>Flat Rate</v>
          </cell>
          <cell r="AM4060">
            <v>0</v>
          </cell>
          <cell r="AN4060" t="str">
            <v>GA3314T0</v>
          </cell>
          <cell r="AO4060">
            <v>0</v>
          </cell>
          <cell r="AP4060" t="str">
            <v>N</v>
          </cell>
          <cell r="AQ4060">
            <v>38646.693414351852</v>
          </cell>
          <cell r="AR4060">
            <v>38671</v>
          </cell>
          <cell r="AS4060">
            <v>38671</v>
          </cell>
          <cell r="AT4060">
            <v>0</v>
          </cell>
          <cell r="AU4060">
            <v>38640</v>
          </cell>
          <cell r="AV4060">
            <v>0</v>
          </cell>
        </row>
        <row r="4061">
          <cell r="B4061">
            <v>0</v>
          </cell>
          <cell r="C4061" t="str">
            <v>000000003862</v>
          </cell>
          <cell r="D4061" t="str">
            <v>3314T0</v>
          </cell>
          <cell r="E4061" t="str">
            <v>6" Valve</v>
          </cell>
          <cell r="F4061" t="str">
            <v>In Service</v>
          </cell>
          <cell r="G4061" t="str">
            <v>3314T</v>
          </cell>
          <cell r="H4061" t="str">
            <v>Grp Member</v>
          </cell>
          <cell r="I4061">
            <v>4</v>
          </cell>
          <cell r="J4061" t="str">
            <v>PC Batch</v>
          </cell>
          <cell r="K4061">
            <v>120.97</v>
          </cell>
          <cell r="L4061">
            <v>0</v>
          </cell>
          <cell r="M4061">
            <v>0</v>
          </cell>
          <cell r="N4061" t="str">
            <v>602</v>
          </cell>
          <cell r="O4061">
            <v>0</v>
          </cell>
          <cell r="P4061" t="str">
            <v>C05D002_002</v>
          </cell>
          <cell r="Q4061" t="str">
            <v>180</v>
          </cell>
          <cell r="R4061" t="str">
            <v>WTDPD</v>
          </cell>
          <cell r="S4061" t="str">
            <v>3314T06VV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 t="str">
            <v>CORP</v>
          </cell>
          <cell r="Y4061">
            <v>38640</v>
          </cell>
          <cell r="Z4061">
            <v>0</v>
          </cell>
          <cell r="AA4061">
            <v>0</v>
          </cell>
          <cell r="AB4061" t="str">
            <v>N</v>
          </cell>
          <cell r="AC4061">
            <v>38657</v>
          </cell>
          <cell r="AD4061">
            <v>0</v>
          </cell>
          <cell r="AE4061" t="str">
            <v>RemVal</v>
          </cell>
          <cell r="AF4061" t="str">
            <v>Depreciate</v>
          </cell>
          <cell r="AG4061" t="str">
            <v>FM</v>
          </cell>
          <cell r="AH4061">
            <v>0</v>
          </cell>
          <cell r="AI4061">
            <v>0</v>
          </cell>
          <cell r="AJ4061">
            <v>1.3899999999999999E-2</v>
          </cell>
          <cell r="AK4061">
            <v>0</v>
          </cell>
          <cell r="AL4061" t="str">
            <v>Flat Rate</v>
          </cell>
          <cell r="AM4061">
            <v>0</v>
          </cell>
          <cell r="AN4061" t="str">
            <v>GA3314T0</v>
          </cell>
          <cell r="AO4061">
            <v>0</v>
          </cell>
          <cell r="AP4061" t="str">
            <v>N</v>
          </cell>
          <cell r="AQ4061">
            <v>38646.693414351852</v>
          </cell>
          <cell r="AR4061">
            <v>38671</v>
          </cell>
          <cell r="AS4061">
            <v>38671</v>
          </cell>
          <cell r="AT4061">
            <v>0</v>
          </cell>
          <cell r="AU4061">
            <v>38640</v>
          </cell>
          <cell r="AV4061">
            <v>0</v>
          </cell>
        </row>
        <row r="4062">
          <cell r="B4062">
            <v>0</v>
          </cell>
          <cell r="C4062" t="str">
            <v>000000003863</v>
          </cell>
          <cell r="D4062" t="str">
            <v>3314P0</v>
          </cell>
          <cell r="E4062" t="str">
            <v xml:space="preserve">2" PEP watermain	</v>
          </cell>
          <cell r="F4062" t="str">
            <v>In Service</v>
          </cell>
          <cell r="G4062" t="str">
            <v>3314P</v>
          </cell>
          <cell r="H4062" t="str">
            <v>Grp Member</v>
          </cell>
          <cell r="I4062">
            <v>0</v>
          </cell>
          <cell r="J4062" t="str">
            <v>PC Batch</v>
          </cell>
          <cell r="K4062">
            <v>3067.16</v>
          </cell>
          <cell r="L4062">
            <v>0</v>
          </cell>
          <cell r="M4062" t="str">
            <v>F20</v>
          </cell>
          <cell r="N4062" t="str">
            <v>115</v>
          </cell>
          <cell r="O4062">
            <v>0</v>
          </cell>
          <cell r="P4062" t="str">
            <v>C05D301_002</v>
          </cell>
          <cell r="Q4062">
            <v>0</v>
          </cell>
          <cell r="R4062" t="str">
            <v>WTDPD</v>
          </cell>
          <cell r="S4062" t="str">
            <v>3314P02PE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 t="str">
            <v>CORP</v>
          </cell>
          <cell r="Y4062">
            <v>38640</v>
          </cell>
          <cell r="Z4062">
            <v>0</v>
          </cell>
          <cell r="AA4062">
            <v>0</v>
          </cell>
          <cell r="AB4062" t="str">
            <v>N</v>
          </cell>
          <cell r="AC4062">
            <v>38657</v>
          </cell>
          <cell r="AD4062">
            <v>0</v>
          </cell>
          <cell r="AE4062" t="str">
            <v>RemVal</v>
          </cell>
          <cell r="AF4062" t="str">
            <v>Depreciate</v>
          </cell>
          <cell r="AG4062" t="str">
            <v>FM</v>
          </cell>
          <cell r="AH4062">
            <v>0</v>
          </cell>
          <cell r="AI4062">
            <v>0</v>
          </cell>
          <cell r="AJ4062">
            <v>2.64E-2</v>
          </cell>
          <cell r="AK4062">
            <v>0</v>
          </cell>
          <cell r="AL4062" t="str">
            <v>Flat Rate</v>
          </cell>
          <cell r="AM4062">
            <v>0</v>
          </cell>
          <cell r="AN4062" t="str">
            <v>GA3314P0</v>
          </cell>
          <cell r="AO4062">
            <v>0</v>
          </cell>
          <cell r="AP4062" t="str">
            <v>N</v>
          </cell>
          <cell r="AQ4062">
            <v>38646.690381944441</v>
          </cell>
          <cell r="AR4062">
            <v>38640</v>
          </cell>
          <cell r="AS4062">
            <v>38640</v>
          </cell>
          <cell r="AT4062" t="str">
            <v>7200</v>
          </cell>
          <cell r="AU4062">
            <v>38640</v>
          </cell>
          <cell r="AV4062">
            <v>0</v>
          </cell>
        </row>
        <row r="4063">
          <cell r="B4063">
            <v>0</v>
          </cell>
          <cell r="C4063" t="str">
            <v>000000003864</v>
          </cell>
          <cell r="D4063" t="str">
            <v>3314Q0</v>
          </cell>
          <cell r="E4063" t="str">
            <v xml:space="preserve">8" PVC watermain	</v>
          </cell>
          <cell r="F4063" t="str">
            <v>In Service</v>
          </cell>
          <cell r="G4063" t="str">
            <v>3314Q</v>
          </cell>
          <cell r="H4063" t="str">
            <v>Grp Member</v>
          </cell>
          <cell r="I4063">
            <v>0</v>
          </cell>
          <cell r="J4063" t="str">
            <v>PC Batch</v>
          </cell>
          <cell r="K4063">
            <v>70735.37</v>
          </cell>
          <cell r="L4063">
            <v>0</v>
          </cell>
          <cell r="M4063" t="str">
            <v>F20</v>
          </cell>
          <cell r="N4063" t="str">
            <v>115</v>
          </cell>
          <cell r="O4063">
            <v>0</v>
          </cell>
          <cell r="P4063" t="str">
            <v>C05D301_002</v>
          </cell>
          <cell r="Q4063">
            <v>0</v>
          </cell>
          <cell r="R4063" t="str">
            <v>WTDPD</v>
          </cell>
          <cell r="S4063" t="str">
            <v>3314Q08PV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 t="str">
            <v>CORP</v>
          </cell>
          <cell r="Y4063">
            <v>38640</v>
          </cell>
          <cell r="Z4063">
            <v>0</v>
          </cell>
          <cell r="AA4063">
            <v>0</v>
          </cell>
          <cell r="AB4063" t="str">
            <v>N</v>
          </cell>
          <cell r="AC4063">
            <v>38657</v>
          </cell>
          <cell r="AD4063">
            <v>0</v>
          </cell>
          <cell r="AE4063" t="str">
            <v>RemVal</v>
          </cell>
          <cell r="AF4063" t="str">
            <v>Depreciate</v>
          </cell>
          <cell r="AG4063" t="str">
            <v>FM</v>
          </cell>
          <cell r="AH4063">
            <v>0</v>
          </cell>
          <cell r="AI4063">
            <v>0</v>
          </cell>
          <cell r="AJ4063">
            <v>2.1899999999999999E-2</v>
          </cell>
          <cell r="AK4063">
            <v>0</v>
          </cell>
          <cell r="AL4063" t="str">
            <v>Flat Rate</v>
          </cell>
          <cell r="AM4063">
            <v>0</v>
          </cell>
          <cell r="AN4063" t="str">
            <v>GA3314Q0</v>
          </cell>
          <cell r="AO4063">
            <v>0</v>
          </cell>
          <cell r="AP4063" t="str">
            <v>N</v>
          </cell>
          <cell r="AQ4063">
            <v>38646.690381944441</v>
          </cell>
          <cell r="AR4063">
            <v>38640</v>
          </cell>
          <cell r="AS4063">
            <v>38640</v>
          </cell>
          <cell r="AT4063" t="str">
            <v>7200</v>
          </cell>
          <cell r="AU4063">
            <v>38640</v>
          </cell>
          <cell r="AV4063">
            <v>0</v>
          </cell>
        </row>
        <row r="4064">
          <cell r="B4064">
            <v>0</v>
          </cell>
          <cell r="C4064" t="str">
            <v>000000003865</v>
          </cell>
          <cell r="D4064" t="str">
            <v>3314R0</v>
          </cell>
          <cell r="E4064" t="str">
            <v xml:space="preserve">12" PVC watermain	</v>
          </cell>
          <cell r="F4064" t="str">
            <v>In Service</v>
          </cell>
          <cell r="G4064" t="str">
            <v>3314R</v>
          </cell>
          <cell r="H4064" t="str">
            <v>Grp Member</v>
          </cell>
          <cell r="I4064">
            <v>0</v>
          </cell>
          <cell r="J4064" t="str">
            <v>PC Batch</v>
          </cell>
          <cell r="K4064">
            <v>30366.92</v>
          </cell>
          <cell r="L4064">
            <v>0</v>
          </cell>
          <cell r="M4064" t="str">
            <v>F20</v>
          </cell>
          <cell r="N4064" t="str">
            <v>115</v>
          </cell>
          <cell r="O4064">
            <v>0</v>
          </cell>
          <cell r="P4064" t="str">
            <v>C05D301_002</v>
          </cell>
          <cell r="Q4064">
            <v>0</v>
          </cell>
          <cell r="R4064" t="str">
            <v>WTDPD</v>
          </cell>
          <cell r="S4064" t="str">
            <v>3314R12PV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 t="str">
            <v>CORP</v>
          </cell>
          <cell r="Y4064">
            <v>38640</v>
          </cell>
          <cell r="Z4064">
            <v>0</v>
          </cell>
          <cell r="AA4064">
            <v>0</v>
          </cell>
          <cell r="AB4064" t="str">
            <v>N</v>
          </cell>
          <cell r="AC4064">
            <v>38657</v>
          </cell>
          <cell r="AD4064">
            <v>0</v>
          </cell>
          <cell r="AE4064" t="str">
            <v>RemVal</v>
          </cell>
          <cell r="AF4064" t="str">
            <v>Depreciate</v>
          </cell>
          <cell r="AG4064" t="str">
            <v>FM</v>
          </cell>
          <cell r="AH4064">
            <v>0</v>
          </cell>
          <cell r="AI4064">
            <v>0</v>
          </cell>
          <cell r="AJ4064">
            <v>1.55E-2</v>
          </cell>
          <cell r="AK4064">
            <v>0</v>
          </cell>
          <cell r="AL4064" t="str">
            <v>Flat Rate</v>
          </cell>
          <cell r="AM4064">
            <v>0</v>
          </cell>
          <cell r="AN4064" t="str">
            <v>GA3314R0</v>
          </cell>
          <cell r="AO4064">
            <v>0</v>
          </cell>
          <cell r="AP4064" t="str">
            <v>N</v>
          </cell>
          <cell r="AQ4064">
            <v>38646.690381944441</v>
          </cell>
          <cell r="AR4064">
            <v>38640</v>
          </cell>
          <cell r="AS4064">
            <v>38640</v>
          </cell>
          <cell r="AT4064" t="str">
            <v>7200</v>
          </cell>
          <cell r="AU4064">
            <v>38640</v>
          </cell>
          <cell r="AV4064">
            <v>0</v>
          </cell>
        </row>
        <row r="4065">
          <cell r="B4065">
            <v>0</v>
          </cell>
          <cell r="C4065" t="str">
            <v>000000003866</v>
          </cell>
          <cell r="D4065" t="str">
            <v>3314T0</v>
          </cell>
          <cell r="E4065" t="str">
            <v xml:space="preserve">8" gate valve	</v>
          </cell>
          <cell r="F4065" t="str">
            <v>In Service</v>
          </cell>
          <cell r="G4065" t="str">
            <v>3314T</v>
          </cell>
          <cell r="H4065" t="str">
            <v>Grp Member</v>
          </cell>
          <cell r="I4065">
            <v>0</v>
          </cell>
          <cell r="J4065" t="str">
            <v>PC Batch</v>
          </cell>
          <cell r="K4065">
            <v>4391.45</v>
          </cell>
          <cell r="L4065">
            <v>0</v>
          </cell>
          <cell r="M4065" t="str">
            <v>F20</v>
          </cell>
          <cell r="N4065" t="str">
            <v>115</v>
          </cell>
          <cell r="O4065">
            <v>0</v>
          </cell>
          <cell r="P4065" t="str">
            <v>C05D301_002</v>
          </cell>
          <cell r="Q4065">
            <v>0</v>
          </cell>
          <cell r="R4065" t="str">
            <v>WTDPD</v>
          </cell>
          <cell r="S4065" t="str">
            <v>3314T08VV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 t="str">
            <v>CORP</v>
          </cell>
          <cell r="Y4065">
            <v>38640</v>
          </cell>
          <cell r="Z4065">
            <v>0</v>
          </cell>
          <cell r="AA4065">
            <v>0</v>
          </cell>
          <cell r="AB4065" t="str">
            <v>N</v>
          </cell>
          <cell r="AC4065">
            <v>38657</v>
          </cell>
          <cell r="AD4065">
            <v>0</v>
          </cell>
          <cell r="AE4065" t="str">
            <v>RemVal</v>
          </cell>
          <cell r="AF4065" t="str">
            <v>Depreciate</v>
          </cell>
          <cell r="AG4065" t="str">
            <v>FM</v>
          </cell>
          <cell r="AH4065">
            <v>0</v>
          </cell>
          <cell r="AI4065">
            <v>0</v>
          </cell>
          <cell r="AJ4065">
            <v>1.3899999999999999E-2</v>
          </cell>
          <cell r="AK4065">
            <v>0</v>
          </cell>
          <cell r="AL4065" t="str">
            <v>Flat Rate</v>
          </cell>
          <cell r="AM4065">
            <v>0</v>
          </cell>
          <cell r="AN4065" t="str">
            <v>GA3314T0</v>
          </cell>
          <cell r="AO4065">
            <v>0</v>
          </cell>
          <cell r="AP4065" t="str">
            <v>N</v>
          </cell>
          <cell r="AQ4065">
            <v>38646.690381944441</v>
          </cell>
          <cell r="AR4065">
            <v>38640</v>
          </cell>
          <cell r="AS4065">
            <v>38640</v>
          </cell>
          <cell r="AT4065" t="str">
            <v>7200</v>
          </cell>
          <cell r="AU4065">
            <v>38640</v>
          </cell>
          <cell r="AV4065">
            <v>0</v>
          </cell>
        </row>
        <row r="4066">
          <cell r="B4066">
            <v>0</v>
          </cell>
          <cell r="C4066" t="str">
            <v>000000003867</v>
          </cell>
          <cell r="D4066" t="str">
            <v>3314U0</v>
          </cell>
          <cell r="E4066" t="str">
            <v xml:space="preserve">12" gate valves	</v>
          </cell>
          <cell r="F4066" t="str">
            <v>In Service</v>
          </cell>
          <cell r="G4066" t="str">
            <v>3314U</v>
          </cell>
          <cell r="H4066" t="str">
            <v>Grp Member</v>
          </cell>
          <cell r="I4066">
            <v>0</v>
          </cell>
          <cell r="J4066" t="str">
            <v>PC Batch</v>
          </cell>
          <cell r="K4066">
            <v>6367.61</v>
          </cell>
          <cell r="L4066">
            <v>0</v>
          </cell>
          <cell r="M4066" t="str">
            <v>F20</v>
          </cell>
          <cell r="N4066" t="str">
            <v>115</v>
          </cell>
          <cell r="O4066">
            <v>0</v>
          </cell>
          <cell r="P4066" t="str">
            <v>C05D301_002</v>
          </cell>
          <cell r="Q4066">
            <v>0</v>
          </cell>
          <cell r="R4066" t="str">
            <v>WTDPD</v>
          </cell>
          <cell r="S4066" t="str">
            <v>3314U12VV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 t="str">
            <v>CORP</v>
          </cell>
          <cell r="Y4066">
            <v>38640</v>
          </cell>
          <cell r="Z4066">
            <v>0</v>
          </cell>
          <cell r="AA4066">
            <v>0</v>
          </cell>
          <cell r="AB4066" t="str">
            <v>N</v>
          </cell>
          <cell r="AC4066">
            <v>38657</v>
          </cell>
          <cell r="AD4066">
            <v>0</v>
          </cell>
          <cell r="AE4066" t="str">
            <v>RemVal</v>
          </cell>
          <cell r="AF4066" t="str">
            <v>Depreciate</v>
          </cell>
          <cell r="AG4066" t="str">
            <v>FM</v>
          </cell>
          <cell r="AH4066">
            <v>0</v>
          </cell>
          <cell r="AI4066">
            <v>0</v>
          </cell>
          <cell r="AJ4066">
            <v>1.35E-2</v>
          </cell>
          <cell r="AK4066">
            <v>0</v>
          </cell>
          <cell r="AL4066" t="str">
            <v>Flat Rate</v>
          </cell>
          <cell r="AM4066">
            <v>0</v>
          </cell>
          <cell r="AN4066" t="str">
            <v>GA3314U0</v>
          </cell>
          <cell r="AO4066">
            <v>0</v>
          </cell>
          <cell r="AP4066" t="str">
            <v>N</v>
          </cell>
          <cell r="AQ4066">
            <v>38646.690381944441</v>
          </cell>
          <cell r="AR4066">
            <v>38640</v>
          </cell>
          <cell r="AS4066">
            <v>38640</v>
          </cell>
          <cell r="AT4066" t="str">
            <v>7200</v>
          </cell>
          <cell r="AU4066">
            <v>38640</v>
          </cell>
          <cell r="AV4066">
            <v>0</v>
          </cell>
        </row>
        <row r="4067">
          <cell r="B4067">
            <v>0</v>
          </cell>
          <cell r="C4067" t="str">
            <v>000000003868</v>
          </cell>
          <cell r="D4067" t="str">
            <v>3334B0</v>
          </cell>
          <cell r="E4067" t="str">
            <v xml:space="preserve">3/4" services	</v>
          </cell>
          <cell r="F4067" t="str">
            <v>In Service</v>
          </cell>
          <cell r="G4067" t="str">
            <v>3334B</v>
          </cell>
          <cell r="H4067" t="str">
            <v>Grp Member</v>
          </cell>
          <cell r="I4067">
            <v>0</v>
          </cell>
          <cell r="J4067" t="str">
            <v>PC Batch</v>
          </cell>
          <cell r="K4067">
            <v>3513.17</v>
          </cell>
          <cell r="L4067">
            <v>0</v>
          </cell>
          <cell r="M4067" t="str">
            <v>F20</v>
          </cell>
          <cell r="N4067" t="str">
            <v>115</v>
          </cell>
          <cell r="O4067">
            <v>0</v>
          </cell>
          <cell r="P4067" t="str">
            <v>C05D301_002</v>
          </cell>
          <cell r="Q4067">
            <v>0</v>
          </cell>
          <cell r="R4067" t="str">
            <v>WTDPD</v>
          </cell>
          <cell r="S4067" t="str">
            <v>3334B34CP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 t="str">
            <v>CORP</v>
          </cell>
          <cell r="Y4067">
            <v>38640</v>
          </cell>
          <cell r="Z4067">
            <v>0</v>
          </cell>
          <cell r="AA4067">
            <v>0</v>
          </cell>
          <cell r="AB4067" t="str">
            <v>N</v>
          </cell>
          <cell r="AC4067">
            <v>38657</v>
          </cell>
          <cell r="AD4067">
            <v>0</v>
          </cell>
          <cell r="AE4067" t="str">
            <v>RemVal</v>
          </cell>
          <cell r="AF4067" t="str">
            <v>Depreciate</v>
          </cell>
          <cell r="AG4067" t="str">
            <v>FM</v>
          </cell>
          <cell r="AH4067">
            <v>0</v>
          </cell>
          <cell r="AI4067">
            <v>0</v>
          </cell>
          <cell r="AJ4067">
            <v>2.87E-2</v>
          </cell>
          <cell r="AK4067">
            <v>0</v>
          </cell>
          <cell r="AL4067" t="str">
            <v>Flat Rate</v>
          </cell>
          <cell r="AM4067">
            <v>0</v>
          </cell>
          <cell r="AN4067" t="str">
            <v>GA3334B0</v>
          </cell>
          <cell r="AO4067">
            <v>0</v>
          </cell>
          <cell r="AP4067" t="str">
            <v>N</v>
          </cell>
          <cell r="AQ4067">
            <v>38646.690381944441</v>
          </cell>
          <cell r="AR4067">
            <v>38640</v>
          </cell>
          <cell r="AS4067">
            <v>38640</v>
          </cell>
          <cell r="AT4067" t="str">
            <v>7200</v>
          </cell>
          <cell r="AU4067">
            <v>38640</v>
          </cell>
          <cell r="AV4067">
            <v>0</v>
          </cell>
        </row>
        <row r="4068">
          <cell r="B4068">
            <v>0</v>
          </cell>
          <cell r="C4068" t="str">
            <v>000000003869</v>
          </cell>
          <cell r="D4068" t="str">
            <v>335400</v>
          </cell>
          <cell r="E4068" t="str">
            <v xml:space="preserve">fire hydrants	</v>
          </cell>
          <cell r="F4068" t="str">
            <v>In Service</v>
          </cell>
          <cell r="G4068" t="str">
            <v>33540</v>
          </cell>
          <cell r="H4068" t="str">
            <v>Grp Member</v>
          </cell>
          <cell r="I4068">
            <v>0</v>
          </cell>
          <cell r="J4068" t="str">
            <v>PC Batch</v>
          </cell>
          <cell r="K4068">
            <v>12954.8</v>
          </cell>
          <cell r="L4068">
            <v>0</v>
          </cell>
          <cell r="M4068" t="str">
            <v>F20</v>
          </cell>
          <cell r="N4068" t="str">
            <v>115</v>
          </cell>
          <cell r="O4068">
            <v>0</v>
          </cell>
          <cell r="P4068" t="str">
            <v>C05D301_002</v>
          </cell>
          <cell r="Q4068">
            <v>0</v>
          </cell>
          <cell r="R4068" t="str">
            <v>WTDPD</v>
          </cell>
          <cell r="S4068" t="str">
            <v>335400600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 t="str">
            <v>CORP</v>
          </cell>
          <cell r="Y4068">
            <v>38640</v>
          </cell>
          <cell r="Z4068">
            <v>0</v>
          </cell>
          <cell r="AA4068">
            <v>0</v>
          </cell>
          <cell r="AB4068" t="str">
            <v>N</v>
          </cell>
          <cell r="AC4068">
            <v>38657</v>
          </cell>
          <cell r="AD4068">
            <v>0</v>
          </cell>
          <cell r="AE4068" t="str">
            <v>RemVal</v>
          </cell>
          <cell r="AF4068" t="str">
            <v>Depreciate</v>
          </cell>
          <cell r="AG4068" t="str">
            <v>FM</v>
          </cell>
          <cell r="AH4068">
            <v>0</v>
          </cell>
          <cell r="AI4068">
            <v>0</v>
          </cell>
          <cell r="AJ4068">
            <v>2.2599999999999999E-2</v>
          </cell>
          <cell r="AK4068">
            <v>0</v>
          </cell>
          <cell r="AL4068" t="str">
            <v>Flat Rate</v>
          </cell>
          <cell r="AM4068">
            <v>0</v>
          </cell>
          <cell r="AN4068" t="str">
            <v>GA335400</v>
          </cell>
          <cell r="AO4068">
            <v>0</v>
          </cell>
          <cell r="AP4068" t="str">
            <v>N</v>
          </cell>
          <cell r="AQ4068">
            <v>38646.690381944441</v>
          </cell>
          <cell r="AR4068">
            <v>38640</v>
          </cell>
          <cell r="AS4068">
            <v>38640</v>
          </cell>
          <cell r="AT4068" t="str">
            <v>7200</v>
          </cell>
          <cell r="AU4068">
            <v>38640</v>
          </cell>
          <cell r="AV4068">
            <v>0</v>
          </cell>
        </row>
        <row r="4069">
          <cell r="B4069">
            <v>0</v>
          </cell>
          <cell r="C4069" t="str">
            <v>000000003870</v>
          </cell>
          <cell r="D4069" t="str">
            <v>335400</v>
          </cell>
          <cell r="E4069" t="str">
            <v xml:space="preserve">Hydrants	</v>
          </cell>
          <cell r="F4069" t="str">
            <v>In Service</v>
          </cell>
          <cell r="G4069" t="str">
            <v>33540</v>
          </cell>
          <cell r="H4069" t="str">
            <v>Grp Member</v>
          </cell>
          <cell r="I4069">
            <v>0</v>
          </cell>
          <cell r="J4069" t="str">
            <v>PC Batch</v>
          </cell>
          <cell r="K4069">
            <v>5700.4</v>
          </cell>
          <cell r="L4069">
            <v>0</v>
          </cell>
          <cell r="M4069" t="str">
            <v>F20</v>
          </cell>
          <cell r="N4069" t="str">
            <v>115</v>
          </cell>
          <cell r="O4069">
            <v>0</v>
          </cell>
          <cell r="P4069" t="str">
            <v>C05D303_002</v>
          </cell>
          <cell r="Q4069">
            <v>0</v>
          </cell>
          <cell r="R4069" t="str">
            <v>WTDPD</v>
          </cell>
          <cell r="S4069" t="str">
            <v>3354000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 t="str">
            <v>CORP</v>
          </cell>
          <cell r="Y4069">
            <v>38640</v>
          </cell>
          <cell r="Z4069">
            <v>0</v>
          </cell>
          <cell r="AA4069">
            <v>0</v>
          </cell>
          <cell r="AB4069" t="str">
            <v>N</v>
          </cell>
          <cell r="AC4069">
            <v>38657</v>
          </cell>
          <cell r="AD4069">
            <v>0</v>
          </cell>
          <cell r="AE4069" t="str">
            <v>RemVal</v>
          </cell>
          <cell r="AF4069" t="str">
            <v>Depreciate</v>
          </cell>
          <cell r="AG4069" t="str">
            <v>FM</v>
          </cell>
          <cell r="AH4069">
            <v>0</v>
          </cell>
          <cell r="AI4069">
            <v>0</v>
          </cell>
          <cell r="AJ4069">
            <v>2.2599999999999999E-2</v>
          </cell>
          <cell r="AK4069">
            <v>0</v>
          </cell>
          <cell r="AL4069" t="str">
            <v>Flat Rate</v>
          </cell>
          <cell r="AM4069">
            <v>0</v>
          </cell>
          <cell r="AN4069" t="str">
            <v>GA335400</v>
          </cell>
          <cell r="AO4069">
            <v>0</v>
          </cell>
          <cell r="AP4069" t="str">
            <v>N</v>
          </cell>
          <cell r="AQ4069">
            <v>38646.690381944441</v>
          </cell>
          <cell r="AR4069">
            <v>38640</v>
          </cell>
          <cell r="AS4069">
            <v>38640</v>
          </cell>
          <cell r="AT4069" t="str">
            <v>7200</v>
          </cell>
          <cell r="AU4069">
            <v>38640</v>
          </cell>
          <cell r="AV4069">
            <v>0</v>
          </cell>
        </row>
        <row r="4070">
          <cell r="B4070">
            <v>0</v>
          </cell>
          <cell r="C4070" t="str">
            <v>000000003871</v>
          </cell>
          <cell r="D4070" t="str">
            <v>3314Q0</v>
          </cell>
          <cell r="E4070" t="str">
            <v xml:space="preserve">8" PVC Main	</v>
          </cell>
          <cell r="F4070" t="str">
            <v>In Service</v>
          </cell>
          <cell r="G4070" t="str">
            <v>3314Q</v>
          </cell>
          <cell r="H4070" t="str">
            <v>Grp Member</v>
          </cell>
          <cell r="I4070">
            <v>0</v>
          </cell>
          <cell r="J4070" t="str">
            <v>PC Batch</v>
          </cell>
          <cell r="K4070">
            <v>38481.78</v>
          </cell>
          <cell r="L4070">
            <v>0</v>
          </cell>
          <cell r="M4070" t="str">
            <v>F20</v>
          </cell>
          <cell r="N4070" t="str">
            <v>115</v>
          </cell>
          <cell r="O4070">
            <v>0</v>
          </cell>
          <cell r="P4070" t="str">
            <v>C05D303_002</v>
          </cell>
          <cell r="Q4070">
            <v>0</v>
          </cell>
          <cell r="R4070" t="str">
            <v>WTDPD</v>
          </cell>
          <cell r="S4070" t="str">
            <v>3314Q08PV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 t="str">
            <v>CORP</v>
          </cell>
          <cell r="Y4070">
            <v>38640</v>
          </cell>
          <cell r="Z4070">
            <v>0</v>
          </cell>
          <cell r="AA4070">
            <v>0</v>
          </cell>
          <cell r="AB4070" t="str">
            <v>N</v>
          </cell>
          <cell r="AC4070">
            <v>38657</v>
          </cell>
          <cell r="AD4070">
            <v>0</v>
          </cell>
          <cell r="AE4070" t="str">
            <v>RemVal</v>
          </cell>
          <cell r="AF4070" t="str">
            <v>Depreciate</v>
          </cell>
          <cell r="AG4070" t="str">
            <v>FM</v>
          </cell>
          <cell r="AH4070">
            <v>0</v>
          </cell>
          <cell r="AI4070">
            <v>0</v>
          </cell>
          <cell r="AJ4070">
            <v>2.1899999999999999E-2</v>
          </cell>
          <cell r="AK4070">
            <v>0</v>
          </cell>
          <cell r="AL4070" t="str">
            <v>Flat Rate</v>
          </cell>
          <cell r="AM4070">
            <v>0</v>
          </cell>
          <cell r="AN4070" t="str">
            <v>GA3314Q0</v>
          </cell>
          <cell r="AO4070">
            <v>0</v>
          </cell>
          <cell r="AP4070" t="str">
            <v>N</v>
          </cell>
          <cell r="AQ4070">
            <v>38646.690381944441</v>
          </cell>
          <cell r="AR4070">
            <v>38640</v>
          </cell>
          <cell r="AS4070">
            <v>38640</v>
          </cell>
          <cell r="AT4070" t="str">
            <v>7200</v>
          </cell>
          <cell r="AU4070">
            <v>38640</v>
          </cell>
          <cell r="AV4070">
            <v>0</v>
          </cell>
        </row>
        <row r="4071">
          <cell r="B4071">
            <v>0</v>
          </cell>
          <cell r="C4071" t="str">
            <v>000000003872</v>
          </cell>
          <cell r="D4071" t="str">
            <v>3314T0</v>
          </cell>
          <cell r="E4071" t="str">
            <v xml:space="preserve">8" Valves	</v>
          </cell>
          <cell r="F4071" t="str">
            <v>In Service</v>
          </cell>
          <cell r="G4071" t="str">
            <v>3314T</v>
          </cell>
          <cell r="H4071" t="str">
            <v>Grp Member</v>
          </cell>
          <cell r="I4071">
            <v>0</v>
          </cell>
          <cell r="J4071" t="str">
            <v>PC Batch</v>
          </cell>
          <cell r="K4071">
            <v>3139.06</v>
          </cell>
          <cell r="L4071">
            <v>0</v>
          </cell>
          <cell r="M4071" t="str">
            <v>F20</v>
          </cell>
          <cell r="N4071" t="str">
            <v>115</v>
          </cell>
          <cell r="O4071">
            <v>0</v>
          </cell>
          <cell r="P4071" t="str">
            <v>C05D303_002</v>
          </cell>
          <cell r="Q4071">
            <v>0</v>
          </cell>
          <cell r="R4071" t="str">
            <v>WTDPD</v>
          </cell>
          <cell r="S4071" t="str">
            <v>3314T08VV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 t="str">
            <v>CORP</v>
          </cell>
          <cell r="Y4071">
            <v>38640</v>
          </cell>
          <cell r="Z4071">
            <v>0</v>
          </cell>
          <cell r="AA4071">
            <v>0</v>
          </cell>
          <cell r="AB4071" t="str">
            <v>N</v>
          </cell>
          <cell r="AC4071">
            <v>38657</v>
          </cell>
          <cell r="AD4071">
            <v>0</v>
          </cell>
          <cell r="AE4071" t="str">
            <v>RemVal</v>
          </cell>
          <cell r="AF4071" t="str">
            <v>Depreciate</v>
          </cell>
          <cell r="AG4071" t="str">
            <v>FM</v>
          </cell>
          <cell r="AH4071">
            <v>0</v>
          </cell>
          <cell r="AI4071">
            <v>0</v>
          </cell>
          <cell r="AJ4071">
            <v>1.3899999999999999E-2</v>
          </cell>
          <cell r="AK4071">
            <v>0</v>
          </cell>
          <cell r="AL4071" t="str">
            <v>Flat Rate</v>
          </cell>
          <cell r="AM4071">
            <v>0</v>
          </cell>
          <cell r="AN4071" t="str">
            <v>GA3314T0</v>
          </cell>
          <cell r="AO4071">
            <v>0</v>
          </cell>
          <cell r="AP4071" t="str">
            <v>N</v>
          </cell>
          <cell r="AQ4071">
            <v>38646.690381944441</v>
          </cell>
          <cell r="AR4071">
            <v>38640</v>
          </cell>
          <cell r="AS4071">
            <v>38640</v>
          </cell>
          <cell r="AT4071" t="str">
            <v>7200</v>
          </cell>
          <cell r="AU4071">
            <v>38640</v>
          </cell>
          <cell r="AV4071">
            <v>0</v>
          </cell>
        </row>
        <row r="4072">
          <cell r="B4072">
            <v>0</v>
          </cell>
          <cell r="C4072" t="str">
            <v>000000003873</v>
          </cell>
          <cell r="D4072" t="str">
            <v>3334B0</v>
          </cell>
          <cell r="E4072" t="str">
            <v>Residential Services</v>
          </cell>
          <cell r="F4072" t="str">
            <v>In Service</v>
          </cell>
          <cell r="G4072" t="str">
            <v>3334B</v>
          </cell>
          <cell r="H4072" t="str">
            <v>Grp Member</v>
          </cell>
          <cell r="I4072">
            <v>0</v>
          </cell>
          <cell r="J4072" t="str">
            <v>PC Batch</v>
          </cell>
          <cell r="K4072">
            <v>6099.47</v>
          </cell>
          <cell r="L4072">
            <v>0</v>
          </cell>
          <cell r="M4072" t="str">
            <v>F20</v>
          </cell>
          <cell r="N4072" t="str">
            <v>115</v>
          </cell>
          <cell r="O4072">
            <v>0</v>
          </cell>
          <cell r="P4072" t="str">
            <v>C05D303_002</v>
          </cell>
          <cell r="Q4072">
            <v>0</v>
          </cell>
          <cell r="R4072" t="str">
            <v>WTDPD</v>
          </cell>
          <cell r="S4072" t="str">
            <v>3334B34CP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 t="str">
            <v>CORP</v>
          </cell>
          <cell r="Y4072">
            <v>38640</v>
          </cell>
          <cell r="Z4072">
            <v>0</v>
          </cell>
          <cell r="AA4072">
            <v>0</v>
          </cell>
          <cell r="AB4072" t="str">
            <v>N</v>
          </cell>
          <cell r="AC4072">
            <v>38657</v>
          </cell>
          <cell r="AD4072">
            <v>0</v>
          </cell>
          <cell r="AE4072" t="str">
            <v>RemVal</v>
          </cell>
          <cell r="AF4072" t="str">
            <v>Depreciate</v>
          </cell>
          <cell r="AG4072" t="str">
            <v>FM</v>
          </cell>
          <cell r="AH4072">
            <v>0</v>
          </cell>
          <cell r="AI4072">
            <v>0</v>
          </cell>
          <cell r="AJ4072">
            <v>2.87E-2</v>
          </cell>
          <cell r="AK4072">
            <v>0</v>
          </cell>
          <cell r="AL4072" t="str">
            <v>Flat Rate</v>
          </cell>
          <cell r="AM4072">
            <v>0</v>
          </cell>
          <cell r="AN4072" t="str">
            <v>GA3334B0</v>
          </cell>
          <cell r="AO4072">
            <v>0</v>
          </cell>
          <cell r="AP4072" t="str">
            <v>N</v>
          </cell>
          <cell r="AQ4072">
            <v>38646.690381944441</v>
          </cell>
          <cell r="AR4072">
            <v>38640</v>
          </cell>
          <cell r="AS4072">
            <v>38640</v>
          </cell>
          <cell r="AT4072" t="str">
            <v>7200</v>
          </cell>
          <cell r="AU4072">
            <v>38640</v>
          </cell>
          <cell r="AV4072">
            <v>0</v>
          </cell>
        </row>
        <row r="4073">
          <cell r="B4073">
            <v>0</v>
          </cell>
          <cell r="C4073" t="str">
            <v>000000003874</v>
          </cell>
          <cell r="D4073" t="str">
            <v>3314Q0</v>
          </cell>
          <cell r="E4073" t="str">
            <v xml:space="preserve">8" PVC Watermain	</v>
          </cell>
          <cell r="F4073" t="str">
            <v>In Service</v>
          </cell>
          <cell r="G4073" t="str">
            <v>3314Q</v>
          </cell>
          <cell r="H4073" t="str">
            <v>Grp Member</v>
          </cell>
          <cell r="I4073">
            <v>0</v>
          </cell>
          <cell r="J4073" t="str">
            <v>PC Batch</v>
          </cell>
          <cell r="K4073">
            <v>35480.22</v>
          </cell>
          <cell r="L4073">
            <v>0</v>
          </cell>
          <cell r="M4073" t="str">
            <v>F20</v>
          </cell>
          <cell r="N4073" t="str">
            <v>115</v>
          </cell>
          <cell r="O4073">
            <v>0</v>
          </cell>
          <cell r="P4073" t="str">
            <v>C05D305_002</v>
          </cell>
          <cell r="Q4073">
            <v>0</v>
          </cell>
          <cell r="R4073" t="str">
            <v>WTDPD</v>
          </cell>
          <cell r="S4073" t="str">
            <v>3314Q08PV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 t="str">
            <v>CORP</v>
          </cell>
          <cell r="Y4073">
            <v>38640</v>
          </cell>
          <cell r="Z4073">
            <v>0</v>
          </cell>
          <cell r="AA4073">
            <v>0</v>
          </cell>
          <cell r="AB4073" t="str">
            <v>N</v>
          </cell>
          <cell r="AC4073">
            <v>38657</v>
          </cell>
          <cell r="AD4073">
            <v>0</v>
          </cell>
          <cell r="AE4073" t="str">
            <v>RemVal</v>
          </cell>
          <cell r="AF4073" t="str">
            <v>Depreciate</v>
          </cell>
          <cell r="AG4073" t="str">
            <v>FM</v>
          </cell>
          <cell r="AH4073">
            <v>0</v>
          </cell>
          <cell r="AI4073">
            <v>0</v>
          </cell>
          <cell r="AJ4073">
            <v>2.1899999999999999E-2</v>
          </cell>
          <cell r="AK4073">
            <v>0</v>
          </cell>
          <cell r="AL4073" t="str">
            <v>Flat Rate</v>
          </cell>
          <cell r="AM4073">
            <v>0</v>
          </cell>
          <cell r="AN4073" t="str">
            <v>GA3314Q0</v>
          </cell>
          <cell r="AO4073">
            <v>0</v>
          </cell>
          <cell r="AP4073" t="str">
            <v>N</v>
          </cell>
          <cell r="AQ4073">
            <v>38646.690381944441</v>
          </cell>
          <cell r="AR4073">
            <v>38640</v>
          </cell>
          <cell r="AS4073">
            <v>38640</v>
          </cell>
          <cell r="AT4073" t="str">
            <v>7200</v>
          </cell>
          <cell r="AU4073">
            <v>38640</v>
          </cell>
          <cell r="AV4073">
            <v>0</v>
          </cell>
        </row>
        <row r="4074">
          <cell r="B4074">
            <v>0</v>
          </cell>
          <cell r="C4074" t="str">
            <v>000000003875</v>
          </cell>
          <cell r="D4074" t="str">
            <v>3314R0</v>
          </cell>
          <cell r="E4074" t="str">
            <v xml:space="preserve">12" PVC Watermain	</v>
          </cell>
          <cell r="F4074" t="str">
            <v>In Service</v>
          </cell>
          <cell r="G4074" t="str">
            <v>3314R</v>
          </cell>
          <cell r="H4074" t="str">
            <v>Grp Member</v>
          </cell>
          <cell r="I4074">
            <v>0</v>
          </cell>
          <cell r="J4074" t="str">
            <v>PC Batch</v>
          </cell>
          <cell r="K4074">
            <v>7561.54</v>
          </cell>
          <cell r="L4074">
            <v>0</v>
          </cell>
          <cell r="M4074" t="str">
            <v>F20</v>
          </cell>
          <cell r="N4074" t="str">
            <v>115</v>
          </cell>
          <cell r="O4074">
            <v>0</v>
          </cell>
          <cell r="P4074" t="str">
            <v>C05D305_002</v>
          </cell>
          <cell r="Q4074">
            <v>0</v>
          </cell>
          <cell r="R4074" t="str">
            <v>WTDPD</v>
          </cell>
          <cell r="S4074" t="str">
            <v>3314R12PV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 t="str">
            <v>CORP</v>
          </cell>
          <cell r="Y4074">
            <v>38640</v>
          </cell>
          <cell r="Z4074">
            <v>0</v>
          </cell>
          <cell r="AA4074">
            <v>0</v>
          </cell>
          <cell r="AB4074" t="str">
            <v>N</v>
          </cell>
          <cell r="AC4074">
            <v>38657</v>
          </cell>
          <cell r="AD4074">
            <v>0</v>
          </cell>
          <cell r="AE4074" t="str">
            <v>RemVal</v>
          </cell>
          <cell r="AF4074" t="str">
            <v>Depreciate</v>
          </cell>
          <cell r="AG4074" t="str">
            <v>FM</v>
          </cell>
          <cell r="AH4074">
            <v>0</v>
          </cell>
          <cell r="AI4074">
            <v>0</v>
          </cell>
          <cell r="AJ4074">
            <v>1.55E-2</v>
          </cell>
          <cell r="AK4074">
            <v>0</v>
          </cell>
          <cell r="AL4074" t="str">
            <v>Flat Rate</v>
          </cell>
          <cell r="AM4074">
            <v>0</v>
          </cell>
          <cell r="AN4074" t="str">
            <v>GA3314R0</v>
          </cell>
          <cell r="AO4074">
            <v>0</v>
          </cell>
          <cell r="AP4074" t="str">
            <v>N</v>
          </cell>
          <cell r="AQ4074">
            <v>38646.690381944441</v>
          </cell>
          <cell r="AR4074">
            <v>38640</v>
          </cell>
          <cell r="AS4074">
            <v>38640</v>
          </cell>
          <cell r="AT4074" t="str">
            <v>7200</v>
          </cell>
          <cell r="AU4074">
            <v>38640</v>
          </cell>
          <cell r="AV4074">
            <v>0</v>
          </cell>
        </row>
        <row r="4075">
          <cell r="B4075">
            <v>0</v>
          </cell>
          <cell r="C4075" t="str">
            <v>000000003876</v>
          </cell>
          <cell r="D4075" t="str">
            <v>3314T0</v>
          </cell>
          <cell r="E4075" t="str">
            <v xml:space="preserve">8" Valves	</v>
          </cell>
          <cell r="F4075" t="str">
            <v>In Service</v>
          </cell>
          <cell r="G4075" t="str">
            <v>3314T</v>
          </cell>
          <cell r="H4075" t="str">
            <v>Grp Member</v>
          </cell>
          <cell r="I4075">
            <v>0</v>
          </cell>
          <cell r="J4075" t="str">
            <v>PC Batch</v>
          </cell>
          <cell r="K4075">
            <v>5050.17</v>
          </cell>
          <cell r="L4075">
            <v>0</v>
          </cell>
          <cell r="M4075" t="str">
            <v>F20</v>
          </cell>
          <cell r="N4075" t="str">
            <v>115</v>
          </cell>
          <cell r="O4075">
            <v>0</v>
          </cell>
          <cell r="P4075" t="str">
            <v>C05D305_002</v>
          </cell>
          <cell r="Q4075">
            <v>0</v>
          </cell>
          <cell r="R4075" t="str">
            <v>WTDPD</v>
          </cell>
          <cell r="S4075" t="str">
            <v>3314T08VV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 t="str">
            <v>CORP</v>
          </cell>
          <cell r="Y4075">
            <v>38640</v>
          </cell>
          <cell r="Z4075">
            <v>0</v>
          </cell>
          <cell r="AA4075">
            <v>0</v>
          </cell>
          <cell r="AB4075" t="str">
            <v>N</v>
          </cell>
          <cell r="AC4075">
            <v>38657</v>
          </cell>
          <cell r="AD4075">
            <v>0</v>
          </cell>
          <cell r="AE4075" t="str">
            <v>RemVal</v>
          </cell>
          <cell r="AF4075" t="str">
            <v>Depreciate</v>
          </cell>
          <cell r="AG4075" t="str">
            <v>FM</v>
          </cell>
          <cell r="AH4075">
            <v>0</v>
          </cell>
          <cell r="AI4075">
            <v>0</v>
          </cell>
          <cell r="AJ4075">
            <v>1.3899999999999999E-2</v>
          </cell>
          <cell r="AK4075">
            <v>0</v>
          </cell>
          <cell r="AL4075" t="str">
            <v>Flat Rate</v>
          </cell>
          <cell r="AM4075">
            <v>0</v>
          </cell>
          <cell r="AN4075" t="str">
            <v>GA3314T0</v>
          </cell>
          <cell r="AO4075">
            <v>0</v>
          </cell>
          <cell r="AP4075" t="str">
            <v>N</v>
          </cell>
          <cell r="AQ4075">
            <v>38646.690381944441</v>
          </cell>
          <cell r="AR4075">
            <v>38640</v>
          </cell>
          <cell r="AS4075">
            <v>38640</v>
          </cell>
          <cell r="AT4075" t="str">
            <v>7200</v>
          </cell>
          <cell r="AU4075">
            <v>38640</v>
          </cell>
          <cell r="AV4075">
            <v>0</v>
          </cell>
        </row>
        <row r="4076">
          <cell r="B4076">
            <v>0</v>
          </cell>
          <cell r="C4076" t="str">
            <v>000000003877</v>
          </cell>
          <cell r="D4076" t="str">
            <v>3314U0</v>
          </cell>
          <cell r="E4076" t="str">
            <v>12" Valve</v>
          </cell>
          <cell r="F4076" t="str">
            <v>In Service</v>
          </cell>
          <cell r="G4076" t="str">
            <v>3314U</v>
          </cell>
          <cell r="H4076" t="str">
            <v>Grp Member</v>
          </cell>
          <cell r="I4076">
            <v>0</v>
          </cell>
          <cell r="J4076" t="str">
            <v>PC Batch</v>
          </cell>
          <cell r="K4076">
            <v>1262.55</v>
          </cell>
          <cell r="L4076">
            <v>0</v>
          </cell>
          <cell r="M4076" t="str">
            <v>F20</v>
          </cell>
          <cell r="N4076" t="str">
            <v>115</v>
          </cell>
          <cell r="O4076">
            <v>0</v>
          </cell>
          <cell r="P4076" t="str">
            <v>C05D305_002</v>
          </cell>
          <cell r="Q4076">
            <v>0</v>
          </cell>
          <cell r="R4076" t="str">
            <v>WTDPD</v>
          </cell>
          <cell r="S4076" t="str">
            <v>3314U12VV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 t="str">
            <v>CORP</v>
          </cell>
          <cell r="Y4076">
            <v>38640</v>
          </cell>
          <cell r="Z4076">
            <v>0</v>
          </cell>
          <cell r="AA4076">
            <v>0</v>
          </cell>
          <cell r="AB4076" t="str">
            <v>N</v>
          </cell>
          <cell r="AC4076">
            <v>38657</v>
          </cell>
          <cell r="AD4076">
            <v>0</v>
          </cell>
          <cell r="AE4076" t="str">
            <v>RemVal</v>
          </cell>
          <cell r="AF4076" t="str">
            <v>Depreciate</v>
          </cell>
          <cell r="AG4076" t="str">
            <v>FM</v>
          </cell>
          <cell r="AH4076">
            <v>0</v>
          </cell>
          <cell r="AI4076">
            <v>0</v>
          </cell>
          <cell r="AJ4076">
            <v>1.35E-2</v>
          </cell>
          <cell r="AK4076">
            <v>0</v>
          </cell>
          <cell r="AL4076" t="str">
            <v>Flat Rate</v>
          </cell>
          <cell r="AM4076">
            <v>0</v>
          </cell>
          <cell r="AN4076" t="str">
            <v>GA3314U0</v>
          </cell>
          <cell r="AO4076">
            <v>0</v>
          </cell>
          <cell r="AP4076" t="str">
            <v>N</v>
          </cell>
          <cell r="AQ4076">
            <v>38646.690381944441</v>
          </cell>
          <cell r="AR4076">
            <v>38640</v>
          </cell>
          <cell r="AS4076">
            <v>38640</v>
          </cell>
          <cell r="AT4076" t="str">
            <v>7200</v>
          </cell>
          <cell r="AU4076">
            <v>38640</v>
          </cell>
          <cell r="AV4076">
            <v>0</v>
          </cell>
        </row>
        <row r="4077">
          <cell r="B4077">
            <v>0</v>
          </cell>
          <cell r="C4077" t="str">
            <v>000000003878</v>
          </cell>
          <cell r="D4077" t="str">
            <v>3334B0</v>
          </cell>
          <cell r="E4077" t="str">
            <v xml:space="preserve">3/4" Copper Services	</v>
          </cell>
          <cell r="F4077" t="str">
            <v>In Service</v>
          </cell>
          <cell r="G4077" t="str">
            <v>3334B</v>
          </cell>
          <cell r="H4077" t="str">
            <v>Grp Member</v>
          </cell>
          <cell r="I4077">
            <v>0</v>
          </cell>
          <cell r="J4077" t="str">
            <v>PC Batch</v>
          </cell>
          <cell r="K4077">
            <v>5763.78</v>
          </cell>
          <cell r="L4077">
            <v>0</v>
          </cell>
          <cell r="M4077" t="str">
            <v>F20</v>
          </cell>
          <cell r="N4077" t="str">
            <v>115</v>
          </cell>
          <cell r="O4077">
            <v>0</v>
          </cell>
          <cell r="P4077" t="str">
            <v>C05D305_002</v>
          </cell>
          <cell r="Q4077">
            <v>0</v>
          </cell>
          <cell r="R4077" t="str">
            <v>WTDPD</v>
          </cell>
          <cell r="S4077" t="str">
            <v>3334B34CP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 t="str">
            <v>CORP</v>
          </cell>
          <cell r="Y4077">
            <v>38640</v>
          </cell>
          <cell r="Z4077">
            <v>0</v>
          </cell>
          <cell r="AA4077">
            <v>0</v>
          </cell>
          <cell r="AB4077" t="str">
            <v>N</v>
          </cell>
          <cell r="AC4077">
            <v>38657</v>
          </cell>
          <cell r="AD4077">
            <v>0</v>
          </cell>
          <cell r="AE4077" t="str">
            <v>RemVal</v>
          </cell>
          <cell r="AF4077" t="str">
            <v>Depreciate</v>
          </cell>
          <cell r="AG4077" t="str">
            <v>FM</v>
          </cell>
          <cell r="AH4077">
            <v>0</v>
          </cell>
          <cell r="AI4077">
            <v>0</v>
          </cell>
          <cell r="AJ4077">
            <v>2.87E-2</v>
          </cell>
          <cell r="AK4077">
            <v>0</v>
          </cell>
          <cell r="AL4077" t="str">
            <v>Flat Rate</v>
          </cell>
          <cell r="AM4077">
            <v>0</v>
          </cell>
          <cell r="AN4077" t="str">
            <v>GA3334B0</v>
          </cell>
          <cell r="AO4077">
            <v>0</v>
          </cell>
          <cell r="AP4077" t="str">
            <v>N</v>
          </cell>
          <cell r="AQ4077">
            <v>38646.690381944441</v>
          </cell>
          <cell r="AR4077">
            <v>38640</v>
          </cell>
          <cell r="AS4077">
            <v>38640</v>
          </cell>
          <cell r="AT4077" t="str">
            <v>7200</v>
          </cell>
          <cell r="AU4077">
            <v>38640</v>
          </cell>
          <cell r="AV4077">
            <v>0</v>
          </cell>
        </row>
        <row r="4078">
          <cell r="B4078">
            <v>0</v>
          </cell>
          <cell r="C4078" t="str">
            <v>000000003879</v>
          </cell>
          <cell r="D4078" t="str">
            <v>335400</v>
          </cell>
          <cell r="E4078" t="str">
            <v xml:space="preserve">Fire Hydrants	</v>
          </cell>
          <cell r="F4078" t="str">
            <v>In Service</v>
          </cell>
          <cell r="G4078" t="str">
            <v>33540</v>
          </cell>
          <cell r="H4078" t="str">
            <v>Grp Member</v>
          </cell>
          <cell r="I4078">
            <v>0</v>
          </cell>
          <cell r="J4078" t="str">
            <v>PC Batch</v>
          </cell>
          <cell r="K4078">
            <v>6587.18</v>
          </cell>
          <cell r="L4078">
            <v>0</v>
          </cell>
          <cell r="M4078" t="str">
            <v>F20</v>
          </cell>
          <cell r="N4078" t="str">
            <v>115</v>
          </cell>
          <cell r="O4078">
            <v>0</v>
          </cell>
          <cell r="P4078" t="str">
            <v>C05D305_002</v>
          </cell>
          <cell r="Q4078">
            <v>0</v>
          </cell>
          <cell r="R4078" t="str">
            <v>WTDPD</v>
          </cell>
          <cell r="S4078" t="str">
            <v>335400600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 t="str">
            <v>CORP</v>
          </cell>
          <cell r="Y4078">
            <v>38640</v>
          </cell>
          <cell r="Z4078">
            <v>0</v>
          </cell>
          <cell r="AA4078">
            <v>0</v>
          </cell>
          <cell r="AB4078" t="str">
            <v>N</v>
          </cell>
          <cell r="AC4078">
            <v>38657</v>
          </cell>
          <cell r="AD4078">
            <v>0</v>
          </cell>
          <cell r="AE4078" t="str">
            <v>RemVal</v>
          </cell>
          <cell r="AF4078" t="str">
            <v>Depreciate</v>
          </cell>
          <cell r="AG4078" t="str">
            <v>FM</v>
          </cell>
          <cell r="AH4078">
            <v>0</v>
          </cell>
          <cell r="AI4078">
            <v>0</v>
          </cell>
          <cell r="AJ4078">
            <v>2.2599999999999999E-2</v>
          </cell>
          <cell r="AK4078">
            <v>0</v>
          </cell>
          <cell r="AL4078" t="str">
            <v>Flat Rate</v>
          </cell>
          <cell r="AM4078">
            <v>0</v>
          </cell>
          <cell r="AN4078" t="str">
            <v>GA335400</v>
          </cell>
          <cell r="AO4078">
            <v>0</v>
          </cell>
          <cell r="AP4078" t="str">
            <v>N</v>
          </cell>
          <cell r="AQ4078">
            <v>38646.690381944441</v>
          </cell>
          <cell r="AR4078">
            <v>38640</v>
          </cell>
          <cell r="AS4078">
            <v>38640</v>
          </cell>
          <cell r="AT4078" t="str">
            <v>7200</v>
          </cell>
          <cell r="AU4078">
            <v>38640</v>
          </cell>
          <cell r="AV4078">
            <v>0</v>
          </cell>
        </row>
        <row r="4079">
          <cell r="B4079">
            <v>0</v>
          </cell>
          <cell r="C4079" t="str">
            <v>000000003880</v>
          </cell>
          <cell r="D4079" t="str">
            <v>3314P0</v>
          </cell>
          <cell r="E4079" t="str">
            <v>Huntleigh - Phase 1</v>
          </cell>
          <cell r="F4079" t="str">
            <v>In Service</v>
          </cell>
          <cell r="G4079" t="str">
            <v>3314P</v>
          </cell>
          <cell r="H4079" t="str">
            <v>Grp Member</v>
          </cell>
          <cell r="I4079">
            <v>0</v>
          </cell>
          <cell r="J4079" t="str">
            <v>PC Batch</v>
          </cell>
          <cell r="K4079">
            <v>5097.1499999999996</v>
          </cell>
          <cell r="L4079">
            <v>0</v>
          </cell>
          <cell r="M4079" t="str">
            <v>F20</v>
          </cell>
          <cell r="N4079" t="str">
            <v>115</v>
          </cell>
          <cell r="O4079">
            <v>0</v>
          </cell>
          <cell r="P4079" t="str">
            <v>C05D307_002</v>
          </cell>
          <cell r="Q4079">
            <v>0</v>
          </cell>
          <cell r="R4079" t="str">
            <v>WTDPD</v>
          </cell>
          <cell r="S4079" t="str">
            <v>3314P02PE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 t="str">
            <v>CORP</v>
          </cell>
          <cell r="Y4079">
            <v>38640</v>
          </cell>
          <cell r="Z4079">
            <v>0</v>
          </cell>
          <cell r="AA4079">
            <v>0</v>
          </cell>
          <cell r="AB4079" t="str">
            <v>N</v>
          </cell>
          <cell r="AC4079">
            <v>38657</v>
          </cell>
          <cell r="AD4079">
            <v>0</v>
          </cell>
          <cell r="AE4079" t="str">
            <v>RemVal</v>
          </cell>
          <cell r="AF4079" t="str">
            <v>Depreciate</v>
          </cell>
          <cell r="AG4079" t="str">
            <v>FM</v>
          </cell>
          <cell r="AH4079">
            <v>0</v>
          </cell>
          <cell r="AI4079">
            <v>0</v>
          </cell>
          <cell r="AJ4079">
            <v>2.64E-2</v>
          </cell>
          <cell r="AK4079">
            <v>0</v>
          </cell>
          <cell r="AL4079" t="str">
            <v>Flat Rate</v>
          </cell>
          <cell r="AM4079">
            <v>0</v>
          </cell>
          <cell r="AN4079" t="str">
            <v>GA3314P0</v>
          </cell>
          <cell r="AO4079">
            <v>0</v>
          </cell>
          <cell r="AP4079" t="str">
            <v>N</v>
          </cell>
          <cell r="AQ4079">
            <v>38646.690381944441</v>
          </cell>
          <cell r="AR4079">
            <v>38640</v>
          </cell>
          <cell r="AS4079">
            <v>38640</v>
          </cell>
          <cell r="AT4079" t="str">
            <v>7200</v>
          </cell>
          <cell r="AU4079">
            <v>38640</v>
          </cell>
          <cell r="AV4079">
            <v>0</v>
          </cell>
        </row>
        <row r="4080">
          <cell r="B4080">
            <v>0</v>
          </cell>
          <cell r="C4080" t="str">
            <v>000000003881</v>
          </cell>
          <cell r="D4080" t="str">
            <v>3314Q0</v>
          </cell>
          <cell r="E4080" t="str">
            <v>Huntleigh - Phase 1</v>
          </cell>
          <cell r="F4080" t="str">
            <v>In Service</v>
          </cell>
          <cell r="G4080" t="str">
            <v>3314Q</v>
          </cell>
          <cell r="H4080" t="str">
            <v>Grp Member</v>
          </cell>
          <cell r="I4080">
            <v>0</v>
          </cell>
          <cell r="J4080" t="str">
            <v>PC Batch</v>
          </cell>
          <cell r="K4080">
            <v>43567.17</v>
          </cell>
          <cell r="L4080">
            <v>0</v>
          </cell>
          <cell r="M4080" t="str">
            <v>F20</v>
          </cell>
          <cell r="N4080" t="str">
            <v>115</v>
          </cell>
          <cell r="O4080">
            <v>0</v>
          </cell>
          <cell r="P4080" t="str">
            <v>C05D307_002</v>
          </cell>
          <cell r="Q4080">
            <v>0</v>
          </cell>
          <cell r="R4080" t="str">
            <v>WTDPD</v>
          </cell>
          <cell r="S4080" t="str">
            <v>3314Q08PV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 t="str">
            <v>CORP</v>
          </cell>
          <cell r="Y4080">
            <v>38640</v>
          </cell>
          <cell r="Z4080">
            <v>0</v>
          </cell>
          <cell r="AA4080">
            <v>0</v>
          </cell>
          <cell r="AB4080" t="str">
            <v>N</v>
          </cell>
          <cell r="AC4080">
            <v>38657</v>
          </cell>
          <cell r="AD4080">
            <v>0</v>
          </cell>
          <cell r="AE4080" t="str">
            <v>RemVal</v>
          </cell>
          <cell r="AF4080" t="str">
            <v>Depreciate</v>
          </cell>
          <cell r="AG4080" t="str">
            <v>FM</v>
          </cell>
          <cell r="AH4080">
            <v>0</v>
          </cell>
          <cell r="AI4080">
            <v>0</v>
          </cell>
          <cell r="AJ4080">
            <v>2.1899999999999999E-2</v>
          </cell>
          <cell r="AK4080">
            <v>0</v>
          </cell>
          <cell r="AL4080" t="str">
            <v>Flat Rate</v>
          </cell>
          <cell r="AM4080">
            <v>0</v>
          </cell>
          <cell r="AN4080" t="str">
            <v>GA3314Q0</v>
          </cell>
          <cell r="AO4080">
            <v>0</v>
          </cell>
          <cell r="AP4080" t="str">
            <v>N</v>
          </cell>
          <cell r="AQ4080">
            <v>38646.690381944441</v>
          </cell>
          <cell r="AR4080">
            <v>38640</v>
          </cell>
          <cell r="AS4080">
            <v>38640</v>
          </cell>
          <cell r="AT4080" t="str">
            <v>7200</v>
          </cell>
          <cell r="AU4080">
            <v>38640</v>
          </cell>
          <cell r="AV4080">
            <v>0</v>
          </cell>
        </row>
        <row r="4081">
          <cell r="B4081">
            <v>0</v>
          </cell>
          <cell r="C4081" t="str">
            <v>000000003882</v>
          </cell>
          <cell r="D4081" t="str">
            <v>3314T0</v>
          </cell>
          <cell r="E4081" t="str">
            <v>Huntleigh - Phase 1</v>
          </cell>
          <cell r="F4081" t="str">
            <v>In Service</v>
          </cell>
          <cell r="G4081" t="str">
            <v>3314T</v>
          </cell>
          <cell r="H4081" t="str">
            <v>Grp Member</v>
          </cell>
          <cell r="I4081">
            <v>0</v>
          </cell>
          <cell r="J4081" t="str">
            <v>PC Batch</v>
          </cell>
          <cell r="K4081">
            <v>4097.09</v>
          </cell>
          <cell r="L4081">
            <v>0</v>
          </cell>
          <cell r="M4081" t="str">
            <v>F20</v>
          </cell>
          <cell r="N4081" t="str">
            <v>115</v>
          </cell>
          <cell r="O4081">
            <v>0</v>
          </cell>
          <cell r="P4081" t="str">
            <v>C05D307_002</v>
          </cell>
          <cell r="Q4081">
            <v>0</v>
          </cell>
          <cell r="R4081" t="str">
            <v>WTDPD</v>
          </cell>
          <cell r="S4081" t="str">
            <v>3314T08VV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 t="str">
            <v>CORP</v>
          </cell>
          <cell r="Y4081">
            <v>38640</v>
          </cell>
          <cell r="Z4081">
            <v>0</v>
          </cell>
          <cell r="AA4081">
            <v>0</v>
          </cell>
          <cell r="AB4081" t="str">
            <v>N</v>
          </cell>
          <cell r="AC4081">
            <v>38657</v>
          </cell>
          <cell r="AD4081">
            <v>0</v>
          </cell>
          <cell r="AE4081" t="str">
            <v>RemVal</v>
          </cell>
          <cell r="AF4081" t="str">
            <v>Depreciate</v>
          </cell>
          <cell r="AG4081" t="str">
            <v>FM</v>
          </cell>
          <cell r="AH4081">
            <v>0</v>
          </cell>
          <cell r="AI4081">
            <v>0</v>
          </cell>
          <cell r="AJ4081">
            <v>1.3899999999999999E-2</v>
          </cell>
          <cell r="AK4081">
            <v>0</v>
          </cell>
          <cell r="AL4081" t="str">
            <v>Flat Rate</v>
          </cell>
          <cell r="AM4081">
            <v>0</v>
          </cell>
          <cell r="AN4081" t="str">
            <v>GA3314T0</v>
          </cell>
          <cell r="AO4081">
            <v>0</v>
          </cell>
          <cell r="AP4081" t="str">
            <v>N</v>
          </cell>
          <cell r="AQ4081">
            <v>38646.690381944441</v>
          </cell>
          <cell r="AR4081">
            <v>38640</v>
          </cell>
          <cell r="AS4081">
            <v>38640</v>
          </cell>
          <cell r="AT4081" t="str">
            <v>7200</v>
          </cell>
          <cell r="AU4081">
            <v>38640</v>
          </cell>
          <cell r="AV4081">
            <v>0</v>
          </cell>
        </row>
        <row r="4082">
          <cell r="B4082">
            <v>0</v>
          </cell>
          <cell r="C4082" t="str">
            <v>000000003883</v>
          </cell>
          <cell r="D4082" t="str">
            <v>3334B0</v>
          </cell>
          <cell r="E4082" t="str">
            <v>Huntleigh - Phase 1</v>
          </cell>
          <cell r="F4082" t="str">
            <v>In Service</v>
          </cell>
          <cell r="G4082" t="str">
            <v>3334B</v>
          </cell>
          <cell r="H4082" t="str">
            <v>Grp Member</v>
          </cell>
          <cell r="I4082">
            <v>0</v>
          </cell>
          <cell r="J4082" t="str">
            <v>PC Batch</v>
          </cell>
          <cell r="K4082">
            <v>7696.86</v>
          </cell>
          <cell r="L4082">
            <v>0</v>
          </cell>
          <cell r="M4082" t="str">
            <v>F20</v>
          </cell>
          <cell r="N4082" t="str">
            <v>115</v>
          </cell>
          <cell r="O4082">
            <v>0</v>
          </cell>
          <cell r="P4082" t="str">
            <v>C05D307_002</v>
          </cell>
          <cell r="Q4082">
            <v>0</v>
          </cell>
          <cell r="R4082" t="str">
            <v>WTDPD</v>
          </cell>
          <cell r="S4082" t="str">
            <v>3334B34CP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 t="str">
            <v>CORP</v>
          </cell>
          <cell r="Y4082">
            <v>38640</v>
          </cell>
          <cell r="Z4082">
            <v>0</v>
          </cell>
          <cell r="AA4082">
            <v>0</v>
          </cell>
          <cell r="AB4082" t="str">
            <v>N</v>
          </cell>
          <cell r="AC4082">
            <v>38657</v>
          </cell>
          <cell r="AD4082">
            <v>0</v>
          </cell>
          <cell r="AE4082" t="str">
            <v>RemVal</v>
          </cell>
          <cell r="AF4082" t="str">
            <v>Depreciate</v>
          </cell>
          <cell r="AG4082" t="str">
            <v>FM</v>
          </cell>
          <cell r="AH4082">
            <v>0</v>
          </cell>
          <cell r="AI4082">
            <v>0</v>
          </cell>
          <cell r="AJ4082">
            <v>2.87E-2</v>
          </cell>
          <cell r="AK4082">
            <v>0</v>
          </cell>
          <cell r="AL4082" t="str">
            <v>Flat Rate</v>
          </cell>
          <cell r="AM4082">
            <v>0</v>
          </cell>
          <cell r="AN4082" t="str">
            <v>GA3334B0</v>
          </cell>
          <cell r="AO4082">
            <v>0</v>
          </cell>
          <cell r="AP4082" t="str">
            <v>N</v>
          </cell>
          <cell r="AQ4082">
            <v>38646.690381944441</v>
          </cell>
          <cell r="AR4082">
            <v>38640</v>
          </cell>
          <cell r="AS4082">
            <v>38640</v>
          </cell>
          <cell r="AT4082">
            <v>0</v>
          </cell>
          <cell r="AU4082">
            <v>38640</v>
          </cell>
          <cell r="AV4082">
            <v>0</v>
          </cell>
        </row>
        <row r="4083">
          <cell r="B4083">
            <v>0</v>
          </cell>
          <cell r="C4083" t="str">
            <v>000000003884</v>
          </cell>
          <cell r="D4083" t="str">
            <v>335400</v>
          </cell>
          <cell r="E4083" t="str">
            <v>Huntleigh - Phase 1</v>
          </cell>
          <cell r="F4083" t="str">
            <v>In Service</v>
          </cell>
          <cell r="G4083" t="str">
            <v>33540</v>
          </cell>
          <cell r="H4083" t="str">
            <v>Grp Member</v>
          </cell>
          <cell r="I4083">
            <v>0</v>
          </cell>
          <cell r="J4083" t="str">
            <v>PC Batch</v>
          </cell>
          <cell r="K4083">
            <v>7012.43</v>
          </cell>
          <cell r="L4083">
            <v>0</v>
          </cell>
          <cell r="M4083" t="str">
            <v>F20</v>
          </cell>
          <cell r="N4083" t="str">
            <v>115</v>
          </cell>
          <cell r="O4083">
            <v>0</v>
          </cell>
          <cell r="P4083" t="str">
            <v>C05D307_002</v>
          </cell>
          <cell r="Q4083">
            <v>0</v>
          </cell>
          <cell r="R4083" t="str">
            <v>WTDPD</v>
          </cell>
          <cell r="S4083" t="str">
            <v>335400600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 t="str">
            <v>CORP</v>
          </cell>
          <cell r="Y4083">
            <v>38640</v>
          </cell>
          <cell r="Z4083">
            <v>0</v>
          </cell>
          <cell r="AA4083">
            <v>0</v>
          </cell>
          <cell r="AB4083" t="str">
            <v>N</v>
          </cell>
          <cell r="AC4083">
            <v>38657</v>
          </cell>
          <cell r="AD4083">
            <v>0</v>
          </cell>
          <cell r="AE4083" t="str">
            <v>RemVal</v>
          </cell>
          <cell r="AF4083" t="str">
            <v>Depreciate</v>
          </cell>
          <cell r="AG4083" t="str">
            <v>FM</v>
          </cell>
          <cell r="AH4083">
            <v>0</v>
          </cell>
          <cell r="AI4083">
            <v>0</v>
          </cell>
          <cell r="AJ4083">
            <v>2.2599999999999999E-2</v>
          </cell>
          <cell r="AK4083">
            <v>0</v>
          </cell>
          <cell r="AL4083" t="str">
            <v>Flat Rate</v>
          </cell>
          <cell r="AM4083">
            <v>0</v>
          </cell>
          <cell r="AN4083" t="str">
            <v>GA335400</v>
          </cell>
          <cell r="AO4083">
            <v>0</v>
          </cell>
          <cell r="AP4083" t="str">
            <v>N</v>
          </cell>
          <cell r="AQ4083">
            <v>38646.690381944441</v>
          </cell>
          <cell r="AR4083">
            <v>38640</v>
          </cell>
          <cell r="AS4083">
            <v>38640</v>
          </cell>
          <cell r="AT4083" t="str">
            <v>7200</v>
          </cell>
          <cell r="AU4083">
            <v>38640</v>
          </cell>
          <cell r="AV4083">
            <v>0</v>
          </cell>
        </row>
        <row r="4084">
          <cell r="B4084">
            <v>0</v>
          </cell>
          <cell r="C4084" t="str">
            <v>000000003885</v>
          </cell>
          <cell r="D4084" t="str">
            <v>3314Q0</v>
          </cell>
          <cell r="E4084" t="str">
            <v xml:space="preserve">8" PVC Water Main	</v>
          </cell>
          <cell r="F4084" t="str">
            <v>In Service</v>
          </cell>
          <cell r="G4084" t="str">
            <v>3314Q</v>
          </cell>
          <cell r="H4084" t="str">
            <v>Grp Member</v>
          </cell>
          <cell r="I4084">
            <v>0</v>
          </cell>
          <cell r="J4084" t="str">
            <v>PC Batch</v>
          </cell>
          <cell r="K4084">
            <v>71627.570000000007</v>
          </cell>
          <cell r="L4084">
            <v>0</v>
          </cell>
          <cell r="M4084" t="str">
            <v>F20</v>
          </cell>
          <cell r="N4084" t="str">
            <v>115</v>
          </cell>
          <cell r="O4084">
            <v>0</v>
          </cell>
          <cell r="P4084" t="str">
            <v>C05D309_002</v>
          </cell>
          <cell r="Q4084">
            <v>0</v>
          </cell>
          <cell r="R4084" t="str">
            <v>WTDPD</v>
          </cell>
          <cell r="S4084" t="str">
            <v>3314Q08PV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 t="str">
            <v>CORP</v>
          </cell>
          <cell r="Y4084">
            <v>38640</v>
          </cell>
          <cell r="Z4084">
            <v>0</v>
          </cell>
          <cell r="AA4084">
            <v>0</v>
          </cell>
          <cell r="AB4084" t="str">
            <v>N</v>
          </cell>
          <cell r="AC4084">
            <v>38657</v>
          </cell>
          <cell r="AD4084">
            <v>0</v>
          </cell>
          <cell r="AE4084" t="str">
            <v>RemVal</v>
          </cell>
          <cell r="AF4084" t="str">
            <v>Depreciate</v>
          </cell>
          <cell r="AG4084" t="str">
            <v>FM</v>
          </cell>
          <cell r="AH4084">
            <v>0</v>
          </cell>
          <cell r="AI4084">
            <v>0</v>
          </cell>
          <cell r="AJ4084">
            <v>2.1899999999999999E-2</v>
          </cell>
          <cell r="AK4084">
            <v>0</v>
          </cell>
          <cell r="AL4084" t="str">
            <v>Flat Rate</v>
          </cell>
          <cell r="AM4084">
            <v>0</v>
          </cell>
          <cell r="AN4084" t="str">
            <v>GA3314Q0</v>
          </cell>
          <cell r="AO4084">
            <v>0</v>
          </cell>
          <cell r="AP4084" t="str">
            <v>N</v>
          </cell>
          <cell r="AQ4084">
            <v>38646.693437499998</v>
          </cell>
          <cell r="AR4084">
            <v>38640</v>
          </cell>
          <cell r="AS4084">
            <v>38640</v>
          </cell>
          <cell r="AT4084" t="str">
            <v>0001</v>
          </cell>
          <cell r="AU4084">
            <v>38640</v>
          </cell>
          <cell r="AV4084">
            <v>0</v>
          </cell>
        </row>
        <row r="4085">
          <cell r="B4085">
            <v>0</v>
          </cell>
          <cell r="C4085" t="str">
            <v>000000003885</v>
          </cell>
          <cell r="D4085" t="str">
            <v>3314Q0</v>
          </cell>
          <cell r="E4085" t="str">
            <v xml:space="preserve">8" PVC Water Main	</v>
          </cell>
          <cell r="F4085" t="str">
            <v>In Service</v>
          </cell>
          <cell r="G4085" t="str">
            <v>3314Q</v>
          </cell>
          <cell r="H4085" t="str">
            <v>Grp Member</v>
          </cell>
          <cell r="I4085">
            <v>1</v>
          </cell>
          <cell r="J4085" t="str">
            <v>PC Batch</v>
          </cell>
          <cell r="K4085">
            <v>35.5</v>
          </cell>
          <cell r="L4085">
            <v>0</v>
          </cell>
          <cell r="M4085" t="str">
            <v>F20</v>
          </cell>
          <cell r="N4085" t="str">
            <v>115</v>
          </cell>
          <cell r="O4085">
            <v>0</v>
          </cell>
          <cell r="P4085" t="str">
            <v>C05D309_002</v>
          </cell>
          <cell r="Q4085" t="str">
            <v>505</v>
          </cell>
          <cell r="R4085" t="str">
            <v>WTDPD</v>
          </cell>
          <cell r="S4085" t="str">
            <v>3314Q08PV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 t="str">
            <v>CORP</v>
          </cell>
          <cell r="Y4085">
            <v>38640</v>
          </cell>
          <cell r="Z4085">
            <v>0</v>
          </cell>
          <cell r="AA4085">
            <v>0</v>
          </cell>
          <cell r="AB4085" t="str">
            <v>N</v>
          </cell>
          <cell r="AC4085">
            <v>38657</v>
          </cell>
          <cell r="AD4085">
            <v>0</v>
          </cell>
          <cell r="AE4085" t="str">
            <v>RemVal</v>
          </cell>
          <cell r="AF4085" t="str">
            <v>Depreciate</v>
          </cell>
          <cell r="AG4085" t="str">
            <v>FM</v>
          </cell>
          <cell r="AH4085">
            <v>0</v>
          </cell>
          <cell r="AI4085">
            <v>0</v>
          </cell>
          <cell r="AJ4085">
            <v>2.1899999999999999E-2</v>
          </cell>
          <cell r="AK4085">
            <v>0</v>
          </cell>
          <cell r="AL4085" t="str">
            <v>Flat Rate</v>
          </cell>
          <cell r="AM4085">
            <v>0</v>
          </cell>
          <cell r="AN4085" t="str">
            <v>GA3314Q0</v>
          </cell>
          <cell r="AO4085">
            <v>0</v>
          </cell>
          <cell r="AP4085" t="str">
            <v>N</v>
          </cell>
          <cell r="AQ4085">
            <v>38646.693437499998</v>
          </cell>
          <cell r="AR4085">
            <v>38640</v>
          </cell>
          <cell r="AS4085">
            <v>38640</v>
          </cell>
          <cell r="AT4085" t="str">
            <v>0001</v>
          </cell>
          <cell r="AU4085">
            <v>38640</v>
          </cell>
          <cell r="AV4085">
            <v>0</v>
          </cell>
        </row>
        <row r="4086">
          <cell r="B4086">
            <v>0</v>
          </cell>
          <cell r="C4086" t="str">
            <v>000000003886</v>
          </cell>
          <cell r="D4086" t="str">
            <v>3314T0</v>
          </cell>
          <cell r="E4086" t="str">
            <v xml:space="preserve">8" Gate Valve	</v>
          </cell>
          <cell r="F4086" t="str">
            <v>In Service</v>
          </cell>
          <cell r="G4086" t="str">
            <v>3314T</v>
          </cell>
          <cell r="H4086" t="str">
            <v>Grp Member</v>
          </cell>
          <cell r="I4086">
            <v>0</v>
          </cell>
          <cell r="J4086" t="str">
            <v>PC Batch</v>
          </cell>
          <cell r="K4086">
            <v>2656.84</v>
          </cell>
          <cell r="L4086">
            <v>0</v>
          </cell>
          <cell r="M4086" t="str">
            <v>F20</v>
          </cell>
          <cell r="N4086" t="str">
            <v>115</v>
          </cell>
          <cell r="O4086">
            <v>0</v>
          </cell>
          <cell r="P4086" t="str">
            <v>C05D309_002</v>
          </cell>
          <cell r="Q4086">
            <v>0</v>
          </cell>
          <cell r="R4086" t="str">
            <v>WTDPD</v>
          </cell>
          <cell r="S4086" t="str">
            <v>3314T08VV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 t="str">
            <v>CORP</v>
          </cell>
          <cell r="Y4086">
            <v>38640</v>
          </cell>
          <cell r="Z4086">
            <v>0</v>
          </cell>
          <cell r="AA4086">
            <v>0</v>
          </cell>
          <cell r="AB4086" t="str">
            <v>N</v>
          </cell>
          <cell r="AC4086">
            <v>38657</v>
          </cell>
          <cell r="AD4086">
            <v>0</v>
          </cell>
          <cell r="AE4086" t="str">
            <v>RemVal</v>
          </cell>
          <cell r="AF4086" t="str">
            <v>Depreciate</v>
          </cell>
          <cell r="AG4086" t="str">
            <v>FM</v>
          </cell>
          <cell r="AH4086">
            <v>0</v>
          </cell>
          <cell r="AI4086">
            <v>0</v>
          </cell>
          <cell r="AJ4086">
            <v>1.3899999999999999E-2</v>
          </cell>
          <cell r="AK4086">
            <v>0</v>
          </cell>
          <cell r="AL4086" t="str">
            <v>Flat Rate</v>
          </cell>
          <cell r="AM4086">
            <v>0</v>
          </cell>
          <cell r="AN4086" t="str">
            <v>GA3314T0</v>
          </cell>
          <cell r="AO4086">
            <v>0</v>
          </cell>
          <cell r="AP4086" t="str">
            <v>N</v>
          </cell>
          <cell r="AQ4086">
            <v>38646.690381944441</v>
          </cell>
          <cell r="AR4086">
            <v>38640</v>
          </cell>
          <cell r="AS4086">
            <v>38640</v>
          </cell>
          <cell r="AT4086" t="str">
            <v>0001</v>
          </cell>
          <cell r="AU4086">
            <v>38640</v>
          </cell>
          <cell r="AV4086">
            <v>0</v>
          </cell>
        </row>
        <row r="4087">
          <cell r="B4087">
            <v>0</v>
          </cell>
          <cell r="C4087" t="str">
            <v>000000003887</v>
          </cell>
          <cell r="D4087" t="str">
            <v>3334A0</v>
          </cell>
          <cell r="E4087" t="str">
            <v xml:space="preserve">2" PVC Services	</v>
          </cell>
          <cell r="F4087" t="str">
            <v>In Service</v>
          </cell>
          <cell r="G4087" t="str">
            <v>3334A</v>
          </cell>
          <cell r="H4087" t="str">
            <v>Grp Member</v>
          </cell>
          <cell r="I4087">
            <v>0</v>
          </cell>
          <cell r="J4087" t="str">
            <v>PC Batch</v>
          </cell>
          <cell r="K4087">
            <v>10754.76</v>
          </cell>
          <cell r="L4087">
            <v>0</v>
          </cell>
          <cell r="M4087" t="str">
            <v>F20</v>
          </cell>
          <cell r="N4087" t="str">
            <v>115</v>
          </cell>
          <cell r="O4087">
            <v>0</v>
          </cell>
          <cell r="P4087" t="str">
            <v>C05D309_002</v>
          </cell>
          <cell r="Q4087">
            <v>0</v>
          </cell>
          <cell r="R4087" t="str">
            <v>WTDPD</v>
          </cell>
          <cell r="S4087" t="str">
            <v>3334A02PV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 t="str">
            <v>CORP</v>
          </cell>
          <cell r="Y4087">
            <v>38640</v>
          </cell>
          <cell r="Z4087">
            <v>0</v>
          </cell>
          <cell r="AA4087">
            <v>0</v>
          </cell>
          <cell r="AB4087" t="str">
            <v>N</v>
          </cell>
          <cell r="AC4087">
            <v>38657</v>
          </cell>
          <cell r="AD4087">
            <v>0</v>
          </cell>
          <cell r="AE4087" t="str">
            <v>RemVal</v>
          </cell>
          <cell r="AF4087" t="str">
            <v>Depreciate</v>
          </cell>
          <cell r="AG4087" t="str">
            <v>FM</v>
          </cell>
          <cell r="AH4087">
            <v>0</v>
          </cell>
          <cell r="AI4087">
            <v>0</v>
          </cell>
          <cell r="AJ4087">
            <v>2.4500000000000001E-2</v>
          </cell>
          <cell r="AK4087">
            <v>0</v>
          </cell>
          <cell r="AL4087" t="str">
            <v>Flat Rate</v>
          </cell>
          <cell r="AM4087">
            <v>0</v>
          </cell>
          <cell r="AN4087" t="str">
            <v>GA3334A0</v>
          </cell>
          <cell r="AO4087">
            <v>0</v>
          </cell>
          <cell r="AP4087" t="str">
            <v>N</v>
          </cell>
          <cell r="AQ4087">
            <v>38646.690381944441</v>
          </cell>
          <cell r="AR4087">
            <v>38640</v>
          </cell>
          <cell r="AS4087">
            <v>38640</v>
          </cell>
          <cell r="AT4087" t="str">
            <v>0001</v>
          </cell>
          <cell r="AU4087">
            <v>38640</v>
          </cell>
          <cell r="AV4087">
            <v>0</v>
          </cell>
        </row>
        <row r="4088">
          <cell r="B4088">
            <v>0</v>
          </cell>
          <cell r="C4088" t="str">
            <v>000000003888</v>
          </cell>
          <cell r="D4088" t="str">
            <v>3334A0</v>
          </cell>
          <cell r="E4088" t="str">
            <v xml:space="preserve">Fire Service	</v>
          </cell>
          <cell r="F4088" t="str">
            <v>In Service</v>
          </cell>
          <cell r="G4088" t="str">
            <v>3334A</v>
          </cell>
          <cell r="H4088" t="str">
            <v>Grp Member</v>
          </cell>
          <cell r="I4088">
            <v>0</v>
          </cell>
          <cell r="J4088" t="str">
            <v>PC Batch</v>
          </cell>
          <cell r="K4088">
            <v>8284.43</v>
          </cell>
          <cell r="L4088">
            <v>0</v>
          </cell>
          <cell r="M4088" t="str">
            <v>F20</v>
          </cell>
          <cell r="N4088" t="str">
            <v>115</v>
          </cell>
          <cell r="O4088">
            <v>0</v>
          </cell>
          <cell r="P4088" t="str">
            <v>C05D309_002</v>
          </cell>
          <cell r="Q4088">
            <v>0</v>
          </cell>
          <cell r="R4088" t="str">
            <v>WTDPD</v>
          </cell>
          <cell r="S4088" t="str">
            <v>3334A04PV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 t="str">
            <v>CORP</v>
          </cell>
          <cell r="Y4088">
            <v>38640</v>
          </cell>
          <cell r="Z4088">
            <v>0</v>
          </cell>
          <cell r="AA4088">
            <v>0</v>
          </cell>
          <cell r="AB4088" t="str">
            <v>N</v>
          </cell>
          <cell r="AC4088">
            <v>38657</v>
          </cell>
          <cell r="AD4088">
            <v>0</v>
          </cell>
          <cell r="AE4088" t="str">
            <v>RemVal</v>
          </cell>
          <cell r="AF4088" t="str">
            <v>Depreciate</v>
          </cell>
          <cell r="AG4088" t="str">
            <v>FM</v>
          </cell>
          <cell r="AH4088">
            <v>0</v>
          </cell>
          <cell r="AI4088">
            <v>0</v>
          </cell>
          <cell r="AJ4088">
            <v>2.4500000000000001E-2</v>
          </cell>
          <cell r="AK4088">
            <v>0</v>
          </cell>
          <cell r="AL4088" t="str">
            <v>Flat Rate</v>
          </cell>
          <cell r="AM4088">
            <v>0</v>
          </cell>
          <cell r="AN4088" t="str">
            <v>GA3334A0</v>
          </cell>
          <cell r="AO4088">
            <v>0</v>
          </cell>
          <cell r="AP4088" t="str">
            <v>N</v>
          </cell>
          <cell r="AQ4088">
            <v>38646.690381944441</v>
          </cell>
          <cell r="AR4088">
            <v>38640</v>
          </cell>
          <cell r="AS4088">
            <v>38640</v>
          </cell>
          <cell r="AT4088" t="str">
            <v>0001</v>
          </cell>
          <cell r="AU4088">
            <v>38640</v>
          </cell>
          <cell r="AV4088">
            <v>0</v>
          </cell>
        </row>
        <row r="4089">
          <cell r="B4089">
            <v>0</v>
          </cell>
          <cell r="C4089" t="str">
            <v>000000003889</v>
          </cell>
          <cell r="D4089" t="str">
            <v>3334A0</v>
          </cell>
          <cell r="E4089" t="str">
            <v>6" PVC Services</v>
          </cell>
          <cell r="F4089" t="str">
            <v>In Service</v>
          </cell>
          <cell r="G4089" t="str">
            <v>3334A</v>
          </cell>
          <cell r="H4089" t="str">
            <v>Grp Member</v>
          </cell>
          <cell r="I4089">
            <v>0</v>
          </cell>
          <cell r="J4089" t="str">
            <v>PC Batch</v>
          </cell>
          <cell r="K4089">
            <v>2608.52</v>
          </cell>
          <cell r="L4089">
            <v>0</v>
          </cell>
          <cell r="M4089" t="str">
            <v>F20</v>
          </cell>
          <cell r="N4089" t="str">
            <v>115</v>
          </cell>
          <cell r="O4089">
            <v>0</v>
          </cell>
          <cell r="P4089" t="str">
            <v>C05D309_002</v>
          </cell>
          <cell r="Q4089">
            <v>0</v>
          </cell>
          <cell r="R4089" t="str">
            <v>WTDPD</v>
          </cell>
          <cell r="S4089" t="str">
            <v>3334A06PV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 t="str">
            <v>CORP</v>
          </cell>
          <cell r="Y4089">
            <v>38640</v>
          </cell>
          <cell r="Z4089">
            <v>0</v>
          </cell>
          <cell r="AA4089">
            <v>0</v>
          </cell>
          <cell r="AB4089" t="str">
            <v>N</v>
          </cell>
          <cell r="AC4089">
            <v>38657</v>
          </cell>
          <cell r="AD4089">
            <v>0</v>
          </cell>
          <cell r="AE4089" t="str">
            <v>RemVal</v>
          </cell>
          <cell r="AF4089" t="str">
            <v>Depreciate</v>
          </cell>
          <cell r="AG4089" t="str">
            <v>FM</v>
          </cell>
          <cell r="AH4089">
            <v>0</v>
          </cell>
          <cell r="AI4089">
            <v>0</v>
          </cell>
          <cell r="AJ4089">
            <v>2.4500000000000001E-2</v>
          </cell>
          <cell r="AK4089">
            <v>0</v>
          </cell>
          <cell r="AL4089" t="str">
            <v>Flat Rate</v>
          </cell>
          <cell r="AM4089">
            <v>0</v>
          </cell>
          <cell r="AN4089" t="str">
            <v>GA3334A0</v>
          </cell>
          <cell r="AO4089">
            <v>0</v>
          </cell>
          <cell r="AP4089" t="str">
            <v>N</v>
          </cell>
          <cell r="AQ4089">
            <v>38646.690381944441</v>
          </cell>
          <cell r="AR4089">
            <v>38640</v>
          </cell>
          <cell r="AS4089">
            <v>38640</v>
          </cell>
          <cell r="AT4089">
            <v>0</v>
          </cell>
          <cell r="AU4089">
            <v>38640</v>
          </cell>
          <cell r="AV4089">
            <v>0</v>
          </cell>
        </row>
        <row r="4090">
          <cell r="B4090">
            <v>0</v>
          </cell>
          <cell r="C4090" t="str">
            <v>000000003890</v>
          </cell>
          <cell r="D4090" t="str">
            <v>335400</v>
          </cell>
          <cell r="E4090" t="str">
            <v xml:space="preserve">Fire Hydrant	</v>
          </cell>
          <cell r="F4090" t="str">
            <v>In Service</v>
          </cell>
          <cell r="G4090" t="str">
            <v>33540</v>
          </cell>
          <cell r="H4090" t="str">
            <v>Grp Member</v>
          </cell>
          <cell r="I4090">
            <v>0</v>
          </cell>
          <cell r="J4090" t="str">
            <v>PC Batch</v>
          </cell>
          <cell r="K4090">
            <v>5607.88</v>
          </cell>
          <cell r="L4090">
            <v>0</v>
          </cell>
          <cell r="M4090" t="str">
            <v>F20</v>
          </cell>
          <cell r="N4090" t="str">
            <v>115</v>
          </cell>
          <cell r="O4090">
            <v>0</v>
          </cell>
          <cell r="P4090" t="str">
            <v>C05D309_002</v>
          </cell>
          <cell r="Q4090">
            <v>0</v>
          </cell>
          <cell r="R4090" t="str">
            <v>WTDPD</v>
          </cell>
          <cell r="S4090" t="str">
            <v>335400600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 t="str">
            <v>CORP</v>
          </cell>
          <cell r="Y4090">
            <v>38640</v>
          </cell>
          <cell r="Z4090">
            <v>0</v>
          </cell>
          <cell r="AA4090">
            <v>0</v>
          </cell>
          <cell r="AB4090" t="str">
            <v>N</v>
          </cell>
          <cell r="AC4090">
            <v>38657</v>
          </cell>
          <cell r="AD4090">
            <v>0</v>
          </cell>
          <cell r="AE4090" t="str">
            <v>RemVal</v>
          </cell>
          <cell r="AF4090" t="str">
            <v>Depreciate</v>
          </cell>
          <cell r="AG4090" t="str">
            <v>FM</v>
          </cell>
          <cell r="AH4090">
            <v>0</v>
          </cell>
          <cell r="AI4090">
            <v>0</v>
          </cell>
          <cell r="AJ4090">
            <v>2.2599999999999999E-2</v>
          </cell>
          <cell r="AK4090">
            <v>0</v>
          </cell>
          <cell r="AL4090" t="str">
            <v>Flat Rate</v>
          </cell>
          <cell r="AM4090">
            <v>0</v>
          </cell>
          <cell r="AN4090" t="str">
            <v>GA335400</v>
          </cell>
          <cell r="AO4090">
            <v>0</v>
          </cell>
          <cell r="AP4090" t="str">
            <v>N</v>
          </cell>
          <cell r="AQ4090">
            <v>38646.690381944441</v>
          </cell>
          <cell r="AR4090">
            <v>38640</v>
          </cell>
          <cell r="AS4090">
            <v>38640</v>
          </cell>
          <cell r="AT4090" t="str">
            <v>0001</v>
          </cell>
          <cell r="AU4090">
            <v>38640</v>
          </cell>
          <cell r="AV4090">
            <v>0</v>
          </cell>
        </row>
        <row r="4091">
          <cell r="B4091">
            <v>0</v>
          </cell>
          <cell r="C4091" t="str">
            <v>000000003891</v>
          </cell>
          <cell r="D4091" t="str">
            <v>3314C0</v>
          </cell>
          <cell r="E4091" t="str">
            <v>12" Ductile Iron watermain</v>
          </cell>
          <cell r="F4091" t="str">
            <v>In Service</v>
          </cell>
          <cell r="G4091" t="str">
            <v>3314C</v>
          </cell>
          <cell r="H4091" t="str">
            <v>Grp Member</v>
          </cell>
          <cell r="I4091">
            <v>0</v>
          </cell>
          <cell r="J4091" t="str">
            <v>PC Batch</v>
          </cell>
          <cell r="K4091">
            <v>33247.800000000003</v>
          </cell>
          <cell r="L4091">
            <v>0</v>
          </cell>
          <cell r="M4091" t="str">
            <v>F20</v>
          </cell>
          <cell r="N4091" t="str">
            <v>115</v>
          </cell>
          <cell r="O4091">
            <v>0</v>
          </cell>
          <cell r="P4091" t="str">
            <v>C05D311_002</v>
          </cell>
          <cell r="Q4091">
            <v>0</v>
          </cell>
          <cell r="R4091" t="str">
            <v>WTDPD</v>
          </cell>
          <cell r="S4091" t="str">
            <v>3314C12DI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 t="str">
            <v>CORP</v>
          </cell>
          <cell r="Y4091">
            <v>38640</v>
          </cell>
          <cell r="Z4091">
            <v>0</v>
          </cell>
          <cell r="AA4091">
            <v>0</v>
          </cell>
          <cell r="AB4091" t="str">
            <v>N</v>
          </cell>
          <cell r="AC4091">
            <v>38657</v>
          </cell>
          <cell r="AD4091">
            <v>0</v>
          </cell>
          <cell r="AE4091" t="str">
            <v>RemVal</v>
          </cell>
          <cell r="AF4091" t="str">
            <v>Depreciate</v>
          </cell>
          <cell r="AG4091" t="str">
            <v>FM</v>
          </cell>
          <cell r="AH4091">
            <v>0</v>
          </cell>
          <cell r="AI4091">
            <v>0</v>
          </cell>
          <cell r="AJ4091">
            <v>1.5900000000000001E-2</v>
          </cell>
          <cell r="AK4091">
            <v>0</v>
          </cell>
          <cell r="AL4091" t="str">
            <v>Flat Rate</v>
          </cell>
          <cell r="AM4091">
            <v>0</v>
          </cell>
          <cell r="AN4091" t="str">
            <v>GA3314C0</v>
          </cell>
          <cell r="AO4091">
            <v>0</v>
          </cell>
          <cell r="AP4091" t="str">
            <v>N</v>
          </cell>
          <cell r="AQ4091">
            <v>38646.693460648145</v>
          </cell>
          <cell r="AR4091">
            <v>38640</v>
          </cell>
          <cell r="AS4091">
            <v>38640</v>
          </cell>
          <cell r="AT4091" t="str">
            <v>7200</v>
          </cell>
          <cell r="AU4091">
            <v>38640</v>
          </cell>
          <cell r="AV4091">
            <v>0</v>
          </cell>
        </row>
        <row r="4092">
          <cell r="B4092">
            <v>0</v>
          </cell>
          <cell r="C4092" t="str">
            <v>000000003891</v>
          </cell>
          <cell r="D4092" t="str">
            <v>3314C0</v>
          </cell>
          <cell r="E4092" t="str">
            <v>12" Ductile Iron watermain</v>
          </cell>
          <cell r="F4092" t="str">
            <v>In Service</v>
          </cell>
          <cell r="G4092" t="str">
            <v>3314C</v>
          </cell>
          <cell r="H4092" t="str">
            <v>Grp Member</v>
          </cell>
          <cell r="I4092">
            <v>1</v>
          </cell>
          <cell r="J4092" t="str">
            <v>PC Batch</v>
          </cell>
          <cell r="K4092">
            <v>34.5</v>
          </cell>
          <cell r="L4092">
            <v>0</v>
          </cell>
          <cell r="M4092" t="str">
            <v>F20</v>
          </cell>
          <cell r="N4092" t="str">
            <v>115</v>
          </cell>
          <cell r="O4092">
            <v>0</v>
          </cell>
          <cell r="P4092" t="str">
            <v>C05D311_002</v>
          </cell>
          <cell r="Q4092" t="str">
            <v>505</v>
          </cell>
          <cell r="R4092" t="str">
            <v>WTDPD</v>
          </cell>
          <cell r="S4092" t="str">
            <v>3314C12DI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 t="str">
            <v>CORP</v>
          </cell>
          <cell r="Y4092">
            <v>38640</v>
          </cell>
          <cell r="Z4092">
            <v>0</v>
          </cell>
          <cell r="AA4092">
            <v>0</v>
          </cell>
          <cell r="AB4092" t="str">
            <v>N</v>
          </cell>
          <cell r="AC4092">
            <v>38657</v>
          </cell>
          <cell r="AD4092">
            <v>0</v>
          </cell>
          <cell r="AE4092" t="str">
            <v>RemVal</v>
          </cell>
          <cell r="AF4092" t="str">
            <v>Depreciate</v>
          </cell>
          <cell r="AG4092" t="str">
            <v>FM</v>
          </cell>
          <cell r="AH4092">
            <v>0</v>
          </cell>
          <cell r="AI4092">
            <v>0</v>
          </cell>
          <cell r="AJ4092">
            <v>1.5900000000000001E-2</v>
          </cell>
          <cell r="AK4092">
            <v>0</v>
          </cell>
          <cell r="AL4092" t="str">
            <v>Flat Rate</v>
          </cell>
          <cell r="AM4092">
            <v>0</v>
          </cell>
          <cell r="AN4092" t="str">
            <v>GA3314C0</v>
          </cell>
          <cell r="AO4092">
            <v>0</v>
          </cell>
          <cell r="AP4092" t="str">
            <v>N</v>
          </cell>
          <cell r="AQ4092">
            <v>38646.693460648145</v>
          </cell>
          <cell r="AR4092">
            <v>38640</v>
          </cell>
          <cell r="AS4092">
            <v>38640</v>
          </cell>
          <cell r="AT4092" t="str">
            <v>7200</v>
          </cell>
          <cell r="AU4092">
            <v>38640</v>
          </cell>
          <cell r="AV4092">
            <v>0</v>
          </cell>
        </row>
        <row r="4093">
          <cell r="B4093">
            <v>0</v>
          </cell>
          <cell r="C4093" t="str">
            <v>000000003892</v>
          </cell>
          <cell r="D4093" t="str">
            <v>3314U0</v>
          </cell>
          <cell r="E4093" t="str">
            <v>12" gate valves</v>
          </cell>
          <cell r="F4093" t="str">
            <v>In Service</v>
          </cell>
          <cell r="G4093" t="str">
            <v>3314U</v>
          </cell>
          <cell r="H4093" t="str">
            <v>Grp Member</v>
          </cell>
          <cell r="I4093">
            <v>0</v>
          </cell>
          <cell r="J4093" t="str">
            <v>PC Batch</v>
          </cell>
          <cell r="K4093">
            <v>5714.39</v>
          </cell>
          <cell r="L4093">
            <v>0</v>
          </cell>
          <cell r="M4093" t="str">
            <v>F20</v>
          </cell>
          <cell r="N4093" t="str">
            <v>115</v>
          </cell>
          <cell r="O4093">
            <v>0</v>
          </cell>
          <cell r="P4093" t="str">
            <v>C05D311_002</v>
          </cell>
          <cell r="Q4093">
            <v>0</v>
          </cell>
          <cell r="R4093" t="str">
            <v>WTDPD</v>
          </cell>
          <cell r="S4093" t="str">
            <v>3314U12VV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 t="str">
            <v>CORP</v>
          </cell>
          <cell r="Y4093">
            <v>38640</v>
          </cell>
          <cell r="Z4093">
            <v>0</v>
          </cell>
          <cell r="AA4093">
            <v>0</v>
          </cell>
          <cell r="AB4093" t="str">
            <v>N</v>
          </cell>
          <cell r="AC4093">
            <v>38657</v>
          </cell>
          <cell r="AD4093">
            <v>0</v>
          </cell>
          <cell r="AE4093" t="str">
            <v>RemVal</v>
          </cell>
          <cell r="AF4093" t="str">
            <v>Depreciate</v>
          </cell>
          <cell r="AG4093" t="str">
            <v>FM</v>
          </cell>
          <cell r="AH4093">
            <v>0</v>
          </cell>
          <cell r="AI4093">
            <v>0</v>
          </cell>
          <cell r="AJ4093">
            <v>1.35E-2</v>
          </cell>
          <cell r="AK4093">
            <v>0</v>
          </cell>
          <cell r="AL4093" t="str">
            <v>Flat Rate</v>
          </cell>
          <cell r="AM4093">
            <v>0</v>
          </cell>
          <cell r="AN4093" t="str">
            <v>GA3314U0</v>
          </cell>
          <cell r="AO4093">
            <v>0</v>
          </cell>
          <cell r="AP4093" t="str">
            <v>N</v>
          </cell>
          <cell r="AQ4093">
            <v>38646.690381944441</v>
          </cell>
          <cell r="AR4093">
            <v>38640</v>
          </cell>
          <cell r="AS4093">
            <v>38640</v>
          </cell>
          <cell r="AT4093" t="str">
            <v>7200</v>
          </cell>
          <cell r="AU4093">
            <v>38640</v>
          </cell>
          <cell r="AV4093">
            <v>0</v>
          </cell>
        </row>
        <row r="4094">
          <cell r="B4094">
            <v>0</v>
          </cell>
          <cell r="C4094" t="str">
            <v>000000003893</v>
          </cell>
          <cell r="D4094" t="str">
            <v>3334B0</v>
          </cell>
          <cell r="E4094" t="str">
            <v xml:space="preserve">2" domestic service	</v>
          </cell>
          <cell r="F4094" t="str">
            <v>In Service</v>
          </cell>
          <cell r="G4094" t="str">
            <v>3334B</v>
          </cell>
          <cell r="H4094" t="str">
            <v>Grp Member</v>
          </cell>
          <cell r="I4094">
            <v>0</v>
          </cell>
          <cell r="J4094" t="str">
            <v>PC Batch</v>
          </cell>
          <cell r="K4094">
            <v>1757.68</v>
          </cell>
          <cell r="L4094">
            <v>0</v>
          </cell>
          <cell r="M4094" t="str">
            <v>F20</v>
          </cell>
          <cell r="N4094" t="str">
            <v>115</v>
          </cell>
          <cell r="O4094">
            <v>0</v>
          </cell>
          <cell r="P4094" t="str">
            <v>C05D311_002</v>
          </cell>
          <cell r="Q4094">
            <v>0</v>
          </cell>
          <cell r="R4094" t="str">
            <v>WTDPD</v>
          </cell>
          <cell r="S4094" t="str">
            <v>3334B02CP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 t="str">
            <v>CORP</v>
          </cell>
          <cell r="Y4094">
            <v>38640</v>
          </cell>
          <cell r="Z4094">
            <v>0</v>
          </cell>
          <cell r="AA4094">
            <v>0</v>
          </cell>
          <cell r="AB4094" t="str">
            <v>N</v>
          </cell>
          <cell r="AC4094">
            <v>38657</v>
          </cell>
          <cell r="AD4094">
            <v>0</v>
          </cell>
          <cell r="AE4094" t="str">
            <v>RemVal</v>
          </cell>
          <cell r="AF4094" t="str">
            <v>Depreciate</v>
          </cell>
          <cell r="AG4094" t="str">
            <v>FM</v>
          </cell>
          <cell r="AH4094">
            <v>0</v>
          </cell>
          <cell r="AI4094">
            <v>0</v>
          </cell>
          <cell r="AJ4094">
            <v>2.87E-2</v>
          </cell>
          <cell r="AK4094">
            <v>0</v>
          </cell>
          <cell r="AL4094" t="str">
            <v>Flat Rate</v>
          </cell>
          <cell r="AM4094">
            <v>0</v>
          </cell>
          <cell r="AN4094" t="str">
            <v>GA3334B0</v>
          </cell>
          <cell r="AO4094">
            <v>0</v>
          </cell>
          <cell r="AP4094" t="str">
            <v>N</v>
          </cell>
          <cell r="AQ4094">
            <v>38646.690381944441</v>
          </cell>
          <cell r="AR4094">
            <v>38640</v>
          </cell>
          <cell r="AS4094">
            <v>38640</v>
          </cell>
          <cell r="AT4094" t="str">
            <v>7200</v>
          </cell>
          <cell r="AU4094">
            <v>38640</v>
          </cell>
          <cell r="AV4094">
            <v>0</v>
          </cell>
        </row>
        <row r="4095">
          <cell r="B4095">
            <v>0</v>
          </cell>
          <cell r="C4095" t="str">
            <v>000000003894</v>
          </cell>
          <cell r="D4095" t="str">
            <v>3334C0</v>
          </cell>
          <cell r="E4095" t="str">
            <v>6" DI Fire Service</v>
          </cell>
          <cell r="F4095" t="str">
            <v>In Service</v>
          </cell>
          <cell r="G4095" t="str">
            <v>3334C</v>
          </cell>
          <cell r="H4095" t="str">
            <v>Grp Member</v>
          </cell>
          <cell r="I4095">
            <v>0</v>
          </cell>
          <cell r="J4095" t="str">
            <v>PC Batch</v>
          </cell>
          <cell r="K4095">
            <v>2457.02</v>
          </cell>
          <cell r="L4095">
            <v>0</v>
          </cell>
          <cell r="M4095" t="str">
            <v>F20</v>
          </cell>
          <cell r="N4095" t="str">
            <v>115</v>
          </cell>
          <cell r="O4095">
            <v>0</v>
          </cell>
          <cell r="P4095" t="str">
            <v>C05D311_002</v>
          </cell>
          <cell r="Q4095">
            <v>0</v>
          </cell>
          <cell r="R4095" t="str">
            <v>WTDPD</v>
          </cell>
          <cell r="S4095" t="str">
            <v>3334C06DI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 t="str">
            <v>CORP</v>
          </cell>
          <cell r="Y4095">
            <v>38640</v>
          </cell>
          <cell r="Z4095">
            <v>0</v>
          </cell>
          <cell r="AA4095">
            <v>0</v>
          </cell>
          <cell r="AB4095" t="str">
            <v>N</v>
          </cell>
          <cell r="AC4095">
            <v>38657</v>
          </cell>
          <cell r="AD4095">
            <v>0</v>
          </cell>
          <cell r="AE4095" t="str">
            <v>RemVal</v>
          </cell>
          <cell r="AF4095" t="str">
            <v>Depreciate</v>
          </cell>
          <cell r="AG4095" t="str">
            <v>FM</v>
          </cell>
          <cell r="AH4095">
            <v>0</v>
          </cell>
          <cell r="AI4095">
            <v>0</v>
          </cell>
          <cell r="AJ4095">
            <v>2.5100000000000001E-2</v>
          </cell>
          <cell r="AK4095">
            <v>0</v>
          </cell>
          <cell r="AL4095" t="str">
            <v>Flat Rate</v>
          </cell>
          <cell r="AM4095">
            <v>0</v>
          </cell>
          <cell r="AN4095" t="str">
            <v>GA3334C0</v>
          </cell>
          <cell r="AO4095">
            <v>0</v>
          </cell>
          <cell r="AP4095" t="str">
            <v>N</v>
          </cell>
          <cell r="AQ4095">
            <v>38646.690381944441</v>
          </cell>
          <cell r="AR4095">
            <v>38640</v>
          </cell>
          <cell r="AS4095">
            <v>38640</v>
          </cell>
          <cell r="AT4095">
            <v>0</v>
          </cell>
          <cell r="AU4095">
            <v>38640</v>
          </cell>
          <cell r="AV4095">
            <v>0</v>
          </cell>
        </row>
        <row r="4096">
          <cell r="B4096">
            <v>0</v>
          </cell>
          <cell r="C4096" t="str">
            <v>000000003895</v>
          </cell>
          <cell r="D4096" t="str">
            <v>3314S0</v>
          </cell>
          <cell r="E4096" t="str">
            <v>4" GATE VALVE</v>
          </cell>
          <cell r="F4096" t="str">
            <v>In Service</v>
          </cell>
          <cell r="G4096" t="str">
            <v>3314S</v>
          </cell>
          <cell r="H4096" t="str">
            <v>Grp Member</v>
          </cell>
          <cell r="I4096">
            <v>0</v>
          </cell>
          <cell r="J4096" t="str">
            <v>PC Batch</v>
          </cell>
          <cell r="K4096">
            <v>457.81</v>
          </cell>
          <cell r="L4096">
            <v>0</v>
          </cell>
          <cell r="M4096" t="str">
            <v>F20</v>
          </cell>
          <cell r="N4096" t="str">
            <v>115</v>
          </cell>
          <cell r="O4096">
            <v>0</v>
          </cell>
          <cell r="P4096" t="str">
            <v>C05D314_002</v>
          </cell>
          <cell r="Q4096">
            <v>0</v>
          </cell>
          <cell r="R4096" t="str">
            <v>WTDPD</v>
          </cell>
          <cell r="S4096" t="str">
            <v>3314S04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 t="str">
            <v>CORP</v>
          </cell>
          <cell r="Y4096">
            <v>38640</v>
          </cell>
          <cell r="Z4096">
            <v>0</v>
          </cell>
          <cell r="AA4096">
            <v>0</v>
          </cell>
          <cell r="AB4096" t="str">
            <v>N</v>
          </cell>
          <cell r="AC4096">
            <v>38657</v>
          </cell>
          <cell r="AD4096">
            <v>0</v>
          </cell>
          <cell r="AE4096" t="str">
            <v>RemVal</v>
          </cell>
          <cell r="AF4096" t="str">
            <v>Depreciate</v>
          </cell>
          <cell r="AG4096" t="str">
            <v>FM</v>
          </cell>
          <cell r="AH4096">
            <v>0</v>
          </cell>
          <cell r="AI4096">
            <v>0</v>
          </cell>
          <cell r="AJ4096">
            <v>2.1299999999999999E-2</v>
          </cell>
          <cell r="AK4096">
            <v>0</v>
          </cell>
          <cell r="AL4096" t="str">
            <v>Flat Rate</v>
          </cell>
          <cell r="AM4096">
            <v>0</v>
          </cell>
          <cell r="AN4096" t="str">
            <v>GA3314S0</v>
          </cell>
          <cell r="AO4096">
            <v>0</v>
          </cell>
          <cell r="AP4096" t="str">
            <v>N</v>
          </cell>
          <cell r="AQ4096">
            <v>38646.690381944441</v>
          </cell>
          <cell r="AR4096">
            <v>38640</v>
          </cell>
          <cell r="AS4096">
            <v>38640</v>
          </cell>
          <cell r="AT4096" t="str">
            <v>0003</v>
          </cell>
          <cell r="AU4096">
            <v>38640</v>
          </cell>
          <cell r="AV4096">
            <v>0</v>
          </cell>
        </row>
        <row r="4097">
          <cell r="B4097">
            <v>0</v>
          </cell>
          <cell r="C4097" t="str">
            <v>000000003896</v>
          </cell>
          <cell r="D4097" t="str">
            <v>3314T0</v>
          </cell>
          <cell r="E4097" t="str">
            <v>8" GATE VALVE</v>
          </cell>
          <cell r="F4097" t="str">
            <v>In Service</v>
          </cell>
          <cell r="G4097" t="str">
            <v>3314T</v>
          </cell>
          <cell r="H4097" t="str">
            <v>Grp Member</v>
          </cell>
          <cell r="I4097">
            <v>0</v>
          </cell>
          <cell r="J4097" t="str">
            <v>PC Batch</v>
          </cell>
          <cell r="K4097">
            <v>3919.38</v>
          </cell>
          <cell r="L4097">
            <v>0</v>
          </cell>
          <cell r="M4097" t="str">
            <v>F20</v>
          </cell>
          <cell r="N4097" t="str">
            <v>115</v>
          </cell>
          <cell r="O4097">
            <v>0</v>
          </cell>
          <cell r="P4097" t="str">
            <v>C05D314_002</v>
          </cell>
          <cell r="Q4097">
            <v>0</v>
          </cell>
          <cell r="R4097" t="str">
            <v>WTDPD</v>
          </cell>
          <cell r="S4097" t="str">
            <v>3314T04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 t="str">
            <v>CORP</v>
          </cell>
          <cell r="Y4097">
            <v>38640</v>
          </cell>
          <cell r="Z4097">
            <v>0</v>
          </cell>
          <cell r="AA4097">
            <v>0</v>
          </cell>
          <cell r="AB4097" t="str">
            <v>N</v>
          </cell>
          <cell r="AC4097">
            <v>38657</v>
          </cell>
          <cell r="AD4097">
            <v>0</v>
          </cell>
          <cell r="AE4097" t="str">
            <v>RemVal</v>
          </cell>
          <cell r="AF4097" t="str">
            <v>Depreciate</v>
          </cell>
          <cell r="AG4097" t="str">
            <v>FM</v>
          </cell>
          <cell r="AH4097">
            <v>0</v>
          </cell>
          <cell r="AI4097">
            <v>0</v>
          </cell>
          <cell r="AJ4097">
            <v>1.3899999999999999E-2</v>
          </cell>
          <cell r="AK4097">
            <v>0</v>
          </cell>
          <cell r="AL4097" t="str">
            <v>Flat Rate</v>
          </cell>
          <cell r="AM4097">
            <v>0</v>
          </cell>
          <cell r="AN4097" t="str">
            <v>GA3314T0</v>
          </cell>
          <cell r="AO4097">
            <v>0</v>
          </cell>
          <cell r="AP4097" t="str">
            <v>N</v>
          </cell>
          <cell r="AQ4097">
            <v>38646.690381944441</v>
          </cell>
          <cell r="AR4097">
            <v>38640</v>
          </cell>
          <cell r="AS4097">
            <v>38640</v>
          </cell>
          <cell r="AT4097" t="str">
            <v>0003</v>
          </cell>
          <cell r="AU4097">
            <v>38640</v>
          </cell>
          <cell r="AV4097">
            <v>0</v>
          </cell>
        </row>
        <row r="4098">
          <cell r="B4098">
            <v>0</v>
          </cell>
          <cell r="C4098" t="str">
            <v>000000003897</v>
          </cell>
          <cell r="D4098" t="str">
            <v>335400</v>
          </cell>
          <cell r="E4098" t="str">
            <v>FIRE HYDRANT</v>
          </cell>
          <cell r="F4098" t="str">
            <v>In Service</v>
          </cell>
          <cell r="G4098" t="str">
            <v>33540</v>
          </cell>
          <cell r="H4098" t="str">
            <v>Grp Member</v>
          </cell>
          <cell r="I4098">
            <v>0</v>
          </cell>
          <cell r="J4098" t="str">
            <v>PC Batch</v>
          </cell>
          <cell r="K4098">
            <v>3151.97</v>
          </cell>
          <cell r="L4098">
            <v>0</v>
          </cell>
          <cell r="M4098" t="str">
            <v>F20</v>
          </cell>
          <cell r="N4098" t="str">
            <v>115</v>
          </cell>
          <cell r="O4098">
            <v>0</v>
          </cell>
          <cell r="P4098" t="str">
            <v>C05D314_002</v>
          </cell>
          <cell r="Q4098">
            <v>0</v>
          </cell>
          <cell r="R4098" t="str">
            <v>WTDPD</v>
          </cell>
          <cell r="S4098" t="str">
            <v>3354006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 t="str">
            <v>CORP</v>
          </cell>
          <cell r="Y4098">
            <v>38640</v>
          </cell>
          <cell r="Z4098">
            <v>0</v>
          </cell>
          <cell r="AA4098">
            <v>0</v>
          </cell>
          <cell r="AB4098" t="str">
            <v>N</v>
          </cell>
          <cell r="AC4098">
            <v>38657</v>
          </cell>
          <cell r="AD4098">
            <v>0</v>
          </cell>
          <cell r="AE4098" t="str">
            <v>RemVal</v>
          </cell>
          <cell r="AF4098" t="str">
            <v>Depreciate</v>
          </cell>
          <cell r="AG4098" t="str">
            <v>FM</v>
          </cell>
          <cell r="AH4098">
            <v>0</v>
          </cell>
          <cell r="AI4098">
            <v>0</v>
          </cell>
          <cell r="AJ4098">
            <v>2.2599999999999999E-2</v>
          </cell>
          <cell r="AK4098">
            <v>0</v>
          </cell>
          <cell r="AL4098" t="str">
            <v>Flat Rate</v>
          </cell>
          <cell r="AM4098">
            <v>0</v>
          </cell>
          <cell r="AN4098" t="str">
            <v>GA335400</v>
          </cell>
          <cell r="AO4098">
            <v>0</v>
          </cell>
          <cell r="AP4098" t="str">
            <v>N</v>
          </cell>
          <cell r="AQ4098">
            <v>38646.690381944441</v>
          </cell>
          <cell r="AR4098">
            <v>38640</v>
          </cell>
          <cell r="AS4098">
            <v>38640</v>
          </cell>
          <cell r="AT4098" t="str">
            <v>0003</v>
          </cell>
          <cell r="AU4098">
            <v>38640</v>
          </cell>
          <cell r="AV4098">
            <v>0</v>
          </cell>
        </row>
        <row r="4099">
          <cell r="B4099">
            <v>0</v>
          </cell>
          <cell r="C4099" t="str">
            <v>000000003898</v>
          </cell>
          <cell r="D4099" t="str">
            <v>3314P0</v>
          </cell>
          <cell r="E4099" t="str">
            <v>Wyndham Manor - 2" PE Main</v>
          </cell>
          <cell r="F4099" t="str">
            <v>In Service</v>
          </cell>
          <cell r="G4099" t="str">
            <v>3314P</v>
          </cell>
          <cell r="H4099" t="str">
            <v>Grp Member</v>
          </cell>
          <cell r="I4099">
            <v>0</v>
          </cell>
          <cell r="J4099" t="str">
            <v>PC Batch</v>
          </cell>
          <cell r="K4099">
            <v>2936.79</v>
          </cell>
          <cell r="L4099">
            <v>0</v>
          </cell>
          <cell r="M4099" t="str">
            <v>F20</v>
          </cell>
          <cell r="N4099" t="str">
            <v>115</v>
          </cell>
          <cell r="O4099">
            <v>0</v>
          </cell>
          <cell r="P4099" t="str">
            <v>C04D316_002</v>
          </cell>
          <cell r="Q4099">
            <v>0</v>
          </cell>
          <cell r="R4099" t="str">
            <v>WTDPD</v>
          </cell>
          <cell r="S4099" t="str">
            <v>3314P02PE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 t="str">
            <v>CORP</v>
          </cell>
          <cell r="Y4099">
            <v>38640</v>
          </cell>
          <cell r="Z4099">
            <v>0</v>
          </cell>
          <cell r="AA4099">
            <v>0</v>
          </cell>
          <cell r="AB4099" t="str">
            <v>N</v>
          </cell>
          <cell r="AC4099">
            <v>38657</v>
          </cell>
          <cell r="AD4099">
            <v>0</v>
          </cell>
          <cell r="AE4099" t="str">
            <v>RemVal</v>
          </cell>
          <cell r="AF4099" t="str">
            <v>Depreciate</v>
          </cell>
          <cell r="AG4099" t="str">
            <v>FM</v>
          </cell>
          <cell r="AH4099">
            <v>0</v>
          </cell>
          <cell r="AI4099">
            <v>0</v>
          </cell>
          <cell r="AJ4099">
            <v>2.64E-2</v>
          </cell>
          <cell r="AK4099">
            <v>0</v>
          </cell>
          <cell r="AL4099" t="str">
            <v>Flat Rate</v>
          </cell>
          <cell r="AM4099">
            <v>0</v>
          </cell>
          <cell r="AN4099" t="str">
            <v>GA3314P0</v>
          </cell>
          <cell r="AO4099">
            <v>0</v>
          </cell>
          <cell r="AP4099" t="str">
            <v>N</v>
          </cell>
          <cell r="AQ4099">
            <v>38646.690381944441</v>
          </cell>
          <cell r="AR4099">
            <v>38640</v>
          </cell>
          <cell r="AS4099">
            <v>38640</v>
          </cell>
          <cell r="AT4099">
            <v>0</v>
          </cell>
          <cell r="AU4099">
            <v>38640</v>
          </cell>
          <cell r="AV4099">
            <v>0</v>
          </cell>
        </row>
        <row r="4100">
          <cell r="B4100">
            <v>0</v>
          </cell>
          <cell r="C4100" t="str">
            <v>000000003899</v>
          </cell>
          <cell r="D4100" t="str">
            <v>3314Q0</v>
          </cell>
          <cell r="E4100" t="str">
            <v>Wyndham Manor - 8" PVC Main</v>
          </cell>
          <cell r="F4100" t="str">
            <v>In Service</v>
          </cell>
          <cell r="G4100" t="str">
            <v>3314Q</v>
          </cell>
          <cell r="H4100" t="str">
            <v>Grp Member</v>
          </cell>
          <cell r="I4100">
            <v>0</v>
          </cell>
          <cell r="J4100" t="str">
            <v>PC Batch</v>
          </cell>
          <cell r="K4100">
            <v>20993.91</v>
          </cell>
          <cell r="L4100">
            <v>0</v>
          </cell>
          <cell r="M4100" t="str">
            <v>F20</v>
          </cell>
          <cell r="N4100" t="str">
            <v>115</v>
          </cell>
          <cell r="O4100">
            <v>0</v>
          </cell>
          <cell r="P4100" t="str">
            <v>C04D316_002</v>
          </cell>
          <cell r="Q4100">
            <v>0</v>
          </cell>
          <cell r="R4100" t="str">
            <v>WTDPD</v>
          </cell>
          <cell r="S4100" t="str">
            <v>3314Q08PV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 t="str">
            <v>CORP</v>
          </cell>
          <cell r="Y4100">
            <v>38640</v>
          </cell>
          <cell r="Z4100">
            <v>0</v>
          </cell>
          <cell r="AA4100">
            <v>0</v>
          </cell>
          <cell r="AB4100" t="str">
            <v>N</v>
          </cell>
          <cell r="AC4100">
            <v>38657</v>
          </cell>
          <cell r="AD4100">
            <v>0</v>
          </cell>
          <cell r="AE4100" t="str">
            <v>RemVal</v>
          </cell>
          <cell r="AF4100" t="str">
            <v>Depreciate</v>
          </cell>
          <cell r="AG4100" t="str">
            <v>FM</v>
          </cell>
          <cell r="AH4100">
            <v>0</v>
          </cell>
          <cell r="AI4100">
            <v>0</v>
          </cell>
          <cell r="AJ4100">
            <v>2.1899999999999999E-2</v>
          </cell>
          <cell r="AK4100">
            <v>0</v>
          </cell>
          <cell r="AL4100" t="str">
            <v>Flat Rate</v>
          </cell>
          <cell r="AM4100">
            <v>0</v>
          </cell>
          <cell r="AN4100" t="str">
            <v>GA3314Q0</v>
          </cell>
          <cell r="AO4100">
            <v>0</v>
          </cell>
          <cell r="AP4100" t="str">
            <v>N</v>
          </cell>
          <cell r="AQ4100">
            <v>38646.693483796298</v>
          </cell>
          <cell r="AR4100">
            <v>38640</v>
          </cell>
          <cell r="AS4100">
            <v>38640</v>
          </cell>
          <cell r="AT4100">
            <v>0</v>
          </cell>
          <cell r="AU4100">
            <v>38640</v>
          </cell>
          <cell r="AV4100">
            <v>0</v>
          </cell>
        </row>
        <row r="4101">
          <cell r="B4101">
            <v>0</v>
          </cell>
          <cell r="C4101" t="str">
            <v>000000003899</v>
          </cell>
          <cell r="D4101" t="str">
            <v>3314Q0</v>
          </cell>
          <cell r="E4101" t="str">
            <v>Wyndham Manor - 8" PVC Main</v>
          </cell>
          <cell r="F4101" t="str">
            <v>In Service</v>
          </cell>
          <cell r="G4101" t="str">
            <v>3314Q</v>
          </cell>
          <cell r="H4101" t="str">
            <v>Grp Member</v>
          </cell>
          <cell r="I4101">
            <v>1</v>
          </cell>
          <cell r="J4101" t="str">
            <v>PC Batch</v>
          </cell>
          <cell r="K4101">
            <v>227.78</v>
          </cell>
          <cell r="L4101">
            <v>0</v>
          </cell>
          <cell r="M4101" t="str">
            <v>F20</v>
          </cell>
          <cell r="N4101" t="str">
            <v>115</v>
          </cell>
          <cell r="O4101">
            <v>0</v>
          </cell>
          <cell r="P4101" t="str">
            <v>C04D316_002</v>
          </cell>
          <cell r="Q4101" t="str">
            <v>505</v>
          </cell>
          <cell r="R4101" t="str">
            <v>WTDPD</v>
          </cell>
          <cell r="S4101" t="str">
            <v>3314Q08PV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 t="str">
            <v>CORP</v>
          </cell>
          <cell r="Y4101">
            <v>38640</v>
          </cell>
          <cell r="Z4101">
            <v>0</v>
          </cell>
          <cell r="AA4101">
            <v>0</v>
          </cell>
          <cell r="AB4101" t="str">
            <v>N</v>
          </cell>
          <cell r="AC4101">
            <v>38657</v>
          </cell>
          <cell r="AD4101">
            <v>0</v>
          </cell>
          <cell r="AE4101" t="str">
            <v>RemVal</v>
          </cell>
          <cell r="AF4101" t="str">
            <v>Depreciate</v>
          </cell>
          <cell r="AG4101" t="str">
            <v>FM</v>
          </cell>
          <cell r="AH4101">
            <v>0</v>
          </cell>
          <cell r="AI4101">
            <v>0</v>
          </cell>
          <cell r="AJ4101">
            <v>2.1899999999999999E-2</v>
          </cell>
          <cell r="AK4101">
            <v>0</v>
          </cell>
          <cell r="AL4101" t="str">
            <v>Flat Rate</v>
          </cell>
          <cell r="AM4101">
            <v>0</v>
          </cell>
          <cell r="AN4101" t="str">
            <v>GA3314Q0</v>
          </cell>
          <cell r="AO4101">
            <v>0</v>
          </cell>
          <cell r="AP4101" t="str">
            <v>N</v>
          </cell>
          <cell r="AQ4101">
            <v>38646.693483796298</v>
          </cell>
          <cell r="AR4101">
            <v>38640</v>
          </cell>
          <cell r="AS4101">
            <v>38640</v>
          </cell>
          <cell r="AT4101">
            <v>0</v>
          </cell>
          <cell r="AU4101">
            <v>38640</v>
          </cell>
          <cell r="AV4101">
            <v>0</v>
          </cell>
        </row>
        <row r="4102">
          <cell r="B4102">
            <v>0</v>
          </cell>
          <cell r="C4102" t="str">
            <v>000000003900</v>
          </cell>
          <cell r="D4102" t="str">
            <v>3314T0</v>
          </cell>
          <cell r="E4102" t="str">
            <v>Wyndham Manor - 8" VV</v>
          </cell>
          <cell r="F4102" t="str">
            <v>In Service</v>
          </cell>
          <cell r="G4102" t="str">
            <v>3314T</v>
          </cell>
          <cell r="H4102" t="str">
            <v>Grp Member</v>
          </cell>
          <cell r="I4102">
            <v>0</v>
          </cell>
          <cell r="J4102" t="str">
            <v>PC Batch</v>
          </cell>
          <cell r="K4102">
            <v>4998.43</v>
          </cell>
          <cell r="L4102">
            <v>0</v>
          </cell>
          <cell r="M4102" t="str">
            <v>F20</v>
          </cell>
          <cell r="N4102" t="str">
            <v>115</v>
          </cell>
          <cell r="O4102">
            <v>0</v>
          </cell>
          <cell r="P4102" t="str">
            <v>C04D316_002</v>
          </cell>
          <cell r="Q4102">
            <v>0</v>
          </cell>
          <cell r="R4102" t="str">
            <v>WTDPD</v>
          </cell>
          <cell r="S4102" t="str">
            <v>3314T08VV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 t="str">
            <v>CORP</v>
          </cell>
          <cell r="Y4102">
            <v>38640</v>
          </cell>
          <cell r="Z4102">
            <v>0</v>
          </cell>
          <cell r="AA4102">
            <v>0</v>
          </cell>
          <cell r="AB4102" t="str">
            <v>N</v>
          </cell>
          <cell r="AC4102">
            <v>38657</v>
          </cell>
          <cell r="AD4102">
            <v>0</v>
          </cell>
          <cell r="AE4102" t="str">
            <v>RemVal</v>
          </cell>
          <cell r="AF4102" t="str">
            <v>Depreciate</v>
          </cell>
          <cell r="AG4102" t="str">
            <v>FM</v>
          </cell>
          <cell r="AH4102">
            <v>0</v>
          </cell>
          <cell r="AI4102">
            <v>0</v>
          </cell>
          <cell r="AJ4102">
            <v>1.3899999999999999E-2</v>
          </cell>
          <cell r="AK4102">
            <v>0</v>
          </cell>
          <cell r="AL4102" t="str">
            <v>Flat Rate</v>
          </cell>
          <cell r="AM4102">
            <v>0</v>
          </cell>
          <cell r="AN4102" t="str">
            <v>GA3314T0</v>
          </cell>
          <cell r="AO4102">
            <v>0</v>
          </cell>
          <cell r="AP4102" t="str">
            <v>N</v>
          </cell>
          <cell r="AQ4102">
            <v>38646.693506944444</v>
          </cell>
          <cell r="AR4102">
            <v>38640</v>
          </cell>
          <cell r="AS4102">
            <v>38640</v>
          </cell>
          <cell r="AT4102">
            <v>0</v>
          </cell>
          <cell r="AU4102">
            <v>38640</v>
          </cell>
          <cell r="AV4102">
            <v>0</v>
          </cell>
        </row>
        <row r="4103">
          <cell r="B4103">
            <v>0</v>
          </cell>
          <cell r="C4103" t="str">
            <v>000000003900</v>
          </cell>
          <cell r="D4103" t="str">
            <v>3314T0</v>
          </cell>
          <cell r="E4103" t="str">
            <v>Wyndham Manor - 8" VV</v>
          </cell>
          <cell r="F4103" t="str">
            <v>In Service</v>
          </cell>
          <cell r="G4103" t="str">
            <v>3314T</v>
          </cell>
          <cell r="H4103" t="str">
            <v>Grp Member</v>
          </cell>
          <cell r="I4103">
            <v>1</v>
          </cell>
          <cell r="J4103" t="str">
            <v>PC Batch</v>
          </cell>
          <cell r="K4103">
            <v>436.05</v>
          </cell>
          <cell r="L4103">
            <v>0</v>
          </cell>
          <cell r="M4103" t="str">
            <v>F20</v>
          </cell>
          <cell r="N4103" t="str">
            <v>115</v>
          </cell>
          <cell r="O4103">
            <v>0</v>
          </cell>
          <cell r="P4103" t="str">
            <v>C04D316_002</v>
          </cell>
          <cell r="Q4103" t="str">
            <v>505</v>
          </cell>
          <cell r="R4103" t="str">
            <v>WTDPD</v>
          </cell>
          <cell r="S4103" t="str">
            <v>3314T08VV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 t="str">
            <v>CORP</v>
          </cell>
          <cell r="Y4103">
            <v>38640</v>
          </cell>
          <cell r="Z4103">
            <v>0</v>
          </cell>
          <cell r="AA4103">
            <v>0</v>
          </cell>
          <cell r="AB4103" t="str">
            <v>N</v>
          </cell>
          <cell r="AC4103">
            <v>38657</v>
          </cell>
          <cell r="AD4103">
            <v>0</v>
          </cell>
          <cell r="AE4103" t="str">
            <v>RemVal</v>
          </cell>
          <cell r="AF4103" t="str">
            <v>Depreciate</v>
          </cell>
          <cell r="AG4103" t="str">
            <v>FM</v>
          </cell>
          <cell r="AH4103">
            <v>0</v>
          </cell>
          <cell r="AI4103">
            <v>0</v>
          </cell>
          <cell r="AJ4103">
            <v>1.3899999999999999E-2</v>
          </cell>
          <cell r="AK4103">
            <v>0</v>
          </cell>
          <cell r="AL4103" t="str">
            <v>Flat Rate</v>
          </cell>
          <cell r="AM4103">
            <v>0</v>
          </cell>
          <cell r="AN4103" t="str">
            <v>GA3314T0</v>
          </cell>
          <cell r="AO4103">
            <v>0</v>
          </cell>
          <cell r="AP4103" t="str">
            <v>N</v>
          </cell>
          <cell r="AQ4103">
            <v>38646.693506944444</v>
          </cell>
          <cell r="AR4103">
            <v>38640</v>
          </cell>
          <cell r="AS4103">
            <v>38640</v>
          </cell>
          <cell r="AT4103">
            <v>0</v>
          </cell>
          <cell r="AU4103">
            <v>38640</v>
          </cell>
          <cell r="AV4103">
            <v>0</v>
          </cell>
        </row>
        <row r="4104">
          <cell r="B4104">
            <v>0</v>
          </cell>
          <cell r="C4104" t="str">
            <v>000000003901</v>
          </cell>
          <cell r="D4104" t="str">
            <v>3334B0</v>
          </cell>
          <cell r="E4104" t="str">
            <v>Wyndham Manor - 3/4" CP Svcs</v>
          </cell>
          <cell r="F4104" t="str">
            <v>In Service</v>
          </cell>
          <cell r="G4104" t="str">
            <v>3334B</v>
          </cell>
          <cell r="H4104" t="str">
            <v>Grp Member</v>
          </cell>
          <cell r="I4104">
            <v>0</v>
          </cell>
          <cell r="J4104" t="str">
            <v>PC Batch</v>
          </cell>
          <cell r="K4104">
            <v>6455.44</v>
          </cell>
          <cell r="L4104">
            <v>0</v>
          </cell>
          <cell r="M4104" t="str">
            <v>F20</v>
          </cell>
          <cell r="N4104" t="str">
            <v>115</v>
          </cell>
          <cell r="O4104">
            <v>0</v>
          </cell>
          <cell r="P4104" t="str">
            <v>C04D316_002</v>
          </cell>
          <cell r="Q4104">
            <v>0</v>
          </cell>
          <cell r="R4104" t="str">
            <v>WTDPD</v>
          </cell>
          <cell r="S4104" t="str">
            <v>3334B34CP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 t="str">
            <v>CORP</v>
          </cell>
          <cell r="Y4104">
            <v>38640</v>
          </cell>
          <cell r="Z4104">
            <v>0</v>
          </cell>
          <cell r="AA4104">
            <v>0</v>
          </cell>
          <cell r="AB4104" t="str">
            <v>N</v>
          </cell>
          <cell r="AC4104">
            <v>38657</v>
          </cell>
          <cell r="AD4104">
            <v>0</v>
          </cell>
          <cell r="AE4104" t="str">
            <v>RemVal</v>
          </cell>
          <cell r="AF4104" t="str">
            <v>Depreciate</v>
          </cell>
          <cell r="AG4104" t="str">
            <v>FM</v>
          </cell>
          <cell r="AH4104">
            <v>0</v>
          </cell>
          <cell r="AI4104">
            <v>0</v>
          </cell>
          <cell r="AJ4104">
            <v>2.87E-2</v>
          </cell>
          <cell r="AK4104">
            <v>0</v>
          </cell>
          <cell r="AL4104" t="str">
            <v>Flat Rate</v>
          </cell>
          <cell r="AM4104">
            <v>0</v>
          </cell>
          <cell r="AN4104" t="str">
            <v>GA3334B0</v>
          </cell>
          <cell r="AO4104">
            <v>0</v>
          </cell>
          <cell r="AP4104" t="str">
            <v>N</v>
          </cell>
          <cell r="AQ4104">
            <v>38646.690381944441</v>
          </cell>
          <cell r="AR4104">
            <v>38640</v>
          </cell>
          <cell r="AS4104">
            <v>38640</v>
          </cell>
          <cell r="AT4104">
            <v>0</v>
          </cell>
          <cell r="AU4104">
            <v>38640</v>
          </cell>
          <cell r="AV4104">
            <v>0</v>
          </cell>
        </row>
        <row r="4105">
          <cell r="B4105">
            <v>0</v>
          </cell>
          <cell r="C4105" t="str">
            <v>000000003902</v>
          </cell>
          <cell r="D4105" t="str">
            <v>335400</v>
          </cell>
          <cell r="E4105" t="str">
            <v>Wyndham Manor - HYD</v>
          </cell>
          <cell r="F4105" t="str">
            <v>In Service</v>
          </cell>
          <cell r="G4105" t="str">
            <v>33540</v>
          </cell>
          <cell r="H4105" t="str">
            <v>Grp Member</v>
          </cell>
          <cell r="I4105">
            <v>0</v>
          </cell>
          <cell r="J4105" t="str">
            <v>PC Batch</v>
          </cell>
          <cell r="K4105">
            <v>3513.17</v>
          </cell>
          <cell r="L4105">
            <v>0</v>
          </cell>
          <cell r="M4105" t="str">
            <v>F20</v>
          </cell>
          <cell r="N4105" t="str">
            <v>115</v>
          </cell>
          <cell r="O4105">
            <v>0</v>
          </cell>
          <cell r="P4105" t="str">
            <v>C04D316_002</v>
          </cell>
          <cell r="Q4105">
            <v>0</v>
          </cell>
          <cell r="R4105" t="str">
            <v>WTDPD</v>
          </cell>
          <cell r="S4105" t="str">
            <v>335400600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 t="str">
            <v>CORP</v>
          </cell>
          <cell r="Y4105">
            <v>38640</v>
          </cell>
          <cell r="Z4105">
            <v>0</v>
          </cell>
          <cell r="AA4105">
            <v>0</v>
          </cell>
          <cell r="AB4105" t="str">
            <v>N</v>
          </cell>
          <cell r="AC4105">
            <v>38657</v>
          </cell>
          <cell r="AD4105">
            <v>0</v>
          </cell>
          <cell r="AE4105" t="str">
            <v>RemVal</v>
          </cell>
          <cell r="AF4105" t="str">
            <v>Depreciate</v>
          </cell>
          <cell r="AG4105" t="str">
            <v>FM</v>
          </cell>
          <cell r="AH4105">
            <v>0</v>
          </cell>
          <cell r="AI4105">
            <v>0</v>
          </cell>
          <cell r="AJ4105">
            <v>2.2599999999999999E-2</v>
          </cell>
          <cell r="AK4105">
            <v>0</v>
          </cell>
          <cell r="AL4105" t="str">
            <v>Flat Rate</v>
          </cell>
          <cell r="AM4105">
            <v>0</v>
          </cell>
          <cell r="AN4105" t="str">
            <v>GA335400</v>
          </cell>
          <cell r="AO4105">
            <v>0</v>
          </cell>
          <cell r="AP4105" t="str">
            <v>N</v>
          </cell>
          <cell r="AQ4105">
            <v>38646.690381944441</v>
          </cell>
          <cell r="AR4105">
            <v>38640</v>
          </cell>
          <cell r="AS4105">
            <v>38640</v>
          </cell>
          <cell r="AT4105">
            <v>0</v>
          </cell>
          <cell r="AU4105">
            <v>38640</v>
          </cell>
          <cell r="AV4105">
            <v>0</v>
          </cell>
        </row>
        <row r="4106">
          <cell r="B4106">
            <v>0</v>
          </cell>
          <cell r="C4106" t="str">
            <v>000000003903</v>
          </cell>
          <cell r="D4106" t="str">
            <v>3314P0</v>
          </cell>
          <cell r="E4106" t="str">
            <v>Waverly Woods P6 - 2" PVC Main</v>
          </cell>
          <cell r="F4106" t="str">
            <v>In Service</v>
          </cell>
          <cell r="G4106" t="str">
            <v>3314P</v>
          </cell>
          <cell r="H4106" t="str">
            <v>Grp Member</v>
          </cell>
          <cell r="I4106">
            <v>0</v>
          </cell>
          <cell r="J4106" t="str">
            <v>PC Batch</v>
          </cell>
          <cell r="K4106">
            <v>955.14</v>
          </cell>
          <cell r="L4106">
            <v>0</v>
          </cell>
          <cell r="M4106" t="str">
            <v>F20</v>
          </cell>
          <cell r="N4106" t="str">
            <v>115</v>
          </cell>
          <cell r="O4106">
            <v>0</v>
          </cell>
          <cell r="P4106" t="str">
            <v>C04D318_002</v>
          </cell>
          <cell r="Q4106">
            <v>0</v>
          </cell>
          <cell r="R4106" t="str">
            <v>WTDPD</v>
          </cell>
          <cell r="S4106" t="str">
            <v>3314P02PV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 t="str">
            <v>CORP</v>
          </cell>
          <cell r="Y4106">
            <v>38640</v>
          </cell>
          <cell r="Z4106">
            <v>0</v>
          </cell>
          <cell r="AA4106">
            <v>0</v>
          </cell>
          <cell r="AB4106" t="str">
            <v>N</v>
          </cell>
          <cell r="AC4106">
            <v>38657</v>
          </cell>
          <cell r="AD4106">
            <v>0</v>
          </cell>
          <cell r="AE4106" t="str">
            <v>RemVal</v>
          </cell>
          <cell r="AF4106" t="str">
            <v>Depreciate</v>
          </cell>
          <cell r="AG4106" t="str">
            <v>FM</v>
          </cell>
          <cell r="AH4106">
            <v>0</v>
          </cell>
          <cell r="AI4106">
            <v>0</v>
          </cell>
          <cell r="AJ4106">
            <v>2.64E-2</v>
          </cell>
          <cell r="AK4106">
            <v>0</v>
          </cell>
          <cell r="AL4106" t="str">
            <v>Flat Rate</v>
          </cell>
          <cell r="AM4106">
            <v>0</v>
          </cell>
          <cell r="AN4106" t="str">
            <v>GA3314P0</v>
          </cell>
          <cell r="AO4106">
            <v>0</v>
          </cell>
          <cell r="AP4106" t="str">
            <v>N</v>
          </cell>
          <cell r="AQ4106">
            <v>38646.690381944441</v>
          </cell>
          <cell r="AR4106">
            <v>38640</v>
          </cell>
          <cell r="AS4106">
            <v>38640</v>
          </cell>
          <cell r="AT4106">
            <v>0</v>
          </cell>
          <cell r="AU4106">
            <v>38640</v>
          </cell>
          <cell r="AV4106">
            <v>0</v>
          </cell>
        </row>
        <row r="4107">
          <cell r="B4107">
            <v>0</v>
          </cell>
          <cell r="C4107" t="str">
            <v>000000003904</v>
          </cell>
          <cell r="D4107" t="str">
            <v>3314Q0</v>
          </cell>
          <cell r="E4107" t="str">
            <v>Waverly Woods P6 - 8" PVC Main</v>
          </cell>
          <cell r="F4107" t="str">
            <v>In Service</v>
          </cell>
          <cell r="G4107" t="str">
            <v>3314Q</v>
          </cell>
          <cell r="H4107" t="str">
            <v>Grp Member</v>
          </cell>
          <cell r="I4107">
            <v>0</v>
          </cell>
          <cell r="J4107" t="str">
            <v>PC Batch</v>
          </cell>
          <cell r="K4107">
            <v>34588.21</v>
          </cell>
          <cell r="L4107">
            <v>0</v>
          </cell>
          <cell r="M4107" t="str">
            <v>F20</v>
          </cell>
          <cell r="N4107" t="str">
            <v>115</v>
          </cell>
          <cell r="O4107">
            <v>0</v>
          </cell>
          <cell r="P4107" t="str">
            <v>C04D318_002</v>
          </cell>
          <cell r="Q4107">
            <v>0</v>
          </cell>
          <cell r="R4107" t="str">
            <v>WTDPD</v>
          </cell>
          <cell r="S4107" t="str">
            <v>3314Q08PV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 t="str">
            <v>CORP</v>
          </cell>
          <cell r="Y4107">
            <v>38640</v>
          </cell>
          <cell r="Z4107">
            <v>0</v>
          </cell>
          <cell r="AA4107">
            <v>0</v>
          </cell>
          <cell r="AB4107" t="str">
            <v>N</v>
          </cell>
          <cell r="AC4107">
            <v>38657</v>
          </cell>
          <cell r="AD4107">
            <v>0</v>
          </cell>
          <cell r="AE4107" t="str">
            <v>RemVal</v>
          </cell>
          <cell r="AF4107" t="str">
            <v>Depreciate</v>
          </cell>
          <cell r="AG4107" t="str">
            <v>FM</v>
          </cell>
          <cell r="AH4107">
            <v>0</v>
          </cell>
          <cell r="AI4107">
            <v>0</v>
          </cell>
          <cell r="AJ4107">
            <v>2.1899999999999999E-2</v>
          </cell>
          <cell r="AK4107">
            <v>0</v>
          </cell>
          <cell r="AL4107" t="str">
            <v>Flat Rate</v>
          </cell>
          <cell r="AM4107">
            <v>0</v>
          </cell>
          <cell r="AN4107" t="str">
            <v>GA3314Q0</v>
          </cell>
          <cell r="AO4107">
            <v>0</v>
          </cell>
          <cell r="AP4107" t="str">
            <v>N</v>
          </cell>
          <cell r="AQ4107">
            <v>38646.690381944441</v>
          </cell>
          <cell r="AR4107">
            <v>38640</v>
          </cell>
          <cell r="AS4107">
            <v>38640</v>
          </cell>
          <cell r="AT4107">
            <v>0</v>
          </cell>
          <cell r="AU4107">
            <v>38640</v>
          </cell>
          <cell r="AV4107">
            <v>0</v>
          </cell>
        </row>
        <row r="4108">
          <cell r="B4108">
            <v>0</v>
          </cell>
          <cell r="C4108" t="str">
            <v>000000003905</v>
          </cell>
          <cell r="D4108" t="str">
            <v>3314S0</v>
          </cell>
          <cell r="E4108" t="str">
            <v>Waverly Woods P6 - 2" VV</v>
          </cell>
          <cell r="F4108" t="str">
            <v>In Service</v>
          </cell>
          <cell r="G4108" t="str">
            <v>3314S</v>
          </cell>
          <cell r="H4108" t="str">
            <v>Grp Member</v>
          </cell>
          <cell r="I4108">
            <v>0</v>
          </cell>
          <cell r="J4108" t="str">
            <v>PC Batch</v>
          </cell>
          <cell r="K4108">
            <v>281.05</v>
          </cell>
          <cell r="L4108">
            <v>0</v>
          </cell>
          <cell r="M4108" t="str">
            <v>F20</v>
          </cell>
          <cell r="N4108" t="str">
            <v>115</v>
          </cell>
          <cell r="O4108">
            <v>0</v>
          </cell>
          <cell r="P4108" t="str">
            <v>C04D318_002</v>
          </cell>
          <cell r="Q4108">
            <v>0</v>
          </cell>
          <cell r="R4108" t="str">
            <v>WTDPD</v>
          </cell>
          <cell r="S4108" t="str">
            <v>3314S02VV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 t="str">
            <v>CORP</v>
          </cell>
          <cell r="Y4108">
            <v>38640</v>
          </cell>
          <cell r="Z4108">
            <v>0</v>
          </cell>
          <cell r="AA4108">
            <v>0</v>
          </cell>
          <cell r="AB4108" t="str">
            <v>N</v>
          </cell>
          <cell r="AC4108">
            <v>38657</v>
          </cell>
          <cell r="AD4108">
            <v>0</v>
          </cell>
          <cell r="AE4108" t="str">
            <v>RemVal</v>
          </cell>
          <cell r="AF4108" t="str">
            <v>Depreciate</v>
          </cell>
          <cell r="AG4108" t="str">
            <v>FM</v>
          </cell>
          <cell r="AH4108">
            <v>0</v>
          </cell>
          <cell r="AI4108">
            <v>0</v>
          </cell>
          <cell r="AJ4108">
            <v>2.1299999999999999E-2</v>
          </cell>
          <cell r="AK4108">
            <v>0</v>
          </cell>
          <cell r="AL4108" t="str">
            <v>Flat Rate</v>
          </cell>
          <cell r="AM4108">
            <v>0</v>
          </cell>
          <cell r="AN4108" t="str">
            <v>GA3314S0</v>
          </cell>
          <cell r="AO4108">
            <v>0</v>
          </cell>
          <cell r="AP4108" t="str">
            <v>N</v>
          </cell>
          <cell r="AQ4108">
            <v>38646.690381944441</v>
          </cell>
          <cell r="AR4108">
            <v>38640</v>
          </cell>
          <cell r="AS4108">
            <v>38640</v>
          </cell>
          <cell r="AT4108">
            <v>0</v>
          </cell>
          <cell r="AU4108">
            <v>38640</v>
          </cell>
          <cell r="AV4108">
            <v>0</v>
          </cell>
        </row>
        <row r="4109">
          <cell r="B4109">
            <v>0</v>
          </cell>
          <cell r="C4109" t="str">
            <v>000000003906</v>
          </cell>
          <cell r="D4109" t="str">
            <v>3314T0</v>
          </cell>
          <cell r="E4109" t="str">
            <v>Waverly Woods P6 - 8" VVs</v>
          </cell>
          <cell r="F4109" t="str">
            <v>In Service</v>
          </cell>
          <cell r="G4109" t="str">
            <v>3314T</v>
          </cell>
          <cell r="H4109" t="str">
            <v>Grp Member</v>
          </cell>
          <cell r="I4109">
            <v>0</v>
          </cell>
          <cell r="J4109" t="str">
            <v>PC Batch</v>
          </cell>
          <cell r="K4109">
            <v>5159.96</v>
          </cell>
          <cell r="L4109">
            <v>0</v>
          </cell>
          <cell r="M4109" t="str">
            <v>F20</v>
          </cell>
          <cell r="N4109" t="str">
            <v>115</v>
          </cell>
          <cell r="O4109">
            <v>0</v>
          </cell>
          <cell r="P4109" t="str">
            <v>C04D318_002</v>
          </cell>
          <cell r="Q4109">
            <v>0</v>
          </cell>
          <cell r="R4109" t="str">
            <v>WTDPD</v>
          </cell>
          <cell r="S4109" t="str">
            <v>3314T08VV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 t="str">
            <v>CORP</v>
          </cell>
          <cell r="Y4109">
            <v>38640</v>
          </cell>
          <cell r="Z4109">
            <v>0</v>
          </cell>
          <cell r="AA4109">
            <v>0</v>
          </cell>
          <cell r="AB4109" t="str">
            <v>N</v>
          </cell>
          <cell r="AC4109">
            <v>38657</v>
          </cell>
          <cell r="AD4109">
            <v>0</v>
          </cell>
          <cell r="AE4109" t="str">
            <v>RemVal</v>
          </cell>
          <cell r="AF4109" t="str">
            <v>Depreciate</v>
          </cell>
          <cell r="AG4109" t="str">
            <v>FM</v>
          </cell>
          <cell r="AH4109">
            <v>0</v>
          </cell>
          <cell r="AI4109">
            <v>0</v>
          </cell>
          <cell r="AJ4109">
            <v>1.3899999999999999E-2</v>
          </cell>
          <cell r="AK4109">
            <v>0</v>
          </cell>
          <cell r="AL4109" t="str">
            <v>Flat Rate</v>
          </cell>
          <cell r="AM4109">
            <v>0</v>
          </cell>
          <cell r="AN4109" t="str">
            <v>GA3314T0</v>
          </cell>
          <cell r="AO4109">
            <v>0</v>
          </cell>
          <cell r="AP4109" t="str">
            <v>N</v>
          </cell>
          <cell r="AQ4109">
            <v>38646.690381944441</v>
          </cell>
          <cell r="AR4109">
            <v>38640</v>
          </cell>
          <cell r="AS4109">
            <v>38640</v>
          </cell>
          <cell r="AT4109">
            <v>0</v>
          </cell>
          <cell r="AU4109">
            <v>38640</v>
          </cell>
          <cell r="AV4109">
            <v>0</v>
          </cell>
        </row>
        <row r="4110">
          <cell r="B4110">
            <v>0</v>
          </cell>
          <cell r="C4110" t="str">
            <v>000000003907</v>
          </cell>
          <cell r="D4110" t="str">
            <v>3334B0</v>
          </cell>
          <cell r="E4110" t="str">
            <v>Waverly Woods P6 - 3/4" Svcs</v>
          </cell>
          <cell r="F4110" t="str">
            <v>In Service</v>
          </cell>
          <cell r="G4110" t="str">
            <v>3334B</v>
          </cell>
          <cell r="H4110" t="str">
            <v>Grp Member</v>
          </cell>
          <cell r="I4110">
            <v>0</v>
          </cell>
          <cell r="J4110" t="str">
            <v>PC Batch</v>
          </cell>
          <cell r="K4110">
            <v>11778.38</v>
          </cell>
          <cell r="L4110">
            <v>0</v>
          </cell>
          <cell r="M4110" t="str">
            <v>F20</v>
          </cell>
          <cell r="N4110" t="str">
            <v>115</v>
          </cell>
          <cell r="O4110">
            <v>0</v>
          </cell>
          <cell r="P4110" t="str">
            <v>C04D318_002</v>
          </cell>
          <cell r="Q4110">
            <v>0</v>
          </cell>
          <cell r="R4110" t="str">
            <v>WTDPD</v>
          </cell>
          <cell r="S4110" t="str">
            <v>3334B34CP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 t="str">
            <v>CORP</v>
          </cell>
          <cell r="Y4110">
            <v>38640</v>
          </cell>
          <cell r="Z4110">
            <v>0</v>
          </cell>
          <cell r="AA4110">
            <v>0</v>
          </cell>
          <cell r="AB4110" t="str">
            <v>N</v>
          </cell>
          <cell r="AC4110">
            <v>38657</v>
          </cell>
          <cell r="AD4110">
            <v>0</v>
          </cell>
          <cell r="AE4110" t="str">
            <v>RemVal</v>
          </cell>
          <cell r="AF4110" t="str">
            <v>Depreciate</v>
          </cell>
          <cell r="AG4110" t="str">
            <v>FM</v>
          </cell>
          <cell r="AH4110">
            <v>0</v>
          </cell>
          <cell r="AI4110">
            <v>0</v>
          </cell>
          <cell r="AJ4110">
            <v>2.87E-2</v>
          </cell>
          <cell r="AK4110">
            <v>0</v>
          </cell>
          <cell r="AL4110" t="str">
            <v>Flat Rate</v>
          </cell>
          <cell r="AM4110">
            <v>0</v>
          </cell>
          <cell r="AN4110" t="str">
            <v>GA3334B0</v>
          </cell>
          <cell r="AO4110">
            <v>0</v>
          </cell>
          <cell r="AP4110" t="str">
            <v>N</v>
          </cell>
          <cell r="AQ4110">
            <v>38646.690381944441</v>
          </cell>
          <cell r="AR4110">
            <v>38640</v>
          </cell>
          <cell r="AS4110">
            <v>38640</v>
          </cell>
          <cell r="AT4110">
            <v>0</v>
          </cell>
          <cell r="AU4110">
            <v>38640</v>
          </cell>
          <cell r="AV4110">
            <v>0</v>
          </cell>
        </row>
        <row r="4111">
          <cell r="B4111">
            <v>0</v>
          </cell>
          <cell r="C4111" t="str">
            <v>000000003908</v>
          </cell>
          <cell r="D4111" t="str">
            <v>335400</v>
          </cell>
          <cell r="E4111" t="str">
            <v>Waverly Woods P6 - HYD</v>
          </cell>
          <cell r="F4111" t="str">
            <v>In Service</v>
          </cell>
          <cell r="G4111" t="str">
            <v>33540</v>
          </cell>
          <cell r="H4111" t="str">
            <v>Grp Member</v>
          </cell>
          <cell r="I4111">
            <v>0</v>
          </cell>
          <cell r="J4111" t="str">
            <v>PC Batch</v>
          </cell>
          <cell r="K4111">
            <v>2530.58</v>
          </cell>
          <cell r="L4111">
            <v>0</v>
          </cell>
          <cell r="M4111" t="str">
            <v>F20</v>
          </cell>
          <cell r="N4111" t="str">
            <v>115</v>
          </cell>
          <cell r="O4111">
            <v>0</v>
          </cell>
          <cell r="P4111" t="str">
            <v>C04D318_002</v>
          </cell>
          <cell r="Q4111">
            <v>0</v>
          </cell>
          <cell r="R4111" t="str">
            <v>WTDPD</v>
          </cell>
          <cell r="S4111" t="str">
            <v>335400600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 t="str">
            <v>CORP</v>
          </cell>
          <cell r="Y4111">
            <v>38640</v>
          </cell>
          <cell r="Z4111">
            <v>0</v>
          </cell>
          <cell r="AA4111">
            <v>0</v>
          </cell>
          <cell r="AB4111" t="str">
            <v>N</v>
          </cell>
          <cell r="AC4111">
            <v>38657</v>
          </cell>
          <cell r="AD4111">
            <v>0</v>
          </cell>
          <cell r="AE4111" t="str">
            <v>RemVal</v>
          </cell>
          <cell r="AF4111" t="str">
            <v>Depreciate</v>
          </cell>
          <cell r="AG4111" t="str">
            <v>FM</v>
          </cell>
          <cell r="AH4111">
            <v>0</v>
          </cell>
          <cell r="AI4111">
            <v>0</v>
          </cell>
          <cell r="AJ4111">
            <v>2.2599999999999999E-2</v>
          </cell>
          <cell r="AK4111">
            <v>0</v>
          </cell>
          <cell r="AL4111" t="str">
            <v>Flat Rate</v>
          </cell>
          <cell r="AM4111">
            <v>0</v>
          </cell>
          <cell r="AN4111" t="str">
            <v>GA335400</v>
          </cell>
          <cell r="AO4111">
            <v>0</v>
          </cell>
          <cell r="AP4111" t="str">
            <v>N</v>
          </cell>
          <cell r="AQ4111">
            <v>38646.690381944441</v>
          </cell>
          <cell r="AR4111">
            <v>38640</v>
          </cell>
          <cell r="AS4111">
            <v>38640</v>
          </cell>
          <cell r="AT4111">
            <v>0</v>
          </cell>
          <cell r="AU4111">
            <v>38640</v>
          </cell>
          <cell r="AV4111">
            <v>0</v>
          </cell>
        </row>
        <row r="4112">
          <cell r="B4112">
            <v>0</v>
          </cell>
          <cell r="C4112" t="str">
            <v>000000003909</v>
          </cell>
          <cell r="D4112" t="str">
            <v>3314P0</v>
          </cell>
          <cell r="E4112" t="str">
            <v>Dakota Woods - 2" PVC Main</v>
          </cell>
          <cell r="F4112" t="str">
            <v>In Service</v>
          </cell>
          <cell r="G4112" t="str">
            <v>3314P</v>
          </cell>
          <cell r="H4112" t="str">
            <v>Grp Member</v>
          </cell>
          <cell r="I4112">
            <v>0</v>
          </cell>
          <cell r="J4112" t="str">
            <v>PC Batch</v>
          </cell>
          <cell r="K4112">
            <v>4380.47</v>
          </cell>
          <cell r="L4112">
            <v>0</v>
          </cell>
          <cell r="M4112" t="str">
            <v>F20</v>
          </cell>
          <cell r="N4112" t="str">
            <v>115</v>
          </cell>
          <cell r="O4112">
            <v>0</v>
          </cell>
          <cell r="P4112" t="str">
            <v>C04D319_002</v>
          </cell>
          <cell r="Q4112">
            <v>0</v>
          </cell>
          <cell r="R4112" t="str">
            <v>WTDPD</v>
          </cell>
          <cell r="S4112" t="str">
            <v>3314P02PE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 t="str">
            <v>CORP</v>
          </cell>
          <cell r="Y4112">
            <v>38640</v>
          </cell>
          <cell r="Z4112">
            <v>0</v>
          </cell>
          <cell r="AA4112">
            <v>0</v>
          </cell>
          <cell r="AB4112" t="str">
            <v>N</v>
          </cell>
          <cell r="AC4112">
            <v>38657</v>
          </cell>
          <cell r="AD4112">
            <v>0</v>
          </cell>
          <cell r="AE4112" t="str">
            <v>RemVal</v>
          </cell>
          <cell r="AF4112" t="str">
            <v>Depreciate</v>
          </cell>
          <cell r="AG4112" t="str">
            <v>FM</v>
          </cell>
          <cell r="AH4112">
            <v>0</v>
          </cell>
          <cell r="AI4112">
            <v>0</v>
          </cell>
          <cell r="AJ4112">
            <v>2.64E-2</v>
          </cell>
          <cell r="AK4112">
            <v>0</v>
          </cell>
          <cell r="AL4112" t="str">
            <v>Flat Rate</v>
          </cell>
          <cell r="AM4112">
            <v>0</v>
          </cell>
          <cell r="AN4112" t="str">
            <v>GA3314P0</v>
          </cell>
          <cell r="AO4112">
            <v>0</v>
          </cell>
          <cell r="AP4112" t="str">
            <v>N</v>
          </cell>
          <cell r="AQ4112">
            <v>38646.693530092591</v>
          </cell>
          <cell r="AR4112">
            <v>38701</v>
          </cell>
          <cell r="AS4112">
            <v>38701</v>
          </cell>
          <cell r="AT4112">
            <v>0</v>
          </cell>
          <cell r="AU4112">
            <v>38640</v>
          </cell>
          <cell r="AV4112">
            <v>0</v>
          </cell>
        </row>
        <row r="4113">
          <cell r="B4113">
            <v>0</v>
          </cell>
          <cell r="C4113" t="str">
            <v>000000003909</v>
          </cell>
          <cell r="D4113" t="str">
            <v>3314P0</v>
          </cell>
          <cell r="E4113" t="str">
            <v>Dakota Woods - 2" PVC Main</v>
          </cell>
          <cell r="F4113" t="str">
            <v>In Service</v>
          </cell>
          <cell r="G4113" t="str">
            <v>3314P</v>
          </cell>
          <cell r="H4113" t="str">
            <v>Grp Member</v>
          </cell>
          <cell r="I4113">
            <v>1</v>
          </cell>
          <cell r="J4113" t="str">
            <v>PC Batch</v>
          </cell>
          <cell r="K4113">
            <v>4.21</v>
          </cell>
          <cell r="L4113">
            <v>0</v>
          </cell>
          <cell r="M4113" t="str">
            <v>F50</v>
          </cell>
          <cell r="N4113" t="str">
            <v>115</v>
          </cell>
          <cell r="O4113">
            <v>0</v>
          </cell>
          <cell r="P4113" t="str">
            <v>C04D319_002</v>
          </cell>
          <cell r="Q4113" t="str">
            <v>000</v>
          </cell>
          <cell r="R4113" t="str">
            <v>WTDPD</v>
          </cell>
          <cell r="S4113" t="str">
            <v>3314P02PE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 t="str">
            <v>CORP</v>
          </cell>
          <cell r="Y4113">
            <v>38640</v>
          </cell>
          <cell r="Z4113">
            <v>0</v>
          </cell>
          <cell r="AA4113">
            <v>0</v>
          </cell>
          <cell r="AB4113" t="str">
            <v>N</v>
          </cell>
          <cell r="AC4113">
            <v>38657</v>
          </cell>
          <cell r="AD4113">
            <v>0</v>
          </cell>
          <cell r="AE4113" t="str">
            <v>RemVal</v>
          </cell>
          <cell r="AF4113" t="str">
            <v>Depreciate</v>
          </cell>
          <cell r="AG4113" t="str">
            <v>FM</v>
          </cell>
          <cell r="AH4113">
            <v>0</v>
          </cell>
          <cell r="AI4113">
            <v>0</v>
          </cell>
          <cell r="AJ4113">
            <v>2.64E-2</v>
          </cell>
          <cell r="AK4113">
            <v>0</v>
          </cell>
          <cell r="AL4113" t="str">
            <v>Flat Rate</v>
          </cell>
          <cell r="AM4113">
            <v>0</v>
          </cell>
          <cell r="AN4113" t="str">
            <v>GA3314P0</v>
          </cell>
          <cell r="AO4113">
            <v>0</v>
          </cell>
          <cell r="AP4113" t="str">
            <v>N</v>
          </cell>
          <cell r="AQ4113">
            <v>38646.693530092591</v>
          </cell>
          <cell r="AR4113">
            <v>38701</v>
          </cell>
          <cell r="AS4113">
            <v>38701</v>
          </cell>
          <cell r="AT4113">
            <v>0</v>
          </cell>
          <cell r="AU4113">
            <v>38640</v>
          </cell>
          <cell r="AV4113">
            <v>0</v>
          </cell>
        </row>
        <row r="4114">
          <cell r="B4114">
            <v>0</v>
          </cell>
          <cell r="C4114" t="str">
            <v>000000003910</v>
          </cell>
          <cell r="D4114" t="str">
            <v>3314Q0</v>
          </cell>
          <cell r="E4114" t="str">
            <v>Dakota Woods - 6" PVC Main</v>
          </cell>
          <cell r="F4114" t="str">
            <v>In Service</v>
          </cell>
          <cell r="G4114" t="str">
            <v>3314Q</v>
          </cell>
          <cell r="H4114" t="str">
            <v>Grp Member</v>
          </cell>
          <cell r="I4114">
            <v>0</v>
          </cell>
          <cell r="J4114" t="str">
            <v>PC Batch</v>
          </cell>
          <cell r="K4114">
            <v>7916.14</v>
          </cell>
          <cell r="L4114">
            <v>0</v>
          </cell>
          <cell r="M4114" t="str">
            <v>F20</v>
          </cell>
          <cell r="N4114" t="str">
            <v>115</v>
          </cell>
          <cell r="O4114">
            <v>0</v>
          </cell>
          <cell r="P4114" t="str">
            <v>C04D319_002</v>
          </cell>
          <cell r="Q4114">
            <v>0</v>
          </cell>
          <cell r="R4114" t="str">
            <v>WTDPD</v>
          </cell>
          <cell r="S4114" t="str">
            <v>3314Q06PV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 t="str">
            <v>CORP</v>
          </cell>
          <cell r="Y4114">
            <v>38640</v>
          </cell>
          <cell r="Z4114">
            <v>0</v>
          </cell>
          <cell r="AA4114">
            <v>0</v>
          </cell>
          <cell r="AB4114" t="str">
            <v>N</v>
          </cell>
          <cell r="AC4114">
            <v>38657</v>
          </cell>
          <cell r="AD4114">
            <v>0</v>
          </cell>
          <cell r="AE4114" t="str">
            <v>RemVal</v>
          </cell>
          <cell r="AF4114" t="str">
            <v>Depreciate</v>
          </cell>
          <cell r="AG4114" t="str">
            <v>FM</v>
          </cell>
          <cell r="AH4114">
            <v>0</v>
          </cell>
          <cell r="AI4114">
            <v>0</v>
          </cell>
          <cell r="AJ4114">
            <v>2.1899999999999999E-2</v>
          </cell>
          <cell r="AK4114">
            <v>0</v>
          </cell>
          <cell r="AL4114" t="str">
            <v>Flat Rate</v>
          </cell>
          <cell r="AM4114">
            <v>0</v>
          </cell>
          <cell r="AN4114" t="str">
            <v>GA3314Q0</v>
          </cell>
          <cell r="AO4114">
            <v>0</v>
          </cell>
          <cell r="AP4114" t="str">
            <v>N</v>
          </cell>
          <cell r="AQ4114">
            <v>38646.693553240744</v>
          </cell>
          <cell r="AR4114">
            <v>38701</v>
          </cell>
          <cell r="AS4114">
            <v>38701</v>
          </cell>
          <cell r="AT4114">
            <v>0</v>
          </cell>
          <cell r="AU4114">
            <v>38640</v>
          </cell>
          <cell r="AV4114">
            <v>0</v>
          </cell>
        </row>
        <row r="4115">
          <cell r="B4115">
            <v>0</v>
          </cell>
          <cell r="C4115" t="str">
            <v>000000003910</v>
          </cell>
          <cell r="D4115" t="str">
            <v>3314Q0</v>
          </cell>
          <cell r="E4115" t="str">
            <v>Dakota Woods - 6" PVC Main</v>
          </cell>
          <cell r="F4115" t="str">
            <v>In Service</v>
          </cell>
          <cell r="G4115" t="str">
            <v>3314Q</v>
          </cell>
          <cell r="H4115" t="str">
            <v>Grp Member</v>
          </cell>
          <cell r="I4115">
            <v>1</v>
          </cell>
          <cell r="J4115" t="str">
            <v>PC Batch</v>
          </cell>
          <cell r="K4115">
            <v>7.58</v>
          </cell>
          <cell r="L4115">
            <v>0</v>
          </cell>
          <cell r="M4115" t="str">
            <v>F50</v>
          </cell>
          <cell r="N4115" t="str">
            <v>115</v>
          </cell>
          <cell r="O4115">
            <v>0</v>
          </cell>
          <cell r="P4115" t="str">
            <v>C04D319_002</v>
          </cell>
          <cell r="Q4115" t="str">
            <v>000</v>
          </cell>
          <cell r="R4115" t="str">
            <v>WTDPD</v>
          </cell>
          <cell r="S4115" t="str">
            <v>3314Q06PV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 t="str">
            <v>CORP</v>
          </cell>
          <cell r="Y4115">
            <v>38640</v>
          </cell>
          <cell r="Z4115">
            <v>0</v>
          </cell>
          <cell r="AA4115">
            <v>0</v>
          </cell>
          <cell r="AB4115" t="str">
            <v>N</v>
          </cell>
          <cell r="AC4115">
            <v>38657</v>
          </cell>
          <cell r="AD4115">
            <v>0</v>
          </cell>
          <cell r="AE4115" t="str">
            <v>RemVal</v>
          </cell>
          <cell r="AF4115" t="str">
            <v>Depreciate</v>
          </cell>
          <cell r="AG4115" t="str">
            <v>FM</v>
          </cell>
          <cell r="AH4115">
            <v>0</v>
          </cell>
          <cell r="AI4115">
            <v>0</v>
          </cell>
          <cell r="AJ4115">
            <v>2.1899999999999999E-2</v>
          </cell>
          <cell r="AK4115">
            <v>0</v>
          </cell>
          <cell r="AL4115" t="str">
            <v>Flat Rate</v>
          </cell>
          <cell r="AM4115">
            <v>0</v>
          </cell>
          <cell r="AN4115" t="str">
            <v>GA3314Q0</v>
          </cell>
          <cell r="AO4115">
            <v>0</v>
          </cell>
          <cell r="AP4115" t="str">
            <v>N</v>
          </cell>
          <cell r="AQ4115">
            <v>38646.693553240744</v>
          </cell>
          <cell r="AR4115">
            <v>38701</v>
          </cell>
          <cell r="AS4115">
            <v>38701</v>
          </cell>
          <cell r="AT4115">
            <v>0</v>
          </cell>
          <cell r="AU4115">
            <v>38640</v>
          </cell>
          <cell r="AV4115">
            <v>0</v>
          </cell>
        </row>
        <row r="4116">
          <cell r="B4116">
            <v>0</v>
          </cell>
          <cell r="C4116" t="str">
            <v>000000003911</v>
          </cell>
          <cell r="D4116" t="str">
            <v>3314Q0</v>
          </cell>
          <cell r="E4116" t="str">
            <v>Dakota Woods - 8" PVC Main</v>
          </cell>
          <cell r="F4116" t="str">
            <v>In Service</v>
          </cell>
          <cell r="G4116" t="str">
            <v>3314Q</v>
          </cell>
          <cell r="H4116" t="str">
            <v>Grp Member</v>
          </cell>
          <cell r="I4116">
            <v>0</v>
          </cell>
          <cell r="J4116" t="str">
            <v>PC Batch</v>
          </cell>
          <cell r="K4116">
            <v>75885.440000000002</v>
          </cell>
          <cell r="L4116">
            <v>0</v>
          </cell>
          <cell r="M4116" t="str">
            <v>F20</v>
          </cell>
          <cell r="N4116" t="str">
            <v>115</v>
          </cell>
          <cell r="O4116">
            <v>0</v>
          </cell>
          <cell r="P4116" t="str">
            <v>C04D319_002</v>
          </cell>
          <cell r="Q4116">
            <v>0</v>
          </cell>
          <cell r="R4116" t="str">
            <v>WTDPD</v>
          </cell>
          <cell r="S4116" t="str">
            <v>3314Q08PV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 t="str">
            <v>CORP</v>
          </cell>
          <cell r="Y4116">
            <v>38640</v>
          </cell>
          <cell r="Z4116">
            <v>0</v>
          </cell>
          <cell r="AA4116">
            <v>0</v>
          </cell>
          <cell r="AB4116" t="str">
            <v>N</v>
          </cell>
          <cell r="AC4116">
            <v>38657</v>
          </cell>
          <cell r="AD4116">
            <v>0</v>
          </cell>
          <cell r="AE4116" t="str">
            <v>RemVal</v>
          </cell>
          <cell r="AF4116" t="str">
            <v>Depreciate</v>
          </cell>
          <cell r="AG4116" t="str">
            <v>FM</v>
          </cell>
          <cell r="AH4116">
            <v>0</v>
          </cell>
          <cell r="AI4116">
            <v>0</v>
          </cell>
          <cell r="AJ4116">
            <v>2.1899999999999999E-2</v>
          </cell>
          <cell r="AK4116">
            <v>0</v>
          </cell>
          <cell r="AL4116" t="str">
            <v>Flat Rate</v>
          </cell>
          <cell r="AM4116">
            <v>0</v>
          </cell>
          <cell r="AN4116" t="str">
            <v>GA3314Q0</v>
          </cell>
          <cell r="AO4116">
            <v>0</v>
          </cell>
          <cell r="AP4116" t="str">
            <v>N</v>
          </cell>
          <cell r="AQ4116">
            <v>38646.693576388891</v>
          </cell>
          <cell r="AR4116">
            <v>38701</v>
          </cell>
          <cell r="AS4116">
            <v>38701</v>
          </cell>
          <cell r="AT4116">
            <v>0</v>
          </cell>
          <cell r="AU4116">
            <v>38640</v>
          </cell>
          <cell r="AV4116">
            <v>0</v>
          </cell>
        </row>
        <row r="4117">
          <cell r="B4117">
            <v>0</v>
          </cell>
          <cell r="C4117" t="str">
            <v>000000003911</v>
          </cell>
          <cell r="D4117" t="str">
            <v>3314Q0</v>
          </cell>
          <cell r="E4117" t="str">
            <v>Dakota Woods - 8" PVC Main</v>
          </cell>
          <cell r="F4117" t="str">
            <v>In Service</v>
          </cell>
          <cell r="G4117" t="str">
            <v>3314Q</v>
          </cell>
          <cell r="H4117" t="str">
            <v>Grp Member</v>
          </cell>
          <cell r="I4117">
            <v>1</v>
          </cell>
          <cell r="J4117" t="str">
            <v>PC Batch</v>
          </cell>
          <cell r="K4117">
            <v>72.760000000000005</v>
          </cell>
          <cell r="L4117">
            <v>0</v>
          </cell>
          <cell r="M4117" t="str">
            <v>F50</v>
          </cell>
          <cell r="N4117" t="str">
            <v>115</v>
          </cell>
          <cell r="O4117">
            <v>0</v>
          </cell>
          <cell r="P4117" t="str">
            <v>C04D319_002</v>
          </cell>
          <cell r="Q4117" t="str">
            <v>000</v>
          </cell>
          <cell r="R4117" t="str">
            <v>WTDPD</v>
          </cell>
          <cell r="S4117" t="str">
            <v>3314Q08PV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 t="str">
            <v>CORP</v>
          </cell>
          <cell r="Y4117">
            <v>38640</v>
          </cell>
          <cell r="Z4117">
            <v>0</v>
          </cell>
          <cell r="AA4117">
            <v>0</v>
          </cell>
          <cell r="AB4117" t="str">
            <v>N</v>
          </cell>
          <cell r="AC4117">
            <v>38657</v>
          </cell>
          <cell r="AD4117">
            <v>0</v>
          </cell>
          <cell r="AE4117" t="str">
            <v>RemVal</v>
          </cell>
          <cell r="AF4117" t="str">
            <v>Depreciate</v>
          </cell>
          <cell r="AG4117" t="str">
            <v>FM</v>
          </cell>
          <cell r="AH4117">
            <v>0</v>
          </cell>
          <cell r="AI4117">
            <v>0</v>
          </cell>
          <cell r="AJ4117">
            <v>2.1899999999999999E-2</v>
          </cell>
          <cell r="AK4117">
            <v>0</v>
          </cell>
          <cell r="AL4117" t="str">
            <v>Flat Rate</v>
          </cell>
          <cell r="AM4117">
            <v>0</v>
          </cell>
          <cell r="AN4117" t="str">
            <v>GA3314Q0</v>
          </cell>
          <cell r="AO4117">
            <v>0</v>
          </cell>
          <cell r="AP4117" t="str">
            <v>N</v>
          </cell>
          <cell r="AQ4117">
            <v>38646.693576388891</v>
          </cell>
          <cell r="AR4117">
            <v>38701</v>
          </cell>
          <cell r="AS4117">
            <v>38701</v>
          </cell>
          <cell r="AT4117">
            <v>0</v>
          </cell>
          <cell r="AU4117">
            <v>38640</v>
          </cell>
          <cell r="AV4117">
            <v>0</v>
          </cell>
        </row>
        <row r="4118">
          <cell r="B4118">
            <v>0</v>
          </cell>
          <cell r="C4118" t="str">
            <v>000000003912</v>
          </cell>
          <cell r="D4118" t="str">
            <v>3314T0</v>
          </cell>
          <cell r="E4118" t="str">
            <v>Dakota Woods - 6" Valve</v>
          </cell>
          <cell r="F4118" t="str">
            <v>In Service</v>
          </cell>
          <cell r="G4118" t="str">
            <v>3314T</v>
          </cell>
          <cell r="H4118" t="str">
            <v>Grp Member</v>
          </cell>
          <cell r="I4118">
            <v>0</v>
          </cell>
          <cell r="J4118" t="str">
            <v>PC Batch</v>
          </cell>
          <cell r="K4118">
            <v>592.85</v>
          </cell>
          <cell r="L4118">
            <v>0</v>
          </cell>
          <cell r="M4118" t="str">
            <v>F20</v>
          </cell>
          <cell r="N4118" t="str">
            <v>115</v>
          </cell>
          <cell r="O4118">
            <v>0</v>
          </cell>
          <cell r="P4118" t="str">
            <v>C04D319_002</v>
          </cell>
          <cell r="Q4118">
            <v>0</v>
          </cell>
          <cell r="R4118" t="str">
            <v>WTDPD</v>
          </cell>
          <cell r="S4118" t="str">
            <v>3314T06VV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 t="str">
            <v>CORP</v>
          </cell>
          <cell r="Y4118">
            <v>38640</v>
          </cell>
          <cell r="Z4118">
            <v>0</v>
          </cell>
          <cell r="AA4118">
            <v>0</v>
          </cell>
          <cell r="AB4118" t="str">
            <v>N</v>
          </cell>
          <cell r="AC4118">
            <v>38657</v>
          </cell>
          <cell r="AD4118">
            <v>0</v>
          </cell>
          <cell r="AE4118" t="str">
            <v>RemVal</v>
          </cell>
          <cell r="AF4118" t="str">
            <v>Depreciate</v>
          </cell>
          <cell r="AG4118" t="str">
            <v>FM</v>
          </cell>
          <cell r="AH4118">
            <v>0</v>
          </cell>
          <cell r="AI4118">
            <v>0</v>
          </cell>
          <cell r="AJ4118">
            <v>1.3899999999999999E-2</v>
          </cell>
          <cell r="AK4118">
            <v>0</v>
          </cell>
          <cell r="AL4118" t="str">
            <v>Flat Rate</v>
          </cell>
          <cell r="AM4118">
            <v>0</v>
          </cell>
          <cell r="AN4118" t="str">
            <v>GA3314T0</v>
          </cell>
          <cell r="AO4118">
            <v>0</v>
          </cell>
          <cell r="AP4118" t="str">
            <v>N</v>
          </cell>
          <cell r="AQ4118">
            <v>38646.693599537037</v>
          </cell>
          <cell r="AR4118">
            <v>38701</v>
          </cell>
          <cell r="AS4118">
            <v>38701</v>
          </cell>
          <cell r="AT4118">
            <v>0</v>
          </cell>
          <cell r="AU4118">
            <v>38640</v>
          </cell>
          <cell r="AV4118">
            <v>0</v>
          </cell>
        </row>
        <row r="4119">
          <cell r="B4119">
            <v>0</v>
          </cell>
          <cell r="C4119" t="str">
            <v>000000003912</v>
          </cell>
          <cell r="D4119" t="str">
            <v>3314T0</v>
          </cell>
          <cell r="E4119" t="str">
            <v>Dakota Woods - 6" Valve</v>
          </cell>
          <cell r="F4119" t="str">
            <v>In Service</v>
          </cell>
          <cell r="G4119" t="str">
            <v>3314T</v>
          </cell>
          <cell r="H4119" t="str">
            <v>Grp Member</v>
          </cell>
          <cell r="I4119">
            <v>1</v>
          </cell>
          <cell r="J4119" t="str">
            <v>PC Batch</v>
          </cell>
          <cell r="K4119">
            <v>0.56000000000000005</v>
          </cell>
          <cell r="L4119">
            <v>0</v>
          </cell>
          <cell r="M4119" t="str">
            <v>F50</v>
          </cell>
          <cell r="N4119" t="str">
            <v>115</v>
          </cell>
          <cell r="O4119">
            <v>0</v>
          </cell>
          <cell r="P4119" t="str">
            <v>C04D319_002</v>
          </cell>
          <cell r="Q4119" t="str">
            <v>000</v>
          </cell>
          <cell r="R4119" t="str">
            <v>WTDPD</v>
          </cell>
          <cell r="S4119" t="str">
            <v>3314T06VV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 t="str">
            <v>CORP</v>
          </cell>
          <cell r="Y4119">
            <v>38640</v>
          </cell>
          <cell r="Z4119">
            <v>0</v>
          </cell>
          <cell r="AA4119">
            <v>0</v>
          </cell>
          <cell r="AB4119" t="str">
            <v>N</v>
          </cell>
          <cell r="AC4119">
            <v>38657</v>
          </cell>
          <cell r="AD4119">
            <v>0</v>
          </cell>
          <cell r="AE4119" t="str">
            <v>RemVal</v>
          </cell>
          <cell r="AF4119" t="str">
            <v>Depreciate</v>
          </cell>
          <cell r="AG4119" t="str">
            <v>FM</v>
          </cell>
          <cell r="AH4119">
            <v>0</v>
          </cell>
          <cell r="AI4119">
            <v>0</v>
          </cell>
          <cell r="AJ4119">
            <v>1.3899999999999999E-2</v>
          </cell>
          <cell r="AK4119">
            <v>0</v>
          </cell>
          <cell r="AL4119" t="str">
            <v>Flat Rate</v>
          </cell>
          <cell r="AM4119">
            <v>0</v>
          </cell>
          <cell r="AN4119" t="str">
            <v>GA3314T0</v>
          </cell>
          <cell r="AO4119">
            <v>0</v>
          </cell>
          <cell r="AP4119" t="str">
            <v>N</v>
          </cell>
          <cell r="AQ4119">
            <v>38646.693599537037</v>
          </cell>
          <cell r="AR4119">
            <v>38701</v>
          </cell>
          <cell r="AS4119">
            <v>38701</v>
          </cell>
          <cell r="AT4119">
            <v>0</v>
          </cell>
          <cell r="AU4119">
            <v>38640</v>
          </cell>
          <cell r="AV4119">
            <v>0</v>
          </cell>
        </row>
        <row r="4120">
          <cell r="B4120">
            <v>0</v>
          </cell>
          <cell r="C4120" t="str">
            <v>000000003913</v>
          </cell>
          <cell r="D4120" t="str">
            <v>3314T0</v>
          </cell>
          <cell r="E4120" t="str">
            <v>Dakota Woods - 8" Valves</v>
          </cell>
          <cell r="F4120" t="str">
            <v>In Service</v>
          </cell>
          <cell r="G4120" t="str">
            <v>3314T</v>
          </cell>
          <cell r="H4120" t="str">
            <v>Grp Member</v>
          </cell>
          <cell r="I4120">
            <v>0</v>
          </cell>
          <cell r="J4120" t="str">
            <v>PC Batch</v>
          </cell>
          <cell r="K4120">
            <v>2529.48</v>
          </cell>
          <cell r="L4120">
            <v>0</v>
          </cell>
          <cell r="M4120" t="str">
            <v>F20</v>
          </cell>
          <cell r="N4120" t="str">
            <v>115</v>
          </cell>
          <cell r="O4120">
            <v>0</v>
          </cell>
          <cell r="P4120" t="str">
            <v>C04D319_002</v>
          </cell>
          <cell r="Q4120">
            <v>0</v>
          </cell>
          <cell r="R4120" t="str">
            <v>WTDPD</v>
          </cell>
          <cell r="S4120" t="str">
            <v>3314T08VV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 t="str">
            <v>CORP</v>
          </cell>
          <cell r="Y4120">
            <v>38640</v>
          </cell>
          <cell r="Z4120">
            <v>0</v>
          </cell>
          <cell r="AA4120">
            <v>0</v>
          </cell>
          <cell r="AB4120" t="str">
            <v>N</v>
          </cell>
          <cell r="AC4120">
            <v>38657</v>
          </cell>
          <cell r="AD4120">
            <v>0</v>
          </cell>
          <cell r="AE4120" t="str">
            <v>RemVal</v>
          </cell>
          <cell r="AF4120" t="str">
            <v>Depreciate</v>
          </cell>
          <cell r="AG4120" t="str">
            <v>FM</v>
          </cell>
          <cell r="AH4120">
            <v>0</v>
          </cell>
          <cell r="AI4120">
            <v>0</v>
          </cell>
          <cell r="AJ4120">
            <v>1.3899999999999999E-2</v>
          </cell>
          <cell r="AK4120">
            <v>0</v>
          </cell>
          <cell r="AL4120" t="str">
            <v>Flat Rate</v>
          </cell>
          <cell r="AM4120">
            <v>0</v>
          </cell>
          <cell r="AN4120" t="str">
            <v>GA3314T0</v>
          </cell>
          <cell r="AO4120">
            <v>0</v>
          </cell>
          <cell r="AP4120" t="str">
            <v>N</v>
          </cell>
          <cell r="AQ4120">
            <v>38646.693622685183</v>
          </cell>
          <cell r="AR4120">
            <v>38701</v>
          </cell>
          <cell r="AS4120">
            <v>38701</v>
          </cell>
          <cell r="AT4120">
            <v>0</v>
          </cell>
          <cell r="AU4120">
            <v>38640</v>
          </cell>
          <cell r="AV4120">
            <v>0</v>
          </cell>
        </row>
        <row r="4121">
          <cell r="B4121">
            <v>0</v>
          </cell>
          <cell r="C4121" t="str">
            <v>000000003913</v>
          </cell>
          <cell r="D4121" t="str">
            <v>3314T0</v>
          </cell>
          <cell r="E4121" t="str">
            <v>Dakota Woods - 8" Valves</v>
          </cell>
          <cell r="F4121" t="str">
            <v>In Service</v>
          </cell>
          <cell r="G4121" t="str">
            <v>3314T</v>
          </cell>
          <cell r="H4121" t="str">
            <v>Grp Member</v>
          </cell>
          <cell r="I4121">
            <v>1</v>
          </cell>
          <cell r="J4121" t="str">
            <v>PC Batch</v>
          </cell>
          <cell r="K4121">
            <v>2.4300000000000002</v>
          </cell>
          <cell r="L4121">
            <v>0</v>
          </cell>
          <cell r="M4121" t="str">
            <v>F50</v>
          </cell>
          <cell r="N4121" t="str">
            <v>115</v>
          </cell>
          <cell r="O4121">
            <v>0</v>
          </cell>
          <cell r="P4121" t="str">
            <v>C04D319_002</v>
          </cell>
          <cell r="Q4121" t="str">
            <v>000</v>
          </cell>
          <cell r="R4121" t="str">
            <v>WTDPD</v>
          </cell>
          <cell r="S4121" t="str">
            <v>3314T08VV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 t="str">
            <v>CORP</v>
          </cell>
          <cell r="Y4121">
            <v>38640</v>
          </cell>
          <cell r="Z4121">
            <v>0</v>
          </cell>
          <cell r="AA4121">
            <v>0</v>
          </cell>
          <cell r="AB4121" t="str">
            <v>N</v>
          </cell>
          <cell r="AC4121">
            <v>38657</v>
          </cell>
          <cell r="AD4121">
            <v>0</v>
          </cell>
          <cell r="AE4121" t="str">
            <v>RemVal</v>
          </cell>
          <cell r="AF4121" t="str">
            <v>Depreciate</v>
          </cell>
          <cell r="AG4121" t="str">
            <v>FM</v>
          </cell>
          <cell r="AH4121">
            <v>0</v>
          </cell>
          <cell r="AI4121">
            <v>0</v>
          </cell>
          <cell r="AJ4121">
            <v>1.3899999999999999E-2</v>
          </cell>
          <cell r="AK4121">
            <v>0</v>
          </cell>
          <cell r="AL4121" t="str">
            <v>Flat Rate</v>
          </cell>
          <cell r="AM4121">
            <v>0</v>
          </cell>
          <cell r="AN4121" t="str">
            <v>GA3314T0</v>
          </cell>
          <cell r="AO4121">
            <v>0</v>
          </cell>
          <cell r="AP4121" t="str">
            <v>N</v>
          </cell>
          <cell r="AQ4121">
            <v>38646.693622685183</v>
          </cell>
          <cell r="AR4121">
            <v>38701</v>
          </cell>
          <cell r="AS4121">
            <v>38701</v>
          </cell>
          <cell r="AT4121">
            <v>0</v>
          </cell>
          <cell r="AU4121">
            <v>38640</v>
          </cell>
          <cell r="AV4121">
            <v>0</v>
          </cell>
        </row>
        <row r="4122">
          <cell r="B4122">
            <v>0</v>
          </cell>
          <cell r="C4122" t="str">
            <v>000000003914</v>
          </cell>
          <cell r="D4122" t="str">
            <v>3334B0</v>
          </cell>
          <cell r="E4122" t="str">
            <v>Dakota Woods - 3/4" CP Svcs</v>
          </cell>
          <cell r="F4122" t="str">
            <v>In Service</v>
          </cell>
          <cell r="G4122" t="str">
            <v>3334B</v>
          </cell>
          <cell r="H4122" t="str">
            <v>Grp Member</v>
          </cell>
          <cell r="I4122">
            <v>0</v>
          </cell>
          <cell r="J4122" t="str">
            <v>PC Batch</v>
          </cell>
          <cell r="K4122">
            <v>26513.42</v>
          </cell>
          <cell r="L4122">
            <v>0</v>
          </cell>
          <cell r="M4122" t="str">
            <v>F20</v>
          </cell>
          <cell r="N4122" t="str">
            <v>115</v>
          </cell>
          <cell r="O4122">
            <v>0</v>
          </cell>
          <cell r="P4122" t="str">
            <v>C04D319_002</v>
          </cell>
          <cell r="Q4122">
            <v>0</v>
          </cell>
          <cell r="R4122" t="str">
            <v>WTDPD</v>
          </cell>
          <cell r="S4122" t="str">
            <v>3334B34CP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 t="str">
            <v>CORP</v>
          </cell>
          <cell r="Y4122">
            <v>38640</v>
          </cell>
          <cell r="Z4122">
            <v>0</v>
          </cell>
          <cell r="AA4122">
            <v>0</v>
          </cell>
          <cell r="AB4122" t="str">
            <v>N</v>
          </cell>
          <cell r="AC4122">
            <v>38657</v>
          </cell>
          <cell r="AD4122">
            <v>0</v>
          </cell>
          <cell r="AE4122" t="str">
            <v>RemVal</v>
          </cell>
          <cell r="AF4122" t="str">
            <v>Depreciate</v>
          </cell>
          <cell r="AG4122" t="str">
            <v>FM</v>
          </cell>
          <cell r="AH4122">
            <v>0</v>
          </cell>
          <cell r="AI4122">
            <v>0</v>
          </cell>
          <cell r="AJ4122">
            <v>2.87E-2</v>
          </cell>
          <cell r="AK4122">
            <v>0</v>
          </cell>
          <cell r="AL4122" t="str">
            <v>Flat Rate</v>
          </cell>
          <cell r="AM4122">
            <v>0</v>
          </cell>
          <cell r="AN4122" t="str">
            <v>GA3334B0</v>
          </cell>
          <cell r="AO4122">
            <v>0</v>
          </cell>
          <cell r="AP4122" t="str">
            <v>N</v>
          </cell>
          <cell r="AQ4122">
            <v>38646.693645833337</v>
          </cell>
          <cell r="AR4122">
            <v>38701</v>
          </cell>
          <cell r="AS4122">
            <v>38701</v>
          </cell>
          <cell r="AT4122">
            <v>0</v>
          </cell>
          <cell r="AU4122">
            <v>38640</v>
          </cell>
          <cell r="AV4122">
            <v>0</v>
          </cell>
        </row>
        <row r="4123">
          <cell r="B4123">
            <v>0</v>
          </cell>
          <cell r="C4123" t="str">
            <v>000000003914</v>
          </cell>
          <cell r="D4123" t="str">
            <v>3334B0</v>
          </cell>
          <cell r="E4123" t="str">
            <v>Dakota Woods - 3/4" CP Svcs</v>
          </cell>
          <cell r="F4123" t="str">
            <v>In Service</v>
          </cell>
          <cell r="G4123" t="str">
            <v>3334B</v>
          </cell>
          <cell r="H4123" t="str">
            <v>Grp Member</v>
          </cell>
          <cell r="I4123">
            <v>1</v>
          </cell>
          <cell r="J4123" t="str">
            <v>PC Batch</v>
          </cell>
          <cell r="K4123">
            <v>25.42</v>
          </cell>
          <cell r="L4123">
            <v>0</v>
          </cell>
          <cell r="M4123" t="str">
            <v>F50</v>
          </cell>
          <cell r="N4123" t="str">
            <v>115</v>
          </cell>
          <cell r="O4123">
            <v>0</v>
          </cell>
          <cell r="P4123" t="str">
            <v>C04D319_002</v>
          </cell>
          <cell r="Q4123" t="str">
            <v>000</v>
          </cell>
          <cell r="R4123" t="str">
            <v>WTDPD</v>
          </cell>
          <cell r="S4123" t="str">
            <v>3334B34CP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 t="str">
            <v>CORP</v>
          </cell>
          <cell r="Y4123">
            <v>38640</v>
          </cell>
          <cell r="Z4123">
            <v>0</v>
          </cell>
          <cell r="AA4123">
            <v>0</v>
          </cell>
          <cell r="AB4123" t="str">
            <v>N</v>
          </cell>
          <cell r="AC4123">
            <v>38657</v>
          </cell>
          <cell r="AD4123">
            <v>0</v>
          </cell>
          <cell r="AE4123" t="str">
            <v>RemVal</v>
          </cell>
          <cell r="AF4123" t="str">
            <v>Depreciate</v>
          </cell>
          <cell r="AG4123" t="str">
            <v>FM</v>
          </cell>
          <cell r="AH4123">
            <v>0</v>
          </cell>
          <cell r="AI4123">
            <v>0</v>
          </cell>
          <cell r="AJ4123">
            <v>2.87E-2</v>
          </cell>
          <cell r="AK4123">
            <v>0</v>
          </cell>
          <cell r="AL4123" t="str">
            <v>Flat Rate</v>
          </cell>
          <cell r="AM4123">
            <v>0</v>
          </cell>
          <cell r="AN4123" t="str">
            <v>GA3334B0</v>
          </cell>
          <cell r="AO4123">
            <v>0</v>
          </cell>
          <cell r="AP4123" t="str">
            <v>N</v>
          </cell>
          <cell r="AQ4123">
            <v>38646.693645833337</v>
          </cell>
          <cell r="AR4123">
            <v>38701</v>
          </cell>
          <cell r="AS4123">
            <v>38701</v>
          </cell>
          <cell r="AT4123">
            <v>0</v>
          </cell>
          <cell r="AU4123">
            <v>38640</v>
          </cell>
          <cell r="AV4123">
            <v>0</v>
          </cell>
        </row>
        <row r="4124">
          <cell r="B4124">
            <v>0</v>
          </cell>
          <cell r="C4124" t="str">
            <v>000000003915</v>
          </cell>
          <cell r="D4124" t="str">
            <v>3314Q0</v>
          </cell>
          <cell r="E4124" t="str">
            <v>Old Iron Estates -  8" PV Main</v>
          </cell>
          <cell r="F4124" t="str">
            <v>In Service</v>
          </cell>
          <cell r="G4124" t="str">
            <v>3314Q</v>
          </cell>
          <cell r="H4124" t="str">
            <v>Grp Member</v>
          </cell>
          <cell r="I4124">
            <v>0</v>
          </cell>
          <cell r="J4124" t="str">
            <v>PC Batch</v>
          </cell>
          <cell r="K4124">
            <v>47360.75</v>
          </cell>
          <cell r="L4124">
            <v>0</v>
          </cell>
          <cell r="M4124" t="str">
            <v>F20</v>
          </cell>
          <cell r="N4124" t="str">
            <v>115</v>
          </cell>
          <cell r="O4124">
            <v>0</v>
          </cell>
          <cell r="P4124" t="str">
            <v>C04D320_002</v>
          </cell>
          <cell r="Q4124">
            <v>0</v>
          </cell>
          <cell r="R4124" t="str">
            <v>WTDPD</v>
          </cell>
          <cell r="S4124" t="str">
            <v>3314Q08PV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 t="str">
            <v>CORP</v>
          </cell>
          <cell r="Y4124">
            <v>38640</v>
          </cell>
          <cell r="Z4124">
            <v>0</v>
          </cell>
          <cell r="AA4124">
            <v>0</v>
          </cell>
          <cell r="AB4124" t="str">
            <v>N</v>
          </cell>
          <cell r="AC4124">
            <v>38657</v>
          </cell>
          <cell r="AD4124">
            <v>0</v>
          </cell>
          <cell r="AE4124" t="str">
            <v>RemVal</v>
          </cell>
          <cell r="AF4124" t="str">
            <v>Depreciate</v>
          </cell>
          <cell r="AG4124" t="str">
            <v>FM</v>
          </cell>
          <cell r="AH4124">
            <v>0</v>
          </cell>
          <cell r="AI4124">
            <v>0</v>
          </cell>
          <cell r="AJ4124">
            <v>2.1899999999999999E-2</v>
          </cell>
          <cell r="AK4124">
            <v>0</v>
          </cell>
          <cell r="AL4124" t="str">
            <v>Flat Rate</v>
          </cell>
          <cell r="AM4124">
            <v>0</v>
          </cell>
          <cell r="AN4124" t="str">
            <v>GA3314Q0</v>
          </cell>
          <cell r="AO4124">
            <v>0</v>
          </cell>
          <cell r="AP4124" t="str">
            <v>N</v>
          </cell>
          <cell r="AQ4124">
            <v>38646.693668981483</v>
          </cell>
          <cell r="AR4124">
            <v>38701</v>
          </cell>
          <cell r="AS4124">
            <v>38701</v>
          </cell>
          <cell r="AT4124">
            <v>0</v>
          </cell>
          <cell r="AU4124">
            <v>38640</v>
          </cell>
          <cell r="AV4124">
            <v>0</v>
          </cell>
        </row>
        <row r="4125">
          <cell r="B4125">
            <v>0</v>
          </cell>
          <cell r="C4125" t="str">
            <v>000000003915</v>
          </cell>
          <cell r="D4125" t="str">
            <v>3314Q0</v>
          </cell>
          <cell r="E4125" t="str">
            <v>Old Iron Estates -  8" PV Main</v>
          </cell>
          <cell r="F4125" t="str">
            <v>In Service</v>
          </cell>
          <cell r="G4125" t="str">
            <v>3314Q</v>
          </cell>
          <cell r="H4125" t="str">
            <v>Grp Member</v>
          </cell>
          <cell r="I4125">
            <v>1</v>
          </cell>
          <cell r="J4125" t="str">
            <v>PC Batch</v>
          </cell>
          <cell r="K4125">
            <v>68.94</v>
          </cell>
          <cell r="L4125">
            <v>0</v>
          </cell>
          <cell r="M4125" t="str">
            <v>F50</v>
          </cell>
          <cell r="N4125" t="str">
            <v>115</v>
          </cell>
          <cell r="O4125">
            <v>0</v>
          </cell>
          <cell r="P4125" t="str">
            <v>C04D320_002</v>
          </cell>
          <cell r="Q4125" t="str">
            <v>000</v>
          </cell>
          <cell r="R4125" t="str">
            <v>WTDPD</v>
          </cell>
          <cell r="S4125" t="str">
            <v>3314Q08PV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 t="str">
            <v>CORP</v>
          </cell>
          <cell r="Y4125">
            <v>38640</v>
          </cell>
          <cell r="Z4125">
            <v>0</v>
          </cell>
          <cell r="AA4125">
            <v>0</v>
          </cell>
          <cell r="AB4125" t="str">
            <v>N</v>
          </cell>
          <cell r="AC4125">
            <v>38657</v>
          </cell>
          <cell r="AD4125">
            <v>0</v>
          </cell>
          <cell r="AE4125" t="str">
            <v>RemVal</v>
          </cell>
          <cell r="AF4125" t="str">
            <v>Depreciate</v>
          </cell>
          <cell r="AG4125" t="str">
            <v>FM</v>
          </cell>
          <cell r="AH4125">
            <v>0</v>
          </cell>
          <cell r="AI4125">
            <v>0</v>
          </cell>
          <cell r="AJ4125">
            <v>2.1899999999999999E-2</v>
          </cell>
          <cell r="AK4125">
            <v>0</v>
          </cell>
          <cell r="AL4125" t="str">
            <v>Flat Rate</v>
          </cell>
          <cell r="AM4125">
            <v>0</v>
          </cell>
          <cell r="AN4125" t="str">
            <v>GA3314Q0</v>
          </cell>
          <cell r="AO4125">
            <v>0</v>
          </cell>
          <cell r="AP4125" t="str">
            <v>N</v>
          </cell>
          <cell r="AQ4125">
            <v>38646.693668981483</v>
          </cell>
          <cell r="AR4125">
            <v>38701</v>
          </cell>
          <cell r="AS4125">
            <v>38701</v>
          </cell>
          <cell r="AT4125">
            <v>0</v>
          </cell>
          <cell r="AU4125">
            <v>38640</v>
          </cell>
          <cell r="AV4125">
            <v>0</v>
          </cell>
        </row>
        <row r="4126">
          <cell r="B4126">
            <v>0</v>
          </cell>
          <cell r="C4126" t="str">
            <v>000000003916</v>
          </cell>
          <cell r="D4126" t="str">
            <v>3314R0</v>
          </cell>
          <cell r="E4126" t="str">
            <v>Old Iron Estates - 12" PV Main</v>
          </cell>
          <cell r="F4126" t="str">
            <v>In Service</v>
          </cell>
          <cell r="G4126" t="str">
            <v>3314R</v>
          </cell>
          <cell r="H4126" t="str">
            <v>Grp Member</v>
          </cell>
          <cell r="I4126">
            <v>0</v>
          </cell>
          <cell r="J4126" t="str">
            <v>PC Batch</v>
          </cell>
          <cell r="K4126">
            <v>18514.38</v>
          </cell>
          <cell r="L4126">
            <v>0</v>
          </cell>
          <cell r="M4126" t="str">
            <v>F20</v>
          </cell>
          <cell r="N4126" t="str">
            <v>115</v>
          </cell>
          <cell r="O4126">
            <v>0</v>
          </cell>
          <cell r="P4126" t="str">
            <v>C04D320_002</v>
          </cell>
          <cell r="Q4126">
            <v>0</v>
          </cell>
          <cell r="R4126" t="str">
            <v>WTDPD</v>
          </cell>
          <cell r="S4126" t="str">
            <v>3314R12PV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 t="str">
            <v>CORP</v>
          </cell>
          <cell r="Y4126">
            <v>38640</v>
          </cell>
          <cell r="Z4126">
            <v>0</v>
          </cell>
          <cell r="AA4126">
            <v>0</v>
          </cell>
          <cell r="AB4126" t="str">
            <v>N</v>
          </cell>
          <cell r="AC4126">
            <v>38657</v>
          </cell>
          <cell r="AD4126">
            <v>0</v>
          </cell>
          <cell r="AE4126" t="str">
            <v>RemVal</v>
          </cell>
          <cell r="AF4126" t="str">
            <v>Depreciate</v>
          </cell>
          <cell r="AG4126" t="str">
            <v>FM</v>
          </cell>
          <cell r="AH4126">
            <v>0</v>
          </cell>
          <cell r="AI4126">
            <v>0</v>
          </cell>
          <cell r="AJ4126">
            <v>1.55E-2</v>
          </cell>
          <cell r="AK4126">
            <v>0</v>
          </cell>
          <cell r="AL4126" t="str">
            <v>Flat Rate</v>
          </cell>
          <cell r="AM4126">
            <v>0</v>
          </cell>
          <cell r="AN4126" t="str">
            <v>GA3314R0</v>
          </cell>
          <cell r="AO4126">
            <v>0</v>
          </cell>
          <cell r="AP4126" t="str">
            <v>N</v>
          </cell>
          <cell r="AQ4126">
            <v>38646.693692129629</v>
          </cell>
          <cell r="AR4126">
            <v>38701</v>
          </cell>
          <cell r="AS4126">
            <v>38701</v>
          </cell>
          <cell r="AT4126">
            <v>0</v>
          </cell>
          <cell r="AU4126">
            <v>38640</v>
          </cell>
          <cell r="AV4126">
            <v>0</v>
          </cell>
        </row>
        <row r="4127">
          <cell r="B4127">
            <v>0</v>
          </cell>
          <cell r="C4127" t="str">
            <v>000000003916</v>
          </cell>
          <cell r="D4127" t="str">
            <v>3314R0</v>
          </cell>
          <cell r="E4127" t="str">
            <v>Old Iron Estates - 12" PV Main</v>
          </cell>
          <cell r="F4127" t="str">
            <v>In Service</v>
          </cell>
          <cell r="G4127" t="str">
            <v>3314R</v>
          </cell>
          <cell r="H4127" t="str">
            <v>Grp Member</v>
          </cell>
          <cell r="I4127">
            <v>1</v>
          </cell>
          <cell r="J4127" t="str">
            <v>PC Batch</v>
          </cell>
          <cell r="K4127">
            <v>26.96</v>
          </cell>
          <cell r="L4127">
            <v>0</v>
          </cell>
          <cell r="M4127" t="str">
            <v>F50</v>
          </cell>
          <cell r="N4127" t="str">
            <v>115</v>
          </cell>
          <cell r="O4127">
            <v>0</v>
          </cell>
          <cell r="P4127" t="str">
            <v>C04D320_002</v>
          </cell>
          <cell r="Q4127" t="str">
            <v>000</v>
          </cell>
          <cell r="R4127" t="str">
            <v>WTDPD</v>
          </cell>
          <cell r="S4127" t="str">
            <v>3314R12PV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 t="str">
            <v>CORP</v>
          </cell>
          <cell r="Y4127">
            <v>38640</v>
          </cell>
          <cell r="Z4127">
            <v>0</v>
          </cell>
          <cell r="AA4127">
            <v>0</v>
          </cell>
          <cell r="AB4127" t="str">
            <v>N</v>
          </cell>
          <cell r="AC4127">
            <v>38657</v>
          </cell>
          <cell r="AD4127">
            <v>0</v>
          </cell>
          <cell r="AE4127" t="str">
            <v>RemVal</v>
          </cell>
          <cell r="AF4127" t="str">
            <v>Depreciate</v>
          </cell>
          <cell r="AG4127" t="str">
            <v>FM</v>
          </cell>
          <cell r="AH4127">
            <v>0</v>
          </cell>
          <cell r="AI4127">
            <v>0</v>
          </cell>
          <cell r="AJ4127">
            <v>1.55E-2</v>
          </cell>
          <cell r="AK4127">
            <v>0</v>
          </cell>
          <cell r="AL4127" t="str">
            <v>Flat Rate</v>
          </cell>
          <cell r="AM4127">
            <v>0</v>
          </cell>
          <cell r="AN4127" t="str">
            <v>GA3314R0</v>
          </cell>
          <cell r="AO4127">
            <v>0</v>
          </cell>
          <cell r="AP4127" t="str">
            <v>N</v>
          </cell>
          <cell r="AQ4127">
            <v>38646.693692129629</v>
          </cell>
          <cell r="AR4127">
            <v>38701</v>
          </cell>
          <cell r="AS4127">
            <v>38701</v>
          </cell>
          <cell r="AT4127">
            <v>0</v>
          </cell>
          <cell r="AU4127">
            <v>38640</v>
          </cell>
          <cell r="AV4127">
            <v>0</v>
          </cell>
        </row>
        <row r="4128">
          <cell r="B4128">
            <v>0</v>
          </cell>
          <cell r="C4128" t="str">
            <v>000000003917</v>
          </cell>
          <cell r="D4128" t="str">
            <v>3314T0</v>
          </cell>
          <cell r="E4128" t="str">
            <v>Old Iron Estates -  8" VVs</v>
          </cell>
          <cell r="F4128" t="str">
            <v>In Service</v>
          </cell>
          <cell r="G4128" t="str">
            <v>3314T</v>
          </cell>
          <cell r="H4128" t="str">
            <v>Grp Member</v>
          </cell>
          <cell r="I4128">
            <v>0</v>
          </cell>
          <cell r="J4128" t="str">
            <v>PC Batch</v>
          </cell>
          <cell r="K4128">
            <v>3293.59</v>
          </cell>
          <cell r="L4128">
            <v>0</v>
          </cell>
          <cell r="M4128" t="str">
            <v>F20</v>
          </cell>
          <cell r="N4128" t="str">
            <v>115</v>
          </cell>
          <cell r="O4128">
            <v>0</v>
          </cell>
          <cell r="P4128" t="str">
            <v>C04D320_002</v>
          </cell>
          <cell r="Q4128">
            <v>0</v>
          </cell>
          <cell r="R4128" t="str">
            <v>WTDPD</v>
          </cell>
          <cell r="S4128" t="str">
            <v>3314T08VV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 t="str">
            <v>CORP</v>
          </cell>
          <cell r="Y4128">
            <v>38640</v>
          </cell>
          <cell r="Z4128">
            <v>0</v>
          </cell>
          <cell r="AA4128">
            <v>0</v>
          </cell>
          <cell r="AB4128" t="str">
            <v>N</v>
          </cell>
          <cell r="AC4128">
            <v>38657</v>
          </cell>
          <cell r="AD4128">
            <v>0</v>
          </cell>
          <cell r="AE4128" t="str">
            <v>RemVal</v>
          </cell>
          <cell r="AF4128" t="str">
            <v>Depreciate</v>
          </cell>
          <cell r="AG4128" t="str">
            <v>FM</v>
          </cell>
          <cell r="AH4128">
            <v>0</v>
          </cell>
          <cell r="AI4128">
            <v>0</v>
          </cell>
          <cell r="AJ4128">
            <v>1.3899999999999999E-2</v>
          </cell>
          <cell r="AK4128">
            <v>0</v>
          </cell>
          <cell r="AL4128" t="str">
            <v>Flat Rate</v>
          </cell>
          <cell r="AM4128">
            <v>0</v>
          </cell>
          <cell r="AN4128" t="str">
            <v>GA3314T0</v>
          </cell>
          <cell r="AO4128">
            <v>0</v>
          </cell>
          <cell r="AP4128" t="str">
            <v>N</v>
          </cell>
          <cell r="AQ4128">
            <v>38646.693715277775</v>
          </cell>
          <cell r="AR4128">
            <v>38701</v>
          </cell>
          <cell r="AS4128">
            <v>38701</v>
          </cell>
          <cell r="AT4128">
            <v>0</v>
          </cell>
          <cell r="AU4128">
            <v>38640</v>
          </cell>
          <cell r="AV4128">
            <v>0</v>
          </cell>
        </row>
        <row r="4129">
          <cell r="B4129">
            <v>0</v>
          </cell>
          <cell r="C4129" t="str">
            <v>000000003917</v>
          </cell>
          <cell r="D4129" t="str">
            <v>3314T0</v>
          </cell>
          <cell r="E4129" t="str">
            <v>Old Iron Estates -  8" VVs</v>
          </cell>
          <cell r="F4129" t="str">
            <v>In Service</v>
          </cell>
          <cell r="G4129" t="str">
            <v>3314T</v>
          </cell>
          <cell r="H4129" t="str">
            <v>Grp Member</v>
          </cell>
          <cell r="I4129">
            <v>1</v>
          </cell>
          <cell r="J4129" t="str">
            <v>PC Batch</v>
          </cell>
          <cell r="K4129">
            <v>4.79</v>
          </cell>
          <cell r="L4129">
            <v>0</v>
          </cell>
          <cell r="M4129" t="str">
            <v>F50</v>
          </cell>
          <cell r="N4129" t="str">
            <v>115</v>
          </cell>
          <cell r="O4129">
            <v>0</v>
          </cell>
          <cell r="P4129" t="str">
            <v>C04D320_002</v>
          </cell>
          <cell r="Q4129" t="str">
            <v>000</v>
          </cell>
          <cell r="R4129" t="str">
            <v>WTDPD</v>
          </cell>
          <cell r="S4129" t="str">
            <v>3314T08VV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 t="str">
            <v>CORP</v>
          </cell>
          <cell r="Y4129">
            <v>38640</v>
          </cell>
          <cell r="Z4129">
            <v>0</v>
          </cell>
          <cell r="AA4129">
            <v>0</v>
          </cell>
          <cell r="AB4129" t="str">
            <v>N</v>
          </cell>
          <cell r="AC4129">
            <v>38657</v>
          </cell>
          <cell r="AD4129">
            <v>0</v>
          </cell>
          <cell r="AE4129" t="str">
            <v>RemVal</v>
          </cell>
          <cell r="AF4129" t="str">
            <v>Depreciate</v>
          </cell>
          <cell r="AG4129" t="str">
            <v>FM</v>
          </cell>
          <cell r="AH4129">
            <v>0</v>
          </cell>
          <cell r="AI4129">
            <v>0</v>
          </cell>
          <cell r="AJ4129">
            <v>1.3899999999999999E-2</v>
          </cell>
          <cell r="AK4129">
            <v>0</v>
          </cell>
          <cell r="AL4129" t="str">
            <v>Flat Rate</v>
          </cell>
          <cell r="AM4129">
            <v>0</v>
          </cell>
          <cell r="AN4129" t="str">
            <v>GA3314T0</v>
          </cell>
          <cell r="AO4129">
            <v>0</v>
          </cell>
          <cell r="AP4129" t="str">
            <v>N</v>
          </cell>
          <cell r="AQ4129">
            <v>38646.693715277775</v>
          </cell>
          <cell r="AR4129">
            <v>38701</v>
          </cell>
          <cell r="AS4129">
            <v>38701</v>
          </cell>
          <cell r="AT4129">
            <v>0</v>
          </cell>
          <cell r="AU4129">
            <v>38640</v>
          </cell>
          <cell r="AV4129">
            <v>0</v>
          </cell>
        </row>
        <row r="4130">
          <cell r="B4130">
            <v>0</v>
          </cell>
          <cell r="C4130" t="str">
            <v>000000003918</v>
          </cell>
          <cell r="D4130" t="str">
            <v>3314U0</v>
          </cell>
          <cell r="E4130" t="str">
            <v>Old Iron Estates -  12" VVs</v>
          </cell>
          <cell r="F4130" t="str">
            <v>In Service</v>
          </cell>
          <cell r="G4130" t="str">
            <v>3314U</v>
          </cell>
          <cell r="H4130" t="str">
            <v>Grp Member</v>
          </cell>
          <cell r="I4130">
            <v>0</v>
          </cell>
          <cell r="J4130" t="str">
            <v>PC Batch</v>
          </cell>
          <cell r="K4130">
            <v>8238.3799999999992</v>
          </cell>
          <cell r="L4130">
            <v>0</v>
          </cell>
          <cell r="M4130" t="str">
            <v>F20</v>
          </cell>
          <cell r="N4130" t="str">
            <v>115</v>
          </cell>
          <cell r="O4130">
            <v>0</v>
          </cell>
          <cell r="P4130" t="str">
            <v>C04D320_002</v>
          </cell>
          <cell r="Q4130">
            <v>0</v>
          </cell>
          <cell r="R4130" t="str">
            <v>WTDPD</v>
          </cell>
          <cell r="S4130" t="str">
            <v>3314U12VV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 t="str">
            <v>CORP</v>
          </cell>
          <cell r="Y4130">
            <v>38640</v>
          </cell>
          <cell r="Z4130">
            <v>0</v>
          </cell>
          <cell r="AA4130">
            <v>0</v>
          </cell>
          <cell r="AB4130" t="str">
            <v>N</v>
          </cell>
          <cell r="AC4130">
            <v>38657</v>
          </cell>
          <cell r="AD4130">
            <v>0</v>
          </cell>
          <cell r="AE4130" t="str">
            <v>RemVal</v>
          </cell>
          <cell r="AF4130" t="str">
            <v>Depreciate</v>
          </cell>
          <cell r="AG4130" t="str">
            <v>FM</v>
          </cell>
          <cell r="AH4130">
            <v>0</v>
          </cell>
          <cell r="AI4130">
            <v>0</v>
          </cell>
          <cell r="AJ4130">
            <v>1.35E-2</v>
          </cell>
          <cell r="AK4130">
            <v>0</v>
          </cell>
          <cell r="AL4130" t="str">
            <v>Flat Rate</v>
          </cell>
          <cell r="AM4130">
            <v>0</v>
          </cell>
          <cell r="AN4130" t="str">
            <v>GA3314U0</v>
          </cell>
          <cell r="AO4130">
            <v>0</v>
          </cell>
          <cell r="AP4130" t="str">
            <v>N</v>
          </cell>
          <cell r="AQ4130">
            <v>38646.693738425929</v>
          </cell>
          <cell r="AR4130">
            <v>38701</v>
          </cell>
          <cell r="AS4130">
            <v>38701</v>
          </cell>
          <cell r="AT4130">
            <v>0</v>
          </cell>
          <cell r="AU4130">
            <v>38640</v>
          </cell>
          <cell r="AV4130">
            <v>0</v>
          </cell>
        </row>
        <row r="4131">
          <cell r="B4131">
            <v>0</v>
          </cell>
          <cell r="C4131" t="str">
            <v>000000003918</v>
          </cell>
          <cell r="D4131" t="str">
            <v>3314U0</v>
          </cell>
          <cell r="E4131" t="str">
            <v>Old Iron Estates -  12" VVs</v>
          </cell>
          <cell r="F4131" t="str">
            <v>In Service</v>
          </cell>
          <cell r="G4131" t="str">
            <v>3314U</v>
          </cell>
          <cell r="H4131" t="str">
            <v>Grp Member</v>
          </cell>
          <cell r="I4131">
            <v>1</v>
          </cell>
          <cell r="J4131" t="str">
            <v>PC Batch</v>
          </cell>
          <cell r="K4131">
            <v>11.99</v>
          </cell>
          <cell r="L4131">
            <v>0</v>
          </cell>
          <cell r="M4131" t="str">
            <v>F50</v>
          </cell>
          <cell r="N4131" t="str">
            <v>115</v>
          </cell>
          <cell r="O4131">
            <v>0</v>
          </cell>
          <cell r="P4131" t="str">
            <v>C04D320_002</v>
          </cell>
          <cell r="Q4131" t="str">
            <v>000</v>
          </cell>
          <cell r="R4131" t="str">
            <v>WTDPD</v>
          </cell>
          <cell r="S4131" t="str">
            <v>3314U12VV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 t="str">
            <v>CORP</v>
          </cell>
          <cell r="Y4131">
            <v>38640</v>
          </cell>
          <cell r="Z4131">
            <v>0</v>
          </cell>
          <cell r="AA4131">
            <v>0</v>
          </cell>
          <cell r="AB4131" t="str">
            <v>N</v>
          </cell>
          <cell r="AC4131">
            <v>38657</v>
          </cell>
          <cell r="AD4131">
            <v>0</v>
          </cell>
          <cell r="AE4131" t="str">
            <v>RemVal</v>
          </cell>
          <cell r="AF4131" t="str">
            <v>Depreciate</v>
          </cell>
          <cell r="AG4131" t="str">
            <v>FM</v>
          </cell>
          <cell r="AH4131">
            <v>0</v>
          </cell>
          <cell r="AI4131">
            <v>0</v>
          </cell>
          <cell r="AJ4131">
            <v>1.35E-2</v>
          </cell>
          <cell r="AK4131">
            <v>0</v>
          </cell>
          <cell r="AL4131" t="str">
            <v>Flat Rate</v>
          </cell>
          <cell r="AM4131">
            <v>0</v>
          </cell>
          <cell r="AN4131" t="str">
            <v>GA3314U0</v>
          </cell>
          <cell r="AO4131">
            <v>0</v>
          </cell>
          <cell r="AP4131" t="str">
            <v>N</v>
          </cell>
          <cell r="AQ4131">
            <v>38646.693738425929</v>
          </cell>
          <cell r="AR4131">
            <v>38701</v>
          </cell>
          <cell r="AS4131">
            <v>38701</v>
          </cell>
          <cell r="AT4131">
            <v>0</v>
          </cell>
          <cell r="AU4131">
            <v>38640</v>
          </cell>
          <cell r="AV4131">
            <v>0</v>
          </cell>
        </row>
        <row r="4132">
          <cell r="B4132">
            <v>0</v>
          </cell>
          <cell r="C4132" t="str">
            <v>000000003919</v>
          </cell>
          <cell r="D4132" t="str">
            <v>3334B0</v>
          </cell>
          <cell r="E4132" t="str">
            <v>Old Iron Estates - 3/4" Svcs</v>
          </cell>
          <cell r="F4132" t="str">
            <v>In Service</v>
          </cell>
          <cell r="G4132" t="str">
            <v>3334B</v>
          </cell>
          <cell r="H4132" t="str">
            <v>Grp Member</v>
          </cell>
          <cell r="I4132">
            <v>0</v>
          </cell>
          <cell r="J4132" t="str">
            <v>PC Batch</v>
          </cell>
          <cell r="K4132">
            <v>5050.17</v>
          </cell>
          <cell r="L4132">
            <v>0</v>
          </cell>
          <cell r="M4132" t="str">
            <v>F20</v>
          </cell>
          <cell r="N4132" t="str">
            <v>115</v>
          </cell>
          <cell r="O4132">
            <v>0</v>
          </cell>
          <cell r="P4132" t="str">
            <v>C04D320_002</v>
          </cell>
          <cell r="Q4132">
            <v>0</v>
          </cell>
          <cell r="R4132" t="str">
            <v>WTDPD</v>
          </cell>
          <cell r="S4132" t="str">
            <v>3334B34CP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 t="str">
            <v>CORP</v>
          </cell>
          <cell r="Y4132">
            <v>38640</v>
          </cell>
          <cell r="Z4132">
            <v>0</v>
          </cell>
          <cell r="AA4132">
            <v>0</v>
          </cell>
          <cell r="AB4132" t="str">
            <v>N</v>
          </cell>
          <cell r="AC4132">
            <v>38657</v>
          </cell>
          <cell r="AD4132">
            <v>0</v>
          </cell>
          <cell r="AE4132" t="str">
            <v>RemVal</v>
          </cell>
          <cell r="AF4132" t="str">
            <v>Depreciate</v>
          </cell>
          <cell r="AG4132" t="str">
            <v>FM</v>
          </cell>
          <cell r="AH4132">
            <v>0</v>
          </cell>
          <cell r="AI4132">
            <v>0</v>
          </cell>
          <cell r="AJ4132">
            <v>2.87E-2</v>
          </cell>
          <cell r="AK4132">
            <v>0</v>
          </cell>
          <cell r="AL4132" t="str">
            <v>Flat Rate</v>
          </cell>
          <cell r="AM4132">
            <v>0</v>
          </cell>
          <cell r="AN4132" t="str">
            <v>GA3334B0</v>
          </cell>
          <cell r="AO4132">
            <v>0</v>
          </cell>
          <cell r="AP4132" t="str">
            <v>N</v>
          </cell>
          <cell r="AQ4132">
            <v>38646.693761574075</v>
          </cell>
          <cell r="AR4132">
            <v>38701</v>
          </cell>
          <cell r="AS4132">
            <v>38701</v>
          </cell>
          <cell r="AT4132">
            <v>0</v>
          </cell>
          <cell r="AU4132">
            <v>38640</v>
          </cell>
          <cell r="AV4132">
            <v>0</v>
          </cell>
        </row>
        <row r="4133">
          <cell r="B4133">
            <v>0</v>
          </cell>
          <cell r="C4133" t="str">
            <v>000000003919</v>
          </cell>
          <cell r="D4133" t="str">
            <v>3334B0</v>
          </cell>
          <cell r="E4133" t="str">
            <v>Old Iron Estates - 3/4" Svcs</v>
          </cell>
          <cell r="F4133" t="str">
            <v>In Service</v>
          </cell>
          <cell r="G4133" t="str">
            <v>3334B</v>
          </cell>
          <cell r="H4133" t="str">
            <v>Grp Member</v>
          </cell>
          <cell r="I4133">
            <v>1</v>
          </cell>
          <cell r="J4133" t="str">
            <v>PC Batch</v>
          </cell>
          <cell r="K4133">
            <v>7.35</v>
          </cell>
          <cell r="L4133">
            <v>0</v>
          </cell>
          <cell r="M4133" t="str">
            <v>F50</v>
          </cell>
          <cell r="N4133" t="str">
            <v>115</v>
          </cell>
          <cell r="O4133">
            <v>0</v>
          </cell>
          <cell r="P4133" t="str">
            <v>C04D320_002</v>
          </cell>
          <cell r="Q4133" t="str">
            <v>000</v>
          </cell>
          <cell r="R4133" t="str">
            <v>WTDPD</v>
          </cell>
          <cell r="S4133" t="str">
            <v>3334B34CP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 t="str">
            <v>CORP</v>
          </cell>
          <cell r="Y4133">
            <v>38640</v>
          </cell>
          <cell r="Z4133">
            <v>0</v>
          </cell>
          <cell r="AA4133">
            <v>0</v>
          </cell>
          <cell r="AB4133" t="str">
            <v>N</v>
          </cell>
          <cell r="AC4133">
            <v>38657</v>
          </cell>
          <cell r="AD4133">
            <v>0</v>
          </cell>
          <cell r="AE4133" t="str">
            <v>RemVal</v>
          </cell>
          <cell r="AF4133" t="str">
            <v>Depreciate</v>
          </cell>
          <cell r="AG4133" t="str">
            <v>FM</v>
          </cell>
          <cell r="AH4133">
            <v>0</v>
          </cell>
          <cell r="AI4133">
            <v>0</v>
          </cell>
          <cell r="AJ4133">
            <v>2.87E-2</v>
          </cell>
          <cell r="AK4133">
            <v>0</v>
          </cell>
          <cell r="AL4133" t="str">
            <v>Flat Rate</v>
          </cell>
          <cell r="AM4133">
            <v>0</v>
          </cell>
          <cell r="AN4133" t="str">
            <v>GA3334B0</v>
          </cell>
          <cell r="AO4133">
            <v>0</v>
          </cell>
          <cell r="AP4133" t="str">
            <v>N</v>
          </cell>
          <cell r="AQ4133">
            <v>38646.693761574075</v>
          </cell>
          <cell r="AR4133">
            <v>38701</v>
          </cell>
          <cell r="AS4133">
            <v>38701</v>
          </cell>
          <cell r="AT4133">
            <v>0</v>
          </cell>
          <cell r="AU4133">
            <v>38640</v>
          </cell>
          <cell r="AV4133">
            <v>0</v>
          </cell>
        </row>
        <row r="4134">
          <cell r="B4134">
            <v>0</v>
          </cell>
          <cell r="C4134" t="str">
            <v>000000003920</v>
          </cell>
          <cell r="D4134" t="str">
            <v>335400</v>
          </cell>
          <cell r="E4134" t="str">
            <v>Old Iron Estates -  Hydrants</v>
          </cell>
          <cell r="F4134" t="str">
            <v>In Service</v>
          </cell>
          <cell r="G4134" t="str">
            <v>33540</v>
          </cell>
          <cell r="H4134" t="str">
            <v>Grp Member</v>
          </cell>
          <cell r="I4134">
            <v>0</v>
          </cell>
          <cell r="J4134" t="str">
            <v>PC Batch</v>
          </cell>
          <cell r="K4134">
            <v>9458.1</v>
          </cell>
          <cell r="L4134">
            <v>0</v>
          </cell>
          <cell r="M4134" t="str">
            <v>F20</v>
          </cell>
          <cell r="N4134" t="str">
            <v>115</v>
          </cell>
          <cell r="O4134">
            <v>0</v>
          </cell>
          <cell r="P4134" t="str">
            <v>C04D320_002</v>
          </cell>
          <cell r="Q4134">
            <v>0</v>
          </cell>
          <cell r="R4134" t="str">
            <v>WTDPD</v>
          </cell>
          <cell r="S4134" t="str">
            <v>335400600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 t="str">
            <v>CORP</v>
          </cell>
          <cell r="Y4134">
            <v>38640</v>
          </cell>
          <cell r="Z4134">
            <v>0</v>
          </cell>
          <cell r="AA4134">
            <v>0</v>
          </cell>
          <cell r="AB4134" t="str">
            <v>N</v>
          </cell>
          <cell r="AC4134">
            <v>38657</v>
          </cell>
          <cell r="AD4134">
            <v>0</v>
          </cell>
          <cell r="AE4134" t="str">
            <v>RemVal</v>
          </cell>
          <cell r="AF4134" t="str">
            <v>Depreciate</v>
          </cell>
          <cell r="AG4134" t="str">
            <v>FM</v>
          </cell>
          <cell r="AH4134">
            <v>0</v>
          </cell>
          <cell r="AI4134">
            <v>0</v>
          </cell>
          <cell r="AJ4134">
            <v>2.2599999999999999E-2</v>
          </cell>
          <cell r="AK4134">
            <v>0</v>
          </cell>
          <cell r="AL4134" t="str">
            <v>Flat Rate</v>
          </cell>
          <cell r="AM4134">
            <v>0</v>
          </cell>
          <cell r="AN4134" t="str">
            <v>GA335400</v>
          </cell>
          <cell r="AO4134">
            <v>0</v>
          </cell>
          <cell r="AP4134" t="str">
            <v>N</v>
          </cell>
          <cell r="AQ4134">
            <v>38646.693784722222</v>
          </cell>
          <cell r="AR4134">
            <v>38701</v>
          </cell>
          <cell r="AS4134">
            <v>38701</v>
          </cell>
          <cell r="AT4134">
            <v>0</v>
          </cell>
          <cell r="AU4134">
            <v>38640</v>
          </cell>
          <cell r="AV4134">
            <v>0</v>
          </cell>
        </row>
        <row r="4135">
          <cell r="B4135">
            <v>0</v>
          </cell>
          <cell r="C4135" t="str">
            <v>000000003920</v>
          </cell>
          <cell r="D4135" t="str">
            <v>335400</v>
          </cell>
          <cell r="E4135" t="str">
            <v>Old Iron Estates -  Hydrants</v>
          </cell>
          <cell r="F4135" t="str">
            <v>In Service</v>
          </cell>
          <cell r="G4135" t="str">
            <v>33540</v>
          </cell>
          <cell r="H4135" t="str">
            <v>Grp Member</v>
          </cell>
          <cell r="I4135">
            <v>1</v>
          </cell>
          <cell r="J4135" t="str">
            <v>PC Batch</v>
          </cell>
          <cell r="K4135">
            <v>13.77</v>
          </cell>
          <cell r="L4135">
            <v>0</v>
          </cell>
          <cell r="M4135" t="str">
            <v>F50</v>
          </cell>
          <cell r="N4135" t="str">
            <v>115</v>
          </cell>
          <cell r="O4135">
            <v>0</v>
          </cell>
          <cell r="P4135" t="str">
            <v>C04D320_002</v>
          </cell>
          <cell r="Q4135" t="str">
            <v>000</v>
          </cell>
          <cell r="R4135" t="str">
            <v>WTDPD</v>
          </cell>
          <cell r="S4135" t="str">
            <v>335400600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 t="str">
            <v>CORP</v>
          </cell>
          <cell r="Y4135">
            <v>38640</v>
          </cell>
          <cell r="Z4135">
            <v>0</v>
          </cell>
          <cell r="AA4135">
            <v>0</v>
          </cell>
          <cell r="AB4135" t="str">
            <v>N</v>
          </cell>
          <cell r="AC4135">
            <v>38657</v>
          </cell>
          <cell r="AD4135">
            <v>0</v>
          </cell>
          <cell r="AE4135" t="str">
            <v>RemVal</v>
          </cell>
          <cell r="AF4135" t="str">
            <v>Depreciate</v>
          </cell>
          <cell r="AG4135" t="str">
            <v>FM</v>
          </cell>
          <cell r="AH4135">
            <v>0</v>
          </cell>
          <cell r="AI4135">
            <v>0</v>
          </cell>
          <cell r="AJ4135">
            <v>2.2599999999999999E-2</v>
          </cell>
          <cell r="AK4135">
            <v>0</v>
          </cell>
          <cell r="AL4135" t="str">
            <v>Flat Rate</v>
          </cell>
          <cell r="AM4135">
            <v>0</v>
          </cell>
          <cell r="AN4135" t="str">
            <v>GA335400</v>
          </cell>
          <cell r="AO4135">
            <v>0</v>
          </cell>
          <cell r="AP4135" t="str">
            <v>N</v>
          </cell>
          <cell r="AQ4135">
            <v>38646.693784722222</v>
          </cell>
          <cell r="AR4135">
            <v>38701</v>
          </cell>
          <cell r="AS4135">
            <v>38701</v>
          </cell>
          <cell r="AT4135">
            <v>0</v>
          </cell>
          <cell r="AU4135">
            <v>38640</v>
          </cell>
          <cell r="AV4135">
            <v>0</v>
          </cell>
        </row>
        <row r="4136">
          <cell r="B4136">
            <v>0</v>
          </cell>
          <cell r="C4136" t="str">
            <v>000000003921</v>
          </cell>
          <cell r="D4136" t="str">
            <v>3314P0</v>
          </cell>
          <cell r="E4136" t="str">
            <v>Meadowview Vill - 4" PVC Main</v>
          </cell>
          <cell r="F4136" t="str">
            <v>In Service</v>
          </cell>
          <cell r="G4136" t="str">
            <v>3314P</v>
          </cell>
          <cell r="H4136" t="str">
            <v>Grp Member</v>
          </cell>
          <cell r="I4136">
            <v>0</v>
          </cell>
          <cell r="J4136" t="str">
            <v>PC Batch</v>
          </cell>
          <cell r="K4136">
            <v>6153.54</v>
          </cell>
          <cell r="L4136">
            <v>0</v>
          </cell>
          <cell r="M4136" t="str">
            <v>F20</v>
          </cell>
          <cell r="N4136" t="str">
            <v>115</v>
          </cell>
          <cell r="O4136">
            <v>0</v>
          </cell>
          <cell r="P4136" t="str">
            <v>C04D328_002</v>
          </cell>
          <cell r="Q4136">
            <v>0</v>
          </cell>
          <cell r="R4136" t="str">
            <v>WTDPD</v>
          </cell>
          <cell r="S4136" t="str">
            <v>3314P04PV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 t="str">
            <v>CORP</v>
          </cell>
          <cell r="Y4136">
            <v>38640</v>
          </cell>
          <cell r="Z4136">
            <v>0</v>
          </cell>
          <cell r="AA4136">
            <v>0</v>
          </cell>
          <cell r="AB4136" t="str">
            <v>N</v>
          </cell>
          <cell r="AC4136">
            <v>38657</v>
          </cell>
          <cell r="AD4136">
            <v>0</v>
          </cell>
          <cell r="AE4136" t="str">
            <v>RemVal</v>
          </cell>
          <cell r="AF4136" t="str">
            <v>Depreciate</v>
          </cell>
          <cell r="AG4136" t="str">
            <v>FM</v>
          </cell>
          <cell r="AH4136">
            <v>0</v>
          </cell>
          <cell r="AI4136">
            <v>0</v>
          </cell>
          <cell r="AJ4136">
            <v>2.64E-2</v>
          </cell>
          <cell r="AK4136">
            <v>0</v>
          </cell>
          <cell r="AL4136" t="str">
            <v>Flat Rate</v>
          </cell>
          <cell r="AM4136">
            <v>0</v>
          </cell>
          <cell r="AN4136" t="str">
            <v>GA3314P0</v>
          </cell>
          <cell r="AO4136">
            <v>0</v>
          </cell>
          <cell r="AP4136" t="str">
            <v>N</v>
          </cell>
          <cell r="AQ4136">
            <v>38646.693807870368</v>
          </cell>
          <cell r="AR4136">
            <v>38701</v>
          </cell>
          <cell r="AS4136">
            <v>38701</v>
          </cell>
          <cell r="AT4136">
            <v>0</v>
          </cell>
          <cell r="AU4136">
            <v>38640</v>
          </cell>
          <cell r="AV4136">
            <v>0</v>
          </cell>
        </row>
        <row r="4137">
          <cell r="B4137">
            <v>0</v>
          </cell>
          <cell r="C4137" t="str">
            <v>000000003921</v>
          </cell>
          <cell r="D4137" t="str">
            <v>3314P0</v>
          </cell>
          <cell r="E4137" t="str">
            <v>Meadowview Vill - 4" PVC Main</v>
          </cell>
          <cell r="F4137" t="str">
            <v>In Service</v>
          </cell>
          <cell r="G4137" t="str">
            <v>3314P</v>
          </cell>
          <cell r="H4137" t="str">
            <v>Grp Member</v>
          </cell>
          <cell r="I4137">
            <v>1</v>
          </cell>
          <cell r="J4137" t="str">
            <v>PC Batch</v>
          </cell>
          <cell r="K4137">
            <v>10.32</v>
          </cell>
          <cell r="L4137">
            <v>0</v>
          </cell>
          <cell r="M4137" t="str">
            <v>F50</v>
          </cell>
          <cell r="N4137" t="str">
            <v>115</v>
          </cell>
          <cell r="O4137">
            <v>0</v>
          </cell>
          <cell r="P4137" t="str">
            <v>C04D328_002</v>
          </cell>
          <cell r="Q4137" t="str">
            <v>000</v>
          </cell>
          <cell r="R4137" t="str">
            <v>WTDPD</v>
          </cell>
          <cell r="S4137" t="str">
            <v>3314P04PV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 t="str">
            <v>CORP</v>
          </cell>
          <cell r="Y4137">
            <v>38640</v>
          </cell>
          <cell r="Z4137">
            <v>0</v>
          </cell>
          <cell r="AA4137">
            <v>0</v>
          </cell>
          <cell r="AB4137" t="str">
            <v>N</v>
          </cell>
          <cell r="AC4137">
            <v>38657</v>
          </cell>
          <cell r="AD4137">
            <v>0</v>
          </cell>
          <cell r="AE4137" t="str">
            <v>RemVal</v>
          </cell>
          <cell r="AF4137" t="str">
            <v>Depreciate</v>
          </cell>
          <cell r="AG4137" t="str">
            <v>FM</v>
          </cell>
          <cell r="AH4137">
            <v>0</v>
          </cell>
          <cell r="AI4137">
            <v>0</v>
          </cell>
          <cell r="AJ4137">
            <v>2.64E-2</v>
          </cell>
          <cell r="AK4137">
            <v>0</v>
          </cell>
          <cell r="AL4137" t="str">
            <v>Flat Rate</v>
          </cell>
          <cell r="AM4137">
            <v>0</v>
          </cell>
          <cell r="AN4137" t="str">
            <v>GA3314P0</v>
          </cell>
          <cell r="AO4137">
            <v>0</v>
          </cell>
          <cell r="AP4137" t="str">
            <v>N</v>
          </cell>
          <cell r="AQ4137">
            <v>38646.693807870368</v>
          </cell>
          <cell r="AR4137">
            <v>38701</v>
          </cell>
          <cell r="AS4137">
            <v>38701</v>
          </cell>
          <cell r="AT4137">
            <v>0</v>
          </cell>
          <cell r="AU4137">
            <v>38640</v>
          </cell>
          <cell r="AV4137">
            <v>0</v>
          </cell>
        </row>
        <row r="4138">
          <cell r="B4138">
            <v>0</v>
          </cell>
          <cell r="C4138" t="str">
            <v>000000003922</v>
          </cell>
          <cell r="D4138" t="str">
            <v>3314Q0</v>
          </cell>
          <cell r="E4138" t="str">
            <v>Meadowview Vill - 8" PVC Main</v>
          </cell>
          <cell r="F4138" t="str">
            <v>In Service</v>
          </cell>
          <cell r="G4138" t="str">
            <v>3314Q</v>
          </cell>
          <cell r="H4138" t="str">
            <v>Grp Member</v>
          </cell>
          <cell r="I4138">
            <v>0</v>
          </cell>
          <cell r="J4138" t="str">
            <v>PC Batch</v>
          </cell>
          <cell r="K4138">
            <v>33284.49</v>
          </cell>
          <cell r="L4138">
            <v>0</v>
          </cell>
          <cell r="M4138" t="str">
            <v>F20</v>
          </cell>
          <cell r="N4138" t="str">
            <v>115</v>
          </cell>
          <cell r="O4138">
            <v>0</v>
          </cell>
          <cell r="P4138" t="str">
            <v>C04D328_002</v>
          </cell>
          <cell r="Q4138">
            <v>0</v>
          </cell>
          <cell r="R4138" t="str">
            <v>WTDPD</v>
          </cell>
          <cell r="S4138" t="str">
            <v>3314Q08PV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 t="str">
            <v>CORP</v>
          </cell>
          <cell r="Y4138">
            <v>38640</v>
          </cell>
          <cell r="Z4138">
            <v>0</v>
          </cell>
          <cell r="AA4138">
            <v>0</v>
          </cell>
          <cell r="AB4138" t="str">
            <v>N</v>
          </cell>
          <cell r="AC4138">
            <v>38657</v>
          </cell>
          <cell r="AD4138">
            <v>0</v>
          </cell>
          <cell r="AE4138" t="str">
            <v>RemVal</v>
          </cell>
          <cell r="AF4138" t="str">
            <v>Depreciate</v>
          </cell>
          <cell r="AG4138" t="str">
            <v>FM</v>
          </cell>
          <cell r="AH4138">
            <v>0</v>
          </cell>
          <cell r="AI4138">
            <v>0</v>
          </cell>
          <cell r="AJ4138">
            <v>2.1899999999999999E-2</v>
          </cell>
          <cell r="AK4138">
            <v>0</v>
          </cell>
          <cell r="AL4138" t="str">
            <v>Flat Rate</v>
          </cell>
          <cell r="AM4138">
            <v>0</v>
          </cell>
          <cell r="AN4138" t="str">
            <v>GA3314Q0</v>
          </cell>
          <cell r="AO4138">
            <v>0</v>
          </cell>
          <cell r="AP4138" t="str">
            <v>N</v>
          </cell>
          <cell r="AQ4138">
            <v>38646.693831018521</v>
          </cell>
          <cell r="AR4138">
            <v>38701</v>
          </cell>
          <cell r="AS4138">
            <v>38701</v>
          </cell>
          <cell r="AT4138">
            <v>0</v>
          </cell>
          <cell r="AU4138">
            <v>38640</v>
          </cell>
          <cell r="AV4138">
            <v>0</v>
          </cell>
        </row>
        <row r="4139">
          <cell r="B4139">
            <v>0</v>
          </cell>
          <cell r="C4139" t="str">
            <v>000000003922</v>
          </cell>
          <cell r="D4139" t="str">
            <v>3314Q0</v>
          </cell>
          <cell r="E4139" t="str">
            <v>Meadowview Vill - 8" PVC Main</v>
          </cell>
          <cell r="F4139" t="str">
            <v>In Service</v>
          </cell>
          <cell r="G4139" t="str">
            <v>3314Q</v>
          </cell>
          <cell r="H4139" t="str">
            <v>Grp Member</v>
          </cell>
          <cell r="I4139">
            <v>1</v>
          </cell>
          <cell r="J4139" t="str">
            <v>PC Batch</v>
          </cell>
          <cell r="K4139">
            <v>55.85</v>
          </cell>
          <cell r="L4139">
            <v>0</v>
          </cell>
          <cell r="M4139" t="str">
            <v>F50</v>
          </cell>
          <cell r="N4139" t="str">
            <v>115</v>
          </cell>
          <cell r="O4139">
            <v>0</v>
          </cell>
          <cell r="P4139" t="str">
            <v>C04D328_002</v>
          </cell>
          <cell r="Q4139" t="str">
            <v>000</v>
          </cell>
          <cell r="R4139" t="str">
            <v>WTDPD</v>
          </cell>
          <cell r="S4139" t="str">
            <v>3314Q08PV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 t="str">
            <v>CORP</v>
          </cell>
          <cell r="Y4139">
            <v>38640</v>
          </cell>
          <cell r="Z4139">
            <v>0</v>
          </cell>
          <cell r="AA4139">
            <v>0</v>
          </cell>
          <cell r="AB4139" t="str">
            <v>N</v>
          </cell>
          <cell r="AC4139">
            <v>38657</v>
          </cell>
          <cell r="AD4139">
            <v>0</v>
          </cell>
          <cell r="AE4139" t="str">
            <v>RemVal</v>
          </cell>
          <cell r="AF4139" t="str">
            <v>Depreciate</v>
          </cell>
          <cell r="AG4139" t="str">
            <v>FM</v>
          </cell>
          <cell r="AH4139">
            <v>0</v>
          </cell>
          <cell r="AI4139">
            <v>0</v>
          </cell>
          <cell r="AJ4139">
            <v>2.1899999999999999E-2</v>
          </cell>
          <cell r="AK4139">
            <v>0</v>
          </cell>
          <cell r="AL4139" t="str">
            <v>Flat Rate</v>
          </cell>
          <cell r="AM4139">
            <v>0</v>
          </cell>
          <cell r="AN4139" t="str">
            <v>GA3314Q0</v>
          </cell>
          <cell r="AO4139">
            <v>0</v>
          </cell>
          <cell r="AP4139" t="str">
            <v>N</v>
          </cell>
          <cell r="AQ4139">
            <v>38646.693831018521</v>
          </cell>
          <cell r="AR4139">
            <v>38701</v>
          </cell>
          <cell r="AS4139">
            <v>38701</v>
          </cell>
          <cell r="AT4139">
            <v>0</v>
          </cell>
          <cell r="AU4139">
            <v>38640</v>
          </cell>
          <cell r="AV4139">
            <v>0</v>
          </cell>
        </row>
        <row r="4140">
          <cell r="B4140">
            <v>0</v>
          </cell>
          <cell r="C4140" t="str">
            <v>000000003923</v>
          </cell>
          <cell r="D4140" t="str">
            <v>3314R0</v>
          </cell>
          <cell r="E4140" t="str">
            <v>Meadowview Vill - 12" PVC Main</v>
          </cell>
          <cell r="F4140" t="str">
            <v>In Service</v>
          </cell>
          <cell r="G4140" t="str">
            <v>3314R</v>
          </cell>
          <cell r="H4140" t="str">
            <v>Grp Member</v>
          </cell>
          <cell r="I4140">
            <v>0</v>
          </cell>
          <cell r="J4140" t="str">
            <v>PC Batch</v>
          </cell>
          <cell r="K4140">
            <v>10632.81</v>
          </cell>
          <cell r="L4140">
            <v>0</v>
          </cell>
          <cell r="M4140" t="str">
            <v>F20</v>
          </cell>
          <cell r="N4140" t="str">
            <v>115</v>
          </cell>
          <cell r="O4140">
            <v>0</v>
          </cell>
          <cell r="P4140" t="str">
            <v>C04D328_002</v>
          </cell>
          <cell r="Q4140">
            <v>0</v>
          </cell>
          <cell r="R4140" t="str">
            <v>WTDPD</v>
          </cell>
          <cell r="S4140" t="str">
            <v>3314R12PV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 t="str">
            <v>CORP</v>
          </cell>
          <cell r="Y4140">
            <v>38640</v>
          </cell>
          <cell r="Z4140">
            <v>0</v>
          </cell>
          <cell r="AA4140">
            <v>0</v>
          </cell>
          <cell r="AB4140" t="str">
            <v>N</v>
          </cell>
          <cell r="AC4140">
            <v>38657</v>
          </cell>
          <cell r="AD4140">
            <v>0</v>
          </cell>
          <cell r="AE4140" t="str">
            <v>RemVal</v>
          </cell>
          <cell r="AF4140" t="str">
            <v>Depreciate</v>
          </cell>
          <cell r="AG4140" t="str">
            <v>FM</v>
          </cell>
          <cell r="AH4140">
            <v>0</v>
          </cell>
          <cell r="AI4140">
            <v>0</v>
          </cell>
          <cell r="AJ4140">
            <v>1.55E-2</v>
          </cell>
          <cell r="AK4140">
            <v>0</v>
          </cell>
          <cell r="AL4140" t="str">
            <v>Flat Rate</v>
          </cell>
          <cell r="AM4140">
            <v>0</v>
          </cell>
          <cell r="AN4140" t="str">
            <v>GA3314R0</v>
          </cell>
          <cell r="AO4140">
            <v>0</v>
          </cell>
          <cell r="AP4140" t="str">
            <v>N</v>
          </cell>
          <cell r="AQ4140">
            <v>38646.693854166668</v>
          </cell>
          <cell r="AR4140">
            <v>38701</v>
          </cell>
          <cell r="AS4140">
            <v>38701</v>
          </cell>
          <cell r="AT4140">
            <v>0</v>
          </cell>
          <cell r="AU4140">
            <v>38640</v>
          </cell>
          <cell r="AV4140">
            <v>0</v>
          </cell>
        </row>
        <row r="4141">
          <cell r="B4141">
            <v>0</v>
          </cell>
          <cell r="C4141" t="str">
            <v>000000003923</v>
          </cell>
          <cell r="D4141" t="str">
            <v>3314R0</v>
          </cell>
          <cell r="E4141" t="str">
            <v>Meadowview Vill - 12" PVC Main</v>
          </cell>
          <cell r="F4141" t="str">
            <v>In Service</v>
          </cell>
          <cell r="G4141" t="str">
            <v>3314R</v>
          </cell>
          <cell r="H4141" t="str">
            <v>Grp Member</v>
          </cell>
          <cell r="I4141">
            <v>1</v>
          </cell>
          <cell r="J4141" t="str">
            <v>PC Batch</v>
          </cell>
          <cell r="K4141">
            <v>17.84</v>
          </cell>
          <cell r="L4141">
            <v>0</v>
          </cell>
          <cell r="M4141" t="str">
            <v>F50</v>
          </cell>
          <cell r="N4141" t="str">
            <v>115</v>
          </cell>
          <cell r="O4141">
            <v>0</v>
          </cell>
          <cell r="P4141" t="str">
            <v>C04D328_002</v>
          </cell>
          <cell r="Q4141" t="str">
            <v>000</v>
          </cell>
          <cell r="R4141" t="str">
            <v>WTDPD</v>
          </cell>
          <cell r="S4141" t="str">
            <v>3314R12PV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 t="str">
            <v>CORP</v>
          </cell>
          <cell r="Y4141">
            <v>38640</v>
          </cell>
          <cell r="Z4141">
            <v>0</v>
          </cell>
          <cell r="AA4141">
            <v>0</v>
          </cell>
          <cell r="AB4141" t="str">
            <v>N</v>
          </cell>
          <cell r="AC4141">
            <v>38657</v>
          </cell>
          <cell r="AD4141">
            <v>0</v>
          </cell>
          <cell r="AE4141" t="str">
            <v>RemVal</v>
          </cell>
          <cell r="AF4141" t="str">
            <v>Depreciate</v>
          </cell>
          <cell r="AG4141" t="str">
            <v>FM</v>
          </cell>
          <cell r="AH4141">
            <v>0</v>
          </cell>
          <cell r="AI4141">
            <v>0</v>
          </cell>
          <cell r="AJ4141">
            <v>1.55E-2</v>
          </cell>
          <cell r="AK4141">
            <v>0</v>
          </cell>
          <cell r="AL4141" t="str">
            <v>Flat Rate</v>
          </cell>
          <cell r="AM4141">
            <v>0</v>
          </cell>
          <cell r="AN4141" t="str">
            <v>GA3314R0</v>
          </cell>
          <cell r="AO4141">
            <v>0</v>
          </cell>
          <cell r="AP4141" t="str">
            <v>N</v>
          </cell>
          <cell r="AQ4141">
            <v>38646.693854166668</v>
          </cell>
          <cell r="AR4141">
            <v>38701</v>
          </cell>
          <cell r="AS4141">
            <v>38701</v>
          </cell>
          <cell r="AT4141">
            <v>0</v>
          </cell>
          <cell r="AU4141">
            <v>38640</v>
          </cell>
          <cell r="AV4141">
            <v>0</v>
          </cell>
        </row>
        <row r="4142">
          <cell r="B4142">
            <v>0</v>
          </cell>
          <cell r="C4142" t="str">
            <v>000000003924</v>
          </cell>
          <cell r="D4142" t="str">
            <v>3314S0</v>
          </cell>
          <cell r="E4142" t="str">
            <v>Meadowview Village - 4" VV</v>
          </cell>
          <cell r="F4142" t="str">
            <v>In Service</v>
          </cell>
          <cell r="G4142" t="str">
            <v>3314S</v>
          </cell>
          <cell r="H4142" t="str">
            <v>Grp Member</v>
          </cell>
          <cell r="I4142">
            <v>0</v>
          </cell>
          <cell r="J4142" t="str">
            <v>PC Batch</v>
          </cell>
          <cell r="K4142">
            <v>587.36</v>
          </cell>
          <cell r="L4142">
            <v>0</v>
          </cell>
          <cell r="M4142" t="str">
            <v>F20</v>
          </cell>
          <cell r="N4142" t="str">
            <v>115</v>
          </cell>
          <cell r="O4142">
            <v>0</v>
          </cell>
          <cell r="P4142" t="str">
            <v>C04D328_002</v>
          </cell>
          <cell r="Q4142">
            <v>0</v>
          </cell>
          <cell r="R4142" t="str">
            <v>WTDPD</v>
          </cell>
          <cell r="S4142" t="str">
            <v>3314S04VV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 t="str">
            <v>CORP</v>
          </cell>
          <cell r="Y4142">
            <v>38640</v>
          </cell>
          <cell r="Z4142">
            <v>0</v>
          </cell>
          <cell r="AA4142">
            <v>0</v>
          </cell>
          <cell r="AB4142" t="str">
            <v>N</v>
          </cell>
          <cell r="AC4142">
            <v>38657</v>
          </cell>
          <cell r="AD4142">
            <v>0</v>
          </cell>
          <cell r="AE4142" t="str">
            <v>RemVal</v>
          </cell>
          <cell r="AF4142" t="str">
            <v>Depreciate</v>
          </cell>
          <cell r="AG4142" t="str">
            <v>FM</v>
          </cell>
          <cell r="AH4142">
            <v>0</v>
          </cell>
          <cell r="AI4142">
            <v>0</v>
          </cell>
          <cell r="AJ4142">
            <v>2.1299999999999999E-2</v>
          </cell>
          <cell r="AK4142">
            <v>0</v>
          </cell>
          <cell r="AL4142" t="str">
            <v>Flat Rate</v>
          </cell>
          <cell r="AM4142">
            <v>0</v>
          </cell>
          <cell r="AN4142" t="str">
            <v>GA3314S0</v>
          </cell>
          <cell r="AO4142">
            <v>0</v>
          </cell>
          <cell r="AP4142" t="str">
            <v>N</v>
          </cell>
          <cell r="AQ4142">
            <v>38646.693877314814</v>
          </cell>
          <cell r="AR4142">
            <v>38701</v>
          </cell>
          <cell r="AS4142">
            <v>38701</v>
          </cell>
          <cell r="AT4142">
            <v>0</v>
          </cell>
          <cell r="AU4142">
            <v>38640</v>
          </cell>
          <cell r="AV4142">
            <v>0</v>
          </cell>
        </row>
        <row r="4143">
          <cell r="B4143">
            <v>0</v>
          </cell>
          <cell r="C4143" t="str">
            <v>000000003924</v>
          </cell>
          <cell r="D4143" t="str">
            <v>3314S0</v>
          </cell>
          <cell r="E4143" t="str">
            <v>Meadowview Village - 4" VV</v>
          </cell>
          <cell r="F4143" t="str">
            <v>In Service</v>
          </cell>
          <cell r="G4143" t="str">
            <v>3314S</v>
          </cell>
          <cell r="H4143" t="str">
            <v>Grp Member</v>
          </cell>
          <cell r="I4143">
            <v>1</v>
          </cell>
          <cell r="J4143" t="str">
            <v>PC Batch</v>
          </cell>
          <cell r="K4143">
            <v>0.99</v>
          </cell>
          <cell r="L4143">
            <v>0</v>
          </cell>
          <cell r="M4143" t="str">
            <v>F50</v>
          </cell>
          <cell r="N4143" t="str">
            <v>115</v>
          </cell>
          <cell r="O4143">
            <v>0</v>
          </cell>
          <cell r="P4143" t="str">
            <v>C04D328_002</v>
          </cell>
          <cell r="Q4143" t="str">
            <v>000</v>
          </cell>
          <cell r="R4143" t="str">
            <v>WTDPD</v>
          </cell>
          <cell r="S4143" t="str">
            <v>3314S04VV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 t="str">
            <v>CORP</v>
          </cell>
          <cell r="Y4143">
            <v>38640</v>
          </cell>
          <cell r="Z4143">
            <v>0</v>
          </cell>
          <cell r="AA4143">
            <v>0</v>
          </cell>
          <cell r="AB4143" t="str">
            <v>N</v>
          </cell>
          <cell r="AC4143">
            <v>38657</v>
          </cell>
          <cell r="AD4143">
            <v>0</v>
          </cell>
          <cell r="AE4143" t="str">
            <v>RemVal</v>
          </cell>
          <cell r="AF4143" t="str">
            <v>Depreciate</v>
          </cell>
          <cell r="AG4143" t="str">
            <v>FM</v>
          </cell>
          <cell r="AH4143">
            <v>0</v>
          </cell>
          <cell r="AI4143">
            <v>0</v>
          </cell>
          <cell r="AJ4143">
            <v>2.1299999999999999E-2</v>
          </cell>
          <cell r="AK4143">
            <v>0</v>
          </cell>
          <cell r="AL4143" t="str">
            <v>Flat Rate</v>
          </cell>
          <cell r="AM4143">
            <v>0</v>
          </cell>
          <cell r="AN4143" t="str">
            <v>GA3314S0</v>
          </cell>
          <cell r="AO4143">
            <v>0</v>
          </cell>
          <cell r="AP4143" t="str">
            <v>N</v>
          </cell>
          <cell r="AQ4143">
            <v>38646.693877314814</v>
          </cell>
          <cell r="AR4143">
            <v>38701</v>
          </cell>
          <cell r="AS4143">
            <v>38701</v>
          </cell>
          <cell r="AT4143">
            <v>0</v>
          </cell>
          <cell r="AU4143">
            <v>38640</v>
          </cell>
          <cell r="AV4143">
            <v>0</v>
          </cell>
        </row>
        <row r="4144">
          <cell r="B4144">
            <v>0</v>
          </cell>
          <cell r="C4144" t="str">
            <v>000000003925</v>
          </cell>
          <cell r="D4144" t="str">
            <v>3314T0</v>
          </cell>
          <cell r="E4144" t="str">
            <v>Meadowview Village - 8" VVs</v>
          </cell>
          <cell r="F4144" t="str">
            <v>In Service</v>
          </cell>
          <cell r="G4144" t="str">
            <v>3314T</v>
          </cell>
          <cell r="H4144" t="str">
            <v>Grp Member</v>
          </cell>
          <cell r="I4144">
            <v>0</v>
          </cell>
          <cell r="J4144" t="str">
            <v>PC Batch</v>
          </cell>
          <cell r="K4144">
            <v>3622.95</v>
          </cell>
          <cell r="L4144">
            <v>0</v>
          </cell>
          <cell r="M4144" t="str">
            <v>F20</v>
          </cell>
          <cell r="N4144" t="str">
            <v>115</v>
          </cell>
          <cell r="O4144">
            <v>0</v>
          </cell>
          <cell r="P4144" t="str">
            <v>C04D328_002</v>
          </cell>
          <cell r="Q4144">
            <v>0</v>
          </cell>
          <cell r="R4144" t="str">
            <v>WTDPD</v>
          </cell>
          <cell r="S4144" t="str">
            <v>3314T08VV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 t="str">
            <v>CORP</v>
          </cell>
          <cell r="Y4144">
            <v>38640</v>
          </cell>
          <cell r="Z4144">
            <v>0</v>
          </cell>
          <cell r="AA4144">
            <v>0</v>
          </cell>
          <cell r="AB4144" t="str">
            <v>N</v>
          </cell>
          <cell r="AC4144">
            <v>38657</v>
          </cell>
          <cell r="AD4144">
            <v>0</v>
          </cell>
          <cell r="AE4144" t="str">
            <v>RemVal</v>
          </cell>
          <cell r="AF4144" t="str">
            <v>Depreciate</v>
          </cell>
          <cell r="AG4144" t="str">
            <v>FM</v>
          </cell>
          <cell r="AH4144">
            <v>0</v>
          </cell>
          <cell r="AI4144">
            <v>0</v>
          </cell>
          <cell r="AJ4144">
            <v>1.3899999999999999E-2</v>
          </cell>
          <cell r="AK4144">
            <v>0</v>
          </cell>
          <cell r="AL4144" t="str">
            <v>Flat Rate</v>
          </cell>
          <cell r="AM4144">
            <v>0</v>
          </cell>
          <cell r="AN4144" t="str">
            <v>GA3314T0</v>
          </cell>
          <cell r="AO4144">
            <v>0</v>
          </cell>
          <cell r="AP4144" t="str">
            <v>N</v>
          </cell>
          <cell r="AQ4144">
            <v>38646.69390046296</v>
          </cell>
          <cell r="AR4144">
            <v>38701</v>
          </cell>
          <cell r="AS4144">
            <v>38701</v>
          </cell>
          <cell r="AT4144">
            <v>0</v>
          </cell>
          <cell r="AU4144">
            <v>38640</v>
          </cell>
          <cell r="AV4144">
            <v>0</v>
          </cell>
        </row>
        <row r="4145">
          <cell r="B4145">
            <v>0</v>
          </cell>
          <cell r="C4145" t="str">
            <v>000000003925</v>
          </cell>
          <cell r="D4145" t="str">
            <v>3314T0</v>
          </cell>
          <cell r="E4145" t="str">
            <v>Meadowview Village - 8" VVs</v>
          </cell>
          <cell r="F4145" t="str">
            <v>In Service</v>
          </cell>
          <cell r="G4145" t="str">
            <v>3314T</v>
          </cell>
          <cell r="H4145" t="str">
            <v>Grp Member</v>
          </cell>
          <cell r="I4145">
            <v>1</v>
          </cell>
          <cell r="J4145" t="str">
            <v>PC Batch</v>
          </cell>
          <cell r="K4145">
            <v>6.08</v>
          </cell>
          <cell r="L4145">
            <v>0</v>
          </cell>
          <cell r="M4145" t="str">
            <v>F50</v>
          </cell>
          <cell r="N4145" t="str">
            <v>115</v>
          </cell>
          <cell r="O4145">
            <v>0</v>
          </cell>
          <cell r="P4145" t="str">
            <v>C04D328_002</v>
          </cell>
          <cell r="Q4145" t="str">
            <v>000</v>
          </cell>
          <cell r="R4145" t="str">
            <v>WTDPD</v>
          </cell>
          <cell r="S4145" t="str">
            <v>3314T08VV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 t="str">
            <v>CORP</v>
          </cell>
          <cell r="Y4145">
            <v>38640</v>
          </cell>
          <cell r="Z4145">
            <v>0</v>
          </cell>
          <cell r="AA4145">
            <v>0</v>
          </cell>
          <cell r="AB4145" t="str">
            <v>N</v>
          </cell>
          <cell r="AC4145">
            <v>38657</v>
          </cell>
          <cell r="AD4145">
            <v>0</v>
          </cell>
          <cell r="AE4145" t="str">
            <v>RemVal</v>
          </cell>
          <cell r="AF4145" t="str">
            <v>Depreciate</v>
          </cell>
          <cell r="AG4145" t="str">
            <v>FM</v>
          </cell>
          <cell r="AH4145">
            <v>0</v>
          </cell>
          <cell r="AI4145">
            <v>0</v>
          </cell>
          <cell r="AJ4145">
            <v>1.3899999999999999E-2</v>
          </cell>
          <cell r="AK4145">
            <v>0</v>
          </cell>
          <cell r="AL4145" t="str">
            <v>Flat Rate</v>
          </cell>
          <cell r="AM4145">
            <v>0</v>
          </cell>
          <cell r="AN4145" t="str">
            <v>GA3314T0</v>
          </cell>
          <cell r="AO4145">
            <v>0</v>
          </cell>
          <cell r="AP4145" t="str">
            <v>N</v>
          </cell>
          <cell r="AQ4145">
            <v>38646.69390046296</v>
          </cell>
          <cell r="AR4145">
            <v>38701</v>
          </cell>
          <cell r="AS4145">
            <v>38701</v>
          </cell>
          <cell r="AT4145">
            <v>0</v>
          </cell>
          <cell r="AU4145">
            <v>38640</v>
          </cell>
          <cell r="AV4145">
            <v>0</v>
          </cell>
        </row>
        <row r="4146">
          <cell r="B4146">
            <v>0</v>
          </cell>
          <cell r="C4146" t="str">
            <v>000000003926</v>
          </cell>
          <cell r="D4146" t="str">
            <v>3334B0</v>
          </cell>
          <cell r="E4146" t="str">
            <v>Meadowview Vill - 3/4" CP Svcs</v>
          </cell>
          <cell r="F4146" t="str">
            <v>In Service</v>
          </cell>
          <cell r="G4146" t="str">
            <v>3334B</v>
          </cell>
          <cell r="H4146" t="str">
            <v>Grp Member</v>
          </cell>
          <cell r="I4146">
            <v>0</v>
          </cell>
          <cell r="J4146" t="str">
            <v>PC Batch</v>
          </cell>
          <cell r="K4146">
            <v>7904.62</v>
          </cell>
          <cell r="L4146">
            <v>0</v>
          </cell>
          <cell r="M4146" t="str">
            <v>F20</v>
          </cell>
          <cell r="N4146" t="str">
            <v>115</v>
          </cell>
          <cell r="O4146">
            <v>0</v>
          </cell>
          <cell r="P4146" t="str">
            <v>C04D328_002</v>
          </cell>
          <cell r="Q4146">
            <v>0</v>
          </cell>
          <cell r="R4146" t="str">
            <v>WTDPD</v>
          </cell>
          <cell r="S4146" t="str">
            <v>3334B34CP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 t="str">
            <v>CORP</v>
          </cell>
          <cell r="Y4146">
            <v>38640</v>
          </cell>
          <cell r="Z4146">
            <v>0</v>
          </cell>
          <cell r="AA4146">
            <v>0</v>
          </cell>
          <cell r="AB4146" t="str">
            <v>N</v>
          </cell>
          <cell r="AC4146">
            <v>38657</v>
          </cell>
          <cell r="AD4146">
            <v>0</v>
          </cell>
          <cell r="AE4146" t="str">
            <v>RemVal</v>
          </cell>
          <cell r="AF4146" t="str">
            <v>Depreciate</v>
          </cell>
          <cell r="AG4146" t="str">
            <v>FM</v>
          </cell>
          <cell r="AH4146">
            <v>0</v>
          </cell>
          <cell r="AI4146">
            <v>0</v>
          </cell>
          <cell r="AJ4146">
            <v>2.87E-2</v>
          </cell>
          <cell r="AK4146">
            <v>0</v>
          </cell>
          <cell r="AL4146" t="str">
            <v>Flat Rate</v>
          </cell>
          <cell r="AM4146">
            <v>0</v>
          </cell>
          <cell r="AN4146" t="str">
            <v>GA3334B0</v>
          </cell>
          <cell r="AO4146">
            <v>0</v>
          </cell>
          <cell r="AP4146" t="str">
            <v>N</v>
          </cell>
          <cell r="AQ4146">
            <v>38646.693923611114</v>
          </cell>
          <cell r="AR4146">
            <v>38701</v>
          </cell>
          <cell r="AS4146">
            <v>38701</v>
          </cell>
          <cell r="AT4146">
            <v>0</v>
          </cell>
          <cell r="AU4146">
            <v>38640</v>
          </cell>
          <cell r="AV4146">
            <v>0</v>
          </cell>
        </row>
        <row r="4147">
          <cell r="B4147">
            <v>0</v>
          </cell>
          <cell r="C4147" t="str">
            <v>000000003926</v>
          </cell>
          <cell r="D4147" t="str">
            <v>3334B0</v>
          </cell>
          <cell r="E4147" t="str">
            <v>Meadowview Vill - 3/4" CP Svcs</v>
          </cell>
          <cell r="F4147" t="str">
            <v>In Service</v>
          </cell>
          <cell r="G4147" t="str">
            <v>3334B</v>
          </cell>
          <cell r="H4147" t="str">
            <v>Grp Member</v>
          </cell>
          <cell r="I4147">
            <v>1</v>
          </cell>
          <cell r="J4147" t="str">
            <v>PC Batch</v>
          </cell>
          <cell r="K4147">
            <v>13.26</v>
          </cell>
          <cell r="L4147">
            <v>0</v>
          </cell>
          <cell r="M4147" t="str">
            <v>F50</v>
          </cell>
          <cell r="N4147" t="str">
            <v>115</v>
          </cell>
          <cell r="O4147">
            <v>0</v>
          </cell>
          <cell r="P4147" t="str">
            <v>C04D328_002</v>
          </cell>
          <cell r="Q4147" t="str">
            <v>000</v>
          </cell>
          <cell r="R4147" t="str">
            <v>WTDPD</v>
          </cell>
          <cell r="S4147" t="str">
            <v>3334B34CP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 t="str">
            <v>CORP</v>
          </cell>
          <cell r="Y4147">
            <v>38640</v>
          </cell>
          <cell r="Z4147">
            <v>0</v>
          </cell>
          <cell r="AA4147">
            <v>0</v>
          </cell>
          <cell r="AB4147" t="str">
            <v>N</v>
          </cell>
          <cell r="AC4147">
            <v>38657</v>
          </cell>
          <cell r="AD4147">
            <v>0</v>
          </cell>
          <cell r="AE4147" t="str">
            <v>RemVal</v>
          </cell>
          <cell r="AF4147" t="str">
            <v>Depreciate</v>
          </cell>
          <cell r="AG4147" t="str">
            <v>FM</v>
          </cell>
          <cell r="AH4147">
            <v>0</v>
          </cell>
          <cell r="AI4147">
            <v>0</v>
          </cell>
          <cell r="AJ4147">
            <v>2.87E-2</v>
          </cell>
          <cell r="AK4147">
            <v>0</v>
          </cell>
          <cell r="AL4147" t="str">
            <v>Flat Rate</v>
          </cell>
          <cell r="AM4147">
            <v>0</v>
          </cell>
          <cell r="AN4147" t="str">
            <v>GA3334B0</v>
          </cell>
          <cell r="AO4147">
            <v>0</v>
          </cell>
          <cell r="AP4147" t="str">
            <v>N</v>
          </cell>
          <cell r="AQ4147">
            <v>38646.693923611114</v>
          </cell>
          <cell r="AR4147">
            <v>38701</v>
          </cell>
          <cell r="AS4147">
            <v>38701</v>
          </cell>
          <cell r="AT4147">
            <v>0</v>
          </cell>
          <cell r="AU4147">
            <v>38640</v>
          </cell>
          <cell r="AV4147">
            <v>0</v>
          </cell>
        </row>
        <row r="4148">
          <cell r="B4148">
            <v>0</v>
          </cell>
          <cell r="C4148" t="str">
            <v>000000003927</v>
          </cell>
          <cell r="D4148" t="str">
            <v>335400</v>
          </cell>
          <cell r="E4148" t="str">
            <v>Meadowview Village - HYDs</v>
          </cell>
          <cell r="F4148" t="str">
            <v>In Service</v>
          </cell>
          <cell r="G4148" t="str">
            <v>33540</v>
          </cell>
          <cell r="H4148" t="str">
            <v>Grp Member</v>
          </cell>
          <cell r="I4148">
            <v>0</v>
          </cell>
          <cell r="J4148" t="str">
            <v>PC Batch</v>
          </cell>
          <cell r="K4148">
            <v>6038.25</v>
          </cell>
          <cell r="L4148">
            <v>0</v>
          </cell>
          <cell r="M4148" t="str">
            <v>F20</v>
          </cell>
          <cell r="N4148" t="str">
            <v>115</v>
          </cell>
          <cell r="O4148">
            <v>0</v>
          </cell>
          <cell r="P4148" t="str">
            <v>C04D328_002</v>
          </cell>
          <cell r="Q4148">
            <v>0</v>
          </cell>
          <cell r="R4148" t="str">
            <v>WTDPD</v>
          </cell>
          <cell r="S4148" t="str">
            <v>335400600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 t="str">
            <v>CORP</v>
          </cell>
          <cell r="Y4148">
            <v>38640</v>
          </cell>
          <cell r="Z4148">
            <v>0</v>
          </cell>
          <cell r="AA4148">
            <v>0</v>
          </cell>
          <cell r="AB4148" t="str">
            <v>N</v>
          </cell>
          <cell r="AC4148">
            <v>38657</v>
          </cell>
          <cell r="AD4148">
            <v>0</v>
          </cell>
          <cell r="AE4148" t="str">
            <v>RemVal</v>
          </cell>
          <cell r="AF4148" t="str">
            <v>Depreciate</v>
          </cell>
          <cell r="AG4148" t="str">
            <v>FM</v>
          </cell>
          <cell r="AH4148">
            <v>0</v>
          </cell>
          <cell r="AI4148">
            <v>0</v>
          </cell>
          <cell r="AJ4148">
            <v>2.2599999999999999E-2</v>
          </cell>
          <cell r="AK4148">
            <v>0</v>
          </cell>
          <cell r="AL4148" t="str">
            <v>Flat Rate</v>
          </cell>
          <cell r="AM4148">
            <v>0</v>
          </cell>
          <cell r="AN4148" t="str">
            <v>GA335400</v>
          </cell>
          <cell r="AO4148">
            <v>0</v>
          </cell>
          <cell r="AP4148" t="str">
            <v>N</v>
          </cell>
          <cell r="AQ4148">
            <v>38646.69394675926</v>
          </cell>
          <cell r="AR4148">
            <v>38701</v>
          </cell>
          <cell r="AS4148">
            <v>38701</v>
          </cell>
          <cell r="AT4148">
            <v>0</v>
          </cell>
          <cell r="AU4148">
            <v>38640</v>
          </cell>
          <cell r="AV4148">
            <v>0</v>
          </cell>
        </row>
        <row r="4149">
          <cell r="B4149">
            <v>0</v>
          </cell>
          <cell r="C4149" t="str">
            <v>000000003927</v>
          </cell>
          <cell r="D4149" t="str">
            <v>335400</v>
          </cell>
          <cell r="E4149" t="str">
            <v>Meadowview Village - HYDs</v>
          </cell>
          <cell r="F4149" t="str">
            <v>In Service</v>
          </cell>
          <cell r="G4149" t="str">
            <v>33540</v>
          </cell>
          <cell r="H4149" t="str">
            <v>Grp Member</v>
          </cell>
          <cell r="I4149">
            <v>1</v>
          </cell>
          <cell r="J4149" t="str">
            <v>PC Batch</v>
          </cell>
          <cell r="K4149">
            <v>10.130000000000001</v>
          </cell>
          <cell r="L4149">
            <v>0</v>
          </cell>
          <cell r="M4149" t="str">
            <v>F50</v>
          </cell>
          <cell r="N4149" t="str">
            <v>115</v>
          </cell>
          <cell r="O4149">
            <v>0</v>
          </cell>
          <cell r="P4149" t="str">
            <v>C04D328_002</v>
          </cell>
          <cell r="Q4149" t="str">
            <v>000</v>
          </cell>
          <cell r="R4149" t="str">
            <v>WTDPD</v>
          </cell>
          <cell r="S4149" t="str">
            <v>335400600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 t="str">
            <v>CORP</v>
          </cell>
          <cell r="Y4149">
            <v>38640</v>
          </cell>
          <cell r="Z4149">
            <v>0</v>
          </cell>
          <cell r="AA4149">
            <v>0</v>
          </cell>
          <cell r="AB4149" t="str">
            <v>N</v>
          </cell>
          <cell r="AC4149">
            <v>38657</v>
          </cell>
          <cell r="AD4149">
            <v>0</v>
          </cell>
          <cell r="AE4149" t="str">
            <v>RemVal</v>
          </cell>
          <cell r="AF4149" t="str">
            <v>Depreciate</v>
          </cell>
          <cell r="AG4149" t="str">
            <v>FM</v>
          </cell>
          <cell r="AH4149">
            <v>0</v>
          </cell>
          <cell r="AI4149">
            <v>0</v>
          </cell>
          <cell r="AJ4149">
            <v>2.2599999999999999E-2</v>
          </cell>
          <cell r="AK4149">
            <v>0</v>
          </cell>
          <cell r="AL4149" t="str">
            <v>Flat Rate</v>
          </cell>
          <cell r="AM4149">
            <v>0</v>
          </cell>
          <cell r="AN4149" t="str">
            <v>GA335400</v>
          </cell>
          <cell r="AO4149">
            <v>0</v>
          </cell>
          <cell r="AP4149" t="str">
            <v>N</v>
          </cell>
          <cell r="AQ4149">
            <v>38646.69394675926</v>
          </cell>
          <cell r="AR4149">
            <v>38701</v>
          </cell>
          <cell r="AS4149">
            <v>38701</v>
          </cell>
          <cell r="AT4149">
            <v>0</v>
          </cell>
          <cell r="AU4149">
            <v>38640</v>
          </cell>
          <cell r="AV4149">
            <v>0</v>
          </cell>
        </row>
        <row r="4150">
          <cell r="B4150">
            <v>0</v>
          </cell>
          <cell r="C4150" t="str">
            <v>000000003928</v>
          </cell>
          <cell r="D4150" t="str">
            <v>3314Q0</v>
          </cell>
          <cell r="E4150" t="str">
            <v>Georgetown Ph9 - 6" PVC</v>
          </cell>
          <cell r="F4150" t="str">
            <v>In Service</v>
          </cell>
          <cell r="G4150" t="str">
            <v>3314Q</v>
          </cell>
          <cell r="H4150" t="str">
            <v>Grp Member</v>
          </cell>
          <cell r="I4150">
            <v>0</v>
          </cell>
          <cell r="J4150" t="str">
            <v>PC Batch</v>
          </cell>
          <cell r="K4150">
            <v>995.27</v>
          </cell>
          <cell r="L4150">
            <v>0</v>
          </cell>
          <cell r="M4150" t="str">
            <v>F20</v>
          </cell>
          <cell r="N4150" t="str">
            <v>115</v>
          </cell>
          <cell r="O4150">
            <v>0</v>
          </cell>
          <cell r="P4150" t="str">
            <v>C04D330_002</v>
          </cell>
          <cell r="Q4150">
            <v>0</v>
          </cell>
          <cell r="R4150" t="str">
            <v>WTDPD</v>
          </cell>
          <cell r="S4150" t="str">
            <v>3314Q06PV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 t="str">
            <v>CORP</v>
          </cell>
          <cell r="Y4150">
            <v>38640</v>
          </cell>
          <cell r="Z4150">
            <v>0</v>
          </cell>
          <cell r="AA4150">
            <v>0</v>
          </cell>
          <cell r="AB4150" t="str">
            <v>N</v>
          </cell>
          <cell r="AC4150">
            <v>38657</v>
          </cell>
          <cell r="AD4150">
            <v>0</v>
          </cell>
          <cell r="AE4150" t="str">
            <v>RemVal</v>
          </cell>
          <cell r="AF4150" t="str">
            <v>Depreciate</v>
          </cell>
          <cell r="AG4150" t="str">
            <v>FM</v>
          </cell>
          <cell r="AH4150">
            <v>0</v>
          </cell>
          <cell r="AI4150">
            <v>0</v>
          </cell>
          <cell r="AJ4150">
            <v>2.1899999999999999E-2</v>
          </cell>
          <cell r="AK4150">
            <v>0</v>
          </cell>
          <cell r="AL4150" t="str">
            <v>Flat Rate</v>
          </cell>
          <cell r="AM4150">
            <v>0</v>
          </cell>
          <cell r="AN4150" t="str">
            <v>GA3314Q0</v>
          </cell>
          <cell r="AO4150">
            <v>0</v>
          </cell>
          <cell r="AP4150" t="str">
            <v>N</v>
          </cell>
          <cell r="AQ4150">
            <v>38646.693969907406</v>
          </cell>
          <cell r="AR4150">
            <v>38701</v>
          </cell>
          <cell r="AS4150">
            <v>38701</v>
          </cell>
          <cell r="AT4150">
            <v>0</v>
          </cell>
          <cell r="AU4150">
            <v>38640</v>
          </cell>
          <cell r="AV4150">
            <v>0</v>
          </cell>
        </row>
        <row r="4151">
          <cell r="B4151">
            <v>0</v>
          </cell>
          <cell r="C4151" t="str">
            <v>000000003928</v>
          </cell>
          <cell r="D4151" t="str">
            <v>3314Q0</v>
          </cell>
          <cell r="E4151" t="str">
            <v>Georgetown Ph9 - 6" PVC</v>
          </cell>
          <cell r="F4151" t="str">
            <v>In Service</v>
          </cell>
          <cell r="G4151" t="str">
            <v>3314Q</v>
          </cell>
          <cell r="H4151" t="str">
            <v>Grp Member</v>
          </cell>
          <cell r="I4151">
            <v>1</v>
          </cell>
          <cell r="J4151" t="str">
            <v>PC Batch</v>
          </cell>
          <cell r="K4151">
            <v>4.49</v>
          </cell>
          <cell r="L4151">
            <v>0</v>
          </cell>
          <cell r="M4151" t="str">
            <v>F50</v>
          </cell>
          <cell r="N4151" t="str">
            <v>115</v>
          </cell>
          <cell r="O4151">
            <v>0</v>
          </cell>
          <cell r="P4151" t="str">
            <v>C04D330_002</v>
          </cell>
          <cell r="Q4151" t="str">
            <v>000</v>
          </cell>
          <cell r="R4151" t="str">
            <v>WTDPD</v>
          </cell>
          <cell r="S4151" t="str">
            <v>3314Q06PV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 t="str">
            <v>CORP</v>
          </cell>
          <cell r="Y4151">
            <v>38640</v>
          </cell>
          <cell r="Z4151">
            <v>0</v>
          </cell>
          <cell r="AA4151">
            <v>0</v>
          </cell>
          <cell r="AB4151" t="str">
            <v>N</v>
          </cell>
          <cell r="AC4151">
            <v>38657</v>
          </cell>
          <cell r="AD4151">
            <v>0</v>
          </cell>
          <cell r="AE4151" t="str">
            <v>RemVal</v>
          </cell>
          <cell r="AF4151" t="str">
            <v>Depreciate</v>
          </cell>
          <cell r="AG4151" t="str">
            <v>FM</v>
          </cell>
          <cell r="AH4151">
            <v>0</v>
          </cell>
          <cell r="AI4151">
            <v>0</v>
          </cell>
          <cell r="AJ4151">
            <v>2.1899999999999999E-2</v>
          </cell>
          <cell r="AK4151">
            <v>0</v>
          </cell>
          <cell r="AL4151" t="str">
            <v>Flat Rate</v>
          </cell>
          <cell r="AM4151">
            <v>0</v>
          </cell>
          <cell r="AN4151" t="str">
            <v>GA3314Q0</v>
          </cell>
          <cell r="AO4151">
            <v>0</v>
          </cell>
          <cell r="AP4151" t="str">
            <v>N</v>
          </cell>
          <cell r="AQ4151">
            <v>38646.693969907406</v>
          </cell>
          <cell r="AR4151">
            <v>38701</v>
          </cell>
          <cell r="AS4151">
            <v>38701</v>
          </cell>
          <cell r="AT4151">
            <v>0</v>
          </cell>
          <cell r="AU4151">
            <v>38640</v>
          </cell>
          <cell r="AV4151">
            <v>0</v>
          </cell>
        </row>
        <row r="4152">
          <cell r="B4152">
            <v>0</v>
          </cell>
          <cell r="C4152" t="str">
            <v>000000003929</v>
          </cell>
          <cell r="D4152" t="str">
            <v>3314Q0</v>
          </cell>
          <cell r="E4152" t="str">
            <v>Wellington Manor - 8" PVC Main</v>
          </cell>
          <cell r="F4152" t="str">
            <v>In Service</v>
          </cell>
          <cell r="G4152" t="str">
            <v>3314Q</v>
          </cell>
          <cell r="H4152" t="str">
            <v>Grp Member</v>
          </cell>
          <cell r="I4152">
            <v>0</v>
          </cell>
          <cell r="J4152" t="str">
            <v>PC Batch</v>
          </cell>
          <cell r="K4152">
            <v>31412.62</v>
          </cell>
          <cell r="L4152">
            <v>0</v>
          </cell>
          <cell r="M4152" t="str">
            <v>F20</v>
          </cell>
          <cell r="N4152" t="str">
            <v>115</v>
          </cell>
          <cell r="O4152">
            <v>0</v>
          </cell>
          <cell r="P4152" t="str">
            <v>C04D335_002</v>
          </cell>
          <cell r="Q4152">
            <v>0</v>
          </cell>
          <cell r="R4152" t="str">
            <v>WTDPD</v>
          </cell>
          <cell r="S4152" t="str">
            <v>3314Q08PV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 t="str">
            <v>CORP</v>
          </cell>
          <cell r="Y4152">
            <v>38640</v>
          </cell>
          <cell r="Z4152">
            <v>0</v>
          </cell>
          <cell r="AA4152">
            <v>0</v>
          </cell>
          <cell r="AB4152" t="str">
            <v>N</v>
          </cell>
          <cell r="AC4152">
            <v>38657</v>
          </cell>
          <cell r="AD4152">
            <v>0</v>
          </cell>
          <cell r="AE4152" t="str">
            <v>RemVal</v>
          </cell>
          <cell r="AF4152" t="str">
            <v>Depreciate</v>
          </cell>
          <cell r="AG4152" t="str">
            <v>FM</v>
          </cell>
          <cell r="AH4152">
            <v>0</v>
          </cell>
          <cell r="AI4152">
            <v>0</v>
          </cell>
          <cell r="AJ4152">
            <v>2.1899999999999999E-2</v>
          </cell>
          <cell r="AK4152">
            <v>0</v>
          </cell>
          <cell r="AL4152" t="str">
            <v>Flat Rate</v>
          </cell>
          <cell r="AM4152">
            <v>0</v>
          </cell>
          <cell r="AN4152" t="str">
            <v>GA3314Q0</v>
          </cell>
          <cell r="AO4152">
            <v>0</v>
          </cell>
          <cell r="AP4152" t="str">
            <v>N</v>
          </cell>
          <cell r="AQ4152">
            <v>38646.690381944441</v>
          </cell>
          <cell r="AR4152">
            <v>38640</v>
          </cell>
          <cell r="AS4152">
            <v>38640</v>
          </cell>
          <cell r="AT4152">
            <v>0</v>
          </cell>
          <cell r="AU4152">
            <v>38640</v>
          </cell>
          <cell r="AV4152">
            <v>0</v>
          </cell>
        </row>
        <row r="4153">
          <cell r="B4153">
            <v>0</v>
          </cell>
          <cell r="C4153" t="str">
            <v>000000003930</v>
          </cell>
          <cell r="D4153" t="str">
            <v>3314T0</v>
          </cell>
          <cell r="E4153" t="str">
            <v>Wellington Manor - 8" VVs</v>
          </cell>
          <cell r="F4153" t="str">
            <v>In Service</v>
          </cell>
          <cell r="G4153" t="str">
            <v>3314T</v>
          </cell>
          <cell r="H4153" t="str">
            <v>Grp Member</v>
          </cell>
          <cell r="I4153">
            <v>0</v>
          </cell>
          <cell r="J4153" t="str">
            <v>PC Batch</v>
          </cell>
          <cell r="K4153">
            <v>2717.22</v>
          </cell>
          <cell r="L4153">
            <v>0</v>
          </cell>
          <cell r="M4153" t="str">
            <v>F20</v>
          </cell>
          <cell r="N4153" t="str">
            <v>115</v>
          </cell>
          <cell r="O4153">
            <v>0</v>
          </cell>
          <cell r="P4153" t="str">
            <v>C04D335_002</v>
          </cell>
          <cell r="Q4153">
            <v>0</v>
          </cell>
          <cell r="R4153" t="str">
            <v>WTDPD</v>
          </cell>
          <cell r="S4153" t="str">
            <v>3314T08VV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 t="str">
            <v>CORP</v>
          </cell>
          <cell r="Y4153">
            <v>38640</v>
          </cell>
          <cell r="Z4153">
            <v>0</v>
          </cell>
          <cell r="AA4153">
            <v>0</v>
          </cell>
          <cell r="AB4153" t="str">
            <v>N</v>
          </cell>
          <cell r="AC4153">
            <v>38657</v>
          </cell>
          <cell r="AD4153">
            <v>0</v>
          </cell>
          <cell r="AE4153" t="str">
            <v>RemVal</v>
          </cell>
          <cell r="AF4153" t="str">
            <v>Depreciate</v>
          </cell>
          <cell r="AG4153" t="str">
            <v>FM</v>
          </cell>
          <cell r="AH4153">
            <v>0</v>
          </cell>
          <cell r="AI4153">
            <v>0</v>
          </cell>
          <cell r="AJ4153">
            <v>1.3899999999999999E-2</v>
          </cell>
          <cell r="AK4153">
            <v>0</v>
          </cell>
          <cell r="AL4153" t="str">
            <v>Flat Rate</v>
          </cell>
          <cell r="AM4153">
            <v>0</v>
          </cell>
          <cell r="AN4153" t="str">
            <v>GA3314T0</v>
          </cell>
          <cell r="AO4153">
            <v>0</v>
          </cell>
          <cell r="AP4153" t="str">
            <v>N</v>
          </cell>
          <cell r="AQ4153">
            <v>38646.690381944441</v>
          </cell>
          <cell r="AR4153">
            <v>38640</v>
          </cell>
          <cell r="AS4153">
            <v>38640</v>
          </cell>
          <cell r="AT4153">
            <v>0</v>
          </cell>
          <cell r="AU4153">
            <v>38640</v>
          </cell>
          <cell r="AV4153">
            <v>0</v>
          </cell>
        </row>
        <row r="4154">
          <cell r="B4154">
            <v>0</v>
          </cell>
          <cell r="C4154" t="str">
            <v>000000003931</v>
          </cell>
          <cell r="D4154" t="str">
            <v>3334B0</v>
          </cell>
          <cell r="E4154" t="str">
            <v>Wellington Manor - 3/4" CP Svc</v>
          </cell>
          <cell r="F4154" t="str">
            <v>In Service</v>
          </cell>
          <cell r="G4154" t="str">
            <v>3334B</v>
          </cell>
          <cell r="H4154" t="str">
            <v>Grp Member</v>
          </cell>
          <cell r="I4154">
            <v>0</v>
          </cell>
          <cell r="J4154" t="str">
            <v>PC Batch</v>
          </cell>
          <cell r="K4154">
            <v>6587.18</v>
          </cell>
          <cell r="L4154">
            <v>0</v>
          </cell>
          <cell r="M4154" t="str">
            <v>F20</v>
          </cell>
          <cell r="N4154" t="str">
            <v>115</v>
          </cell>
          <cell r="O4154">
            <v>0</v>
          </cell>
          <cell r="P4154" t="str">
            <v>C04D335_002</v>
          </cell>
          <cell r="Q4154">
            <v>0</v>
          </cell>
          <cell r="R4154" t="str">
            <v>WTDPD</v>
          </cell>
          <cell r="S4154" t="str">
            <v>3334B34CP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 t="str">
            <v>CORP</v>
          </cell>
          <cell r="Y4154">
            <v>38640</v>
          </cell>
          <cell r="Z4154">
            <v>0</v>
          </cell>
          <cell r="AA4154">
            <v>0</v>
          </cell>
          <cell r="AB4154" t="str">
            <v>N</v>
          </cell>
          <cell r="AC4154">
            <v>38657</v>
          </cell>
          <cell r="AD4154">
            <v>0</v>
          </cell>
          <cell r="AE4154" t="str">
            <v>RemVal</v>
          </cell>
          <cell r="AF4154" t="str">
            <v>Depreciate</v>
          </cell>
          <cell r="AG4154" t="str">
            <v>FM</v>
          </cell>
          <cell r="AH4154">
            <v>0</v>
          </cell>
          <cell r="AI4154">
            <v>0</v>
          </cell>
          <cell r="AJ4154">
            <v>2.87E-2</v>
          </cell>
          <cell r="AK4154">
            <v>0</v>
          </cell>
          <cell r="AL4154" t="str">
            <v>Flat Rate</v>
          </cell>
          <cell r="AM4154">
            <v>0</v>
          </cell>
          <cell r="AN4154" t="str">
            <v>GA3334B0</v>
          </cell>
          <cell r="AO4154">
            <v>0</v>
          </cell>
          <cell r="AP4154" t="str">
            <v>N</v>
          </cell>
          <cell r="AQ4154">
            <v>38646.690381944441</v>
          </cell>
          <cell r="AR4154">
            <v>38640</v>
          </cell>
          <cell r="AS4154">
            <v>38640</v>
          </cell>
          <cell r="AT4154">
            <v>0</v>
          </cell>
          <cell r="AU4154">
            <v>38640</v>
          </cell>
          <cell r="AV4154">
            <v>0</v>
          </cell>
        </row>
        <row r="4155">
          <cell r="B4155">
            <v>0</v>
          </cell>
          <cell r="C4155" t="str">
            <v>000000003932</v>
          </cell>
          <cell r="D4155" t="str">
            <v>335400</v>
          </cell>
          <cell r="E4155" t="str">
            <v>Wellington Manor - HYD</v>
          </cell>
          <cell r="F4155" t="str">
            <v>In Service</v>
          </cell>
          <cell r="G4155" t="str">
            <v>33540</v>
          </cell>
          <cell r="H4155" t="str">
            <v>Grp Member</v>
          </cell>
          <cell r="I4155">
            <v>0</v>
          </cell>
          <cell r="J4155" t="str">
            <v>PC Batch</v>
          </cell>
          <cell r="K4155">
            <v>6257.82</v>
          </cell>
          <cell r="L4155">
            <v>0</v>
          </cell>
          <cell r="M4155" t="str">
            <v>F20</v>
          </cell>
          <cell r="N4155" t="str">
            <v>115</v>
          </cell>
          <cell r="O4155">
            <v>0</v>
          </cell>
          <cell r="P4155" t="str">
            <v>C04D335_002</v>
          </cell>
          <cell r="Q4155">
            <v>0</v>
          </cell>
          <cell r="R4155" t="str">
            <v>WTDPD</v>
          </cell>
          <cell r="S4155" t="str">
            <v>335400600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 t="str">
            <v>CORP</v>
          </cell>
          <cell r="Y4155">
            <v>38640</v>
          </cell>
          <cell r="Z4155">
            <v>0</v>
          </cell>
          <cell r="AA4155">
            <v>0</v>
          </cell>
          <cell r="AB4155" t="str">
            <v>N</v>
          </cell>
          <cell r="AC4155">
            <v>38657</v>
          </cell>
          <cell r="AD4155">
            <v>0</v>
          </cell>
          <cell r="AE4155" t="str">
            <v>RemVal</v>
          </cell>
          <cell r="AF4155" t="str">
            <v>Depreciate</v>
          </cell>
          <cell r="AG4155" t="str">
            <v>FM</v>
          </cell>
          <cell r="AH4155">
            <v>0</v>
          </cell>
          <cell r="AI4155">
            <v>0</v>
          </cell>
          <cell r="AJ4155">
            <v>2.2599999999999999E-2</v>
          </cell>
          <cell r="AK4155">
            <v>0</v>
          </cell>
          <cell r="AL4155" t="str">
            <v>Flat Rate</v>
          </cell>
          <cell r="AM4155">
            <v>0</v>
          </cell>
          <cell r="AN4155" t="str">
            <v>GA335400</v>
          </cell>
          <cell r="AO4155">
            <v>0</v>
          </cell>
          <cell r="AP4155" t="str">
            <v>N</v>
          </cell>
          <cell r="AQ4155">
            <v>38646.690381944441</v>
          </cell>
          <cell r="AR4155">
            <v>38640</v>
          </cell>
          <cell r="AS4155">
            <v>38640</v>
          </cell>
          <cell r="AT4155">
            <v>0</v>
          </cell>
          <cell r="AU4155">
            <v>38640</v>
          </cell>
          <cell r="AV4155">
            <v>0</v>
          </cell>
        </row>
        <row r="4156">
          <cell r="B4156">
            <v>0</v>
          </cell>
          <cell r="C4156" t="str">
            <v>000000003933</v>
          </cell>
          <cell r="D4156" t="str">
            <v>3314B0</v>
          </cell>
          <cell r="E4156" t="str">
            <v xml:space="preserve">6" D.I. Watermain	</v>
          </cell>
          <cell r="F4156" t="str">
            <v>In Service</v>
          </cell>
          <cell r="G4156" t="str">
            <v>3314B</v>
          </cell>
          <cell r="H4156" t="str">
            <v>Grp Member</v>
          </cell>
          <cell r="I4156">
            <v>0</v>
          </cell>
          <cell r="J4156" t="str">
            <v>PC Batch</v>
          </cell>
          <cell r="K4156">
            <v>659.56</v>
          </cell>
          <cell r="L4156">
            <v>0</v>
          </cell>
          <cell r="M4156" t="str">
            <v>F20</v>
          </cell>
          <cell r="N4156" t="str">
            <v>115</v>
          </cell>
          <cell r="O4156">
            <v>0</v>
          </cell>
          <cell r="P4156" t="str">
            <v>C04D341_002</v>
          </cell>
          <cell r="Q4156">
            <v>0</v>
          </cell>
          <cell r="R4156" t="str">
            <v>WTDPD</v>
          </cell>
          <cell r="S4156" t="str">
            <v>3314B06DI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 t="str">
            <v>CORP</v>
          </cell>
          <cell r="Y4156">
            <v>38640</v>
          </cell>
          <cell r="Z4156">
            <v>0</v>
          </cell>
          <cell r="AA4156">
            <v>0</v>
          </cell>
          <cell r="AB4156" t="str">
            <v>N</v>
          </cell>
          <cell r="AC4156">
            <v>38657</v>
          </cell>
          <cell r="AD4156">
            <v>0</v>
          </cell>
          <cell r="AE4156" t="str">
            <v>RemVal</v>
          </cell>
          <cell r="AF4156" t="str">
            <v>Depreciate</v>
          </cell>
          <cell r="AG4156" t="str">
            <v>FM</v>
          </cell>
          <cell r="AH4156">
            <v>0</v>
          </cell>
          <cell r="AI4156">
            <v>0</v>
          </cell>
          <cell r="AJ4156">
            <v>1.9E-2</v>
          </cell>
          <cell r="AK4156">
            <v>0</v>
          </cell>
          <cell r="AL4156" t="str">
            <v>Flat Rate</v>
          </cell>
          <cell r="AM4156">
            <v>0</v>
          </cell>
          <cell r="AN4156" t="str">
            <v>GA3314B0</v>
          </cell>
          <cell r="AO4156">
            <v>0</v>
          </cell>
          <cell r="AP4156" t="str">
            <v>N</v>
          </cell>
          <cell r="AQ4156">
            <v>38646.690381944441</v>
          </cell>
          <cell r="AR4156">
            <v>38640</v>
          </cell>
          <cell r="AS4156">
            <v>38640</v>
          </cell>
          <cell r="AT4156">
            <v>0</v>
          </cell>
          <cell r="AU4156">
            <v>38640</v>
          </cell>
          <cell r="AV4156">
            <v>0</v>
          </cell>
        </row>
        <row r="4157">
          <cell r="B4157">
            <v>0</v>
          </cell>
          <cell r="C4157" t="str">
            <v>000000003934</v>
          </cell>
          <cell r="D4157" t="str">
            <v>3314B0</v>
          </cell>
          <cell r="E4157" t="str">
            <v xml:space="preserve">8" D.I. Watermain	</v>
          </cell>
          <cell r="F4157" t="str">
            <v>In Service</v>
          </cell>
          <cell r="G4157" t="str">
            <v>3314B</v>
          </cell>
          <cell r="H4157" t="str">
            <v>Grp Member</v>
          </cell>
          <cell r="I4157">
            <v>0</v>
          </cell>
          <cell r="J4157" t="str">
            <v>PC Batch</v>
          </cell>
          <cell r="K4157">
            <v>79356.97</v>
          </cell>
          <cell r="L4157">
            <v>0</v>
          </cell>
          <cell r="M4157" t="str">
            <v>F20</v>
          </cell>
          <cell r="N4157" t="str">
            <v>115</v>
          </cell>
          <cell r="O4157">
            <v>0</v>
          </cell>
          <cell r="P4157" t="str">
            <v>C04D341_002</v>
          </cell>
          <cell r="Q4157">
            <v>0</v>
          </cell>
          <cell r="R4157" t="str">
            <v>WTDPD</v>
          </cell>
          <cell r="S4157" t="str">
            <v>3314B08DI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 t="str">
            <v>CORP</v>
          </cell>
          <cell r="Y4157">
            <v>38640</v>
          </cell>
          <cell r="Z4157">
            <v>0</v>
          </cell>
          <cell r="AA4157">
            <v>0</v>
          </cell>
          <cell r="AB4157" t="str">
            <v>N</v>
          </cell>
          <cell r="AC4157">
            <v>38657</v>
          </cell>
          <cell r="AD4157">
            <v>0</v>
          </cell>
          <cell r="AE4157" t="str">
            <v>RemVal</v>
          </cell>
          <cell r="AF4157" t="str">
            <v>Depreciate</v>
          </cell>
          <cell r="AG4157" t="str">
            <v>FM</v>
          </cell>
          <cell r="AH4157">
            <v>0</v>
          </cell>
          <cell r="AI4157">
            <v>0</v>
          </cell>
          <cell r="AJ4157">
            <v>1.9E-2</v>
          </cell>
          <cell r="AK4157">
            <v>0</v>
          </cell>
          <cell r="AL4157" t="str">
            <v>Flat Rate</v>
          </cell>
          <cell r="AM4157">
            <v>0</v>
          </cell>
          <cell r="AN4157" t="str">
            <v>GA3314B0</v>
          </cell>
          <cell r="AO4157">
            <v>0</v>
          </cell>
          <cell r="AP4157" t="str">
            <v>N</v>
          </cell>
          <cell r="AQ4157">
            <v>38646.690381944441</v>
          </cell>
          <cell r="AR4157">
            <v>38640</v>
          </cell>
          <cell r="AS4157">
            <v>38640</v>
          </cell>
          <cell r="AT4157" t="str">
            <v>0003</v>
          </cell>
          <cell r="AU4157">
            <v>38640</v>
          </cell>
          <cell r="AV4157">
            <v>0</v>
          </cell>
        </row>
        <row r="4158">
          <cell r="B4158">
            <v>0</v>
          </cell>
          <cell r="C4158" t="str">
            <v>000000003935</v>
          </cell>
          <cell r="D4158" t="str">
            <v>3314T0</v>
          </cell>
          <cell r="E4158" t="str">
            <v xml:space="preserve">6" valves	</v>
          </cell>
          <cell r="F4158" t="str">
            <v>In Service</v>
          </cell>
          <cell r="G4158" t="str">
            <v>3314T</v>
          </cell>
          <cell r="H4158" t="str">
            <v>Grp Member</v>
          </cell>
          <cell r="I4158">
            <v>0</v>
          </cell>
          <cell r="J4158" t="str">
            <v>PC Batch</v>
          </cell>
          <cell r="K4158">
            <v>759.88</v>
          </cell>
          <cell r="L4158">
            <v>0</v>
          </cell>
          <cell r="M4158" t="str">
            <v>F20</v>
          </cell>
          <cell r="N4158" t="str">
            <v>115</v>
          </cell>
          <cell r="O4158">
            <v>0</v>
          </cell>
          <cell r="P4158" t="str">
            <v>C04D341_002</v>
          </cell>
          <cell r="Q4158">
            <v>0</v>
          </cell>
          <cell r="R4158" t="str">
            <v>WTDPD</v>
          </cell>
          <cell r="S4158" t="str">
            <v>3314T06VV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 t="str">
            <v>CORP</v>
          </cell>
          <cell r="Y4158">
            <v>38640</v>
          </cell>
          <cell r="Z4158">
            <v>0</v>
          </cell>
          <cell r="AA4158">
            <v>0</v>
          </cell>
          <cell r="AB4158" t="str">
            <v>N</v>
          </cell>
          <cell r="AC4158">
            <v>38657</v>
          </cell>
          <cell r="AD4158">
            <v>0</v>
          </cell>
          <cell r="AE4158" t="str">
            <v>RemVal</v>
          </cell>
          <cell r="AF4158" t="str">
            <v>Depreciate</v>
          </cell>
          <cell r="AG4158" t="str">
            <v>FM</v>
          </cell>
          <cell r="AH4158">
            <v>0</v>
          </cell>
          <cell r="AI4158">
            <v>0</v>
          </cell>
          <cell r="AJ4158">
            <v>1.3899999999999999E-2</v>
          </cell>
          <cell r="AK4158">
            <v>0</v>
          </cell>
          <cell r="AL4158" t="str">
            <v>Flat Rate</v>
          </cell>
          <cell r="AM4158">
            <v>0</v>
          </cell>
          <cell r="AN4158" t="str">
            <v>GA3314T0</v>
          </cell>
          <cell r="AO4158">
            <v>0</v>
          </cell>
          <cell r="AP4158" t="str">
            <v>N</v>
          </cell>
          <cell r="AQ4158">
            <v>38646.690381944441</v>
          </cell>
          <cell r="AR4158">
            <v>38640</v>
          </cell>
          <cell r="AS4158">
            <v>38640</v>
          </cell>
          <cell r="AT4158">
            <v>0</v>
          </cell>
          <cell r="AU4158">
            <v>38640</v>
          </cell>
          <cell r="AV4158">
            <v>0</v>
          </cell>
        </row>
        <row r="4159">
          <cell r="B4159">
            <v>0</v>
          </cell>
          <cell r="C4159" t="str">
            <v>000000003936</v>
          </cell>
          <cell r="D4159" t="str">
            <v>3314T0</v>
          </cell>
          <cell r="E4159" t="str">
            <v xml:space="preserve">8" valves	</v>
          </cell>
          <cell r="F4159" t="str">
            <v>In Service</v>
          </cell>
          <cell r="G4159" t="str">
            <v>3314T</v>
          </cell>
          <cell r="H4159" t="str">
            <v>Grp Member</v>
          </cell>
          <cell r="I4159">
            <v>0</v>
          </cell>
          <cell r="J4159" t="str">
            <v>PC Batch</v>
          </cell>
          <cell r="K4159">
            <v>8379.24</v>
          </cell>
          <cell r="L4159">
            <v>0</v>
          </cell>
          <cell r="M4159" t="str">
            <v>F20</v>
          </cell>
          <cell r="N4159" t="str">
            <v>115</v>
          </cell>
          <cell r="O4159">
            <v>0</v>
          </cell>
          <cell r="P4159" t="str">
            <v>C04D341_002</v>
          </cell>
          <cell r="Q4159">
            <v>0</v>
          </cell>
          <cell r="R4159" t="str">
            <v>WTDPD</v>
          </cell>
          <cell r="S4159" t="str">
            <v>3314T08VV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 t="str">
            <v>CORP</v>
          </cell>
          <cell r="Y4159">
            <v>38640</v>
          </cell>
          <cell r="Z4159">
            <v>0</v>
          </cell>
          <cell r="AA4159">
            <v>0</v>
          </cell>
          <cell r="AB4159" t="str">
            <v>N</v>
          </cell>
          <cell r="AC4159">
            <v>38657</v>
          </cell>
          <cell r="AD4159">
            <v>0</v>
          </cell>
          <cell r="AE4159" t="str">
            <v>RemVal</v>
          </cell>
          <cell r="AF4159" t="str">
            <v>Depreciate</v>
          </cell>
          <cell r="AG4159" t="str">
            <v>FM</v>
          </cell>
          <cell r="AH4159">
            <v>0</v>
          </cell>
          <cell r="AI4159">
            <v>0</v>
          </cell>
          <cell r="AJ4159">
            <v>1.3899999999999999E-2</v>
          </cell>
          <cell r="AK4159">
            <v>0</v>
          </cell>
          <cell r="AL4159" t="str">
            <v>Flat Rate</v>
          </cell>
          <cell r="AM4159">
            <v>0</v>
          </cell>
          <cell r="AN4159" t="str">
            <v>GA3314T0</v>
          </cell>
          <cell r="AO4159">
            <v>0</v>
          </cell>
          <cell r="AP4159" t="str">
            <v>N</v>
          </cell>
          <cell r="AQ4159">
            <v>38646.690381944441</v>
          </cell>
          <cell r="AR4159">
            <v>38640</v>
          </cell>
          <cell r="AS4159">
            <v>38640</v>
          </cell>
          <cell r="AT4159" t="str">
            <v>0003</v>
          </cell>
          <cell r="AU4159">
            <v>38640</v>
          </cell>
          <cell r="AV4159">
            <v>0</v>
          </cell>
        </row>
        <row r="4160">
          <cell r="B4160">
            <v>0</v>
          </cell>
          <cell r="C4160" t="str">
            <v>000000003937</v>
          </cell>
          <cell r="D4160" t="str">
            <v>3334B0</v>
          </cell>
          <cell r="E4160" t="str">
            <v xml:space="preserve">3/4" copper services	</v>
          </cell>
          <cell r="F4160" t="str">
            <v>In Service</v>
          </cell>
          <cell r="G4160" t="str">
            <v>3334B</v>
          </cell>
          <cell r="H4160" t="str">
            <v>Grp Member</v>
          </cell>
          <cell r="I4160">
            <v>0</v>
          </cell>
          <cell r="J4160" t="str">
            <v>PC Batch</v>
          </cell>
          <cell r="K4160">
            <v>10953.22</v>
          </cell>
          <cell r="L4160">
            <v>0</v>
          </cell>
          <cell r="M4160" t="str">
            <v>F20</v>
          </cell>
          <cell r="N4160" t="str">
            <v>115</v>
          </cell>
          <cell r="O4160">
            <v>0</v>
          </cell>
          <cell r="P4160" t="str">
            <v>C04D341_002</v>
          </cell>
          <cell r="Q4160">
            <v>0</v>
          </cell>
          <cell r="R4160" t="str">
            <v>WTDPD</v>
          </cell>
          <cell r="S4160" t="str">
            <v>3334B34CP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 t="str">
            <v>CORP</v>
          </cell>
          <cell r="Y4160">
            <v>38640</v>
          </cell>
          <cell r="Z4160">
            <v>0</v>
          </cell>
          <cell r="AA4160">
            <v>0</v>
          </cell>
          <cell r="AB4160" t="str">
            <v>N</v>
          </cell>
          <cell r="AC4160">
            <v>38657</v>
          </cell>
          <cell r="AD4160">
            <v>0</v>
          </cell>
          <cell r="AE4160" t="str">
            <v>RemVal</v>
          </cell>
          <cell r="AF4160" t="str">
            <v>Depreciate</v>
          </cell>
          <cell r="AG4160" t="str">
            <v>FM</v>
          </cell>
          <cell r="AH4160">
            <v>0</v>
          </cell>
          <cell r="AI4160">
            <v>0</v>
          </cell>
          <cell r="AJ4160">
            <v>2.87E-2</v>
          </cell>
          <cell r="AK4160">
            <v>0</v>
          </cell>
          <cell r="AL4160" t="str">
            <v>Flat Rate</v>
          </cell>
          <cell r="AM4160">
            <v>0</v>
          </cell>
          <cell r="AN4160" t="str">
            <v>GA3334B0</v>
          </cell>
          <cell r="AO4160">
            <v>0</v>
          </cell>
          <cell r="AP4160" t="str">
            <v>N</v>
          </cell>
          <cell r="AQ4160">
            <v>38646.690381944441</v>
          </cell>
          <cell r="AR4160">
            <v>38640</v>
          </cell>
          <cell r="AS4160">
            <v>38640</v>
          </cell>
          <cell r="AT4160" t="str">
            <v>0003</v>
          </cell>
          <cell r="AU4160">
            <v>38640</v>
          </cell>
          <cell r="AV4160">
            <v>0</v>
          </cell>
        </row>
        <row r="4161">
          <cell r="B4161">
            <v>0</v>
          </cell>
          <cell r="C4161" t="str">
            <v>000000003938</v>
          </cell>
          <cell r="D4161" t="str">
            <v>335400</v>
          </cell>
          <cell r="E4161" t="str">
            <v>Fire Hydrants</v>
          </cell>
          <cell r="F4161" t="str">
            <v>In Service</v>
          </cell>
          <cell r="G4161" t="str">
            <v>33540</v>
          </cell>
          <cell r="H4161" t="str">
            <v>Grp Member</v>
          </cell>
          <cell r="I4161">
            <v>0</v>
          </cell>
          <cell r="J4161" t="str">
            <v>PC Batch</v>
          </cell>
          <cell r="K4161">
            <v>9648.2999999999993</v>
          </cell>
          <cell r="L4161">
            <v>0</v>
          </cell>
          <cell r="M4161" t="str">
            <v>F20</v>
          </cell>
          <cell r="N4161" t="str">
            <v>115</v>
          </cell>
          <cell r="O4161">
            <v>0</v>
          </cell>
          <cell r="P4161" t="str">
            <v>C04D341_002</v>
          </cell>
          <cell r="Q4161">
            <v>0</v>
          </cell>
          <cell r="R4161" t="str">
            <v>WTDPD</v>
          </cell>
          <cell r="S4161" t="str">
            <v>335400600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 t="str">
            <v>CORP</v>
          </cell>
          <cell r="Y4161">
            <v>38640</v>
          </cell>
          <cell r="Z4161">
            <v>0</v>
          </cell>
          <cell r="AA4161">
            <v>0</v>
          </cell>
          <cell r="AB4161" t="str">
            <v>N</v>
          </cell>
          <cell r="AC4161">
            <v>38657</v>
          </cell>
          <cell r="AD4161">
            <v>0</v>
          </cell>
          <cell r="AE4161" t="str">
            <v>RemVal</v>
          </cell>
          <cell r="AF4161" t="str">
            <v>Depreciate</v>
          </cell>
          <cell r="AG4161" t="str">
            <v>FM</v>
          </cell>
          <cell r="AH4161">
            <v>0</v>
          </cell>
          <cell r="AI4161">
            <v>0</v>
          </cell>
          <cell r="AJ4161">
            <v>2.2599999999999999E-2</v>
          </cell>
          <cell r="AK4161">
            <v>0</v>
          </cell>
          <cell r="AL4161" t="str">
            <v>Flat Rate</v>
          </cell>
          <cell r="AM4161">
            <v>0</v>
          </cell>
          <cell r="AN4161" t="str">
            <v>GA335400</v>
          </cell>
          <cell r="AO4161">
            <v>0</v>
          </cell>
          <cell r="AP4161" t="str">
            <v>N</v>
          </cell>
          <cell r="AQ4161">
            <v>38646.690381944441</v>
          </cell>
          <cell r="AR4161">
            <v>38640</v>
          </cell>
          <cell r="AS4161">
            <v>38640</v>
          </cell>
          <cell r="AT4161" t="str">
            <v>0003</v>
          </cell>
          <cell r="AU4161">
            <v>38640</v>
          </cell>
          <cell r="AV4161">
            <v>0</v>
          </cell>
        </row>
        <row r="4162">
          <cell r="B4162">
            <v>0</v>
          </cell>
          <cell r="C4162" t="str">
            <v>000000003939</v>
          </cell>
          <cell r="D4162" t="str">
            <v>3314Q0</v>
          </cell>
          <cell r="E4162" t="str">
            <v>8" MAIN - WILLOWBROOK PH 1</v>
          </cell>
          <cell r="F4162" t="str">
            <v>In Service</v>
          </cell>
          <cell r="G4162" t="str">
            <v>3314Q</v>
          </cell>
          <cell r="H4162" t="str">
            <v>Grp Member</v>
          </cell>
          <cell r="I4162">
            <v>0</v>
          </cell>
          <cell r="J4162" t="str">
            <v>PC Batch</v>
          </cell>
          <cell r="K4162">
            <v>21489.31</v>
          </cell>
          <cell r="L4162">
            <v>0</v>
          </cell>
          <cell r="M4162" t="str">
            <v>F20</v>
          </cell>
          <cell r="N4162" t="str">
            <v>115</v>
          </cell>
          <cell r="O4162">
            <v>0</v>
          </cell>
          <cell r="P4162" t="str">
            <v>C04D344_002</v>
          </cell>
          <cell r="Q4162">
            <v>0</v>
          </cell>
          <cell r="R4162" t="str">
            <v>WTDPD</v>
          </cell>
          <cell r="S4162" t="str">
            <v>3314Q08PV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 t="str">
            <v>CORP</v>
          </cell>
          <cell r="Y4162">
            <v>38640</v>
          </cell>
          <cell r="Z4162">
            <v>0</v>
          </cell>
          <cell r="AA4162">
            <v>0</v>
          </cell>
          <cell r="AB4162" t="str">
            <v>N</v>
          </cell>
          <cell r="AC4162">
            <v>38657</v>
          </cell>
          <cell r="AD4162">
            <v>0</v>
          </cell>
          <cell r="AE4162" t="str">
            <v>RemVal</v>
          </cell>
          <cell r="AF4162" t="str">
            <v>Depreciate</v>
          </cell>
          <cell r="AG4162" t="str">
            <v>FM</v>
          </cell>
          <cell r="AH4162">
            <v>0</v>
          </cell>
          <cell r="AI4162">
            <v>0</v>
          </cell>
          <cell r="AJ4162">
            <v>2.1899999999999999E-2</v>
          </cell>
          <cell r="AK4162">
            <v>0</v>
          </cell>
          <cell r="AL4162" t="str">
            <v>Flat Rate</v>
          </cell>
          <cell r="AM4162">
            <v>0</v>
          </cell>
          <cell r="AN4162" t="str">
            <v>GA3314Q0</v>
          </cell>
          <cell r="AO4162">
            <v>0</v>
          </cell>
          <cell r="AP4162" t="str">
            <v>N</v>
          </cell>
          <cell r="AQ4162">
            <v>38646.693993055553</v>
          </cell>
          <cell r="AR4162">
            <v>38640</v>
          </cell>
          <cell r="AS4162">
            <v>38640</v>
          </cell>
          <cell r="AT4162">
            <v>0</v>
          </cell>
          <cell r="AU4162">
            <v>38640</v>
          </cell>
          <cell r="AV4162">
            <v>0</v>
          </cell>
        </row>
        <row r="4163">
          <cell r="B4163">
            <v>0</v>
          </cell>
          <cell r="C4163" t="str">
            <v>000000003939</v>
          </cell>
          <cell r="D4163" t="str">
            <v>3314Q0</v>
          </cell>
          <cell r="E4163" t="str">
            <v>8" MAIN - WILLOWBROOK PH 1</v>
          </cell>
          <cell r="F4163" t="str">
            <v>In Service</v>
          </cell>
          <cell r="G4163" t="str">
            <v>3314Q</v>
          </cell>
          <cell r="H4163" t="str">
            <v>Grp Member</v>
          </cell>
          <cell r="I4163">
            <v>1</v>
          </cell>
          <cell r="J4163" t="str">
            <v>PC Batch</v>
          </cell>
          <cell r="K4163">
            <v>32.5</v>
          </cell>
          <cell r="L4163">
            <v>0</v>
          </cell>
          <cell r="M4163" t="str">
            <v>F20</v>
          </cell>
          <cell r="N4163" t="str">
            <v>115</v>
          </cell>
          <cell r="O4163">
            <v>0</v>
          </cell>
          <cell r="P4163" t="str">
            <v>C04D344_002</v>
          </cell>
          <cell r="Q4163" t="str">
            <v>505</v>
          </cell>
          <cell r="R4163" t="str">
            <v>WTDPD</v>
          </cell>
          <cell r="S4163" t="str">
            <v>3314Q08PV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 t="str">
            <v>CORP</v>
          </cell>
          <cell r="Y4163">
            <v>38640</v>
          </cell>
          <cell r="Z4163">
            <v>0</v>
          </cell>
          <cell r="AA4163">
            <v>0</v>
          </cell>
          <cell r="AB4163" t="str">
            <v>N</v>
          </cell>
          <cell r="AC4163">
            <v>38657</v>
          </cell>
          <cell r="AD4163">
            <v>0</v>
          </cell>
          <cell r="AE4163" t="str">
            <v>RemVal</v>
          </cell>
          <cell r="AF4163" t="str">
            <v>Depreciate</v>
          </cell>
          <cell r="AG4163" t="str">
            <v>FM</v>
          </cell>
          <cell r="AH4163">
            <v>0</v>
          </cell>
          <cell r="AI4163">
            <v>0</v>
          </cell>
          <cell r="AJ4163">
            <v>2.1899999999999999E-2</v>
          </cell>
          <cell r="AK4163">
            <v>0</v>
          </cell>
          <cell r="AL4163" t="str">
            <v>Flat Rate</v>
          </cell>
          <cell r="AM4163">
            <v>0</v>
          </cell>
          <cell r="AN4163" t="str">
            <v>GA3314Q0</v>
          </cell>
          <cell r="AO4163">
            <v>0</v>
          </cell>
          <cell r="AP4163" t="str">
            <v>N</v>
          </cell>
          <cell r="AQ4163">
            <v>38646.693993055553</v>
          </cell>
          <cell r="AR4163">
            <v>38640</v>
          </cell>
          <cell r="AS4163">
            <v>38640</v>
          </cell>
          <cell r="AT4163">
            <v>0</v>
          </cell>
          <cell r="AU4163">
            <v>38640</v>
          </cell>
          <cell r="AV4163">
            <v>0</v>
          </cell>
        </row>
        <row r="4164">
          <cell r="B4164">
            <v>0</v>
          </cell>
          <cell r="C4164" t="str">
            <v>000000003940</v>
          </cell>
          <cell r="D4164" t="str">
            <v>3314R0</v>
          </cell>
          <cell r="E4164" t="str">
            <v>12" MAIN - WILLOWBROOK - PH 1</v>
          </cell>
          <cell r="F4164" t="str">
            <v>In Service</v>
          </cell>
          <cell r="G4164" t="str">
            <v>3314R</v>
          </cell>
          <cell r="H4164" t="str">
            <v>Grp Member</v>
          </cell>
          <cell r="I4164">
            <v>0</v>
          </cell>
          <cell r="J4164" t="str">
            <v>PC Batch</v>
          </cell>
          <cell r="K4164">
            <v>55773.18</v>
          </cell>
          <cell r="L4164">
            <v>0</v>
          </cell>
          <cell r="M4164" t="str">
            <v>F20</v>
          </cell>
          <cell r="N4164" t="str">
            <v>115</v>
          </cell>
          <cell r="O4164">
            <v>0</v>
          </cell>
          <cell r="P4164" t="str">
            <v>C04D344_002</v>
          </cell>
          <cell r="Q4164">
            <v>0</v>
          </cell>
          <cell r="R4164" t="str">
            <v>WTDPD</v>
          </cell>
          <cell r="S4164" t="str">
            <v>3314R12PV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 t="str">
            <v>CORP</v>
          </cell>
          <cell r="Y4164">
            <v>38640</v>
          </cell>
          <cell r="Z4164">
            <v>0</v>
          </cell>
          <cell r="AA4164">
            <v>0</v>
          </cell>
          <cell r="AB4164" t="str">
            <v>N</v>
          </cell>
          <cell r="AC4164">
            <v>38657</v>
          </cell>
          <cell r="AD4164">
            <v>0</v>
          </cell>
          <cell r="AE4164" t="str">
            <v>RemVal</v>
          </cell>
          <cell r="AF4164" t="str">
            <v>Depreciate</v>
          </cell>
          <cell r="AG4164" t="str">
            <v>FM</v>
          </cell>
          <cell r="AH4164">
            <v>0</v>
          </cell>
          <cell r="AI4164">
            <v>0</v>
          </cell>
          <cell r="AJ4164">
            <v>1.55E-2</v>
          </cell>
          <cell r="AK4164">
            <v>0</v>
          </cell>
          <cell r="AL4164" t="str">
            <v>Flat Rate</v>
          </cell>
          <cell r="AM4164">
            <v>0</v>
          </cell>
          <cell r="AN4164" t="str">
            <v>GA3314R0</v>
          </cell>
          <cell r="AO4164">
            <v>0</v>
          </cell>
          <cell r="AP4164" t="str">
            <v>N</v>
          </cell>
          <cell r="AQ4164">
            <v>38646.690381944441</v>
          </cell>
          <cell r="AR4164">
            <v>38640</v>
          </cell>
          <cell r="AS4164">
            <v>38640</v>
          </cell>
          <cell r="AT4164">
            <v>0</v>
          </cell>
          <cell r="AU4164">
            <v>38640</v>
          </cell>
          <cell r="AV4164">
            <v>0</v>
          </cell>
        </row>
        <row r="4165">
          <cell r="B4165">
            <v>0</v>
          </cell>
          <cell r="C4165" t="str">
            <v>000000003941</v>
          </cell>
          <cell r="D4165" t="str">
            <v>3314T0</v>
          </cell>
          <cell r="E4165" t="str">
            <v>8" VALVES - WILLOWBROOK PH 1</v>
          </cell>
          <cell r="F4165" t="str">
            <v>In Service</v>
          </cell>
          <cell r="G4165" t="str">
            <v>3314T</v>
          </cell>
          <cell r="H4165" t="str">
            <v>Grp Member</v>
          </cell>
          <cell r="I4165">
            <v>0</v>
          </cell>
          <cell r="J4165" t="str">
            <v>PC Batch</v>
          </cell>
          <cell r="K4165">
            <v>2514.1799999999998</v>
          </cell>
          <cell r="L4165">
            <v>0</v>
          </cell>
          <cell r="M4165" t="str">
            <v>F20</v>
          </cell>
          <cell r="N4165" t="str">
            <v>115</v>
          </cell>
          <cell r="O4165">
            <v>0</v>
          </cell>
          <cell r="P4165" t="str">
            <v>C04D344_002</v>
          </cell>
          <cell r="Q4165">
            <v>0</v>
          </cell>
          <cell r="R4165" t="str">
            <v>WTDPD</v>
          </cell>
          <cell r="S4165" t="str">
            <v>3314T08VV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 t="str">
            <v>CORP</v>
          </cell>
          <cell r="Y4165">
            <v>38640</v>
          </cell>
          <cell r="Z4165">
            <v>0</v>
          </cell>
          <cell r="AA4165">
            <v>0</v>
          </cell>
          <cell r="AB4165" t="str">
            <v>N</v>
          </cell>
          <cell r="AC4165">
            <v>38657</v>
          </cell>
          <cell r="AD4165">
            <v>0</v>
          </cell>
          <cell r="AE4165" t="str">
            <v>RemVal</v>
          </cell>
          <cell r="AF4165" t="str">
            <v>Depreciate</v>
          </cell>
          <cell r="AG4165" t="str">
            <v>FM</v>
          </cell>
          <cell r="AH4165">
            <v>0</v>
          </cell>
          <cell r="AI4165">
            <v>0</v>
          </cell>
          <cell r="AJ4165">
            <v>1.3899999999999999E-2</v>
          </cell>
          <cell r="AK4165">
            <v>0</v>
          </cell>
          <cell r="AL4165" t="str">
            <v>Flat Rate</v>
          </cell>
          <cell r="AM4165">
            <v>0</v>
          </cell>
          <cell r="AN4165" t="str">
            <v>GA3314T0</v>
          </cell>
          <cell r="AO4165">
            <v>0</v>
          </cell>
          <cell r="AP4165" t="str">
            <v>N</v>
          </cell>
          <cell r="AQ4165">
            <v>38646.690381944441</v>
          </cell>
          <cell r="AR4165">
            <v>38640</v>
          </cell>
          <cell r="AS4165">
            <v>38640</v>
          </cell>
          <cell r="AT4165">
            <v>0</v>
          </cell>
          <cell r="AU4165">
            <v>38640</v>
          </cell>
          <cell r="AV4165">
            <v>0</v>
          </cell>
        </row>
        <row r="4166">
          <cell r="B4166">
            <v>0</v>
          </cell>
          <cell r="C4166" t="str">
            <v>000000003942</v>
          </cell>
          <cell r="D4166" t="str">
            <v>3314U0</v>
          </cell>
          <cell r="E4166" t="str">
            <v>12" VALVES - WILLOWBROOK PH 1</v>
          </cell>
          <cell r="F4166" t="str">
            <v>In Service</v>
          </cell>
          <cell r="G4166" t="str">
            <v>3314U</v>
          </cell>
          <cell r="H4166" t="str">
            <v>Grp Member</v>
          </cell>
          <cell r="I4166">
            <v>0</v>
          </cell>
          <cell r="J4166" t="str">
            <v>PC Batch</v>
          </cell>
          <cell r="K4166">
            <v>7183.9</v>
          </cell>
          <cell r="L4166">
            <v>0</v>
          </cell>
          <cell r="M4166" t="str">
            <v>F20</v>
          </cell>
          <cell r="N4166" t="str">
            <v>115</v>
          </cell>
          <cell r="O4166">
            <v>0</v>
          </cell>
          <cell r="P4166" t="str">
            <v>C04D344_002</v>
          </cell>
          <cell r="Q4166">
            <v>0</v>
          </cell>
          <cell r="R4166" t="str">
            <v>WTDPD</v>
          </cell>
          <cell r="S4166" t="str">
            <v>3314U12VV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 t="str">
            <v>CORP</v>
          </cell>
          <cell r="Y4166">
            <v>38640</v>
          </cell>
          <cell r="Z4166">
            <v>0</v>
          </cell>
          <cell r="AA4166">
            <v>0</v>
          </cell>
          <cell r="AB4166" t="str">
            <v>N</v>
          </cell>
          <cell r="AC4166">
            <v>38657</v>
          </cell>
          <cell r="AD4166">
            <v>0</v>
          </cell>
          <cell r="AE4166" t="str">
            <v>RemVal</v>
          </cell>
          <cell r="AF4166" t="str">
            <v>Depreciate</v>
          </cell>
          <cell r="AG4166" t="str">
            <v>FM</v>
          </cell>
          <cell r="AH4166">
            <v>0</v>
          </cell>
          <cell r="AI4166">
            <v>0</v>
          </cell>
          <cell r="AJ4166">
            <v>1.35E-2</v>
          </cell>
          <cell r="AK4166">
            <v>0</v>
          </cell>
          <cell r="AL4166" t="str">
            <v>Flat Rate</v>
          </cell>
          <cell r="AM4166">
            <v>0</v>
          </cell>
          <cell r="AN4166" t="str">
            <v>GA3314U0</v>
          </cell>
          <cell r="AO4166">
            <v>0</v>
          </cell>
          <cell r="AP4166" t="str">
            <v>N</v>
          </cell>
          <cell r="AQ4166">
            <v>38646.690381944441</v>
          </cell>
          <cell r="AR4166">
            <v>38640</v>
          </cell>
          <cell r="AS4166">
            <v>38640</v>
          </cell>
          <cell r="AT4166">
            <v>0</v>
          </cell>
          <cell r="AU4166">
            <v>38640</v>
          </cell>
          <cell r="AV4166">
            <v>0</v>
          </cell>
        </row>
        <row r="4167">
          <cell r="B4167">
            <v>0</v>
          </cell>
          <cell r="C4167" t="str">
            <v>000000003943</v>
          </cell>
          <cell r="D4167" t="str">
            <v>3334B0</v>
          </cell>
          <cell r="E4167" t="str">
            <v>3/4" SERV - WILLOWBROOK PH 1</v>
          </cell>
          <cell r="F4167" t="str">
            <v>In Service</v>
          </cell>
          <cell r="G4167" t="str">
            <v>3334B</v>
          </cell>
          <cell r="H4167" t="str">
            <v>Grp Member</v>
          </cell>
          <cell r="I4167">
            <v>0</v>
          </cell>
          <cell r="J4167" t="str">
            <v>PC Batch</v>
          </cell>
          <cell r="K4167">
            <v>7399.92</v>
          </cell>
          <cell r="L4167">
            <v>0</v>
          </cell>
          <cell r="M4167" t="str">
            <v>F20</v>
          </cell>
          <cell r="N4167" t="str">
            <v>115</v>
          </cell>
          <cell r="O4167">
            <v>0</v>
          </cell>
          <cell r="P4167" t="str">
            <v>C04D344_002</v>
          </cell>
          <cell r="Q4167">
            <v>0</v>
          </cell>
          <cell r="R4167" t="str">
            <v>WTDPD</v>
          </cell>
          <cell r="S4167" t="str">
            <v>3334B34CP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 t="str">
            <v>CORP</v>
          </cell>
          <cell r="Y4167">
            <v>38640</v>
          </cell>
          <cell r="Z4167">
            <v>0</v>
          </cell>
          <cell r="AA4167">
            <v>0</v>
          </cell>
          <cell r="AB4167" t="str">
            <v>N</v>
          </cell>
          <cell r="AC4167">
            <v>38657</v>
          </cell>
          <cell r="AD4167">
            <v>0</v>
          </cell>
          <cell r="AE4167" t="str">
            <v>RemVal</v>
          </cell>
          <cell r="AF4167" t="str">
            <v>Depreciate</v>
          </cell>
          <cell r="AG4167" t="str">
            <v>FM</v>
          </cell>
          <cell r="AH4167">
            <v>0</v>
          </cell>
          <cell r="AI4167">
            <v>0</v>
          </cell>
          <cell r="AJ4167">
            <v>2.87E-2</v>
          </cell>
          <cell r="AK4167">
            <v>0</v>
          </cell>
          <cell r="AL4167" t="str">
            <v>Flat Rate</v>
          </cell>
          <cell r="AM4167">
            <v>0</v>
          </cell>
          <cell r="AN4167" t="str">
            <v>GA3334B0</v>
          </cell>
          <cell r="AO4167">
            <v>0</v>
          </cell>
          <cell r="AP4167" t="str">
            <v>N</v>
          </cell>
          <cell r="AQ4167">
            <v>38646.690381944441</v>
          </cell>
          <cell r="AR4167">
            <v>38640</v>
          </cell>
          <cell r="AS4167">
            <v>38640</v>
          </cell>
          <cell r="AT4167">
            <v>0</v>
          </cell>
          <cell r="AU4167">
            <v>38640</v>
          </cell>
          <cell r="AV4167">
            <v>0</v>
          </cell>
        </row>
        <row r="4168">
          <cell r="B4168">
            <v>0</v>
          </cell>
          <cell r="C4168" t="str">
            <v>000000003944</v>
          </cell>
          <cell r="D4168" t="str">
            <v>335400</v>
          </cell>
          <cell r="E4168" t="str">
            <v>FIRE HYDRANTS</v>
          </cell>
          <cell r="F4168" t="str">
            <v>In Service</v>
          </cell>
          <cell r="G4168" t="str">
            <v>33540</v>
          </cell>
          <cell r="H4168" t="str">
            <v>Grp Member</v>
          </cell>
          <cell r="I4168">
            <v>0</v>
          </cell>
          <cell r="J4168" t="str">
            <v>PC Batch</v>
          </cell>
          <cell r="K4168">
            <v>10353.469999999999</v>
          </cell>
          <cell r="L4168">
            <v>0</v>
          </cell>
          <cell r="M4168" t="str">
            <v>F20</v>
          </cell>
          <cell r="N4168" t="str">
            <v>115</v>
          </cell>
          <cell r="O4168">
            <v>0</v>
          </cell>
          <cell r="P4168" t="str">
            <v>C04D344_002</v>
          </cell>
          <cell r="Q4168">
            <v>0</v>
          </cell>
          <cell r="R4168" t="str">
            <v>WTDPD</v>
          </cell>
          <cell r="S4168" t="str">
            <v>335400600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 t="str">
            <v>CORP</v>
          </cell>
          <cell r="Y4168">
            <v>38640</v>
          </cell>
          <cell r="Z4168">
            <v>0</v>
          </cell>
          <cell r="AA4168">
            <v>0</v>
          </cell>
          <cell r="AB4168" t="str">
            <v>N</v>
          </cell>
          <cell r="AC4168">
            <v>38657</v>
          </cell>
          <cell r="AD4168">
            <v>0</v>
          </cell>
          <cell r="AE4168" t="str">
            <v>RemVal</v>
          </cell>
          <cell r="AF4168" t="str">
            <v>Depreciate</v>
          </cell>
          <cell r="AG4168" t="str">
            <v>FM</v>
          </cell>
          <cell r="AH4168">
            <v>0</v>
          </cell>
          <cell r="AI4168">
            <v>0</v>
          </cell>
          <cell r="AJ4168">
            <v>2.2599999999999999E-2</v>
          </cell>
          <cell r="AK4168">
            <v>0</v>
          </cell>
          <cell r="AL4168" t="str">
            <v>Flat Rate</v>
          </cell>
          <cell r="AM4168">
            <v>0</v>
          </cell>
          <cell r="AN4168" t="str">
            <v>GA335400</v>
          </cell>
          <cell r="AO4168">
            <v>0</v>
          </cell>
          <cell r="AP4168" t="str">
            <v>N</v>
          </cell>
          <cell r="AQ4168">
            <v>38646.690381944441</v>
          </cell>
          <cell r="AR4168">
            <v>38640</v>
          </cell>
          <cell r="AS4168">
            <v>38640</v>
          </cell>
          <cell r="AT4168">
            <v>0</v>
          </cell>
          <cell r="AU4168">
            <v>38640</v>
          </cell>
          <cell r="AV4168">
            <v>0</v>
          </cell>
        </row>
        <row r="4169">
          <cell r="B4169">
            <v>0</v>
          </cell>
          <cell r="C4169" t="str">
            <v>000000003945</v>
          </cell>
          <cell r="D4169" t="str">
            <v>3314R0</v>
          </cell>
          <cell r="E4169" t="str">
            <v>CAP VAL BU PARK - 12" PVC MAI</v>
          </cell>
          <cell r="F4169" t="str">
            <v>In Service</v>
          </cell>
          <cell r="G4169" t="str">
            <v>3314R</v>
          </cell>
          <cell r="H4169" t="str">
            <v>Grp Member</v>
          </cell>
          <cell r="I4169">
            <v>0</v>
          </cell>
          <cell r="J4169" t="str">
            <v>PC Batch</v>
          </cell>
          <cell r="K4169">
            <v>89417.72</v>
          </cell>
          <cell r="L4169">
            <v>0</v>
          </cell>
          <cell r="M4169" t="str">
            <v>F20</v>
          </cell>
          <cell r="N4169" t="str">
            <v>115</v>
          </cell>
          <cell r="O4169">
            <v>0</v>
          </cell>
          <cell r="P4169" t="str">
            <v>C04D345_002</v>
          </cell>
          <cell r="Q4169">
            <v>0</v>
          </cell>
          <cell r="R4169" t="str">
            <v>WTDPD</v>
          </cell>
          <cell r="S4169" t="str">
            <v>3314R12PV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 t="str">
            <v>CORP</v>
          </cell>
          <cell r="Y4169">
            <v>38640</v>
          </cell>
          <cell r="Z4169">
            <v>0</v>
          </cell>
          <cell r="AA4169">
            <v>0</v>
          </cell>
          <cell r="AB4169" t="str">
            <v>N</v>
          </cell>
          <cell r="AC4169">
            <v>38657</v>
          </cell>
          <cell r="AD4169">
            <v>0</v>
          </cell>
          <cell r="AE4169" t="str">
            <v>RemVal</v>
          </cell>
          <cell r="AF4169" t="str">
            <v>Depreciate</v>
          </cell>
          <cell r="AG4169" t="str">
            <v>FM</v>
          </cell>
          <cell r="AH4169">
            <v>0</v>
          </cell>
          <cell r="AI4169">
            <v>0</v>
          </cell>
          <cell r="AJ4169">
            <v>1.55E-2</v>
          </cell>
          <cell r="AK4169">
            <v>0</v>
          </cell>
          <cell r="AL4169" t="str">
            <v>Flat Rate</v>
          </cell>
          <cell r="AM4169">
            <v>0</v>
          </cell>
          <cell r="AN4169" t="str">
            <v>GA3314R0</v>
          </cell>
          <cell r="AO4169">
            <v>0</v>
          </cell>
          <cell r="AP4169" t="str">
            <v>N</v>
          </cell>
          <cell r="AQ4169">
            <v>38646.694016203706</v>
          </cell>
          <cell r="AR4169">
            <v>38701</v>
          </cell>
          <cell r="AS4169">
            <v>38701</v>
          </cell>
          <cell r="AT4169">
            <v>0</v>
          </cell>
          <cell r="AU4169">
            <v>38640</v>
          </cell>
          <cell r="AV4169">
            <v>0</v>
          </cell>
        </row>
        <row r="4170">
          <cell r="B4170">
            <v>0</v>
          </cell>
          <cell r="C4170" t="str">
            <v>000000003945</v>
          </cell>
          <cell r="D4170" t="str">
            <v>3314R0</v>
          </cell>
          <cell r="E4170" t="str">
            <v>CAP VAL BU PARK - 12" PVC MAI</v>
          </cell>
          <cell r="F4170" t="str">
            <v>In Service</v>
          </cell>
          <cell r="G4170" t="str">
            <v>3314R</v>
          </cell>
          <cell r="H4170" t="str">
            <v>Grp Member</v>
          </cell>
          <cell r="I4170">
            <v>1</v>
          </cell>
          <cell r="J4170" t="str">
            <v>PC Batch</v>
          </cell>
          <cell r="K4170">
            <v>25.53</v>
          </cell>
          <cell r="L4170">
            <v>0</v>
          </cell>
          <cell r="M4170" t="str">
            <v>F50</v>
          </cell>
          <cell r="N4170" t="str">
            <v>115</v>
          </cell>
          <cell r="O4170">
            <v>0</v>
          </cell>
          <cell r="P4170" t="str">
            <v>C04D345_002</v>
          </cell>
          <cell r="Q4170" t="str">
            <v>000</v>
          </cell>
          <cell r="R4170" t="str">
            <v>WTDPD</v>
          </cell>
          <cell r="S4170" t="str">
            <v>3314R12PV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 t="str">
            <v>CORP</v>
          </cell>
          <cell r="Y4170">
            <v>38640</v>
          </cell>
          <cell r="Z4170">
            <v>0</v>
          </cell>
          <cell r="AA4170">
            <v>0</v>
          </cell>
          <cell r="AB4170" t="str">
            <v>N</v>
          </cell>
          <cell r="AC4170">
            <v>38657</v>
          </cell>
          <cell r="AD4170">
            <v>0</v>
          </cell>
          <cell r="AE4170" t="str">
            <v>RemVal</v>
          </cell>
          <cell r="AF4170" t="str">
            <v>Depreciate</v>
          </cell>
          <cell r="AG4170" t="str">
            <v>FM</v>
          </cell>
          <cell r="AH4170">
            <v>0</v>
          </cell>
          <cell r="AI4170">
            <v>0</v>
          </cell>
          <cell r="AJ4170">
            <v>1.55E-2</v>
          </cell>
          <cell r="AK4170">
            <v>0</v>
          </cell>
          <cell r="AL4170" t="str">
            <v>Flat Rate</v>
          </cell>
          <cell r="AM4170">
            <v>0</v>
          </cell>
          <cell r="AN4170" t="str">
            <v>GA3314R0</v>
          </cell>
          <cell r="AO4170">
            <v>0</v>
          </cell>
          <cell r="AP4170" t="str">
            <v>N</v>
          </cell>
          <cell r="AQ4170">
            <v>38646.694016203706</v>
          </cell>
          <cell r="AR4170">
            <v>38701</v>
          </cell>
          <cell r="AS4170">
            <v>38701</v>
          </cell>
          <cell r="AT4170">
            <v>0</v>
          </cell>
          <cell r="AU4170">
            <v>38640</v>
          </cell>
          <cell r="AV4170">
            <v>0</v>
          </cell>
        </row>
        <row r="4171">
          <cell r="B4171">
            <v>0</v>
          </cell>
          <cell r="C4171" t="str">
            <v>000000003946</v>
          </cell>
          <cell r="D4171" t="str">
            <v>3314T0</v>
          </cell>
          <cell r="E4171" t="str">
            <v>CAP VAL BU PARK - 8" Valves</v>
          </cell>
          <cell r="F4171" t="str">
            <v>In Service</v>
          </cell>
          <cell r="G4171" t="str">
            <v>3314T</v>
          </cell>
          <cell r="H4171" t="str">
            <v>Grp Member</v>
          </cell>
          <cell r="I4171">
            <v>0</v>
          </cell>
          <cell r="J4171" t="str">
            <v>PC Batch</v>
          </cell>
          <cell r="K4171">
            <v>4062.1</v>
          </cell>
          <cell r="L4171">
            <v>0</v>
          </cell>
          <cell r="M4171" t="str">
            <v>F20</v>
          </cell>
          <cell r="N4171" t="str">
            <v>115</v>
          </cell>
          <cell r="O4171">
            <v>0</v>
          </cell>
          <cell r="P4171" t="str">
            <v>C04D345_002</v>
          </cell>
          <cell r="Q4171">
            <v>0</v>
          </cell>
          <cell r="R4171" t="str">
            <v>WTDPD</v>
          </cell>
          <cell r="S4171" t="str">
            <v>3314T08VV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 t="str">
            <v>CORP</v>
          </cell>
          <cell r="Y4171">
            <v>38640</v>
          </cell>
          <cell r="Z4171">
            <v>0</v>
          </cell>
          <cell r="AA4171">
            <v>0</v>
          </cell>
          <cell r="AB4171" t="str">
            <v>N</v>
          </cell>
          <cell r="AC4171">
            <v>38657</v>
          </cell>
          <cell r="AD4171">
            <v>0</v>
          </cell>
          <cell r="AE4171" t="str">
            <v>RemVal</v>
          </cell>
          <cell r="AF4171" t="str">
            <v>Depreciate</v>
          </cell>
          <cell r="AG4171" t="str">
            <v>FM</v>
          </cell>
          <cell r="AH4171">
            <v>0</v>
          </cell>
          <cell r="AI4171">
            <v>0</v>
          </cell>
          <cell r="AJ4171">
            <v>1.3899999999999999E-2</v>
          </cell>
          <cell r="AK4171">
            <v>0</v>
          </cell>
          <cell r="AL4171" t="str">
            <v>Flat Rate</v>
          </cell>
          <cell r="AM4171">
            <v>0</v>
          </cell>
          <cell r="AN4171" t="str">
            <v>GA3314T0</v>
          </cell>
          <cell r="AO4171">
            <v>0</v>
          </cell>
          <cell r="AP4171" t="str">
            <v>N</v>
          </cell>
          <cell r="AQ4171">
            <v>38646.694039351853</v>
          </cell>
          <cell r="AR4171">
            <v>38701</v>
          </cell>
          <cell r="AS4171">
            <v>38701</v>
          </cell>
          <cell r="AT4171">
            <v>0</v>
          </cell>
          <cell r="AU4171">
            <v>38640</v>
          </cell>
          <cell r="AV4171">
            <v>0</v>
          </cell>
        </row>
        <row r="4172">
          <cell r="B4172">
            <v>0</v>
          </cell>
          <cell r="C4172" t="str">
            <v>000000003946</v>
          </cell>
          <cell r="D4172" t="str">
            <v>3314T0</v>
          </cell>
          <cell r="E4172" t="str">
            <v>CAP VAL BU PARK - 8" Valves</v>
          </cell>
          <cell r="F4172" t="str">
            <v>In Service</v>
          </cell>
          <cell r="G4172" t="str">
            <v>3314T</v>
          </cell>
          <cell r="H4172" t="str">
            <v>Grp Member</v>
          </cell>
          <cell r="I4172">
            <v>1</v>
          </cell>
          <cell r="J4172" t="str">
            <v>PC Batch</v>
          </cell>
          <cell r="K4172">
            <v>1.1599999999999999</v>
          </cell>
          <cell r="L4172">
            <v>0</v>
          </cell>
          <cell r="M4172" t="str">
            <v>F50</v>
          </cell>
          <cell r="N4172" t="str">
            <v>115</v>
          </cell>
          <cell r="O4172">
            <v>0</v>
          </cell>
          <cell r="P4172" t="str">
            <v>C04D345_002</v>
          </cell>
          <cell r="Q4172" t="str">
            <v>000</v>
          </cell>
          <cell r="R4172" t="str">
            <v>WTDPD</v>
          </cell>
          <cell r="S4172" t="str">
            <v>3314T08VV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 t="str">
            <v>CORP</v>
          </cell>
          <cell r="Y4172">
            <v>38640</v>
          </cell>
          <cell r="Z4172">
            <v>0</v>
          </cell>
          <cell r="AA4172">
            <v>0</v>
          </cell>
          <cell r="AB4172" t="str">
            <v>N</v>
          </cell>
          <cell r="AC4172">
            <v>38657</v>
          </cell>
          <cell r="AD4172">
            <v>0</v>
          </cell>
          <cell r="AE4172" t="str">
            <v>RemVal</v>
          </cell>
          <cell r="AF4172" t="str">
            <v>Depreciate</v>
          </cell>
          <cell r="AG4172" t="str">
            <v>FM</v>
          </cell>
          <cell r="AH4172">
            <v>0</v>
          </cell>
          <cell r="AI4172">
            <v>0</v>
          </cell>
          <cell r="AJ4172">
            <v>1.3899999999999999E-2</v>
          </cell>
          <cell r="AK4172">
            <v>0</v>
          </cell>
          <cell r="AL4172" t="str">
            <v>Flat Rate</v>
          </cell>
          <cell r="AM4172">
            <v>0</v>
          </cell>
          <cell r="AN4172" t="str">
            <v>GA3314T0</v>
          </cell>
          <cell r="AO4172">
            <v>0</v>
          </cell>
          <cell r="AP4172" t="str">
            <v>N</v>
          </cell>
          <cell r="AQ4172">
            <v>38646.694039351853</v>
          </cell>
          <cell r="AR4172">
            <v>38701</v>
          </cell>
          <cell r="AS4172">
            <v>38701</v>
          </cell>
          <cell r="AT4172">
            <v>0</v>
          </cell>
          <cell r="AU4172">
            <v>38640</v>
          </cell>
          <cell r="AV4172">
            <v>0</v>
          </cell>
        </row>
        <row r="4173">
          <cell r="B4173">
            <v>0</v>
          </cell>
          <cell r="C4173" t="str">
            <v>000000003947</v>
          </cell>
          <cell r="D4173" t="str">
            <v>3314U0</v>
          </cell>
          <cell r="E4173" t="str">
            <v>CAP VAL BU PARK - 12" VVs</v>
          </cell>
          <cell r="F4173" t="str">
            <v>In Service</v>
          </cell>
          <cell r="G4173" t="str">
            <v>3314U</v>
          </cell>
          <cell r="H4173" t="str">
            <v>Grp Member</v>
          </cell>
          <cell r="I4173">
            <v>0</v>
          </cell>
          <cell r="J4173" t="str">
            <v>PC Batch</v>
          </cell>
          <cell r="K4173">
            <v>13942.87</v>
          </cell>
          <cell r="L4173">
            <v>0</v>
          </cell>
          <cell r="M4173" t="str">
            <v>F20</v>
          </cell>
          <cell r="N4173" t="str">
            <v>115</v>
          </cell>
          <cell r="O4173">
            <v>0</v>
          </cell>
          <cell r="P4173" t="str">
            <v>C04D345_002</v>
          </cell>
          <cell r="Q4173">
            <v>0</v>
          </cell>
          <cell r="R4173" t="str">
            <v>WTDPD</v>
          </cell>
          <cell r="S4173" t="str">
            <v>3314U12VV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 t="str">
            <v>CORP</v>
          </cell>
          <cell r="Y4173">
            <v>38640</v>
          </cell>
          <cell r="Z4173">
            <v>0</v>
          </cell>
          <cell r="AA4173">
            <v>0</v>
          </cell>
          <cell r="AB4173" t="str">
            <v>N</v>
          </cell>
          <cell r="AC4173">
            <v>38657</v>
          </cell>
          <cell r="AD4173">
            <v>0</v>
          </cell>
          <cell r="AE4173" t="str">
            <v>RemVal</v>
          </cell>
          <cell r="AF4173" t="str">
            <v>Depreciate</v>
          </cell>
          <cell r="AG4173" t="str">
            <v>FM</v>
          </cell>
          <cell r="AH4173">
            <v>0</v>
          </cell>
          <cell r="AI4173">
            <v>0</v>
          </cell>
          <cell r="AJ4173">
            <v>1.35E-2</v>
          </cell>
          <cell r="AK4173">
            <v>0</v>
          </cell>
          <cell r="AL4173" t="str">
            <v>Flat Rate</v>
          </cell>
          <cell r="AM4173">
            <v>0</v>
          </cell>
          <cell r="AN4173" t="str">
            <v>GA3314U0</v>
          </cell>
          <cell r="AO4173">
            <v>0</v>
          </cell>
          <cell r="AP4173" t="str">
            <v>N</v>
          </cell>
          <cell r="AQ4173">
            <v>38646.694062499999</v>
          </cell>
          <cell r="AR4173">
            <v>38701</v>
          </cell>
          <cell r="AS4173">
            <v>38701</v>
          </cell>
          <cell r="AT4173">
            <v>0</v>
          </cell>
          <cell r="AU4173">
            <v>38640</v>
          </cell>
          <cell r="AV4173">
            <v>0</v>
          </cell>
        </row>
        <row r="4174">
          <cell r="B4174">
            <v>0</v>
          </cell>
          <cell r="C4174" t="str">
            <v>000000003947</v>
          </cell>
          <cell r="D4174" t="str">
            <v>3314U0</v>
          </cell>
          <cell r="E4174" t="str">
            <v>CAP VAL BU PARK - 12" VVs</v>
          </cell>
          <cell r="F4174" t="str">
            <v>In Service</v>
          </cell>
          <cell r="G4174" t="str">
            <v>3314U</v>
          </cell>
          <cell r="H4174" t="str">
            <v>Grp Member</v>
          </cell>
          <cell r="I4174">
            <v>1</v>
          </cell>
          <cell r="J4174" t="str">
            <v>PC Batch</v>
          </cell>
          <cell r="K4174">
            <v>3.97</v>
          </cell>
          <cell r="L4174">
            <v>0</v>
          </cell>
          <cell r="M4174" t="str">
            <v>F50</v>
          </cell>
          <cell r="N4174" t="str">
            <v>115</v>
          </cell>
          <cell r="O4174">
            <v>0</v>
          </cell>
          <cell r="P4174" t="str">
            <v>C04D345_002</v>
          </cell>
          <cell r="Q4174" t="str">
            <v>000</v>
          </cell>
          <cell r="R4174" t="str">
            <v>WTDPD</v>
          </cell>
          <cell r="S4174" t="str">
            <v>3314U12VV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 t="str">
            <v>CORP</v>
          </cell>
          <cell r="Y4174">
            <v>38640</v>
          </cell>
          <cell r="Z4174">
            <v>0</v>
          </cell>
          <cell r="AA4174">
            <v>0</v>
          </cell>
          <cell r="AB4174" t="str">
            <v>N</v>
          </cell>
          <cell r="AC4174">
            <v>38657</v>
          </cell>
          <cell r="AD4174">
            <v>0</v>
          </cell>
          <cell r="AE4174" t="str">
            <v>RemVal</v>
          </cell>
          <cell r="AF4174" t="str">
            <v>Depreciate</v>
          </cell>
          <cell r="AG4174" t="str">
            <v>FM</v>
          </cell>
          <cell r="AH4174">
            <v>0</v>
          </cell>
          <cell r="AI4174">
            <v>0</v>
          </cell>
          <cell r="AJ4174">
            <v>1.35E-2</v>
          </cell>
          <cell r="AK4174">
            <v>0</v>
          </cell>
          <cell r="AL4174" t="str">
            <v>Flat Rate</v>
          </cell>
          <cell r="AM4174">
            <v>0</v>
          </cell>
          <cell r="AN4174" t="str">
            <v>GA3314U0</v>
          </cell>
          <cell r="AO4174">
            <v>0</v>
          </cell>
          <cell r="AP4174" t="str">
            <v>N</v>
          </cell>
          <cell r="AQ4174">
            <v>38646.694062499999</v>
          </cell>
          <cell r="AR4174">
            <v>38701</v>
          </cell>
          <cell r="AS4174">
            <v>38701</v>
          </cell>
          <cell r="AT4174">
            <v>0</v>
          </cell>
          <cell r="AU4174">
            <v>38640</v>
          </cell>
          <cell r="AV4174">
            <v>0</v>
          </cell>
        </row>
        <row r="4175">
          <cell r="B4175">
            <v>0</v>
          </cell>
          <cell r="C4175" t="str">
            <v>000000003948</v>
          </cell>
          <cell r="D4175" t="str">
            <v>3334A0</v>
          </cell>
          <cell r="E4175" t="str">
            <v>CAP VAL BU PARK - 8" FI SVC</v>
          </cell>
          <cell r="F4175" t="str">
            <v>In Service</v>
          </cell>
          <cell r="G4175" t="str">
            <v>3334A</v>
          </cell>
          <cell r="H4175" t="str">
            <v>Grp Member</v>
          </cell>
          <cell r="I4175">
            <v>0</v>
          </cell>
          <cell r="J4175" t="str">
            <v>PC Batch</v>
          </cell>
          <cell r="K4175">
            <v>9880.77</v>
          </cell>
          <cell r="L4175">
            <v>0</v>
          </cell>
          <cell r="M4175" t="str">
            <v>F20</v>
          </cell>
          <cell r="N4175" t="str">
            <v>115</v>
          </cell>
          <cell r="O4175">
            <v>0</v>
          </cell>
          <cell r="P4175" t="str">
            <v>C04D345_002</v>
          </cell>
          <cell r="Q4175">
            <v>0</v>
          </cell>
          <cell r="R4175" t="str">
            <v>WTDPD</v>
          </cell>
          <cell r="S4175" t="str">
            <v>3334A08PV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 t="str">
            <v>CORP</v>
          </cell>
          <cell r="Y4175">
            <v>38640</v>
          </cell>
          <cell r="Z4175">
            <v>0</v>
          </cell>
          <cell r="AA4175">
            <v>0</v>
          </cell>
          <cell r="AB4175" t="str">
            <v>N</v>
          </cell>
          <cell r="AC4175">
            <v>38657</v>
          </cell>
          <cell r="AD4175">
            <v>0</v>
          </cell>
          <cell r="AE4175" t="str">
            <v>RemVal</v>
          </cell>
          <cell r="AF4175" t="str">
            <v>Depreciate</v>
          </cell>
          <cell r="AG4175" t="str">
            <v>FM</v>
          </cell>
          <cell r="AH4175">
            <v>0</v>
          </cell>
          <cell r="AI4175">
            <v>0</v>
          </cell>
          <cell r="AJ4175">
            <v>2.4500000000000001E-2</v>
          </cell>
          <cell r="AK4175">
            <v>0</v>
          </cell>
          <cell r="AL4175" t="str">
            <v>Flat Rate</v>
          </cell>
          <cell r="AM4175">
            <v>0</v>
          </cell>
          <cell r="AN4175" t="str">
            <v>GA3334A0</v>
          </cell>
          <cell r="AO4175">
            <v>0</v>
          </cell>
          <cell r="AP4175" t="str">
            <v>N</v>
          </cell>
          <cell r="AQ4175">
            <v>38646.694085648145</v>
          </cell>
          <cell r="AR4175">
            <v>38701</v>
          </cell>
          <cell r="AS4175">
            <v>38701</v>
          </cell>
          <cell r="AT4175">
            <v>0</v>
          </cell>
          <cell r="AU4175">
            <v>38640</v>
          </cell>
          <cell r="AV4175">
            <v>0</v>
          </cell>
        </row>
        <row r="4176">
          <cell r="B4176">
            <v>0</v>
          </cell>
          <cell r="C4176" t="str">
            <v>000000003948</v>
          </cell>
          <cell r="D4176" t="str">
            <v>3334A0</v>
          </cell>
          <cell r="E4176" t="str">
            <v>CAP VAL BU PARK - 8" FI SVC</v>
          </cell>
          <cell r="F4176" t="str">
            <v>In Service</v>
          </cell>
          <cell r="G4176" t="str">
            <v>3334A</v>
          </cell>
          <cell r="H4176" t="str">
            <v>Grp Member</v>
          </cell>
          <cell r="I4176">
            <v>1</v>
          </cell>
          <cell r="J4176" t="str">
            <v>PC Batch</v>
          </cell>
          <cell r="K4176">
            <v>2.82</v>
          </cell>
          <cell r="L4176">
            <v>0</v>
          </cell>
          <cell r="M4176" t="str">
            <v>F50</v>
          </cell>
          <cell r="N4176" t="str">
            <v>115</v>
          </cell>
          <cell r="O4176">
            <v>0</v>
          </cell>
          <cell r="P4176" t="str">
            <v>C04D345_002</v>
          </cell>
          <cell r="Q4176" t="str">
            <v>000</v>
          </cell>
          <cell r="R4176" t="str">
            <v>WTDPD</v>
          </cell>
          <cell r="S4176" t="str">
            <v>3334A08PV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 t="str">
            <v>CORP</v>
          </cell>
          <cell r="Y4176">
            <v>38640</v>
          </cell>
          <cell r="Z4176">
            <v>0</v>
          </cell>
          <cell r="AA4176">
            <v>0</v>
          </cell>
          <cell r="AB4176" t="str">
            <v>N</v>
          </cell>
          <cell r="AC4176">
            <v>38657</v>
          </cell>
          <cell r="AD4176">
            <v>0</v>
          </cell>
          <cell r="AE4176" t="str">
            <v>RemVal</v>
          </cell>
          <cell r="AF4176" t="str">
            <v>Depreciate</v>
          </cell>
          <cell r="AG4176" t="str">
            <v>FM</v>
          </cell>
          <cell r="AH4176">
            <v>0</v>
          </cell>
          <cell r="AI4176">
            <v>0</v>
          </cell>
          <cell r="AJ4176">
            <v>2.4500000000000001E-2</v>
          </cell>
          <cell r="AK4176">
            <v>0</v>
          </cell>
          <cell r="AL4176" t="str">
            <v>Flat Rate</v>
          </cell>
          <cell r="AM4176">
            <v>0</v>
          </cell>
          <cell r="AN4176" t="str">
            <v>GA3334A0</v>
          </cell>
          <cell r="AO4176">
            <v>0</v>
          </cell>
          <cell r="AP4176" t="str">
            <v>N</v>
          </cell>
          <cell r="AQ4176">
            <v>38646.694085648145</v>
          </cell>
          <cell r="AR4176">
            <v>38701</v>
          </cell>
          <cell r="AS4176">
            <v>38701</v>
          </cell>
          <cell r="AT4176">
            <v>0</v>
          </cell>
          <cell r="AU4176">
            <v>38640</v>
          </cell>
          <cell r="AV4176">
            <v>0</v>
          </cell>
        </row>
        <row r="4177">
          <cell r="B4177">
            <v>0</v>
          </cell>
          <cell r="C4177" t="str">
            <v>000000003949</v>
          </cell>
          <cell r="D4177" t="str">
            <v>3334B0</v>
          </cell>
          <cell r="E4177" t="str">
            <v>CAP VAL BU PARK - 2" DOM SVC</v>
          </cell>
          <cell r="F4177" t="str">
            <v>In Service</v>
          </cell>
          <cell r="G4177" t="str">
            <v>3334B</v>
          </cell>
          <cell r="H4177" t="str">
            <v>Grp Member</v>
          </cell>
          <cell r="I4177">
            <v>0</v>
          </cell>
          <cell r="J4177" t="str">
            <v>PC Batch</v>
          </cell>
          <cell r="K4177">
            <v>3666.87</v>
          </cell>
          <cell r="L4177">
            <v>0</v>
          </cell>
          <cell r="M4177" t="str">
            <v>F20</v>
          </cell>
          <cell r="N4177" t="str">
            <v>115</v>
          </cell>
          <cell r="O4177">
            <v>0</v>
          </cell>
          <cell r="P4177" t="str">
            <v>C04D345_002</v>
          </cell>
          <cell r="Q4177">
            <v>0</v>
          </cell>
          <cell r="R4177" t="str">
            <v>WTDPD</v>
          </cell>
          <cell r="S4177" t="str">
            <v>3334B02CP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 t="str">
            <v>CORP</v>
          </cell>
          <cell r="Y4177">
            <v>38640</v>
          </cell>
          <cell r="Z4177">
            <v>0</v>
          </cell>
          <cell r="AA4177">
            <v>0</v>
          </cell>
          <cell r="AB4177" t="str">
            <v>N</v>
          </cell>
          <cell r="AC4177">
            <v>38657</v>
          </cell>
          <cell r="AD4177">
            <v>0</v>
          </cell>
          <cell r="AE4177" t="str">
            <v>RemVal</v>
          </cell>
          <cell r="AF4177" t="str">
            <v>Depreciate</v>
          </cell>
          <cell r="AG4177" t="str">
            <v>FM</v>
          </cell>
          <cell r="AH4177">
            <v>0</v>
          </cell>
          <cell r="AI4177">
            <v>0</v>
          </cell>
          <cell r="AJ4177">
            <v>2.87E-2</v>
          </cell>
          <cell r="AK4177">
            <v>0</v>
          </cell>
          <cell r="AL4177" t="str">
            <v>Flat Rate</v>
          </cell>
          <cell r="AM4177">
            <v>0</v>
          </cell>
          <cell r="AN4177" t="str">
            <v>GA3334B0</v>
          </cell>
          <cell r="AO4177">
            <v>0</v>
          </cell>
          <cell r="AP4177" t="str">
            <v>N</v>
          </cell>
          <cell r="AQ4177">
            <v>38646.694108796299</v>
          </cell>
          <cell r="AR4177">
            <v>38701</v>
          </cell>
          <cell r="AS4177">
            <v>38701</v>
          </cell>
          <cell r="AT4177">
            <v>0</v>
          </cell>
          <cell r="AU4177">
            <v>38640</v>
          </cell>
          <cell r="AV4177">
            <v>0</v>
          </cell>
        </row>
        <row r="4178">
          <cell r="B4178">
            <v>0</v>
          </cell>
          <cell r="C4178" t="str">
            <v>000000003949</v>
          </cell>
          <cell r="D4178" t="str">
            <v>3334B0</v>
          </cell>
          <cell r="E4178" t="str">
            <v>CAP VAL BU PARK - 2" DOM SVC</v>
          </cell>
          <cell r="F4178" t="str">
            <v>In Service</v>
          </cell>
          <cell r="G4178" t="str">
            <v>3334B</v>
          </cell>
          <cell r="H4178" t="str">
            <v>Grp Member</v>
          </cell>
          <cell r="I4178">
            <v>1</v>
          </cell>
          <cell r="J4178" t="str">
            <v>PC Batch</v>
          </cell>
          <cell r="K4178">
            <v>1.06</v>
          </cell>
          <cell r="L4178">
            <v>0</v>
          </cell>
          <cell r="M4178" t="str">
            <v>F50</v>
          </cell>
          <cell r="N4178" t="str">
            <v>115</v>
          </cell>
          <cell r="O4178">
            <v>0</v>
          </cell>
          <cell r="P4178" t="str">
            <v>C04D345_002</v>
          </cell>
          <cell r="Q4178" t="str">
            <v>000</v>
          </cell>
          <cell r="R4178" t="str">
            <v>WTDPD</v>
          </cell>
          <cell r="S4178" t="str">
            <v>3334B02CP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 t="str">
            <v>CORP</v>
          </cell>
          <cell r="Y4178">
            <v>38640</v>
          </cell>
          <cell r="Z4178">
            <v>0</v>
          </cell>
          <cell r="AA4178">
            <v>0</v>
          </cell>
          <cell r="AB4178" t="str">
            <v>N</v>
          </cell>
          <cell r="AC4178">
            <v>38657</v>
          </cell>
          <cell r="AD4178">
            <v>0</v>
          </cell>
          <cell r="AE4178" t="str">
            <v>RemVal</v>
          </cell>
          <cell r="AF4178" t="str">
            <v>Depreciate</v>
          </cell>
          <cell r="AG4178" t="str">
            <v>FM</v>
          </cell>
          <cell r="AH4178">
            <v>0</v>
          </cell>
          <cell r="AI4178">
            <v>0</v>
          </cell>
          <cell r="AJ4178">
            <v>2.87E-2</v>
          </cell>
          <cell r="AK4178">
            <v>0</v>
          </cell>
          <cell r="AL4178" t="str">
            <v>Flat Rate</v>
          </cell>
          <cell r="AM4178">
            <v>0</v>
          </cell>
          <cell r="AN4178" t="str">
            <v>GA3334B0</v>
          </cell>
          <cell r="AO4178">
            <v>0</v>
          </cell>
          <cell r="AP4178" t="str">
            <v>N</v>
          </cell>
          <cell r="AQ4178">
            <v>38646.694108796299</v>
          </cell>
          <cell r="AR4178">
            <v>38701</v>
          </cell>
          <cell r="AS4178">
            <v>38701</v>
          </cell>
          <cell r="AT4178">
            <v>0</v>
          </cell>
          <cell r="AU4178">
            <v>38640</v>
          </cell>
          <cell r="AV4178">
            <v>0</v>
          </cell>
        </row>
        <row r="4179">
          <cell r="B4179">
            <v>0</v>
          </cell>
          <cell r="C4179" t="str">
            <v>000000003950</v>
          </cell>
          <cell r="D4179" t="str">
            <v>3314P0</v>
          </cell>
          <cell r="E4179" t="str">
            <v>4" PVC WATER MAIN</v>
          </cell>
          <cell r="F4179" t="str">
            <v>In Service</v>
          </cell>
          <cell r="G4179" t="str">
            <v>3314P</v>
          </cell>
          <cell r="H4179" t="str">
            <v>Grp Member</v>
          </cell>
          <cell r="I4179">
            <v>0</v>
          </cell>
          <cell r="J4179" t="str">
            <v>PC Batch</v>
          </cell>
          <cell r="K4179">
            <v>6185.91</v>
          </cell>
          <cell r="L4179">
            <v>0</v>
          </cell>
          <cell r="M4179" t="str">
            <v>F20</v>
          </cell>
          <cell r="N4179" t="str">
            <v>115</v>
          </cell>
          <cell r="O4179">
            <v>0</v>
          </cell>
          <cell r="P4179" t="str">
            <v>C05D314_002</v>
          </cell>
          <cell r="Q4179">
            <v>0</v>
          </cell>
          <cell r="R4179" t="str">
            <v>WTDPD</v>
          </cell>
          <cell r="S4179" t="str">
            <v>3314P04PV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 t="str">
            <v>CORP</v>
          </cell>
          <cell r="Y4179">
            <v>38640</v>
          </cell>
          <cell r="Z4179">
            <v>0</v>
          </cell>
          <cell r="AA4179">
            <v>0</v>
          </cell>
          <cell r="AB4179" t="str">
            <v>N</v>
          </cell>
          <cell r="AC4179">
            <v>38657</v>
          </cell>
          <cell r="AD4179">
            <v>0</v>
          </cell>
          <cell r="AE4179" t="str">
            <v>RemVal</v>
          </cell>
          <cell r="AF4179" t="str">
            <v>Depreciate</v>
          </cell>
          <cell r="AG4179" t="str">
            <v>FM</v>
          </cell>
          <cell r="AH4179">
            <v>0</v>
          </cell>
          <cell r="AI4179">
            <v>0</v>
          </cell>
          <cell r="AJ4179">
            <v>2.64E-2</v>
          </cell>
          <cell r="AK4179">
            <v>0</v>
          </cell>
          <cell r="AL4179" t="str">
            <v>Flat Rate</v>
          </cell>
          <cell r="AM4179">
            <v>0</v>
          </cell>
          <cell r="AN4179" t="str">
            <v>GA3314P0</v>
          </cell>
          <cell r="AO4179">
            <v>0</v>
          </cell>
          <cell r="AP4179" t="str">
            <v>N</v>
          </cell>
          <cell r="AQ4179">
            <v>38646.690381944441</v>
          </cell>
          <cell r="AR4179">
            <v>38640</v>
          </cell>
          <cell r="AS4179">
            <v>38640</v>
          </cell>
          <cell r="AT4179" t="str">
            <v>0003</v>
          </cell>
          <cell r="AU4179">
            <v>38640</v>
          </cell>
          <cell r="AV4179">
            <v>0</v>
          </cell>
        </row>
        <row r="4180">
          <cell r="B4180">
            <v>0</v>
          </cell>
          <cell r="C4180" t="str">
            <v>000000003951</v>
          </cell>
          <cell r="D4180" t="str">
            <v>3314Q0</v>
          </cell>
          <cell r="E4180" t="str">
            <v>8" PVC WATER MAIN</v>
          </cell>
          <cell r="F4180" t="str">
            <v>In Service</v>
          </cell>
          <cell r="G4180" t="str">
            <v>3314Q</v>
          </cell>
          <cell r="H4180" t="str">
            <v>Grp Member</v>
          </cell>
          <cell r="I4180">
            <v>0</v>
          </cell>
          <cell r="J4180" t="str">
            <v>PC Batch</v>
          </cell>
          <cell r="K4180">
            <v>53464.7</v>
          </cell>
          <cell r="L4180">
            <v>0</v>
          </cell>
          <cell r="M4180" t="str">
            <v>F20</v>
          </cell>
          <cell r="N4180" t="str">
            <v>115</v>
          </cell>
          <cell r="O4180">
            <v>0</v>
          </cell>
          <cell r="P4180" t="str">
            <v>C05D314_002</v>
          </cell>
          <cell r="Q4180">
            <v>0</v>
          </cell>
          <cell r="R4180" t="str">
            <v>WTDPD</v>
          </cell>
          <cell r="S4180" t="str">
            <v>3314Q08PV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 t="str">
            <v>CORP</v>
          </cell>
          <cell r="Y4180">
            <v>38640</v>
          </cell>
          <cell r="Z4180">
            <v>0</v>
          </cell>
          <cell r="AA4180">
            <v>0</v>
          </cell>
          <cell r="AB4180" t="str">
            <v>N</v>
          </cell>
          <cell r="AC4180">
            <v>38657</v>
          </cell>
          <cell r="AD4180">
            <v>0</v>
          </cell>
          <cell r="AE4180" t="str">
            <v>RemVal</v>
          </cell>
          <cell r="AF4180" t="str">
            <v>Depreciate</v>
          </cell>
          <cell r="AG4180" t="str">
            <v>FM</v>
          </cell>
          <cell r="AH4180">
            <v>0</v>
          </cell>
          <cell r="AI4180">
            <v>0</v>
          </cell>
          <cell r="AJ4180">
            <v>2.1899999999999999E-2</v>
          </cell>
          <cell r="AK4180">
            <v>0</v>
          </cell>
          <cell r="AL4180" t="str">
            <v>Flat Rate</v>
          </cell>
          <cell r="AM4180">
            <v>0</v>
          </cell>
          <cell r="AN4180" t="str">
            <v>GA3314Q0</v>
          </cell>
          <cell r="AO4180">
            <v>0</v>
          </cell>
          <cell r="AP4180" t="str">
            <v>N</v>
          </cell>
          <cell r="AQ4180">
            <v>38646.690381944441</v>
          </cell>
          <cell r="AR4180">
            <v>38640</v>
          </cell>
          <cell r="AS4180">
            <v>38640</v>
          </cell>
          <cell r="AT4180" t="str">
            <v>0003</v>
          </cell>
          <cell r="AU4180">
            <v>38640</v>
          </cell>
          <cell r="AV4180">
            <v>0</v>
          </cell>
        </row>
        <row r="4181">
          <cell r="B4181">
            <v>0</v>
          </cell>
          <cell r="C4181" t="str">
            <v>000000003952</v>
          </cell>
          <cell r="D4181" t="str">
            <v>3334B0</v>
          </cell>
          <cell r="E4181" t="str">
            <v>3/4" COPPER SERVICES</v>
          </cell>
          <cell r="F4181" t="str">
            <v>In Service</v>
          </cell>
          <cell r="G4181" t="str">
            <v>3334B</v>
          </cell>
          <cell r="H4181" t="str">
            <v>Grp Member</v>
          </cell>
          <cell r="I4181">
            <v>0</v>
          </cell>
          <cell r="J4181" t="str">
            <v>PC Batch</v>
          </cell>
          <cell r="K4181">
            <v>5579.34</v>
          </cell>
          <cell r="L4181">
            <v>0</v>
          </cell>
          <cell r="M4181" t="str">
            <v>F20</v>
          </cell>
          <cell r="N4181" t="str">
            <v>115</v>
          </cell>
          <cell r="O4181">
            <v>0</v>
          </cell>
          <cell r="P4181" t="str">
            <v>C05D314_002</v>
          </cell>
          <cell r="Q4181">
            <v>0</v>
          </cell>
          <cell r="R4181" t="str">
            <v>WTDPD</v>
          </cell>
          <cell r="S4181" t="str">
            <v>3334B34CP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 t="str">
            <v>CORP</v>
          </cell>
          <cell r="Y4181">
            <v>38640</v>
          </cell>
          <cell r="Z4181">
            <v>0</v>
          </cell>
          <cell r="AA4181">
            <v>0</v>
          </cell>
          <cell r="AB4181" t="str">
            <v>N</v>
          </cell>
          <cell r="AC4181">
            <v>38657</v>
          </cell>
          <cell r="AD4181">
            <v>0</v>
          </cell>
          <cell r="AE4181" t="str">
            <v>RemVal</v>
          </cell>
          <cell r="AF4181" t="str">
            <v>Depreciate</v>
          </cell>
          <cell r="AG4181" t="str">
            <v>FM</v>
          </cell>
          <cell r="AH4181">
            <v>0</v>
          </cell>
          <cell r="AI4181">
            <v>0</v>
          </cell>
          <cell r="AJ4181">
            <v>2.87E-2</v>
          </cell>
          <cell r="AK4181">
            <v>0</v>
          </cell>
          <cell r="AL4181" t="str">
            <v>Flat Rate</v>
          </cell>
          <cell r="AM4181">
            <v>0</v>
          </cell>
          <cell r="AN4181" t="str">
            <v>GA3334B0</v>
          </cell>
          <cell r="AO4181">
            <v>0</v>
          </cell>
          <cell r="AP4181" t="str">
            <v>N</v>
          </cell>
          <cell r="AQ4181">
            <v>38646.690381944441</v>
          </cell>
          <cell r="AR4181">
            <v>38640</v>
          </cell>
          <cell r="AS4181">
            <v>38640</v>
          </cell>
          <cell r="AT4181" t="str">
            <v>0003</v>
          </cell>
          <cell r="AU4181">
            <v>38640</v>
          </cell>
          <cell r="AV4181">
            <v>0</v>
          </cell>
        </row>
        <row r="4182">
          <cell r="B4182">
            <v>0</v>
          </cell>
          <cell r="C4182" t="str">
            <v>000000003953</v>
          </cell>
          <cell r="D4182" t="str">
            <v>3314Q0</v>
          </cell>
          <cell r="E4182" t="str">
            <v>8" PVC Main - Charlie Brown's</v>
          </cell>
          <cell r="F4182" t="str">
            <v>In Service</v>
          </cell>
          <cell r="G4182" t="str">
            <v>3314Q</v>
          </cell>
          <cell r="H4182" t="str">
            <v>Grp Member</v>
          </cell>
          <cell r="I4182">
            <v>0</v>
          </cell>
          <cell r="J4182" t="str">
            <v>PC Batch</v>
          </cell>
          <cell r="K4182">
            <v>76417.37</v>
          </cell>
          <cell r="L4182">
            <v>0</v>
          </cell>
          <cell r="M4182" t="str">
            <v>F20</v>
          </cell>
          <cell r="N4182" t="str">
            <v>115</v>
          </cell>
          <cell r="O4182">
            <v>0</v>
          </cell>
          <cell r="P4182" t="str">
            <v>C05D316_002</v>
          </cell>
          <cell r="Q4182">
            <v>0</v>
          </cell>
          <cell r="R4182" t="str">
            <v>WTDPD</v>
          </cell>
          <cell r="S4182" t="str">
            <v>3314Q08PV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 t="str">
            <v>CORP</v>
          </cell>
          <cell r="Y4182">
            <v>38640</v>
          </cell>
          <cell r="Z4182">
            <v>0</v>
          </cell>
          <cell r="AA4182">
            <v>0</v>
          </cell>
          <cell r="AB4182" t="str">
            <v>N</v>
          </cell>
          <cell r="AC4182">
            <v>38657</v>
          </cell>
          <cell r="AD4182">
            <v>0</v>
          </cell>
          <cell r="AE4182" t="str">
            <v>RemVal</v>
          </cell>
          <cell r="AF4182" t="str">
            <v>Depreciate</v>
          </cell>
          <cell r="AG4182" t="str">
            <v>FM</v>
          </cell>
          <cell r="AH4182">
            <v>0</v>
          </cell>
          <cell r="AI4182">
            <v>0</v>
          </cell>
          <cell r="AJ4182">
            <v>2.1899999999999999E-2</v>
          </cell>
          <cell r="AK4182">
            <v>0</v>
          </cell>
          <cell r="AL4182" t="str">
            <v>Flat Rate</v>
          </cell>
          <cell r="AM4182">
            <v>0</v>
          </cell>
          <cell r="AN4182" t="str">
            <v>GA3314Q0</v>
          </cell>
          <cell r="AO4182">
            <v>0</v>
          </cell>
          <cell r="AP4182" t="str">
            <v>N</v>
          </cell>
          <cell r="AQ4182">
            <v>38646.694131944445</v>
          </cell>
          <cell r="AR4182">
            <v>38640</v>
          </cell>
          <cell r="AS4182">
            <v>38640</v>
          </cell>
          <cell r="AT4182" t="str">
            <v>0001</v>
          </cell>
          <cell r="AU4182">
            <v>38640</v>
          </cell>
          <cell r="AV4182">
            <v>0</v>
          </cell>
        </row>
        <row r="4183">
          <cell r="B4183">
            <v>0</v>
          </cell>
          <cell r="C4183" t="str">
            <v>000000003953</v>
          </cell>
          <cell r="D4183" t="str">
            <v>3314Q0</v>
          </cell>
          <cell r="E4183" t="str">
            <v>8" PVC Main - Charlie Brown's</v>
          </cell>
          <cell r="F4183" t="str">
            <v>In Service</v>
          </cell>
          <cell r="G4183" t="str">
            <v>3314Q</v>
          </cell>
          <cell r="H4183" t="str">
            <v>Grp Member</v>
          </cell>
          <cell r="I4183">
            <v>1</v>
          </cell>
          <cell r="J4183" t="str">
            <v>PC Batch</v>
          </cell>
          <cell r="K4183">
            <v>35.5</v>
          </cell>
          <cell r="L4183">
            <v>0</v>
          </cell>
          <cell r="M4183" t="str">
            <v>F20</v>
          </cell>
          <cell r="N4183" t="str">
            <v>115</v>
          </cell>
          <cell r="O4183">
            <v>0</v>
          </cell>
          <cell r="P4183" t="str">
            <v>C05D316_002</v>
          </cell>
          <cell r="Q4183" t="str">
            <v>505</v>
          </cell>
          <cell r="R4183" t="str">
            <v>WTDPD</v>
          </cell>
          <cell r="S4183" t="str">
            <v>3314Q08PV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 t="str">
            <v>CORP</v>
          </cell>
          <cell r="Y4183">
            <v>38640</v>
          </cell>
          <cell r="Z4183">
            <v>0</v>
          </cell>
          <cell r="AA4183">
            <v>0</v>
          </cell>
          <cell r="AB4183" t="str">
            <v>N</v>
          </cell>
          <cell r="AC4183">
            <v>38657</v>
          </cell>
          <cell r="AD4183">
            <v>0</v>
          </cell>
          <cell r="AE4183" t="str">
            <v>RemVal</v>
          </cell>
          <cell r="AF4183" t="str">
            <v>Depreciate</v>
          </cell>
          <cell r="AG4183" t="str">
            <v>FM</v>
          </cell>
          <cell r="AH4183">
            <v>0</v>
          </cell>
          <cell r="AI4183">
            <v>0</v>
          </cell>
          <cell r="AJ4183">
            <v>2.1899999999999999E-2</v>
          </cell>
          <cell r="AK4183">
            <v>0</v>
          </cell>
          <cell r="AL4183" t="str">
            <v>Flat Rate</v>
          </cell>
          <cell r="AM4183">
            <v>0</v>
          </cell>
          <cell r="AN4183" t="str">
            <v>GA3314Q0</v>
          </cell>
          <cell r="AO4183">
            <v>0</v>
          </cell>
          <cell r="AP4183" t="str">
            <v>N</v>
          </cell>
          <cell r="AQ4183">
            <v>38646.694131944445</v>
          </cell>
          <cell r="AR4183">
            <v>38640</v>
          </cell>
          <cell r="AS4183">
            <v>38640</v>
          </cell>
          <cell r="AT4183" t="str">
            <v>0001</v>
          </cell>
          <cell r="AU4183">
            <v>38640</v>
          </cell>
          <cell r="AV4183">
            <v>0</v>
          </cell>
        </row>
        <row r="4184">
          <cell r="B4184">
            <v>0</v>
          </cell>
          <cell r="C4184" t="str">
            <v>000000003954</v>
          </cell>
          <cell r="D4184" t="str">
            <v>3314T0</v>
          </cell>
          <cell r="E4184" t="str">
            <v>8" Valves - Charlie Brown'sD3</v>
          </cell>
          <cell r="F4184" t="str">
            <v>In Service</v>
          </cell>
          <cell r="G4184" t="str">
            <v>3314T</v>
          </cell>
          <cell r="H4184" t="str">
            <v>Grp Member</v>
          </cell>
          <cell r="I4184">
            <v>0</v>
          </cell>
          <cell r="J4184" t="str">
            <v>PC Batch</v>
          </cell>
          <cell r="K4184">
            <v>4943.76</v>
          </cell>
          <cell r="L4184">
            <v>0</v>
          </cell>
          <cell r="M4184" t="str">
            <v>F20</v>
          </cell>
          <cell r="N4184" t="str">
            <v>115</v>
          </cell>
          <cell r="O4184">
            <v>0</v>
          </cell>
          <cell r="P4184" t="str">
            <v>C05D316_002</v>
          </cell>
          <cell r="Q4184">
            <v>0</v>
          </cell>
          <cell r="R4184" t="str">
            <v>WTDPD</v>
          </cell>
          <cell r="S4184" t="str">
            <v>3314T08VV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 t="str">
            <v>CORP</v>
          </cell>
          <cell r="Y4184">
            <v>38640</v>
          </cell>
          <cell r="Z4184">
            <v>0</v>
          </cell>
          <cell r="AA4184">
            <v>0</v>
          </cell>
          <cell r="AB4184" t="str">
            <v>N</v>
          </cell>
          <cell r="AC4184">
            <v>38657</v>
          </cell>
          <cell r="AD4184">
            <v>0</v>
          </cell>
          <cell r="AE4184" t="str">
            <v>RemVal</v>
          </cell>
          <cell r="AF4184" t="str">
            <v>Depreciate</v>
          </cell>
          <cell r="AG4184" t="str">
            <v>FM</v>
          </cell>
          <cell r="AH4184">
            <v>0</v>
          </cell>
          <cell r="AI4184">
            <v>0</v>
          </cell>
          <cell r="AJ4184">
            <v>1.3899999999999999E-2</v>
          </cell>
          <cell r="AK4184">
            <v>0</v>
          </cell>
          <cell r="AL4184" t="str">
            <v>Flat Rate</v>
          </cell>
          <cell r="AM4184">
            <v>0</v>
          </cell>
          <cell r="AN4184" t="str">
            <v>GA3314T0</v>
          </cell>
          <cell r="AO4184">
            <v>0</v>
          </cell>
          <cell r="AP4184" t="str">
            <v>N</v>
          </cell>
          <cell r="AQ4184">
            <v>38646.690381944441</v>
          </cell>
          <cell r="AR4184">
            <v>38640</v>
          </cell>
          <cell r="AS4184">
            <v>38640</v>
          </cell>
          <cell r="AT4184" t="str">
            <v>0001</v>
          </cell>
          <cell r="AU4184">
            <v>38640</v>
          </cell>
          <cell r="AV4184">
            <v>0</v>
          </cell>
        </row>
        <row r="4185">
          <cell r="B4185">
            <v>0</v>
          </cell>
          <cell r="C4185" t="str">
            <v>000000003955</v>
          </cell>
          <cell r="D4185" t="str">
            <v>3334B0</v>
          </cell>
          <cell r="E4185" t="str">
            <v>2" Copper Svc - Charlie Brown'</v>
          </cell>
          <cell r="F4185" t="str">
            <v>In Service</v>
          </cell>
          <cell r="G4185" t="str">
            <v>3334B</v>
          </cell>
          <cell r="H4185" t="str">
            <v>Grp Member</v>
          </cell>
          <cell r="I4185">
            <v>0</v>
          </cell>
          <cell r="J4185" t="str">
            <v>PC Batch</v>
          </cell>
          <cell r="K4185">
            <v>805.21</v>
          </cell>
          <cell r="L4185">
            <v>0</v>
          </cell>
          <cell r="M4185" t="str">
            <v>F20</v>
          </cell>
          <cell r="N4185" t="str">
            <v>115</v>
          </cell>
          <cell r="O4185">
            <v>0</v>
          </cell>
          <cell r="P4185" t="str">
            <v>C05D316_002</v>
          </cell>
          <cell r="Q4185">
            <v>0</v>
          </cell>
          <cell r="R4185" t="str">
            <v>WTDPD</v>
          </cell>
          <cell r="S4185" t="str">
            <v>3334B02CP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 t="str">
            <v>CORP</v>
          </cell>
          <cell r="Y4185">
            <v>38640</v>
          </cell>
          <cell r="Z4185">
            <v>0</v>
          </cell>
          <cell r="AA4185">
            <v>0</v>
          </cell>
          <cell r="AB4185" t="str">
            <v>N</v>
          </cell>
          <cell r="AC4185">
            <v>38657</v>
          </cell>
          <cell r="AD4185">
            <v>0</v>
          </cell>
          <cell r="AE4185" t="str">
            <v>RemVal</v>
          </cell>
          <cell r="AF4185" t="str">
            <v>Depreciate</v>
          </cell>
          <cell r="AG4185" t="str">
            <v>FM</v>
          </cell>
          <cell r="AH4185">
            <v>0</v>
          </cell>
          <cell r="AI4185">
            <v>0</v>
          </cell>
          <cell r="AJ4185">
            <v>2.87E-2</v>
          </cell>
          <cell r="AK4185">
            <v>0</v>
          </cell>
          <cell r="AL4185" t="str">
            <v>Flat Rate</v>
          </cell>
          <cell r="AM4185">
            <v>0</v>
          </cell>
          <cell r="AN4185" t="str">
            <v>GA3334B0</v>
          </cell>
          <cell r="AO4185">
            <v>0</v>
          </cell>
          <cell r="AP4185" t="str">
            <v>N</v>
          </cell>
          <cell r="AQ4185">
            <v>38646.690381944441</v>
          </cell>
          <cell r="AR4185">
            <v>38640</v>
          </cell>
          <cell r="AS4185">
            <v>38640</v>
          </cell>
          <cell r="AT4185" t="str">
            <v>0001</v>
          </cell>
          <cell r="AU4185">
            <v>38640</v>
          </cell>
          <cell r="AV4185">
            <v>0</v>
          </cell>
        </row>
        <row r="4186">
          <cell r="B4186">
            <v>0</v>
          </cell>
          <cell r="C4186" t="str">
            <v>000000003956</v>
          </cell>
          <cell r="D4186" t="str">
            <v>335400</v>
          </cell>
          <cell r="E4186" t="str">
            <v>Fire Hydt - Charlie Brown'sD3</v>
          </cell>
          <cell r="F4186" t="str">
            <v>In Service</v>
          </cell>
          <cell r="G4186" t="str">
            <v>33540</v>
          </cell>
          <cell r="H4186" t="str">
            <v>Grp Member</v>
          </cell>
          <cell r="I4186">
            <v>0</v>
          </cell>
          <cell r="J4186" t="str">
            <v>PC Batch</v>
          </cell>
          <cell r="K4186">
            <v>3735.94</v>
          </cell>
          <cell r="L4186">
            <v>0</v>
          </cell>
          <cell r="M4186" t="str">
            <v>F20</v>
          </cell>
          <cell r="N4186" t="str">
            <v>115</v>
          </cell>
          <cell r="O4186">
            <v>0</v>
          </cell>
          <cell r="P4186" t="str">
            <v>C05D316_002</v>
          </cell>
          <cell r="Q4186">
            <v>0</v>
          </cell>
          <cell r="R4186" t="str">
            <v>WTDPD</v>
          </cell>
          <cell r="S4186" t="str">
            <v>335400600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 t="str">
            <v>CORP</v>
          </cell>
          <cell r="Y4186">
            <v>38640</v>
          </cell>
          <cell r="Z4186">
            <v>0</v>
          </cell>
          <cell r="AA4186">
            <v>0</v>
          </cell>
          <cell r="AB4186" t="str">
            <v>N</v>
          </cell>
          <cell r="AC4186">
            <v>38657</v>
          </cell>
          <cell r="AD4186">
            <v>0</v>
          </cell>
          <cell r="AE4186" t="str">
            <v>RemVal</v>
          </cell>
          <cell r="AF4186" t="str">
            <v>Depreciate</v>
          </cell>
          <cell r="AG4186" t="str">
            <v>FM</v>
          </cell>
          <cell r="AH4186">
            <v>0</v>
          </cell>
          <cell r="AI4186">
            <v>0</v>
          </cell>
          <cell r="AJ4186">
            <v>2.2599999999999999E-2</v>
          </cell>
          <cell r="AK4186">
            <v>0</v>
          </cell>
          <cell r="AL4186" t="str">
            <v>Flat Rate</v>
          </cell>
          <cell r="AM4186">
            <v>0</v>
          </cell>
          <cell r="AN4186" t="str">
            <v>GA335400</v>
          </cell>
          <cell r="AO4186">
            <v>0</v>
          </cell>
          <cell r="AP4186" t="str">
            <v>N</v>
          </cell>
          <cell r="AQ4186">
            <v>38646.690381944441</v>
          </cell>
          <cell r="AR4186">
            <v>38640</v>
          </cell>
          <cell r="AS4186">
            <v>38640</v>
          </cell>
          <cell r="AT4186" t="str">
            <v>0001</v>
          </cell>
          <cell r="AU4186">
            <v>38640</v>
          </cell>
          <cell r="AV4186">
            <v>0</v>
          </cell>
        </row>
        <row r="4187">
          <cell r="B4187">
            <v>0</v>
          </cell>
          <cell r="C4187" t="str">
            <v>000000003957</v>
          </cell>
          <cell r="D4187" t="str">
            <v>3314Q0</v>
          </cell>
          <cell r="E4187" t="str">
            <v>8" PVC Water Main</v>
          </cell>
          <cell r="F4187" t="str">
            <v>In Service</v>
          </cell>
          <cell r="G4187" t="str">
            <v>3314Q</v>
          </cell>
          <cell r="H4187" t="str">
            <v>Grp Member</v>
          </cell>
          <cell r="I4187">
            <v>0</v>
          </cell>
          <cell r="J4187" t="str">
            <v>PC Batch</v>
          </cell>
          <cell r="K4187">
            <v>89607.65</v>
          </cell>
          <cell r="L4187">
            <v>0</v>
          </cell>
          <cell r="M4187" t="str">
            <v>F20</v>
          </cell>
          <cell r="N4187" t="str">
            <v>115</v>
          </cell>
          <cell r="O4187">
            <v>0</v>
          </cell>
          <cell r="P4187" t="str">
            <v>C05D317_002</v>
          </cell>
          <cell r="Q4187">
            <v>0</v>
          </cell>
          <cell r="R4187" t="str">
            <v>WTDPD</v>
          </cell>
          <cell r="S4187" t="str">
            <v>3314Q08PV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 t="str">
            <v>CORP</v>
          </cell>
          <cell r="Y4187">
            <v>38640</v>
          </cell>
          <cell r="Z4187">
            <v>0</v>
          </cell>
          <cell r="AA4187">
            <v>0</v>
          </cell>
          <cell r="AB4187" t="str">
            <v>N</v>
          </cell>
          <cell r="AC4187">
            <v>38657</v>
          </cell>
          <cell r="AD4187">
            <v>0</v>
          </cell>
          <cell r="AE4187" t="str">
            <v>RemVal</v>
          </cell>
          <cell r="AF4187" t="str">
            <v>Depreciate</v>
          </cell>
          <cell r="AG4187" t="str">
            <v>FM</v>
          </cell>
          <cell r="AH4187">
            <v>0</v>
          </cell>
          <cell r="AI4187">
            <v>0</v>
          </cell>
          <cell r="AJ4187">
            <v>2.1899999999999999E-2</v>
          </cell>
          <cell r="AK4187">
            <v>0</v>
          </cell>
          <cell r="AL4187" t="str">
            <v>Flat Rate</v>
          </cell>
          <cell r="AM4187">
            <v>0</v>
          </cell>
          <cell r="AN4187" t="str">
            <v>GA3314Q0</v>
          </cell>
          <cell r="AO4187">
            <v>0</v>
          </cell>
          <cell r="AP4187" t="str">
            <v>N</v>
          </cell>
          <cell r="AQ4187">
            <v>38646.690381944441</v>
          </cell>
          <cell r="AR4187">
            <v>38791</v>
          </cell>
          <cell r="AS4187">
            <v>38791</v>
          </cell>
          <cell r="AT4187" t="str">
            <v>7200</v>
          </cell>
          <cell r="AU4187">
            <v>38640</v>
          </cell>
          <cell r="AV4187">
            <v>0</v>
          </cell>
        </row>
        <row r="4188">
          <cell r="B4188">
            <v>0</v>
          </cell>
          <cell r="C4188" t="str">
            <v>000000003958</v>
          </cell>
          <cell r="D4188" t="str">
            <v>3314T0</v>
          </cell>
          <cell r="E4188" t="str">
            <v xml:space="preserve">8" Gate Valves	</v>
          </cell>
          <cell r="F4188" t="str">
            <v>In Service</v>
          </cell>
          <cell r="G4188" t="str">
            <v>3314T</v>
          </cell>
          <cell r="H4188" t="str">
            <v>Grp Member</v>
          </cell>
          <cell r="I4188">
            <v>0</v>
          </cell>
          <cell r="J4188" t="str">
            <v>PC Batch</v>
          </cell>
          <cell r="K4188">
            <v>10005.93</v>
          </cell>
          <cell r="L4188">
            <v>0</v>
          </cell>
          <cell r="M4188" t="str">
            <v>F20</v>
          </cell>
          <cell r="N4188" t="str">
            <v>115</v>
          </cell>
          <cell r="O4188">
            <v>0</v>
          </cell>
          <cell r="P4188" t="str">
            <v>C05D317_002</v>
          </cell>
          <cell r="Q4188">
            <v>0</v>
          </cell>
          <cell r="R4188" t="str">
            <v>WTDPD</v>
          </cell>
          <cell r="S4188" t="str">
            <v>3314T08VV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 t="str">
            <v>CORP</v>
          </cell>
          <cell r="Y4188">
            <v>38640</v>
          </cell>
          <cell r="Z4188">
            <v>0</v>
          </cell>
          <cell r="AA4188">
            <v>0</v>
          </cell>
          <cell r="AB4188" t="str">
            <v>N</v>
          </cell>
          <cell r="AC4188">
            <v>38657</v>
          </cell>
          <cell r="AD4188">
            <v>0</v>
          </cell>
          <cell r="AE4188" t="str">
            <v>RemVal</v>
          </cell>
          <cell r="AF4188" t="str">
            <v>Depreciate</v>
          </cell>
          <cell r="AG4188" t="str">
            <v>FM</v>
          </cell>
          <cell r="AH4188">
            <v>0</v>
          </cell>
          <cell r="AI4188">
            <v>0</v>
          </cell>
          <cell r="AJ4188">
            <v>1.3899999999999999E-2</v>
          </cell>
          <cell r="AK4188">
            <v>0</v>
          </cell>
          <cell r="AL4188" t="str">
            <v>Flat Rate</v>
          </cell>
          <cell r="AM4188">
            <v>0</v>
          </cell>
          <cell r="AN4188" t="str">
            <v>GA3314T0</v>
          </cell>
          <cell r="AO4188">
            <v>0</v>
          </cell>
          <cell r="AP4188" t="str">
            <v>N</v>
          </cell>
          <cell r="AQ4188">
            <v>38646.690381944441</v>
          </cell>
          <cell r="AR4188">
            <v>38640</v>
          </cell>
          <cell r="AS4188">
            <v>38640</v>
          </cell>
          <cell r="AT4188" t="str">
            <v>7200</v>
          </cell>
          <cell r="AU4188">
            <v>38640</v>
          </cell>
          <cell r="AV4188">
            <v>0</v>
          </cell>
        </row>
        <row r="4189">
          <cell r="B4189">
            <v>0</v>
          </cell>
          <cell r="C4189" t="str">
            <v>000000003959</v>
          </cell>
          <cell r="D4189" t="str">
            <v>3334B0</v>
          </cell>
          <cell r="E4189" t="str">
            <v xml:space="preserve">3/4" Services	</v>
          </cell>
          <cell r="F4189" t="str">
            <v>In Service</v>
          </cell>
          <cell r="G4189" t="str">
            <v>3334B</v>
          </cell>
          <cell r="H4189" t="str">
            <v>Grp Member</v>
          </cell>
          <cell r="I4189">
            <v>0</v>
          </cell>
          <cell r="J4189" t="str">
            <v>PC Batch</v>
          </cell>
          <cell r="K4189">
            <v>12173.11</v>
          </cell>
          <cell r="L4189">
            <v>0</v>
          </cell>
          <cell r="M4189" t="str">
            <v>F20</v>
          </cell>
          <cell r="N4189" t="str">
            <v>115</v>
          </cell>
          <cell r="O4189">
            <v>0</v>
          </cell>
          <cell r="P4189" t="str">
            <v>C05D317_002</v>
          </cell>
          <cell r="Q4189">
            <v>0</v>
          </cell>
          <cell r="R4189" t="str">
            <v>WTDPD</v>
          </cell>
          <cell r="S4189" t="str">
            <v>3334B34CP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 t="str">
            <v>CORP</v>
          </cell>
          <cell r="Y4189">
            <v>38640</v>
          </cell>
          <cell r="Z4189">
            <v>0</v>
          </cell>
          <cell r="AA4189">
            <v>0</v>
          </cell>
          <cell r="AB4189" t="str">
            <v>N</v>
          </cell>
          <cell r="AC4189">
            <v>38657</v>
          </cell>
          <cell r="AD4189">
            <v>0</v>
          </cell>
          <cell r="AE4189" t="str">
            <v>RemVal</v>
          </cell>
          <cell r="AF4189" t="str">
            <v>Depreciate</v>
          </cell>
          <cell r="AG4189" t="str">
            <v>FM</v>
          </cell>
          <cell r="AH4189">
            <v>0</v>
          </cell>
          <cell r="AI4189">
            <v>0</v>
          </cell>
          <cell r="AJ4189">
            <v>2.87E-2</v>
          </cell>
          <cell r="AK4189">
            <v>0</v>
          </cell>
          <cell r="AL4189" t="str">
            <v>Flat Rate</v>
          </cell>
          <cell r="AM4189">
            <v>0</v>
          </cell>
          <cell r="AN4189" t="str">
            <v>GA3334B0</v>
          </cell>
          <cell r="AO4189">
            <v>0</v>
          </cell>
          <cell r="AP4189" t="str">
            <v>N</v>
          </cell>
          <cell r="AQ4189">
            <v>38646.690381944441</v>
          </cell>
          <cell r="AR4189">
            <v>38640</v>
          </cell>
          <cell r="AS4189">
            <v>38640</v>
          </cell>
          <cell r="AT4189" t="str">
            <v>7200</v>
          </cell>
          <cell r="AU4189">
            <v>38640</v>
          </cell>
          <cell r="AV4189">
            <v>0</v>
          </cell>
        </row>
        <row r="4190">
          <cell r="B4190">
            <v>0</v>
          </cell>
          <cell r="C4190" t="str">
            <v>000000003960</v>
          </cell>
          <cell r="D4190" t="str">
            <v>335400</v>
          </cell>
          <cell r="E4190" t="str">
            <v xml:space="preserve">Fire Hydrants	</v>
          </cell>
          <cell r="F4190" t="str">
            <v>In Service</v>
          </cell>
          <cell r="G4190" t="str">
            <v>33540</v>
          </cell>
          <cell r="H4190" t="str">
            <v>Grp Member</v>
          </cell>
          <cell r="I4190">
            <v>0</v>
          </cell>
          <cell r="J4190" t="str">
            <v>PC Batch</v>
          </cell>
          <cell r="K4190">
            <v>13190.84</v>
          </cell>
          <cell r="L4190">
            <v>0</v>
          </cell>
          <cell r="M4190" t="str">
            <v>F20</v>
          </cell>
          <cell r="N4190" t="str">
            <v>115</v>
          </cell>
          <cell r="O4190">
            <v>0</v>
          </cell>
          <cell r="P4190" t="str">
            <v>C05D317_002</v>
          </cell>
          <cell r="Q4190">
            <v>0</v>
          </cell>
          <cell r="R4190" t="str">
            <v>WTDPD</v>
          </cell>
          <cell r="S4190" t="str">
            <v>335400600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 t="str">
            <v>CORP</v>
          </cell>
          <cell r="Y4190">
            <v>38640</v>
          </cell>
          <cell r="Z4190">
            <v>0</v>
          </cell>
          <cell r="AA4190">
            <v>0</v>
          </cell>
          <cell r="AB4190" t="str">
            <v>N</v>
          </cell>
          <cell r="AC4190">
            <v>38657</v>
          </cell>
          <cell r="AD4190">
            <v>0</v>
          </cell>
          <cell r="AE4190" t="str">
            <v>RemVal</v>
          </cell>
          <cell r="AF4190" t="str">
            <v>Depreciate</v>
          </cell>
          <cell r="AG4190" t="str">
            <v>FM</v>
          </cell>
          <cell r="AH4190">
            <v>0</v>
          </cell>
          <cell r="AI4190">
            <v>0</v>
          </cell>
          <cell r="AJ4190">
            <v>2.2599999999999999E-2</v>
          </cell>
          <cell r="AK4190">
            <v>0</v>
          </cell>
          <cell r="AL4190" t="str">
            <v>Flat Rate</v>
          </cell>
          <cell r="AM4190">
            <v>0</v>
          </cell>
          <cell r="AN4190" t="str">
            <v>GA335400</v>
          </cell>
          <cell r="AO4190">
            <v>0</v>
          </cell>
          <cell r="AP4190" t="str">
            <v>N</v>
          </cell>
          <cell r="AQ4190">
            <v>38646.690381944441</v>
          </cell>
          <cell r="AR4190">
            <v>38640</v>
          </cell>
          <cell r="AS4190">
            <v>38640</v>
          </cell>
          <cell r="AT4190" t="str">
            <v>7200</v>
          </cell>
          <cell r="AU4190">
            <v>38640</v>
          </cell>
          <cell r="AV4190">
            <v>0</v>
          </cell>
        </row>
        <row r="4191">
          <cell r="B4191">
            <v>0</v>
          </cell>
          <cell r="C4191" t="str">
            <v>000000003961</v>
          </cell>
          <cell r="D4191" t="str">
            <v>335400</v>
          </cell>
          <cell r="E4191" t="str">
            <v>Replacement Hydrants</v>
          </cell>
          <cell r="F4191" t="str">
            <v>In Service</v>
          </cell>
          <cell r="G4191" t="str">
            <v>33540</v>
          </cell>
          <cell r="H4191" t="str">
            <v>Grp Member</v>
          </cell>
          <cell r="I4191">
            <v>0</v>
          </cell>
          <cell r="J4191" t="str">
            <v>PC Batch</v>
          </cell>
          <cell r="K4191">
            <v>195.33</v>
          </cell>
          <cell r="L4191">
            <v>0</v>
          </cell>
          <cell r="M4191" t="str">
            <v>F20</v>
          </cell>
          <cell r="N4191" t="str">
            <v>115</v>
          </cell>
          <cell r="O4191">
            <v>0</v>
          </cell>
          <cell r="P4191" t="str">
            <v>C05D501_002</v>
          </cell>
          <cell r="Q4191">
            <v>0</v>
          </cell>
          <cell r="R4191" t="str">
            <v>WTDPD</v>
          </cell>
          <cell r="S4191" t="str">
            <v>3354004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 t="str">
            <v>CORP</v>
          </cell>
          <cell r="Y4191">
            <v>38640</v>
          </cell>
          <cell r="Z4191">
            <v>0</v>
          </cell>
          <cell r="AA4191">
            <v>0</v>
          </cell>
          <cell r="AB4191" t="str">
            <v>N</v>
          </cell>
          <cell r="AC4191">
            <v>38657</v>
          </cell>
          <cell r="AD4191">
            <v>0</v>
          </cell>
          <cell r="AE4191" t="str">
            <v>RemVal</v>
          </cell>
          <cell r="AF4191" t="str">
            <v>Depreciate</v>
          </cell>
          <cell r="AG4191" t="str">
            <v>FM</v>
          </cell>
          <cell r="AH4191">
            <v>0</v>
          </cell>
          <cell r="AI4191">
            <v>0</v>
          </cell>
          <cell r="AJ4191">
            <v>2.2599999999999999E-2</v>
          </cell>
          <cell r="AK4191">
            <v>0</v>
          </cell>
          <cell r="AL4191" t="str">
            <v>Flat Rate</v>
          </cell>
          <cell r="AM4191">
            <v>0</v>
          </cell>
          <cell r="AN4191" t="str">
            <v>GA335400</v>
          </cell>
          <cell r="AO4191">
            <v>0</v>
          </cell>
          <cell r="AP4191" t="str">
            <v>N</v>
          </cell>
          <cell r="AQ4191">
            <v>38646.694247685184</v>
          </cell>
          <cell r="AR4191">
            <v>38822</v>
          </cell>
          <cell r="AS4191">
            <v>38822</v>
          </cell>
          <cell r="AT4191">
            <v>0</v>
          </cell>
          <cell r="AU4191">
            <v>38640</v>
          </cell>
          <cell r="AV4191">
            <v>0</v>
          </cell>
        </row>
        <row r="4192">
          <cell r="B4192">
            <v>0</v>
          </cell>
          <cell r="C4192" t="str">
            <v>000000003961</v>
          </cell>
          <cell r="D4192" t="str">
            <v>335400</v>
          </cell>
          <cell r="E4192" t="str">
            <v>Replacement Hydrants</v>
          </cell>
          <cell r="F4192" t="str">
            <v>In Service</v>
          </cell>
          <cell r="G4192" t="str">
            <v>33540</v>
          </cell>
          <cell r="H4192" t="str">
            <v>Grp Member</v>
          </cell>
          <cell r="I4192">
            <v>1</v>
          </cell>
          <cell r="J4192" t="str">
            <v>PC Batch</v>
          </cell>
          <cell r="K4192">
            <v>412.11</v>
          </cell>
          <cell r="L4192">
            <v>0</v>
          </cell>
          <cell r="M4192">
            <v>0</v>
          </cell>
          <cell r="N4192" t="str">
            <v>602</v>
          </cell>
          <cell r="O4192">
            <v>0</v>
          </cell>
          <cell r="P4192" t="str">
            <v>C05D501_002</v>
          </cell>
          <cell r="Q4192" t="str">
            <v>180</v>
          </cell>
          <cell r="R4192" t="str">
            <v>WTDPD</v>
          </cell>
          <cell r="S4192" t="str">
            <v>3354004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 t="str">
            <v>CORP</v>
          </cell>
          <cell r="Y4192">
            <v>38640</v>
          </cell>
          <cell r="Z4192">
            <v>0</v>
          </cell>
          <cell r="AA4192">
            <v>0</v>
          </cell>
          <cell r="AB4192" t="str">
            <v>N</v>
          </cell>
          <cell r="AC4192">
            <v>38657</v>
          </cell>
          <cell r="AD4192">
            <v>0</v>
          </cell>
          <cell r="AE4192" t="str">
            <v>RemVal</v>
          </cell>
          <cell r="AF4192" t="str">
            <v>Depreciate</v>
          </cell>
          <cell r="AG4192" t="str">
            <v>FM</v>
          </cell>
          <cell r="AH4192">
            <v>0</v>
          </cell>
          <cell r="AI4192">
            <v>0</v>
          </cell>
          <cell r="AJ4192">
            <v>2.2599999999999999E-2</v>
          </cell>
          <cell r="AK4192">
            <v>0</v>
          </cell>
          <cell r="AL4192" t="str">
            <v>Flat Rate</v>
          </cell>
          <cell r="AM4192">
            <v>0</v>
          </cell>
          <cell r="AN4192" t="str">
            <v>GA335400</v>
          </cell>
          <cell r="AO4192">
            <v>0</v>
          </cell>
          <cell r="AP4192" t="str">
            <v>N</v>
          </cell>
          <cell r="AQ4192">
            <v>38646.694247685184</v>
          </cell>
          <cell r="AR4192">
            <v>38822</v>
          </cell>
          <cell r="AS4192">
            <v>38822</v>
          </cell>
          <cell r="AT4192">
            <v>0</v>
          </cell>
          <cell r="AU4192">
            <v>38640</v>
          </cell>
          <cell r="AV4192">
            <v>0</v>
          </cell>
        </row>
        <row r="4193">
          <cell r="B4193">
            <v>0</v>
          </cell>
          <cell r="C4193" t="str">
            <v>000000003961</v>
          </cell>
          <cell r="D4193" t="str">
            <v>335400</v>
          </cell>
          <cell r="E4193" t="str">
            <v>Replacement Hydrants</v>
          </cell>
          <cell r="F4193" t="str">
            <v>In Service</v>
          </cell>
          <cell r="G4193" t="str">
            <v>33540</v>
          </cell>
          <cell r="H4193" t="str">
            <v>Grp Member</v>
          </cell>
          <cell r="I4193">
            <v>2</v>
          </cell>
          <cell r="J4193" t="str">
            <v>PC Batch</v>
          </cell>
          <cell r="K4193">
            <v>657.28</v>
          </cell>
          <cell r="L4193">
            <v>0</v>
          </cell>
          <cell r="M4193" t="str">
            <v>F20</v>
          </cell>
          <cell r="N4193" t="str">
            <v>115</v>
          </cell>
          <cell r="O4193">
            <v>0</v>
          </cell>
          <cell r="P4193" t="str">
            <v>C05D501_002</v>
          </cell>
          <cell r="Q4193" t="str">
            <v>505</v>
          </cell>
          <cell r="R4193" t="str">
            <v>WTDPD</v>
          </cell>
          <cell r="S4193" t="str">
            <v>3354004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 t="str">
            <v>CORP</v>
          </cell>
          <cell r="Y4193">
            <v>38640</v>
          </cell>
          <cell r="Z4193">
            <v>0</v>
          </cell>
          <cell r="AA4193">
            <v>0</v>
          </cell>
          <cell r="AB4193" t="str">
            <v>N</v>
          </cell>
          <cell r="AC4193">
            <v>38657</v>
          </cell>
          <cell r="AD4193">
            <v>0</v>
          </cell>
          <cell r="AE4193" t="str">
            <v>RemVal</v>
          </cell>
          <cell r="AF4193" t="str">
            <v>Depreciate</v>
          </cell>
          <cell r="AG4193" t="str">
            <v>FM</v>
          </cell>
          <cell r="AH4193">
            <v>0</v>
          </cell>
          <cell r="AI4193">
            <v>0</v>
          </cell>
          <cell r="AJ4193">
            <v>2.2599999999999999E-2</v>
          </cell>
          <cell r="AK4193">
            <v>0</v>
          </cell>
          <cell r="AL4193" t="str">
            <v>Flat Rate</v>
          </cell>
          <cell r="AM4193">
            <v>0</v>
          </cell>
          <cell r="AN4193" t="str">
            <v>GA335400</v>
          </cell>
          <cell r="AO4193">
            <v>0</v>
          </cell>
          <cell r="AP4193" t="str">
            <v>N</v>
          </cell>
          <cell r="AQ4193">
            <v>38646.694247685184</v>
          </cell>
          <cell r="AR4193">
            <v>38822</v>
          </cell>
          <cell r="AS4193">
            <v>38822</v>
          </cell>
          <cell r="AT4193">
            <v>0</v>
          </cell>
          <cell r="AU4193">
            <v>38640</v>
          </cell>
          <cell r="AV4193">
            <v>0</v>
          </cell>
        </row>
        <row r="4194">
          <cell r="B4194">
            <v>0</v>
          </cell>
          <cell r="C4194" t="str">
            <v>000000003961</v>
          </cell>
          <cell r="D4194" t="str">
            <v>335400</v>
          </cell>
          <cell r="E4194" t="str">
            <v>Replacement Hydrants</v>
          </cell>
          <cell r="F4194" t="str">
            <v>In Service</v>
          </cell>
          <cell r="G4194" t="str">
            <v>33540</v>
          </cell>
          <cell r="H4194" t="str">
            <v>Grp Member</v>
          </cell>
          <cell r="I4194">
            <v>3</v>
          </cell>
          <cell r="J4194" t="str">
            <v>PC Batch</v>
          </cell>
          <cell r="K4194">
            <v>516.9</v>
          </cell>
          <cell r="L4194">
            <v>0</v>
          </cell>
          <cell r="M4194" t="str">
            <v>F15</v>
          </cell>
          <cell r="N4194" t="str">
            <v>118</v>
          </cell>
          <cell r="O4194">
            <v>0</v>
          </cell>
          <cell r="P4194" t="str">
            <v>C05D501_002</v>
          </cell>
          <cell r="Q4194" t="str">
            <v>950</v>
          </cell>
          <cell r="R4194" t="str">
            <v>WTDPD</v>
          </cell>
          <cell r="S4194" t="str">
            <v>3354004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 t="str">
            <v>CORP</v>
          </cell>
          <cell r="Y4194">
            <v>38640</v>
          </cell>
          <cell r="Z4194">
            <v>0</v>
          </cell>
          <cell r="AA4194">
            <v>0</v>
          </cell>
          <cell r="AB4194" t="str">
            <v>N</v>
          </cell>
          <cell r="AC4194">
            <v>38657</v>
          </cell>
          <cell r="AD4194">
            <v>0</v>
          </cell>
          <cell r="AE4194" t="str">
            <v>RemVal</v>
          </cell>
          <cell r="AF4194" t="str">
            <v>Depreciate</v>
          </cell>
          <cell r="AG4194" t="str">
            <v>FM</v>
          </cell>
          <cell r="AH4194">
            <v>0</v>
          </cell>
          <cell r="AI4194">
            <v>0</v>
          </cell>
          <cell r="AJ4194">
            <v>2.2599999999999999E-2</v>
          </cell>
          <cell r="AK4194">
            <v>0</v>
          </cell>
          <cell r="AL4194" t="str">
            <v>Flat Rate</v>
          </cell>
          <cell r="AM4194">
            <v>0</v>
          </cell>
          <cell r="AN4194" t="str">
            <v>GA335400</v>
          </cell>
          <cell r="AO4194">
            <v>0</v>
          </cell>
          <cell r="AP4194" t="str">
            <v>N</v>
          </cell>
          <cell r="AQ4194">
            <v>38646.694247685184</v>
          </cell>
          <cell r="AR4194">
            <v>38822</v>
          </cell>
          <cell r="AS4194">
            <v>38822</v>
          </cell>
          <cell r="AT4194">
            <v>0</v>
          </cell>
          <cell r="AU4194">
            <v>38640</v>
          </cell>
          <cell r="AV4194">
            <v>0</v>
          </cell>
        </row>
        <row r="4195">
          <cell r="B4195">
            <v>0</v>
          </cell>
          <cell r="C4195" t="str">
            <v>000000003961</v>
          </cell>
          <cell r="D4195" t="str">
            <v>335400</v>
          </cell>
          <cell r="E4195" t="str">
            <v>Replacement Hydrants</v>
          </cell>
          <cell r="F4195" t="str">
            <v>In Service</v>
          </cell>
          <cell r="G4195" t="str">
            <v>33540</v>
          </cell>
          <cell r="H4195" t="str">
            <v>Grp Member</v>
          </cell>
          <cell r="I4195">
            <v>4</v>
          </cell>
          <cell r="J4195" t="str">
            <v>PC Batch</v>
          </cell>
          <cell r="K4195">
            <v>16.649999999999999</v>
          </cell>
          <cell r="L4195">
            <v>0</v>
          </cell>
          <cell r="M4195" t="str">
            <v>F15</v>
          </cell>
          <cell r="N4195" t="str">
            <v>118</v>
          </cell>
          <cell r="O4195">
            <v>0</v>
          </cell>
          <cell r="P4195" t="str">
            <v>C05D501_002</v>
          </cell>
          <cell r="Q4195" t="str">
            <v>180</v>
          </cell>
          <cell r="R4195" t="str">
            <v>WTDPD</v>
          </cell>
          <cell r="S4195" t="str">
            <v>3354004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 t="str">
            <v>CORP</v>
          </cell>
          <cell r="Y4195">
            <v>38640</v>
          </cell>
          <cell r="Z4195">
            <v>0</v>
          </cell>
          <cell r="AA4195">
            <v>0</v>
          </cell>
          <cell r="AB4195" t="str">
            <v>N</v>
          </cell>
          <cell r="AC4195">
            <v>38657</v>
          </cell>
          <cell r="AD4195">
            <v>0</v>
          </cell>
          <cell r="AE4195" t="str">
            <v>RemVal</v>
          </cell>
          <cell r="AF4195" t="str">
            <v>Depreciate</v>
          </cell>
          <cell r="AG4195" t="str">
            <v>FM</v>
          </cell>
          <cell r="AH4195">
            <v>0</v>
          </cell>
          <cell r="AI4195">
            <v>0</v>
          </cell>
          <cell r="AJ4195">
            <v>2.2599999999999999E-2</v>
          </cell>
          <cell r="AK4195">
            <v>0</v>
          </cell>
          <cell r="AL4195" t="str">
            <v>Flat Rate</v>
          </cell>
          <cell r="AM4195">
            <v>0</v>
          </cell>
          <cell r="AN4195" t="str">
            <v>GA335400</v>
          </cell>
          <cell r="AO4195">
            <v>0</v>
          </cell>
          <cell r="AP4195" t="str">
            <v>N</v>
          </cell>
          <cell r="AQ4195">
            <v>38646.694247685184</v>
          </cell>
          <cell r="AR4195">
            <v>38822</v>
          </cell>
          <cell r="AS4195">
            <v>38822</v>
          </cell>
          <cell r="AT4195">
            <v>0</v>
          </cell>
          <cell r="AU4195">
            <v>38640</v>
          </cell>
          <cell r="AV4195">
            <v>0</v>
          </cell>
        </row>
        <row r="4196">
          <cell r="B4196">
            <v>0</v>
          </cell>
          <cell r="C4196" t="str">
            <v>000000003961</v>
          </cell>
          <cell r="D4196" t="str">
            <v>335400</v>
          </cell>
          <cell r="E4196" t="str">
            <v>Replacement Hydrants</v>
          </cell>
          <cell r="F4196" t="str">
            <v>In Service</v>
          </cell>
          <cell r="G4196" t="str">
            <v>33540</v>
          </cell>
          <cell r="H4196" t="str">
            <v>Grp Member</v>
          </cell>
          <cell r="I4196">
            <v>5</v>
          </cell>
          <cell r="J4196" t="str">
            <v>PC Batch</v>
          </cell>
          <cell r="K4196">
            <v>-20.71</v>
          </cell>
          <cell r="L4196">
            <v>0</v>
          </cell>
          <cell r="M4196">
            <v>0</v>
          </cell>
          <cell r="N4196" t="str">
            <v>600</v>
          </cell>
          <cell r="O4196">
            <v>0</v>
          </cell>
          <cell r="P4196" t="str">
            <v>C05D501_002</v>
          </cell>
          <cell r="Q4196" t="str">
            <v>180</v>
          </cell>
          <cell r="R4196" t="str">
            <v>WTDPD</v>
          </cell>
          <cell r="S4196" t="str">
            <v>3354004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 t="str">
            <v>CORP</v>
          </cell>
          <cell r="Y4196">
            <v>38640</v>
          </cell>
          <cell r="Z4196">
            <v>0</v>
          </cell>
          <cell r="AA4196">
            <v>0</v>
          </cell>
          <cell r="AB4196" t="str">
            <v>N</v>
          </cell>
          <cell r="AC4196">
            <v>38657</v>
          </cell>
          <cell r="AD4196">
            <v>0</v>
          </cell>
          <cell r="AE4196" t="str">
            <v>RemVal</v>
          </cell>
          <cell r="AF4196" t="str">
            <v>Depreciate</v>
          </cell>
          <cell r="AG4196" t="str">
            <v>FM</v>
          </cell>
          <cell r="AH4196">
            <v>0</v>
          </cell>
          <cell r="AI4196">
            <v>0</v>
          </cell>
          <cell r="AJ4196">
            <v>2.2599999999999999E-2</v>
          </cell>
          <cell r="AK4196">
            <v>0</v>
          </cell>
          <cell r="AL4196" t="str">
            <v>Flat Rate</v>
          </cell>
          <cell r="AM4196">
            <v>0</v>
          </cell>
          <cell r="AN4196" t="str">
            <v>GA335400</v>
          </cell>
          <cell r="AO4196">
            <v>0</v>
          </cell>
          <cell r="AP4196" t="str">
            <v>N</v>
          </cell>
          <cell r="AQ4196">
            <v>38646.694247685184</v>
          </cell>
          <cell r="AR4196">
            <v>38822</v>
          </cell>
          <cell r="AS4196">
            <v>38822</v>
          </cell>
          <cell r="AT4196">
            <v>0</v>
          </cell>
          <cell r="AU4196">
            <v>38640</v>
          </cell>
          <cell r="AV4196">
            <v>0</v>
          </cell>
        </row>
        <row r="4197">
          <cell r="B4197">
            <v>0</v>
          </cell>
          <cell r="C4197" t="str">
            <v>000000003961</v>
          </cell>
          <cell r="D4197" t="str">
            <v>335400</v>
          </cell>
          <cell r="E4197" t="str">
            <v>Replacement Hydrants</v>
          </cell>
          <cell r="F4197" t="str">
            <v>In Service</v>
          </cell>
          <cell r="G4197" t="str">
            <v>33540</v>
          </cell>
          <cell r="H4197" t="str">
            <v>Grp Member</v>
          </cell>
          <cell r="I4197">
            <v>6</v>
          </cell>
          <cell r="J4197" t="str">
            <v>PC Batch</v>
          </cell>
          <cell r="K4197">
            <v>3264.19</v>
          </cell>
          <cell r="L4197">
            <v>0</v>
          </cell>
          <cell r="M4197" t="str">
            <v>F50</v>
          </cell>
          <cell r="N4197" t="str">
            <v>115</v>
          </cell>
          <cell r="O4197">
            <v>0</v>
          </cell>
          <cell r="P4197" t="str">
            <v>C05D501_002</v>
          </cell>
          <cell r="Q4197" t="str">
            <v>000</v>
          </cell>
          <cell r="R4197" t="str">
            <v>WTDPD</v>
          </cell>
          <cell r="S4197" t="str">
            <v>3354004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 t="str">
            <v>CORP</v>
          </cell>
          <cell r="Y4197">
            <v>38640</v>
          </cell>
          <cell r="Z4197">
            <v>0</v>
          </cell>
          <cell r="AA4197">
            <v>0</v>
          </cell>
          <cell r="AB4197" t="str">
            <v>N</v>
          </cell>
          <cell r="AC4197">
            <v>38657</v>
          </cell>
          <cell r="AD4197">
            <v>0</v>
          </cell>
          <cell r="AE4197" t="str">
            <v>RemVal</v>
          </cell>
          <cell r="AF4197" t="str">
            <v>Depreciate</v>
          </cell>
          <cell r="AG4197" t="str">
            <v>FM</v>
          </cell>
          <cell r="AH4197">
            <v>0</v>
          </cell>
          <cell r="AI4197">
            <v>0</v>
          </cell>
          <cell r="AJ4197">
            <v>2.2599999999999999E-2</v>
          </cell>
          <cell r="AK4197">
            <v>0</v>
          </cell>
          <cell r="AL4197" t="str">
            <v>Flat Rate</v>
          </cell>
          <cell r="AM4197">
            <v>0</v>
          </cell>
          <cell r="AN4197" t="str">
            <v>GA335400</v>
          </cell>
          <cell r="AO4197">
            <v>0</v>
          </cell>
          <cell r="AP4197" t="str">
            <v>N</v>
          </cell>
          <cell r="AQ4197">
            <v>38646.694247685184</v>
          </cell>
          <cell r="AR4197">
            <v>38822</v>
          </cell>
          <cell r="AS4197">
            <v>38822</v>
          </cell>
          <cell r="AT4197">
            <v>0</v>
          </cell>
          <cell r="AU4197">
            <v>38640</v>
          </cell>
          <cell r="AV4197">
            <v>0</v>
          </cell>
        </row>
        <row r="4198">
          <cell r="B4198">
            <v>0</v>
          </cell>
          <cell r="C4198" t="str">
            <v>000000003961</v>
          </cell>
          <cell r="D4198" t="str">
            <v>335400</v>
          </cell>
          <cell r="E4198" t="str">
            <v>Replacement Hydrants</v>
          </cell>
          <cell r="F4198" t="str">
            <v>In Service</v>
          </cell>
          <cell r="G4198" t="str">
            <v>33540</v>
          </cell>
          <cell r="H4198" t="str">
            <v>Grp Member</v>
          </cell>
          <cell r="I4198">
            <v>7</v>
          </cell>
          <cell r="J4198" t="str">
            <v>PC Batch</v>
          </cell>
          <cell r="K4198">
            <v>-47.12</v>
          </cell>
          <cell r="L4198">
            <v>0</v>
          </cell>
          <cell r="M4198">
            <v>0</v>
          </cell>
          <cell r="N4198" t="str">
            <v>600</v>
          </cell>
          <cell r="O4198">
            <v>0</v>
          </cell>
          <cell r="P4198" t="str">
            <v>C05D501_002</v>
          </cell>
          <cell r="Q4198" t="str">
            <v>110</v>
          </cell>
          <cell r="R4198" t="str">
            <v>WTDPD</v>
          </cell>
          <cell r="S4198" t="str">
            <v>3354004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 t="str">
            <v>CORP</v>
          </cell>
          <cell r="Y4198">
            <v>38640</v>
          </cell>
          <cell r="Z4198">
            <v>0</v>
          </cell>
          <cell r="AA4198">
            <v>0</v>
          </cell>
          <cell r="AB4198" t="str">
            <v>N</v>
          </cell>
          <cell r="AC4198">
            <v>38657</v>
          </cell>
          <cell r="AD4198">
            <v>0</v>
          </cell>
          <cell r="AE4198" t="str">
            <v>RemVal</v>
          </cell>
          <cell r="AF4198" t="str">
            <v>Depreciate</v>
          </cell>
          <cell r="AG4198" t="str">
            <v>FM</v>
          </cell>
          <cell r="AH4198">
            <v>0</v>
          </cell>
          <cell r="AI4198">
            <v>0</v>
          </cell>
          <cell r="AJ4198">
            <v>2.2599999999999999E-2</v>
          </cell>
          <cell r="AK4198">
            <v>0</v>
          </cell>
          <cell r="AL4198" t="str">
            <v>Flat Rate</v>
          </cell>
          <cell r="AM4198">
            <v>0</v>
          </cell>
          <cell r="AN4198" t="str">
            <v>GA335400</v>
          </cell>
          <cell r="AO4198">
            <v>0</v>
          </cell>
          <cell r="AP4198" t="str">
            <v>N</v>
          </cell>
          <cell r="AQ4198">
            <v>38646.694247685184</v>
          </cell>
          <cell r="AR4198">
            <v>38822</v>
          </cell>
          <cell r="AS4198">
            <v>38822</v>
          </cell>
          <cell r="AT4198">
            <v>0</v>
          </cell>
          <cell r="AU4198">
            <v>38640</v>
          </cell>
          <cell r="AV4198">
            <v>0</v>
          </cell>
        </row>
        <row r="4199">
          <cell r="B4199">
            <v>0</v>
          </cell>
          <cell r="C4199" t="str">
            <v>000000003961</v>
          </cell>
          <cell r="D4199" t="str">
            <v>335400</v>
          </cell>
          <cell r="E4199" t="str">
            <v>Replacement Hydrants</v>
          </cell>
          <cell r="F4199" t="str">
            <v>In Service</v>
          </cell>
          <cell r="G4199" t="str">
            <v>33540</v>
          </cell>
          <cell r="H4199" t="str">
            <v>Grp Member</v>
          </cell>
          <cell r="I4199">
            <v>8</v>
          </cell>
          <cell r="J4199" t="str">
            <v>PC Batch</v>
          </cell>
          <cell r="K4199">
            <v>82.15</v>
          </cell>
          <cell r="L4199">
            <v>0</v>
          </cell>
          <cell r="M4199" t="str">
            <v>F15</v>
          </cell>
          <cell r="N4199" t="str">
            <v>118</v>
          </cell>
          <cell r="O4199">
            <v>0</v>
          </cell>
          <cell r="P4199" t="str">
            <v>C05D501_002</v>
          </cell>
          <cell r="Q4199" t="str">
            <v>110</v>
          </cell>
          <cell r="R4199" t="str">
            <v>WTDPD</v>
          </cell>
          <cell r="S4199" t="str">
            <v>3354004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 t="str">
            <v>CORP</v>
          </cell>
          <cell r="Y4199">
            <v>38640</v>
          </cell>
          <cell r="Z4199">
            <v>0</v>
          </cell>
          <cell r="AA4199">
            <v>0</v>
          </cell>
          <cell r="AB4199" t="str">
            <v>N</v>
          </cell>
          <cell r="AC4199">
            <v>38657</v>
          </cell>
          <cell r="AD4199">
            <v>0</v>
          </cell>
          <cell r="AE4199" t="str">
            <v>RemVal</v>
          </cell>
          <cell r="AF4199" t="str">
            <v>Depreciate</v>
          </cell>
          <cell r="AG4199" t="str">
            <v>FM</v>
          </cell>
          <cell r="AH4199">
            <v>0</v>
          </cell>
          <cell r="AI4199">
            <v>0</v>
          </cell>
          <cell r="AJ4199">
            <v>2.2599999999999999E-2</v>
          </cell>
          <cell r="AK4199">
            <v>0</v>
          </cell>
          <cell r="AL4199" t="str">
            <v>Flat Rate</v>
          </cell>
          <cell r="AM4199">
            <v>0</v>
          </cell>
          <cell r="AN4199" t="str">
            <v>GA335400</v>
          </cell>
          <cell r="AO4199">
            <v>0</v>
          </cell>
          <cell r="AP4199" t="str">
            <v>N</v>
          </cell>
          <cell r="AQ4199">
            <v>38646.694247685184</v>
          </cell>
          <cell r="AR4199">
            <v>38822</v>
          </cell>
          <cell r="AS4199">
            <v>38822</v>
          </cell>
          <cell r="AT4199">
            <v>0</v>
          </cell>
          <cell r="AU4199">
            <v>38640</v>
          </cell>
          <cell r="AV4199">
            <v>0</v>
          </cell>
        </row>
        <row r="4200">
          <cell r="B4200">
            <v>0</v>
          </cell>
          <cell r="C4200" t="str">
            <v>000000003961</v>
          </cell>
          <cell r="D4200" t="str">
            <v>335400</v>
          </cell>
          <cell r="E4200" t="str">
            <v>Replacement Hydrants</v>
          </cell>
          <cell r="F4200" t="str">
            <v>In Service</v>
          </cell>
          <cell r="G4200" t="str">
            <v>33540</v>
          </cell>
          <cell r="H4200" t="str">
            <v>Grp Member</v>
          </cell>
          <cell r="I4200">
            <v>9</v>
          </cell>
          <cell r="J4200" t="str">
            <v>PC Batch</v>
          </cell>
          <cell r="K4200">
            <v>556.54</v>
          </cell>
          <cell r="L4200">
            <v>0</v>
          </cell>
          <cell r="M4200">
            <v>0</v>
          </cell>
          <cell r="N4200" t="str">
            <v>602</v>
          </cell>
          <cell r="O4200">
            <v>0</v>
          </cell>
          <cell r="P4200" t="str">
            <v>C05D501_002</v>
          </cell>
          <cell r="Q4200" t="str">
            <v>110</v>
          </cell>
          <cell r="R4200" t="str">
            <v>WTDPD</v>
          </cell>
          <cell r="S4200" t="str">
            <v>3354004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 t="str">
            <v>CORP</v>
          </cell>
          <cell r="Y4200">
            <v>38640</v>
          </cell>
          <cell r="Z4200">
            <v>0</v>
          </cell>
          <cell r="AA4200">
            <v>0</v>
          </cell>
          <cell r="AB4200" t="str">
            <v>N</v>
          </cell>
          <cell r="AC4200">
            <v>38657</v>
          </cell>
          <cell r="AD4200">
            <v>0</v>
          </cell>
          <cell r="AE4200" t="str">
            <v>RemVal</v>
          </cell>
          <cell r="AF4200" t="str">
            <v>Depreciate</v>
          </cell>
          <cell r="AG4200" t="str">
            <v>FM</v>
          </cell>
          <cell r="AH4200">
            <v>0</v>
          </cell>
          <cell r="AI4200">
            <v>0</v>
          </cell>
          <cell r="AJ4200">
            <v>2.2599999999999999E-2</v>
          </cell>
          <cell r="AK4200">
            <v>0</v>
          </cell>
          <cell r="AL4200" t="str">
            <v>Flat Rate</v>
          </cell>
          <cell r="AM4200">
            <v>0</v>
          </cell>
          <cell r="AN4200" t="str">
            <v>GA335400</v>
          </cell>
          <cell r="AO4200">
            <v>0</v>
          </cell>
          <cell r="AP4200" t="str">
            <v>N</v>
          </cell>
          <cell r="AQ4200">
            <v>38646.694247685184</v>
          </cell>
          <cell r="AR4200">
            <v>38822</v>
          </cell>
          <cell r="AS4200">
            <v>38822</v>
          </cell>
          <cell r="AT4200">
            <v>0</v>
          </cell>
          <cell r="AU4200">
            <v>38640</v>
          </cell>
          <cell r="AV4200">
            <v>0</v>
          </cell>
        </row>
        <row r="4201">
          <cell r="B4201">
            <v>0</v>
          </cell>
          <cell r="C4201" t="str">
            <v>000000003962</v>
          </cell>
          <cell r="D4201" t="str">
            <v>335400</v>
          </cell>
          <cell r="E4201" t="str">
            <v>Repl Hydrants - Dauphin</v>
          </cell>
          <cell r="F4201" t="str">
            <v>In Service</v>
          </cell>
          <cell r="G4201" t="str">
            <v>33540</v>
          </cell>
          <cell r="H4201" t="str">
            <v>Grp Member</v>
          </cell>
          <cell r="I4201">
            <v>0</v>
          </cell>
          <cell r="J4201" t="str">
            <v>PC Batch</v>
          </cell>
          <cell r="K4201">
            <v>2705.26</v>
          </cell>
          <cell r="L4201">
            <v>0</v>
          </cell>
          <cell r="M4201" t="str">
            <v>F50</v>
          </cell>
          <cell r="N4201" t="str">
            <v>115</v>
          </cell>
          <cell r="O4201">
            <v>0</v>
          </cell>
          <cell r="P4201" t="str">
            <v>C05D501_002</v>
          </cell>
          <cell r="Q4201" t="str">
            <v>000</v>
          </cell>
          <cell r="R4201" t="str">
            <v>WTDPD</v>
          </cell>
          <cell r="S4201" t="str">
            <v>3354004X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 t="str">
            <v>CORP</v>
          </cell>
          <cell r="Y4201">
            <v>38640</v>
          </cell>
          <cell r="Z4201">
            <v>0</v>
          </cell>
          <cell r="AA4201">
            <v>0</v>
          </cell>
          <cell r="AB4201" t="str">
            <v>N</v>
          </cell>
          <cell r="AC4201">
            <v>38657</v>
          </cell>
          <cell r="AD4201">
            <v>0</v>
          </cell>
          <cell r="AE4201" t="str">
            <v>RemVal</v>
          </cell>
          <cell r="AF4201" t="str">
            <v>Depreciate</v>
          </cell>
          <cell r="AG4201" t="str">
            <v>FM</v>
          </cell>
          <cell r="AH4201">
            <v>0</v>
          </cell>
          <cell r="AI4201">
            <v>0</v>
          </cell>
          <cell r="AJ4201">
            <v>2.2599999999999999E-2</v>
          </cell>
          <cell r="AK4201">
            <v>0</v>
          </cell>
          <cell r="AL4201" t="str">
            <v>Flat Rate</v>
          </cell>
          <cell r="AM4201">
            <v>0</v>
          </cell>
          <cell r="AN4201" t="str">
            <v>GA335400</v>
          </cell>
          <cell r="AO4201">
            <v>0</v>
          </cell>
          <cell r="AP4201" t="str">
            <v>N</v>
          </cell>
          <cell r="AQ4201">
            <v>38646.690381944441</v>
          </cell>
          <cell r="AR4201">
            <v>38822</v>
          </cell>
          <cell r="AS4201">
            <v>38822</v>
          </cell>
          <cell r="AT4201">
            <v>0</v>
          </cell>
          <cell r="AU4201">
            <v>38640</v>
          </cell>
          <cell r="AV4201">
            <v>0</v>
          </cell>
        </row>
        <row r="4202">
          <cell r="B4202">
            <v>0</v>
          </cell>
          <cell r="C4202" t="str">
            <v>000000003963</v>
          </cell>
          <cell r="D4202" t="str">
            <v>3314P0</v>
          </cell>
          <cell r="E4202" t="str">
            <v>Replacement Short Mains</v>
          </cell>
          <cell r="F4202" t="str">
            <v>In Service</v>
          </cell>
          <cell r="G4202" t="str">
            <v>3314P</v>
          </cell>
          <cell r="H4202" t="str">
            <v>Grp Member</v>
          </cell>
          <cell r="I4202">
            <v>0</v>
          </cell>
          <cell r="J4202" t="str">
            <v>PC Batch</v>
          </cell>
          <cell r="K4202">
            <v>2304.66</v>
          </cell>
          <cell r="L4202">
            <v>0</v>
          </cell>
          <cell r="M4202" t="str">
            <v>F20</v>
          </cell>
          <cell r="N4202" t="str">
            <v>115</v>
          </cell>
          <cell r="O4202">
            <v>0</v>
          </cell>
          <cell r="P4202" t="str">
            <v>C05D502_002</v>
          </cell>
          <cell r="Q4202">
            <v>0</v>
          </cell>
          <cell r="R4202" t="str">
            <v>WTDPD</v>
          </cell>
          <cell r="S4202" t="str">
            <v>3314P02PE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 t="str">
            <v>CORP</v>
          </cell>
          <cell r="Y4202">
            <v>38640</v>
          </cell>
          <cell r="Z4202">
            <v>0</v>
          </cell>
          <cell r="AA4202">
            <v>0</v>
          </cell>
          <cell r="AB4202" t="str">
            <v>N</v>
          </cell>
          <cell r="AC4202">
            <v>38657</v>
          </cell>
          <cell r="AD4202">
            <v>0</v>
          </cell>
          <cell r="AE4202" t="str">
            <v>RemVal</v>
          </cell>
          <cell r="AF4202" t="str">
            <v>Depreciate</v>
          </cell>
          <cell r="AG4202" t="str">
            <v>FM</v>
          </cell>
          <cell r="AH4202">
            <v>0</v>
          </cell>
          <cell r="AI4202">
            <v>0</v>
          </cell>
          <cell r="AJ4202">
            <v>2.64E-2</v>
          </cell>
          <cell r="AK4202">
            <v>0</v>
          </cell>
          <cell r="AL4202" t="str">
            <v>Flat Rate</v>
          </cell>
          <cell r="AM4202">
            <v>0</v>
          </cell>
          <cell r="AN4202" t="str">
            <v>GA3314P0</v>
          </cell>
          <cell r="AO4202">
            <v>0</v>
          </cell>
          <cell r="AP4202" t="str">
            <v>N</v>
          </cell>
          <cell r="AQ4202">
            <v>38646.69431712963</v>
          </cell>
          <cell r="AR4202">
            <v>38732</v>
          </cell>
          <cell r="AS4202">
            <v>38732</v>
          </cell>
          <cell r="AT4202">
            <v>0</v>
          </cell>
          <cell r="AU4202">
            <v>38640</v>
          </cell>
          <cell r="AV4202">
            <v>0</v>
          </cell>
        </row>
        <row r="4203">
          <cell r="B4203">
            <v>0</v>
          </cell>
          <cell r="C4203" t="str">
            <v>000000003963</v>
          </cell>
          <cell r="D4203" t="str">
            <v>3314P0</v>
          </cell>
          <cell r="E4203" t="str">
            <v>Replacement Short Mains</v>
          </cell>
          <cell r="F4203" t="str">
            <v>In Service</v>
          </cell>
          <cell r="G4203" t="str">
            <v>3314P</v>
          </cell>
          <cell r="H4203" t="str">
            <v>Grp Member</v>
          </cell>
          <cell r="I4203">
            <v>1</v>
          </cell>
          <cell r="J4203" t="str">
            <v>PC Batch</v>
          </cell>
          <cell r="K4203">
            <v>-190.93</v>
          </cell>
          <cell r="L4203">
            <v>0</v>
          </cell>
          <cell r="M4203">
            <v>0</v>
          </cell>
          <cell r="N4203" t="str">
            <v>600</v>
          </cell>
          <cell r="O4203">
            <v>0</v>
          </cell>
          <cell r="P4203" t="str">
            <v>C05D502_002</v>
          </cell>
          <cell r="Q4203" t="str">
            <v>110</v>
          </cell>
          <cell r="R4203" t="str">
            <v>WTDPD</v>
          </cell>
          <cell r="S4203" t="str">
            <v>3314P02PE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 t="str">
            <v>CORP</v>
          </cell>
          <cell r="Y4203">
            <v>38640</v>
          </cell>
          <cell r="Z4203">
            <v>0</v>
          </cell>
          <cell r="AA4203">
            <v>0</v>
          </cell>
          <cell r="AB4203" t="str">
            <v>N</v>
          </cell>
          <cell r="AC4203">
            <v>38657</v>
          </cell>
          <cell r="AD4203">
            <v>0</v>
          </cell>
          <cell r="AE4203" t="str">
            <v>RemVal</v>
          </cell>
          <cell r="AF4203" t="str">
            <v>Depreciate</v>
          </cell>
          <cell r="AG4203" t="str">
            <v>FM</v>
          </cell>
          <cell r="AH4203">
            <v>0</v>
          </cell>
          <cell r="AI4203">
            <v>0</v>
          </cell>
          <cell r="AJ4203">
            <v>2.64E-2</v>
          </cell>
          <cell r="AK4203">
            <v>0</v>
          </cell>
          <cell r="AL4203" t="str">
            <v>Flat Rate</v>
          </cell>
          <cell r="AM4203">
            <v>0</v>
          </cell>
          <cell r="AN4203" t="str">
            <v>GA3314P0</v>
          </cell>
          <cell r="AO4203">
            <v>0</v>
          </cell>
          <cell r="AP4203" t="str">
            <v>N</v>
          </cell>
          <cell r="AQ4203">
            <v>38646.69431712963</v>
          </cell>
          <cell r="AR4203">
            <v>38732</v>
          </cell>
          <cell r="AS4203">
            <v>38732</v>
          </cell>
          <cell r="AT4203">
            <v>0</v>
          </cell>
          <cell r="AU4203">
            <v>38640</v>
          </cell>
          <cell r="AV4203">
            <v>0</v>
          </cell>
        </row>
        <row r="4204">
          <cell r="B4204">
            <v>0</v>
          </cell>
          <cell r="C4204" t="str">
            <v>000000003963</v>
          </cell>
          <cell r="D4204" t="str">
            <v>3314P0</v>
          </cell>
          <cell r="E4204" t="str">
            <v>Replacement Short Mains</v>
          </cell>
          <cell r="F4204" t="str">
            <v>In Service</v>
          </cell>
          <cell r="G4204" t="str">
            <v>3314P</v>
          </cell>
          <cell r="H4204" t="str">
            <v>Grp Member</v>
          </cell>
          <cell r="I4204">
            <v>2</v>
          </cell>
          <cell r="J4204" t="str">
            <v>PC Batch</v>
          </cell>
          <cell r="K4204">
            <v>560.64</v>
          </cell>
          <cell r="L4204">
            <v>0</v>
          </cell>
          <cell r="M4204" t="str">
            <v>F15</v>
          </cell>
          <cell r="N4204" t="str">
            <v>118</v>
          </cell>
          <cell r="O4204">
            <v>0</v>
          </cell>
          <cell r="P4204" t="str">
            <v>C05D502_002</v>
          </cell>
          <cell r="Q4204" t="str">
            <v>110</v>
          </cell>
          <cell r="R4204" t="str">
            <v>WTDPD</v>
          </cell>
          <cell r="S4204" t="str">
            <v>3314P02PE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 t="str">
            <v>CORP</v>
          </cell>
          <cell r="Y4204">
            <v>38640</v>
          </cell>
          <cell r="Z4204">
            <v>0</v>
          </cell>
          <cell r="AA4204">
            <v>0</v>
          </cell>
          <cell r="AB4204" t="str">
            <v>N</v>
          </cell>
          <cell r="AC4204">
            <v>38657</v>
          </cell>
          <cell r="AD4204">
            <v>0</v>
          </cell>
          <cell r="AE4204" t="str">
            <v>RemVal</v>
          </cell>
          <cell r="AF4204" t="str">
            <v>Depreciate</v>
          </cell>
          <cell r="AG4204" t="str">
            <v>FM</v>
          </cell>
          <cell r="AH4204">
            <v>0</v>
          </cell>
          <cell r="AI4204">
            <v>0</v>
          </cell>
          <cell r="AJ4204">
            <v>2.64E-2</v>
          </cell>
          <cell r="AK4204">
            <v>0</v>
          </cell>
          <cell r="AL4204" t="str">
            <v>Flat Rate</v>
          </cell>
          <cell r="AM4204">
            <v>0</v>
          </cell>
          <cell r="AN4204" t="str">
            <v>GA3314P0</v>
          </cell>
          <cell r="AO4204">
            <v>0</v>
          </cell>
          <cell r="AP4204" t="str">
            <v>N</v>
          </cell>
          <cell r="AQ4204">
            <v>38646.69431712963</v>
          </cell>
          <cell r="AR4204">
            <v>38732</v>
          </cell>
          <cell r="AS4204">
            <v>38732</v>
          </cell>
          <cell r="AT4204">
            <v>0</v>
          </cell>
          <cell r="AU4204">
            <v>38640</v>
          </cell>
          <cell r="AV4204">
            <v>0</v>
          </cell>
        </row>
        <row r="4205">
          <cell r="B4205">
            <v>0</v>
          </cell>
          <cell r="C4205" t="str">
            <v>000000003963</v>
          </cell>
          <cell r="D4205" t="str">
            <v>3314P0</v>
          </cell>
          <cell r="E4205" t="str">
            <v>Replacement Short Mains</v>
          </cell>
          <cell r="F4205" t="str">
            <v>In Service</v>
          </cell>
          <cell r="G4205" t="str">
            <v>3314P</v>
          </cell>
          <cell r="H4205" t="str">
            <v>Grp Member</v>
          </cell>
          <cell r="I4205">
            <v>3</v>
          </cell>
          <cell r="J4205" t="str">
            <v>PC Batch</v>
          </cell>
          <cell r="K4205">
            <v>3980.13</v>
          </cell>
          <cell r="L4205">
            <v>0</v>
          </cell>
          <cell r="M4205">
            <v>0</v>
          </cell>
          <cell r="N4205" t="str">
            <v>602</v>
          </cell>
          <cell r="O4205">
            <v>0</v>
          </cell>
          <cell r="P4205" t="str">
            <v>C05D502_002</v>
          </cell>
          <cell r="Q4205" t="str">
            <v>110</v>
          </cell>
          <cell r="R4205" t="str">
            <v>WTDPD</v>
          </cell>
          <cell r="S4205" t="str">
            <v>3314P02PE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 t="str">
            <v>CORP</v>
          </cell>
          <cell r="Y4205">
            <v>38640</v>
          </cell>
          <cell r="Z4205">
            <v>0</v>
          </cell>
          <cell r="AA4205">
            <v>0</v>
          </cell>
          <cell r="AB4205" t="str">
            <v>N</v>
          </cell>
          <cell r="AC4205">
            <v>38657</v>
          </cell>
          <cell r="AD4205">
            <v>0</v>
          </cell>
          <cell r="AE4205" t="str">
            <v>RemVal</v>
          </cell>
          <cell r="AF4205" t="str">
            <v>Depreciate</v>
          </cell>
          <cell r="AG4205" t="str">
            <v>FM</v>
          </cell>
          <cell r="AH4205">
            <v>0</v>
          </cell>
          <cell r="AI4205">
            <v>0</v>
          </cell>
          <cell r="AJ4205">
            <v>2.64E-2</v>
          </cell>
          <cell r="AK4205">
            <v>0</v>
          </cell>
          <cell r="AL4205" t="str">
            <v>Flat Rate</v>
          </cell>
          <cell r="AM4205">
            <v>0</v>
          </cell>
          <cell r="AN4205" t="str">
            <v>GA3314P0</v>
          </cell>
          <cell r="AO4205">
            <v>0</v>
          </cell>
          <cell r="AP4205" t="str">
            <v>N</v>
          </cell>
          <cell r="AQ4205">
            <v>38646.69431712963</v>
          </cell>
          <cell r="AR4205">
            <v>38732</v>
          </cell>
          <cell r="AS4205">
            <v>38732</v>
          </cell>
          <cell r="AT4205">
            <v>0</v>
          </cell>
          <cell r="AU4205">
            <v>38640</v>
          </cell>
          <cell r="AV4205">
            <v>0</v>
          </cell>
        </row>
        <row r="4206">
          <cell r="B4206">
            <v>0</v>
          </cell>
          <cell r="C4206" t="str">
            <v>000000003963</v>
          </cell>
          <cell r="D4206" t="str">
            <v>3314P0</v>
          </cell>
          <cell r="E4206" t="str">
            <v>Replacement Short Mains</v>
          </cell>
          <cell r="F4206" t="str">
            <v>In Service</v>
          </cell>
          <cell r="G4206" t="str">
            <v>3314P</v>
          </cell>
          <cell r="H4206" t="str">
            <v>Grp Member</v>
          </cell>
          <cell r="I4206">
            <v>4</v>
          </cell>
          <cell r="J4206" t="str">
            <v>PC Batch</v>
          </cell>
          <cell r="K4206">
            <v>19911.88</v>
          </cell>
          <cell r="L4206">
            <v>0</v>
          </cell>
          <cell r="M4206" t="str">
            <v>F20</v>
          </cell>
          <cell r="N4206" t="str">
            <v>115</v>
          </cell>
          <cell r="O4206">
            <v>0</v>
          </cell>
          <cell r="P4206" t="str">
            <v>C05D502_002</v>
          </cell>
          <cell r="Q4206" t="str">
            <v>505</v>
          </cell>
          <cell r="R4206" t="str">
            <v>WTDPD</v>
          </cell>
          <cell r="S4206" t="str">
            <v>3314P02PE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 t="str">
            <v>CORP</v>
          </cell>
          <cell r="Y4206">
            <v>38640</v>
          </cell>
          <cell r="Z4206">
            <v>0</v>
          </cell>
          <cell r="AA4206">
            <v>0</v>
          </cell>
          <cell r="AB4206" t="str">
            <v>N</v>
          </cell>
          <cell r="AC4206">
            <v>38657</v>
          </cell>
          <cell r="AD4206">
            <v>0</v>
          </cell>
          <cell r="AE4206" t="str">
            <v>RemVal</v>
          </cell>
          <cell r="AF4206" t="str">
            <v>Depreciate</v>
          </cell>
          <cell r="AG4206" t="str">
            <v>FM</v>
          </cell>
          <cell r="AH4206">
            <v>0</v>
          </cell>
          <cell r="AI4206">
            <v>0</v>
          </cell>
          <cell r="AJ4206">
            <v>2.64E-2</v>
          </cell>
          <cell r="AK4206">
            <v>0</v>
          </cell>
          <cell r="AL4206" t="str">
            <v>Flat Rate</v>
          </cell>
          <cell r="AM4206">
            <v>0</v>
          </cell>
          <cell r="AN4206" t="str">
            <v>GA3314P0</v>
          </cell>
          <cell r="AO4206">
            <v>0</v>
          </cell>
          <cell r="AP4206" t="str">
            <v>N</v>
          </cell>
          <cell r="AQ4206">
            <v>38646.69431712963</v>
          </cell>
          <cell r="AR4206">
            <v>38732</v>
          </cell>
          <cell r="AS4206">
            <v>38732</v>
          </cell>
          <cell r="AT4206">
            <v>0</v>
          </cell>
          <cell r="AU4206">
            <v>38640</v>
          </cell>
          <cell r="AV4206">
            <v>0</v>
          </cell>
        </row>
        <row r="4207">
          <cell r="B4207">
            <v>0</v>
          </cell>
          <cell r="C4207" t="str">
            <v>000000003963</v>
          </cell>
          <cell r="D4207" t="str">
            <v>3314P0</v>
          </cell>
          <cell r="E4207" t="str">
            <v>Replacement Short Mains</v>
          </cell>
          <cell r="F4207" t="str">
            <v>In Service</v>
          </cell>
          <cell r="G4207" t="str">
            <v>3314P</v>
          </cell>
          <cell r="H4207" t="str">
            <v>Grp Member</v>
          </cell>
          <cell r="I4207">
            <v>5</v>
          </cell>
          <cell r="J4207" t="str">
            <v>PC Batch</v>
          </cell>
          <cell r="K4207">
            <v>2257.67</v>
          </cell>
          <cell r="L4207">
            <v>0</v>
          </cell>
          <cell r="M4207" t="str">
            <v>F15</v>
          </cell>
          <cell r="N4207" t="str">
            <v>118</v>
          </cell>
          <cell r="O4207">
            <v>0</v>
          </cell>
          <cell r="P4207" t="str">
            <v>C05D502_002</v>
          </cell>
          <cell r="Q4207" t="str">
            <v>950</v>
          </cell>
          <cell r="R4207" t="str">
            <v>WTDPD</v>
          </cell>
          <cell r="S4207" t="str">
            <v>3314P02PE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 t="str">
            <v>CORP</v>
          </cell>
          <cell r="Y4207">
            <v>38640</v>
          </cell>
          <cell r="Z4207">
            <v>0</v>
          </cell>
          <cell r="AA4207">
            <v>0</v>
          </cell>
          <cell r="AB4207" t="str">
            <v>N</v>
          </cell>
          <cell r="AC4207">
            <v>38657</v>
          </cell>
          <cell r="AD4207">
            <v>0</v>
          </cell>
          <cell r="AE4207" t="str">
            <v>RemVal</v>
          </cell>
          <cell r="AF4207" t="str">
            <v>Depreciate</v>
          </cell>
          <cell r="AG4207" t="str">
            <v>FM</v>
          </cell>
          <cell r="AH4207">
            <v>0</v>
          </cell>
          <cell r="AI4207">
            <v>0</v>
          </cell>
          <cell r="AJ4207">
            <v>2.64E-2</v>
          </cell>
          <cell r="AK4207">
            <v>0</v>
          </cell>
          <cell r="AL4207" t="str">
            <v>Flat Rate</v>
          </cell>
          <cell r="AM4207">
            <v>0</v>
          </cell>
          <cell r="AN4207" t="str">
            <v>GA3314P0</v>
          </cell>
          <cell r="AO4207">
            <v>0</v>
          </cell>
          <cell r="AP4207" t="str">
            <v>N</v>
          </cell>
          <cell r="AQ4207">
            <v>38646.69431712963</v>
          </cell>
          <cell r="AR4207">
            <v>38732</v>
          </cell>
          <cell r="AS4207">
            <v>38732</v>
          </cell>
          <cell r="AT4207">
            <v>0</v>
          </cell>
          <cell r="AU4207">
            <v>38640</v>
          </cell>
          <cell r="AV4207">
            <v>0</v>
          </cell>
        </row>
        <row r="4208">
          <cell r="B4208">
            <v>0</v>
          </cell>
          <cell r="C4208" t="str">
            <v>000000003964</v>
          </cell>
          <cell r="D4208" t="str">
            <v>3314P0</v>
          </cell>
          <cell r="E4208" t="str">
            <v>Replacement Short Mains</v>
          </cell>
          <cell r="F4208" t="str">
            <v>In Service</v>
          </cell>
          <cell r="G4208" t="str">
            <v>3314P</v>
          </cell>
          <cell r="H4208" t="str">
            <v>Grp Member</v>
          </cell>
          <cell r="I4208">
            <v>0</v>
          </cell>
          <cell r="J4208" t="str">
            <v>PC Batch</v>
          </cell>
          <cell r="K4208">
            <v>683.44</v>
          </cell>
          <cell r="L4208">
            <v>0</v>
          </cell>
          <cell r="M4208" t="str">
            <v>F20</v>
          </cell>
          <cell r="N4208" t="str">
            <v>115</v>
          </cell>
          <cell r="O4208">
            <v>0</v>
          </cell>
          <cell r="P4208" t="str">
            <v>C05D502_002</v>
          </cell>
          <cell r="Q4208">
            <v>0</v>
          </cell>
          <cell r="R4208" t="str">
            <v>WTDPD</v>
          </cell>
          <cell r="S4208" t="str">
            <v>3314P02PV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 t="str">
            <v>CORP</v>
          </cell>
          <cell r="Y4208">
            <v>38640</v>
          </cell>
          <cell r="Z4208">
            <v>0</v>
          </cell>
          <cell r="AA4208">
            <v>0</v>
          </cell>
          <cell r="AB4208" t="str">
            <v>N</v>
          </cell>
          <cell r="AC4208">
            <v>38657</v>
          </cell>
          <cell r="AD4208">
            <v>0</v>
          </cell>
          <cell r="AE4208" t="str">
            <v>RemVal</v>
          </cell>
          <cell r="AF4208" t="str">
            <v>Depreciate</v>
          </cell>
          <cell r="AG4208" t="str">
            <v>FM</v>
          </cell>
          <cell r="AH4208">
            <v>0</v>
          </cell>
          <cell r="AI4208">
            <v>0</v>
          </cell>
          <cell r="AJ4208">
            <v>2.64E-2</v>
          </cell>
          <cell r="AK4208">
            <v>0</v>
          </cell>
          <cell r="AL4208" t="str">
            <v>Flat Rate</v>
          </cell>
          <cell r="AM4208">
            <v>0</v>
          </cell>
          <cell r="AN4208" t="str">
            <v>GA3314P0</v>
          </cell>
          <cell r="AO4208">
            <v>0</v>
          </cell>
          <cell r="AP4208" t="str">
            <v>N</v>
          </cell>
          <cell r="AQ4208">
            <v>38646.694340277776</v>
          </cell>
          <cell r="AR4208">
            <v>38671</v>
          </cell>
          <cell r="AS4208">
            <v>38671</v>
          </cell>
          <cell r="AT4208">
            <v>0</v>
          </cell>
          <cell r="AU4208">
            <v>38640</v>
          </cell>
          <cell r="AV4208">
            <v>0</v>
          </cell>
        </row>
        <row r="4209">
          <cell r="B4209">
            <v>0</v>
          </cell>
          <cell r="C4209" t="str">
            <v>000000003964</v>
          </cell>
          <cell r="D4209" t="str">
            <v>3314P0</v>
          </cell>
          <cell r="E4209" t="str">
            <v>Replacement Short Mains</v>
          </cell>
          <cell r="F4209" t="str">
            <v>In Service</v>
          </cell>
          <cell r="G4209" t="str">
            <v>3314P</v>
          </cell>
          <cell r="H4209" t="str">
            <v>Grp Member</v>
          </cell>
          <cell r="I4209">
            <v>1</v>
          </cell>
          <cell r="J4209" t="str">
            <v>PC Batch</v>
          </cell>
          <cell r="K4209">
            <v>4072.67</v>
          </cell>
          <cell r="L4209">
            <v>0</v>
          </cell>
          <cell r="M4209" t="str">
            <v>F20</v>
          </cell>
          <cell r="N4209" t="str">
            <v>115</v>
          </cell>
          <cell r="O4209">
            <v>0</v>
          </cell>
          <cell r="P4209" t="str">
            <v>C05D502_002</v>
          </cell>
          <cell r="Q4209" t="str">
            <v>505</v>
          </cell>
          <cell r="R4209" t="str">
            <v>WTDPD</v>
          </cell>
          <cell r="S4209" t="str">
            <v>3314P02PV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 t="str">
            <v>CORP</v>
          </cell>
          <cell r="Y4209">
            <v>38640</v>
          </cell>
          <cell r="Z4209">
            <v>0</v>
          </cell>
          <cell r="AA4209">
            <v>0</v>
          </cell>
          <cell r="AB4209" t="str">
            <v>N</v>
          </cell>
          <cell r="AC4209">
            <v>38657</v>
          </cell>
          <cell r="AD4209">
            <v>0</v>
          </cell>
          <cell r="AE4209" t="str">
            <v>RemVal</v>
          </cell>
          <cell r="AF4209" t="str">
            <v>Depreciate</v>
          </cell>
          <cell r="AG4209" t="str">
            <v>FM</v>
          </cell>
          <cell r="AH4209">
            <v>0</v>
          </cell>
          <cell r="AI4209">
            <v>0</v>
          </cell>
          <cell r="AJ4209">
            <v>2.64E-2</v>
          </cell>
          <cell r="AK4209">
            <v>0</v>
          </cell>
          <cell r="AL4209" t="str">
            <v>Flat Rate</v>
          </cell>
          <cell r="AM4209">
            <v>0</v>
          </cell>
          <cell r="AN4209" t="str">
            <v>GA3314P0</v>
          </cell>
          <cell r="AO4209">
            <v>0</v>
          </cell>
          <cell r="AP4209" t="str">
            <v>N</v>
          </cell>
          <cell r="AQ4209">
            <v>38646.694340277776</v>
          </cell>
          <cell r="AR4209">
            <v>38671</v>
          </cell>
          <cell r="AS4209">
            <v>38671</v>
          </cell>
          <cell r="AT4209">
            <v>0</v>
          </cell>
          <cell r="AU4209">
            <v>38640</v>
          </cell>
          <cell r="AV4209">
            <v>0</v>
          </cell>
        </row>
        <row r="4210">
          <cell r="B4210">
            <v>0</v>
          </cell>
          <cell r="C4210" t="str">
            <v>000000003965</v>
          </cell>
          <cell r="D4210" t="str">
            <v>3314P0</v>
          </cell>
          <cell r="E4210" t="str">
            <v>Replacement Short Mains</v>
          </cell>
          <cell r="F4210" t="str">
            <v>In Service</v>
          </cell>
          <cell r="G4210" t="str">
            <v>3314P</v>
          </cell>
          <cell r="H4210" t="str">
            <v>Grp Member</v>
          </cell>
          <cell r="I4210">
            <v>0</v>
          </cell>
          <cell r="J4210" t="str">
            <v>PC Batch</v>
          </cell>
          <cell r="K4210">
            <v>334.61</v>
          </cell>
          <cell r="L4210">
            <v>0</v>
          </cell>
          <cell r="M4210" t="str">
            <v>F20</v>
          </cell>
          <cell r="N4210" t="str">
            <v>115</v>
          </cell>
          <cell r="O4210">
            <v>0</v>
          </cell>
          <cell r="P4210" t="str">
            <v>C05D502_002</v>
          </cell>
          <cell r="Q4210">
            <v>0</v>
          </cell>
          <cell r="R4210" t="str">
            <v>WTDPD</v>
          </cell>
          <cell r="S4210" t="str">
            <v>3314P04PV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 t="str">
            <v>CORP</v>
          </cell>
          <cell r="Y4210">
            <v>38640</v>
          </cell>
          <cell r="Z4210">
            <v>0</v>
          </cell>
          <cell r="AA4210">
            <v>0</v>
          </cell>
          <cell r="AB4210" t="str">
            <v>N</v>
          </cell>
          <cell r="AC4210">
            <v>38657</v>
          </cell>
          <cell r="AD4210">
            <v>0</v>
          </cell>
          <cell r="AE4210" t="str">
            <v>RemVal</v>
          </cell>
          <cell r="AF4210" t="str">
            <v>Depreciate</v>
          </cell>
          <cell r="AG4210" t="str">
            <v>FM</v>
          </cell>
          <cell r="AH4210">
            <v>0</v>
          </cell>
          <cell r="AI4210">
            <v>0</v>
          </cell>
          <cell r="AJ4210">
            <v>2.64E-2</v>
          </cell>
          <cell r="AK4210">
            <v>0</v>
          </cell>
          <cell r="AL4210" t="str">
            <v>Flat Rate</v>
          </cell>
          <cell r="AM4210">
            <v>0</v>
          </cell>
          <cell r="AN4210" t="str">
            <v>GA3314P0</v>
          </cell>
          <cell r="AO4210">
            <v>0</v>
          </cell>
          <cell r="AP4210" t="str">
            <v>N</v>
          </cell>
          <cell r="AQ4210">
            <v>38646.694398148145</v>
          </cell>
          <cell r="AR4210">
            <v>38671</v>
          </cell>
          <cell r="AS4210">
            <v>38671</v>
          </cell>
          <cell r="AT4210">
            <v>0</v>
          </cell>
          <cell r="AU4210">
            <v>38640</v>
          </cell>
          <cell r="AV4210">
            <v>0</v>
          </cell>
        </row>
        <row r="4211">
          <cell r="B4211">
            <v>0</v>
          </cell>
          <cell r="C4211" t="str">
            <v>000000003965</v>
          </cell>
          <cell r="D4211" t="str">
            <v>3314P0</v>
          </cell>
          <cell r="E4211" t="str">
            <v>Replacement Short Mains</v>
          </cell>
          <cell r="F4211" t="str">
            <v>In Service</v>
          </cell>
          <cell r="G4211" t="str">
            <v>3314P</v>
          </cell>
          <cell r="H4211" t="str">
            <v>Grp Member</v>
          </cell>
          <cell r="I4211">
            <v>1</v>
          </cell>
          <cell r="J4211" t="str">
            <v>PC Batch</v>
          </cell>
          <cell r="K4211">
            <v>138.94999999999999</v>
          </cell>
          <cell r="L4211">
            <v>0</v>
          </cell>
          <cell r="M4211" t="str">
            <v>F15</v>
          </cell>
          <cell r="N4211" t="str">
            <v>118</v>
          </cell>
          <cell r="O4211">
            <v>0</v>
          </cell>
          <cell r="P4211" t="str">
            <v>C05D502_002</v>
          </cell>
          <cell r="Q4211" t="str">
            <v>110</v>
          </cell>
          <cell r="R4211" t="str">
            <v>WTDPD</v>
          </cell>
          <cell r="S4211" t="str">
            <v>3314P04PV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 t="str">
            <v>CORP</v>
          </cell>
          <cell r="Y4211">
            <v>38640</v>
          </cell>
          <cell r="Z4211">
            <v>0</v>
          </cell>
          <cell r="AA4211">
            <v>0</v>
          </cell>
          <cell r="AB4211" t="str">
            <v>N</v>
          </cell>
          <cell r="AC4211">
            <v>38657</v>
          </cell>
          <cell r="AD4211">
            <v>0</v>
          </cell>
          <cell r="AE4211" t="str">
            <v>RemVal</v>
          </cell>
          <cell r="AF4211" t="str">
            <v>Depreciate</v>
          </cell>
          <cell r="AG4211" t="str">
            <v>FM</v>
          </cell>
          <cell r="AH4211">
            <v>0</v>
          </cell>
          <cell r="AI4211">
            <v>0</v>
          </cell>
          <cell r="AJ4211">
            <v>2.64E-2</v>
          </cell>
          <cell r="AK4211">
            <v>0</v>
          </cell>
          <cell r="AL4211" t="str">
            <v>Flat Rate</v>
          </cell>
          <cell r="AM4211">
            <v>0</v>
          </cell>
          <cell r="AN4211" t="str">
            <v>GA3314P0</v>
          </cell>
          <cell r="AO4211">
            <v>0</v>
          </cell>
          <cell r="AP4211" t="str">
            <v>N</v>
          </cell>
          <cell r="AQ4211">
            <v>38646.694398148145</v>
          </cell>
          <cell r="AR4211">
            <v>38671</v>
          </cell>
          <cell r="AS4211">
            <v>38671</v>
          </cell>
          <cell r="AT4211">
            <v>0</v>
          </cell>
          <cell r="AU4211">
            <v>38640</v>
          </cell>
          <cell r="AV4211">
            <v>0</v>
          </cell>
        </row>
        <row r="4212">
          <cell r="B4212">
            <v>0</v>
          </cell>
          <cell r="C4212" t="str">
            <v>000000003965</v>
          </cell>
          <cell r="D4212" t="str">
            <v>3314P0</v>
          </cell>
          <cell r="E4212" t="str">
            <v>Replacement Short Mains</v>
          </cell>
          <cell r="F4212" t="str">
            <v>In Service</v>
          </cell>
          <cell r="G4212" t="str">
            <v>3314P</v>
          </cell>
          <cell r="H4212" t="str">
            <v>Grp Member</v>
          </cell>
          <cell r="I4212">
            <v>2</v>
          </cell>
          <cell r="J4212" t="str">
            <v>PC Batch</v>
          </cell>
          <cell r="K4212">
            <v>1286.1500000000001</v>
          </cell>
          <cell r="L4212">
            <v>0</v>
          </cell>
          <cell r="M4212">
            <v>0</v>
          </cell>
          <cell r="N4212" t="str">
            <v>602</v>
          </cell>
          <cell r="O4212">
            <v>0</v>
          </cell>
          <cell r="P4212" t="str">
            <v>C05D502_002</v>
          </cell>
          <cell r="Q4212" t="str">
            <v>110</v>
          </cell>
          <cell r="R4212" t="str">
            <v>WTDPD</v>
          </cell>
          <cell r="S4212" t="str">
            <v>3314P04PV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 t="str">
            <v>CORP</v>
          </cell>
          <cell r="Y4212">
            <v>38640</v>
          </cell>
          <cell r="Z4212">
            <v>0</v>
          </cell>
          <cell r="AA4212">
            <v>0</v>
          </cell>
          <cell r="AB4212" t="str">
            <v>N</v>
          </cell>
          <cell r="AC4212">
            <v>38657</v>
          </cell>
          <cell r="AD4212">
            <v>0</v>
          </cell>
          <cell r="AE4212" t="str">
            <v>RemVal</v>
          </cell>
          <cell r="AF4212" t="str">
            <v>Depreciate</v>
          </cell>
          <cell r="AG4212" t="str">
            <v>FM</v>
          </cell>
          <cell r="AH4212">
            <v>0</v>
          </cell>
          <cell r="AI4212">
            <v>0</v>
          </cell>
          <cell r="AJ4212">
            <v>2.64E-2</v>
          </cell>
          <cell r="AK4212">
            <v>0</v>
          </cell>
          <cell r="AL4212" t="str">
            <v>Flat Rate</v>
          </cell>
          <cell r="AM4212">
            <v>0</v>
          </cell>
          <cell r="AN4212" t="str">
            <v>GA3314P0</v>
          </cell>
          <cell r="AO4212">
            <v>0</v>
          </cell>
          <cell r="AP4212" t="str">
            <v>N</v>
          </cell>
          <cell r="AQ4212">
            <v>38646.694398148145</v>
          </cell>
          <cell r="AR4212">
            <v>38671</v>
          </cell>
          <cell r="AS4212">
            <v>38671</v>
          </cell>
          <cell r="AT4212">
            <v>0</v>
          </cell>
          <cell r="AU4212">
            <v>38640</v>
          </cell>
          <cell r="AV4212">
            <v>0</v>
          </cell>
        </row>
        <row r="4213">
          <cell r="B4213">
            <v>0</v>
          </cell>
          <cell r="C4213" t="str">
            <v>000000003965</v>
          </cell>
          <cell r="D4213" t="str">
            <v>3314P0</v>
          </cell>
          <cell r="E4213" t="str">
            <v>Replacement Short Mains</v>
          </cell>
          <cell r="F4213" t="str">
            <v>In Service</v>
          </cell>
          <cell r="G4213" t="str">
            <v>3314P</v>
          </cell>
          <cell r="H4213" t="str">
            <v>Grp Member</v>
          </cell>
          <cell r="I4213">
            <v>3</v>
          </cell>
          <cell r="J4213" t="str">
            <v>PC Batch</v>
          </cell>
          <cell r="K4213">
            <v>438.43</v>
          </cell>
          <cell r="L4213">
            <v>0</v>
          </cell>
          <cell r="M4213" t="str">
            <v>F15</v>
          </cell>
          <cell r="N4213" t="str">
            <v>118</v>
          </cell>
          <cell r="O4213">
            <v>0</v>
          </cell>
          <cell r="P4213" t="str">
            <v>C05D502_002</v>
          </cell>
          <cell r="Q4213" t="str">
            <v>950</v>
          </cell>
          <cell r="R4213" t="str">
            <v>WTDPD</v>
          </cell>
          <cell r="S4213" t="str">
            <v>3314P04PV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 t="str">
            <v>CORP</v>
          </cell>
          <cell r="Y4213">
            <v>38640</v>
          </cell>
          <cell r="Z4213">
            <v>0</v>
          </cell>
          <cell r="AA4213">
            <v>0</v>
          </cell>
          <cell r="AB4213" t="str">
            <v>N</v>
          </cell>
          <cell r="AC4213">
            <v>38657</v>
          </cell>
          <cell r="AD4213">
            <v>0</v>
          </cell>
          <cell r="AE4213" t="str">
            <v>RemVal</v>
          </cell>
          <cell r="AF4213" t="str">
            <v>Depreciate</v>
          </cell>
          <cell r="AG4213" t="str">
            <v>FM</v>
          </cell>
          <cell r="AH4213">
            <v>0</v>
          </cell>
          <cell r="AI4213">
            <v>0</v>
          </cell>
          <cell r="AJ4213">
            <v>2.64E-2</v>
          </cell>
          <cell r="AK4213">
            <v>0</v>
          </cell>
          <cell r="AL4213" t="str">
            <v>Flat Rate</v>
          </cell>
          <cell r="AM4213">
            <v>0</v>
          </cell>
          <cell r="AN4213" t="str">
            <v>GA3314P0</v>
          </cell>
          <cell r="AO4213">
            <v>0</v>
          </cell>
          <cell r="AP4213" t="str">
            <v>N</v>
          </cell>
          <cell r="AQ4213">
            <v>38646.694398148145</v>
          </cell>
          <cell r="AR4213">
            <v>38671</v>
          </cell>
          <cell r="AS4213">
            <v>38671</v>
          </cell>
          <cell r="AT4213">
            <v>0</v>
          </cell>
          <cell r="AU4213">
            <v>38640</v>
          </cell>
          <cell r="AV4213">
            <v>0</v>
          </cell>
        </row>
        <row r="4214">
          <cell r="B4214">
            <v>0</v>
          </cell>
          <cell r="C4214" t="str">
            <v>000000003965</v>
          </cell>
          <cell r="D4214" t="str">
            <v>3314P0</v>
          </cell>
          <cell r="E4214" t="str">
            <v>Replacement Short Mains</v>
          </cell>
          <cell r="F4214" t="str">
            <v>In Service</v>
          </cell>
          <cell r="G4214" t="str">
            <v>3314P</v>
          </cell>
          <cell r="H4214" t="str">
            <v>Grp Member</v>
          </cell>
          <cell r="I4214">
            <v>4</v>
          </cell>
          <cell r="J4214" t="str">
            <v>PC Batch</v>
          </cell>
          <cell r="K4214">
            <v>-46.3</v>
          </cell>
          <cell r="L4214">
            <v>0</v>
          </cell>
          <cell r="M4214">
            <v>0</v>
          </cell>
          <cell r="N4214" t="str">
            <v>600</v>
          </cell>
          <cell r="O4214">
            <v>0</v>
          </cell>
          <cell r="P4214" t="str">
            <v>C05D502_002</v>
          </cell>
          <cell r="Q4214" t="str">
            <v>110</v>
          </cell>
          <cell r="R4214" t="str">
            <v>WTDPD</v>
          </cell>
          <cell r="S4214" t="str">
            <v>3314P04PV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 t="str">
            <v>CORP</v>
          </cell>
          <cell r="Y4214">
            <v>38640</v>
          </cell>
          <cell r="Z4214">
            <v>0</v>
          </cell>
          <cell r="AA4214">
            <v>0</v>
          </cell>
          <cell r="AB4214" t="str">
            <v>N</v>
          </cell>
          <cell r="AC4214">
            <v>38657</v>
          </cell>
          <cell r="AD4214">
            <v>0</v>
          </cell>
          <cell r="AE4214" t="str">
            <v>RemVal</v>
          </cell>
          <cell r="AF4214" t="str">
            <v>Depreciate</v>
          </cell>
          <cell r="AG4214" t="str">
            <v>FM</v>
          </cell>
          <cell r="AH4214">
            <v>0</v>
          </cell>
          <cell r="AI4214">
            <v>0</v>
          </cell>
          <cell r="AJ4214">
            <v>2.64E-2</v>
          </cell>
          <cell r="AK4214">
            <v>0</v>
          </cell>
          <cell r="AL4214" t="str">
            <v>Flat Rate</v>
          </cell>
          <cell r="AM4214">
            <v>0</v>
          </cell>
          <cell r="AN4214" t="str">
            <v>GA3314P0</v>
          </cell>
          <cell r="AO4214">
            <v>0</v>
          </cell>
          <cell r="AP4214" t="str">
            <v>N</v>
          </cell>
          <cell r="AQ4214">
            <v>38646.694398148145</v>
          </cell>
          <cell r="AR4214">
            <v>38671</v>
          </cell>
          <cell r="AS4214">
            <v>38671</v>
          </cell>
          <cell r="AT4214">
            <v>0</v>
          </cell>
          <cell r="AU4214">
            <v>38640</v>
          </cell>
          <cell r="AV4214">
            <v>0</v>
          </cell>
        </row>
        <row r="4215">
          <cell r="B4215">
            <v>0</v>
          </cell>
          <cell r="C4215" t="str">
            <v>000000003966</v>
          </cell>
          <cell r="D4215" t="str">
            <v>3314P0</v>
          </cell>
          <cell r="E4215" t="str">
            <v>1" PE MAINS - RPL 2002</v>
          </cell>
          <cell r="F4215" t="str">
            <v>In Service</v>
          </cell>
          <cell r="G4215" t="str">
            <v>3314P</v>
          </cell>
          <cell r="H4215" t="str">
            <v>Grp Member</v>
          </cell>
          <cell r="I4215">
            <v>0</v>
          </cell>
          <cell r="J4215" t="str">
            <v>PC Batch</v>
          </cell>
          <cell r="K4215">
            <v>33.94</v>
          </cell>
          <cell r="L4215">
            <v>0</v>
          </cell>
          <cell r="M4215" t="str">
            <v>F20</v>
          </cell>
          <cell r="N4215" t="str">
            <v>115</v>
          </cell>
          <cell r="O4215">
            <v>0</v>
          </cell>
          <cell r="P4215" t="str">
            <v>C05D502_002</v>
          </cell>
          <cell r="Q4215">
            <v>0</v>
          </cell>
          <cell r="R4215" t="str">
            <v>WTDPD</v>
          </cell>
          <cell r="S4215" t="str">
            <v>3314PO1PE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 t="str">
            <v>CORP</v>
          </cell>
          <cell r="Y4215">
            <v>38640</v>
          </cell>
          <cell r="Z4215">
            <v>0</v>
          </cell>
          <cell r="AA4215">
            <v>0</v>
          </cell>
          <cell r="AB4215" t="str">
            <v>N</v>
          </cell>
          <cell r="AC4215">
            <v>38657</v>
          </cell>
          <cell r="AD4215">
            <v>0</v>
          </cell>
          <cell r="AE4215" t="str">
            <v>RemVal</v>
          </cell>
          <cell r="AF4215" t="str">
            <v>Depreciate</v>
          </cell>
          <cell r="AG4215" t="str">
            <v>FM</v>
          </cell>
          <cell r="AH4215">
            <v>0</v>
          </cell>
          <cell r="AI4215">
            <v>0</v>
          </cell>
          <cell r="AJ4215">
            <v>2.64E-2</v>
          </cell>
          <cell r="AK4215">
            <v>0</v>
          </cell>
          <cell r="AL4215" t="str">
            <v>Flat Rate</v>
          </cell>
          <cell r="AM4215">
            <v>0</v>
          </cell>
          <cell r="AN4215" t="str">
            <v>GA3314P0</v>
          </cell>
          <cell r="AO4215">
            <v>0</v>
          </cell>
          <cell r="AP4215" t="str">
            <v>N</v>
          </cell>
          <cell r="AQ4215">
            <v>38646.694456018522</v>
          </cell>
          <cell r="AR4215">
            <v>38640</v>
          </cell>
          <cell r="AS4215">
            <v>38640</v>
          </cell>
          <cell r="AT4215">
            <v>0</v>
          </cell>
          <cell r="AU4215">
            <v>38640</v>
          </cell>
          <cell r="AV4215">
            <v>0</v>
          </cell>
        </row>
        <row r="4216">
          <cell r="B4216">
            <v>0</v>
          </cell>
          <cell r="C4216" t="str">
            <v>000000003966</v>
          </cell>
          <cell r="D4216" t="str">
            <v>3314P0</v>
          </cell>
          <cell r="E4216" t="str">
            <v>1" PE MAINS - RPL 2002</v>
          </cell>
          <cell r="F4216" t="str">
            <v>In Service</v>
          </cell>
          <cell r="G4216" t="str">
            <v>3314P</v>
          </cell>
          <cell r="H4216" t="str">
            <v>Grp Member</v>
          </cell>
          <cell r="I4216">
            <v>1</v>
          </cell>
          <cell r="J4216" t="str">
            <v>PC Batch</v>
          </cell>
          <cell r="K4216">
            <v>192.6</v>
          </cell>
          <cell r="L4216">
            <v>0</v>
          </cell>
          <cell r="M4216">
            <v>0</v>
          </cell>
          <cell r="N4216" t="str">
            <v>602</v>
          </cell>
          <cell r="O4216">
            <v>0</v>
          </cell>
          <cell r="P4216" t="str">
            <v>C05D502_002</v>
          </cell>
          <cell r="Q4216" t="str">
            <v>180</v>
          </cell>
          <cell r="R4216" t="str">
            <v>WTDPD</v>
          </cell>
          <cell r="S4216" t="str">
            <v>3314PO1PE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 t="str">
            <v>CORP</v>
          </cell>
          <cell r="Y4216">
            <v>38640</v>
          </cell>
          <cell r="Z4216">
            <v>0</v>
          </cell>
          <cell r="AA4216">
            <v>0</v>
          </cell>
          <cell r="AB4216" t="str">
            <v>N</v>
          </cell>
          <cell r="AC4216">
            <v>38657</v>
          </cell>
          <cell r="AD4216">
            <v>0</v>
          </cell>
          <cell r="AE4216" t="str">
            <v>RemVal</v>
          </cell>
          <cell r="AF4216" t="str">
            <v>Depreciate</v>
          </cell>
          <cell r="AG4216" t="str">
            <v>FM</v>
          </cell>
          <cell r="AH4216">
            <v>0</v>
          </cell>
          <cell r="AI4216">
            <v>0</v>
          </cell>
          <cell r="AJ4216">
            <v>2.64E-2</v>
          </cell>
          <cell r="AK4216">
            <v>0</v>
          </cell>
          <cell r="AL4216" t="str">
            <v>Flat Rate</v>
          </cell>
          <cell r="AM4216">
            <v>0</v>
          </cell>
          <cell r="AN4216" t="str">
            <v>GA3314P0</v>
          </cell>
          <cell r="AO4216">
            <v>0</v>
          </cell>
          <cell r="AP4216" t="str">
            <v>N</v>
          </cell>
          <cell r="AQ4216">
            <v>38646.694456018522</v>
          </cell>
          <cell r="AR4216">
            <v>38640</v>
          </cell>
          <cell r="AS4216">
            <v>38640</v>
          </cell>
          <cell r="AT4216">
            <v>0</v>
          </cell>
          <cell r="AU4216">
            <v>38640</v>
          </cell>
          <cell r="AV4216">
            <v>0</v>
          </cell>
        </row>
        <row r="4217">
          <cell r="B4217">
            <v>0</v>
          </cell>
          <cell r="C4217" t="str">
            <v>000000003966</v>
          </cell>
          <cell r="D4217" t="str">
            <v>3314P0</v>
          </cell>
          <cell r="E4217" t="str">
            <v>1" PE MAINS - RPL 2002</v>
          </cell>
          <cell r="F4217" t="str">
            <v>In Service</v>
          </cell>
          <cell r="G4217" t="str">
            <v>3314P</v>
          </cell>
          <cell r="H4217" t="str">
            <v>Grp Member</v>
          </cell>
          <cell r="I4217">
            <v>2</v>
          </cell>
          <cell r="J4217" t="str">
            <v>PC Batch</v>
          </cell>
          <cell r="K4217">
            <v>-11.13</v>
          </cell>
          <cell r="L4217">
            <v>0</v>
          </cell>
          <cell r="M4217">
            <v>0</v>
          </cell>
          <cell r="N4217" t="str">
            <v>600</v>
          </cell>
          <cell r="O4217">
            <v>0</v>
          </cell>
          <cell r="P4217" t="str">
            <v>C05D502_002</v>
          </cell>
          <cell r="Q4217" t="str">
            <v>180</v>
          </cell>
          <cell r="R4217" t="str">
            <v>WTDPD</v>
          </cell>
          <cell r="S4217" t="str">
            <v>3314PO1PE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 t="str">
            <v>CORP</v>
          </cell>
          <cell r="Y4217">
            <v>38640</v>
          </cell>
          <cell r="Z4217">
            <v>0</v>
          </cell>
          <cell r="AA4217">
            <v>0</v>
          </cell>
          <cell r="AB4217" t="str">
            <v>N</v>
          </cell>
          <cell r="AC4217">
            <v>38657</v>
          </cell>
          <cell r="AD4217">
            <v>0</v>
          </cell>
          <cell r="AE4217" t="str">
            <v>RemVal</v>
          </cell>
          <cell r="AF4217" t="str">
            <v>Depreciate</v>
          </cell>
          <cell r="AG4217" t="str">
            <v>FM</v>
          </cell>
          <cell r="AH4217">
            <v>0</v>
          </cell>
          <cell r="AI4217">
            <v>0</v>
          </cell>
          <cell r="AJ4217">
            <v>2.64E-2</v>
          </cell>
          <cell r="AK4217">
            <v>0</v>
          </cell>
          <cell r="AL4217" t="str">
            <v>Flat Rate</v>
          </cell>
          <cell r="AM4217">
            <v>0</v>
          </cell>
          <cell r="AN4217" t="str">
            <v>GA3314P0</v>
          </cell>
          <cell r="AO4217">
            <v>0</v>
          </cell>
          <cell r="AP4217" t="str">
            <v>N</v>
          </cell>
          <cell r="AQ4217">
            <v>38646.694456018522</v>
          </cell>
          <cell r="AR4217">
            <v>38640</v>
          </cell>
          <cell r="AS4217">
            <v>38640</v>
          </cell>
          <cell r="AT4217">
            <v>0</v>
          </cell>
          <cell r="AU4217">
            <v>38640</v>
          </cell>
          <cell r="AV4217">
            <v>0</v>
          </cell>
        </row>
        <row r="4218">
          <cell r="B4218">
            <v>0</v>
          </cell>
          <cell r="C4218" t="str">
            <v>000000003966</v>
          </cell>
          <cell r="D4218" t="str">
            <v>3314P0</v>
          </cell>
          <cell r="E4218" t="str">
            <v>1" PE MAINS - RPL 2002</v>
          </cell>
          <cell r="F4218" t="str">
            <v>In Service</v>
          </cell>
          <cell r="G4218" t="str">
            <v>3314P</v>
          </cell>
          <cell r="H4218" t="str">
            <v>Grp Member</v>
          </cell>
          <cell r="I4218">
            <v>3</v>
          </cell>
          <cell r="J4218" t="str">
            <v>PC Batch</v>
          </cell>
          <cell r="K4218">
            <v>41.96</v>
          </cell>
          <cell r="L4218">
            <v>0</v>
          </cell>
          <cell r="M4218" t="str">
            <v>F15</v>
          </cell>
          <cell r="N4218" t="str">
            <v>118</v>
          </cell>
          <cell r="O4218">
            <v>0</v>
          </cell>
          <cell r="P4218" t="str">
            <v>C05D502_002</v>
          </cell>
          <cell r="Q4218" t="str">
            <v>180</v>
          </cell>
          <cell r="R4218" t="str">
            <v>WTDPD</v>
          </cell>
          <cell r="S4218" t="str">
            <v>3314PO1PE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 t="str">
            <v>CORP</v>
          </cell>
          <cell r="Y4218">
            <v>38640</v>
          </cell>
          <cell r="Z4218">
            <v>0</v>
          </cell>
          <cell r="AA4218">
            <v>0</v>
          </cell>
          <cell r="AB4218" t="str">
            <v>N</v>
          </cell>
          <cell r="AC4218">
            <v>38657</v>
          </cell>
          <cell r="AD4218">
            <v>0</v>
          </cell>
          <cell r="AE4218" t="str">
            <v>RemVal</v>
          </cell>
          <cell r="AF4218" t="str">
            <v>Depreciate</v>
          </cell>
          <cell r="AG4218" t="str">
            <v>FM</v>
          </cell>
          <cell r="AH4218">
            <v>0</v>
          </cell>
          <cell r="AI4218">
            <v>0</v>
          </cell>
          <cell r="AJ4218">
            <v>2.64E-2</v>
          </cell>
          <cell r="AK4218">
            <v>0</v>
          </cell>
          <cell r="AL4218" t="str">
            <v>Flat Rate</v>
          </cell>
          <cell r="AM4218">
            <v>0</v>
          </cell>
          <cell r="AN4218" t="str">
            <v>GA3314P0</v>
          </cell>
          <cell r="AO4218">
            <v>0</v>
          </cell>
          <cell r="AP4218" t="str">
            <v>N</v>
          </cell>
          <cell r="AQ4218">
            <v>38646.694456018522</v>
          </cell>
          <cell r="AR4218">
            <v>38640</v>
          </cell>
          <cell r="AS4218">
            <v>38640</v>
          </cell>
          <cell r="AT4218">
            <v>0</v>
          </cell>
          <cell r="AU4218">
            <v>38640</v>
          </cell>
          <cell r="AV4218">
            <v>0</v>
          </cell>
        </row>
        <row r="4219">
          <cell r="B4219">
            <v>0</v>
          </cell>
          <cell r="C4219" t="str">
            <v>000000003966</v>
          </cell>
          <cell r="D4219" t="str">
            <v>3314P0</v>
          </cell>
          <cell r="E4219" t="str">
            <v>1" PE MAINS - RPL 2002</v>
          </cell>
          <cell r="F4219" t="str">
            <v>In Service</v>
          </cell>
          <cell r="G4219" t="str">
            <v>3314P</v>
          </cell>
          <cell r="H4219" t="str">
            <v>Grp Member</v>
          </cell>
          <cell r="I4219">
            <v>4</v>
          </cell>
          <cell r="J4219" t="str">
            <v>PC Batch</v>
          </cell>
          <cell r="K4219">
            <v>123.32</v>
          </cell>
          <cell r="L4219">
            <v>0</v>
          </cell>
          <cell r="M4219" t="str">
            <v>F15</v>
          </cell>
          <cell r="N4219" t="str">
            <v>118</v>
          </cell>
          <cell r="O4219">
            <v>0</v>
          </cell>
          <cell r="P4219" t="str">
            <v>C05D502_002</v>
          </cell>
          <cell r="Q4219" t="str">
            <v>950</v>
          </cell>
          <cell r="R4219" t="str">
            <v>WTDPD</v>
          </cell>
          <cell r="S4219" t="str">
            <v>3314PO1PE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 t="str">
            <v>CORP</v>
          </cell>
          <cell r="Y4219">
            <v>38640</v>
          </cell>
          <cell r="Z4219">
            <v>0</v>
          </cell>
          <cell r="AA4219">
            <v>0</v>
          </cell>
          <cell r="AB4219" t="str">
            <v>N</v>
          </cell>
          <cell r="AC4219">
            <v>38657</v>
          </cell>
          <cell r="AD4219">
            <v>0</v>
          </cell>
          <cell r="AE4219" t="str">
            <v>RemVal</v>
          </cell>
          <cell r="AF4219" t="str">
            <v>Depreciate</v>
          </cell>
          <cell r="AG4219" t="str">
            <v>FM</v>
          </cell>
          <cell r="AH4219">
            <v>0</v>
          </cell>
          <cell r="AI4219">
            <v>0</v>
          </cell>
          <cell r="AJ4219">
            <v>2.64E-2</v>
          </cell>
          <cell r="AK4219">
            <v>0</v>
          </cell>
          <cell r="AL4219" t="str">
            <v>Flat Rate</v>
          </cell>
          <cell r="AM4219">
            <v>0</v>
          </cell>
          <cell r="AN4219" t="str">
            <v>GA3314P0</v>
          </cell>
          <cell r="AO4219">
            <v>0</v>
          </cell>
          <cell r="AP4219" t="str">
            <v>N</v>
          </cell>
          <cell r="AQ4219">
            <v>38646.694456018522</v>
          </cell>
          <cell r="AR4219">
            <v>38640</v>
          </cell>
          <cell r="AS4219">
            <v>38640</v>
          </cell>
          <cell r="AT4219">
            <v>0</v>
          </cell>
          <cell r="AU4219">
            <v>38640</v>
          </cell>
          <cell r="AV4219">
            <v>0</v>
          </cell>
        </row>
        <row r="4220">
          <cell r="B4220">
            <v>0</v>
          </cell>
          <cell r="C4220" t="str">
            <v>000000003967</v>
          </cell>
          <cell r="D4220" t="str">
            <v>3314Q0</v>
          </cell>
          <cell r="E4220" t="str">
            <v>Replacement Short Mains</v>
          </cell>
          <cell r="F4220" t="str">
            <v>In Service</v>
          </cell>
          <cell r="G4220" t="str">
            <v>3314Q</v>
          </cell>
          <cell r="H4220" t="str">
            <v>Grp Member</v>
          </cell>
          <cell r="I4220">
            <v>0</v>
          </cell>
          <cell r="J4220" t="str">
            <v>PC Batch</v>
          </cell>
          <cell r="K4220">
            <v>3892.36</v>
          </cell>
          <cell r="L4220">
            <v>0</v>
          </cell>
          <cell r="M4220" t="str">
            <v>F20</v>
          </cell>
          <cell r="N4220" t="str">
            <v>115</v>
          </cell>
          <cell r="O4220">
            <v>0</v>
          </cell>
          <cell r="P4220" t="str">
            <v>C05D502_002</v>
          </cell>
          <cell r="Q4220">
            <v>0</v>
          </cell>
          <cell r="R4220" t="str">
            <v>WTDPD</v>
          </cell>
          <cell r="S4220" t="str">
            <v>3314Q06PV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 t="str">
            <v>CORP</v>
          </cell>
          <cell r="Y4220">
            <v>38640</v>
          </cell>
          <cell r="Z4220">
            <v>0</v>
          </cell>
          <cell r="AA4220">
            <v>0</v>
          </cell>
          <cell r="AB4220" t="str">
            <v>N</v>
          </cell>
          <cell r="AC4220">
            <v>38657</v>
          </cell>
          <cell r="AD4220">
            <v>0</v>
          </cell>
          <cell r="AE4220" t="str">
            <v>RemVal</v>
          </cell>
          <cell r="AF4220" t="str">
            <v>Depreciate</v>
          </cell>
          <cell r="AG4220" t="str">
            <v>FM</v>
          </cell>
          <cell r="AH4220">
            <v>0</v>
          </cell>
          <cell r="AI4220">
            <v>0</v>
          </cell>
          <cell r="AJ4220">
            <v>2.1899999999999999E-2</v>
          </cell>
          <cell r="AK4220">
            <v>0</v>
          </cell>
          <cell r="AL4220" t="str">
            <v>Flat Rate</v>
          </cell>
          <cell r="AM4220">
            <v>0</v>
          </cell>
          <cell r="AN4220" t="str">
            <v>GA3314Q0</v>
          </cell>
          <cell r="AO4220">
            <v>0</v>
          </cell>
          <cell r="AP4220" t="str">
            <v>N</v>
          </cell>
          <cell r="AQ4220">
            <v>38646.694525462961</v>
          </cell>
          <cell r="AR4220">
            <v>38822</v>
          </cell>
          <cell r="AS4220">
            <v>38822</v>
          </cell>
          <cell r="AT4220">
            <v>0</v>
          </cell>
          <cell r="AU4220">
            <v>38640</v>
          </cell>
          <cell r="AV4220">
            <v>0</v>
          </cell>
        </row>
        <row r="4221">
          <cell r="B4221">
            <v>0</v>
          </cell>
          <cell r="C4221" t="str">
            <v>000000003967</v>
          </cell>
          <cell r="D4221" t="str">
            <v>3314Q0</v>
          </cell>
          <cell r="E4221" t="str">
            <v>Replacement Short Mains</v>
          </cell>
          <cell r="F4221" t="str">
            <v>In Service</v>
          </cell>
          <cell r="G4221" t="str">
            <v>3314Q</v>
          </cell>
          <cell r="H4221" t="str">
            <v>Grp Member</v>
          </cell>
          <cell r="I4221">
            <v>1</v>
          </cell>
          <cell r="J4221" t="str">
            <v>PC Batch</v>
          </cell>
          <cell r="K4221">
            <v>14415.41</v>
          </cell>
          <cell r="L4221">
            <v>0</v>
          </cell>
          <cell r="M4221">
            <v>0</v>
          </cell>
          <cell r="N4221" t="str">
            <v>602</v>
          </cell>
          <cell r="O4221">
            <v>0</v>
          </cell>
          <cell r="P4221" t="str">
            <v>C05D502_002</v>
          </cell>
          <cell r="Q4221" t="str">
            <v>110</v>
          </cell>
          <cell r="R4221" t="str">
            <v>WTDPD</v>
          </cell>
          <cell r="S4221" t="str">
            <v>3314Q06PV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 t="str">
            <v>CORP</v>
          </cell>
          <cell r="Y4221">
            <v>38640</v>
          </cell>
          <cell r="Z4221">
            <v>0</v>
          </cell>
          <cell r="AA4221">
            <v>0</v>
          </cell>
          <cell r="AB4221" t="str">
            <v>N</v>
          </cell>
          <cell r="AC4221">
            <v>38657</v>
          </cell>
          <cell r="AD4221">
            <v>0</v>
          </cell>
          <cell r="AE4221" t="str">
            <v>RemVal</v>
          </cell>
          <cell r="AF4221" t="str">
            <v>Depreciate</v>
          </cell>
          <cell r="AG4221" t="str">
            <v>FM</v>
          </cell>
          <cell r="AH4221">
            <v>0</v>
          </cell>
          <cell r="AI4221">
            <v>0</v>
          </cell>
          <cell r="AJ4221">
            <v>2.1899999999999999E-2</v>
          </cell>
          <cell r="AK4221">
            <v>0</v>
          </cell>
          <cell r="AL4221" t="str">
            <v>Flat Rate</v>
          </cell>
          <cell r="AM4221">
            <v>0</v>
          </cell>
          <cell r="AN4221" t="str">
            <v>GA3314Q0</v>
          </cell>
          <cell r="AO4221">
            <v>0</v>
          </cell>
          <cell r="AP4221" t="str">
            <v>N</v>
          </cell>
          <cell r="AQ4221">
            <v>38646.694525462961</v>
          </cell>
          <cell r="AR4221">
            <v>38822</v>
          </cell>
          <cell r="AS4221">
            <v>38822</v>
          </cell>
          <cell r="AT4221">
            <v>0</v>
          </cell>
          <cell r="AU4221">
            <v>38640</v>
          </cell>
          <cell r="AV4221">
            <v>0</v>
          </cell>
        </row>
        <row r="4222">
          <cell r="B4222">
            <v>0</v>
          </cell>
          <cell r="C4222" t="str">
            <v>000000003967</v>
          </cell>
          <cell r="D4222" t="str">
            <v>3314Q0</v>
          </cell>
          <cell r="E4222" t="str">
            <v>Replacement Short Mains</v>
          </cell>
          <cell r="F4222" t="str">
            <v>In Service</v>
          </cell>
          <cell r="G4222" t="str">
            <v>3314Q</v>
          </cell>
          <cell r="H4222" t="str">
            <v>Grp Member</v>
          </cell>
          <cell r="I4222">
            <v>2</v>
          </cell>
          <cell r="J4222" t="str">
            <v>PC Batch</v>
          </cell>
          <cell r="K4222">
            <v>1736.26</v>
          </cell>
          <cell r="L4222">
            <v>0</v>
          </cell>
          <cell r="M4222" t="str">
            <v>F15</v>
          </cell>
          <cell r="N4222" t="str">
            <v>118</v>
          </cell>
          <cell r="O4222">
            <v>0</v>
          </cell>
          <cell r="P4222" t="str">
            <v>C05D502_002</v>
          </cell>
          <cell r="Q4222" t="str">
            <v>110</v>
          </cell>
          <cell r="R4222" t="str">
            <v>WTDPD</v>
          </cell>
          <cell r="S4222" t="str">
            <v>3314Q06PV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 t="str">
            <v>CORP</v>
          </cell>
          <cell r="Y4222">
            <v>38640</v>
          </cell>
          <cell r="Z4222">
            <v>0</v>
          </cell>
          <cell r="AA4222">
            <v>0</v>
          </cell>
          <cell r="AB4222" t="str">
            <v>N</v>
          </cell>
          <cell r="AC4222">
            <v>38657</v>
          </cell>
          <cell r="AD4222">
            <v>0</v>
          </cell>
          <cell r="AE4222" t="str">
            <v>RemVal</v>
          </cell>
          <cell r="AF4222" t="str">
            <v>Depreciate</v>
          </cell>
          <cell r="AG4222" t="str">
            <v>FM</v>
          </cell>
          <cell r="AH4222">
            <v>0</v>
          </cell>
          <cell r="AI4222">
            <v>0</v>
          </cell>
          <cell r="AJ4222">
            <v>2.1899999999999999E-2</v>
          </cell>
          <cell r="AK4222">
            <v>0</v>
          </cell>
          <cell r="AL4222" t="str">
            <v>Flat Rate</v>
          </cell>
          <cell r="AM4222">
            <v>0</v>
          </cell>
          <cell r="AN4222" t="str">
            <v>GA3314Q0</v>
          </cell>
          <cell r="AO4222">
            <v>0</v>
          </cell>
          <cell r="AP4222" t="str">
            <v>N</v>
          </cell>
          <cell r="AQ4222">
            <v>38646.694525462961</v>
          </cell>
          <cell r="AR4222">
            <v>38822</v>
          </cell>
          <cell r="AS4222">
            <v>38822</v>
          </cell>
          <cell r="AT4222">
            <v>0</v>
          </cell>
          <cell r="AU4222">
            <v>38640</v>
          </cell>
          <cell r="AV4222">
            <v>0</v>
          </cell>
        </row>
        <row r="4223">
          <cell r="B4223">
            <v>0</v>
          </cell>
          <cell r="C4223" t="str">
            <v>000000003967</v>
          </cell>
          <cell r="D4223" t="str">
            <v>3314Q0</v>
          </cell>
          <cell r="E4223" t="str">
            <v>Replacement Short Mains</v>
          </cell>
          <cell r="F4223" t="str">
            <v>In Service</v>
          </cell>
          <cell r="G4223" t="str">
            <v>3314Q</v>
          </cell>
          <cell r="H4223" t="str">
            <v>Grp Member</v>
          </cell>
          <cell r="I4223">
            <v>3</v>
          </cell>
          <cell r="J4223" t="str">
            <v>PC Batch</v>
          </cell>
          <cell r="K4223">
            <v>7095.01</v>
          </cell>
          <cell r="L4223">
            <v>0</v>
          </cell>
          <cell r="M4223" t="str">
            <v>F15</v>
          </cell>
          <cell r="N4223" t="str">
            <v>118</v>
          </cell>
          <cell r="O4223">
            <v>0</v>
          </cell>
          <cell r="P4223" t="str">
            <v>C05D502_002</v>
          </cell>
          <cell r="Q4223" t="str">
            <v>950</v>
          </cell>
          <cell r="R4223" t="str">
            <v>WTDPD</v>
          </cell>
          <cell r="S4223" t="str">
            <v>3314Q06PV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 t="str">
            <v>CORP</v>
          </cell>
          <cell r="Y4223">
            <v>38640</v>
          </cell>
          <cell r="Z4223">
            <v>0</v>
          </cell>
          <cell r="AA4223">
            <v>0</v>
          </cell>
          <cell r="AB4223" t="str">
            <v>N</v>
          </cell>
          <cell r="AC4223">
            <v>38657</v>
          </cell>
          <cell r="AD4223">
            <v>0</v>
          </cell>
          <cell r="AE4223" t="str">
            <v>RemVal</v>
          </cell>
          <cell r="AF4223" t="str">
            <v>Depreciate</v>
          </cell>
          <cell r="AG4223" t="str">
            <v>FM</v>
          </cell>
          <cell r="AH4223">
            <v>0</v>
          </cell>
          <cell r="AI4223">
            <v>0</v>
          </cell>
          <cell r="AJ4223">
            <v>2.1899999999999999E-2</v>
          </cell>
          <cell r="AK4223">
            <v>0</v>
          </cell>
          <cell r="AL4223" t="str">
            <v>Flat Rate</v>
          </cell>
          <cell r="AM4223">
            <v>0</v>
          </cell>
          <cell r="AN4223" t="str">
            <v>GA3314Q0</v>
          </cell>
          <cell r="AO4223">
            <v>0</v>
          </cell>
          <cell r="AP4223" t="str">
            <v>N</v>
          </cell>
          <cell r="AQ4223">
            <v>38646.694525462961</v>
          </cell>
          <cell r="AR4223">
            <v>38822</v>
          </cell>
          <cell r="AS4223">
            <v>38822</v>
          </cell>
          <cell r="AT4223">
            <v>0</v>
          </cell>
          <cell r="AU4223">
            <v>38640</v>
          </cell>
          <cell r="AV4223">
            <v>0</v>
          </cell>
        </row>
        <row r="4224">
          <cell r="B4224">
            <v>0</v>
          </cell>
          <cell r="C4224" t="str">
            <v>000000003967</v>
          </cell>
          <cell r="D4224" t="str">
            <v>3314Q0</v>
          </cell>
          <cell r="E4224" t="str">
            <v>Replacement Short Mains</v>
          </cell>
          <cell r="F4224" t="str">
            <v>In Service</v>
          </cell>
          <cell r="G4224" t="str">
            <v>3314Q</v>
          </cell>
          <cell r="H4224" t="str">
            <v>Grp Member</v>
          </cell>
          <cell r="I4224">
            <v>4</v>
          </cell>
          <cell r="J4224" t="str">
            <v>PC Batch</v>
          </cell>
          <cell r="K4224">
            <v>5443.14</v>
          </cell>
          <cell r="L4224">
            <v>0</v>
          </cell>
          <cell r="M4224" t="str">
            <v>F20</v>
          </cell>
          <cell r="N4224" t="str">
            <v>115</v>
          </cell>
          <cell r="O4224">
            <v>0</v>
          </cell>
          <cell r="P4224" t="str">
            <v>C05D502_002</v>
          </cell>
          <cell r="Q4224" t="str">
            <v>505</v>
          </cell>
          <cell r="R4224" t="str">
            <v>WTDPD</v>
          </cell>
          <cell r="S4224" t="str">
            <v>3314Q06PV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 t="str">
            <v>CORP</v>
          </cell>
          <cell r="Y4224">
            <v>38640</v>
          </cell>
          <cell r="Z4224">
            <v>0</v>
          </cell>
          <cell r="AA4224">
            <v>0</v>
          </cell>
          <cell r="AB4224" t="str">
            <v>N</v>
          </cell>
          <cell r="AC4224">
            <v>38657</v>
          </cell>
          <cell r="AD4224">
            <v>0</v>
          </cell>
          <cell r="AE4224" t="str">
            <v>RemVal</v>
          </cell>
          <cell r="AF4224" t="str">
            <v>Depreciate</v>
          </cell>
          <cell r="AG4224" t="str">
            <v>FM</v>
          </cell>
          <cell r="AH4224">
            <v>0</v>
          </cell>
          <cell r="AI4224">
            <v>0</v>
          </cell>
          <cell r="AJ4224">
            <v>2.1899999999999999E-2</v>
          </cell>
          <cell r="AK4224">
            <v>0</v>
          </cell>
          <cell r="AL4224" t="str">
            <v>Flat Rate</v>
          </cell>
          <cell r="AM4224">
            <v>0</v>
          </cell>
          <cell r="AN4224" t="str">
            <v>GA3314Q0</v>
          </cell>
          <cell r="AO4224">
            <v>0</v>
          </cell>
          <cell r="AP4224" t="str">
            <v>N</v>
          </cell>
          <cell r="AQ4224">
            <v>38646.694525462961</v>
          </cell>
          <cell r="AR4224">
            <v>38822</v>
          </cell>
          <cell r="AS4224">
            <v>38822</v>
          </cell>
          <cell r="AT4224">
            <v>0</v>
          </cell>
          <cell r="AU4224">
            <v>38640</v>
          </cell>
          <cell r="AV4224">
            <v>0</v>
          </cell>
        </row>
        <row r="4225">
          <cell r="B4225">
            <v>0</v>
          </cell>
          <cell r="C4225" t="str">
            <v>000000003967</v>
          </cell>
          <cell r="D4225" t="str">
            <v>3314Q0</v>
          </cell>
          <cell r="E4225" t="str">
            <v>Replacement Short Mains</v>
          </cell>
          <cell r="F4225" t="str">
            <v>In Service</v>
          </cell>
          <cell r="G4225" t="str">
            <v>3314Q</v>
          </cell>
          <cell r="H4225" t="str">
            <v>Grp Member</v>
          </cell>
          <cell r="I4225">
            <v>5</v>
          </cell>
          <cell r="J4225" t="str">
            <v>PC Batch</v>
          </cell>
          <cell r="K4225">
            <v>-680.5</v>
          </cell>
          <cell r="L4225">
            <v>0</v>
          </cell>
          <cell r="M4225">
            <v>0</v>
          </cell>
          <cell r="N4225" t="str">
            <v>600</v>
          </cell>
          <cell r="O4225">
            <v>0</v>
          </cell>
          <cell r="P4225" t="str">
            <v>C05D502_002</v>
          </cell>
          <cell r="Q4225" t="str">
            <v>110</v>
          </cell>
          <cell r="R4225" t="str">
            <v>WTDPD</v>
          </cell>
          <cell r="S4225" t="str">
            <v>3314Q06PV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 t="str">
            <v>CORP</v>
          </cell>
          <cell r="Y4225">
            <v>38640</v>
          </cell>
          <cell r="Z4225">
            <v>0</v>
          </cell>
          <cell r="AA4225">
            <v>0</v>
          </cell>
          <cell r="AB4225" t="str">
            <v>N</v>
          </cell>
          <cell r="AC4225">
            <v>38657</v>
          </cell>
          <cell r="AD4225">
            <v>0</v>
          </cell>
          <cell r="AE4225" t="str">
            <v>RemVal</v>
          </cell>
          <cell r="AF4225" t="str">
            <v>Depreciate</v>
          </cell>
          <cell r="AG4225" t="str">
            <v>FM</v>
          </cell>
          <cell r="AH4225">
            <v>0</v>
          </cell>
          <cell r="AI4225">
            <v>0</v>
          </cell>
          <cell r="AJ4225">
            <v>2.1899999999999999E-2</v>
          </cell>
          <cell r="AK4225">
            <v>0</v>
          </cell>
          <cell r="AL4225" t="str">
            <v>Flat Rate</v>
          </cell>
          <cell r="AM4225">
            <v>0</v>
          </cell>
          <cell r="AN4225" t="str">
            <v>GA3314Q0</v>
          </cell>
          <cell r="AO4225">
            <v>0</v>
          </cell>
          <cell r="AP4225" t="str">
            <v>N</v>
          </cell>
          <cell r="AQ4225">
            <v>38646.694525462961</v>
          </cell>
          <cell r="AR4225">
            <v>38822</v>
          </cell>
          <cell r="AS4225">
            <v>38822</v>
          </cell>
          <cell r="AT4225">
            <v>0</v>
          </cell>
          <cell r="AU4225">
            <v>38640</v>
          </cell>
          <cell r="AV4225">
            <v>0</v>
          </cell>
        </row>
        <row r="4226">
          <cell r="B4226">
            <v>0</v>
          </cell>
          <cell r="C4226" t="str">
            <v>000000003968</v>
          </cell>
          <cell r="D4226" t="str">
            <v>3314Q0</v>
          </cell>
          <cell r="E4226" t="str">
            <v>Replacement Short Mains</v>
          </cell>
          <cell r="F4226" t="str">
            <v>In Service</v>
          </cell>
          <cell r="G4226" t="str">
            <v>3314Q</v>
          </cell>
          <cell r="H4226" t="str">
            <v>Grp Member</v>
          </cell>
          <cell r="I4226">
            <v>0</v>
          </cell>
          <cell r="J4226" t="str">
            <v>PC Batch</v>
          </cell>
          <cell r="K4226">
            <v>102.53</v>
          </cell>
          <cell r="L4226">
            <v>0</v>
          </cell>
          <cell r="M4226" t="str">
            <v>F20</v>
          </cell>
          <cell r="N4226" t="str">
            <v>115</v>
          </cell>
          <cell r="O4226">
            <v>0</v>
          </cell>
          <cell r="P4226" t="str">
            <v>C05D502_002</v>
          </cell>
          <cell r="Q4226">
            <v>0</v>
          </cell>
          <cell r="R4226" t="str">
            <v>WTDPD</v>
          </cell>
          <cell r="S4226" t="str">
            <v>3314Q08PV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 t="str">
            <v>CORP</v>
          </cell>
          <cell r="Y4226">
            <v>38640</v>
          </cell>
          <cell r="Z4226">
            <v>0</v>
          </cell>
          <cell r="AA4226">
            <v>0</v>
          </cell>
          <cell r="AB4226" t="str">
            <v>N</v>
          </cell>
          <cell r="AC4226">
            <v>38657</v>
          </cell>
          <cell r="AD4226">
            <v>0</v>
          </cell>
          <cell r="AE4226" t="str">
            <v>RemVal</v>
          </cell>
          <cell r="AF4226" t="str">
            <v>Depreciate</v>
          </cell>
          <cell r="AG4226" t="str">
            <v>FM</v>
          </cell>
          <cell r="AH4226">
            <v>0</v>
          </cell>
          <cell r="AI4226">
            <v>0</v>
          </cell>
          <cell r="AJ4226">
            <v>2.1899999999999999E-2</v>
          </cell>
          <cell r="AK4226">
            <v>0</v>
          </cell>
          <cell r="AL4226" t="str">
            <v>Flat Rate</v>
          </cell>
          <cell r="AM4226">
            <v>0</v>
          </cell>
          <cell r="AN4226" t="str">
            <v>GA3314Q0</v>
          </cell>
          <cell r="AO4226">
            <v>0</v>
          </cell>
          <cell r="AP4226" t="str">
            <v>N</v>
          </cell>
          <cell r="AQ4226">
            <v>38646.694594907407</v>
          </cell>
          <cell r="AR4226">
            <v>38671</v>
          </cell>
          <cell r="AS4226">
            <v>38671</v>
          </cell>
          <cell r="AT4226">
            <v>0</v>
          </cell>
          <cell r="AU4226">
            <v>38640</v>
          </cell>
          <cell r="AV4226">
            <v>0</v>
          </cell>
        </row>
        <row r="4227">
          <cell r="B4227">
            <v>0</v>
          </cell>
          <cell r="C4227" t="str">
            <v>000000003968</v>
          </cell>
          <cell r="D4227" t="str">
            <v>3314Q0</v>
          </cell>
          <cell r="E4227" t="str">
            <v>Replacement Short Mains</v>
          </cell>
          <cell r="F4227" t="str">
            <v>In Service</v>
          </cell>
          <cell r="G4227" t="str">
            <v>3314Q</v>
          </cell>
          <cell r="H4227" t="str">
            <v>Grp Member</v>
          </cell>
          <cell r="I4227">
            <v>1</v>
          </cell>
          <cell r="J4227" t="str">
            <v>PC Batch</v>
          </cell>
          <cell r="K4227">
            <v>260.39</v>
          </cell>
          <cell r="L4227">
            <v>0</v>
          </cell>
          <cell r="M4227" t="str">
            <v>F15</v>
          </cell>
          <cell r="N4227" t="str">
            <v>118</v>
          </cell>
          <cell r="O4227">
            <v>0</v>
          </cell>
          <cell r="P4227" t="str">
            <v>C05D502_002</v>
          </cell>
          <cell r="Q4227" t="str">
            <v>950</v>
          </cell>
          <cell r="R4227" t="str">
            <v>WTDPD</v>
          </cell>
          <cell r="S4227" t="str">
            <v>3314Q08PV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 t="str">
            <v>CORP</v>
          </cell>
          <cell r="Y4227">
            <v>38640</v>
          </cell>
          <cell r="Z4227">
            <v>0</v>
          </cell>
          <cell r="AA4227">
            <v>0</v>
          </cell>
          <cell r="AB4227" t="str">
            <v>N</v>
          </cell>
          <cell r="AC4227">
            <v>38657</v>
          </cell>
          <cell r="AD4227">
            <v>0</v>
          </cell>
          <cell r="AE4227" t="str">
            <v>RemVal</v>
          </cell>
          <cell r="AF4227" t="str">
            <v>Depreciate</v>
          </cell>
          <cell r="AG4227" t="str">
            <v>FM</v>
          </cell>
          <cell r="AH4227">
            <v>0</v>
          </cell>
          <cell r="AI4227">
            <v>0</v>
          </cell>
          <cell r="AJ4227">
            <v>2.1899999999999999E-2</v>
          </cell>
          <cell r="AK4227">
            <v>0</v>
          </cell>
          <cell r="AL4227" t="str">
            <v>Flat Rate</v>
          </cell>
          <cell r="AM4227">
            <v>0</v>
          </cell>
          <cell r="AN4227" t="str">
            <v>GA3314Q0</v>
          </cell>
          <cell r="AO4227">
            <v>0</v>
          </cell>
          <cell r="AP4227" t="str">
            <v>N</v>
          </cell>
          <cell r="AQ4227">
            <v>38646.694594907407</v>
          </cell>
          <cell r="AR4227">
            <v>38671</v>
          </cell>
          <cell r="AS4227">
            <v>38671</v>
          </cell>
          <cell r="AT4227">
            <v>0</v>
          </cell>
          <cell r="AU4227">
            <v>38640</v>
          </cell>
          <cell r="AV4227">
            <v>0</v>
          </cell>
        </row>
        <row r="4228">
          <cell r="B4228">
            <v>0</v>
          </cell>
          <cell r="C4228" t="str">
            <v>000000003968</v>
          </cell>
          <cell r="D4228" t="str">
            <v>3314Q0</v>
          </cell>
          <cell r="E4228" t="str">
            <v>Replacement Short Mains</v>
          </cell>
          <cell r="F4228" t="str">
            <v>In Service</v>
          </cell>
          <cell r="G4228" t="str">
            <v>3314Q</v>
          </cell>
          <cell r="H4228" t="str">
            <v>Grp Member</v>
          </cell>
          <cell r="I4228">
            <v>2</v>
          </cell>
          <cell r="J4228" t="str">
            <v>PC Batch</v>
          </cell>
          <cell r="K4228">
            <v>40.32</v>
          </cell>
          <cell r="L4228">
            <v>0</v>
          </cell>
          <cell r="M4228" t="str">
            <v>F20</v>
          </cell>
          <cell r="N4228" t="str">
            <v>115</v>
          </cell>
          <cell r="O4228">
            <v>0</v>
          </cell>
          <cell r="P4228" t="str">
            <v>C05D502_002</v>
          </cell>
          <cell r="Q4228" t="str">
            <v>505</v>
          </cell>
          <cell r="R4228" t="str">
            <v>WTDPD</v>
          </cell>
          <cell r="S4228" t="str">
            <v>3314Q08PV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 t="str">
            <v>CORP</v>
          </cell>
          <cell r="Y4228">
            <v>38640</v>
          </cell>
          <cell r="Z4228">
            <v>0</v>
          </cell>
          <cell r="AA4228">
            <v>0</v>
          </cell>
          <cell r="AB4228" t="str">
            <v>N</v>
          </cell>
          <cell r="AC4228">
            <v>38657</v>
          </cell>
          <cell r="AD4228">
            <v>0</v>
          </cell>
          <cell r="AE4228" t="str">
            <v>RemVal</v>
          </cell>
          <cell r="AF4228" t="str">
            <v>Depreciate</v>
          </cell>
          <cell r="AG4228" t="str">
            <v>FM</v>
          </cell>
          <cell r="AH4228">
            <v>0</v>
          </cell>
          <cell r="AI4228">
            <v>0</v>
          </cell>
          <cell r="AJ4228">
            <v>2.1899999999999999E-2</v>
          </cell>
          <cell r="AK4228">
            <v>0</v>
          </cell>
          <cell r="AL4228" t="str">
            <v>Flat Rate</v>
          </cell>
          <cell r="AM4228">
            <v>0</v>
          </cell>
          <cell r="AN4228" t="str">
            <v>GA3314Q0</v>
          </cell>
          <cell r="AO4228">
            <v>0</v>
          </cell>
          <cell r="AP4228" t="str">
            <v>N</v>
          </cell>
          <cell r="AQ4228">
            <v>38646.694594907407</v>
          </cell>
          <cell r="AR4228">
            <v>38671</v>
          </cell>
          <cell r="AS4228">
            <v>38671</v>
          </cell>
          <cell r="AT4228">
            <v>0</v>
          </cell>
          <cell r="AU4228">
            <v>38640</v>
          </cell>
          <cell r="AV4228">
            <v>0</v>
          </cell>
        </row>
        <row r="4229">
          <cell r="B4229">
            <v>0</v>
          </cell>
          <cell r="C4229" t="str">
            <v>000000003968</v>
          </cell>
          <cell r="D4229" t="str">
            <v>3314Q0</v>
          </cell>
          <cell r="E4229" t="str">
            <v>Replacement Short Mains</v>
          </cell>
          <cell r="F4229" t="str">
            <v>In Service</v>
          </cell>
          <cell r="G4229" t="str">
            <v>3314Q</v>
          </cell>
          <cell r="H4229" t="str">
            <v>Grp Member</v>
          </cell>
          <cell r="I4229">
            <v>3</v>
          </cell>
          <cell r="J4229" t="str">
            <v>PC Batch</v>
          </cell>
          <cell r="K4229">
            <v>-25.22</v>
          </cell>
          <cell r="L4229">
            <v>0</v>
          </cell>
          <cell r="M4229">
            <v>0</v>
          </cell>
          <cell r="N4229" t="str">
            <v>600</v>
          </cell>
          <cell r="O4229">
            <v>0</v>
          </cell>
          <cell r="P4229" t="str">
            <v>C05D502_002</v>
          </cell>
          <cell r="Q4229" t="str">
            <v>110</v>
          </cell>
          <cell r="R4229" t="str">
            <v>WTDPD</v>
          </cell>
          <cell r="S4229" t="str">
            <v>3314Q08PV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 t="str">
            <v>CORP</v>
          </cell>
          <cell r="Y4229">
            <v>38640</v>
          </cell>
          <cell r="Z4229">
            <v>0</v>
          </cell>
          <cell r="AA4229">
            <v>0</v>
          </cell>
          <cell r="AB4229" t="str">
            <v>N</v>
          </cell>
          <cell r="AC4229">
            <v>38657</v>
          </cell>
          <cell r="AD4229">
            <v>0</v>
          </cell>
          <cell r="AE4229" t="str">
            <v>RemVal</v>
          </cell>
          <cell r="AF4229" t="str">
            <v>Depreciate</v>
          </cell>
          <cell r="AG4229" t="str">
            <v>FM</v>
          </cell>
          <cell r="AH4229">
            <v>0</v>
          </cell>
          <cell r="AI4229">
            <v>0</v>
          </cell>
          <cell r="AJ4229">
            <v>2.1899999999999999E-2</v>
          </cell>
          <cell r="AK4229">
            <v>0</v>
          </cell>
          <cell r="AL4229" t="str">
            <v>Flat Rate</v>
          </cell>
          <cell r="AM4229">
            <v>0</v>
          </cell>
          <cell r="AN4229" t="str">
            <v>GA3314Q0</v>
          </cell>
          <cell r="AO4229">
            <v>0</v>
          </cell>
          <cell r="AP4229" t="str">
            <v>N</v>
          </cell>
          <cell r="AQ4229">
            <v>38646.694594907407</v>
          </cell>
          <cell r="AR4229">
            <v>38671</v>
          </cell>
          <cell r="AS4229">
            <v>38671</v>
          </cell>
          <cell r="AT4229">
            <v>0</v>
          </cell>
          <cell r="AU4229">
            <v>38640</v>
          </cell>
          <cell r="AV4229">
            <v>0</v>
          </cell>
        </row>
        <row r="4230">
          <cell r="B4230">
            <v>0</v>
          </cell>
          <cell r="C4230" t="str">
            <v>000000003968</v>
          </cell>
          <cell r="D4230" t="str">
            <v>3314Q0</v>
          </cell>
          <cell r="E4230" t="str">
            <v>Replacement Short Mains</v>
          </cell>
          <cell r="F4230" t="str">
            <v>In Service</v>
          </cell>
          <cell r="G4230" t="str">
            <v>3314Q</v>
          </cell>
          <cell r="H4230" t="str">
            <v>Grp Member</v>
          </cell>
          <cell r="I4230">
            <v>4</v>
          </cell>
          <cell r="J4230" t="str">
            <v>PC Batch</v>
          </cell>
          <cell r="K4230">
            <v>79.22</v>
          </cell>
          <cell r="L4230">
            <v>0</v>
          </cell>
          <cell r="M4230" t="str">
            <v>F15</v>
          </cell>
          <cell r="N4230" t="str">
            <v>118</v>
          </cell>
          <cell r="O4230">
            <v>0</v>
          </cell>
          <cell r="P4230" t="str">
            <v>C05D502_002</v>
          </cell>
          <cell r="Q4230" t="str">
            <v>110</v>
          </cell>
          <cell r="R4230" t="str">
            <v>WTDPD</v>
          </cell>
          <cell r="S4230" t="str">
            <v>3314Q08PV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 t="str">
            <v>CORP</v>
          </cell>
          <cell r="Y4230">
            <v>38640</v>
          </cell>
          <cell r="Z4230">
            <v>0</v>
          </cell>
          <cell r="AA4230">
            <v>0</v>
          </cell>
          <cell r="AB4230" t="str">
            <v>N</v>
          </cell>
          <cell r="AC4230">
            <v>38657</v>
          </cell>
          <cell r="AD4230">
            <v>0</v>
          </cell>
          <cell r="AE4230" t="str">
            <v>RemVal</v>
          </cell>
          <cell r="AF4230" t="str">
            <v>Depreciate</v>
          </cell>
          <cell r="AG4230" t="str">
            <v>FM</v>
          </cell>
          <cell r="AH4230">
            <v>0</v>
          </cell>
          <cell r="AI4230">
            <v>0</v>
          </cell>
          <cell r="AJ4230">
            <v>2.1899999999999999E-2</v>
          </cell>
          <cell r="AK4230">
            <v>0</v>
          </cell>
          <cell r="AL4230" t="str">
            <v>Flat Rate</v>
          </cell>
          <cell r="AM4230">
            <v>0</v>
          </cell>
          <cell r="AN4230" t="str">
            <v>GA3314Q0</v>
          </cell>
          <cell r="AO4230">
            <v>0</v>
          </cell>
          <cell r="AP4230" t="str">
            <v>N</v>
          </cell>
          <cell r="AQ4230">
            <v>38646.694594907407</v>
          </cell>
          <cell r="AR4230">
            <v>38671</v>
          </cell>
          <cell r="AS4230">
            <v>38671</v>
          </cell>
          <cell r="AT4230">
            <v>0</v>
          </cell>
          <cell r="AU4230">
            <v>38640</v>
          </cell>
          <cell r="AV4230">
            <v>0</v>
          </cell>
        </row>
        <row r="4231">
          <cell r="B4231">
            <v>0</v>
          </cell>
          <cell r="C4231" t="str">
            <v>000000003968</v>
          </cell>
          <cell r="D4231" t="str">
            <v>3314Q0</v>
          </cell>
          <cell r="E4231" t="str">
            <v>Replacement Short Mains</v>
          </cell>
          <cell r="F4231" t="str">
            <v>In Service</v>
          </cell>
          <cell r="G4231" t="str">
            <v>3314Q</v>
          </cell>
          <cell r="H4231" t="str">
            <v>Grp Member</v>
          </cell>
          <cell r="I4231">
            <v>5</v>
          </cell>
          <cell r="J4231" t="str">
            <v>PC Batch</v>
          </cell>
          <cell r="K4231">
            <v>461.87</v>
          </cell>
          <cell r="L4231">
            <v>0</v>
          </cell>
          <cell r="M4231">
            <v>0</v>
          </cell>
          <cell r="N4231" t="str">
            <v>602</v>
          </cell>
          <cell r="O4231">
            <v>0</v>
          </cell>
          <cell r="P4231" t="str">
            <v>C05D502_002</v>
          </cell>
          <cell r="Q4231" t="str">
            <v>110</v>
          </cell>
          <cell r="R4231" t="str">
            <v>WTDPD</v>
          </cell>
          <cell r="S4231" t="str">
            <v>3314Q08PV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 t="str">
            <v>CORP</v>
          </cell>
          <cell r="Y4231">
            <v>38640</v>
          </cell>
          <cell r="Z4231">
            <v>0</v>
          </cell>
          <cell r="AA4231">
            <v>0</v>
          </cell>
          <cell r="AB4231" t="str">
            <v>N</v>
          </cell>
          <cell r="AC4231">
            <v>38657</v>
          </cell>
          <cell r="AD4231">
            <v>0</v>
          </cell>
          <cell r="AE4231" t="str">
            <v>RemVal</v>
          </cell>
          <cell r="AF4231" t="str">
            <v>Depreciate</v>
          </cell>
          <cell r="AG4231" t="str">
            <v>FM</v>
          </cell>
          <cell r="AH4231">
            <v>0</v>
          </cell>
          <cell r="AI4231">
            <v>0</v>
          </cell>
          <cell r="AJ4231">
            <v>2.1899999999999999E-2</v>
          </cell>
          <cell r="AK4231">
            <v>0</v>
          </cell>
          <cell r="AL4231" t="str">
            <v>Flat Rate</v>
          </cell>
          <cell r="AM4231">
            <v>0</v>
          </cell>
          <cell r="AN4231" t="str">
            <v>GA3314Q0</v>
          </cell>
          <cell r="AO4231">
            <v>0</v>
          </cell>
          <cell r="AP4231" t="str">
            <v>N</v>
          </cell>
          <cell r="AQ4231">
            <v>38646.694594907407</v>
          </cell>
          <cell r="AR4231">
            <v>38671</v>
          </cell>
          <cell r="AS4231">
            <v>38671</v>
          </cell>
          <cell r="AT4231">
            <v>0</v>
          </cell>
          <cell r="AU4231">
            <v>38640</v>
          </cell>
          <cell r="AV4231">
            <v>0</v>
          </cell>
        </row>
        <row r="4232">
          <cell r="B4232">
            <v>0</v>
          </cell>
          <cell r="C4232" t="str">
            <v>000000003969</v>
          </cell>
          <cell r="D4232" t="str">
            <v>3314S0</v>
          </cell>
          <cell r="E4232" t="str">
            <v>4" Valve</v>
          </cell>
          <cell r="F4232" t="str">
            <v>In Service</v>
          </cell>
          <cell r="G4232" t="str">
            <v>3314S</v>
          </cell>
          <cell r="H4232" t="str">
            <v>Grp Member</v>
          </cell>
          <cell r="I4232">
            <v>0</v>
          </cell>
          <cell r="J4232" t="str">
            <v>PC Batch</v>
          </cell>
          <cell r="K4232">
            <v>595.22</v>
          </cell>
          <cell r="L4232">
            <v>0</v>
          </cell>
          <cell r="M4232" t="str">
            <v>F20</v>
          </cell>
          <cell r="N4232" t="str">
            <v>115</v>
          </cell>
          <cell r="O4232">
            <v>0</v>
          </cell>
          <cell r="P4232" t="str">
            <v>C05D502_002</v>
          </cell>
          <cell r="Q4232">
            <v>0</v>
          </cell>
          <cell r="R4232" t="str">
            <v>WTDPD</v>
          </cell>
          <cell r="S4232" t="str">
            <v>3314S04VV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 t="str">
            <v>CORP</v>
          </cell>
          <cell r="Y4232">
            <v>38640</v>
          </cell>
          <cell r="Z4232">
            <v>0</v>
          </cell>
          <cell r="AA4232">
            <v>0</v>
          </cell>
          <cell r="AB4232" t="str">
            <v>N</v>
          </cell>
          <cell r="AC4232">
            <v>38657</v>
          </cell>
          <cell r="AD4232">
            <v>0</v>
          </cell>
          <cell r="AE4232" t="str">
            <v>RemVal</v>
          </cell>
          <cell r="AF4232" t="str">
            <v>Depreciate</v>
          </cell>
          <cell r="AG4232" t="str">
            <v>FM</v>
          </cell>
          <cell r="AH4232">
            <v>0</v>
          </cell>
          <cell r="AI4232">
            <v>0</v>
          </cell>
          <cell r="AJ4232">
            <v>2.1299999999999999E-2</v>
          </cell>
          <cell r="AK4232">
            <v>0</v>
          </cell>
          <cell r="AL4232" t="str">
            <v>Flat Rate</v>
          </cell>
          <cell r="AM4232">
            <v>0</v>
          </cell>
          <cell r="AN4232" t="str">
            <v>GA3314S0</v>
          </cell>
          <cell r="AO4232">
            <v>0</v>
          </cell>
          <cell r="AP4232" t="str">
            <v>N</v>
          </cell>
          <cell r="AQ4232">
            <v>38646.694664351853</v>
          </cell>
          <cell r="AR4232">
            <v>38822</v>
          </cell>
          <cell r="AS4232">
            <v>38822</v>
          </cell>
          <cell r="AT4232">
            <v>0</v>
          </cell>
          <cell r="AU4232">
            <v>38640</v>
          </cell>
          <cell r="AV4232">
            <v>0</v>
          </cell>
        </row>
        <row r="4233">
          <cell r="B4233">
            <v>0</v>
          </cell>
          <cell r="C4233" t="str">
            <v>000000003969</v>
          </cell>
          <cell r="D4233" t="str">
            <v>3314S0</v>
          </cell>
          <cell r="E4233" t="str">
            <v>4" Valve</v>
          </cell>
          <cell r="F4233" t="str">
            <v>In Service</v>
          </cell>
          <cell r="G4233" t="str">
            <v>3314S</v>
          </cell>
          <cell r="H4233" t="str">
            <v>Grp Member</v>
          </cell>
          <cell r="I4233">
            <v>1</v>
          </cell>
          <cell r="J4233" t="str">
            <v>PC Batch</v>
          </cell>
          <cell r="K4233">
            <v>465.99</v>
          </cell>
          <cell r="L4233">
            <v>0</v>
          </cell>
          <cell r="M4233" t="str">
            <v>F15</v>
          </cell>
          <cell r="N4233" t="str">
            <v>118</v>
          </cell>
          <cell r="O4233">
            <v>0</v>
          </cell>
          <cell r="P4233" t="str">
            <v>C05D502_002</v>
          </cell>
          <cell r="Q4233" t="str">
            <v>110</v>
          </cell>
          <cell r="R4233" t="str">
            <v>WTDPD</v>
          </cell>
          <cell r="S4233" t="str">
            <v>3314S04VV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 t="str">
            <v>CORP</v>
          </cell>
          <cell r="Y4233">
            <v>38640</v>
          </cell>
          <cell r="Z4233">
            <v>0</v>
          </cell>
          <cell r="AA4233">
            <v>0</v>
          </cell>
          <cell r="AB4233" t="str">
            <v>N</v>
          </cell>
          <cell r="AC4233">
            <v>38657</v>
          </cell>
          <cell r="AD4233">
            <v>0</v>
          </cell>
          <cell r="AE4233" t="str">
            <v>RemVal</v>
          </cell>
          <cell r="AF4233" t="str">
            <v>Depreciate</v>
          </cell>
          <cell r="AG4233" t="str">
            <v>FM</v>
          </cell>
          <cell r="AH4233">
            <v>0</v>
          </cell>
          <cell r="AI4233">
            <v>0</v>
          </cell>
          <cell r="AJ4233">
            <v>2.1299999999999999E-2</v>
          </cell>
          <cell r="AK4233">
            <v>0</v>
          </cell>
          <cell r="AL4233" t="str">
            <v>Flat Rate</v>
          </cell>
          <cell r="AM4233">
            <v>0</v>
          </cell>
          <cell r="AN4233" t="str">
            <v>GA3314S0</v>
          </cell>
          <cell r="AO4233">
            <v>0</v>
          </cell>
          <cell r="AP4233" t="str">
            <v>N</v>
          </cell>
          <cell r="AQ4233">
            <v>38646.694664351853</v>
          </cell>
          <cell r="AR4233">
            <v>38822</v>
          </cell>
          <cell r="AS4233">
            <v>38822</v>
          </cell>
          <cell r="AT4233">
            <v>0</v>
          </cell>
          <cell r="AU4233">
            <v>38640</v>
          </cell>
          <cell r="AV4233">
            <v>0</v>
          </cell>
        </row>
        <row r="4234">
          <cell r="B4234">
            <v>0</v>
          </cell>
          <cell r="C4234" t="str">
            <v>000000003969</v>
          </cell>
          <cell r="D4234" t="str">
            <v>3314S0</v>
          </cell>
          <cell r="E4234" t="str">
            <v>4" Valve</v>
          </cell>
          <cell r="F4234" t="str">
            <v>In Service</v>
          </cell>
          <cell r="G4234" t="str">
            <v>3314S</v>
          </cell>
          <cell r="H4234" t="str">
            <v>Grp Member</v>
          </cell>
          <cell r="I4234">
            <v>2</v>
          </cell>
          <cell r="J4234" t="str">
            <v>PC Batch</v>
          </cell>
          <cell r="K4234">
            <v>-208.3</v>
          </cell>
          <cell r="L4234">
            <v>0</v>
          </cell>
          <cell r="M4234">
            <v>0</v>
          </cell>
          <cell r="N4234" t="str">
            <v>600</v>
          </cell>
          <cell r="O4234">
            <v>0</v>
          </cell>
          <cell r="P4234" t="str">
            <v>C05D502_002</v>
          </cell>
          <cell r="Q4234" t="str">
            <v>110</v>
          </cell>
          <cell r="R4234" t="str">
            <v>WTDPD</v>
          </cell>
          <cell r="S4234" t="str">
            <v>3314S04VV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 t="str">
            <v>CORP</v>
          </cell>
          <cell r="Y4234">
            <v>38640</v>
          </cell>
          <cell r="Z4234">
            <v>0</v>
          </cell>
          <cell r="AA4234">
            <v>0</v>
          </cell>
          <cell r="AB4234" t="str">
            <v>N</v>
          </cell>
          <cell r="AC4234">
            <v>38657</v>
          </cell>
          <cell r="AD4234">
            <v>0</v>
          </cell>
          <cell r="AE4234" t="str">
            <v>RemVal</v>
          </cell>
          <cell r="AF4234" t="str">
            <v>Depreciate</v>
          </cell>
          <cell r="AG4234" t="str">
            <v>FM</v>
          </cell>
          <cell r="AH4234">
            <v>0</v>
          </cell>
          <cell r="AI4234">
            <v>0</v>
          </cell>
          <cell r="AJ4234">
            <v>2.1299999999999999E-2</v>
          </cell>
          <cell r="AK4234">
            <v>0</v>
          </cell>
          <cell r="AL4234" t="str">
            <v>Flat Rate</v>
          </cell>
          <cell r="AM4234">
            <v>0</v>
          </cell>
          <cell r="AN4234" t="str">
            <v>GA3314S0</v>
          </cell>
          <cell r="AO4234">
            <v>0</v>
          </cell>
          <cell r="AP4234" t="str">
            <v>N</v>
          </cell>
          <cell r="AQ4234">
            <v>38646.694664351853</v>
          </cell>
          <cell r="AR4234">
            <v>38822</v>
          </cell>
          <cell r="AS4234">
            <v>38822</v>
          </cell>
          <cell r="AT4234">
            <v>0</v>
          </cell>
          <cell r="AU4234">
            <v>38640</v>
          </cell>
          <cell r="AV4234">
            <v>0</v>
          </cell>
        </row>
        <row r="4235">
          <cell r="B4235">
            <v>0</v>
          </cell>
          <cell r="C4235" t="str">
            <v>000000003969</v>
          </cell>
          <cell r="D4235" t="str">
            <v>3314S0</v>
          </cell>
          <cell r="E4235" t="str">
            <v>4" Valve</v>
          </cell>
          <cell r="F4235" t="str">
            <v>In Service</v>
          </cell>
          <cell r="G4235" t="str">
            <v>3314S</v>
          </cell>
          <cell r="H4235" t="str">
            <v>Grp Member</v>
          </cell>
          <cell r="I4235">
            <v>3</v>
          </cell>
          <cell r="J4235" t="str">
            <v>PC Batch</v>
          </cell>
          <cell r="K4235">
            <v>1807.35</v>
          </cell>
          <cell r="L4235">
            <v>0</v>
          </cell>
          <cell r="M4235" t="str">
            <v>F15</v>
          </cell>
          <cell r="N4235" t="str">
            <v>118</v>
          </cell>
          <cell r="O4235">
            <v>0</v>
          </cell>
          <cell r="P4235" t="str">
            <v>C05D502_002</v>
          </cell>
          <cell r="Q4235" t="str">
            <v>950</v>
          </cell>
          <cell r="R4235" t="str">
            <v>WTDPD</v>
          </cell>
          <cell r="S4235" t="str">
            <v>3314S04VV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 t="str">
            <v>CORP</v>
          </cell>
          <cell r="Y4235">
            <v>38640</v>
          </cell>
          <cell r="Z4235">
            <v>0</v>
          </cell>
          <cell r="AA4235">
            <v>0</v>
          </cell>
          <cell r="AB4235" t="str">
            <v>N</v>
          </cell>
          <cell r="AC4235">
            <v>38657</v>
          </cell>
          <cell r="AD4235">
            <v>0</v>
          </cell>
          <cell r="AE4235" t="str">
            <v>RemVal</v>
          </cell>
          <cell r="AF4235" t="str">
            <v>Depreciate</v>
          </cell>
          <cell r="AG4235" t="str">
            <v>FM</v>
          </cell>
          <cell r="AH4235">
            <v>0</v>
          </cell>
          <cell r="AI4235">
            <v>0</v>
          </cell>
          <cell r="AJ4235">
            <v>2.1299999999999999E-2</v>
          </cell>
          <cell r="AK4235">
            <v>0</v>
          </cell>
          <cell r="AL4235" t="str">
            <v>Flat Rate</v>
          </cell>
          <cell r="AM4235">
            <v>0</v>
          </cell>
          <cell r="AN4235" t="str">
            <v>GA3314S0</v>
          </cell>
          <cell r="AO4235">
            <v>0</v>
          </cell>
          <cell r="AP4235" t="str">
            <v>N</v>
          </cell>
          <cell r="AQ4235">
            <v>38646.694664351853</v>
          </cell>
          <cell r="AR4235">
            <v>38822</v>
          </cell>
          <cell r="AS4235">
            <v>38822</v>
          </cell>
          <cell r="AT4235">
            <v>0</v>
          </cell>
          <cell r="AU4235">
            <v>38640</v>
          </cell>
          <cell r="AV4235">
            <v>0</v>
          </cell>
        </row>
        <row r="4236">
          <cell r="B4236">
            <v>0</v>
          </cell>
          <cell r="C4236" t="str">
            <v>000000003969</v>
          </cell>
          <cell r="D4236" t="str">
            <v>3314S0</v>
          </cell>
          <cell r="E4236" t="str">
            <v>4" Valve</v>
          </cell>
          <cell r="F4236" t="str">
            <v>In Service</v>
          </cell>
          <cell r="G4236" t="str">
            <v>3314S</v>
          </cell>
          <cell r="H4236" t="str">
            <v>Grp Member</v>
          </cell>
          <cell r="I4236">
            <v>4</v>
          </cell>
          <cell r="J4236" t="str">
            <v>PC Batch</v>
          </cell>
          <cell r="K4236">
            <v>333.43</v>
          </cell>
          <cell r="L4236">
            <v>0</v>
          </cell>
          <cell r="M4236" t="str">
            <v>F20</v>
          </cell>
          <cell r="N4236" t="str">
            <v>115</v>
          </cell>
          <cell r="O4236">
            <v>0</v>
          </cell>
          <cell r="P4236" t="str">
            <v>C05D502_002</v>
          </cell>
          <cell r="Q4236" t="str">
            <v>505</v>
          </cell>
          <cell r="R4236" t="str">
            <v>WTDPD</v>
          </cell>
          <cell r="S4236" t="str">
            <v>3314S04VV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 t="str">
            <v>CORP</v>
          </cell>
          <cell r="Y4236">
            <v>38640</v>
          </cell>
          <cell r="Z4236">
            <v>0</v>
          </cell>
          <cell r="AA4236">
            <v>0</v>
          </cell>
          <cell r="AB4236" t="str">
            <v>N</v>
          </cell>
          <cell r="AC4236">
            <v>38657</v>
          </cell>
          <cell r="AD4236">
            <v>0</v>
          </cell>
          <cell r="AE4236" t="str">
            <v>RemVal</v>
          </cell>
          <cell r="AF4236" t="str">
            <v>Depreciate</v>
          </cell>
          <cell r="AG4236" t="str">
            <v>FM</v>
          </cell>
          <cell r="AH4236">
            <v>0</v>
          </cell>
          <cell r="AI4236">
            <v>0</v>
          </cell>
          <cell r="AJ4236">
            <v>2.1299999999999999E-2</v>
          </cell>
          <cell r="AK4236">
            <v>0</v>
          </cell>
          <cell r="AL4236" t="str">
            <v>Flat Rate</v>
          </cell>
          <cell r="AM4236">
            <v>0</v>
          </cell>
          <cell r="AN4236" t="str">
            <v>GA3314S0</v>
          </cell>
          <cell r="AO4236">
            <v>0</v>
          </cell>
          <cell r="AP4236" t="str">
            <v>N</v>
          </cell>
          <cell r="AQ4236">
            <v>38646.694664351853</v>
          </cell>
          <cell r="AR4236">
            <v>38822</v>
          </cell>
          <cell r="AS4236">
            <v>38822</v>
          </cell>
          <cell r="AT4236">
            <v>0</v>
          </cell>
          <cell r="AU4236">
            <v>38640</v>
          </cell>
          <cell r="AV4236">
            <v>0</v>
          </cell>
        </row>
        <row r="4237">
          <cell r="B4237">
            <v>0</v>
          </cell>
          <cell r="C4237" t="str">
            <v>000000003969</v>
          </cell>
          <cell r="D4237" t="str">
            <v>3314S0</v>
          </cell>
          <cell r="E4237" t="str">
            <v>4" Valve</v>
          </cell>
          <cell r="F4237" t="str">
            <v>In Service</v>
          </cell>
          <cell r="G4237" t="str">
            <v>3314S</v>
          </cell>
          <cell r="H4237" t="str">
            <v>Grp Member</v>
          </cell>
          <cell r="I4237">
            <v>5</v>
          </cell>
          <cell r="J4237" t="str">
            <v>PC Batch</v>
          </cell>
          <cell r="K4237">
            <v>3021.16</v>
          </cell>
          <cell r="L4237">
            <v>0</v>
          </cell>
          <cell r="M4237">
            <v>0</v>
          </cell>
          <cell r="N4237" t="str">
            <v>602</v>
          </cell>
          <cell r="O4237">
            <v>0</v>
          </cell>
          <cell r="P4237" t="str">
            <v>C05D502_002</v>
          </cell>
          <cell r="Q4237" t="str">
            <v>110</v>
          </cell>
          <cell r="R4237" t="str">
            <v>WTDPD</v>
          </cell>
          <cell r="S4237" t="str">
            <v>3314S04VV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 t="str">
            <v>CORP</v>
          </cell>
          <cell r="Y4237">
            <v>38640</v>
          </cell>
          <cell r="Z4237">
            <v>0</v>
          </cell>
          <cell r="AA4237">
            <v>0</v>
          </cell>
          <cell r="AB4237" t="str">
            <v>N</v>
          </cell>
          <cell r="AC4237">
            <v>38657</v>
          </cell>
          <cell r="AD4237">
            <v>0</v>
          </cell>
          <cell r="AE4237" t="str">
            <v>RemVal</v>
          </cell>
          <cell r="AF4237" t="str">
            <v>Depreciate</v>
          </cell>
          <cell r="AG4237" t="str">
            <v>FM</v>
          </cell>
          <cell r="AH4237">
            <v>0</v>
          </cell>
          <cell r="AI4237">
            <v>0</v>
          </cell>
          <cell r="AJ4237">
            <v>2.1299999999999999E-2</v>
          </cell>
          <cell r="AK4237">
            <v>0</v>
          </cell>
          <cell r="AL4237" t="str">
            <v>Flat Rate</v>
          </cell>
          <cell r="AM4237">
            <v>0</v>
          </cell>
          <cell r="AN4237" t="str">
            <v>GA3314S0</v>
          </cell>
          <cell r="AO4237">
            <v>0</v>
          </cell>
          <cell r="AP4237" t="str">
            <v>N</v>
          </cell>
          <cell r="AQ4237">
            <v>38646.694664351853</v>
          </cell>
          <cell r="AR4237">
            <v>38822</v>
          </cell>
          <cell r="AS4237">
            <v>38822</v>
          </cell>
          <cell r="AT4237">
            <v>0</v>
          </cell>
          <cell r="AU4237">
            <v>38640</v>
          </cell>
          <cell r="AV4237">
            <v>0</v>
          </cell>
        </row>
        <row r="4238">
          <cell r="B4238">
            <v>0</v>
          </cell>
          <cell r="C4238" t="str">
            <v>000000003970</v>
          </cell>
          <cell r="D4238" t="str">
            <v>3314T0</v>
          </cell>
          <cell r="E4238" t="str">
            <v>6" Valve</v>
          </cell>
          <cell r="F4238" t="str">
            <v>In Service</v>
          </cell>
          <cell r="G4238" t="str">
            <v>3314T</v>
          </cell>
          <cell r="H4238" t="str">
            <v>Grp Member</v>
          </cell>
          <cell r="I4238">
            <v>0</v>
          </cell>
          <cell r="J4238" t="str">
            <v>PC Batch</v>
          </cell>
          <cell r="K4238">
            <v>64.14</v>
          </cell>
          <cell r="L4238">
            <v>0</v>
          </cell>
          <cell r="M4238" t="str">
            <v>F20</v>
          </cell>
          <cell r="N4238" t="str">
            <v>115</v>
          </cell>
          <cell r="O4238">
            <v>0</v>
          </cell>
          <cell r="P4238" t="str">
            <v>C05D502_002</v>
          </cell>
          <cell r="Q4238">
            <v>0</v>
          </cell>
          <cell r="R4238" t="str">
            <v>WTDPD</v>
          </cell>
          <cell r="S4238" t="str">
            <v>3314T06VV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 t="str">
            <v>CORP</v>
          </cell>
          <cell r="Y4238">
            <v>38640</v>
          </cell>
          <cell r="Z4238">
            <v>0</v>
          </cell>
          <cell r="AA4238">
            <v>0</v>
          </cell>
          <cell r="AB4238" t="str">
            <v>N</v>
          </cell>
          <cell r="AC4238">
            <v>38657</v>
          </cell>
          <cell r="AD4238">
            <v>0</v>
          </cell>
          <cell r="AE4238" t="str">
            <v>RemVal</v>
          </cell>
          <cell r="AF4238" t="str">
            <v>Depreciate</v>
          </cell>
          <cell r="AG4238" t="str">
            <v>FM</v>
          </cell>
          <cell r="AH4238">
            <v>0</v>
          </cell>
          <cell r="AI4238">
            <v>0</v>
          </cell>
          <cell r="AJ4238">
            <v>1.3899999999999999E-2</v>
          </cell>
          <cell r="AK4238">
            <v>0</v>
          </cell>
          <cell r="AL4238" t="str">
            <v>Flat Rate</v>
          </cell>
          <cell r="AM4238">
            <v>0</v>
          </cell>
          <cell r="AN4238" t="str">
            <v>GA3314T0</v>
          </cell>
          <cell r="AO4238">
            <v>0</v>
          </cell>
          <cell r="AP4238" t="str">
            <v>N</v>
          </cell>
          <cell r="AQ4238">
            <v>38646.694733796299</v>
          </cell>
          <cell r="AR4238">
            <v>38732</v>
          </cell>
          <cell r="AS4238">
            <v>38732</v>
          </cell>
          <cell r="AT4238">
            <v>0</v>
          </cell>
          <cell r="AU4238">
            <v>38640</v>
          </cell>
          <cell r="AV4238">
            <v>0</v>
          </cell>
        </row>
        <row r="4239">
          <cell r="B4239">
            <v>0</v>
          </cell>
          <cell r="C4239" t="str">
            <v>000000003970</v>
          </cell>
          <cell r="D4239" t="str">
            <v>3314T0</v>
          </cell>
          <cell r="E4239" t="str">
            <v>6" Valve</v>
          </cell>
          <cell r="F4239" t="str">
            <v>In Service</v>
          </cell>
          <cell r="G4239" t="str">
            <v>3314T</v>
          </cell>
          <cell r="H4239" t="str">
            <v>Grp Member</v>
          </cell>
          <cell r="I4239">
            <v>1</v>
          </cell>
          <cell r="J4239" t="str">
            <v>PC Batch</v>
          </cell>
          <cell r="K4239">
            <v>134.22999999999999</v>
          </cell>
          <cell r="L4239">
            <v>0</v>
          </cell>
          <cell r="M4239" t="str">
            <v>F15</v>
          </cell>
          <cell r="N4239" t="str">
            <v>118</v>
          </cell>
          <cell r="O4239">
            <v>0</v>
          </cell>
          <cell r="P4239" t="str">
            <v>C05D502_002</v>
          </cell>
          <cell r="Q4239" t="str">
            <v>950</v>
          </cell>
          <cell r="R4239" t="str">
            <v>WTDPD</v>
          </cell>
          <cell r="S4239" t="str">
            <v>3314T06VV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 t="str">
            <v>CORP</v>
          </cell>
          <cell r="Y4239">
            <v>38640</v>
          </cell>
          <cell r="Z4239">
            <v>0</v>
          </cell>
          <cell r="AA4239">
            <v>0</v>
          </cell>
          <cell r="AB4239" t="str">
            <v>N</v>
          </cell>
          <cell r="AC4239">
            <v>38657</v>
          </cell>
          <cell r="AD4239">
            <v>0</v>
          </cell>
          <cell r="AE4239" t="str">
            <v>RemVal</v>
          </cell>
          <cell r="AF4239" t="str">
            <v>Depreciate</v>
          </cell>
          <cell r="AG4239" t="str">
            <v>FM</v>
          </cell>
          <cell r="AH4239">
            <v>0</v>
          </cell>
          <cell r="AI4239">
            <v>0</v>
          </cell>
          <cell r="AJ4239">
            <v>1.3899999999999999E-2</v>
          </cell>
          <cell r="AK4239">
            <v>0</v>
          </cell>
          <cell r="AL4239" t="str">
            <v>Flat Rate</v>
          </cell>
          <cell r="AM4239">
            <v>0</v>
          </cell>
          <cell r="AN4239" t="str">
            <v>GA3314T0</v>
          </cell>
          <cell r="AO4239">
            <v>0</v>
          </cell>
          <cell r="AP4239" t="str">
            <v>N</v>
          </cell>
          <cell r="AQ4239">
            <v>38646.694733796299</v>
          </cell>
          <cell r="AR4239">
            <v>38732</v>
          </cell>
          <cell r="AS4239">
            <v>38732</v>
          </cell>
          <cell r="AT4239">
            <v>0</v>
          </cell>
          <cell r="AU4239">
            <v>38640</v>
          </cell>
          <cell r="AV4239">
            <v>0</v>
          </cell>
        </row>
        <row r="4240">
          <cell r="B4240">
            <v>0</v>
          </cell>
          <cell r="C4240" t="str">
            <v>000000003970</v>
          </cell>
          <cell r="D4240" t="str">
            <v>3314T0</v>
          </cell>
          <cell r="E4240" t="str">
            <v>6" Valve</v>
          </cell>
          <cell r="F4240" t="str">
            <v>In Service</v>
          </cell>
          <cell r="G4240" t="str">
            <v>3314T</v>
          </cell>
          <cell r="H4240" t="str">
            <v>Grp Member</v>
          </cell>
          <cell r="I4240">
            <v>2</v>
          </cell>
          <cell r="J4240" t="str">
            <v>PC Batch</v>
          </cell>
          <cell r="K4240">
            <v>42.8</v>
          </cell>
          <cell r="L4240">
            <v>0</v>
          </cell>
          <cell r="M4240" t="str">
            <v>F20</v>
          </cell>
          <cell r="N4240" t="str">
            <v>115</v>
          </cell>
          <cell r="O4240">
            <v>0</v>
          </cell>
          <cell r="P4240" t="str">
            <v>C05D502_002</v>
          </cell>
          <cell r="Q4240" t="str">
            <v>505</v>
          </cell>
          <cell r="R4240" t="str">
            <v>WTDPD</v>
          </cell>
          <cell r="S4240" t="str">
            <v>3314T06VV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 t="str">
            <v>CORP</v>
          </cell>
          <cell r="Y4240">
            <v>38640</v>
          </cell>
          <cell r="Z4240">
            <v>0</v>
          </cell>
          <cell r="AA4240">
            <v>0</v>
          </cell>
          <cell r="AB4240" t="str">
            <v>N</v>
          </cell>
          <cell r="AC4240">
            <v>38657</v>
          </cell>
          <cell r="AD4240">
            <v>0</v>
          </cell>
          <cell r="AE4240" t="str">
            <v>RemVal</v>
          </cell>
          <cell r="AF4240" t="str">
            <v>Depreciate</v>
          </cell>
          <cell r="AG4240" t="str">
            <v>FM</v>
          </cell>
          <cell r="AH4240">
            <v>0</v>
          </cell>
          <cell r="AI4240">
            <v>0</v>
          </cell>
          <cell r="AJ4240">
            <v>1.3899999999999999E-2</v>
          </cell>
          <cell r="AK4240">
            <v>0</v>
          </cell>
          <cell r="AL4240" t="str">
            <v>Flat Rate</v>
          </cell>
          <cell r="AM4240">
            <v>0</v>
          </cell>
          <cell r="AN4240" t="str">
            <v>GA3314T0</v>
          </cell>
          <cell r="AO4240">
            <v>0</v>
          </cell>
          <cell r="AP4240" t="str">
            <v>N</v>
          </cell>
          <cell r="AQ4240">
            <v>38646.694733796299</v>
          </cell>
          <cell r="AR4240">
            <v>38732</v>
          </cell>
          <cell r="AS4240">
            <v>38732</v>
          </cell>
          <cell r="AT4240">
            <v>0</v>
          </cell>
          <cell r="AU4240">
            <v>38640</v>
          </cell>
          <cell r="AV4240">
            <v>0</v>
          </cell>
        </row>
        <row r="4241">
          <cell r="B4241">
            <v>0</v>
          </cell>
          <cell r="C4241" t="str">
            <v>000000003970</v>
          </cell>
          <cell r="D4241" t="str">
            <v>3314T0</v>
          </cell>
          <cell r="E4241" t="str">
            <v>6" Valve</v>
          </cell>
          <cell r="F4241" t="str">
            <v>In Service</v>
          </cell>
          <cell r="G4241" t="str">
            <v>3314T</v>
          </cell>
          <cell r="H4241" t="str">
            <v>Grp Member</v>
          </cell>
          <cell r="I4241">
            <v>3</v>
          </cell>
          <cell r="J4241" t="str">
            <v>PC Batch</v>
          </cell>
          <cell r="K4241">
            <v>-17.04</v>
          </cell>
          <cell r="L4241">
            <v>0</v>
          </cell>
          <cell r="M4241">
            <v>0</v>
          </cell>
          <cell r="N4241" t="str">
            <v>600</v>
          </cell>
          <cell r="O4241">
            <v>0</v>
          </cell>
          <cell r="P4241" t="str">
            <v>C05D502_002</v>
          </cell>
          <cell r="Q4241" t="str">
            <v>110</v>
          </cell>
          <cell r="R4241" t="str">
            <v>WTDPD</v>
          </cell>
          <cell r="S4241" t="str">
            <v>3314T06VV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 t="str">
            <v>CORP</v>
          </cell>
          <cell r="Y4241">
            <v>38640</v>
          </cell>
          <cell r="Z4241">
            <v>0</v>
          </cell>
          <cell r="AA4241">
            <v>0</v>
          </cell>
          <cell r="AB4241" t="str">
            <v>N</v>
          </cell>
          <cell r="AC4241">
            <v>38657</v>
          </cell>
          <cell r="AD4241">
            <v>0</v>
          </cell>
          <cell r="AE4241" t="str">
            <v>RemVal</v>
          </cell>
          <cell r="AF4241" t="str">
            <v>Depreciate</v>
          </cell>
          <cell r="AG4241" t="str">
            <v>FM</v>
          </cell>
          <cell r="AH4241">
            <v>0</v>
          </cell>
          <cell r="AI4241">
            <v>0</v>
          </cell>
          <cell r="AJ4241">
            <v>1.3899999999999999E-2</v>
          </cell>
          <cell r="AK4241">
            <v>0</v>
          </cell>
          <cell r="AL4241" t="str">
            <v>Flat Rate</v>
          </cell>
          <cell r="AM4241">
            <v>0</v>
          </cell>
          <cell r="AN4241" t="str">
            <v>GA3314T0</v>
          </cell>
          <cell r="AO4241">
            <v>0</v>
          </cell>
          <cell r="AP4241" t="str">
            <v>N</v>
          </cell>
          <cell r="AQ4241">
            <v>38646.694733796299</v>
          </cell>
          <cell r="AR4241">
            <v>38732</v>
          </cell>
          <cell r="AS4241">
            <v>38732</v>
          </cell>
          <cell r="AT4241">
            <v>0</v>
          </cell>
          <cell r="AU4241">
            <v>38640</v>
          </cell>
          <cell r="AV4241">
            <v>0</v>
          </cell>
        </row>
        <row r="4242">
          <cell r="B4242">
            <v>0</v>
          </cell>
          <cell r="C4242" t="str">
            <v>000000003970</v>
          </cell>
          <cell r="D4242" t="str">
            <v>3314T0</v>
          </cell>
          <cell r="E4242" t="str">
            <v>6" Valve</v>
          </cell>
          <cell r="F4242" t="str">
            <v>In Service</v>
          </cell>
          <cell r="G4242" t="str">
            <v>3314T</v>
          </cell>
          <cell r="H4242" t="str">
            <v>Grp Member</v>
          </cell>
          <cell r="I4242">
            <v>4</v>
          </cell>
          <cell r="J4242" t="str">
            <v>PC Batch</v>
          </cell>
          <cell r="K4242">
            <v>286.98</v>
          </cell>
          <cell r="L4242">
            <v>0</v>
          </cell>
          <cell r="M4242">
            <v>0</v>
          </cell>
          <cell r="N4242" t="str">
            <v>602</v>
          </cell>
          <cell r="O4242">
            <v>0</v>
          </cell>
          <cell r="P4242" t="str">
            <v>C05D502_002</v>
          </cell>
          <cell r="Q4242" t="str">
            <v>110</v>
          </cell>
          <cell r="R4242" t="str">
            <v>WTDPD</v>
          </cell>
          <cell r="S4242" t="str">
            <v>3314T06VV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 t="str">
            <v>CORP</v>
          </cell>
          <cell r="Y4242">
            <v>38640</v>
          </cell>
          <cell r="Z4242">
            <v>0</v>
          </cell>
          <cell r="AA4242">
            <v>0</v>
          </cell>
          <cell r="AB4242" t="str">
            <v>N</v>
          </cell>
          <cell r="AC4242">
            <v>38657</v>
          </cell>
          <cell r="AD4242">
            <v>0</v>
          </cell>
          <cell r="AE4242" t="str">
            <v>RemVal</v>
          </cell>
          <cell r="AF4242" t="str">
            <v>Depreciate</v>
          </cell>
          <cell r="AG4242" t="str">
            <v>FM</v>
          </cell>
          <cell r="AH4242">
            <v>0</v>
          </cell>
          <cell r="AI4242">
            <v>0</v>
          </cell>
          <cell r="AJ4242">
            <v>1.3899999999999999E-2</v>
          </cell>
          <cell r="AK4242">
            <v>0</v>
          </cell>
          <cell r="AL4242" t="str">
            <v>Flat Rate</v>
          </cell>
          <cell r="AM4242">
            <v>0</v>
          </cell>
          <cell r="AN4242" t="str">
            <v>GA3314T0</v>
          </cell>
          <cell r="AO4242">
            <v>0</v>
          </cell>
          <cell r="AP4242" t="str">
            <v>N</v>
          </cell>
          <cell r="AQ4242">
            <v>38646.694733796299</v>
          </cell>
          <cell r="AR4242">
            <v>38732</v>
          </cell>
          <cell r="AS4242">
            <v>38732</v>
          </cell>
          <cell r="AT4242">
            <v>0</v>
          </cell>
          <cell r="AU4242">
            <v>38640</v>
          </cell>
          <cell r="AV4242">
            <v>0</v>
          </cell>
        </row>
        <row r="4243">
          <cell r="B4243">
            <v>0</v>
          </cell>
          <cell r="C4243" t="str">
            <v>000000003970</v>
          </cell>
          <cell r="D4243" t="str">
            <v>3314T0</v>
          </cell>
          <cell r="E4243" t="str">
            <v>6" Valve</v>
          </cell>
          <cell r="F4243" t="str">
            <v>In Service</v>
          </cell>
          <cell r="G4243" t="str">
            <v>3314T</v>
          </cell>
          <cell r="H4243" t="str">
            <v>Grp Member</v>
          </cell>
          <cell r="I4243">
            <v>5</v>
          </cell>
          <cell r="J4243" t="str">
            <v>PC Batch</v>
          </cell>
          <cell r="K4243">
            <v>29.22</v>
          </cell>
          <cell r="L4243">
            <v>0</v>
          </cell>
          <cell r="M4243" t="str">
            <v>F15</v>
          </cell>
          <cell r="N4243" t="str">
            <v>118</v>
          </cell>
          <cell r="O4243">
            <v>0</v>
          </cell>
          <cell r="P4243" t="str">
            <v>C05D502_002</v>
          </cell>
          <cell r="Q4243" t="str">
            <v>110</v>
          </cell>
          <cell r="R4243" t="str">
            <v>WTDPD</v>
          </cell>
          <cell r="S4243" t="str">
            <v>3314T06VV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 t="str">
            <v>CORP</v>
          </cell>
          <cell r="Y4243">
            <v>38640</v>
          </cell>
          <cell r="Z4243">
            <v>0</v>
          </cell>
          <cell r="AA4243">
            <v>0</v>
          </cell>
          <cell r="AB4243" t="str">
            <v>N</v>
          </cell>
          <cell r="AC4243">
            <v>38657</v>
          </cell>
          <cell r="AD4243">
            <v>0</v>
          </cell>
          <cell r="AE4243" t="str">
            <v>RemVal</v>
          </cell>
          <cell r="AF4243" t="str">
            <v>Depreciate</v>
          </cell>
          <cell r="AG4243" t="str">
            <v>FM</v>
          </cell>
          <cell r="AH4243">
            <v>0</v>
          </cell>
          <cell r="AI4243">
            <v>0</v>
          </cell>
          <cell r="AJ4243">
            <v>1.3899999999999999E-2</v>
          </cell>
          <cell r="AK4243">
            <v>0</v>
          </cell>
          <cell r="AL4243" t="str">
            <v>Flat Rate</v>
          </cell>
          <cell r="AM4243">
            <v>0</v>
          </cell>
          <cell r="AN4243" t="str">
            <v>GA3314T0</v>
          </cell>
          <cell r="AO4243">
            <v>0</v>
          </cell>
          <cell r="AP4243" t="str">
            <v>N</v>
          </cell>
          <cell r="AQ4243">
            <v>38646.694733796299</v>
          </cell>
          <cell r="AR4243">
            <v>38732</v>
          </cell>
          <cell r="AS4243">
            <v>38732</v>
          </cell>
          <cell r="AT4243">
            <v>0</v>
          </cell>
          <cell r="AU4243">
            <v>38640</v>
          </cell>
          <cell r="AV4243">
            <v>0</v>
          </cell>
        </row>
        <row r="4244">
          <cell r="B4244">
            <v>0</v>
          </cell>
          <cell r="C4244" t="str">
            <v>000000003971</v>
          </cell>
          <cell r="D4244" t="str">
            <v>3314P0</v>
          </cell>
          <cell r="E4244" t="str">
            <v>4" PVC Main</v>
          </cell>
          <cell r="F4244" t="str">
            <v>In Service</v>
          </cell>
          <cell r="G4244" t="str">
            <v>3314P</v>
          </cell>
          <cell r="H4244" t="str">
            <v>Grp Member</v>
          </cell>
          <cell r="I4244">
            <v>0</v>
          </cell>
          <cell r="J4244" t="str">
            <v>PC Batch</v>
          </cell>
          <cell r="K4244">
            <v>159.19</v>
          </cell>
          <cell r="L4244">
            <v>0</v>
          </cell>
          <cell r="M4244" t="str">
            <v>F20</v>
          </cell>
          <cell r="N4244" t="str">
            <v>115</v>
          </cell>
          <cell r="O4244">
            <v>0</v>
          </cell>
          <cell r="P4244" t="str">
            <v>C05D601_002</v>
          </cell>
          <cell r="Q4244">
            <v>0</v>
          </cell>
          <cell r="R4244" t="str">
            <v>WTDPD</v>
          </cell>
          <cell r="S4244" t="str">
            <v>3314P04PV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 t="str">
            <v>CORP</v>
          </cell>
          <cell r="Y4244">
            <v>38640</v>
          </cell>
          <cell r="Z4244">
            <v>0</v>
          </cell>
          <cell r="AA4244">
            <v>0</v>
          </cell>
          <cell r="AB4244" t="str">
            <v>N</v>
          </cell>
          <cell r="AC4244">
            <v>38657</v>
          </cell>
          <cell r="AD4244">
            <v>0</v>
          </cell>
          <cell r="AE4244" t="str">
            <v>RemVal</v>
          </cell>
          <cell r="AF4244" t="str">
            <v>Depreciate</v>
          </cell>
          <cell r="AG4244" t="str">
            <v>FM</v>
          </cell>
          <cell r="AH4244">
            <v>0</v>
          </cell>
          <cell r="AI4244">
            <v>0</v>
          </cell>
          <cell r="AJ4244">
            <v>2.64E-2</v>
          </cell>
          <cell r="AK4244">
            <v>0</v>
          </cell>
          <cell r="AL4244" t="str">
            <v>Flat Rate</v>
          </cell>
          <cell r="AM4244">
            <v>0</v>
          </cell>
          <cell r="AN4244" t="str">
            <v>GA3314P0</v>
          </cell>
          <cell r="AO4244">
            <v>0</v>
          </cell>
          <cell r="AP4244" t="str">
            <v>N</v>
          </cell>
          <cell r="AQ4244">
            <v>38646.694768518515</v>
          </cell>
          <cell r="AR4244">
            <v>38822</v>
          </cell>
          <cell r="AS4244">
            <v>38822</v>
          </cell>
          <cell r="AT4244" t="str">
            <v>0002</v>
          </cell>
          <cell r="AU4244">
            <v>38640</v>
          </cell>
          <cell r="AV4244">
            <v>0</v>
          </cell>
        </row>
        <row r="4245">
          <cell r="B4245">
            <v>0</v>
          </cell>
          <cell r="C4245" t="str">
            <v>000000003971</v>
          </cell>
          <cell r="D4245" t="str">
            <v>3314P0</v>
          </cell>
          <cell r="E4245" t="str">
            <v>4" PVC Main</v>
          </cell>
          <cell r="F4245" t="str">
            <v>In Service</v>
          </cell>
          <cell r="G4245" t="str">
            <v>3314P</v>
          </cell>
          <cell r="H4245" t="str">
            <v>Grp Member</v>
          </cell>
          <cell r="I4245">
            <v>1</v>
          </cell>
          <cell r="J4245" t="str">
            <v>PC Batch</v>
          </cell>
          <cell r="K4245">
            <v>1191.77</v>
          </cell>
          <cell r="L4245">
            <v>0</v>
          </cell>
          <cell r="M4245" t="str">
            <v>F20</v>
          </cell>
          <cell r="N4245" t="str">
            <v>115</v>
          </cell>
          <cell r="O4245">
            <v>0</v>
          </cell>
          <cell r="P4245" t="str">
            <v>C05D601_002</v>
          </cell>
          <cell r="Q4245" t="str">
            <v>505</v>
          </cell>
          <cell r="R4245" t="str">
            <v>WTDPD</v>
          </cell>
          <cell r="S4245" t="str">
            <v>3314P04PV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 t="str">
            <v>CORP</v>
          </cell>
          <cell r="Y4245">
            <v>38640</v>
          </cell>
          <cell r="Z4245">
            <v>0</v>
          </cell>
          <cell r="AA4245">
            <v>0</v>
          </cell>
          <cell r="AB4245" t="str">
            <v>N</v>
          </cell>
          <cell r="AC4245">
            <v>38657</v>
          </cell>
          <cell r="AD4245">
            <v>0</v>
          </cell>
          <cell r="AE4245" t="str">
            <v>RemVal</v>
          </cell>
          <cell r="AF4245" t="str">
            <v>Depreciate</v>
          </cell>
          <cell r="AG4245" t="str">
            <v>FM</v>
          </cell>
          <cell r="AH4245">
            <v>0</v>
          </cell>
          <cell r="AI4245">
            <v>0</v>
          </cell>
          <cell r="AJ4245">
            <v>2.64E-2</v>
          </cell>
          <cell r="AK4245">
            <v>0</v>
          </cell>
          <cell r="AL4245" t="str">
            <v>Flat Rate</v>
          </cell>
          <cell r="AM4245">
            <v>0</v>
          </cell>
          <cell r="AN4245" t="str">
            <v>GA3314P0</v>
          </cell>
          <cell r="AO4245">
            <v>0</v>
          </cell>
          <cell r="AP4245" t="str">
            <v>N</v>
          </cell>
          <cell r="AQ4245">
            <v>38646.694768518515</v>
          </cell>
          <cell r="AR4245">
            <v>38822</v>
          </cell>
          <cell r="AS4245">
            <v>38822</v>
          </cell>
          <cell r="AT4245" t="str">
            <v>0002</v>
          </cell>
          <cell r="AU4245">
            <v>38640</v>
          </cell>
          <cell r="AV4245">
            <v>0</v>
          </cell>
        </row>
        <row r="4246">
          <cell r="B4246">
            <v>0</v>
          </cell>
          <cell r="C4246" t="str">
            <v>000000003971</v>
          </cell>
          <cell r="D4246" t="str">
            <v>3314P0</v>
          </cell>
          <cell r="E4246" t="str">
            <v>4" PVC Main</v>
          </cell>
          <cell r="F4246" t="str">
            <v>In Service</v>
          </cell>
          <cell r="G4246" t="str">
            <v>3314P</v>
          </cell>
          <cell r="H4246" t="str">
            <v>Grp Member</v>
          </cell>
          <cell r="I4246">
            <v>2</v>
          </cell>
          <cell r="J4246" t="str">
            <v>PC Batch</v>
          </cell>
          <cell r="K4246">
            <v>23.95</v>
          </cell>
          <cell r="L4246">
            <v>0</v>
          </cell>
          <cell r="M4246" t="str">
            <v>F50</v>
          </cell>
          <cell r="N4246" t="str">
            <v>115</v>
          </cell>
          <cell r="O4246">
            <v>0</v>
          </cell>
          <cell r="P4246" t="str">
            <v>C05D601_002</v>
          </cell>
          <cell r="Q4246" t="str">
            <v>000</v>
          </cell>
          <cell r="R4246" t="str">
            <v>WTDPD</v>
          </cell>
          <cell r="S4246" t="str">
            <v>3314P04PV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 t="str">
            <v>CORP</v>
          </cell>
          <cell r="Y4246">
            <v>38640</v>
          </cell>
          <cell r="Z4246">
            <v>0</v>
          </cell>
          <cell r="AA4246">
            <v>0</v>
          </cell>
          <cell r="AB4246" t="str">
            <v>N</v>
          </cell>
          <cell r="AC4246">
            <v>38657</v>
          </cell>
          <cell r="AD4246">
            <v>0</v>
          </cell>
          <cell r="AE4246" t="str">
            <v>RemVal</v>
          </cell>
          <cell r="AF4246" t="str">
            <v>Depreciate</v>
          </cell>
          <cell r="AG4246" t="str">
            <v>FM</v>
          </cell>
          <cell r="AH4246">
            <v>0</v>
          </cell>
          <cell r="AI4246">
            <v>0</v>
          </cell>
          <cell r="AJ4246">
            <v>2.64E-2</v>
          </cell>
          <cell r="AK4246">
            <v>0</v>
          </cell>
          <cell r="AL4246" t="str">
            <v>Flat Rate</v>
          </cell>
          <cell r="AM4246">
            <v>0</v>
          </cell>
          <cell r="AN4246" t="str">
            <v>GA3314P0</v>
          </cell>
          <cell r="AO4246">
            <v>0</v>
          </cell>
          <cell r="AP4246" t="str">
            <v>N</v>
          </cell>
          <cell r="AQ4246">
            <v>38646.694768518515</v>
          </cell>
          <cell r="AR4246">
            <v>38822</v>
          </cell>
          <cell r="AS4246">
            <v>38822</v>
          </cell>
          <cell r="AT4246" t="str">
            <v>0002</v>
          </cell>
          <cell r="AU4246">
            <v>38640</v>
          </cell>
          <cell r="AV4246">
            <v>0</v>
          </cell>
        </row>
        <row r="4247">
          <cell r="B4247">
            <v>0</v>
          </cell>
          <cell r="C4247" t="str">
            <v>000000003972</v>
          </cell>
          <cell r="D4247" t="str">
            <v>3314Q0</v>
          </cell>
          <cell r="E4247" t="str">
            <v>6" PVC Main</v>
          </cell>
          <cell r="F4247" t="str">
            <v>In Service</v>
          </cell>
          <cell r="G4247" t="str">
            <v>3314Q</v>
          </cell>
          <cell r="H4247" t="str">
            <v>Grp Member</v>
          </cell>
          <cell r="I4247">
            <v>0</v>
          </cell>
          <cell r="J4247" t="str">
            <v>PC Batch</v>
          </cell>
          <cell r="K4247">
            <v>100.77</v>
          </cell>
          <cell r="L4247">
            <v>0</v>
          </cell>
          <cell r="M4247" t="str">
            <v>F20</v>
          </cell>
          <cell r="N4247" t="str">
            <v>115</v>
          </cell>
          <cell r="O4247">
            <v>0</v>
          </cell>
          <cell r="P4247" t="str">
            <v>C05D601_002</v>
          </cell>
          <cell r="Q4247">
            <v>0</v>
          </cell>
          <cell r="R4247" t="str">
            <v>WTDPD</v>
          </cell>
          <cell r="S4247" t="str">
            <v>3314Q06PV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 t="str">
            <v>CORP</v>
          </cell>
          <cell r="Y4247">
            <v>38640</v>
          </cell>
          <cell r="Z4247">
            <v>0</v>
          </cell>
          <cell r="AA4247">
            <v>0</v>
          </cell>
          <cell r="AB4247" t="str">
            <v>N</v>
          </cell>
          <cell r="AC4247">
            <v>38657</v>
          </cell>
          <cell r="AD4247">
            <v>0</v>
          </cell>
          <cell r="AE4247" t="str">
            <v>RemVal</v>
          </cell>
          <cell r="AF4247" t="str">
            <v>Depreciate</v>
          </cell>
          <cell r="AG4247" t="str">
            <v>FM</v>
          </cell>
          <cell r="AH4247">
            <v>0</v>
          </cell>
          <cell r="AI4247">
            <v>0</v>
          </cell>
          <cell r="AJ4247">
            <v>2.1899999999999999E-2</v>
          </cell>
          <cell r="AK4247">
            <v>0</v>
          </cell>
          <cell r="AL4247" t="str">
            <v>Flat Rate</v>
          </cell>
          <cell r="AM4247">
            <v>0</v>
          </cell>
          <cell r="AN4247" t="str">
            <v>GA3314Q0</v>
          </cell>
          <cell r="AO4247">
            <v>0</v>
          </cell>
          <cell r="AP4247" t="str">
            <v>N</v>
          </cell>
          <cell r="AQ4247">
            <v>38646.694803240738</v>
          </cell>
          <cell r="AR4247">
            <v>38822</v>
          </cell>
          <cell r="AS4247">
            <v>38822</v>
          </cell>
          <cell r="AT4247" t="str">
            <v>0002</v>
          </cell>
          <cell r="AU4247">
            <v>38640</v>
          </cell>
          <cell r="AV4247">
            <v>0</v>
          </cell>
        </row>
        <row r="4248">
          <cell r="B4248">
            <v>0</v>
          </cell>
          <cell r="C4248" t="str">
            <v>000000003972</v>
          </cell>
          <cell r="D4248" t="str">
            <v>3314Q0</v>
          </cell>
          <cell r="E4248" t="str">
            <v>6" PVC Main</v>
          </cell>
          <cell r="F4248" t="str">
            <v>In Service</v>
          </cell>
          <cell r="G4248" t="str">
            <v>3314Q</v>
          </cell>
          <cell r="H4248" t="str">
            <v>Grp Member</v>
          </cell>
          <cell r="I4248">
            <v>1</v>
          </cell>
          <cell r="J4248" t="str">
            <v>PC Batch</v>
          </cell>
          <cell r="K4248">
            <v>580.1</v>
          </cell>
          <cell r="L4248">
            <v>0</v>
          </cell>
          <cell r="M4248" t="str">
            <v>F20</v>
          </cell>
          <cell r="N4248" t="str">
            <v>115</v>
          </cell>
          <cell r="O4248">
            <v>0</v>
          </cell>
          <cell r="P4248" t="str">
            <v>C05D601_002</v>
          </cell>
          <cell r="Q4248" t="str">
            <v>505</v>
          </cell>
          <cell r="R4248" t="str">
            <v>WTDPD</v>
          </cell>
          <cell r="S4248" t="str">
            <v>3314Q06PV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 t="str">
            <v>CORP</v>
          </cell>
          <cell r="Y4248">
            <v>38640</v>
          </cell>
          <cell r="Z4248">
            <v>0</v>
          </cell>
          <cell r="AA4248">
            <v>0</v>
          </cell>
          <cell r="AB4248" t="str">
            <v>N</v>
          </cell>
          <cell r="AC4248">
            <v>38657</v>
          </cell>
          <cell r="AD4248">
            <v>0</v>
          </cell>
          <cell r="AE4248" t="str">
            <v>RemVal</v>
          </cell>
          <cell r="AF4248" t="str">
            <v>Depreciate</v>
          </cell>
          <cell r="AG4248" t="str">
            <v>FM</v>
          </cell>
          <cell r="AH4248">
            <v>0</v>
          </cell>
          <cell r="AI4248">
            <v>0</v>
          </cell>
          <cell r="AJ4248">
            <v>2.1899999999999999E-2</v>
          </cell>
          <cell r="AK4248">
            <v>0</v>
          </cell>
          <cell r="AL4248" t="str">
            <v>Flat Rate</v>
          </cell>
          <cell r="AM4248">
            <v>0</v>
          </cell>
          <cell r="AN4248" t="str">
            <v>GA3314Q0</v>
          </cell>
          <cell r="AO4248">
            <v>0</v>
          </cell>
          <cell r="AP4248" t="str">
            <v>N</v>
          </cell>
          <cell r="AQ4248">
            <v>38646.694803240738</v>
          </cell>
          <cell r="AR4248">
            <v>38822</v>
          </cell>
          <cell r="AS4248">
            <v>38822</v>
          </cell>
          <cell r="AT4248" t="str">
            <v>0002</v>
          </cell>
          <cell r="AU4248">
            <v>38640</v>
          </cell>
          <cell r="AV4248">
            <v>0</v>
          </cell>
        </row>
        <row r="4249">
          <cell r="B4249">
            <v>0</v>
          </cell>
          <cell r="C4249" t="str">
            <v>000000003972</v>
          </cell>
          <cell r="D4249" t="str">
            <v>3314Q0</v>
          </cell>
          <cell r="E4249" t="str">
            <v>6" PVC Main</v>
          </cell>
          <cell r="F4249" t="str">
            <v>In Service</v>
          </cell>
          <cell r="G4249" t="str">
            <v>3314Q</v>
          </cell>
          <cell r="H4249" t="str">
            <v>Grp Member</v>
          </cell>
          <cell r="I4249">
            <v>2</v>
          </cell>
          <cell r="J4249" t="str">
            <v>PC Batch</v>
          </cell>
          <cell r="K4249">
            <v>12.05</v>
          </cell>
          <cell r="L4249">
            <v>0</v>
          </cell>
          <cell r="M4249" t="str">
            <v>F50</v>
          </cell>
          <cell r="N4249" t="str">
            <v>115</v>
          </cell>
          <cell r="O4249">
            <v>0</v>
          </cell>
          <cell r="P4249" t="str">
            <v>C05D601_002</v>
          </cell>
          <cell r="Q4249" t="str">
            <v>000</v>
          </cell>
          <cell r="R4249" t="str">
            <v>WTDPD</v>
          </cell>
          <cell r="S4249" t="str">
            <v>3314Q06PV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 t="str">
            <v>CORP</v>
          </cell>
          <cell r="Y4249">
            <v>38640</v>
          </cell>
          <cell r="Z4249">
            <v>0</v>
          </cell>
          <cell r="AA4249">
            <v>0</v>
          </cell>
          <cell r="AB4249" t="str">
            <v>N</v>
          </cell>
          <cell r="AC4249">
            <v>38657</v>
          </cell>
          <cell r="AD4249">
            <v>0</v>
          </cell>
          <cell r="AE4249" t="str">
            <v>RemVal</v>
          </cell>
          <cell r="AF4249" t="str">
            <v>Depreciate</v>
          </cell>
          <cell r="AG4249" t="str">
            <v>FM</v>
          </cell>
          <cell r="AH4249">
            <v>0</v>
          </cell>
          <cell r="AI4249">
            <v>0</v>
          </cell>
          <cell r="AJ4249">
            <v>2.1899999999999999E-2</v>
          </cell>
          <cell r="AK4249">
            <v>0</v>
          </cell>
          <cell r="AL4249" t="str">
            <v>Flat Rate</v>
          </cell>
          <cell r="AM4249">
            <v>0</v>
          </cell>
          <cell r="AN4249" t="str">
            <v>GA3314Q0</v>
          </cell>
          <cell r="AO4249">
            <v>0</v>
          </cell>
          <cell r="AP4249" t="str">
            <v>N</v>
          </cell>
          <cell r="AQ4249">
            <v>38646.694803240738</v>
          </cell>
          <cell r="AR4249">
            <v>38822</v>
          </cell>
          <cell r="AS4249">
            <v>38822</v>
          </cell>
          <cell r="AT4249" t="str">
            <v>0002</v>
          </cell>
          <cell r="AU4249">
            <v>38640</v>
          </cell>
          <cell r="AV4249">
            <v>0</v>
          </cell>
        </row>
        <row r="4250">
          <cell r="B4250">
            <v>0</v>
          </cell>
          <cell r="C4250" t="str">
            <v>000000003973</v>
          </cell>
          <cell r="D4250" t="str">
            <v>3314Q0</v>
          </cell>
          <cell r="E4250" t="str">
            <v>8" PVC Main</v>
          </cell>
          <cell r="F4250" t="str">
            <v>In Service</v>
          </cell>
          <cell r="G4250" t="str">
            <v>3314Q</v>
          </cell>
          <cell r="H4250" t="str">
            <v>Grp Member</v>
          </cell>
          <cell r="I4250">
            <v>0</v>
          </cell>
          <cell r="J4250" t="str">
            <v>PC Batch</v>
          </cell>
          <cell r="K4250">
            <v>25329.13</v>
          </cell>
          <cell r="L4250">
            <v>0</v>
          </cell>
          <cell r="M4250" t="str">
            <v>F20</v>
          </cell>
          <cell r="N4250" t="str">
            <v>115</v>
          </cell>
          <cell r="O4250">
            <v>0</v>
          </cell>
          <cell r="P4250" t="str">
            <v>C05D601_002</v>
          </cell>
          <cell r="Q4250">
            <v>0</v>
          </cell>
          <cell r="R4250" t="str">
            <v>WTDPD</v>
          </cell>
          <cell r="S4250" t="str">
            <v>3314Q08PV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 t="str">
            <v>CORP</v>
          </cell>
          <cell r="Y4250">
            <v>38640</v>
          </cell>
          <cell r="Z4250">
            <v>0</v>
          </cell>
          <cell r="AA4250">
            <v>0</v>
          </cell>
          <cell r="AB4250" t="str">
            <v>N</v>
          </cell>
          <cell r="AC4250">
            <v>38657</v>
          </cell>
          <cell r="AD4250">
            <v>0</v>
          </cell>
          <cell r="AE4250" t="str">
            <v>RemVal</v>
          </cell>
          <cell r="AF4250" t="str">
            <v>Depreciate</v>
          </cell>
          <cell r="AG4250" t="str">
            <v>FM</v>
          </cell>
          <cell r="AH4250">
            <v>0</v>
          </cell>
          <cell r="AI4250">
            <v>0</v>
          </cell>
          <cell r="AJ4250">
            <v>2.1899999999999999E-2</v>
          </cell>
          <cell r="AK4250">
            <v>0</v>
          </cell>
          <cell r="AL4250" t="str">
            <v>Flat Rate</v>
          </cell>
          <cell r="AM4250">
            <v>0</v>
          </cell>
          <cell r="AN4250" t="str">
            <v>GA3314Q0</v>
          </cell>
          <cell r="AO4250">
            <v>0</v>
          </cell>
          <cell r="AP4250" t="str">
            <v>N</v>
          </cell>
          <cell r="AQ4250">
            <v>38646.694918981484</v>
          </cell>
          <cell r="AR4250">
            <v>38822</v>
          </cell>
          <cell r="AS4250">
            <v>38822</v>
          </cell>
          <cell r="AT4250" t="str">
            <v>0002</v>
          </cell>
          <cell r="AU4250">
            <v>38640</v>
          </cell>
          <cell r="AV4250">
            <v>0</v>
          </cell>
        </row>
        <row r="4251">
          <cell r="B4251">
            <v>0</v>
          </cell>
          <cell r="C4251" t="str">
            <v>000000003973</v>
          </cell>
          <cell r="D4251" t="str">
            <v>3314Q0</v>
          </cell>
          <cell r="E4251" t="str">
            <v>8" PVC Main</v>
          </cell>
          <cell r="F4251" t="str">
            <v>In Service</v>
          </cell>
          <cell r="G4251" t="str">
            <v>3314Q</v>
          </cell>
          <cell r="H4251" t="str">
            <v>Grp Member</v>
          </cell>
          <cell r="I4251">
            <v>1</v>
          </cell>
          <cell r="J4251" t="str">
            <v>PC Batch</v>
          </cell>
          <cell r="K4251">
            <v>3062.44</v>
          </cell>
          <cell r="L4251">
            <v>0</v>
          </cell>
          <cell r="M4251" t="str">
            <v>F50</v>
          </cell>
          <cell r="N4251" t="str">
            <v>115</v>
          </cell>
          <cell r="O4251">
            <v>0</v>
          </cell>
          <cell r="P4251" t="str">
            <v>C05D601_002</v>
          </cell>
          <cell r="Q4251" t="str">
            <v>000</v>
          </cell>
          <cell r="R4251" t="str">
            <v>WTDPD</v>
          </cell>
          <cell r="S4251" t="str">
            <v>3314Q08PV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 t="str">
            <v>CORP</v>
          </cell>
          <cell r="Y4251">
            <v>38640</v>
          </cell>
          <cell r="Z4251">
            <v>0</v>
          </cell>
          <cell r="AA4251">
            <v>0</v>
          </cell>
          <cell r="AB4251" t="str">
            <v>N</v>
          </cell>
          <cell r="AC4251">
            <v>38657</v>
          </cell>
          <cell r="AD4251">
            <v>0</v>
          </cell>
          <cell r="AE4251" t="str">
            <v>RemVal</v>
          </cell>
          <cell r="AF4251" t="str">
            <v>Depreciate</v>
          </cell>
          <cell r="AG4251" t="str">
            <v>FM</v>
          </cell>
          <cell r="AH4251">
            <v>0</v>
          </cell>
          <cell r="AI4251">
            <v>0</v>
          </cell>
          <cell r="AJ4251">
            <v>2.1899999999999999E-2</v>
          </cell>
          <cell r="AK4251">
            <v>0</v>
          </cell>
          <cell r="AL4251" t="str">
            <v>Flat Rate</v>
          </cell>
          <cell r="AM4251">
            <v>0</v>
          </cell>
          <cell r="AN4251" t="str">
            <v>GA3314Q0</v>
          </cell>
          <cell r="AO4251">
            <v>0</v>
          </cell>
          <cell r="AP4251" t="str">
            <v>N</v>
          </cell>
          <cell r="AQ4251">
            <v>38646.694918981484</v>
          </cell>
          <cell r="AR4251">
            <v>38822</v>
          </cell>
          <cell r="AS4251">
            <v>38822</v>
          </cell>
          <cell r="AT4251" t="str">
            <v>0002</v>
          </cell>
          <cell r="AU4251">
            <v>38640</v>
          </cell>
          <cell r="AV4251">
            <v>0</v>
          </cell>
        </row>
        <row r="4252">
          <cell r="B4252">
            <v>0</v>
          </cell>
          <cell r="C4252" t="str">
            <v>000000003973</v>
          </cell>
          <cell r="D4252" t="str">
            <v>3314Q0</v>
          </cell>
          <cell r="E4252" t="str">
            <v>8" PVC Main</v>
          </cell>
          <cell r="F4252" t="str">
            <v>In Service</v>
          </cell>
          <cell r="G4252" t="str">
            <v>3314Q</v>
          </cell>
          <cell r="H4252" t="str">
            <v>Grp Member</v>
          </cell>
          <cell r="I4252">
            <v>2</v>
          </cell>
          <cell r="J4252" t="str">
            <v>PC Batch</v>
          </cell>
          <cell r="K4252">
            <v>-14</v>
          </cell>
          <cell r="L4252">
            <v>0</v>
          </cell>
          <cell r="M4252">
            <v>0</v>
          </cell>
          <cell r="N4252" t="str">
            <v>600</v>
          </cell>
          <cell r="O4252">
            <v>0</v>
          </cell>
          <cell r="P4252" t="str">
            <v>C05D601_002</v>
          </cell>
          <cell r="Q4252" t="str">
            <v>180</v>
          </cell>
          <cell r="R4252" t="str">
            <v>WTDPD</v>
          </cell>
          <cell r="S4252" t="str">
            <v>3314Q08PV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 t="str">
            <v>CORP</v>
          </cell>
          <cell r="Y4252">
            <v>38640</v>
          </cell>
          <cell r="Z4252">
            <v>0</v>
          </cell>
          <cell r="AA4252">
            <v>0</v>
          </cell>
          <cell r="AB4252" t="str">
            <v>N</v>
          </cell>
          <cell r="AC4252">
            <v>38657</v>
          </cell>
          <cell r="AD4252">
            <v>0</v>
          </cell>
          <cell r="AE4252" t="str">
            <v>RemVal</v>
          </cell>
          <cell r="AF4252" t="str">
            <v>Depreciate</v>
          </cell>
          <cell r="AG4252" t="str">
            <v>FM</v>
          </cell>
          <cell r="AH4252">
            <v>0</v>
          </cell>
          <cell r="AI4252">
            <v>0</v>
          </cell>
          <cell r="AJ4252">
            <v>2.1899999999999999E-2</v>
          </cell>
          <cell r="AK4252">
            <v>0</v>
          </cell>
          <cell r="AL4252" t="str">
            <v>Flat Rate</v>
          </cell>
          <cell r="AM4252">
            <v>0</v>
          </cell>
          <cell r="AN4252" t="str">
            <v>GA3314Q0</v>
          </cell>
          <cell r="AO4252">
            <v>0</v>
          </cell>
          <cell r="AP4252" t="str">
            <v>N</v>
          </cell>
          <cell r="AQ4252">
            <v>38646.694918981484</v>
          </cell>
          <cell r="AR4252">
            <v>38822</v>
          </cell>
          <cell r="AS4252">
            <v>38822</v>
          </cell>
          <cell r="AT4252" t="str">
            <v>0002</v>
          </cell>
          <cell r="AU4252">
            <v>38640</v>
          </cell>
          <cell r="AV4252">
            <v>0</v>
          </cell>
        </row>
        <row r="4253">
          <cell r="B4253">
            <v>0</v>
          </cell>
          <cell r="C4253" t="str">
            <v>000000003973</v>
          </cell>
          <cell r="D4253" t="str">
            <v>3314Q0</v>
          </cell>
          <cell r="E4253" t="str">
            <v>8" PVC Main</v>
          </cell>
          <cell r="F4253" t="str">
            <v>In Service</v>
          </cell>
          <cell r="G4253" t="str">
            <v>3314Q</v>
          </cell>
          <cell r="H4253" t="str">
            <v>Grp Member</v>
          </cell>
          <cell r="I4253">
            <v>3</v>
          </cell>
          <cell r="J4253" t="str">
            <v>PC Batch</v>
          </cell>
          <cell r="K4253">
            <v>144726.96</v>
          </cell>
          <cell r="L4253">
            <v>0</v>
          </cell>
          <cell r="M4253" t="str">
            <v>F20</v>
          </cell>
          <cell r="N4253" t="str">
            <v>115</v>
          </cell>
          <cell r="O4253">
            <v>0</v>
          </cell>
          <cell r="P4253" t="str">
            <v>C05D601_002</v>
          </cell>
          <cell r="Q4253" t="str">
            <v>505</v>
          </cell>
          <cell r="R4253" t="str">
            <v>WTDPD</v>
          </cell>
          <cell r="S4253" t="str">
            <v>3314Q08PV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 t="str">
            <v>CORP</v>
          </cell>
          <cell r="Y4253">
            <v>38640</v>
          </cell>
          <cell r="Z4253">
            <v>0</v>
          </cell>
          <cell r="AA4253">
            <v>0</v>
          </cell>
          <cell r="AB4253" t="str">
            <v>N</v>
          </cell>
          <cell r="AC4253">
            <v>38657</v>
          </cell>
          <cell r="AD4253">
            <v>0</v>
          </cell>
          <cell r="AE4253" t="str">
            <v>RemVal</v>
          </cell>
          <cell r="AF4253" t="str">
            <v>Depreciate</v>
          </cell>
          <cell r="AG4253" t="str">
            <v>FM</v>
          </cell>
          <cell r="AH4253">
            <v>0</v>
          </cell>
          <cell r="AI4253">
            <v>0</v>
          </cell>
          <cell r="AJ4253">
            <v>2.1899999999999999E-2</v>
          </cell>
          <cell r="AK4253">
            <v>0</v>
          </cell>
          <cell r="AL4253" t="str">
            <v>Flat Rate</v>
          </cell>
          <cell r="AM4253">
            <v>0</v>
          </cell>
          <cell r="AN4253" t="str">
            <v>GA3314Q0</v>
          </cell>
          <cell r="AO4253">
            <v>0</v>
          </cell>
          <cell r="AP4253" t="str">
            <v>N</v>
          </cell>
          <cell r="AQ4253">
            <v>38646.694918981484</v>
          </cell>
          <cell r="AR4253">
            <v>38822</v>
          </cell>
          <cell r="AS4253">
            <v>38822</v>
          </cell>
          <cell r="AT4253" t="str">
            <v>0002</v>
          </cell>
          <cell r="AU4253">
            <v>38640</v>
          </cell>
          <cell r="AV4253">
            <v>0</v>
          </cell>
        </row>
        <row r="4254">
          <cell r="B4254">
            <v>0</v>
          </cell>
          <cell r="C4254" t="str">
            <v>000000003973</v>
          </cell>
          <cell r="D4254" t="str">
            <v>3314Q0</v>
          </cell>
          <cell r="E4254" t="str">
            <v>8" PVC Main</v>
          </cell>
          <cell r="F4254" t="str">
            <v>In Service</v>
          </cell>
          <cell r="G4254" t="str">
            <v>3314Q</v>
          </cell>
          <cell r="H4254" t="str">
            <v>Grp Member</v>
          </cell>
          <cell r="I4254">
            <v>4</v>
          </cell>
          <cell r="J4254" t="str">
            <v>PC Batch</v>
          </cell>
          <cell r="K4254">
            <v>1009.82</v>
          </cell>
          <cell r="L4254">
            <v>0</v>
          </cell>
          <cell r="M4254" t="str">
            <v>F15</v>
          </cell>
          <cell r="N4254" t="str">
            <v>118</v>
          </cell>
          <cell r="O4254">
            <v>0</v>
          </cell>
          <cell r="P4254" t="str">
            <v>C05D601_002</v>
          </cell>
          <cell r="Q4254" t="str">
            <v>950</v>
          </cell>
          <cell r="R4254" t="str">
            <v>WTDPD</v>
          </cell>
          <cell r="S4254" t="str">
            <v>3314Q08PV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 t="str">
            <v>CORP</v>
          </cell>
          <cell r="Y4254">
            <v>38640</v>
          </cell>
          <cell r="Z4254">
            <v>0</v>
          </cell>
          <cell r="AA4254">
            <v>0</v>
          </cell>
          <cell r="AB4254" t="str">
            <v>N</v>
          </cell>
          <cell r="AC4254">
            <v>38657</v>
          </cell>
          <cell r="AD4254">
            <v>0</v>
          </cell>
          <cell r="AE4254" t="str">
            <v>RemVal</v>
          </cell>
          <cell r="AF4254" t="str">
            <v>Depreciate</v>
          </cell>
          <cell r="AG4254" t="str">
            <v>FM</v>
          </cell>
          <cell r="AH4254">
            <v>0</v>
          </cell>
          <cell r="AI4254">
            <v>0</v>
          </cell>
          <cell r="AJ4254">
            <v>2.1899999999999999E-2</v>
          </cell>
          <cell r="AK4254">
            <v>0</v>
          </cell>
          <cell r="AL4254" t="str">
            <v>Flat Rate</v>
          </cell>
          <cell r="AM4254">
            <v>0</v>
          </cell>
          <cell r="AN4254" t="str">
            <v>GA3314Q0</v>
          </cell>
          <cell r="AO4254">
            <v>0</v>
          </cell>
          <cell r="AP4254" t="str">
            <v>N</v>
          </cell>
          <cell r="AQ4254">
            <v>38646.694918981484</v>
          </cell>
          <cell r="AR4254">
            <v>38822</v>
          </cell>
          <cell r="AS4254">
            <v>38822</v>
          </cell>
          <cell r="AT4254" t="str">
            <v>0002</v>
          </cell>
          <cell r="AU4254">
            <v>38640</v>
          </cell>
          <cell r="AV4254">
            <v>0</v>
          </cell>
        </row>
        <row r="4255">
          <cell r="B4255">
            <v>0</v>
          </cell>
          <cell r="C4255" t="str">
            <v>000000003973</v>
          </cell>
          <cell r="D4255" t="str">
            <v>3314Q0</v>
          </cell>
          <cell r="E4255" t="str">
            <v>8" PVC Main</v>
          </cell>
          <cell r="F4255" t="str">
            <v>In Service</v>
          </cell>
          <cell r="G4255" t="str">
            <v>3314Q</v>
          </cell>
          <cell r="H4255" t="str">
            <v>Grp Member</v>
          </cell>
          <cell r="I4255">
            <v>5</v>
          </cell>
          <cell r="J4255" t="str">
            <v>PC Batch</v>
          </cell>
          <cell r="K4255">
            <v>49.84</v>
          </cell>
          <cell r="L4255">
            <v>0</v>
          </cell>
          <cell r="M4255" t="str">
            <v>F15</v>
          </cell>
          <cell r="N4255" t="str">
            <v>118</v>
          </cell>
          <cell r="O4255">
            <v>0</v>
          </cell>
          <cell r="P4255" t="str">
            <v>C05D601_002</v>
          </cell>
          <cell r="Q4255" t="str">
            <v>180</v>
          </cell>
          <cell r="R4255" t="str">
            <v>WTDPD</v>
          </cell>
          <cell r="S4255" t="str">
            <v>3314Q08PV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 t="str">
            <v>CORP</v>
          </cell>
          <cell r="Y4255">
            <v>38640</v>
          </cell>
          <cell r="Z4255">
            <v>0</v>
          </cell>
          <cell r="AA4255">
            <v>0</v>
          </cell>
          <cell r="AB4255" t="str">
            <v>N</v>
          </cell>
          <cell r="AC4255">
            <v>38657</v>
          </cell>
          <cell r="AD4255">
            <v>0</v>
          </cell>
          <cell r="AE4255" t="str">
            <v>RemVal</v>
          </cell>
          <cell r="AF4255" t="str">
            <v>Depreciate</v>
          </cell>
          <cell r="AG4255" t="str">
            <v>FM</v>
          </cell>
          <cell r="AH4255">
            <v>0</v>
          </cell>
          <cell r="AI4255">
            <v>0</v>
          </cell>
          <cell r="AJ4255">
            <v>2.1899999999999999E-2</v>
          </cell>
          <cell r="AK4255">
            <v>0</v>
          </cell>
          <cell r="AL4255" t="str">
            <v>Flat Rate</v>
          </cell>
          <cell r="AM4255">
            <v>0</v>
          </cell>
          <cell r="AN4255" t="str">
            <v>GA3314Q0</v>
          </cell>
          <cell r="AO4255">
            <v>0</v>
          </cell>
          <cell r="AP4255" t="str">
            <v>N</v>
          </cell>
          <cell r="AQ4255">
            <v>38646.694918981484</v>
          </cell>
          <cell r="AR4255">
            <v>38822</v>
          </cell>
          <cell r="AS4255">
            <v>38822</v>
          </cell>
          <cell r="AT4255" t="str">
            <v>0002</v>
          </cell>
          <cell r="AU4255">
            <v>38640</v>
          </cell>
          <cell r="AV4255">
            <v>0</v>
          </cell>
        </row>
        <row r="4256">
          <cell r="B4256">
            <v>0</v>
          </cell>
          <cell r="C4256" t="str">
            <v>000000003973</v>
          </cell>
          <cell r="D4256" t="str">
            <v>3314Q0</v>
          </cell>
          <cell r="E4256" t="str">
            <v>8" PVC Main</v>
          </cell>
          <cell r="F4256" t="str">
            <v>In Service</v>
          </cell>
          <cell r="G4256" t="str">
            <v>3314Q</v>
          </cell>
          <cell r="H4256" t="str">
            <v>Grp Member</v>
          </cell>
          <cell r="I4256">
            <v>6</v>
          </cell>
          <cell r="J4256" t="str">
            <v>PC Batch</v>
          </cell>
          <cell r="K4256">
            <v>242.37</v>
          </cell>
          <cell r="L4256">
            <v>0</v>
          </cell>
          <cell r="M4256">
            <v>0</v>
          </cell>
          <cell r="N4256" t="str">
            <v>602</v>
          </cell>
          <cell r="O4256">
            <v>0</v>
          </cell>
          <cell r="P4256" t="str">
            <v>C05D601_002</v>
          </cell>
          <cell r="Q4256" t="str">
            <v>180</v>
          </cell>
          <cell r="R4256" t="str">
            <v>WTDPD</v>
          </cell>
          <cell r="S4256" t="str">
            <v>3314Q08PV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 t="str">
            <v>CORP</v>
          </cell>
          <cell r="Y4256">
            <v>38640</v>
          </cell>
          <cell r="Z4256">
            <v>0</v>
          </cell>
          <cell r="AA4256">
            <v>0</v>
          </cell>
          <cell r="AB4256" t="str">
            <v>N</v>
          </cell>
          <cell r="AC4256">
            <v>38657</v>
          </cell>
          <cell r="AD4256">
            <v>0</v>
          </cell>
          <cell r="AE4256" t="str">
            <v>RemVal</v>
          </cell>
          <cell r="AF4256" t="str">
            <v>Depreciate</v>
          </cell>
          <cell r="AG4256" t="str">
            <v>FM</v>
          </cell>
          <cell r="AH4256">
            <v>0</v>
          </cell>
          <cell r="AI4256">
            <v>0</v>
          </cell>
          <cell r="AJ4256">
            <v>2.1899999999999999E-2</v>
          </cell>
          <cell r="AK4256">
            <v>0</v>
          </cell>
          <cell r="AL4256" t="str">
            <v>Flat Rate</v>
          </cell>
          <cell r="AM4256">
            <v>0</v>
          </cell>
          <cell r="AN4256" t="str">
            <v>GA3314Q0</v>
          </cell>
          <cell r="AO4256">
            <v>0</v>
          </cell>
          <cell r="AP4256" t="str">
            <v>N</v>
          </cell>
          <cell r="AQ4256">
            <v>38646.694918981484</v>
          </cell>
          <cell r="AR4256">
            <v>38822</v>
          </cell>
          <cell r="AS4256">
            <v>38822</v>
          </cell>
          <cell r="AT4256" t="str">
            <v>0002</v>
          </cell>
          <cell r="AU4256">
            <v>38640</v>
          </cell>
          <cell r="AV4256">
            <v>0</v>
          </cell>
        </row>
        <row r="4257">
          <cell r="B4257">
            <v>0</v>
          </cell>
          <cell r="C4257" t="str">
            <v>000000003973</v>
          </cell>
          <cell r="D4257" t="str">
            <v>3314Q0</v>
          </cell>
          <cell r="E4257" t="str">
            <v>8" PVC Main</v>
          </cell>
          <cell r="F4257" t="str">
            <v>In Service</v>
          </cell>
          <cell r="G4257" t="str">
            <v>3314Q</v>
          </cell>
          <cell r="H4257" t="str">
            <v>Grp Member</v>
          </cell>
          <cell r="I4257">
            <v>7</v>
          </cell>
          <cell r="J4257" t="str">
            <v>PC Batch</v>
          </cell>
          <cell r="K4257">
            <v>189.1</v>
          </cell>
          <cell r="L4257">
            <v>0</v>
          </cell>
          <cell r="M4257" t="str">
            <v>F15</v>
          </cell>
          <cell r="N4257" t="str">
            <v>118</v>
          </cell>
          <cell r="O4257">
            <v>0</v>
          </cell>
          <cell r="P4257" t="str">
            <v>C05D601_002</v>
          </cell>
          <cell r="Q4257" t="str">
            <v>110</v>
          </cell>
          <cell r="R4257" t="str">
            <v>WTDPD</v>
          </cell>
          <cell r="S4257" t="str">
            <v>3314Q08PV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 t="str">
            <v>CORP</v>
          </cell>
          <cell r="Y4257">
            <v>38640</v>
          </cell>
          <cell r="Z4257">
            <v>0</v>
          </cell>
          <cell r="AA4257">
            <v>0</v>
          </cell>
          <cell r="AB4257" t="str">
            <v>N</v>
          </cell>
          <cell r="AC4257">
            <v>38657</v>
          </cell>
          <cell r="AD4257">
            <v>0</v>
          </cell>
          <cell r="AE4257" t="str">
            <v>RemVal</v>
          </cell>
          <cell r="AF4257" t="str">
            <v>Depreciate</v>
          </cell>
          <cell r="AG4257" t="str">
            <v>FM</v>
          </cell>
          <cell r="AH4257">
            <v>0</v>
          </cell>
          <cell r="AI4257">
            <v>0</v>
          </cell>
          <cell r="AJ4257">
            <v>2.1899999999999999E-2</v>
          </cell>
          <cell r="AK4257">
            <v>0</v>
          </cell>
          <cell r="AL4257" t="str">
            <v>Flat Rate</v>
          </cell>
          <cell r="AM4257">
            <v>0</v>
          </cell>
          <cell r="AN4257" t="str">
            <v>GA3314Q0</v>
          </cell>
          <cell r="AO4257">
            <v>0</v>
          </cell>
          <cell r="AP4257" t="str">
            <v>N</v>
          </cell>
          <cell r="AQ4257">
            <v>38646.694918981484</v>
          </cell>
          <cell r="AR4257">
            <v>38822</v>
          </cell>
          <cell r="AS4257">
            <v>38822</v>
          </cell>
          <cell r="AT4257" t="str">
            <v>0002</v>
          </cell>
          <cell r="AU4257">
            <v>38640</v>
          </cell>
          <cell r="AV4257">
            <v>0</v>
          </cell>
        </row>
        <row r="4258">
          <cell r="B4258">
            <v>0</v>
          </cell>
          <cell r="C4258" t="str">
            <v>000000003973</v>
          </cell>
          <cell r="D4258" t="str">
            <v>3314Q0</v>
          </cell>
          <cell r="E4258" t="str">
            <v>8" PVC Main</v>
          </cell>
          <cell r="F4258" t="str">
            <v>In Service</v>
          </cell>
          <cell r="G4258" t="str">
            <v>3314Q</v>
          </cell>
          <cell r="H4258" t="str">
            <v>Grp Member</v>
          </cell>
          <cell r="I4258">
            <v>8</v>
          </cell>
          <cell r="J4258" t="str">
            <v>PC Batch</v>
          </cell>
          <cell r="K4258">
            <v>1352.31</v>
          </cell>
          <cell r="L4258">
            <v>0</v>
          </cell>
          <cell r="M4258">
            <v>0</v>
          </cell>
          <cell r="N4258" t="str">
            <v>602</v>
          </cell>
          <cell r="O4258">
            <v>0</v>
          </cell>
          <cell r="P4258" t="str">
            <v>C05D601_002</v>
          </cell>
          <cell r="Q4258" t="str">
            <v>110</v>
          </cell>
          <cell r="R4258" t="str">
            <v>WTDPD</v>
          </cell>
          <cell r="S4258" t="str">
            <v>3314Q08PV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 t="str">
            <v>CORP</v>
          </cell>
          <cell r="Y4258">
            <v>38640</v>
          </cell>
          <cell r="Z4258">
            <v>0</v>
          </cell>
          <cell r="AA4258">
            <v>0</v>
          </cell>
          <cell r="AB4258" t="str">
            <v>N</v>
          </cell>
          <cell r="AC4258">
            <v>38657</v>
          </cell>
          <cell r="AD4258">
            <v>0</v>
          </cell>
          <cell r="AE4258" t="str">
            <v>RemVal</v>
          </cell>
          <cell r="AF4258" t="str">
            <v>Depreciate</v>
          </cell>
          <cell r="AG4258" t="str">
            <v>FM</v>
          </cell>
          <cell r="AH4258">
            <v>0</v>
          </cell>
          <cell r="AI4258">
            <v>0</v>
          </cell>
          <cell r="AJ4258">
            <v>2.1899999999999999E-2</v>
          </cell>
          <cell r="AK4258">
            <v>0</v>
          </cell>
          <cell r="AL4258" t="str">
            <v>Flat Rate</v>
          </cell>
          <cell r="AM4258">
            <v>0</v>
          </cell>
          <cell r="AN4258" t="str">
            <v>GA3314Q0</v>
          </cell>
          <cell r="AO4258">
            <v>0</v>
          </cell>
          <cell r="AP4258" t="str">
            <v>N</v>
          </cell>
          <cell r="AQ4258">
            <v>38646.694918981484</v>
          </cell>
          <cell r="AR4258">
            <v>38822</v>
          </cell>
          <cell r="AS4258">
            <v>38822</v>
          </cell>
          <cell r="AT4258" t="str">
            <v>0002</v>
          </cell>
          <cell r="AU4258">
            <v>38640</v>
          </cell>
          <cell r="AV4258">
            <v>0</v>
          </cell>
        </row>
        <row r="4259">
          <cell r="B4259">
            <v>0</v>
          </cell>
          <cell r="C4259" t="str">
            <v>000000003973</v>
          </cell>
          <cell r="D4259" t="str">
            <v>3314Q0</v>
          </cell>
          <cell r="E4259" t="str">
            <v>8" PVC Main</v>
          </cell>
          <cell r="F4259" t="str">
            <v>In Service</v>
          </cell>
          <cell r="G4259" t="str">
            <v>3314Q</v>
          </cell>
          <cell r="H4259" t="str">
            <v>Grp Member</v>
          </cell>
          <cell r="I4259">
            <v>9</v>
          </cell>
          <cell r="J4259" t="str">
            <v>PC Batch</v>
          </cell>
          <cell r="K4259">
            <v>-91.81</v>
          </cell>
          <cell r="L4259">
            <v>0</v>
          </cell>
          <cell r="M4259">
            <v>0</v>
          </cell>
          <cell r="N4259" t="str">
            <v>600</v>
          </cell>
          <cell r="O4259">
            <v>0</v>
          </cell>
          <cell r="P4259" t="str">
            <v>C05D601_002</v>
          </cell>
          <cell r="Q4259" t="str">
            <v>110</v>
          </cell>
          <cell r="R4259" t="str">
            <v>WTDPD</v>
          </cell>
          <cell r="S4259" t="str">
            <v>3314Q08PV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 t="str">
            <v>CORP</v>
          </cell>
          <cell r="Y4259">
            <v>38640</v>
          </cell>
          <cell r="Z4259">
            <v>0</v>
          </cell>
          <cell r="AA4259">
            <v>0</v>
          </cell>
          <cell r="AB4259" t="str">
            <v>N</v>
          </cell>
          <cell r="AC4259">
            <v>38657</v>
          </cell>
          <cell r="AD4259">
            <v>0</v>
          </cell>
          <cell r="AE4259" t="str">
            <v>RemVal</v>
          </cell>
          <cell r="AF4259" t="str">
            <v>Depreciate</v>
          </cell>
          <cell r="AG4259" t="str">
            <v>FM</v>
          </cell>
          <cell r="AH4259">
            <v>0</v>
          </cell>
          <cell r="AI4259">
            <v>0</v>
          </cell>
          <cell r="AJ4259">
            <v>2.1899999999999999E-2</v>
          </cell>
          <cell r="AK4259">
            <v>0</v>
          </cell>
          <cell r="AL4259" t="str">
            <v>Flat Rate</v>
          </cell>
          <cell r="AM4259">
            <v>0</v>
          </cell>
          <cell r="AN4259" t="str">
            <v>GA3314Q0</v>
          </cell>
          <cell r="AO4259">
            <v>0</v>
          </cell>
          <cell r="AP4259" t="str">
            <v>N</v>
          </cell>
          <cell r="AQ4259">
            <v>38646.694918981484</v>
          </cell>
          <cell r="AR4259">
            <v>38822</v>
          </cell>
          <cell r="AS4259">
            <v>38822</v>
          </cell>
          <cell r="AT4259" t="str">
            <v>0002</v>
          </cell>
          <cell r="AU4259">
            <v>38640</v>
          </cell>
          <cell r="AV4259">
            <v>0</v>
          </cell>
        </row>
        <row r="4260">
          <cell r="B4260">
            <v>0</v>
          </cell>
          <cell r="C4260" t="str">
            <v>000000003974</v>
          </cell>
          <cell r="D4260" t="str">
            <v>3314S0</v>
          </cell>
          <cell r="E4260" t="str">
            <v>4" Valves</v>
          </cell>
          <cell r="F4260" t="str">
            <v>In Service</v>
          </cell>
          <cell r="G4260" t="str">
            <v>3314S</v>
          </cell>
          <cell r="H4260" t="str">
            <v>Grp Member</v>
          </cell>
          <cell r="I4260">
            <v>0</v>
          </cell>
          <cell r="J4260" t="str">
            <v>PC Batch</v>
          </cell>
          <cell r="K4260">
            <v>353.54</v>
          </cell>
          <cell r="L4260">
            <v>0</v>
          </cell>
          <cell r="M4260" t="str">
            <v>F20</v>
          </cell>
          <cell r="N4260" t="str">
            <v>115</v>
          </cell>
          <cell r="O4260">
            <v>0</v>
          </cell>
          <cell r="P4260" t="str">
            <v>C05D601_002</v>
          </cell>
          <cell r="Q4260">
            <v>0</v>
          </cell>
          <cell r="R4260" t="str">
            <v>WTDPD</v>
          </cell>
          <cell r="S4260" t="str">
            <v>3314S04PV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 t="str">
            <v>CORP</v>
          </cell>
          <cell r="Y4260">
            <v>38640</v>
          </cell>
          <cell r="Z4260">
            <v>0</v>
          </cell>
          <cell r="AA4260">
            <v>0</v>
          </cell>
          <cell r="AB4260" t="str">
            <v>N</v>
          </cell>
          <cell r="AC4260">
            <v>38657</v>
          </cell>
          <cell r="AD4260">
            <v>0</v>
          </cell>
          <cell r="AE4260" t="str">
            <v>RemVal</v>
          </cell>
          <cell r="AF4260" t="str">
            <v>Depreciate</v>
          </cell>
          <cell r="AG4260" t="str">
            <v>FM</v>
          </cell>
          <cell r="AH4260">
            <v>0</v>
          </cell>
          <cell r="AI4260">
            <v>0</v>
          </cell>
          <cell r="AJ4260">
            <v>2.1299999999999999E-2</v>
          </cell>
          <cell r="AK4260">
            <v>0</v>
          </cell>
          <cell r="AL4260" t="str">
            <v>Flat Rate</v>
          </cell>
          <cell r="AM4260">
            <v>0</v>
          </cell>
          <cell r="AN4260" t="str">
            <v>GA3314S0</v>
          </cell>
          <cell r="AO4260">
            <v>0</v>
          </cell>
          <cell r="AP4260" t="str">
            <v>N</v>
          </cell>
          <cell r="AQ4260">
            <v>38646.694953703707</v>
          </cell>
          <cell r="AR4260">
            <v>38822</v>
          </cell>
          <cell r="AS4260">
            <v>38822</v>
          </cell>
          <cell r="AT4260" t="str">
            <v>0002</v>
          </cell>
          <cell r="AU4260">
            <v>38640</v>
          </cell>
          <cell r="AV4260">
            <v>0</v>
          </cell>
        </row>
        <row r="4261">
          <cell r="B4261">
            <v>0</v>
          </cell>
          <cell r="C4261" t="str">
            <v>000000003974</v>
          </cell>
          <cell r="D4261" t="str">
            <v>3314S0</v>
          </cell>
          <cell r="E4261" t="str">
            <v>4" Valves</v>
          </cell>
          <cell r="F4261" t="str">
            <v>In Service</v>
          </cell>
          <cell r="G4261" t="str">
            <v>3314S</v>
          </cell>
          <cell r="H4261" t="str">
            <v>Grp Member</v>
          </cell>
          <cell r="I4261">
            <v>1</v>
          </cell>
          <cell r="J4261" t="str">
            <v>PC Batch</v>
          </cell>
          <cell r="K4261">
            <v>1920.02</v>
          </cell>
          <cell r="L4261">
            <v>0</v>
          </cell>
          <cell r="M4261" t="str">
            <v>F20</v>
          </cell>
          <cell r="N4261" t="str">
            <v>115</v>
          </cell>
          <cell r="O4261">
            <v>0</v>
          </cell>
          <cell r="P4261" t="str">
            <v>C05D601_002</v>
          </cell>
          <cell r="Q4261" t="str">
            <v>505</v>
          </cell>
          <cell r="R4261" t="str">
            <v>WTDPD</v>
          </cell>
          <cell r="S4261" t="str">
            <v>3314S04PV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 t="str">
            <v>CORP</v>
          </cell>
          <cell r="Y4261">
            <v>38640</v>
          </cell>
          <cell r="Z4261">
            <v>0</v>
          </cell>
          <cell r="AA4261">
            <v>0</v>
          </cell>
          <cell r="AB4261" t="str">
            <v>N</v>
          </cell>
          <cell r="AC4261">
            <v>38657</v>
          </cell>
          <cell r="AD4261">
            <v>0</v>
          </cell>
          <cell r="AE4261" t="str">
            <v>RemVal</v>
          </cell>
          <cell r="AF4261" t="str">
            <v>Depreciate</v>
          </cell>
          <cell r="AG4261" t="str">
            <v>FM</v>
          </cell>
          <cell r="AH4261">
            <v>0</v>
          </cell>
          <cell r="AI4261">
            <v>0</v>
          </cell>
          <cell r="AJ4261">
            <v>2.1299999999999999E-2</v>
          </cell>
          <cell r="AK4261">
            <v>0</v>
          </cell>
          <cell r="AL4261" t="str">
            <v>Flat Rate</v>
          </cell>
          <cell r="AM4261">
            <v>0</v>
          </cell>
          <cell r="AN4261" t="str">
            <v>GA3314S0</v>
          </cell>
          <cell r="AO4261">
            <v>0</v>
          </cell>
          <cell r="AP4261" t="str">
            <v>N</v>
          </cell>
          <cell r="AQ4261">
            <v>38646.694953703707</v>
          </cell>
          <cell r="AR4261">
            <v>38822</v>
          </cell>
          <cell r="AS4261">
            <v>38822</v>
          </cell>
          <cell r="AT4261" t="str">
            <v>0002</v>
          </cell>
          <cell r="AU4261">
            <v>38640</v>
          </cell>
          <cell r="AV4261">
            <v>0</v>
          </cell>
        </row>
        <row r="4262">
          <cell r="B4262">
            <v>0</v>
          </cell>
          <cell r="C4262" t="str">
            <v>000000003974</v>
          </cell>
          <cell r="D4262" t="str">
            <v>3314S0</v>
          </cell>
          <cell r="E4262" t="str">
            <v>4" Valves</v>
          </cell>
          <cell r="F4262" t="str">
            <v>In Service</v>
          </cell>
          <cell r="G4262" t="str">
            <v>3314S</v>
          </cell>
          <cell r="H4262" t="str">
            <v>Grp Member</v>
          </cell>
          <cell r="I4262">
            <v>2</v>
          </cell>
          <cell r="J4262" t="str">
            <v>PC Batch</v>
          </cell>
          <cell r="K4262">
            <v>40.299999999999997</v>
          </cell>
          <cell r="L4262">
            <v>0</v>
          </cell>
          <cell r="M4262" t="str">
            <v>F50</v>
          </cell>
          <cell r="N4262" t="str">
            <v>115</v>
          </cell>
          <cell r="O4262">
            <v>0</v>
          </cell>
          <cell r="P4262" t="str">
            <v>C05D601_002</v>
          </cell>
          <cell r="Q4262" t="str">
            <v>000</v>
          </cell>
          <cell r="R4262" t="str">
            <v>WTDPD</v>
          </cell>
          <cell r="S4262" t="str">
            <v>3314S04PV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 t="str">
            <v>CORP</v>
          </cell>
          <cell r="Y4262">
            <v>38640</v>
          </cell>
          <cell r="Z4262">
            <v>0</v>
          </cell>
          <cell r="AA4262">
            <v>0</v>
          </cell>
          <cell r="AB4262" t="str">
            <v>N</v>
          </cell>
          <cell r="AC4262">
            <v>38657</v>
          </cell>
          <cell r="AD4262">
            <v>0</v>
          </cell>
          <cell r="AE4262" t="str">
            <v>RemVal</v>
          </cell>
          <cell r="AF4262" t="str">
            <v>Depreciate</v>
          </cell>
          <cell r="AG4262" t="str">
            <v>FM</v>
          </cell>
          <cell r="AH4262">
            <v>0</v>
          </cell>
          <cell r="AI4262">
            <v>0</v>
          </cell>
          <cell r="AJ4262">
            <v>2.1299999999999999E-2</v>
          </cell>
          <cell r="AK4262">
            <v>0</v>
          </cell>
          <cell r="AL4262" t="str">
            <v>Flat Rate</v>
          </cell>
          <cell r="AM4262">
            <v>0</v>
          </cell>
          <cell r="AN4262" t="str">
            <v>GA3314S0</v>
          </cell>
          <cell r="AO4262">
            <v>0</v>
          </cell>
          <cell r="AP4262" t="str">
            <v>N</v>
          </cell>
          <cell r="AQ4262">
            <v>38646.694953703707</v>
          </cell>
          <cell r="AR4262">
            <v>38822</v>
          </cell>
          <cell r="AS4262">
            <v>38822</v>
          </cell>
          <cell r="AT4262" t="str">
            <v>0002</v>
          </cell>
          <cell r="AU4262">
            <v>38640</v>
          </cell>
          <cell r="AV4262">
            <v>0</v>
          </cell>
        </row>
        <row r="4263">
          <cell r="B4263">
            <v>0</v>
          </cell>
          <cell r="C4263" t="str">
            <v>000000003975</v>
          </cell>
          <cell r="D4263" t="str">
            <v>3314T0</v>
          </cell>
          <cell r="E4263" t="str">
            <v xml:space="preserve">6" Valves	</v>
          </cell>
          <cell r="F4263" t="str">
            <v>In Service</v>
          </cell>
          <cell r="G4263" t="str">
            <v>3314T</v>
          </cell>
          <cell r="H4263" t="str">
            <v>Grp Member</v>
          </cell>
          <cell r="I4263">
            <v>0</v>
          </cell>
          <cell r="J4263" t="str">
            <v>PC Batch</v>
          </cell>
          <cell r="K4263">
            <v>197.76</v>
          </cell>
          <cell r="L4263">
            <v>0</v>
          </cell>
          <cell r="M4263" t="str">
            <v>F20</v>
          </cell>
          <cell r="N4263" t="str">
            <v>115</v>
          </cell>
          <cell r="O4263">
            <v>0</v>
          </cell>
          <cell r="P4263" t="str">
            <v>C05D601_002</v>
          </cell>
          <cell r="Q4263">
            <v>0</v>
          </cell>
          <cell r="R4263" t="str">
            <v>WTDPD</v>
          </cell>
          <cell r="S4263" t="str">
            <v>3314T06PV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 t="str">
            <v>CORP</v>
          </cell>
          <cell r="Y4263">
            <v>38640</v>
          </cell>
          <cell r="Z4263">
            <v>0</v>
          </cell>
          <cell r="AA4263">
            <v>0</v>
          </cell>
          <cell r="AB4263" t="str">
            <v>N</v>
          </cell>
          <cell r="AC4263">
            <v>38657</v>
          </cell>
          <cell r="AD4263">
            <v>0</v>
          </cell>
          <cell r="AE4263" t="str">
            <v>RemVal</v>
          </cell>
          <cell r="AF4263" t="str">
            <v>Depreciate</v>
          </cell>
          <cell r="AG4263" t="str">
            <v>FM</v>
          </cell>
          <cell r="AH4263">
            <v>0</v>
          </cell>
          <cell r="AI4263">
            <v>0</v>
          </cell>
          <cell r="AJ4263">
            <v>1.3899999999999999E-2</v>
          </cell>
          <cell r="AK4263">
            <v>0</v>
          </cell>
          <cell r="AL4263" t="str">
            <v>Flat Rate</v>
          </cell>
          <cell r="AM4263">
            <v>0</v>
          </cell>
          <cell r="AN4263" t="str">
            <v>GA3314T0</v>
          </cell>
          <cell r="AO4263">
            <v>0</v>
          </cell>
          <cell r="AP4263" t="str">
            <v>N</v>
          </cell>
          <cell r="AQ4263">
            <v>38646.694988425923</v>
          </cell>
          <cell r="AR4263">
            <v>38822</v>
          </cell>
          <cell r="AS4263">
            <v>38822</v>
          </cell>
          <cell r="AT4263" t="str">
            <v>0002</v>
          </cell>
          <cell r="AU4263">
            <v>38640</v>
          </cell>
          <cell r="AV4263">
            <v>0</v>
          </cell>
        </row>
        <row r="4264">
          <cell r="B4264">
            <v>0</v>
          </cell>
          <cell r="C4264" t="str">
            <v>000000003975</v>
          </cell>
          <cell r="D4264" t="str">
            <v>3314T0</v>
          </cell>
          <cell r="E4264" t="str">
            <v xml:space="preserve">6" Valves	</v>
          </cell>
          <cell r="F4264" t="str">
            <v>In Service</v>
          </cell>
          <cell r="G4264" t="str">
            <v>3314T</v>
          </cell>
          <cell r="H4264" t="str">
            <v>Grp Member</v>
          </cell>
          <cell r="I4264">
            <v>1</v>
          </cell>
          <cell r="J4264" t="str">
            <v>PC Batch</v>
          </cell>
          <cell r="K4264">
            <v>27.01</v>
          </cell>
          <cell r="L4264">
            <v>0</v>
          </cell>
          <cell r="M4264" t="str">
            <v>F50</v>
          </cell>
          <cell r="N4264" t="str">
            <v>115</v>
          </cell>
          <cell r="O4264">
            <v>0</v>
          </cell>
          <cell r="P4264" t="str">
            <v>C05D601_002</v>
          </cell>
          <cell r="Q4264" t="str">
            <v>000</v>
          </cell>
          <cell r="R4264" t="str">
            <v>WTDPD</v>
          </cell>
          <cell r="S4264" t="str">
            <v>3314T06PV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 t="str">
            <v>CORP</v>
          </cell>
          <cell r="Y4264">
            <v>38640</v>
          </cell>
          <cell r="Z4264">
            <v>0</v>
          </cell>
          <cell r="AA4264">
            <v>0</v>
          </cell>
          <cell r="AB4264" t="str">
            <v>N</v>
          </cell>
          <cell r="AC4264">
            <v>38657</v>
          </cell>
          <cell r="AD4264">
            <v>0</v>
          </cell>
          <cell r="AE4264" t="str">
            <v>RemVal</v>
          </cell>
          <cell r="AF4264" t="str">
            <v>Depreciate</v>
          </cell>
          <cell r="AG4264" t="str">
            <v>FM</v>
          </cell>
          <cell r="AH4264">
            <v>0</v>
          </cell>
          <cell r="AI4264">
            <v>0</v>
          </cell>
          <cell r="AJ4264">
            <v>1.3899999999999999E-2</v>
          </cell>
          <cell r="AK4264">
            <v>0</v>
          </cell>
          <cell r="AL4264" t="str">
            <v>Flat Rate</v>
          </cell>
          <cell r="AM4264">
            <v>0</v>
          </cell>
          <cell r="AN4264" t="str">
            <v>GA3314T0</v>
          </cell>
          <cell r="AO4264">
            <v>0</v>
          </cell>
          <cell r="AP4264" t="str">
            <v>N</v>
          </cell>
          <cell r="AQ4264">
            <v>38646.694988425923</v>
          </cell>
          <cell r="AR4264">
            <v>38822</v>
          </cell>
          <cell r="AS4264">
            <v>38822</v>
          </cell>
          <cell r="AT4264" t="str">
            <v>0002</v>
          </cell>
          <cell r="AU4264">
            <v>38640</v>
          </cell>
          <cell r="AV4264">
            <v>0</v>
          </cell>
        </row>
        <row r="4265">
          <cell r="B4265">
            <v>0</v>
          </cell>
          <cell r="C4265" t="str">
            <v>000000003975</v>
          </cell>
          <cell r="D4265" t="str">
            <v>3314T0</v>
          </cell>
          <cell r="E4265" t="str">
            <v xml:space="preserve">6" Valves	</v>
          </cell>
          <cell r="F4265" t="str">
            <v>In Service</v>
          </cell>
          <cell r="G4265" t="str">
            <v>3314T</v>
          </cell>
          <cell r="H4265" t="str">
            <v>Grp Member</v>
          </cell>
          <cell r="I4265">
            <v>2</v>
          </cell>
          <cell r="J4265" t="str">
            <v>PC Batch</v>
          </cell>
          <cell r="K4265">
            <v>1326.06</v>
          </cell>
          <cell r="L4265">
            <v>0</v>
          </cell>
          <cell r="M4265" t="str">
            <v>F20</v>
          </cell>
          <cell r="N4265" t="str">
            <v>115</v>
          </cell>
          <cell r="O4265">
            <v>0</v>
          </cell>
          <cell r="P4265" t="str">
            <v>C05D601_002</v>
          </cell>
          <cell r="Q4265" t="str">
            <v>505</v>
          </cell>
          <cell r="R4265" t="str">
            <v>WTDPD</v>
          </cell>
          <cell r="S4265" t="str">
            <v>3314T06PV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 t="str">
            <v>CORP</v>
          </cell>
          <cell r="Y4265">
            <v>38640</v>
          </cell>
          <cell r="Z4265">
            <v>0</v>
          </cell>
          <cell r="AA4265">
            <v>0</v>
          </cell>
          <cell r="AB4265" t="str">
            <v>N</v>
          </cell>
          <cell r="AC4265">
            <v>38657</v>
          </cell>
          <cell r="AD4265">
            <v>0</v>
          </cell>
          <cell r="AE4265" t="str">
            <v>RemVal</v>
          </cell>
          <cell r="AF4265" t="str">
            <v>Depreciate</v>
          </cell>
          <cell r="AG4265" t="str">
            <v>FM</v>
          </cell>
          <cell r="AH4265">
            <v>0</v>
          </cell>
          <cell r="AI4265">
            <v>0</v>
          </cell>
          <cell r="AJ4265">
            <v>1.3899999999999999E-2</v>
          </cell>
          <cell r="AK4265">
            <v>0</v>
          </cell>
          <cell r="AL4265" t="str">
            <v>Flat Rate</v>
          </cell>
          <cell r="AM4265">
            <v>0</v>
          </cell>
          <cell r="AN4265" t="str">
            <v>GA3314T0</v>
          </cell>
          <cell r="AO4265">
            <v>0</v>
          </cell>
          <cell r="AP4265" t="str">
            <v>N</v>
          </cell>
          <cell r="AQ4265">
            <v>38646.694988425923</v>
          </cell>
          <cell r="AR4265">
            <v>38822</v>
          </cell>
          <cell r="AS4265">
            <v>38822</v>
          </cell>
          <cell r="AT4265" t="str">
            <v>0002</v>
          </cell>
          <cell r="AU4265">
            <v>38640</v>
          </cell>
          <cell r="AV4265">
            <v>0</v>
          </cell>
        </row>
        <row r="4266">
          <cell r="B4266">
            <v>0</v>
          </cell>
          <cell r="C4266" t="str">
            <v>000000003976</v>
          </cell>
          <cell r="D4266" t="str">
            <v>3314T0</v>
          </cell>
          <cell r="E4266" t="str">
            <v>8" Valves</v>
          </cell>
          <cell r="F4266" t="str">
            <v>In Service</v>
          </cell>
          <cell r="G4266" t="str">
            <v>3314T</v>
          </cell>
          <cell r="H4266" t="str">
            <v>Grp Member</v>
          </cell>
          <cell r="I4266">
            <v>0</v>
          </cell>
          <cell r="J4266" t="str">
            <v>PC Batch</v>
          </cell>
          <cell r="K4266">
            <v>555.12</v>
          </cell>
          <cell r="L4266">
            <v>0</v>
          </cell>
          <cell r="M4266" t="str">
            <v>F20</v>
          </cell>
          <cell r="N4266" t="str">
            <v>115</v>
          </cell>
          <cell r="O4266">
            <v>0</v>
          </cell>
          <cell r="P4266" t="str">
            <v>C05D601_002</v>
          </cell>
          <cell r="Q4266">
            <v>0</v>
          </cell>
          <cell r="R4266" t="str">
            <v>WTDPD</v>
          </cell>
          <cell r="S4266" t="str">
            <v>3314T08PV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 t="str">
            <v>CORP</v>
          </cell>
          <cell r="Y4266">
            <v>38640</v>
          </cell>
          <cell r="Z4266">
            <v>0</v>
          </cell>
          <cell r="AA4266">
            <v>0</v>
          </cell>
          <cell r="AB4266" t="str">
            <v>N</v>
          </cell>
          <cell r="AC4266">
            <v>38657</v>
          </cell>
          <cell r="AD4266">
            <v>0</v>
          </cell>
          <cell r="AE4266" t="str">
            <v>RemVal</v>
          </cell>
          <cell r="AF4266" t="str">
            <v>Depreciate</v>
          </cell>
          <cell r="AG4266" t="str">
            <v>FM</v>
          </cell>
          <cell r="AH4266">
            <v>0</v>
          </cell>
          <cell r="AI4266">
            <v>0</v>
          </cell>
          <cell r="AJ4266">
            <v>1.3899999999999999E-2</v>
          </cell>
          <cell r="AK4266">
            <v>0</v>
          </cell>
          <cell r="AL4266" t="str">
            <v>Flat Rate</v>
          </cell>
          <cell r="AM4266">
            <v>0</v>
          </cell>
          <cell r="AN4266" t="str">
            <v>GA3314T0</v>
          </cell>
          <cell r="AO4266">
            <v>0</v>
          </cell>
          <cell r="AP4266" t="str">
            <v>N</v>
          </cell>
          <cell r="AQ4266">
            <v>38646.695023148146</v>
          </cell>
          <cell r="AR4266">
            <v>38822</v>
          </cell>
          <cell r="AS4266">
            <v>38822</v>
          </cell>
          <cell r="AT4266" t="str">
            <v>0002</v>
          </cell>
          <cell r="AU4266">
            <v>38640</v>
          </cell>
          <cell r="AV4266">
            <v>0</v>
          </cell>
        </row>
        <row r="4267">
          <cell r="B4267">
            <v>0</v>
          </cell>
          <cell r="C4267" t="str">
            <v>000000003976</v>
          </cell>
          <cell r="D4267" t="str">
            <v>3314T0</v>
          </cell>
          <cell r="E4267" t="str">
            <v>8" Valves</v>
          </cell>
          <cell r="F4267" t="str">
            <v>In Service</v>
          </cell>
          <cell r="G4267" t="str">
            <v>3314T</v>
          </cell>
          <cell r="H4267" t="str">
            <v>Grp Member</v>
          </cell>
          <cell r="I4267">
            <v>1</v>
          </cell>
          <cell r="J4267" t="str">
            <v>PC Batch</v>
          </cell>
          <cell r="K4267">
            <v>88.19</v>
          </cell>
          <cell r="L4267">
            <v>0</v>
          </cell>
          <cell r="M4267" t="str">
            <v>F50</v>
          </cell>
          <cell r="N4267" t="str">
            <v>115</v>
          </cell>
          <cell r="O4267">
            <v>0</v>
          </cell>
          <cell r="P4267" t="str">
            <v>C05D601_002</v>
          </cell>
          <cell r="Q4267" t="str">
            <v>000</v>
          </cell>
          <cell r="R4267" t="str">
            <v>WTDPD</v>
          </cell>
          <cell r="S4267" t="str">
            <v>3314T08PV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 t="str">
            <v>CORP</v>
          </cell>
          <cell r="Y4267">
            <v>38640</v>
          </cell>
          <cell r="Z4267">
            <v>0</v>
          </cell>
          <cell r="AA4267">
            <v>0</v>
          </cell>
          <cell r="AB4267" t="str">
            <v>N</v>
          </cell>
          <cell r="AC4267">
            <v>38657</v>
          </cell>
          <cell r="AD4267">
            <v>0</v>
          </cell>
          <cell r="AE4267" t="str">
            <v>RemVal</v>
          </cell>
          <cell r="AF4267" t="str">
            <v>Depreciate</v>
          </cell>
          <cell r="AG4267" t="str">
            <v>FM</v>
          </cell>
          <cell r="AH4267">
            <v>0</v>
          </cell>
          <cell r="AI4267">
            <v>0</v>
          </cell>
          <cell r="AJ4267">
            <v>1.3899999999999999E-2</v>
          </cell>
          <cell r="AK4267">
            <v>0</v>
          </cell>
          <cell r="AL4267" t="str">
            <v>Flat Rate</v>
          </cell>
          <cell r="AM4267">
            <v>0</v>
          </cell>
          <cell r="AN4267" t="str">
            <v>GA3314T0</v>
          </cell>
          <cell r="AO4267">
            <v>0</v>
          </cell>
          <cell r="AP4267" t="str">
            <v>N</v>
          </cell>
          <cell r="AQ4267">
            <v>38646.695023148146</v>
          </cell>
          <cell r="AR4267">
            <v>38822</v>
          </cell>
          <cell r="AS4267">
            <v>38822</v>
          </cell>
          <cell r="AT4267" t="str">
            <v>0002</v>
          </cell>
          <cell r="AU4267">
            <v>38640</v>
          </cell>
          <cell r="AV4267">
            <v>0</v>
          </cell>
        </row>
        <row r="4268">
          <cell r="B4268">
            <v>0</v>
          </cell>
          <cell r="C4268" t="str">
            <v>000000003976</v>
          </cell>
          <cell r="D4268" t="str">
            <v>3314T0</v>
          </cell>
          <cell r="E4268" t="str">
            <v>8" Valves</v>
          </cell>
          <cell r="F4268" t="str">
            <v>In Service</v>
          </cell>
          <cell r="G4268" t="str">
            <v>3314T</v>
          </cell>
          <cell r="H4268" t="str">
            <v>Grp Member</v>
          </cell>
          <cell r="I4268">
            <v>2</v>
          </cell>
          <cell r="J4268" t="str">
            <v>PC Batch</v>
          </cell>
          <cell r="K4268">
            <v>4421.5</v>
          </cell>
          <cell r="L4268">
            <v>0</v>
          </cell>
          <cell r="M4268" t="str">
            <v>F20</v>
          </cell>
          <cell r="N4268" t="str">
            <v>115</v>
          </cell>
          <cell r="O4268">
            <v>0</v>
          </cell>
          <cell r="P4268" t="str">
            <v>C05D601_002</v>
          </cell>
          <cell r="Q4268" t="str">
            <v>505</v>
          </cell>
          <cell r="R4268" t="str">
            <v>WTDPD</v>
          </cell>
          <cell r="S4268" t="str">
            <v>3314T08PV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 t="str">
            <v>CORP</v>
          </cell>
          <cell r="Y4268">
            <v>38640</v>
          </cell>
          <cell r="Z4268">
            <v>0</v>
          </cell>
          <cell r="AA4268">
            <v>0</v>
          </cell>
          <cell r="AB4268" t="str">
            <v>N</v>
          </cell>
          <cell r="AC4268">
            <v>38657</v>
          </cell>
          <cell r="AD4268">
            <v>0</v>
          </cell>
          <cell r="AE4268" t="str">
            <v>RemVal</v>
          </cell>
          <cell r="AF4268" t="str">
            <v>Depreciate</v>
          </cell>
          <cell r="AG4268" t="str">
            <v>FM</v>
          </cell>
          <cell r="AH4268">
            <v>0</v>
          </cell>
          <cell r="AI4268">
            <v>0</v>
          </cell>
          <cell r="AJ4268">
            <v>1.3899999999999999E-2</v>
          </cell>
          <cell r="AK4268">
            <v>0</v>
          </cell>
          <cell r="AL4268" t="str">
            <v>Flat Rate</v>
          </cell>
          <cell r="AM4268">
            <v>0</v>
          </cell>
          <cell r="AN4268" t="str">
            <v>GA3314T0</v>
          </cell>
          <cell r="AO4268">
            <v>0</v>
          </cell>
          <cell r="AP4268" t="str">
            <v>N</v>
          </cell>
          <cell r="AQ4268">
            <v>38646.695023148146</v>
          </cell>
          <cell r="AR4268">
            <v>38822</v>
          </cell>
          <cell r="AS4268">
            <v>38822</v>
          </cell>
          <cell r="AT4268" t="str">
            <v>0002</v>
          </cell>
          <cell r="AU4268">
            <v>38640</v>
          </cell>
          <cell r="AV4268">
            <v>0</v>
          </cell>
        </row>
        <row r="4269">
          <cell r="B4269">
            <v>0</v>
          </cell>
          <cell r="C4269" t="str">
            <v>000000003977</v>
          </cell>
          <cell r="D4269" t="str">
            <v>335400</v>
          </cell>
          <cell r="E4269" t="str">
            <v>Fire Hydrants</v>
          </cell>
          <cell r="F4269" t="str">
            <v>In Service</v>
          </cell>
          <cell r="G4269" t="str">
            <v>33540</v>
          </cell>
          <cell r="H4269" t="str">
            <v>Grp Member</v>
          </cell>
          <cell r="I4269">
            <v>0</v>
          </cell>
          <cell r="J4269" t="str">
            <v>PC Batch</v>
          </cell>
          <cell r="K4269">
            <v>338.3</v>
          </cell>
          <cell r="L4269">
            <v>0</v>
          </cell>
          <cell r="M4269" t="str">
            <v>F20</v>
          </cell>
          <cell r="N4269" t="str">
            <v>115</v>
          </cell>
          <cell r="O4269">
            <v>0</v>
          </cell>
          <cell r="P4269" t="str">
            <v>C05D601_002</v>
          </cell>
          <cell r="Q4269">
            <v>0</v>
          </cell>
          <cell r="R4269" t="str">
            <v>WTDPD</v>
          </cell>
          <cell r="S4269" t="str">
            <v>3354006PV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 t="str">
            <v>CORP</v>
          </cell>
          <cell r="Y4269">
            <v>38640</v>
          </cell>
          <cell r="Z4269">
            <v>0</v>
          </cell>
          <cell r="AA4269">
            <v>0</v>
          </cell>
          <cell r="AB4269" t="str">
            <v>N</v>
          </cell>
          <cell r="AC4269">
            <v>38657</v>
          </cell>
          <cell r="AD4269">
            <v>0</v>
          </cell>
          <cell r="AE4269" t="str">
            <v>RemVal</v>
          </cell>
          <cell r="AF4269" t="str">
            <v>Depreciate</v>
          </cell>
          <cell r="AG4269" t="str">
            <v>FM</v>
          </cell>
          <cell r="AH4269">
            <v>0</v>
          </cell>
          <cell r="AI4269">
            <v>0</v>
          </cell>
          <cell r="AJ4269">
            <v>2.2599999999999999E-2</v>
          </cell>
          <cell r="AK4269">
            <v>0</v>
          </cell>
          <cell r="AL4269" t="str">
            <v>Flat Rate</v>
          </cell>
          <cell r="AM4269">
            <v>0</v>
          </cell>
          <cell r="AN4269" t="str">
            <v>GA335400</v>
          </cell>
          <cell r="AO4269">
            <v>0</v>
          </cell>
          <cell r="AP4269" t="str">
            <v>N</v>
          </cell>
          <cell r="AQ4269">
            <v>38646.695057870369</v>
          </cell>
          <cell r="AR4269">
            <v>38701</v>
          </cell>
          <cell r="AS4269">
            <v>38701</v>
          </cell>
          <cell r="AT4269" t="str">
            <v>0002</v>
          </cell>
          <cell r="AU4269">
            <v>38640</v>
          </cell>
          <cell r="AV4269">
            <v>0</v>
          </cell>
        </row>
        <row r="4270">
          <cell r="B4270">
            <v>0</v>
          </cell>
          <cell r="C4270" t="str">
            <v>000000003977</v>
          </cell>
          <cell r="D4270" t="str">
            <v>335400</v>
          </cell>
          <cell r="E4270" t="str">
            <v>Fire Hydrants</v>
          </cell>
          <cell r="F4270" t="str">
            <v>In Service</v>
          </cell>
          <cell r="G4270" t="str">
            <v>33540</v>
          </cell>
          <cell r="H4270" t="str">
            <v>Grp Member</v>
          </cell>
          <cell r="I4270">
            <v>1</v>
          </cell>
          <cell r="J4270" t="str">
            <v>PC Batch</v>
          </cell>
          <cell r="K4270">
            <v>52.1</v>
          </cell>
          <cell r="L4270">
            <v>0</v>
          </cell>
          <cell r="M4270" t="str">
            <v>F50</v>
          </cell>
          <cell r="N4270" t="str">
            <v>115</v>
          </cell>
          <cell r="O4270">
            <v>0</v>
          </cell>
          <cell r="P4270" t="str">
            <v>C05D601_002</v>
          </cell>
          <cell r="Q4270" t="str">
            <v>000</v>
          </cell>
          <cell r="R4270" t="str">
            <v>WTDPD</v>
          </cell>
          <cell r="S4270" t="str">
            <v>3354006PV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 t="str">
            <v>CORP</v>
          </cell>
          <cell r="Y4270">
            <v>38640</v>
          </cell>
          <cell r="Z4270">
            <v>0</v>
          </cell>
          <cell r="AA4270">
            <v>0</v>
          </cell>
          <cell r="AB4270" t="str">
            <v>N</v>
          </cell>
          <cell r="AC4270">
            <v>38657</v>
          </cell>
          <cell r="AD4270">
            <v>0</v>
          </cell>
          <cell r="AE4270" t="str">
            <v>RemVal</v>
          </cell>
          <cell r="AF4270" t="str">
            <v>Depreciate</v>
          </cell>
          <cell r="AG4270" t="str">
            <v>FM</v>
          </cell>
          <cell r="AH4270">
            <v>0</v>
          </cell>
          <cell r="AI4270">
            <v>0</v>
          </cell>
          <cell r="AJ4270">
            <v>2.2599999999999999E-2</v>
          </cell>
          <cell r="AK4270">
            <v>0</v>
          </cell>
          <cell r="AL4270" t="str">
            <v>Flat Rate</v>
          </cell>
          <cell r="AM4270">
            <v>0</v>
          </cell>
          <cell r="AN4270" t="str">
            <v>GA335400</v>
          </cell>
          <cell r="AO4270">
            <v>0</v>
          </cell>
          <cell r="AP4270" t="str">
            <v>N</v>
          </cell>
          <cell r="AQ4270">
            <v>38646.695057870369</v>
          </cell>
          <cell r="AR4270">
            <v>38701</v>
          </cell>
          <cell r="AS4270">
            <v>38701</v>
          </cell>
          <cell r="AT4270" t="str">
            <v>0002</v>
          </cell>
          <cell r="AU4270">
            <v>38640</v>
          </cell>
          <cell r="AV4270">
            <v>0</v>
          </cell>
        </row>
        <row r="4271">
          <cell r="B4271">
            <v>0</v>
          </cell>
          <cell r="C4271" t="str">
            <v>000000003977</v>
          </cell>
          <cell r="D4271" t="str">
            <v>335400</v>
          </cell>
          <cell r="E4271" t="str">
            <v>Fire Hydrants</v>
          </cell>
          <cell r="F4271" t="str">
            <v>In Service</v>
          </cell>
          <cell r="G4271" t="str">
            <v>33540</v>
          </cell>
          <cell r="H4271" t="str">
            <v>Grp Member</v>
          </cell>
          <cell r="I4271">
            <v>2</v>
          </cell>
          <cell r="J4271" t="str">
            <v>PC Batch</v>
          </cell>
          <cell r="K4271">
            <v>2600.9699999999998</v>
          </cell>
          <cell r="L4271">
            <v>0</v>
          </cell>
          <cell r="M4271" t="str">
            <v>F20</v>
          </cell>
          <cell r="N4271" t="str">
            <v>115</v>
          </cell>
          <cell r="O4271">
            <v>0</v>
          </cell>
          <cell r="P4271" t="str">
            <v>C05D601_002</v>
          </cell>
          <cell r="Q4271" t="str">
            <v>505</v>
          </cell>
          <cell r="R4271" t="str">
            <v>WTDPD</v>
          </cell>
          <cell r="S4271" t="str">
            <v>3354006PV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 t="str">
            <v>CORP</v>
          </cell>
          <cell r="Y4271">
            <v>38640</v>
          </cell>
          <cell r="Z4271">
            <v>0</v>
          </cell>
          <cell r="AA4271">
            <v>0</v>
          </cell>
          <cell r="AB4271" t="str">
            <v>N</v>
          </cell>
          <cell r="AC4271">
            <v>38657</v>
          </cell>
          <cell r="AD4271">
            <v>0</v>
          </cell>
          <cell r="AE4271" t="str">
            <v>RemVal</v>
          </cell>
          <cell r="AF4271" t="str">
            <v>Depreciate</v>
          </cell>
          <cell r="AG4271" t="str">
            <v>FM</v>
          </cell>
          <cell r="AH4271">
            <v>0</v>
          </cell>
          <cell r="AI4271">
            <v>0</v>
          </cell>
          <cell r="AJ4271">
            <v>2.2599999999999999E-2</v>
          </cell>
          <cell r="AK4271">
            <v>0</v>
          </cell>
          <cell r="AL4271" t="str">
            <v>Flat Rate</v>
          </cell>
          <cell r="AM4271">
            <v>0</v>
          </cell>
          <cell r="AN4271" t="str">
            <v>GA335400</v>
          </cell>
          <cell r="AO4271">
            <v>0</v>
          </cell>
          <cell r="AP4271" t="str">
            <v>N</v>
          </cell>
          <cell r="AQ4271">
            <v>38646.695057870369</v>
          </cell>
          <cell r="AR4271">
            <v>38701</v>
          </cell>
          <cell r="AS4271">
            <v>38701</v>
          </cell>
          <cell r="AT4271" t="str">
            <v>0002</v>
          </cell>
          <cell r="AU4271">
            <v>38640</v>
          </cell>
          <cell r="AV4271">
            <v>0</v>
          </cell>
        </row>
        <row r="4272">
          <cell r="B4272">
            <v>0</v>
          </cell>
          <cell r="C4272" t="str">
            <v>000000003978</v>
          </cell>
          <cell r="D4272" t="str">
            <v>3334B0</v>
          </cell>
          <cell r="E4272" t="str">
            <v>3/4" services</v>
          </cell>
          <cell r="F4272" t="str">
            <v>In Service</v>
          </cell>
          <cell r="G4272" t="str">
            <v>3334B</v>
          </cell>
          <cell r="H4272" t="str">
            <v>Grp Member</v>
          </cell>
          <cell r="I4272">
            <v>0</v>
          </cell>
          <cell r="J4272" t="str">
            <v>PC Batch</v>
          </cell>
          <cell r="K4272">
            <v>137.83000000000001</v>
          </cell>
          <cell r="L4272">
            <v>0</v>
          </cell>
          <cell r="M4272" t="str">
            <v>F20</v>
          </cell>
          <cell r="N4272" t="str">
            <v>115</v>
          </cell>
          <cell r="O4272">
            <v>0</v>
          </cell>
          <cell r="P4272" t="str">
            <v>C05D602_002</v>
          </cell>
          <cell r="Q4272">
            <v>0</v>
          </cell>
          <cell r="R4272" t="str">
            <v>WTDPD</v>
          </cell>
          <cell r="S4272" t="str">
            <v>3334B34CP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 t="str">
            <v>CORP</v>
          </cell>
          <cell r="Y4272">
            <v>38640</v>
          </cell>
          <cell r="Z4272">
            <v>0</v>
          </cell>
          <cell r="AA4272">
            <v>0</v>
          </cell>
          <cell r="AB4272" t="str">
            <v>N</v>
          </cell>
          <cell r="AC4272">
            <v>38657</v>
          </cell>
          <cell r="AD4272">
            <v>0</v>
          </cell>
          <cell r="AE4272" t="str">
            <v>RemVal</v>
          </cell>
          <cell r="AF4272" t="str">
            <v>Depreciate</v>
          </cell>
          <cell r="AG4272" t="str">
            <v>FM</v>
          </cell>
          <cell r="AH4272">
            <v>0</v>
          </cell>
          <cell r="AI4272">
            <v>0</v>
          </cell>
          <cell r="AJ4272">
            <v>2.87E-2</v>
          </cell>
          <cell r="AK4272">
            <v>0</v>
          </cell>
          <cell r="AL4272" t="str">
            <v>Flat Rate</v>
          </cell>
          <cell r="AM4272">
            <v>0</v>
          </cell>
          <cell r="AN4272" t="str">
            <v>GA3334B0</v>
          </cell>
          <cell r="AO4272">
            <v>0</v>
          </cell>
          <cell r="AP4272" t="str">
            <v>N</v>
          </cell>
          <cell r="AQ4272">
            <v>38646.695127314815</v>
          </cell>
          <cell r="AR4272">
            <v>38640</v>
          </cell>
          <cell r="AS4272">
            <v>38640</v>
          </cell>
          <cell r="AT4272" t="str">
            <v>7200</v>
          </cell>
          <cell r="AU4272">
            <v>38640</v>
          </cell>
          <cell r="AV4272">
            <v>0</v>
          </cell>
        </row>
        <row r="4273">
          <cell r="B4273">
            <v>0</v>
          </cell>
          <cell r="C4273" t="str">
            <v>000000003978</v>
          </cell>
          <cell r="D4273" t="str">
            <v>3334B0</v>
          </cell>
          <cell r="E4273" t="str">
            <v>3/4" services</v>
          </cell>
          <cell r="F4273" t="str">
            <v>In Service</v>
          </cell>
          <cell r="G4273" t="str">
            <v>3334B</v>
          </cell>
          <cell r="H4273" t="str">
            <v>Grp Member</v>
          </cell>
          <cell r="I4273">
            <v>1</v>
          </cell>
          <cell r="J4273" t="str">
            <v>PC Batch</v>
          </cell>
          <cell r="K4273">
            <v>1312.26</v>
          </cell>
          <cell r="L4273">
            <v>0</v>
          </cell>
          <cell r="M4273">
            <v>0</v>
          </cell>
          <cell r="N4273" t="str">
            <v>602</v>
          </cell>
          <cell r="O4273">
            <v>0</v>
          </cell>
          <cell r="P4273" t="str">
            <v>C05D602_002</v>
          </cell>
          <cell r="Q4273" t="str">
            <v>110</v>
          </cell>
          <cell r="R4273" t="str">
            <v>WTDPD</v>
          </cell>
          <cell r="S4273" t="str">
            <v>3334B34CP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 t="str">
            <v>CORP</v>
          </cell>
          <cell r="Y4273">
            <v>38640</v>
          </cell>
          <cell r="Z4273">
            <v>0</v>
          </cell>
          <cell r="AA4273">
            <v>0</v>
          </cell>
          <cell r="AB4273" t="str">
            <v>N</v>
          </cell>
          <cell r="AC4273">
            <v>38657</v>
          </cell>
          <cell r="AD4273">
            <v>0</v>
          </cell>
          <cell r="AE4273" t="str">
            <v>RemVal</v>
          </cell>
          <cell r="AF4273" t="str">
            <v>Depreciate</v>
          </cell>
          <cell r="AG4273" t="str">
            <v>FM</v>
          </cell>
          <cell r="AH4273">
            <v>0</v>
          </cell>
          <cell r="AI4273">
            <v>0</v>
          </cell>
          <cell r="AJ4273">
            <v>2.87E-2</v>
          </cell>
          <cell r="AK4273">
            <v>0</v>
          </cell>
          <cell r="AL4273" t="str">
            <v>Flat Rate</v>
          </cell>
          <cell r="AM4273">
            <v>0</v>
          </cell>
          <cell r="AN4273" t="str">
            <v>GA3334B0</v>
          </cell>
          <cell r="AO4273">
            <v>0</v>
          </cell>
          <cell r="AP4273" t="str">
            <v>N</v>
          </cell>
          <cell r="AQ4273">
            <v>38646.695127314815</v>
          </cell>
          <cell r="AR4273">
            <v>38640</v>
          </cell>
          <cell r="AS4273">
            <v>38640</v>
          </cell>
          <cell r="AT4273" t="str">
            <v>7200</v>
          </cell>
          <cell r="AU4273">
            <v>38640</v>
          </cell>
          <cell r="AV4273">
            <v>0</v>
          </cell>
        </row>
        <row r="4274">
          <cell r="B4274">
            <v>0</v>
          </cell>
          <cell r="C4274" t="str">
            <v>000000003978</v>
          </cell>
          <cell r="D4274" t="str">
            <v>3334B0</v>
          </cell>
          <cell r="E4274" t="str">
            <v>3/4" services</v>
          </cell>
          <cell r="F4274" t="str">
            <v>In Service</v>
          </cell>
          <cell r="G4274" t="str">
            <v>3334B</v>
          </cell>
          <cell r="H4274" t="str">
            <v>Grp Member</v>
          </cell>
          <cell r="I4274">
            <v>2</v>
          </cell>
          <cell r="J4274" t="str">
            <v>PC Batch</v>
          </cell>
          <cell r="K4274">
            <v>43.19</v>
          </cell>
          <cell r="L4274">
            <v>0</v>
          </cell>
          <cell r="M4274" t="str">
            <v>F15</v>
          </cell>
          <cell r="N4274" t="str">
            <v>118</v>
          </cell>
          <cell r="O4274">
            <v>0</v>
          </cell>
          <cell r="P4274" t="str">
            <v>C05D602_002</v>
          </cell>
          <cell r="Q4274" t="str">
            <v>110</v>
          </cell>
          <cell r="R4274" t="str">
            <v>WTDPD</v>
          </cell>
          <cell r="S4274" t="str">
            <v>3334B34CP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 t="str">
            <v>CORP</v>
          </cell>
          <cell r="Y4274">
            <v>38640</v>
          </cell>
          <cell r="Z4274">
            <v>0</v>
          </cell>
          <cell r="AA4274">
            <v>0</v>
          </cell>
          <cell r="AB4274" t="str">
            <v>N</v>
          </cell>
          <cell r="AC4274">
            <v>38657</v>
          </cell>
          <cell r="AD4274">
            <v>0</v>
          </cell>
          <cell r="AE4274" t="str">
            <v>RemVal</v>
          </cell>
          <cell r="AF4274" t="str">
            <v>Depreciate</v>
          </cell>
          <cell r="AG4274" t="str">
            <v>FM</v>
          </cell>
          <cell r="AH4274">
            <v>0</v>
          </cell>
          <cell r="AI4274">
            <v>0</v>
          </cell>
          <cell r="AJ4274">
            <v>2.87E-2</v>
          </cell>
          <cell r="AK4274">
            <v>0</v>
          </cell>
          <cell r="AL4274" t="str">
            <v>Flat Rate</v>
          </cell>
          <cell r="AM4274">
            <v>0</v>
          </cell>
          <cell r="AN4274" t="str">
            <v>GA3334B0</v>
          </cell>
          <cell r="AO4274">
            <v>0</v>
          </cell>
          <cell r="AP4274" t="str">
            <v>N</v>
          </cell>
          <cell r="AQ4274">
            <v>38646.695127314815</v>
          </cell>
          <cell r="AR4274">
            <v>38640</v>
          </cell>
          <cell r="AS4274">
            <v>38640</v>
          </cell>
          <cell r="AT4274" t="str">
            <v>7200</v>
          </cell>
          <cell r="AU4274">
            <v>38640</v>
          </cell>
          <cell r="AV4274">
            <v>0</v>
          </cell>
        </row>
        <row r="4275">
          <cell r="B4275">
            <v>0</v>
          </cell>
          <cell r="C4275" t="str">
            <v>000000003978</v>
          </cell>
          <cell r="D4275" t="str">
            <v>3334B0</v>
          </cell>
          <cell r="E4275" t="str">
            <v>3/4" services</v>
          </cell>
          <cell r="F4275" t="str">
            <v>In Service</v>
          </cell>
          <cell r="G4275" t="str">
            <v>3334B</v>
          </cell>
          <cell r="H4275" t="str">
            <v>Grp Member</v>
          </cell>
          <cell r="I4275">
            <v>3</v>
          </cell>
          <cell r="J4275" t="str">
            <v>PC Batch</v>
          </cell>
          <cell r="K4275">
            <v>-90.51</v>
          </cell>
          <cell r="L4275">
            <v>0</v>
          </cell>
          <cell r="M4275">
            <v>0</v>
          </cell>
          <cell r="N4275" t="str">
            <v>600</v>
          </cell>
          <cell r="O4275">
            <v>0</v>
          </cell>
          <cell r="P4275" t="str">
            <v>C05D602_002</v>
          </cell>
          <cell r="Q4275" t="str">
            <v>110</v>
          </cell>
          <cell r="R4275" t="str">
            <v>WTDPD</v>
          </cell>
          <cell r="S4275" t="str">
            <v>3334B34CP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 t="str">
            <v>CORP</v>
          </cell>
          <cell r="Y4275">
            <v>38640</v>
          </cell>
          <cell r="Z4275">
            <v>0</v>
          </cell>
          <cell r="AA4275">
            <v>0</v>
          </cell>
          <cell r="AB4275" t="str">
            <v>N</v>
          </cell>
          <cell r="AC4275">
            <v>38657</v>
          </cell>
          <cell r="AD4275">
            <v>0</v>
          </cell>
          <cell r="AE4275" t="str">
            <v>RemVal</v>
          </cell>
          <cell r="AF4275" t="str">
            <v>Depreciate</v>
          </cell>
          <cell r="AG4275" t="str">
            <v>FM</v>
          </cell>
          <cell r="AH4275">
            <v>0</v>
          </cell>
          <cell r="AI4275">
            <v>0</v>
          </cell>
          <cell r="AJ4275">
            <v>2.87E-2</v>
          </cell>
          <cell r="AK4275">
            <v>0</v>
          </cell>
          <cell r="AL4275" t="str">
            <v>Flat Rate</v>
          </cell>
          <cell r="AM4275">
            <v>0</v>
          </cell>
          <cell r="AN4275" t="str">
            <v>GA3334B0</v>
          </cell>
          <cell r="AO4275">
            <v>0</v>
          </cell>
          <cell r="AP4275" t="str">
            <v>N</v>
          </cell>
          <cell r="AQ4275">
            <v>38646.695127314815</v>
          </cell>
          <cell r="AR4275">
            <v>38640</v>
          </cell>
          <cell r="AS4275">
            <v>38640</v>
          </cell>
          <cell r="AT4275" t="str">
            <v>7200</v>
          </cell>
          <cell r="AU4275">
            <v>38640</v>
          </cell>
          <cell r="AV4275">
            <v>0</v>
          </cell>
        </row>
        <row r="4276">
          <cell r="B4276">
            <v>0</v>
          </cell>
          <cell r="C4276" t="str">
            <v>000000003978</v>
          </cell>
          <cell r="D4276" t="str">
            <v>3334B0</v>
          </cell>
          <cell r="E4276" t="str">
            <v>3/4" services</v>
          </cell>
          <cell r="F4276" t="str">
            <v>In Service</v>
          </cell>
          <cell r="G4276" t="str">
            <v>3334B</v>
          </cell>
          <cell r="H4276" t="str">
            <v>Grp Member</v>
          </cell>
          <cell r="I4276">
            <v>4</v>
          </cell>
          <cell r="J4276" t="str">
            <v>PC Batch</v>
          </cell>
          <cell r="K4276">
            <v>560.08000000000004</v>
          </cell>
          <cell r="L4276">
            <v>0</v>
          </cell>
          <cell r="M4276" t="str">
            <v>F15</v>
          </cell>
          <cell r="N4276" t="str">
            <v>118</v>
          </cell>
          <cell r="O4276">
            <v>0</v>
          </cell>
          <cell r="P4276" t="str">
            <v>C05D602_002</v>
          </cell>
          <cell r="Q4276" t="str">
            <v>950</v>
          </cell>
          <cell r="R4276" t="str">
            <v>WTDPD</v>
          </cell>
          <cell r="S4276" t="str">
            <v>3334B34CP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 t="str">
            <v>CORP</v>
          </cell>
          <cell r="Y4276">
            <v>38640</v>
          </cell>
          <cell r="Z4276">
            <v>0</v>
          </cell>
          <cell r="AA4276">
            <v>0</v>
          </cell>
          <cell r="AB4276" t="str">
            <v>N</v>
          </cell>
          <cell r="AC4276">
            <v>38657</v>
          </cell>
          <cell r="AD4276">
            <v>0</v>
          </cell>
          <cell r="AE4276" t="str">
            <v>RemVal</v>
          </cell>
          <cell r="AF4276" t="str">
            <v>Depreciate</v>
          </cell>
          <cell r="AG4276" t="str">
            <v>FM</v>
          </cell>
          <cell r="AH4276">
            <v>0</v>
          </cell>
          <cell r="AI4276">
            <v>0</v>
          </cell>
          <cell r="AJ4276">
            <v>2.87E-2</v>
          </cell>
          <cell r="AK4276">
            <v>0</v>
          </cell>
          <cell r="AL4276" t="str">
            <v>Flat Rate</v>
          </cell>
          <cell r="AM4276">
            <v>0</v>
          </cell>
          <cell r="AN4276" t="str">
            <v>GA3334B0</v>
          </cell>
          <cell r="AO4276">
            <v>0</v>
          </cell>
          <cell r="AP4276" t="str">
            <v>N</v>
          </cell>
          <cell r="AQ4276">
            <v>38646.695127314815</v>
          </cell>
          <cell r="AR4276">
            <v>38640</v>
          </cell>
          <cell r="AS4276">
            <v>38640</v>
          </cell>
          <cell r="AT4276" t="str">
            <v>7200</v>
          </cell>
          <cell r="AU4276">
            <v>38640</v>
          </cell>
          <cell r="AV4276">
            <v>0</v>
          </cell>
        </row>
        <row r="4277">
          <cell r="B4277">
            <v>0</v>
          </cell>
          <cell r="C4277" t="str">
            <v>000000003978</v>
          </cell>
          <cell r="D4277" t="str">
            <v>3334B0</v>
          </cell>
          <cell r="E4277" t="str">
            <v>3/4" services</v>
          </cell>
          <cell r="F4277" t="str">
            <v>In Service</v>
          </cell>
          <cell r="G4277" t="str">
            <v>3334B</v>
          </cell>
          <cell r="H4277" t="str">
            <v>Grp Member</v>
          </cell>
          <cell r="I4277">
            <v>5</v>
          </cell>
          <cell r="J4277" t="str">
            <v>PC Batch</v>
          </cell>
          <cell r="K4277">
            <v>154.74</v>
          </cell>
          <cell r="L4277">
            <v>0</v>
          </cell>
          <cell r="M4277" t="str">
            <v>F20</v>
          </cell>
          <cell r="N4277" t="str">
            <v>115</v>
          </cell>
          <cell r="O4277">
            <v>0</v>
          </cell>
          <cell r="P4277" t="str">
            <v>C05D602_002</v>
          </cell>
          <cell r="Q4277" t="str">
            <v>505</v>
          </cell>
          <cell r="R4277" t="str">
            <v>WTDPD</v>
          </cell>
          <cell r="S4277" t="str">
            <v>3334B34CP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 t="str">
            <v>CORP</v>
          </cell>
          <cell r="Y4277">
            <v>38640</v>
          </cell>
          <cell r="Z4277">
            <v>0</v>
          </cell>
          <cell r="AA4277">
            <v>0</v>
          </cell>
          <cell r="AB4277" t="str">
            <v>N</v>
          </cell>
          <cell r="AC4277">
            <v>38657</v>
          </cell>
          <cell r="AD4277">
            <v>0</v>
          </cell>
          <cell r="AE4277" t="str">
            <v>RemVal</v>
          </cell>
          <cell r="AF4277" t="str">
            <v>Depreciate</v>
          </cell>
          <cell r="AG4277" t="str">
            <v>FM</v>
          </cell>
          <cell r="AH4277">
            <v>0</v>
          </cell>
          <cell r="AI4277">
            <v>0</v>
          </cell>
          <cell r="AJ4277">
            <v>2.87E-2</v>
          </cell>
          <cell r="AK4277">
            <v>0</v>
          </cell>
          <cell r="AL4277" t="str">
            <v>Flat Rate</v>
          </cell>
          <cell r="AM4277">
            <v>0</v>
          </cell>
          <cell r="AN4277" t="str">
            <v>GA3334B0</v>
          </cell>
          <cell r="AO4277">
            <v>0</v>
          </cell>
          <cell r="AP4277" t="str">
            <v>N</v>
          </cell>
          <cell r="AQ4277">
            <v>38646.695127314815</v>
          </cell>
          <cell r="AR4277">
            <v>38640</v>
          </cell>
          <cell r="AS4277">
            <v>38640</v>
          </cell>
          <cell r="AT4277" t="str">
            <v>7200</v>
          </cell>
          <cell r="AU4277">
            <v>38640</v>
          </cell>
          <cell r="AV4277">
            <v>0</v>
          </cell>
        </row>
        <row r="4278">
          <cell r="B4278">
            <v>0</v>
          </cell>
          <cell r="C4278" t="str">
            <v>000000003979</v>
          </cell>
          <cell r="D4278" t="str">
            <v>335400</v>
          </cell>
          <cell r="E4278" t="str">
            <v>Fire Hydrant</v>
          </cell>
          <cell r="F4278" t="str">
            <v>In Service</v>
          </cell>
          <cell r="G4278" t="str">
            <v>33540</v>
          </cell>
          <cell r="H4278" t="str">
            <v>Grp Member</v>
          </cell>
          <cell r="I4278">
            <v>0</v>
          </cell>
          <cell r="J4278" t="str">
            <v>PC Batch</v>
          </cell>
          <cell r="K4278">
            <v>15.44</v>
          </cell>
          <cell r="L4278">
            <v>0</v>
          </cell>
          <cell r="M4278" t="str">
            <v>F20</v>
          </cell>
          <cell r="N4278" t="str">
            <v>115</v>
          </cell>
          <cell r="O4278">
            <v>0</v>
          </cell>
          <cell r="P4278" t="str">
            <v>C05D602_002</v>
          </cell>
          <cell r="Q4278">
            <v>0</v>
          </cell>
          <cell r="R4278" t="str">
            <v>WTDPD</v>
          </cell>
          <cell r="S4278" t="str">
            <v>335400600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 t="str">
            <v>CORP</v>
          </cell>
          <cell r="Y4278">
            <v>38640</v>
          </cell>
          <cell r="Z4278">
            <v>0</v>
          </cell>
          <cell r="AA4278">
            <v>0</v>
          </cell>
          <cell r="AB4278" t="str">
            <v>N</v>
          </cell>
          <cell r="AC4278">
            <v>38657</v>
          </cell>
          <cell r="AD4278">
            <v>0</v>
          </cell>
          <cell r="AE4278" t="str">
            <v>RemVal</v>
          </cell>
          <cell r="AF4278" t="str">
            <v>Depreciate</v>
          </cell>
          <cell r="AG4278" t="str">
            <v>FM</v>
          </cell>
          <cell r="AH4278">
            <v>0</v>
          </cell>
          <cell r="AI4278">
            <v>0</v>
          </cell>
          <cell r="AJ4278">
            <v>2.2599999999999999E-2</v>
          </cell>
          <cell r="AK4278">
            <v>0</v>
          </cell>
          <cell r="AL4278" t="str">
            <v>Flat Rate</v>
          </cell>
          <cell r="AM4278">
            <v>0</v>
          </cell>
          <cell r="AN4278" t="str">
            <v>GA335400</v>
          </cell>
          <cell r="AO4278">
            <v>0</v>
          </cell>
          <cell r="AP4278" t="str">
            <v>N</v>
          </cell>
          <cell r="AQ4278">
            <v>38646.695185185185</v>
          </cell>
          <cell r="AR4278">
            <v>38640</v>
          </cell>
          <cell r="AS4278">
            <v>38640</v>
          </cell>
          <cell r="AT4278" t="str">
            <v>7200</v>
          </cell>
          <cell r="AU4278">
            <v>38640</v>
          </cell>
          <cell r="AV4278">
            <v>0</v>
          </cell>
        </row>
        <row r="4279">
          <cell r="B4279">
            <v>0</v>
          </cell>
          <cell r="C4279" t="str">
            <v>000000003979</v>
          </cell>
          <cell r="D4279" t="str">
            <v>335400</v>
          </cell>
          <cell r="E4279" t="str">
            <v>Fire Hydrant</v>
          </cell>
          <cell r="F4279" t="str">
            <v>In Service</v>
          </cell>
          <cell r="G4279" t="str">
            <v>33540</v>
          </cell>
          <cell r="H4279" t="str">
            <v>Grp Member</v>
          </cell>
          <cell r="I4279">
            <v>1</v>
          </cell>
          <cell r="J4279" t="str">
            <v>PC Batch</v>
          </cell>
          <cell r="K4279">
            <v>-11.77</v>
          </cell>
          <cell r="L4279">
            <v>0</v>
          </cell>
          <cell r="M4279">
            <v>0</v>
          </cell>
          <cell r="N4279" t="str">
            <v>600</v>
          </cell>
          <cell r="O4279">
            <v>0</v>
          </cell>
          <cell r="P4279" t="str">
            <v>C05D602_002</v>
          </cell>
          <cell r="Q4279" t="str">
            <v>110</v>
          </cell>
          <cell r="R4279" t="str">
            <v>WTDPD</v>
          </cell>
          <cell r="S4279" t="str">
            <v>335400600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 t="str">
            <v>CORP</v>
          </cell>
          <cell r="Y4279">
            <v>38640</v>
          </cell>
          <cell r="Z4279">
            <v>0</v>
          </cell>
          <cell r="AA4279">
            <v>0</v>
          </cell>
          <cell r="AB4279" t="str">
            <v>N</v>
          </cell>
          <cell r="AC4279">
            <v>38657</v>
          </cell>
          <cell r="AD4279">
            <v>0</v>
          </cell>
          <cell r="AE4279" t="str">
            <v>RemVal</v>
          </cell>
          <cell r="AF4279" t="str">
            <v>Depreciate</v>
          </cell>
          <cell r="AG4279" t="str">
            <v>FM</v>
          </cell>
          <cell r="AH4279">
            <v>0</v>
          </cell>
          <cell r="AI4279">
            <v>0</v>
          </cell>
          <cell r="AJ4279">
            <v>2.2599999999999999E-2</v>
          </cell>
          <cell r="AK4279">
            <v>0</v>
          </cell>
          <cell r="AL4279" t="str">
            <v>Flat Rate</v>
          </cell>
          <cell r="AM4279">
            <v>0</v>
          </cell>
          <cell r="AN4279" t="str">
            <v>GA335400</v>
          </cell>
          <cell r="AO4279">
            <v>0</v>
          </cell>
          <cell r="AP4279" t="str">
            <v>N</v>
          </cell>
          <cell r="AQ4279">
            <v>38646.695185185185</v>
          </cell>
          <cell r="AR4279">
            <v>38640</v>
          </cell>
          <cell r="AS4279">
            <v>38640</v>
          </cell>
          <cell r="AT4279" t="str">
            <v>7200</v>
          </cell>
          <cell r="AU4279">
            <v>38640</v>
          </cell>
          <cell r="AV4279">
            <v>0</v>
          </cell>
        </row>
        <row r="4280">
          <cell r="B4280">
            <v>0</v>
          </cell>
          <cell r="C4280" t="str">
            <v>000000003979</v>
          </cell>
          <cell r="D4280" t="str">
            <v>335400</v>
          </cell>
          <cell r="E4280" t="str">
            <v>Fire Hydrant</v>
          </cell>
          <cell r="F4280" t="str">
            <v>In Service</v>
          </cell>
          <cell r="G4280" t="str">
            <v>33540</v>
          </cell>
          <cell r="H4280" t="str">
            <v>Grp Member</v>
          </cell>
          <cell r="I4280">
            <v>2</v>
          </cell>
          <cell r="J4280" t="str">
            <v>PC Batch</v>
          </cell>
          <cell r="K4280">
            <v>170.69</v>
          </cell>
          <cell r="L4280">
            <v>0</v>
          </cell>
          <cell r="M4280">
            <v>0</v>
          </cell>
          <cell r="N4280" t="str">
            <v>602</v>
          </cell>
          <cell r="O4280">
            <v>0</v>
          </cell>
          <cell r="P4280" t="str">
            <v>C05D602_002</v>
          </cell>
          <cell r="Q4280" t="str">
            <v>110</v>
          </cell>
          <cell r="R4280" t="str">
            <v>WTDPD</v>
          </cell>
          <cell r="S4280" t="str">
            <v>335400600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 t="str">
            <v>CORP</v>
          </cell>
          <cell r="Y4280">
            <v>38640</v>
          </cell>
          <cell r="Z4280">
            <v>0</v>
          </cell>
          <cell r="AA4280">
            <v>0</v>
          </cell>
          <cell r="AB4280" t="str">
            <v>N</v>
          </cell>
          <cell r="AC4280">
            <v>38657</v>
          </cell>
          <cell r="AD4280">
            <v>0</v>
          </cell>
          <cell r="AE4280" t="str">
            <v>RemVal</v>
          </cell>
          <cell r="AF4280" t="str">
            <v>Depreciate</v>
          </cell>
          <cell r="AG4280" t="str">
            <v>FM</v>
          </cell>
          <cell r="AH4280">
            <v>0</v>
          </cell>
          <cell r="AI4280">
            <v>0</v>
          </cell>
          <cell r="AJ4280">
            <v>2.2599999999999999E-2</v>
          </cell>
          <cell r="AK4280">
            <v>0</v>
          </cell>
          <cell r="AL4280" t="str">
            <v>Flat Rate</v>
          </cell>
          <cell r="AM4280">
            <v>0</v>
          </cell>
          <cell r="AN4280" t="str">
            <v>GA335400</v>
          </cell>
          <cell r="AO4280">
            <v>0</v>
          </cell>
          <cell r="AP4280" t="str">
            <v>N</v>
          </cell>
          <cell r="AQ4280">
            <v>38646.695185185185</v>
          </cell>
          <cell r="AR4280">
            <v>38640</v>
          </cell>
          <cell r="AS4280">
            <v>38640</v>
          </cell>
          <cell r="AT4280" t="str">
            <v>7200</v>
          </cell>
          <cell r="AU4280">
            <v>38640</v>
          </cell>
          <cell r="AV4280">
            <v>0</v>
          </cell>
        </row>
        <row r="4281">
          <cell r="B4281">
            <v>0</v>
          </cell>
          <cell r="C4281" t="str">
            <v>000000003979</v>
          </cell>
          <cell r="D4281" t="str">
            <v>335400</v>
          </cell>
          <cell r="E4281" t="str">
            <v>Fire Hydrant</v>
          </cell>
          <cell r="F4281" t="str">
            <v>In Service</v>
          </cell>
          <cell r="G4281" t="str">
            <v>33540</v>
          </cell>
          <cell r="H4281" t="str">
            <v>Grp Member</v>
          </cell>
          <cell r="I4281">
            <v>3</v>
          </cell>
          <cell r="J4281" t="str">
            <v>PC Batch</v>
          </cell>
          <cell r="K4281">
            <v>72.86</v>
          </cell>
          <cell r="L4281">
            <v>0</v>
          </cell>
          <cell r="M4281" t="str">
            <v>F15</v>
          </cell>
          <cell r="N4281" t="str">
            <v>118</v>
          </cell>
          <cell r="O4281">
            <v>0</v>
          </cell>
          <cell r="P4281" t="str">
            <v>C05D602_002</v>
          </cell>
          <cell r="Q4281" t="str">
            <v>950</v>
          </cell>
          <cell r="R4281" t="str">
            <v>WTDPD</v>
          </cell>
          <cell r="S4281" t="str">
            <v>335400600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 t="str">
            <v>CORP</v>
          </cell>
          <cell r="Y4281">
            <v>38640</v>
          </cell>
          <cell r="Z4281">
            <v>0</v>
          </cell>
          <cell r="AA4281">
            <v>0</v>
          </cell>
          <cell r="AB4281" t="str">
            <v>N</v>
          </cell>
          <cell r="AC4281">
            <v>38657</v>
          </cell>
          <cell r="AD4281">
            <v>0</v>
          </cell>
          <cell r="AE4281" t="str">
            <v>RemVal</v>
          </cell>
          <cell r="AF4281" t="str">
            <v>Depreciate</v>
          </cell>
          <cell r="AG4281" t="str">
            <v>FM</v>
          </cell>
          <cell r="AH4281">
            <v>0</v>
          </cell>
          <cell r="AI4281">
            <v>0</v>
          </cell>
          <cell r="AJ4281">
            <v>2.2599999999999999E-2</v>
          </cell>
          <cell r="AK4281">
            <v>0</v>
          </cell>
          <cell r="AL4281" t="str">
            <v>Flat Rate</v>
          </cell>
          <cell r="AM4281">
            <v>0</v>
          </cell>
          <cell r="AN4281" t="str">
            <v>GA335400</v>
          </cell>
          <cell r="AO4281">
            <v>0</v>
          </cell>
          <cell r="AP4281" t="str">
            <v>N</v>
          </cell>
          <cell r="AQ4281">
            <v>38646.695185185185</v>
          </cell>
          <cell r="AR4281">
            <v>38640</v>
          </cell>
          <cell r="AS4281">
            <v>38640</v>
          </cell>
          <cell r="AT4281" t="str">
            <v>7200</v>
          </cell>
          <cell r="AU4281">
            <v>38640</v>
          </cell>
          <cell r="AV4281">
            <v>0</v>
          </cell>
        </row>
        <row r="4282">
          <cell r="B4282">
            <v>0</v>
          </cell>
          <cell r="C4282" t="str">
            <v>000000003979</v>
          </cell>
          <cell r="D4282" t="str">
            <v>335400</v>
          </cell>
          <cell r="E4282" t="str">
            <v>Fire Hydrant</v>
          </cell>
          <cell r="F4282" t="str">
            <v>In Service</v>
          </cell>
          <cell r="G4282" t="str">
            <v>33540</v>
          </cell>
          <cell r="H4282" t="str">
            <v>Grp Member</v>
          </cell>
          <cell r="I4282">
            <v>4</v>
          </cell>
          <cell r="J4282" t="str">
            <v>PC Batch</v>
          </cell>
          <cell r="K4282">
            <v>5.39</v>
          </cell>
          <cell r="L4282">
            <v>0</v>
          </cell>
          <cell r="M4282" t="str">
            <v>F15</v>
          </cell>
          <cell r="N4282" t="str">
            <v>118</v>
          </cell>
          <cell r="O4282">
            <v>0</v>
          </cell>
          <cell r="P4282" t="str">
            <v>C05D602_002</v>
          </cell>
          <cell r="Q4282" t="str">
            <v>110</v>
          </cell>
          <cell r="R4282" t="str">
            <v>WTDPD</v>
          </cell>
          <cell r="S4282" t="str">
            <v>335400600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 t="str">
            <v>CORP</v>
          </cell>
          <cell r="Y4282">
            <v>38640</v>
          </cell>
          <cell r="Z4282">
            <v>0</v>
          </cell>
          <cell r="AA4282">
            <v>0</v>
          </cell>
          <cell r="AB4282" t="str">
            <v>N</v>
          </cell>
          <cell r="AC4282">
            <v>38657</v>
          </cell>
          <cell r="AD4282">
            <v>0</v>
          </cell>
          <cell r="AE4282" t="str">
            <v>RemVal</v>
          </cell>
          <cell r="AF4282" t="str">
            <v>Depreciate</v>
          </cell>
          <cell r="AG4282" t="str">
            <v>FM</v>
          </cell>
          <cell r="AH4282">
            <v>0</v>
          </cell>
          <cell r="AI4282">
            <v>0</v>
          </cell>
          <cell r="AJ4282">
            <v>2.2599999999999999E-2</v>
          </cell>
          <cell r="AK4282">
            <v>0</v>
          </cell>
          <cell r="AL4282" t="str">
            <v>Flat Rate</v>
          </cell>
          <cell r="AM4282">
            <v>0</v>
          </cell>
          <cell r="AN4282" t="str">
            <v>GA335400</v>
          </cell>
          <cell r="AO4282">
            <v>0</v>
          </cell>
          <cell r="AP4282" t="str">
            <v>N</v>
          </cell>
          <cell r="AQ4282">
            <v>38646.695185185185</v>
          </cell>
          <cell r="AR4282">
            <v>38640</v>
          </cell>
          <cell r="AS4282">
            <v>38640</v>
          </cell>
          <cell r="AT4282" t="str">
            <v>7200</v>
          </cell>
          <cell r="AU4282">
            <v>38640</v>
          </cell>
          <cell r="AV4282">
            <v>0</v>
          </cell>
        </row>
        <row r="4283">
          <cell r="B4283">
            <v>0</v>
          </cell>
          <cell r="C4283" t="str">
            <v>000000003980</v>
          </cell>
          <cell r="D4283" t="str">
            <v>3314Q0</v>
          </cell>
          <cell r="E4283" t="str">
            <v>8" PVC watermain</v>
          </cell>
          <cell r="F4283" t="str">
            <v>In Service</v>
          </cell>
          <cell r="G4283" t="str">
            <v>3314Q</v>
          </cell>
          <cell r="H4283" t="str">
            <v>Grp Member</v>
          </cell>
          <cell r="I4283">
            <v>0</v>
          </cell>
          <cell r="J4283" t="str">
            <v>PC Batch</v>
          </cell>
          <cell r="K4283">
            <v>2450.5700000000002</v>
          </cell>
          <cell r="L4283">
            <v>0</v>
          </cell>
          <cell r="M4283" t="str">
            <v>F20</v>
          </cell>
          <cell r="N4283" t="str">
            <v>115</v>
          </cell>
          <cell r="O4283">
            <v>0</v>
          </cell>
          <cell r="P4283" t="str">
            <v>C05D602_002</v>
          </cell>
          <cell r="Q4283">
            <v>0</v>
          </cell>
          <cell r="R4283" t="str">
            <v>WTDPD</v>
          </cell>
          <cell r="S4283" t="str">
            <v>3314Q08PVA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 t="str">
            <v>CORP</v>
          </cell>
          <cell r="Y4283">
            <v>38640</v>
          </cell>
          <cell r="Z4283">
            <v>0</v>
          </cell>
          <cell r="AA4283">
            <v>0</v>
          </cell>
          <cell r="AB4283" t="str">
            <v>N</v>
          </cell>
          <cell r="AC4283">
            <v>38657</v>
          </cell>
          <cell r="AD4283">
            <v>0</v>
          </cell>
          <cell r="AE4283" t="str">
            <v>RemVal</v>
          </cell>
          <cell r="AF4283" t="str">
            <v>Depreciate</v>
          </cell>
          <cell r="AG4283" t="str">
            <v>FM</v>
          </cell>
          <cell r="AH4283">
            <v>0</v>
          </cell>
          <cell r="AI4283">
            <v>0</v>
          </cell>
          <cell r="AJ4283">
            <v>2.1899999999999999E-2</v>
          </cell>
          <cell r="AK4283">
            <v>0</v>
          </cell>
          <cell r="AL4283" t="str">
            <v>Flat Rate</v>
          </cell>
          <cell r="AM4283">
            <v>0</v>
          </cell>
          <cell r="AN4283" t="str">
            <v>GA3314Q0</v>
          </cell>
          <cell r="AO4283">
            <v>0</v>
          </cell>
          <cell r="AP4283" t="str">
            <v>N</v>
          </cell>
          <cell r="AQ4283">
            <v>38646.695254629631</v>
          </cell>
          <cell r="AR4283">
            <v>38671</v>
          </cell>
          <cell r="AS4283">
            <v>38671</v>
          </cell>
          <cell r="AT4283" t="str">
            <v>7200</v>
          </cell>
          <cell r="AU4283">
            <v>38640</v>
          </cell>
          <cell r="AV4283">
            <v>0</v>
          </cell>
        </row>
        <row r="4284">
          <cell r="B4284">
            <v>0</v>
          </cell>
          <cell r="C4284" t="str">
            <v>000000003980</v>
          </cell>
          <cell r="D4284" t="str">
            <v>3314Q0</v>
          </cell>
          <cell r="E4284" t="str">
            <v>8" PVC watermain</v>
          </cell>
          <cell r="F4284" t="str">
            <v>In Service</v>
          </cell>
          <cell r="G4284" t="str">
            <v>3314Q</v>
          </cell>
          <cell r="H4284" t="str">
            <v>Grp Member</v>
          </cell>
          <cell r="I4284">
            <v>1</v>
          </cell>
          <cell r="J4284" t="str">
            <v>PC Batch</v>
          </cell>
          <cell r="K4284">
            <v>-993.23</v>
          </cell>
          <cell r="L4284">
            <v>0</v>
          </cell>
          <cell r="M4284">
            <v>0</v>
          </cell>
          <cell r="N4284" t="str">
            <v>600</v>
          </cell>
          <cell r="O4284">
            <v>0</v>
          </cell>
          <cell r="P4284" t="str">
            <v>C05D602_002</v>
          </cell>
          <cell r="Q4284" t="str">
            <v>110</v>
          </cell>
          <cell r="R4284" t="str">
            <v>WTDPD</v>
          </cell>
          <cell r="S4284" t="str">
            <v>3314Q08PVA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 t="str">
            <v>CORP</v>
          </cell>
          <cell r="Y4284">
            <v>38640</v>
          </cell>
          <cell r="Z4284">
            <v>0</v>
          </cell>
          <cell r="AA4284">
            <v>0</v>
          </cell>
          <cell r="AB4284" t="str">
            <v>N</v>
          </cell>
          <cell r="AC4284">
            <v>38657</v>
          </cell>
          <cell r="AD4284">
            <v>0</v>
          </cell>
          <cell r="AE4284" t="str">
            <v>RemVal</v>
          </cell>
          <cell r="AF4284" t="str">
            <v>Depreciate</v>
          </cell>
          <cell r="AG4284" t="str">
            <v>FM</v>
          </cell>
          <cell r="AH4284">
            <v>0</v>
          </cell>
          <cell r="AI4284">
            <v>0</v>
          </cell>
          <cell r="AJ4284">
            <v>2.1899999999999999E-2</v>
          </cell>
          <cell r="AK4284">
            <v>0</v>
          </cell>
          <cell r="AL4284" t="str">
            <v>Flat Rate</v>
          </cell>
          <cell r="AM4284">
            <v>0</v>
          </cell>
          <cell r="AN4284" t="str">
            <v>GA3314Q0</v>
          </cell>
          <cell r="AO4284">
            <v>0</v>
          </cell>
          <cell r="AP4284" t="str">
            <v>N</v>
          </cell>
          <cell r="AQ4284">
            <v>38646.695254629631</v>
          </cell>
          <cell r="AR4284">
            <v>38671</v>
          </cell>
          <cell r="AS4284">
            <v>38671</v>
          </cell>
          <cell r="AT4284" t="str">
            <v>7200</v>
          </cell>
          <cell r="AU4284">
            <v>38640</v>
          </cell>
          <cell r="AV4284">
            <v>0</v>
          </cell>
        </row>
        <row r="4285">
          <cell r="B4285">
            <v>0</v>
          </cell>
          <cell r="C4285" t="str">
            <v>000000003980</v>
          </cell>
          <cell r="D4285" t="str">
            <v>3314Q0</v>
          </cell>
          <cell r="E4285" t="str">
            <v>8" PVC watermain</v>
          </cell>
          <cell r="F4285" t="str">
            <v>In Service</v>
          </cell>
          <cell r="G4285" t="str">
            <v>3314Q</v>
          </cell>
          <cell r="H4285" t="str">
            <v>Grp Member</v>
          </cell>
          <cell r="I4285">
            <v>2</v>
          </cell>
          <cell r="J4285" t="str">
            <v>PC Batch</v>
          </cell>
          <cell r="K4285">
            <v>13408.29</v>
          </cell>
          <cell r="L4285">
            <v>0</v>
          </cell>
          <cell r="M4285">
            <v>0</v>
          </cell>
          <cell r="N4285" t="str">
            <v>602</v>
          </cell>
          <cell r="O4285">
            <v>0</v>
          </cell>
          <cell r="P4285" t="str">
            <v>C05D602_002</v>
          </cell>
          <cell r="Q4285" t="str">
            <v>110</v>
          </cell>
          <cell r="R4285" t="str">
            <v>WTDPD</v>
          </cell>
          <cell r="S4285" t="str">
            <v>3314Q08PVA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 t="str">
            <v>CORP</v>
          </cell>
          <cell r="Y4285">
            <v>38640</v>
          </cell>
          <cell r="Z4285">
            <v>0</v>
          </cell>
          <cell r="AA4285">
            <v>0</v>
          </cell>
          <cell r="AB4285" t="str">
            <v>N</v>
          </cell>
          <cell r="AC4285">
            <v>38657</v>
          </cell>
          <cell r="AD4285">
            <v>0</v>
          </cell>
          <cell r="AE4285" t="str">
            <v>RemVal</v>
          </cell>
          <cell r="AF4285" t="str">
            <v>Depreciate</v>
          </cell>
          <cell r="AG4285" t="str">
            <v>FM</v>
          </cell>
          <cell r="AH4285">
            <v>0</v>
          </cell>
          <cell r="AI4285">
            <v>0</v>
          </cell>
          <cell r="AJ4285">
            <v>2.1899999999999999E-2</v>
          </cell>
          <cell r="AK4285">
            <v>0</v>
          </cell>
          <cell r="AL4285" t="str">
            <v>Flat Rate</v>
          </cell>
          <cell r="AM4285">
            <v>0</v>
          </cell>
          <cell r="AN4285" t="str">
            <v>GA3314Q0</v>
          </cell>
          <cell r="AO4285">
            <v>0</v>
          </cell>
          <cell r="AP4285" t="str">
            <v>N</v>
          </cell>
          <cell r="AQ4285">
            <v>38646.695254629631</v>
          </cell>
          <cell r="AR4285">
            <v>38671</v>
          </cell>
          <cell r="AS4285">
            <v>38671</v>
          </cell>
          <cell r="AT4285" t="str">
            <v>7200</v>
          </cell>
          <cell r="AU4285">
            <v>38640</v>
          </cell>
          <cell r="AV4285">
            <v>0</v>
          </cell>
        </row>
        <row r="4286">
          <cell r="B4286">
            <v>0</v>
          </cell>
          <cell r="C4286" t="str">
            <v>000000003980</v>
          </cell>
          <cell r="D4286" t="str">
            <v>3314Q0</v>
          </cell>
          <cell r="E4286" t="str">
            <v>8" PVC watermain</v>
          </cell>
          <cell r="F4286" t="str">
            <v>In Service</v>
          </cell>
          <cell r="G4286" t="str">
            <v>3314Q</v>
          </cell>
          <cell r="H4286" t="str">
            <v>Grp Member</v>
          </cell>
          <cell r="I4286">
            <v>3</v>
          </cell>
          <cell r="J4286" t="str">
            <v>PC Batch</v>
          </cell>
          <cell r="K4286">
            <v>6499.55</v>
          </cell>
          <cell r="L4286">
            <v>0</v>
          </cell>
          <cell r="M4286" t="str">
            <v>F15</v>
          </cell>
          <cell r="N4286" t="str">
            <v>118</v>
          </cell>
          <cell r="O4286">
            <v>0</v>
          </cell>
          <cell r="P4286" t="str">
            <v>C05D602_002</v>
          </cell>
          <cell r="Q4286" t="str">
            <v>950</v>
          </cell>
          <cell r="R4286" t="str">
            <v>WTDPD</v>
          </cell>
          <cell r="S4286" t="str">
            <v>3314Q08PVA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 t="str">
            <v>CORP</v>
          </cell>
          <cell r="Y4286">
            <v>38640</v>
          </cell>
          <cell r="Z4286">
            <v>0</v>
          </cell>
          <cell r="AA4286">
            <v>0</v>
          </cell>
          <cell r="AB4286" t="str">
            <v>N</v>
          </cell>
          <cell r="AC4286">
            <v>38657</v>
          </cell>
          <cell r="AD4286">
            <v>0</v>
          </cell>
          <cell r="AE4286" t="str">
            <v>RemVal</v>
          </cell>
          <cell r="AF4286" t="str">
            <v>Depreciate</v>
          </cell>
          <cell r="AG4286" t="str">
            <v>FM</v>
          </cell>
          <cell r="AH4286">
            <v>0</v>
          </cell>
          <cell r="AI4286">
            <v>0</v>
          </cell>
          <cell r="AJ4286">
            <v>2.1899999999999999E-2</v>
          </cell>
          <cell r="AK4286">
            <v>0</v>
          </cell>
          <cell r="AL4286" t="str">
            <v>Flat Rate</v>
          </cell>
          <cell r="AM4286">
            <v>0</v>
          </cell>
          <cell r="AN4286" t="str">
            <v>GA3314Q0</v>
          </cell>
          <cell r="AO4286">
            <v>0</v>
          </cell>
          <cell r="AP4286" t="str">
            <v>N</v>
          </cell>
          <cell r="AQ4286">
            <v>38646.695254629631</v>
          </cell>
          <cell r="AR4286">
            <v>38671</v>
          </cell>
          <cell r="AS4286">
            <v>38671</v>
          </cell>
          <cell r="AT4286" t="str">
            <v>7200</v>
          </cell>
          <cell r="AU4286">
            <v>38640</v>
          </cell>
          <cell r="AV4286">
            <v>0</v>
          </cell>
        </row>
        <row r="4287">
          <cell r="B4287">
            <v>0</v>
          </cell>
          <cell r="C4287" t="str">
            <v>000000003980</v>
          </cell>
          <cell r="D4287" t="str">
            <v>3314Q0</v>
          </cell>
          <cell r="E4287" t="str">
            <v>8" PVC watermain</v>
          </cell>
          <cell r="F4287" t="str">
            <v>In Service</v>
          </cell>
          <cell r="G4287" t="str">
            <v>3314Q</v>
          </cell>
          <cell r="H4287" t="str">
            <v>Grp Member</v>
          </cell>
          <cell r="I4287">
            <v>4</v>
          </cell>
          <cell r="J4287" t="str">
            <v>PC Batch</v>
          </cell>
          <cell r="K4287">
            <v>6693.97</v>
          </cell>
          <cell r="L4287">
            <v>0</v>
          </cell>
          <cell r="M4287" t="str">
            <v>F20</v>
          </cell>
          <cell r="N4287" t="str">
            <v>115</v>
          </cell>
          <cell r="O4287">
            <v>0</v>
          </cell>
          <cell r="P4287" t="str">
            <v>C05D602_002</v>
          </cell>
          <cell r="Q4287" t="str">
            <v>505</v>
          </cell>
          <cell r="R4287" t="str">
            <v>WTDPD</v>
          </cell>
          <cell r="S4287" t="str">
            <v>3314Q08PVA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 t="str">
            <v>CORP</v>
          </cell>
          <cell r="Y4287">
            <v>38640</v>
          </cell>
          <cell r="Z4287">
            <v>0</v>
          </cell>
          <cell r="AA4287">
            <v>0</v>
          </cell>
          <cell r="AB4287" t="str">
            <v>N</v>
          </cell>
          <cell r="AC4287">
            <v>38657</v>
          </cell>
          <cell r="AD4287">
            <v>0</v>
          </cell>
          <cell r="AE4287" t="str">
            <v>RemVal</v>
          </cell>
          <cell r="AF4287" t="str">
            <v>Depreciate</v>
          </cell>
          <cell r="AG4287" t="str">
            <v>FM</v>
          </cell>
          <cell r="AH4287">
            <v>0</v>
          </cell>
          <cell r="AI4287">
            <v>0</v>
          </cell>
          <cell r="AJ4287">
            <v>2.1899999999999999E-2</v>
          </cell>
          <cell r="AK4287">
            <v>0</v>
          </cell>
          <cell r="AL4287" t="str">
            <v>Flat Rate</v>
          </cell>
          <cell r="AM4287">
            <v>0</v>
          </cell>
          <cell r="AN4287" t="str">
            <v>GA3314Q0</v>
          </cell>
          <cell r="AO4287">
            <v>0</v>
          </cell>
          <cell r="AP4287" t="str">
            <v>N</v>
          </cell>
          <cell r="AQ4287">
            <v>38646.695254629631</v>
          </cell>
          <cell r="AR4287">
            <v>38671</v>
          </cell>
          <cell r="AS4287">
            <v>38671</v>
          </cell>
          <cell r="AT4287" t="str">
            <v>7200</v>
          </cell>
          <cell r="AU4287">
            <v>38640</v>
          </cell>
          <cell r="AV4287">
            <v>0</v>
          </cell>
        </row>
        <row r="4288">
          <cell r="B4288">
            <v>0</v>
          </cell>
          <cell r="C4288" t="str">
            <v>000000003980</v>
          </cell>
          <cell r="D4288" t="str">
            <v>3314Q0</v>
          </cell>
          <cell r="E4288" t="str">
            <v>8" PVC watermain</v>
          </cell>
          <cell r="F4288" t="str">
            <v>In Service</v>
          </cell>
          <cell r="G4288" t="str">
            <v>3314Q</v>
          </cell>
          <cell r="H4288" t="str">
            <v>Grp Member</v>
          </cell>
          <cell r="I4288">
            <v>5</v>
          </cell>
          <cell r="J4288" t="str">
            <v>PC Batch</v>
          </cell>
          <cell r="K4288">
            <v>1071.76</v>
          </cell>
          <cell r="L4288">
            <v>0</v>
          </cell>
          <cell r="M4288" t="str">
            <v>F15</v>
          </cell>
          <cell r="N4288" t="str">
            <v>118</v>
          </cell>
          <cell r="O4288">
            <v>0</v>
          </cell>
          <cell r="P4288" t="str">
            <v>C05D602_002</v>
          </cell>
          <cell r="Q4288" t="str">
            <v>110</v>
          </cell>
          <cell r="R4288" t="str">
            <v>WTDPD</v>
          </cell>
          <cell r="S4288" t="str">
            <v>3314Q08PVA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 t="str">
            <v>CORP</v>
          </cell>
          <cell r="Y4288">
            <v>38640</v>
          </cell>
          <cell r="Z4288">
            <v>0</v>
          </cell>
          <cell r="AA4288">
            <v>0</v>
          </cell>
          <cell r="AB4288" t="str">
            <v>N</v>
          </cell>
          <cell r="AC4288">
            <v>38657</v>
          </cell>
          <cell r="AD4288">
            <v>0</v>
          </cell>
          <cell r="AE4288" t="str">
            <v>RemVal</v>
          </cell>
          <cell r="AF4288" t="str">
            <v>Depreciate</v>
          </cell>
          <cell r="AG4288" t="str">
            <v>FM</v>
          </cell>
          <cell r="AH4288">
            <v>0</v>
          </cell>
          <cell r="AI4288">
            <v>0</v>
          </cell>
          <cell r="AJ4288">
            <v>2.1899999999999999E-2</v>
          </cell>
          <cell r="AK4288">
            <v>0</v>
          </cell>
          <cell r="AL4288" t="str">
            <v>Flat Rate</v>
          </cell>
          <cell r="AM4288">
            <v>0</v>
          </cell>
          <cell r="AN4288" t="str">
            <v>GA3314Q0</v>
          </cell>
          <cell r="AO4288">
            <v>0</v>
          </cell>
          <cell r="AP4288" t="str">
            <v>N</v>
          </cell>
          <cell r="AQ4288">
            <v>38646.695254629631</v>
          </cell>
          <cell r="AR4288">
            <v>38671</v>
          </cell>
          <cell r="AS4288">
            <v>38671</v>
          </cell>
          <cell r="AT4288" t="str">
            <v>7200</v>
          </cell>
          <cell r="AU4288">
            <v>38640</v>
          </cell>
          <cell r="AV4288">
            <v>0</v>
          </cell>
        </row>
        <row r="4289">
          <cell r="B4289">
            <v>0</v>
          </cell>
          <cell r="C4289" t="str">
            <v>000000003981</v>
          </cell>
          <cell r="D4289" t="str">
            <v>3314P0</v>
          </cell>
          <cell r="E4289" t="str">
            <v xml:space="preserve">2" PEP watermain	</v>
          </cell>
          <cell r="F4289" t="str">
            <v>In Service</v>
          </cell>
          <cell r="G4289" t="str">
            <v>3314P</v>
          </cell>
          <cell r="H4289" t="str">
            <v>Grp Member</v>
          </cell>
          <cell r="I4289">
            <v>0</v>
          </cell>
          <cell r="J4289" t="str">
            <v>PC Batch</v>
          </cell>
          <cell r="K4289">
            <v>1052.98</v>
          </cell>
          <cell r="L4289">
            <v>0</v>
          </cell>
          <cell r="M4289" t="str">
            <v>F20</v>
          </cell>
          <cell r="N4289" t="str">
            <v>115</v>
          </cell>
          <cell r="O4289">
            <v>0</v>
          </cell>
          <cell r="P4289" t="str">
            <v>C05D701_002</v>
          </cell>
          <cell r="Q4289">
            <v>0</v>
          </cell>
          <cell r="R4289" t="str">
            <v>WTDPD</v>
          </cell>
          <cell r="S4289" t="str">
            <v>3314P02PE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 t="str">
            <v>CORP</v>
          </cell>
          <cell r="Y4289">
            <v>38640</v>
          </cell>
          <cell r="Z4289">
            <v>0</v>
          </cell>
          <cell r="AA4289">
            <v>0</v>
          </cell>
          <cell r="AB4289" t="str">
            <v>N</v>
          </cell>
          <cell r="AC4289">
            <v>38657</v>
          </cell>
          <cell r="AD4289">
            <v>0</v>
          </cell>
          <cell r="AE4289" t="str">
            <v>RemVal</v>
          </cell>
          <cell r="AF4289" t="str">
            <v>Depreciate</v>
          </cell>
          <cell r="AG4289" t="str">
            <v>FM</v>
          </cell>
          <cell r="AH4289">
            <v>0</v>
          </cell>
          <cell r="AI4289">
            <v>0</v>
          </cell>
          <cell r="AJ4289">
            <v>2.64E-2</v>
          </cell>
          <cell r="AK4289">
            <v>0</v>
          </cell>
          <cell r="AL4289" t="str">
            <v>Flat Rate</v>
          </cell>
          <cell r="AM4289">
            <v>0</v>
          </cell>
          <cell r="AN4289" t="str">
            <v>GA3314P0</v>
          </cell>
          <cell r="AO4289">
            <v>0</v>
          </cell>
          <cell r="AP4289" t="str">
            <v>N</v>
          </cell>
          <cell r="AQ4289">
            <v>38646.695335648146</v>
          </cell>
          <cell r="AR4289">
            <v>38701</v>
          </cell>
          <cell r="AS4289">
            <v>38701</v>
          </cell>
          <cell r="AT4289" t="str">
            <v>7200</v>
          </cell>
          <cell r="AU4289">
            <v>38640</v>
          </cell>
          <cell r="AV4289">
            <v>0</v>
          </cell>
        </row>
        <row r="4290">
          <cell r="B4290">
            <v>0</v>
          </cell>
          <cell r="C4290" t="str">
            <v>000000003981</v>
          </cell>
          <cell r="D4290" t="str">
            <v>3314P0</v>
          </cell>
          <cell r="E4290" t="str">
            <v xml:space="preserve">2" PEP watermain	</v>
          </cell>
          <cell r="F4290" t="str">
            <v>In Service</v>
          </cell>
          <cell r="G4290" t="str">
            <v>3314P</v>
          </cell>
          <cell r="H4290" t="str">
            <v>Grp Member</v>
          </cell>
          <cell r="I4290">
            <v>1</v>
          </cell>
          <cell r="J4290" t="str">
            <v>PC Batch</v>
          </cell>
          <cell r="K4290">
            <v>5366.57</v>
          </cell>
          <cell r="L4290">
            <v>0</v>
          </cell>
          <cell r="M4290">
            <v>0</v>
          </cell>
          <cell r="N4290" t="str">
            <v>602</v>
          </cell>
          <cell r="O4290">
            <v>0</v>
          </cell>
          <cell r="P4290" t="str">
            <v>C05D701_002</v>
          </cell>
          <cell r="Q4290" t="str">
            <v>110</v>
          </cell>
          <cell r="R4290" t="str">
            <v>WTDPD</v>
          </cell>
          <cell r="S4290" t="str">
            <v>3314P02PE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 t="str">
            <v>CORP</v>
          </cell>
          <cell r="Y4290">
            <v>38640</v>
          </cell>
          <cell r="Z4290">
            <v>0</v>
          </cell>
          <cell r="AA4290">
            <v>0</v>
          </cell>
          <cell r="AB4290" t="str">
            <v>N</v>
          </cell>
          <cell r="AC4290">
            <v>38657</v>
          </cell>
          <cell r="AD4290">
            <v>0</v>
          </cell>
          <cell r="AE4290" t="str">
            <v>RemVal</v>
          </cell>
          <cell r="AF4290" t="str">
            <v>Depreciate</v>
          </cell>
          <cell r="AG4290" t="str">
            <v>FM</v>
          </cell>
          <cell r="AH4290">
            <v>0</v>
          </cell>
          <cell r="AI4290">
            <v>0</v>
          </cell>
          <cell r="AJ4290">
            <v>2.64E-2</v>
          </cell>
          <cell r="AK4290">
            <v>0</v>
          </cell>
          <cell r="AL4290" t="str">
            <v>Flat Rate</v>
          </cell>
          <cell r="AM4290">
            <v>0</v>
          </cell>
          <cell r="AN4290" t="str">
            <v>GA3314P0</v>
          </cell>
          <cell r="AO4290">
            <v>0</v>
          </cell>
          <cell r="AP4290" t="str">
            <v>N</v>
          </cell>
          <cell r="AQ4290">
            <v>38646.695335648146</v>
          </cell>
          <cell r="AR4290">
            <v>38701</v>
          </cell>
          <cell r="AS4290">
            <v>38701</v>
          </cell>
          <cell r="AT4290" t="str">
            <v>7200</v>
          </cell>
          <cell r="AU4290">
            <v>38640</v>
          </cell>
          <cell r="AV4290">
            <v>0</v>
          </cell>
        </row>
        <row r="4291">
          <cell r="B4291">
            <v>0</v>
          </cell>
          <cell r="C4291" t="str">
            <v>000000003981</v>
          </cell>
          <cell r="D4291" t="str">
            <v>3314P0</v>
          </cell>
          <cell r="E4291" t="str">
            <v xml:space="preserve">2" PEP watermain	</v>
          </cell>
          <cell r="F4291" t="str">
            <v>In Service</v>
          </cell>
          <cell r="G4291" t="str">
            <v>3314P</v>
          </cell>
          <cell r="H4291" t="str">
            <v>Grp Member</v>
          </cell>
          <cell r="I4291">
            <v>2</v>
          </cell>
          <cell r="J4291" t="str">
            <v>PC Batch</v>
          </cell>
          <cell r="K4291">
            <v>982.74</v>
          </cell>
          <cell r="L4291">
            <v>0</v>
          </cell>
          <cell r="M4291" t="str">
            <v>F15</v>
          </cell>
          <cell r="N4291" t="str">
            <v>118</v>
          </cell>
          <cell r="O4291">
            <v>0</v>
          </cell>
          <cell r="P4291" t="str">
            <v>C05D701_002</v>
          </cell>
          <cell r="Q4291" t="str">
            <v>110</v>
          </cell>
          <cell r="R4291" t="str">
            <v>WTDPD</v>
          </cell>
          <cell r="S4291" t="str">
            <v>3314P02PE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 t="str">
            <v>CORP</v>
          </cell>
          <cell r="Y4291">
            <v>38640</v>
          </cell>
          <cell r="Z4291">
            <v>0</v>
          </cell>
          <cell r="AA4291">
            <v>0</v>
          </cell>
          <cell r="AB4291" t="str">
            <v>N</v>
          </cell>
          <cell r="AC4291">
            <v>38657</v>
          </cell>
          <cell r="AD4291">
            <v>0</v>
          </cell>
          <cell r="AE4291" t="str">
            <v>RemVal</v>
          </cell>
          <cell r="AF4291" t="str">
            <v>Depreciate</v>
          </cell>
          <cell r="AG4291" t="str">
            <v>FM</v>
          </cell>
          <cell r="AH4291">
            <v>0</v>
          </cell>
          <cell r="AI4291">
            <v>0</v>
          </cell>
          <cell r="AJ4291">
            <v>2.64E-2</v>
          </cell>
          <cell r="AK4291">
            <v>0</v>
          </cell>
          <cell r="AL4291" t="str">
            <v>Flat Rate</v>
          </cell>
          <cell r="AM4291">
            <v>0</v>
          </cell>
          <cell r="AN4291" t="str">
            <v>GA3314P0</v>
          </cell>
          <cell r="AO4291">
            <v>0</v>
          </cell>
          <cell r="AP4291" t="str">
            <v>N</v>
          </cell>
          <cell r="AQ4291">
            <v>38646.695335648146</v>
          </cell>
          <cell r="AR4291">
            <v>38701</v>
          </cell>
          <cell r="AS4291">
            <v>38701</v>
          </cell>
          <cell r="AT4291" t="str">
            <v>7200</v>
          </cell>
          <cell r="AU4291">
            <v>38640</v>
          </cell>
          <cell r="AV4291">
            <v>0</v>
          </cell>
        </row>
        <row r="4292">
          <cell r="B4292">
            <v>0</v>
          </cell>
          <cell r="C4292" t="str">
            <v>000000003981</v>
          </cell>
          <cell r="D4292" t="str">
            <v>3314P0</v>
          </cell>
          <cell r="E4292" t="str">
            <v xml:space="preserve">2" PEP watermain	</v>
          </cell>
          <cell r="F4292" t="str">
            <v>In Service</v>
          </cell>
          <cell r="G4292" t="str">
            <v>3314P</v>
          </cell>
          <cell r="H4292" t="str">
            <v>Grp Member</v>
          </cell>
          <cell r="I4292">
            <v>3</v>
          </cell>
          <cell r="J4292" t="str">
            <v>PC Batch</v>
          </cell>
          <cell r="K4292">
            <v>-213.51</v>
          </cell>
          <cell r="L4292">
            <v>0</v>
          </cell>
          <cell r="M4292">
            <v>0</v>
          </cell>
          <cell r="N4292" t="str">
            <v>600</v>
          </cell>
          <cell r="O4292">
            <v>0</v>
          </cell>
          <cell r="P4292" t="str">
            <v>C05D701_002</v>
          </cell>
          <cell r="Q4292" t="str">
            <v>110</v>
          </cell>
          <cell r="R4292" t="str">
            <v>WTDPD</v>
          </cell>
          <cell r="S4292" t="str">
            <v>3314P02PE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 t="str">
            <v>CORP</v>
          </cell>
          <cell r="Y4292">
            <v>38640</v>
          </cell>
          <cell r="Z4292">
            <v>0</v>
          </cell>
          <cell r="AA4292">
            <v>0</v>
          </cell>
          <cell r="AB4292" t="str">
            <v>N</v>
          </cell>
          <cell r="AC4292">
            <v>38657</v>
          </cell>
          <cell r="AD4292">
            <v>0</v>
          </cell>
          <cell r="AE4292" t="str">
            <v>RemVal</v>
          </cell>
          <cell r="AF4292" t="str">
            <v>Depreciate</v>
          </cell>
          <cell r="AG4292" t="str">
            <v>FM</v>
          </cell>
          <cell r="AH4292">
            <v>0</v>
          </cell>
          <cell r="AI4292">
            <v>0</v>
          </cell>
          <cell r="AJ4292">
            <v>2.64E-2</v>
          </cell>
          <cell r="AK4292">
            <v>0</v>
          </cell>
          <cell r="AL4292" t="str">
            <v>Flat Rate</v>
          </cell>
          <cell r="AM4292">
            <v>0</v>
          </cell>
          <cell r="AN4292" t="str">
            <v>GA3314P0</v>
          </cell>
          <cell r="AO4292">
            <v>0</v>
          </cell>
          <cell r="AP4292" t="str">
            <v>N</v>
          </cell>
          <cell r="AQ4292">
            <v>38646.695335648146</v>
          </cell>
          <cell r="AR4292">
            <v>38701</v>
          </cell>
          <cell r="AS4292">
            <v>38701</v>
          </cell>
          <cell r="AT4292" t="str">
            <v>7200</v>
          </cell>
          <cell r="AU4292">
            <v>38640</v>
          </cell>
          <cell r="AV4292">
            <v>0</v>
          </cell>
        </row>
        <row r="4293">
          <cell r="B4293">
            <v>0</v>
          </cell>
          <cell r="C4293" t="str">
            <v>000000003981</v>
          </cell>
          <cell r="D4293" t="str">
            <v>3314P0</v>
          </cell>
          <cell r="E4293" t="str">
            <v xml:space="preserve">2" PEP watermain	</v>
          </cell>
          <cell r="F4293" t="str">
            <v>In Service</v>
          </cell>
          <cell r="G4293" t="str">
            <v>3314P</v>
          </cell>
          <cell r="H4293" t="str">
            <v>Grp Member</v>
          </cell>
          <cell r="I4293">
            <v>4</v>
          </cell>
          <cell r="J4293" t="str">
            <v>PC Batch</v>
          </cell>
          <cell r="K4293">
            <v>1041.97</v>
          </cell>
          <cell r="L4293">
            <v>0</v>
          </cell>
          <cell r="M4293" t="str">
            <v>F20</v>
          </cell>
          <cell r="N4293" t="str">
            <v>115</v>
          </cell>
          <cell r="O4293">
            <v>0</v>
          </cell>
          <cell r="P4293" t="str">
            <v>C05D701_002</v>
          </cell>
          <cell r="Q4293" t="str">
            <v>505</v>
          </cell>
          <cell r="R4293" t="str">
            <v>WTDPD</v>
          </cell>
          <cell r="S4293" t="str">
            <v>3314P02PE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 t="str">
            <v>CORP</v>
          </cell>
          <cell r="Y4293">
            <v>38640</v>
          </cell>
          <cell r="Z4293">
            <v>0</v>
          </cell>
          <cell r="AA4293">
            <v>0</v>
          </cell>
          <cell r="AB4293" t="str">
            <v>N</v>
          </cell>
          <cell r="AC4293">
            <v>38657</v>
          </cell>
          <cell r="AD4293">
            <v>0</v>
          </cell>
          <cell r="AE4293" t="str">
            <v>RemVal</v>
          </cell>
          <cell r="AF4293" t="str">
            <v>Depreciate</v>
          </cell>
          <cell r="AG4293" t="str">
            <v>FM</v>
          </cell>
          <cell r="AH4293">
            <v>0</v>
          </cell>
          <cell r="AI4293">
            <v>0</v>
          </cell>
          <cell r="AJ4293">
            <v>2.64E-2</v>
          </cell>
          <cell r="AK4293">
            <v>0</v>
          </cell>
          <cell r="AL4293" t="str">
            <v>Flat Rate</v>
          </cell>
          <cell r="AM4293">
            <v>0</v>
          </cell>
          <cell r="AN4293" t="str">
            <v>GA3314P0</v>
          </cell>
          <cell r="AO4293">
            <v>0</v>
          </cell>
          <cell r="AP4293" t="str">
            <v>N</v>
          </cell>
          <cell r="AQ4293">
            <v>38646.695335648146</v>
          </cell>
          <cell r="AR4293">
            <v>38701</v>
          </cell>
          <cell r="AS4293">
            <v>38701</v>
          </cell>
          <cell r="AT4293" t="str">
            <v>7200</v>
          </cell>
          <cell r="AU4293">
            <v>38640</v>
          </cell>
          <cell r="AV4293">
            <v>0</v>
          </cell>
        </row>
        <row r="4294">
          <cell r="B4294">
            <v>0</v>
          </cell>
          <cell r="C4294" t="str">
            <v>000000003981</v>
          </cell>
          <cell r="D4294" t="str">
            <v>3314P0</v>
          </cell>
          <cell r="E4294" t="str">
            <v xml:space="preserve">2" PEP watermain	</v>
          </cell>
          <cell r="F4294" t="str">
            <v>In Service</v>
          </cell>
          <cell r="G4294" t="str">
            <v>3314P</v>
          </cell>
          <cell r="H4294" t="str">
            <v>Grp Member</v>
          </cell>
          <cell r="I4294">
            <v>5</v>
          </cell>
          <cell r="J4294" t="str">
            <v>PC Batch</v>
          </cell>
          <cell r="K4294">
            <v>3581.78</v>
          </cell>
          <cell r="L4294">
            <v>0</v>
          </cell>
          <cell r="M4294" t="str">
            <v>F15</v>
          </cell>
          <cell r="N4294" t="str">
            <v>118</v>
          </cell>
          <cell r="O4294">
            <v>0</v>
          </cell>
          <cell r="P4294" t="str">
            <v>C05D701_002</v>
          </cell>
          <cell r="Q4294" t="str">
            <v>950</v>
          </cell>
          <cell r="R4294" t="str">
            <v>WTDPD</v>
          </cell>
          <cell r="S4294" t="str">
            <v>3314P02PE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 t="str">
            <v>CORP</v>
          </cell>
          <cell r="Y4294">
            <v>38640</v>
          </cell>
          <cell r="Z4294">
            <v>0</v>
          </cell>
          <cell r="AA4294">
            <v>0</v>
          </cell>
          <cell r="AB4294" t="str">
            <v>N</v>
          </cell>
          <cell r="AC4294">
            <v>38657</v>
          </cell>
          <cell r="AD4294">
            <v>0</v>
          </cell>
          <cell r="AE4294" t="str">
            <v>RemVal</v>
          </cell>
          <cell r="AF4294" t="str">
            <v>Depreciate</v>
          </cell>
          <cell r="AG4294" t="str">
            <v>FM</v>
          </cell>
          <cell r="AH4294">
            <v>0</v>
          </cell>
          <cell r="AI4294">
            <v>0</v>
          </cell>
          <cell r="AJ4294">
            <v>2.64E-2</v>
          </cell>
          <cell r="AK4294">
            <v>0</v>
          </cell>
          <cell r="AL4294" t="str">
            <v>Flat Rate</v>
          </cell>
          <cell r="AM4294">
            <v>0</v>
          </cell>
          <cell r="AN4294" t="str">
            <v>GA3314P0</v>
          </cell>
          <cell r="AO4294">
            <v>0</v>
          </cell>
          <cell r="AP4294" t="str">
            <v>N</v>
          </cell>
          <cell r="AQ4294">
            <v>38646.695335648146</v>
          </cell>
          <cell r="AR4294">
            <v>38701</v>
          </cell>
          <cell r="AS4294">
            <v>38701</v>
          </cell>
          <cell r="AT4294" t="str">
            <v>7200</v>
          </cell>
          <cell r="AU4294">
            <v>38640</v>
          </cell>
          <cell r="AV4294">
            <v>0</v>
          </cell>
        </row>
        <row r="4295">
          <cell r="B4295">
            <v>0</v>
          </cell>
          <cell r="C4295" t="str">
            <v>000000003981</v>
          </cell>
          <cell r="D4295" t="str">
            <v>3314P0</v>
          </cell>
          <cell r="E4295" t="str">
            <v xml:space="preserve">2" PEP watermain	</v>
          </cell>
          <cell r="F4295" t="str">
            <v>In Service</v>
          </cell>
          <cell r="G4295" t="str">
            <v>3314P</v>
          </cell>
          <cell r="H4295" t="str">
            <v>Grp Member</v>
          </cell>
          <cell r="I4295">
            <v>6</v>
          </cell>
          <cell r="J4295" t="str">
            <v>PC Batch</v>
          </cell>
          <cell r="K4295">
            <v>862.63</v>
          </cell>
          <cell r="L4295">
            <v>0</v>
          </cell>
          <cell r="M4295" t="str">
            <v>F50</v>
          </cell>
          <cell r="N4295" t="str">
            <v>115</v>
          </cell>
          <cell r="O4295">
            <v>0</v>
          </cell>
          <cell r="P4295" t="str">
            <v>C05D701_002</v>
          </cell>
          <cell r="Q4295" t="str">
            <v>000</v>
          </cell>
          <cell r="R4295" t="str">
            <v>WTDPD</v>
          </cell>
          <cell r="S4295" t="str">
            <v>3314P02PE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 t="str">
            <v>CORP</v>
          </cell>
          <cell r="Y4295">
            <v>38640</v>
          </cell>
          <cell r="Z4295">
            <v>0</v>
          </cell>
          <cell r="AA4295">
            <v>0</v>
          </cell>
          <cell r="AB4295" t="str">
            <v>N</v>
          </cell>
          <cell r="AC4295">
            <v>38657</v>
          </cell>
          <cell r="AD4295">
            <v>0</v>
          </cell>
          <cell r="AE4295" t="str">
            <v>RemVal</v>
          </cell>
          <cell r="AF4295" t="str">
            <v>Depreciate</v>
          </cell>
          <cell r="AG4295" t="str">
            <v>FM</v>
          </cell>
          <cell r="AH4295">
            <v>0</v>
          </cell>
          <cell r="AI4295">
            <v>0</v>
          </cell>
          <cell r="AJ4295">
            <v>2.64E-2</v>
          </cell>
          <cell r="AK4295">
            <v>0</v>
          </cell>
          <cell r="AL4295" t="str">
            <v>Flat Rate</v>
          </cell>
          <cell r="AM4295">
            <v>0</v>
          </cell>
          <cell r="AN4295" t="str">
            <v>GA3314P0</v>
          </cell>
          <cell r="AO4295">
            <v>0</v>
          </cell>
          <cell r="AP4295" t="str">
            <v>N</v>
          </cell>
          <cell r="AQ4295">
            <v>38646.695335648146</v>
          </cell>
          <cell r="AR4295">
            <v>38701</v>
          </cell>
          <cell r="AS4295">
            <v>38701</v>
          </cell>
          <cell r="AT4295" t="str">
            <v>7200</v>
          </cell>
          <cell r="AU4295">
            <v>38640</v>
          </cell>
          <cell r="AV4295">
            <v>0</v>
          </cell>
        </row>
        <row r="4296">
          <cell r="B4296">
            <v>0</v>
          </cell>
          <cell r="C4296" t="str">
            <v>000000003982</v>
          </cell>
          <cell r="D4296" t="str">
            <v>3334A0</v>
          </cell>
          <cell r="E4296" t="str">
            <v xml:space="preserve">3/4" PEP services	</v>
          </cell>
          <cell r="F4296" t="str">
            <v>In Service</v>
          </cell>
          <cell r="G4296" t="str">
            <v>3334A</v>
          </cell>
          <cell r="H4296" t="str">
            <v>Grp Member</v>
          </cell>
          <cell r="I4296">
            <v>0</v>
          </cell>
          <cell r="J4296" t="str">
            <v>PC Batch</v>
          </cell>
          <cell r="K4296">
            <v>719.4</v>
          </cell>
          <cell r="L4296">
            <v>0</v>
          </cell>
          <cell r="M4296" t="str">
            <v>F20</v>
          </cell>
          <cell r="N4296" t="str">
            <v>115</v>
          </cell>
          <cell r="O4296">
            <v>0</v>
          </cell>
          <cell r="P4296" t="str">
            <v>C05D701_002</v>
          </cell>
          <cell r="Q4296">
            <v>0</v>
          </cell>
          <cell r="R4296" t="str">
            <v>WTDPD</v>
          </cell>
          <cell r="S4296" t="str">
            <v>3334A34PE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 t="str">
            <v>CORP</v>
          </cell>
          <cell r="Y4296">
            <v>38640</v>
          </cell>
          <cell r="Z4296">
            <v>0</v>
          </cell>
          <cell r="AA4296">
            <v>0</v>
          </cell>
          <cell r="AB4296" t="str">
            <v>N</v>
          </cell>
          <cell r="AC4296">
            <v>38657</v>
          </cell>
          <cell r="AD4296">
            <v>0</v>
          </cell>
          <cell r="AE4296" t="str">
            <v>RemVal</v>
          </cell>
          <cell r="AF4296" t="str">
            <v>Depreciate</v>
          </cell>
          <cell r="AG4296" t="str">
            <v>FM</v>
          </cell>
          <cell r="AH4296">
            <v>0</v>
          </cell>
          <cell r="AI4296">
            <v>0</v>
          </cell>
          <cell r="AJ4296">
            <v>2.4500000000000001E-2</v>
          </cell>
          <cell r="AK4296">
            <v>0</v>
          </cell>
          <cell r="AL4296" t="str">
            <v>Flat Rate</v>
          </cell>
          <cell r="AM4296">
            <v>0</v>
          </cell>
          <cell r="AN4296" t="str">
            <v>GA3334A0</v>
          </cell>
          <cell r="AO4296">
            <v>0</v>
          </cell>
          <cell r="AP4296" t="str">
            <v>N</v>
          </cell>
          <cell r="AQ4296">
            <v>38646.695416666669</v>
          </cell>
          <cell r="AR4296">
            <v>38701</v>
          </cell>
          <cell r="AS4296">
            <v>38701</v>
          </cell>
          <cell r="AT4296" t="str">
            <v>7200</v>
          </cell>
          <cell r="AU4296">
            <v>38640</v>
          </cell>
          <cell r="AV4296">
            <v>0</v>
          </cell>
        </row>
        <row r="4297">
          <cell r="B4297">
            <v>0</v>
          </cell>
          <cell r="C4297" t="str">
            <v>000000003982</v>
          </cell>
          <cell r="D4297" t="str">
            <v>3334A0</v>
          </cell>
          <cell r="E4297" t="str">
            <v xml:space="preserve">3/4" PEP services	</v>
          </cell>
          <cell r="F4297" t="str">
            <v>In Service</v>
          </cell>
          <cell r="G4297" t="str">
            <v>3334A</v>
          </cell>
          <cell r="H4297" t="str">
            <v>Grp Member</v>
          </cell>
          <cell r="I4297">
            <v>1</v>
          </cell>
          <cell r="J4297" t="str">
            <v>PC Batch</v>
          </cell>
          <cell r="K4297">
            <v>560.96</v>
          </cell>
          <cell r="L4297">
            <v>0</v>
          </cell>
          <cell r="M4297" t="str">
            <v>F50</v>
          </cell>
          <cell r="N4297" t="str">
            <v>115</v>
          </cell>
          <cell r="O4297">
            <v>0</v>
          </cell>
          <cell r="P4297" t="str">
            <v>C05D701_002</v>
          </cell>
          <cell r="Q4297" t="str">
            <v>000</v>
          </cell>
          <cell r="R4297" t="str">
            <v>WTDPD</v>
          </cell>
          <cell r="S4297" t="str">
            <v>3334A34PE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 t="str">
            <v>CORP</v>
          </cell>
          <cell r="Y4297">
            <v>38640</v>
          </cell>
          <cell r="Z4297">
            <v>0</v>
          </cell>
          <cell r="AA4297">
            <v>0</v>
          </cell>
          <cell r="AB4297" t="str">
            <v>N</v>
          </cell>
          <cell r="AC4297">
            <v>38657</v>
          </cell>
          <cell r="AD4297">
            <v>0</v>
          </cell>
          <cell r="AE4297" t="str">
            <v>RemVal</v>
          </cell>
          <cell r="AF4297" t="str">
            <v>Depreciate</v>
          </cell>
          <cell r="AG4297" t="str">
            <v>FM</v>
          </cell>
          <cell r="AH4297">
            <v>0</v>
          </cell>
          <cell r="AI4297">
            <v>0</v>
          </cell>
          <cell r="AJ4297">
            <v>2.4500000000000001E-2</v>
          </cell>
          <cell r="AK4297">
            <v>0</v>
          </cell>
          <cell r="AL4297" t="str">
            <v>Flat Rate</v>
          </cell>
          <cell r="AM4297">
            <v>0</v>
          </cell>
          <cell r="AN4297" t="str">
            <v>GA3334A0</v>
          </cell>
          <cell r="AO4297">
            <v>0</v>
          </cell>
          <cell r="AP4297" t="str">
            <v>N</v>
          </cell>
          <cell r="AQ4297">
            <v>38646.695416666669</v>
          </cell>
          <cell r="AR4297">
            <v>38701</v>
          </cell>
          <cell r="AS4297">
            <v>38701</v>
          </cell>
          <cell r="AT4297" t="str">
            <v>7200</v>
          </cell>
          <cell r="AU4297">
            <v>38640</v>
          </cell>
          <cell r="AV4297">
            <v>0</v>
          </cell>
        </row>
        <row r="4298">
          <cell r="B4298">
            <v>0</v>
          </cell>
          <cell r="C4298" t="str">
            <v>000000003982</v>
          </cell>
          <cell r="D4298" t="str">
            <v>3334A0</v>
          </cell>
          <cell r="E4298" t="str">
            <v xml:space="preserve">3/4" PEP services	</v>
          </cell>
          <cell r="F4298" t="str">
            <v>In Service</v>
          </cell>
          <cell r="G4298" t="str">
            <v>3334A</v>
          </cell>
          <cell r="H4298" t="str">
            <v>Grp Member</v>
          </cell>
          <cell r="I4298">
            <v>2</v>
          </cell>
          <cell r="J4298" t="str">
            <v>PC Batch</v>
          </cell>
          <cell r="K4298">
            <v>2453.63</v>
          </cell>
          <cell r="L4298">
            <v>0</v>
          </cell>
          <cell r="M4298" t="str">
            <v>F15</v>
          </cell>
          <cell r="N4298" t="str">
            <v>118</v>
          </cell>
          <cell r="O4298">
            <v>0</v>
          </cell>
          <cell r="P4298" t="str">
            <v>C05D701_002</v>
          </cell>
          <cell r="Q4298" t="str">
            <v>950</v>
          </cell>
          <cell r="R4298" t="str">
            <v>WTDPD</v>
          </cell>
          <cell r="S4298" t="str">
            <v>3334A34PE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 t="str">
            <v>CORP</v>
          </cell>
          <cell r="Y4298">
            <v>38640</v>
          </cell>
          <cell r="Z4298">
            <v>0</v>
          </cell>
          <cell r="AA4298">
            <v>0</v>
          </cell>
          <cell r="AB4298" t="str">
            <v>N</v>
          </cell>
          <cell r="AC4298">
            <v>38657</v>
          </cell>
          <cell r="AD4298">
            <v>0</v>
          </cell>
          <cell r="AE4298" t="str">
            <v>RemVal</v>
          </cell>
          <cell r="AF4298" t="str">
            <v>Depreciate</v>
          </cell>
          <cell r="AG4298" t="str">
            <v>FM</v>
          </cell>
          <cell r="AH4298">
            <v>0</v>
          </cell>
          <cell r="AI4298">
            <v>0</v>
          </cell>
          <cell r="AJ4298">
            <v>2.4500000000000001E-2</v>
          </cell>
          <cell r="AK4298">
            <v>0</v>
          </cell>
          <cell r="AL4298" t="str">
            <v>Flat Rate</v>
          </cell>
          <cell r="AM4298">
            <v>0</v>
          </cell>
          <cell r="AN4298" t="str">
            <v>GA3334A0</v>
          </cell>
          <cell r="AO4298">
            <v>0</v>
          </cell>
          <cell r="AP4298" t="str">
            <v>N</v>
          </cell>
          <cell r="AQ4298">
            <v>38646.695416666669</v>
          </cell>
          <cell r="AR4298">
            <v>38701</v>
          </cell>
          <cell r="AS4298">
            <v>38701</v>
          </cell>
          <cell r="AT4298" t="str">
            <v>7200</v>
          </cell>
          <cell r="AU4298">
            <v>38640</v>
          </cell>
          <cell r="AV4298">
            <v>0</v>
          </cell>
        </row>
        <row r="4299">
          <cell r="B4299">
            <v>0</v>
          </cell>
          <cell r="C4299" t="str">
            <v>000000003982</v>
          </cell>
          <cell r="D4299" t="str">
            <v>3334A0</v>
          </cell>
          <cell r="E4299" t="str">
            <v xml:space="preserve">3/4" PEP services	</v>
          </cell>
          <cell r="F4299" t="str">
            <v>In Service</v>
          </cell>
          <cell r="G4299" t="str">
            <v>3334A</v>
          </cell>
          <cell r="H4299" t="str">
            <v>Grp Member</v>
          </cell>
          <cell r="I4299">
            <v>3</v>
          </cell>
          <cell r="J4299" t="str">
            <v>PC Batch</v>
          </cell>
          <cell r="K4299">
            <v>709.18</v>
          </cell>
          <cell r="L4299">
            <v>0</v>
          </cell>
          <cell r="M4299" t="str">
            <v>F20</v>
          </cell>
          <cell r="N4299" t="str">
            <v>115</v>
          </cell>
          <cell r="O4299">
            <v>0</v>
          </cell>
          <cell r="P4299" t="str">
            <v>C05D701_002</v>
          </cell>
          <cell r="Q4299" t="str">
            <v>505</v>
          </cell>
          <cell r="R4299" t="str">
            <v>WTDPD</v>
          </cell>
          <cell r="S4299" t="str">
            <v>3334A34PE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 t="str">
            <v>CORP</v>
          </cell>
          <cell r="Y4299">
            <v>38640</v>
          </cell>
          <cell r="Z4299">
            <v>0</v>
          </cell>
          <cell r="AA4299">
            <v>0</v>
          </cell>
          <cell r="AB4299" t="str">
            <v>N</v>
          </cell>
          <cell r="AC4299">
            <v>38657</v>
          </cell>
          <cell r="AD4299">
            <v>0</v>
          </cell>
          <cell r="AE4299" t="str">
            <v>RemVal</v>
          </cell>
          <cell r="AF4299" t="str">
            <v>Depreciate</v>
          </cell>
          <cell r="AG4299" t="str">
            <v>FM</v>
          </cell>
          <cell r="AH4299">
            <v>0</v>
          </cell>
          <cell r="AI4299">
            <v>0</v>
          </cell>
          <cell r="AJ4299">
            <v>2.4500000000000001E-2</v>
          </cell>
          <cell r="AK4299">
            <v>0</v>
          </cell>
          <cell r="AL4299" t="str">
            <v>Flat Rate</v>
          </cell>
          <cell r="AM4299">
            <v>0</v>
          </cell>
          <cell r="AN4299" t="str">
            <v>GA3334A0</v>
          </cell>
          <cell r="AO4299">
            <v>0</v>
          </cell>
          <cell r="AP4299" t="str">
            <v>N</v>
          </cell>
          <cell r="AQ4299">
            <v>38646.695416666669</v>
          </cell>
          <cell r="AR4299">
            <v>38701</v>
          </cell>
          <cell r="AS4299">
            <v>38701</v>
          </cell>
          <cell r="AT4299" t="str">
            <v>7200</v>
          </cell>
          <cell r="AU4299">
            <v>38640</v>
          </cell>
          <cell r="AV4299">
            <v>0</v>
          </cell>
        </row>
        <row r="4300">
          <cell r="B4300">
            <v>0</v>
          </cell>
          <cell r="C4300" t="str">
            <v>000000003982</v>
          </cell>
          <cell r="D4300" t="str">
            <v>3334A0</v>
          </cell>
          <cell r="E4300" t="str">
            <v xml:space="preserve">3/4" PEP services	</v>
          </cell>
          <cell r="F4300" t="str">
            <v>In Service</v>
          </cell>
          <cell r="G4300" t="str">
            <v>3334A</v>
          </cell>
          <cell r="H4300" t="str">
            <v>Grp Member</v>
          </cell>
          <cell r="I4300">
            <v>4</v>
          </cell>
          <cell r="J4300" t="str">
            <v>PC Batch</v>
          </cell>
          <cell r="K4300">
            <v>-146.27000000000001</v>
          </cell>
          <cell r="L4300">
            <v>0</v>
          </cell>
          <cell r="M4300">
            <v>0</v>
          </cell>
          <cell r="N4300" t="str">
            <v>600</v>
          </cell>
          <cell r="O4300">
            <v>0</v>
          </cell>
          <cell r="P4300" t="str">
            <v>C05D701_002</v>
          </cell>
          <cell r="Q4300" t="str">
            <v>110</v>
          </cell>
          <cell r="R4300" t="str">
            <v>WTDPD</v>
          </cell>
          <cell r="S4300" t="str">
            <v>3334A34PE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 t="str">
            <v>CORP</v>
          </cell>
          <cell r="Y4300">
            <v>38640</v>
          </cell>
          <cell r="Z4300">
            <v>0</v>
          </cell>
          <cell r="AA4300">
            <v>0</v>
          </cell>
          <cell r="AB4300" t="str">
            <v>N</v>
          </cell>
          <cell r="AC4300">
            <v>38657</v>
          </cell>
          <cell r="AD4300">
            <v>0</v>
          </cell>
          <cell r="AE4300" t="str">
            <v>RemVal</v>
          </cell>
          <cell r="AF4300" t="str">
            <v>Depreciate</v>
          </cell>
          <cell r="AG4300" t="str">
            <v>FM</v>
          </cell>
          <cell r="AH4300">
            <v>0</v>
          </cell>
          <cell r="AI4300">
            <v>0</v>
          </cell>
          <cell r="AJ4300">
            <v>2.4500000000000001E-2</v>
          </cell>
          <cell r="AK4300">
            <v>0</v>
          </cell>
          <cell r="AL4300" t="str">
            <v>Flat Rate</v>
          </cell>
          <cell r="AM4300">
            <v>0</v>
          </cell>
          <cell r="AN4300" t="str">
            <v>GA3334A0</v>
          </cell>
          <cell r="AO4300">
            <v>0</v>
          </cell>
          <cell r="AP4300" t="str">
            <v>N</v>
          </cell>
          <cell r="AQ4300">
            <v>38646.695416666669</v>
          </cell>
          <cell r="AR4300">
            <v>38701</v>
          </cell>
          <cell r="AS4300">
            <v>38701</v>
          </cell>
          <cell r="AT4300" t="str">
            <v>7200</v>
          </cell>
          <cell r="AU4300">
            <v>38640</v>
          </cell>
          <cell r="AV4300">
            <v>0</v>
          </cell>
        </row>
        <row r="4301">
          <cell r="B4301">
            <v>0</v>
          </cell>
          <cell r="C4301" t="str">
            <v>000000003982</v>
          </cell>
          <cell r="D4301" t="str">
            <v>3334A0</v>
          </cell>
          <cell r="E4301" t="str">
            <v xml:space="preserve">3/4" PEP services	</v>
          </cell>
          <cell r="F4301" t="str">
            <v>In Service</v>
          </cell>
          <cell r="G4301" t="str">
            <v>3334A</v>
          </cell>
          <cell r="H4301" t="str">
            <v>Grp Member</v>
          </cell>
          <cell r="I4301">
            <v>5</v>
          </cell>
          <cell r="J4301" t="str">
            <v>PC Batch</v>
          </cell>
          <cell r="K4301">
            <v>3676.27</v>
          </cell>
          <cell r="L4301">
            <v>0</v>
          </cell>
          <cell r="M4301">
            <v>0</v>
          </cell>
          <cell r="N4301" t="str">
            <v>602</v>
          </cell>
          <cell r="O4301">
            <v>0</v>
          </cell>
          <cell r="P4301" t="str">
            <v>C05D701_002</v>
          </cell>
          <cell r="Q4301" t="str">
            <v>110</v>
          </cell>
          <cell r="R4301" t="str">
            <v>WTDPD</v>
          </cell>
          <cell r="S4301" t="str">
            <v>3334A34PE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 t="str">
            <v>CORP</v>
          </cell>
          <cell r="Y4301">
            <v>38640</v>
          </cell>
          <cell r="Z4301">
            <v>0</v>
          </cell>
          <cell r="AA4301">
            <v>0</v>
          </cell>
          <cell r="AB4301" t="str">
            <v>N</v>
          </cell>
          <cell r="AC4301">
            <v>38657</v>
          </cell>
          <cell r="AD4301">
            <v>0</v>
          </cell>
          <cell r="AE4301" t="str">
            <v>RemVal</v>
          </cell>
          <cell r="AF4301" t="str">
            <v>Depreciate</v>
          </cell>
          <cell r="AG4301" t="str">
            <v>FM</v>
          </cell>
          <cell r="AH4301">
            <v>0</v>
          </cell>
          <cell r="AI4301">
            <v>0</v>
          </cell>
          <cell r="AJ4301">
            <v>2.4500000000000001E-2</v>
          </cell>
          <cell r="AK4301">
            <v>0</v>
          </cell>
          <cell r="AL4301" t="str">
            <v>Flat Rate</v>
          </cell>
          <cell r="AM4301">
            <v>0</v>
          </cell>
          <cell r="AN4301" t="str">
            <v>GA3334A0</v>
          </cell>
          <cell r="AO4301">
            <v>0</v>
          </cell>
          <cell r="AP4301" t="str">
            <v>N</v>
          </cell>
          <cell r="AQ4301">
            <v>38646.695416666669</v>
          </cell>
          <cell r="AR4301">
            <v>38701</v>
          </cell>
          <cell r="AS4301">
            <v>38701</v>
          </cell>
          <cell r="AT4301" t="str">
            <v>7200</v>
          </cell>
          <cell r="AU4301">
            <v>38640</v>
          </cell>
          <cell r="AV4301">
            <v>0</v>
          </cell>
        </row>
        <row r="4302">
          <cell r="B4302">
            <v>0</v>
          </cell>
          <cell r="C4302" t="str">
            <v>000000003982</v>
          </cell>
          <cell r="D4302" t="str">
            <v>3334A0</v>
          </cell>
          <cell r="E4302" t="str">
            <v xml:space="preserve">3/4" PEP services	</v>
          </cell>
          <cell r="F4302" t="str">
            <v>In Service</v>
          </cell>
          <cell r="G4302" t="str">
            <v>3334A</v>
          </cell>
          <cell r="H4302" t="str">
            <v>Grp Member</v>
          </cell>
          <cell r="I4302">
            <v>6</v>
          </cell>
          <cell r="J4302" t="str">
            <v>PC Batch</v>
          </cell>
          <cell r="K4302">
            <v>658.24</v>
          </cell>
          <cell r="L4302">
            <v>0</v>
          </cell>
          <cell r="M4302" t="str">
            <v>F15</v>
          </cell>
          <cell r="N4302" t="str">
            <v>118</v>
          </cell>
          <cell r="O4302">
            <v>0</v>
          </cell>
          <cell r="P4302" t="str">
            <v>C05D701_002</v>
          </cell>
          <cell r="Q4302" t="str">
            <v>110</v>
          </cell>
          <cell r="R4302" t="str">
            <v>WTDPD</v>
          </cell>
          <cell r="S4302" t="str">
            <v>3334A34PE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 t="str">
            <v>CORP</v>
          </cell>
          <cell r="Y4302">
            <v>38640</v>
          </cell>
          <cell r="Z4302">
            <v>0</v>
          </cell>
          <cell r="AA4302">
            <v>0</v>
          </cell>
          <cell r="AB4302" t="str">
            <v>N</v>
          </cell>
          <cell r="AC4302">
            <v>38657</v>
          </cell>
          <cell r="AD4302">
            <v>0</v>
          </cell>
          <cell r="AE4302" t="str">
            <v>RemVal</v>
          </cell>
          <cell r="AF4302" t="str">
            <v>Depreciate</v>
          </cell>
          <cell r="AG4302" t="str">
            <v>FM</v>
          </cell>
          <cell r="AH4302">
            <v>0</v>
          </cell>
          <cell r="AI4302">
            <v>0</v>
          </cell>
          <cell r="AJ4302">
            <v>2.4500000000000001E-2</v>
          </cell>
          <cell r="AK4302">
            <v>0</v>
          </cell>
          <cell r="AL4302" t="str">
            <v>Flat Rate</v>
          </cell>
          <cell r="AM4302">
            <v>0</v>
          </cell>
          <cell r="AN4302" t="str">
            <v>GA3334A0</v>
          </cell>
          <cell r="AO4302">
            <v>0</v>
          </cell>
          <cell r="AP4302" t="str">
            <v>N</v>
          </cell>
          <cell r="AQ4302">
            <v>38646.695416666669</v>
          </cell>
          <cell r="AR4302">
            <v>38701</v>
          </cell>
          <cell r="AS4302">
            <v>38701</v>
          </cell>
          <cell r="AT4302" t="str">
            <v>7200</v>
          </cell>
          <cell r="AU4302">
            <v>38640</v>
          </cell>
          <cell r="AV4302">
            <v>0</v>
          </cell>
        </row>
        <row r="4303">
          <cell r="B4303">
            <v>0</v>
          </cell>
          <cell r="C4303" t="str">
            <v>000000003983</v>
          </cell>
          <cell r="D4303" t="str">
            <v>3314R0</v>
          </cell>
          <cell r="E4303" t="str">
            <v>Union Deposit Rd. 12" Repl.</v>
          </cell>
          <cell r="F4303" t="str">
            <v>In Service</v>
          </cell>
          <cell r="G4303" t="str">
            <v>3314R</v>
          </cell>
          <cell r="H4303" t="str">
            <v>Grp Member</v>
          </cell>
          <cell r="I4303">
            <v>0</v>
          </cell>
          <cell r="J4303" t="str">
            <v>PC Batch</v>
          </cell>
          <cell r="K4303">
            <v>5112.6899999999996</v>
          </cell>
          <cell r="L4303">
            <v>0</v>
          </cell>
          <cell r="M4303" t="str">
            <v>F20</v>
          </cell>
          <cell r="N4303" t="str">
            <v>115</v>
          </cell>
          <cell r="O4303">
            <v>0</v>
          </cell>
          <cell r="P4303" t="str">
            <v>C05D702_002</v>
          </cell>
          <cell r="Q4303">
            <v>0</v>
          </cell>
          <cell r="R4303" t="str">
            <v>WTDPD</v>
          </cell>
          <cell r="S4303" t="str">
            <v>3314R12PV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 t="str">
            <v>CORP</v>
          </cell>
          <cell r="Y4303">
            <v>38640</v>
          </cell>
          <cell r="Z4303">
            <v>0</v>
          </cell>
          <cell r="AA4303">
            <v>0</v>
          </cell>
          <cell r="AB4303" t="str">
            <v>N</v>
          </cell>
          <cell r="AC4303">
            <v>38657</v>
          </cell>
          <cell r="AD4303">
            <v>0</v>
          </cell>
          <cell r="AE4303" t="str">
            <v>RemVal</v>
          </cell>
          <cell r="AF4303" t="str">
            <v>Depreciate</v>
          </cell>
          <cell r="AG4303" t="str">
            <v>FM</v>
          </cell>
          <cell r="AH4303">
            <v>0</v>
          </cell>
          <cell r="AI4303">
            <v>0</v>
          </cell>
          <cell r="AJ4303">
            <v>1.55E-2</v>
          </cell>
          <cell r="AK4303">
            <v>0</v>
          </cell>
          <cell r="AL4303" t="str">
            <v>Flat Rate</v>
          </cell>
          <cell r="AM4303">
            <v>0</v>
          </cell>
          <cell r="AN4303" t="str">
            <v>GA3314R0</v>
          </cell>
          <cell r="AO4303">
            <v>0</v>
          </cell>
          <cell r="AP4303" t="str">
            <v>N</v>
          </cell>
          <cell r="AQ4303">
            <v>38646.695451388892</v>
          </cell>
          <cell r="AR4303">
            <v>38701</v>
          </cell>
          <cell r="AS4303">
            <v>38701</v>
          </cell>
          <cell r="AT4303" t="str">
            <v>7200</v>
          </cell>
          <cell r="AU4303">
            <v>38640</v>
          </cell>
          <cell r="AV4303">
            <v>0</v>
          </cell>
        </row>
        <row r="4304">
          <cell r="B4304">
            <v>0</v>
          </cell>
          <cell r="C4304" t="str">
            <v>000000003983</v>
          </cell>
          <cell r="D4304" t="str">
            <v>3314R0</v>
          </cell>
          <cell r="E4304" t="str">
            <v>Union Deposit Rd. 12" Repl.</v>
          </cell>
          <cell r="F4304" t="str">
            <v>In Service</v>
          </cell>
          <cell r="G4304" t="str">
            <v>3314R</v>
          </cell>
          <cell r="H4304" t="str">
            <v>Grp Member</v>
          </cell>
          <cell r="I4304">
            <v>1</v>
          </cell>
          <cell r="J4304" t="str">
            <v>PC Batch</v>
          </cell>
          <cell r="K4304">
            <v>52242.85</v>
          </cell>
          <cell r="L4304">
            <v>0</v>
          </cell>
          <cell r="M4304" t="str">
            <v>F20</v>
          </cell>
          <cell r="N4304" t="str">
            <v>115</v>
          </cell>
          <cell r="O4304">
            <v>0</v>
          </cell>
          <cell r="P4304" t="str">
            <v>C05D702_002</v>
          </cell>
          <cell r="Q4304" t="str">
            <v>505</v>
          </cell>
          <cell r="R4304" t="str">
            <v>WTDPD</v>
          </cell>
          <cell r="S4304" t="str">
            <v>3314R12PV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 t="str">
            <v>CORP</v>
          </cell>
          <cell r="Y4304">
            <v>38640</v>
          </cell>
          <cell r="Z4304">
            <v>0</v>
          </cell>
          <cell r="AA4304">
            <v>0</v>
          </cell>
          <cell r="AB4304" t="str">
            <v>N</v>
          </cell>
          <cell r="AC4304">
            <v>38657</v>
          </cell>
          <cell r="AD4304">
            <v>0</v>
          </cell>
          <cell r="AE4304" t="str">
            <v>RemVal</v>
          </cell>
          <cell r="AF4304" t="str">
            <v>Depreciate</v>
          </cell>
          <cell r="AG4304" t="str">
            <v>FM</v>
          </cell>
          <cell r="AH4304">
            <v>0</v>
          </cell>
          <cell r="AI4304">
            <v>0</v>
          </cell>
          <cell r="AJ4304">
            <v>1.55E-2</v>
          </cell>
          <cell r="AK4304">
            <v>0</v>
          </cell>
          <cell r="AL4304" t="str">
            <v>Flat Rate</v>
          </cell>
          <cell r="AM4304">
            <v>0</v>
          </cell>
          <cell r="AN4304" t="str">
            <v>GA3314R0</v>
          </cell>
          <cell r="AO4304">
            <v>0</v>
          </cell>
          <cell r="AP4304" t="str">
            <v>N</v>
          </cell>
          <cell r="AQ4304">
            <v>38646.695451388892</v>
          </cell>
          <cell r="AR4304">
            <v>38701</v>
          </cell>
          <cell r="AS4304">
            <v>38701</v>
          </cell>
          <cell r="AT4304" t="str">
            <v>7200</v>
          </cell>
          <cell r="AU4304">
            <v>38640</v>
          </cell>
          <cell r="AV4304">
            <v>0</v>
          </cell>
        </row>
        <row r="4305">
          <cell r="B4305">
            <v>0</v>
          </cell>
          <cell r="C4305" t="str">
            <v>000000003983</v>
          </cell>
          <cell r="D4305" t="str">
            <v>3314R0</v>
          </cell>
          <cell r="E4305" t="str">
            <v>Union Deposit Rd. 12" Repl.</v>
          </cell>
          <cell r="F4305" t="str">
            <v>In Service</v>
          </cell>
          <cell r="G4305" t="str">
            <v>3314R</v>
          </cell>
          <cell r="H4305" t="str">
            <v>Grp Member</v>
          </cell>
          <cell r="I4305">
            <v>2</v>
          </cell>
          <cell r="J4305" t="str">
            <v>PC Batch</v>
          </cell>
          <cell r="K4305">
            <v>3644.01</v>
          </cell>
          <cell r="L4305">
            <v>0</v>
          </cell>
          <cell r="M4305" t="str">
            <v>F50</v>
          </cell>
          <cell r="N4305" t="str">
            <v>115</v>
          </cell>
          <cell r="O4305">
            <v>0</v>
          </cell>
          <cell r="P4305" t="str">
            <v>C05D702_002</v>
          </cell>
          <cell r="Q4305" t="str">
            <v>000</v>
          </cell>
          <cell r="R4305" t="str">
            <v>WTDPD</v>
          </cell>
          <cell r="S4305" t="str">
            <v>3314R12PV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 t="str">
            <v>CORP</v>
          </cell>
          <cell r="Y4305">
            <v>38640</v>
          </cell>
          <cell r="Z4305">
            <v>0</v>
          </cell>
          <cell r="AA4305">
            <v>0</v>
          </cell>
          <cell r="AB4305" t="str">
            <v>N</v>
          </cell>
          <cell r="AC4305">
            <v>38657</v>
          </cell>
          <cell r="AD4305">
            <v>0</v>
          </cell>
          <cell r="AE4305" t="str">
            <v>RemVal</v>
          </cell>
          <cell r="AF4305" t="str">
            <v>Depreciate</v>
          </cell>
          <cell r="AG4305" t="str">
            <v>FM</v>
          </cell>
          <cell r="AH4305">
            <v>0</v>
          </cell>
          <cell r="AI4305">
            <v>0</v>
          </cell>
          <cell r="AJ4305">
            <v>1.55E-2</v>
          </cell>
          <cell r="AK4305">
            <v>0</v>
          </cell>
          <cell r="AL4305" t="str">
            <v>Flat Rate</v>
          </cell>
          <cell r="AM4305">
            <v>0</v>
          </cell>
          <cell r="AN4305" t="str">
            <v>GA3314R0</v>
          </cell>
          <cell r="AO4305">
            <v>0</v>
          </cell>
          <cell r="AP4305" t="str">
            <v>N</v>
          </cell>
          <cell r="AQ4305">
            <v>38646.695451388892</v>
          </cell>
          <cell r="AR4305">
            <v>38701</v>
          </cell>
          <cell r="AS4305">
            <v>38701</v>
          </cell>
          <cell r="AT4305" t="str">
            <v>7200</v>
          </cell>
          <cell r="AU4305">
            <v>38640</v>
          </cell>
          <cell r="AV4305">
            <v>0</v>
          </cell>
        </row>
        <row r="4306">
          <cell r="B4306">
            <v>0</v>
          </cell>
          <cell r="C4306" t="str">
            <v>000000003984</v>
          </cell>
          <cell r="D4306" t="str">
            <v>3314U0</v>
          </cell>
          <cell r="E4306" t="str">
            <v>Union Deposit Rd. 12" Repl.</v>
          </cell>
          <cell r="F4306" t="str">
            <v>In Service</v>
          </cell>
          <cell r="G4306" t="str">
            <v>3314U</v>
          </cell>
          <cell r="H4306" t="str">
            <v>Grp Member</v>
          </cell>
          <cell r="I4306">
            <v>0</v>
          </cell>
          <cell r="J4306" t="str">
            <v>PC Batch</v>
          </cell>
          <cell r="K4306">
            <v>132.09</v>
          </cell>
          <cell r="L4306">
            <v>0</v>
          </cell>
          <cell r="M4306" t="str">
            <v>F20</v>
          </cell>
          <cell r="N4306" t="str">
            <v>115</v>
          </cell>
          <cell r="O4306">
            <v>0</v>
          </cell>
          <cell r="P4306" t="str">
            <v>C05D702_002</v>
          </cell>
          <cell r="Q4306">
            <v>0</v>
          </cell>
          <cell r="R4306" t="str">
            <v>WTDPD</v>
          </cell>
          <cell r="S4306" t="str">
            <v>3314U12VV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 t="str">
            <v>CORP</v>
          </cell>
          <cell r="Y4306">
            <v>38640</v>
          </cell>
          <cell r="Z4306">
            <v>0</v>
          </cell>
          <cell r="AA4306">
            <v>0</v>
          </cell>
          <cell r="AB4306" t="str">
            <v>N</v>
          </cell>
          <cell r="AC4306">
            <v>38657</v>
          </cell>
          <cell r="AD4306">
            <v>0</v>
          </cell>
          <cell r="AE4306" t="str">
            <v>RemVal</v>
          </cell>
          <cell r="AF4306" t="str">
            <v>Depreciate</v>
          </cell>
          <cell r="AG4306" t="str">
            <v>FM</v>
          </cell>
          <cell r="AH4306">
            <v>0</v>
          </cell>
          <cell r="AI4306">
            <v>0</v>
          </cell>
          <cell r="AJ4306">
            <v>1.35E-2</v>
          </cell>
          <cell r="AK4306">
            <v>0</v>
          </cell>
          <cell r="AL4306" t="str">
            <v>Flat Rate</v>
          </cell>
          <cell r="AM4306">
            <v>0</v>
          </cell>
          <cell r="AN4306" t="str">
            <v>GA3314U0</v>
          </cell>
          <cell r="AO4306">
            <v>0</v>
          </cell>
          <cell r="AP4306" t="str">
            <v>N</v>
          </cell>
          <cell r="AQ4306">
            <v>38646.695486111108</v>
          </cell>
          <cell r="AR4306">
            <v>38701</v>
          </cell>
          <cell r="AS4306">
            <v>38701</v>
          </cell>
          <cell r="AT4306" t="str">
            <v>7200</v>
          </cell>
          <cell r="AU4306">
            <v>38640</v>
          </cell>
          <cell r="AV4306">
            <v>0</v>
          </cell>
        </row>
        <row r="4307">
          <cell r="B4307">
            <v>0</v>
          </cell>
          <cell r="C4307" t="str">
            <v>000000003984</v>
          </cell>
          <cell r="D4307" t="str">
            <v>3314U0</v>
          </cell>
          <cell r="E4307" t="str">
            <v>Union Deposit Rd. 12" Repl.</v>
          </cell>
          <cell r="F4307" t="str">
            <v>In Service</v>
          </cell>
          <cell r="G4307" t="str">
            <v>3314U</v>
          </cell>
          <cell r="H4307" t="str">
            <v>Grp Member</v>
          </cell>
          <cell r="I4307">
            <v>1</v>
          </cell>
          <cell r="J4307" t="str">
            <v>PC Batch</v>
          </cell>
          <cell r="K4307">
            <v>196.72</v>
          </cell>
          <cell r="L4307">
            <v>0</v>
          </cell>
          <cell r="M4307" t="str">
            <v>F50</v>
          </cell>
          <cell r="N4307" t="str">
            <v>115</v>
          </cell>
          <cell r="O4307">
            <v>0</v>
          </cell>
          <cell r="P4307" t="str">
            <v>C05D702_002</v>
          </cell>
          <cell r="Q4307" t="str">
            <v>000</v>
          </cell>
          <cell r="R4307" t="str">
            <v>WTDPD</v>
          </cell>
          <cell r="S4307" t="str">
            <v>3314U12VV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 t="str">
            <v>CORP</v>
          </cell>
          <cell r="Y4307">
            <v>38640</v>
          </cell>
          <cell r="Z4307">
            <v>0</v>
          </cell>
          <cell r="AA4307">
            <v>0</v>
          </cell>
          <cell r="AB4307" t="str">
            <v>N</v>
          </cell>
          <cell r="AC4307">
            <v>38657</v>
          </cell>
          <cell r="AD4307">
            <v>0</v>
          </cell>
          <cell r="AE4307" t="str">
            <v>RemVal</v>
          </cell>
          <cell r="AF4307" t="str">
            <v>Depreciate</v>
          </cell>
          <cell r="AG4307" t="str">
            <v>FM</v>
          </cell>
          <cell r="AH4307">
            <v>0</v>
          </cell>
          <cell r="AI4307">
            <v>0</v>
          </cell>
          <cell r="AJ4307">
            <v>1.35E-2</v>
          </cell>
          <cell r="AK4307">
            <v>0</v>
          </cell>
          <cell r="AL4307" t="str">
            <v>Flat Rate</v>
          </cell>
          <cell r="AM4307">
            <v>0</v>
          </cell>
          <cell r="AN4307" t="str">
            <v>GA3314U0</v>
          </cell>
          <cell r="AO4307">
            <v>0</v>
          </cell>
          <cell r="AP4307" t="str">
            <v>N</v>
          </cell>
          <cell r="AQ4307">
            <v>38646.695486111108</v>
          </cell>
          <cell r="AR4307">
            <v>38701</v>
          </cell>
          <cell r="AS4307">
            <v>38701</v>
          </cell>
          <cell r="AT4307" t="str">
            <v>7200</v>
          </cell>
          <cell r="AU4307">
            <v>38640</v>
          </cell>
          <cell r="AV4307">
            <v>0</v>
          </cell>
        </row>
        <row r="4308">
          <cell r="B4308">
            <v>0</v>
          </cell>
          <cell r="C4308" t="str">
            <v>000000003984</v>
          </cell>
          <cell r="D4308" t="str">
            <v>3314U0</v>
          </cell>
          <cell r="E4308" t="str">
            <v>Union Deposit Rd. 12" Repl.</v>
          </cell>
          <cell r="F4308" t="str">
            <v>In Service</v>
          </cell>
          <cell r="G4308" t="str">
            <v>3314U</v>
          </cell>
          <cell r="H4308" t="str">
            <v>Grp Member</v>
          </cell>
          <cell r="I4308">
            <v>2</v>
          </cell>
          <cell r="J4308" t="str">
            <v>PC Batch</v>
          </cell>
          <cell r="K4308">
            <v>1349.73</v>
          </cell>
          <cell r="L4308">
            <v>0</v>
          </cell>
          <cell r="M4308" t="str">
            <v>F20</v>
          </cell>
          <cell r="N4308" t="str">
            <v>115</v>
          </cell>
          <cell r="O4308">
            <v>0</v>
          </cell>
          <cell r="P4308" t="str">
            <v>C05D702_002</v>
          </cell>
          <cell r="Q4308" t="str">
            <v>505</v>
          </cell>
          <cell r="R4308" t="str">
            <v>WTDPD</v>
          </cell>
          <cell r="S4308" t="str">
            <v>3314U12VV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 t="str">
            <v>CORP</v>
          </cell>
          <cell r="Y4308">
            <v>38640</v>
          </cell>
          <cell r="Z4308">
            <v>0</v>
          </cell>
          <cell r="AA4308">
            <v>0</v>
          </cell>
          <cell r="AB4308" t="str">
            <v>N</v>
          </cell>
          <cell r="AC4308">
            <v>38657</v>
          </cell>
          <cell r="AD4308">
            <v>0</v>
          </cell>
          <cell r="AE4308" t="str">
            <v>RemVal</v>
          </cell>
          <cell r="AF4308" t="str">
            <v>Depreciate</v>
          </cell>
          <cell r="AG4308" t="str">
            <v>FM</v>
          </cell>
          <cell r="AH4308">
            <v>0</v>
          </cell>
          <cell r="AI4308">
            <v>0</v>
          </cell>
          <cell r="AJ4308">
            <v>1.35E-2</v>
          </cell>
          <cell r="AK4308">
            <v>0</v>
          </cell>
          <cell r="AL4308" t="str">
            <v>Flat Rate</v>
          </cell>
          <cell r="AM4308">
            <v>0</v>
          </cell>
          <cell r="AN4308" t="str">
            <v>GA3314U0</v>
          </cell>
          <cell r="AO4308">
            <v>0</v>
          </cell>
          <cell r="AP4308" t="str">
            <v>N</v>
          </cell>
          <cell r="AQ4308">
            <v>38646.695486111108</v>
          </cell>
          <cell r="AR4308">
            <v>38701</v>
          </cell>
          <cell r="AS4308">
            <v>38701</v>
          </cell>
          <cell r="AT4308" t="str">
            <v>7200</v>
          </cell>
          <cell r="AU4308">
            <v>38640</v>
          </cell>
          <cell r="AV4308">
            <v>0</v>
          </cell>
        </row>
        <row r="4309">
          <cell r="B4309">
            <v>0</v>
          </cell>
          <cell r="C4309" t="str">
            <v>000000003985</v>
          </cell>
          <cell r="D4309" t="str">
            <v>3334A0</v>
          </cell>
          <cell r="E4309" t="str">
            <v>Union Deposit Rd. 12" Repl.</v>
          </cell>
          <cell r="F4309" t="str">
            <v>In Service</v>
          </cell>
          <cell r="G4309" t="str">
            <v>3334A</v>
          </cell>
          <cell r="H4309" t="str">
            <v>Grp Member</v>
          </cell>
          <cell r="I4309">
            <v>0</v>
          </cell>
          <cell r="J4309" t="str">
            <v>PC Batch</v>
          </cell>
          <cell r="K4309">
            <v>1174.52</v>
          </cell>
          <cell r="L4309">
            <v>0</v>
          </cell>
          <cell r="M4309" t="str">
            <v>F20</v>
          </cell>
          <cell r="N4309" t="str">
            <v>115</v>
          </cell>
          <cell r="O4309">
            <v>0</v>
          </cell>
          <cell r="P4309" t="str">
            <v>C05D702_002</v>
          </cell>
          <cell r="Q4309">
            <v>0</v>
          </cell>
          <cell r="R4309" t="str">
            <v>WTDPD</v>
          </cell>
          <cell r="S4309" t="str">
            <v>3334A34PE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 t="str">
            <v>CORP</v>
          </cell>
          <cell r="Y4309">
            <v>38640</v>
          </cell>
          <cell r="Z4309">
            <v>0</v>
          </cell>
          <cell r="AA4309">
            <v>0</v>
          </cell>
          <cell r="AB4309" t="str">
            <v>N</v>
          </cell>
          <cell r="AC4309">
            <v>38657</v>
          </cell>
          <cell r="AD4309">
            <v>0</v>
          </cell>
          <cell r="AE4309" t="str">
            <v>RemVal</v>
          </cell>
          <cell r="AF4309" t="str">
            <v>Depreciate</v>
          </cell>
          <cell r="AG4309" t="str">
            <v>FM</v>
          </cell>
          <cell r="AH4309">
            <v>0</v>
          </cell>
          <cell r="AI4309">
            <v>0</v>
          </cell>
          <cell r="AJ4309">
            <v>2.4500000000000001E-2</v>
          </cell>
          <cell r="AK4309">
            <v>0</v>
          </cell>
          <cell r="AL4309" t="str">
            <v>Flat Rate</v>
          </cell>
          <cell r="AM4309">
            <v>0</v>
          </cell>
          <cell r="AN4309" t="str">
            <v>GA3334A0</v>
          </cell>
          <cell r="AO4309">
            <v>0</v>
          </cell>
          <cell r="AP4309" t="str">
            <v>N</v>
          </cell>
          <cell r="AQ4309">
            <v>38646.695520833331</v>
          </cell>
          <cell r="AR4309">
            <v>38701</v>
          </cell>
          <cell r="AS4309">
            <v>38701</v>
          </cell>
          <cell r="AT4309" t="str">
            <v>7200</v>
          </cell>
          <cell r="AU4309">
            <v>38640</v>
          </cell>
          <cell r="AV4309">
            <v>0</v>
          </cell>
        </row>
        <row r="4310">
          <cell r="B4310">
            <v>0</v>
          </cell>
          <cell r="C4310" t="str">
            <v>000000003985</v>
          </cell>
          <cell r="D4310" t="str">
            <v>3334A0</v>
          </cell>
          <cell r="E4310" t="str">
            <v>Union Deposit Rd. 12" Repl.</v>
          </cell>
          <cell r="F4310" t="str">
            <v>In Service</v>
          </cell>
          <cell r="G4310" t="str">
            <v>3334A</v>
          </cell>
          <cell r="H4310" t="str">
            <v>Grp Member</v>
          </cell>
          <cell r="I4310">
            <v>1</v>
          </cell>
          <cell r="J4310" t="str">
            <v>PC Batch</v>
          </cell>
          <cell r="K4310">
            <v>12001.42</v>
          </cell>
          <cell r="L4310">
            <v>0</v>
          </cell>
          <cell r="M4310" t="str">
            <v>F20</v>
          </cell>
          <cell r="N4310" t="str">
            <v>115</v>
          </cell>
          <cell r="O4310">
            <v>0</v>
          </cell>
          <cell r="P4310" t="str">
            <v>C05D702_002</v>
          </cell>
          <cell r="Q4310" t="str">
            <v>505</v>
          </cell>
          <cell r="R4310" t="str">
            <v>WTDPD</v>
          </cell>
          <cell r="S4310" t="str">
            <v>3334A34PE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 t="str">
            <v>CORP</v>
          </cell>
          <cell r="Y4310">
            <v>38640</v>
          </cell>
          <cell r="Z4310">
            <v>0</v>
          </cell>
          <cell r="AA4310">
            <v>0</v>
          </cell>
          <cell r="AB4310" t="str">
            <v>N</v>
          </cell>
          <cell r="AC4310">
            <v>38657</v>
          </cell>
          <cell r="AD4310">
            <v>0</v>
          </cell>
          <cell r="AE4310" t="str">
            <v>RemVal</v>
          </cell>
          <cell r="AF4310" t="str">
            <v>Depreciate</v>
          </cell>
          <cell r="AG4310" t="str">
            <v>FM</v>
          </cell>
          <cell r="AH4310">
            <v>0</v>
          </cell>
          <cell r="AI4310">
            <v>0</v>
          </cell>
          <cell r="AJ4310">
            <v>2.4500000000000001E-2</v>
          </cell>
          <cell r="AK4310">
            <v>0</v>
          </cell>
          <cell r="AL4310" t="str">
            <v>Flat Rate</v>
          </cell>
          <cell r="AM4310">
            <v>0</v>
          </cell>
          <cell r="AN4310" t="str">
            <v>GA3334A0</v>
          </cell>
          <cell r="AO4310">
            <v>0</v>
          </cell>
          <cell r="AP4310" t="str">
            <v>N</v>
          </cell>
          <cell r="AQ4310">
            <v>38646.695520833331</v>
          </cell>
          <cell r="AR4310">
            <v>38701</v>
          </cell>
          <cell r="AS4310">
            <v>38701</v>
          </cell>
          <cell r="AT4310" t="str">
            <v>7200</v>
          </cell>
          <cell r="AU4310">
            <v>38640</v>
          </cell>
          <cell r="AV4310">
            <v>0</v>
          </cell>
        </row>
        <row r="4311">
          <cell r="B4311">
            <v>0</v>
          </cell>
          <cell r="C4311" t="str">
            <v>000000003985</v>
          </cell>
          <cell r="D4311" t="str">
            <v>3334A0</v>
          </cell>
          <cell r="E4311" t="str">
            <v>Union Deposit Rd. 12" Repl.</v>
          </cell>
          <cell r="F4311" t="str">
            <v>In Service</v>
          </cell>
          <cell r="G4311" t="str">
            <v>3334A</v>
          </cell>
          <cell r="H4311" t="str">
            <v>Grp Member</v>
          </cell>
          <cell r="I4311">
            <v>2</v>
          </cell>
          <cell r="J4311" t="str">
            <v>PC Batch</v>
          </cell>
          <cell r="K4311">
            <v>682.06</v>
          </cell>
          <cell r="L4311">
            <v>0</v>
          </cell>
          <cell r="M4311" t="str">
            <v>F50</v>
          </cell>
          <cell r="N4311" t="str">
            <v>115</v>
          </cell>
          <cell r="O4311">
            <v>0</v>
          </cell>
          <cell r="P4311" t="str">
            <v>C05D702_002</v>
          </cell>
          <cell r="Q4311" t="str">
            <v>000</v>
          </cell>
          <cell r="R4311" t="str">
            <v>WTDPD</v>
          </cell>
          <cell r="S4311" t="str">
            <v>3334A34PE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 t="str">
            <v>CORP</v>
          </cell>
          <cell r="Y4311">
            <v>38640</v>
          </cell>
          <cell r="Z4311">
            <v>0</v>
          </cell>
          <cell r="AA4311">
            <v>0</v>
          </cell>
          <cell r="AB4311" t="str">
            <v>N</v>
          </cell>
          <cell r="AC4311">
            <v>38657</v>
          </cell>
          <cell r="AD4311">
            <v>0</v>
          </cell>
          <cell r="AE4311" t="str">
            <v>RemVal</v>
          </cell>
          <cell r="AF4311" t="str">
            <v>Depreciate</v>
          </cell>
          <cell r="AG4311" t="str">
            <v>FM</v>
          </cell>
          <cell r="AH4311">
            <v>0</v>
          </cell>
          <cell r="AI4311">
            <v>0</v>
          </cell>
          <cell r="AJ4311">
            <v>2.4500000000000001E-2</v>
          </cell>
          <cell r="AK4311">
            <v>0</v>
          </cell>
          <cell r="AL4311" t="str">
            <v>Flat Rate</v>
          </cell>
          <cell r="AM4311">
            <v>0</v>
          </cell>
          <cell r="AN4311" t="str">
            <v>GA3334A0</v>
          </cell>
          <cell r="AO4311">
            <v>0</v>
          </cell>
          <cell r="AP4311" t="str">
            <v>N</v>
          </cell>
          <cell r="AQ4311">
            <v>38646.695520833331</v>
          </cell>
          <cell r="AR4311">
            <v>38701</v>
          </cell>
          <cell r="AS4311">
            <v>38701</v>
          </cell>
          <cell r="AT4311" t="str">
            <v>7200</v>
          </cell>
          <cell r="AU4311">
            <v>38640</v>
          </cell>
          <cell r="AV4311">
            <v>0</v>
          </cell>
        </row>
        <row r="4312">
          <cell r="B4312">
            <v>0</v>
          </cell>
          <cell r="C4312" t="str">
            <v>000000003986</v>
          </cell>
          <cell r="D4312" t="str">
            <v>335400</v>
          </cell>
          <cell r="E4312" t="str">
            <v>Hydrant</v>
          </cell>
          <cell r="F4312" t="str">
            <v>In Service</v>
          </cell>
          <cell r="G4312" t="str">
            <v>33540</v>
          </cell>
          <cell r="H4312" t="str">
            <v>Grp Member</v>
          </cell>
          <cell r="I4312">
            <v>0</v>
          </cell>
          <cell r="J4312" t="str">
            <v>PC Batch</v>
          </cell>
          <cell r="K4312">
            <v>13.12</v>
          </cell>
          <cell r="L4312">
            <v>0</v>
          </cell>
          <cell r="M4312" t="str">
            <v>F20</v>
          </cell>
          <cell r="N4312" t="str">
            <v>115</v>
          </cell>
          <cell r="O4312">
            <v>0</v>
          </cell>
          <cell r="P4312" t="str">
            <v>C05D703_002</v>
          </cell>
          <cell r="Q4312">
            <v>0</v>
          </cell>
          <cell r="R4312" t="str">
            <v>WTDPD</v>
          </cell>
          <cell r="S4312" t="str">
            <v>3354004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 t="str">
            <v>CORP</v>
          </cell>
          <cell r="Y4312">
            <v>38640</v>
          </cell>
          <cell r="Z4312">
            <v>0</v>
          </cell>
          <cell r="AA4312">
            <v>0</v>
          </cell>
          <cell r="AB4312" t="str">
            <v>N</v>
          </cell>
          <cell r="AC4312">
            <v>38657</v>
          </cell>
          <cell r="AD4312">
            <v>0</v>
          </cell>
          <cell r="AE4312" t="str">
            <v>RemVal</v>
          </cell>
          <cell r="AF4312" t="str">
            <v>Depreciate</v>
          </cell>
          <cell r="AG4312" t="str">
            <v>FM</v>
          </cell>
          <cell r="AH4312">
            <v>0</v>
          </cell>
          <cell r="AI4312">
            <v>0</v>
          </cell>
          <cell r="AJ4312">
            <v>2.2599999999999999E-2</v>
          </cell>
          <cell r="AK4312">
            <v>0</v>
          </cell>
          <cell r="AL4312" t="str">
            <v>Flat Rate</v>
          </cell>
          <cell r="AM4312">
            <v>0</v>
          </cell>
          <cell r="AN4312" t="str">
            <v>GA335400</v>
          </cell>
          <cell r="AO4312">
            <v>0</v>
          </cell>
          <cell r="AP4312" t="str">
            <v>N</v>
          </cell>
          <cell r="AQ4312">
            <v>38646.695543981485</v>
          </cell>
          <cell r="AR4312">
            <v>38640</v>
          </cell>
          <cell r="AS4312">
            <v>38640</v>
          </cell>
          <cell r="AT4312">
            <v>0</v>
          </cell>
          <cell r="AU4312">
            <v>38640</v>
          </cell>
          <cell r="AV4312">
            <v>0</v>
          </cell>
        </row>
        <row r="4313">
          <cell r="B4313">
            <v>0</v>
          </cell>
          <cell r="C4313" t="str">
            <v>000000003986</v>
          </cell>
          <cell r="D4313" t="str">
            <v>335400</v>
          </cell>
          <cell r="E4313" t="str">
            <v>Hydrant</v>
          </cell>
          <cell r="F4313" t="str">
            <v>In Service</v>
          </cell>
          <cell r="G4313" t="str">
            <v>33540</v>
          </cell>
          <cell r="H4313" t="str">
            <v>Grp Member</v>
          </cell>
          <cell r="I4313">
            <v>1</v>
          </cell>
          <cell r="J4313" t="str">
            <v>PC Batch</v>
          </cell>
          <cell r="K4313">
            <v>134</v>
          </cell>
          <cell r="L4313">
            <v>0</v>
          </cell>
          <cell r="M4313" t="str">
            <v>F20</v>
          </cell>
          <cell r="N4313" t="str">
            <v>115</v>
          </cell>
          <cell r="O4313">
            <v>0</v>
          </cell>
          <cell r="P4313" t="str">
            <v>C05D703_002</v>
          </cell>
          <cell r="Q4313" t="str">
            <v>505</v>
          </cell>
          <cell r="R4313" t="str">
            <v>WTDPD</v>
          </cell>
          <cell r="S4313" t="str">
            <v>3354004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 t="str">
            <v>CORP</v>
          </cell>
          <cell r="Y4313">
            <v>38640</v>
          </cell>
          <cell r="Z4313">
            <v>0</v>
          </cell>
          <cell r="AA4313">
            <v>0</v>
          </cell>
          <cell r="AB4313" t="str">
            <v>N</v>
          </cell>
          <cell r="AC4313">
            <v>38657</v>
          </cell>
          <cell r="AD4313">
            <v>0</v>
          </cell>
          <cell r="AE4313" t="str">
            <v>RemVal</v>
          </cell>
          <cell r="AF4313" t="str">
            <v>Depreciate</v>
          </cell>
          <cell r="AG4313" t="str">
            <v>FM</v>
          </cell>
          <cell r="AH4313">
            <v>0</v>
          </cell>
          <cell r="AI4313">
            <v>0</v>
          </cell>
          <cell r="AJ4313">
            <v>2.2599999999999999E-2</v>
          </cell>
          <cell r="AK4313">
            <v>0</v>
          </cell>
          <cell r="AL4313" t="str">
            <v>Flat Rate</v>
          </cell>
          <cell r="AM4313">
            <v>0</v>
          </cell>
          <cell r="AN4313" t="str">
            <v>GA335400</v>
          </cell>
          <cell r="AO4313">
            <v>0</v>
          </cell>
          <cell r="AP4313" t="str">
            <v>N</v>
          </cell>
          <cell r="AQ4313">
            <v>38646.695543981485</v>
          </cell>
          <cell r="AR4313">
            <v>38640</v>
          </cell>
          <cell r="AS4313">
            <v>38640</v>
          </cell>
          <cell r="AT4313">
            <v>0</v>
          </cell>
          <cell r="AU4313">
            <v>38640</v>
          </cell>
          <cell r="AV4313">
            <v>0</v>
          </cell>
        </row>
        <row r="4314">
          <cell r="B4314">
            <v>0</v>
          </cell>
          <cell r="C4314" t="str">
            <v>000000003987</v>
          </cell>
          <cell r="D4314" t="str">
            <v>3314R0</v>
          </cell>
          <cell r="E4314" t="str">
            <v xml:space="preserve">12" PVC watermain	</v>
          </cell>
          <cell r="F4314" t="str">
            <v>In Service</v>
          </cell>
          <cell r="G4314" t="str">
            <v>3314R</v>
          </cell>
          <cell r="H4314" t="str">
            <v>Grp Member</v>
          </cell>
          <cell r="I4314">
            <v>0</v>
          </cell>
          <cell r="J4314" t="str">
            <v>PC Batch</v>
          </cell>
          <cell r="K4314">
            <v>3134.22</v>
          </cell>
          <cell r="L4314">
            <v>0</v>
          </cell>
          <cell r="M4314" t="str">
            <v>F20</v>
          </cell>
          <cell r="N4314" t="str">
            <v>115</v>
          </cell>
          <cell r="O4314">
            <v>0</v>
          </cell>
          <cell r="P4314" t="str">
            <v>C05D703_002</v>
          </cell>
          <cell r="Q4314">
            <v>0</v>
          </cell>
          <cell r="R4314" t="str">
            <v>WTDPD</v>
          </cell>
          <cell r="S4314" t="str">
            <v>3314R12PV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 t="str">
            <v>CORP</v>
          </cell>
          <cell r="Y4314">
            <v>38640</v>
          </cell>
          <cell r="Z4314">
            <v>0</v>
          </cell>
          <cell r="AA4314">
            <v>0</v>
          </cell>
          <cell r="AB4314" t="str">
            <v>N</v>
          </cell>
          <cell r="AC4314">
            <v>38657</v>
          </cell>
          <cell r="AD4314">
            <v>0</v>
          </cell>
          <cell r="AE4314" t="str">
            <v>RemVal</v>
          </cell>
          <cell r="AF4314" t="str">
            <v>Depreciate</v>
          </cell>
          <cell r="AG4314" t="str">
            <v>FM</v>
          </cell>
          <cell r="AH4314">
            <v>0</v>
          </cell>
          <cell r="AI4314">
            <v>0</v>
          </cell>
          <cell r="AJ4314">
            <v>1.55E-2</v>
          </cell>
          <cell r="AK4314">
            <v>0</v>
          </cell>
          <cell r="AL4314" t="str">
            <v>Flat Rate</v>
          </cell>
          <cell r="AM4314">
            <v>0</v>
          </cell>
          <cell r="AN4314" t="str">
            <v>GA3314R0</v>
          </cell>
          <cell r="AO4314">
            <v>0</v>
          </cell>
          <cell r="AP4314" t="str">
            <v>N</v>
          </cell>
          <cell r="AQ4314">
            <v>38646.695567129631</v>
          </cell>
          <cell r="AR4314">
            <v>38671</v>
          </cell>
          <cell r="AS4314">
            <v>38671</v>
          </cell>
          <cell r="AT4314" t="str">
            <v>7200</v>
          </cell>
          <cell r="AU4314">
            <v>38640</v>
          </cell>
          <cell r="AV4314">
            <v>0</v>
          </cell>
        </row>
        <row r="4315">
          <cell r="B4315">
            <v>0</v>
          </cell>
          <cell r="C4315" t="str">
            <v>000000003987</v>
          </cell>
          <cell r="D4315" t="str">
            <v>3314R0</v>
          </cell>
          <cell r="E4315" t="str">
            <v xml:space="preserve">12" PVC watermain	</v>
          </cell>
          <cell r="F4315" t="str">
            <v>In Service</v>
          </cell>
          <cell r="G4315" t="str">
            <v>3314R</v>
          </cell>
          <cell r="H4315" t="str">
            <v>Grp Member</v>
          </cell>
          <cell r="I4315">
            <v>1</v>
          </cell>
          <cell r="J4315" t="str">
            <v>PC Batch</v>
          </cell>
          <cell r="K4315">
            <v>32026.22</v>
          </cell>
          <cell r="L4315">
            <v>0</v>
          </cell>
          <cell r="M4315" t="str">
            <v>F20</v>
          </cell>
          <cell r="N4315" t="str">
            <v>115</v>
          </cell>
          <cell r="O4315">
            <v>0</v>
          </cell>
          <cell r="P4315" t="str">
            <v>C05D703_002</v>
          </cell>
          <cell r="Q4315" t="str">
            <v>505</v>
          </cell>
          <cell r="R4315" t="str">
            <v>WTDPD</v>
          </cell>
          <cell r="S4315" t="str">
            <v>3314R12PV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 t="str">
            <v>CORP</v>
          </cell>
          <cell r="Y4315">
            <v>38640</v>
          </cell>
          <cell r="Z4315">
            <v>0</v>
          </cell>
          <cell r="AA4315">
            <v>0</v>
          </cell>
          <cell r="AB4315" t="str">
            <v>N</v>
          </cell>
          <cell r="AC4315">
            <v>38657</v>
          </cell>
          <cell r="AD4315">
            <v>0</v>
          </cell>
          <cell r="AE4315" t="str">
            <v>RemVal</v>
          </cell>
          <cell r="AF4315" t="str">
            <v>Depreciate</v>
          </cell>
          <cell r="AG4315" t="str">
            <v>FM</v>
          </cell>
          <cell r="AH4315">
            <v>0</v>
          </cell>
          <cell r="AI4315">
            <v>0</v>
          </cell>
          <cell r="AJ4315">
            <v>1.55E-2</v>
          </cell>
          <cell r="AK4315">
            <v>0</v>
          </cell>
          <cell r="AL4315" t="str">
            <v>Flat Rate</v>
          </cell>
          <cell r="AM4315">
            <v>0</v>
          </cell>
          <cell r="AN4315" t="str">
            <v>GA3314R0</v>
          </cell>
          <cell r="AO4315">
            <v>0</v>
          </cell>
          <cell r="AP4315" t="str">
            <v>N</v>
          </cell>
          <cell r="AQ4315">
            <v>38646.695567129631</v>
          </cell>
          <cell r="AR4315">
            <v>38671</v>
          </cell>
          <cell r="AS4315">
            <v>38671</v>
          </cell>
          <cell r="AT4315" t="str">
            <v>7200</v>
          </cell>
          <cell r="AU4315">
            <v>38640</v>
          </cell>
          <cell r="AV4315">
            <v>0</v>
          </cell>
        </row>
        <row r="4316">
          <cell r="B4316">
            <v>0</v>
          </cell>
          <cell r="C4316" t="str">
            <v>000000003988</v>
          </cell>
          <cell r="D4316" t="str">
            <v>3334A0</v>
          </cell>
          <cell r="E4316" t="str">
            <v>New Dom Svc 1" PE</v>
          </cell>
          <cell r="F4316" t="str">
            <v>In Service</v>
          </cell>
          <cell r="G4316" t="str">
            <v>3334A</v>
          </cell>
          <cell r="H4316" t="str">
            <v>Grp Member</v>
          </cell>
          <cell r="I4316">
            <v>0</v>
          </cell>
          <cell r="J4316" t="str">
            <v>PC Batch</v>
          </cell>
          <cell r="K4316">
            <v>1375.66</v>
          </cell>
          <cell r="L4316">
            <v>0</v>
          </cell>
          <cell r="M4316" t="str">
            <v>F20</v>
          </cell>
          <cell r="N4316" t="str">
            <v>115</v>
          </cell>
          <cell r="O4316">
            <v>0</v>
          </cell>
          <cell r="P4316" t="str">
            <v>C05F001_002</v>
          </cell>
          <cell r="Q4316">
            <v>0</v>
          </cell>
          <cell r="R4316" t="str">
            <v>WTDPD</v>
          </cell>
          <cell r="S4316" t="str">
            <v>3334A01PE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 t="str">
            <v>CORP</v>
          </cell>
          <cell r="Y4316">
            <v>38640</v>
          </cell>
          <cell r="Z4316">
            <v>0</v>
          </cell>
          <cell r="AA4316">
            <v>0</v>
          </cell>
          <cell r="AB4316" t="str">
            <v>N</v>
          </cell>
          <cell r="AC4316">
            <v>38657</v>
          </cell>
          <cell r="AD4316">
            <v>0</v>
          </cell>
          <cell r="AE4316" t="str">
            <v>RemVal</v>
          </cell>
          <cell r="AF4316" t="str">
            <v>Depreciate</v>
          </cell>
          <cell r="AG4316" t="str">
            <v>FM</v>
          </cell>
          <cell r="AH4316">
            <v>0</v>
          </cell>
          <cell r="AI4316">
            <v>0</v>
          </cell>
          <cell r="AJ4316">
            <v>2.4500000000000001E-2</v>
          </cell>
          <cell r="AK4316">
            <v>0</v>
          </cell>
          <cell r="AL4316" t="str">
            <v>Flat Rate</v>
          </cell>
          <cell r="AM4316">
            <v>0</v>
          </cell>
          <cell r="AN4316" t="str">
            <v>GA3334A0</v>
          </cell>
          <cell r="AO4316">
            <v>0</v>
          </cell>
          <cell r="AP4316" t="str">
            <v>N</v>
          </cell>
          <cell r="AQ4316">
            <v>38646.695671296293</v>
          </cell>
          <cell r="AR4316">
            <v>38822</v>
          </cell>
          <cell r="AS4316">
            <v>38822</v>
          </cell>
          <cell r="AT4316">
            <v>0</v>
          </cell>
          <cell r="AU4316">
            <v>38640</v>
          </cell>
          <cell r="AV4316">
            <v>0</v>
          </cell>
        </row>
        <row r="4317">
          <cell r="B4317">
            <v>0</v>
          </cell>
          <cell r="C4317" t="str">
            <v>000000003988</v>
          </cell>
          <cell r="D4317" t="str">
            <v>3334A0</v>
          </cell>
          <cell r="E4317" t="str">
            <v>New Dom Svc 1" PE</v>
          </cell>
          <cell r="F4317" t="str">
            <v>In Service</v>
          </cell>
          <cell r="G4317" t="str">
            <v>3334A</v>
          </cell>
          <cell r="H4317" t="str">
            <v>Grp Member</v>
          </cell>
          <cell r="I4317">
            <v>1</v>
          </cell>
          <cell r="J4317" t="str">
            <v>PC Batch</v>
          </cell>
          <cell r="K4317">
            <v>2379.35</v>
          </cell>
          <cell r="L4317">
            <v>0</v>
          </cell>
          <cell r="M4317" t="str">
            <v>F15</v>
          </cell>
          <cell r="N4317" t="str">
            <v>118</v>
          </cell>
          <cell r="O4317">
            <v>0</v>
          </cell>
          <cell r="P4317" t="str">
            <v>C05F001_002</v>
          </cell>
          <cell r="Q4317" t="str">
            <v>950</v>
          </cell>
          <cell r="R4317" t="str">
            <v>WTDPD</v>
          </cell>
          <cell r="S4317" t="str">
            <v>3334A01PE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 t="str">
            <v>CORP</v>
          </cell>
          <cell r="Y4317">
            <v>38640</v>
          </cell>
          <cell r="Z4317">
            <v>0</v>
          </cell>
          <cell r="AA4317">
            <v>0</v>
          </cell>
          <cell r="AB4317" t="str">
            <v>N</v>
          </cell>
          <cell r="AC4317">
            <v>38657</v>
          </cell>
          <cell r="AD4317">
            <v>0</v>
          </cell>
          <cell r="AE4317" t="str">
            <v>RemVal</v>
          </cell>
          <cell r="AF4317" t="str">
            <v>Depreciate</v>
          </cell>
          <cell r="AG4317" t="str">
            <v>FM</v>
          </cell>
          <cell r="AH4317">
            <v>0</v>
          </cell>
          <cell r="AI4317">
            <v>0</v>
          </cell>
          <cell r="AJ4317">
            <v>2.4500000000000001E-2</v>
          </cell>
          <cell r="AK4317">
            <v>0</v>
          </cell>
          <cell r="AL4317" t="str">
            <v>Flat Rate</v>
          </cell>
          <cell r="AM4317">
            <v>0</v>
          </cell>
          <cell r="AN4317" t="str">
            <v>GA3334A0</v>
          </cell>
          <cell r="AO4317">
            <v>0</v>
          </cell>
          <cell r="AP4317" t="str">
            <v>N</v>
          </cell>
          <cell r="AQ4317">
            <v>38646.695671296293</v>
          </cell>
          <cell r="AR4317">
            <v>38822</v>
          </cell>
          <cell r="AS4317">
            <v>38822</v>
          </cell>
          <cell r="AT4317">
            <v>0</v>
          </cell>
          <cell r="AU4317">
            <v>38640</v>
          </cell>
          <cell r="AV4317">
            <v>0</v>
          </cell>
        </row>
        <row r="4318">
          <cell r="B4318">
            <v>0</v>
          </cell>
          <cell r="C4318" t="str">
            <v>000000003988</v>
          </cell>
          <cell r="D4318" t="str">
            <v>3334A0</v>
          </cell>
          <cell r="E4318" t="str">
            <v>New Dom Svc 1" PE</v>
          </cell>
          <cell r="F4318" t="str">
            <v>In Service</v>
          </cell>
          <cell r="G4318" t="str">
            <v>3334A</v>
          </cell>
          <cell r="H4318" t="str">
            <v>Grp Member</v>
          </cell>
          <cell r="I4318">
            <v>2</v>
          </cell>
          <cell r="J4318" t="str">
            <v>PC Batch</v>
          </cell>
          <cell r="K4318">
            <v>6098.56</v>
          </cell>
          <cell r="L4318">
            <v>0</v>
          </cell>
          <cell r="M4318" t="str">
            <v>F20</v>
          </cell>
          <cell r="N4318" t="str">
            <v>115</v>
          </cell>
          <cell r="O4318">
            <v>0</v>
          </cell>
          <cell r="P4318" t="str">
            <v>C05F001_002</v>
          </cell>
          <cell r="Q4318" t="str">
            <v>505</v>
          </cell>
          <cell r="R4318" t="str">
            <v>WTDPD</v>
          </cell>
          <cell r="S4318" t="str">
            <v>3334A01PE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 t="str">
            <v>CORP</v>
          </cell>
          <cell r="Y4318">
            <v>38640</v>
          </cell>
          <cell r="Z4318">
            <v>0</v>
          </cell>
          <cell r="AA4318">
            <v>0</v>
          </cell>
          <cell r="AB4318" t="str">
            <v>N</v>
          </cell>
          <cell r="AC4318">
            <v>38657</v>
          </cell>
          <cell r="AD4318">
            <v>0</v>
          </cell>
          <cell r="AE4318" t="str">
            <v>RemVal</v>
          </cell>
          <cell r="AF4318" t="str">
            <v>Depreciate</v>
          </cell>
          <cell r="AG4318" t="str">
            <v>FM</v>
          </cell>
          <cell r="AH4318">
            <v>0</v>
          </cell>
          <cell r="AI4318">
            <v>0</v>
          </cell>
          <cell r="AJ4318">
            <v>2.4500000000000001E-2</v>
          </cell>
          <cell r="AK4318">
            <v>0</v>
          </cell>
          <cell r="AL4318" t="str">
            <v>Flat Rate</v>
          </cell>
          <cell r="AM4318">
            <v>0</v>
          </cell>
          <cell r="AN4318" t="str">
            <v>GA3334A0</v>
          </cell>
          <cell r="AO4318">
            <v>0</v>
          </cell>
          <cell r="AP4318" t="str">
            <v>N</v>
          </cell>
          <cell r="AQ4318">
            <v>38646.695671296293</v>
          </cell>
          <cell r="AR4318">
            <v>38822</v>
          </cell>
          <cell r="AS4318">
            <v>38822</v>
          </cell>
          <cell r="AT4318">
            <v>0</v>
          </cell>
          <cell r="AU4318">
            <v>38640</v>
          </cell>
          <cell r="AV4318">
            <v>0</v>
          </cell>
        </row>
        <row r="4319">
          <cell r="B4319">
            <v>0</v>
          </cell>
          <cell r="C4319" t="str">
            <v>000000003988</v>
          </cell>
          <cell r="D4319" t="str">
            <v>3334A0</v>
          </cell>
          <cell r="E4319" t="str">
            <v>New Dom Svc 1" PE</v>
          </cell>
          <cell r="F4319" t="str">
            <v>In Service</v>
          </cell>
          <cell r="G4319" t="str">
            <v>3334A</v>
          </cell>
          <cell r="H4319" t="str">
            <v>Grp Member</v>
          </cell>
          <cell r="I4319">
            <v>3</v>
          </cell>
          <cell r="J4319" t="str">
            <v>PC Batch</v>
          </cell>
          <cell r="K4319">
            <v>3319.97</v>
          </cell>
          <cell r="L4319">
            <v>0</v>
          </cell>
          <cell r="M4319">
            <v>0</v>
          </cell>
          <cell r="N4319" t="str">
            <v>602</v>
          </cell>
          <cell r="O4319">
            <v>0</v>
          </cell>
          <cell r="P4319" t="str">
            <v>C05F001_002</v>
          </cell>
          <cell r="Q4319" t="str">
            <v>110</v>
          </cell>
          <cell r="R4319" t="str">
            <v>WTDPD</v>
          </cell>
          <cell r="S4319" t="str">
            <v>3334A01PE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 t="str">
            <v>CORP</v>
          </cell>
          <cell r="Y4319">
            <v>38640</v>
          </cell>
          <cell r="Z4319">
            <v>0</v>
          </cell>
          <cell r="AA4319">
            <v>0</v>
          </cell>
          <cell r="AB4319" t="str">
            <v>N</v>
          </cell>
          <cell r="AC4319">
            <v>38657</v>
          </cell>
          <cell r="AD4319">
            <v>0</v>
          </cell>
          <cell r="AE4319" t="str">
            <v>RemVal</v>
          </cell>
          <cell r="AF4319" t="str">
            <v>Depreciate</v>
          </cell>
          <cell r="AG4319" t="str">
            <v>FM</v>
          </cell>
          <cell r="AH4319">
            <v>0</v>
          </cell>
          <cell r="AI4319">
            <v>0</v>
          </cell>
          <cell r="AJ4319">
            <v>2.4500000000000001E-2</v>
          </cell>
          <cell r="AK4319">
            <v>0</v>
          </cell>
          <cell r="AL4319" t="str">
            <v>Flat Rate</v>
          </cell>
          <cell r="AM4319">
            <v>0</v>
          </cell>
          <cell r="AN4319" t="str">
            <v>GA3334A0</v>
          </cell>
          <cell r="AO4319">
            <v>0</v>
          </cell>
          <cell r="AP4319" t="str">
            <v>N</v>
          </cell>
          <cell r="AQ4319">
            <v>38646.695671296293</v>
          </cell>
          <cell r="AR4319">
            <v>38822</v>
          </cell>
          <cell r="AS4319">
            <v>38822</v>
          </cell>
          <cell r="AT4319">
            <v>0</v>
          </cell>
          <cell r="AU4319">
            <v>38640</v>
          </cell>
          <cell r="AV4319">
            <v>0</v>
          </cell>
        </row>
        <row r="4320">
          <cell r="B4320">
            <v>0</v>
          </cell>
          <cell r="C4320" t="str">
            <v>000000003988</v>
          </cell>
          <cell r="D4320" t="str">
            <v>3334A0</v>
          </cell>
          <cell r="E4320" t="str">
            <v>New Dom Svc 1" PE</v>
          </cell>
          <cell r="F4320" t="str">
            <v>In Service</v>
          </cell>
          <cell r="G4320" t="str">
            <v>3334A</v>
          </cell>
          <cell r="H4320" t="str">
            <v>Grp Member</v>
          </cell>
          <cell r="I4320">
            <v>4</v>
          </cell>
          <cell r="J4320" t="str">
            <v>PC Batch</v>
          </cell>
          <cell r="K4320">
            <v>-88.61</v>
          </cell>
          <cell r="L4320">
            <v>0</v>
          </cell>
          <cell r="M4320">
            <v>0</v>
          </cell>
          <cell r="N4320" t="str">
            <v>600</v>
          </cell>
          <cell r="O4320">
            <v>0</v>
          </cell>
          <cell r="P4320" t="str">
            <v>C05F001_002</v>
          </cell>
          <cell r="Q4320" t="str">
            <v>180</v>
          </cell>
          <cell r="R4320" t="str">
            <v>WTDPD</v>
          </cell>
          <cell r="S4320" t="str">
            <v>3334A01PE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 t="str">
            <v>CORP</v>
          </cell>
          <cell r="Y4320">
            <v>38640</v>
          </cell>
          <cell r="Z4320">
            <v>0</v>
          </cell>
          <cell r="AA4320">
            <v>0</v>
          </cell>
          <cell r="AB4320" t="str">
            <v>N</v>
          </cell>
          <cell r="AC4320">
            <v>38657</v>
          </cell>
          <cell r="AD4320">
            <v>0</v>
          </cell>
          <cell r="AE4320" t="str">
            <v>RemVal</v>
          </cell>
          <cell r="AF4320" t="str">
            <v>Depreciate</v>
          </cell>
          <cell r="AG4320" t="str">
            <v>FM</v>
          </cell>
          <cell r="AH4320">
            <v>0</v>
          </cell>
          <cell r="AI4320">
            <v>0</v>
          </cell>
          <cell r="AJ4320">
            <v>2.4500000000000001E-2</v>
          </cell>
          <cell r="AK4320">
            <v>0</v>
          </cell>
          <cell r="AL4320" t="str">
            <v>Flat Rate</v>
          </cell>
          <cell r="AM4320">
            <v>0</v>
          </cell>
          <cell r="AN4320" t="str">
            <v>GA3334A0</v>
          </cell>
          <cell r="AO4320">
            <v>0</v>
          </cell>
          <cell r="AP4320" t="str">
            <v>N</v>
          </cell>
          <cell r="AQ4320">
            <v>38646.695671296293</v>
          </cell>
          <cell r="AR4320">
            <v>38822</v>
          </cell>
          <cell r="AS4320">
            <v>38822</v>
          </cell>
          <cell r="AT4320">
            <v>0</v>
          </cell>
          <cell r="AU4320">
            <v>38640</v>
          </cell>
          <cell r="AV4320">
            <v>0</v>
          </cell>
        </row>
        <row r="4321">
          <cell r="B4321">
            <v>0</v>
          </cell>
          <cell r="C4321" t="str">
            <v>000000003988</v>
          </cell>
          <cell r="D4321" t="str">
            <v>3334A0</v>
          </cell>
          <cell r="E4321" t="str">
            <v>New Dom Svc 1" PE</v>
          </cell>
          <cell r="F4321" t="str">
            <v>In Service</v>
          </cell>
          <cell r="G4321" t="str">
            <v>3334A</v>
          </cell>
          <cell r="H4321" t="str">
            <v>Grp Member</v>
          </cell>
          <cell r="I4321">
            <v>5</v>
          </cell>
          <cell r="J4321" t="str">
            <v>PC Batch</v>
          </cell>
          <cell r="K4321">
            <v>1127.42</v>
          </cell>
          <cell r="L4321">
            <v>0</v>
          </cell>
          <cell r="M4321">
            <v>0</v>
          </cell>
          <cell r="N4321" t="str">
            <v>602</v>
          </cell>
          <cell r="O4321">
            <v>0</v>
          </cell>
          <cell r="P4321" t="str">
            <v>C05F001_002</v>
          </cell>
          <cell r="Q4321" t="str">
            <v>180</v>
          </cell>
          <cell r="R4321" t="str">
            <v>WTDPD</v>
          </cell>
          <cell r="S4321" t="str">
            <v>3334A01PE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 t="str">
            <v>CORP</v>
          </cell>
          <cell r="Y4321">
            <v>38640</v>
          </cell>
          <cell r="Z4321">
            <v>0</v>
          </cell>
          <cell r="AA4321">
            <v>0</v>
          </cell>
          <cell r="AB4321" t="str">
            <v>N</v>
          </cell>
          <cell r="AC4321">
            <v>38657</v>
          </cell>
          <cell r="AD4321">
            <v>0</v>
          </cell>
          <cell r="AE4321" t="str">
            <v>RemVal</v>
          </cell>
          <cell r="AF4321" t="str">
            <v>Depreciate</v>
          </cell>
          <cell r="AG4321" t="str">
            <v>FM</v>
          </cell>
          <cell r="AH4321">
            <v>0</v>
          </cell>
          <cell r="AI4321">
            <v>0</v>
          </cell>
          <cell r="AJ4321">
            <v>2.4500000000000001E-2</v>
          </cell>
          <cell r="AK4321">
            <v>0</v>
          </cell>
          <cell r="AL4321" t="str">
            <v>Flat Rate</v>
          </cell>
          <cell r="AM4321">
            <v>0</v>
          </cell>
          <cell r="AN4321" t="str">
            <v>GA3334A0</v>
          </cell>
          <cell r="AO4321">
            <v>0</v>
          </cell>
          <cell r="AP4321" t="str">
            <v>N</v>
          </cell>
          <cell r="AQ4321">
            <v>38646.695671296293</v>
          </cell>
          <cell r="AR4321">
            <v>38822</v>
          </cell>
          <cell r="AS4321">
            <v>38822</v>
          </cell>
          <cell r="AT4321">
            <v>0</v>
          </cell>
          <cell r="AU4321">
            <v>38640</v>
          </cell>
          <cell r="AV4321">
            <v>0</v>
          </cell>
        </row>
        <row r="4322">
          <cell r="B4322">
            <v>0</v>
          </cell>
          <cell r="C4322" t="str">
            <v>000000003988</v>
          </cell>
          <cell r="D4322" t="str">
            <v>3334A0</v>
          </cell>
          <cell r="E4322" t="str">
            <v>New Dom Svc 1" PE</v>
          </cell>
          <cell r="F4322" t="str">
            <v>In Service</v>
          </cell>
          <cell r="G4322" t="str">
            <v>3334A</v>
          </cell>
          <cell r="H4322" t="str">
            <v>Grp Member</v>
          </cell>
          <cell r="I4322">
            <v>6</v>
          </cell>
          <cell r="J4322" t="str">
            <v>PC Batch</v>
          </cell>
          <cell r="K4322">
            <v>181.49</v>
          </cell>
          <cell r="L4322">
            <v>0</v>
          </cell>
          <cell r="M4322" t="str">
            <v>F15</v>
          </cell>
          <cell r="N4322" t="str">
            <v>118</v>
          </cell>
          <cell r="O4322">
            <v>0</v>
          </cell>
          <cell r="P4322" t="str">
            <v>C05F001_002</v>
          </cell>
          <cell r="Q4322" t="str">
            <v>180</v>
          </cell>
          <cell r="R4322" t="str">
            <v>WTDPD</v>
          </cell>
          <cell r="S4322" t="str">
            <v>3334A01PE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 t="str">
            <v>CORP</v>
          </cell>
          <cell r="Y4322">
            <v>38640</v>
          </cell>
          <cell r="Z4322">
            <v>0</v>
          </cell>
          <cell r="AA4322">
            <v>0</v>
          </cell>
          <cell r="AB4322" t="str">
            <v>N</v>
          </cell>
          <cell r="AC4322">
            <v>38657</v>
          </cell>
          <cell r="AD4322">
            <v>0</v>
          </cell>
          <cell r="AE4322" t="str">
            <v>RemVal</v>
          </cell>
          <cell r="AF4322" t="str">
            <v>Depreciate</v>
          </cell>
          <cell r="AG4322" t="str">
            <v>FM</v>
          </cell>
          <cell r="AH4322">
            <v>0</v>
          </cell>
          <cell r="AI4322">
            <v>0</v>
          </cell>
          <cell r="AJ4322">
            <v>2.4500000000000001E-2</v>
          </cell>
          <cell r="AK4322">
            <v>0</v>
          </cell>
          <cell r="AL4322" t="str">
            <v>Flat Rate</v>
          </cell>
          <cell r="AM4322">
            <v>0</v>
          </cell>
          <cell r="AN4322" t="str">
            <v>GA3334A0</v>
          </cell>
          <cell r="AO4322">
            <v>0</v>
          </cell>
          <cell r="AP4322" t="str">
            <v>N</v>
          </cell>
          <cell r="AQ4322">
            <v>38646.695671296293</v>
          </cell>
          <cell r="AR4322">
            <v>38822</v>
          </cell>
          <cell r="AS4322">
            <v>38822</v>
          </cell>
          <cell r="AT4322">
            <v>0</v>
          </cell>
          <cell r="AU4322">
            <v>38640</v>
          </cell>
          <cell r="AV4322">
            <v>0</v>
          </cell>
        </row>
        <row r="4323">
          <cell r="B4323">
            <v>0</v>
          </cell>
          <cell r="C4323" t="str">
            <v>000000003988</v>
          </cell>
          <cell r="D4323" t="str">
            <v>3334A0</v>
          </cell>
          <cell r="E4323" t="str">
            <v>New Dom Svc 1" PE</v>
          </cell>
          <cell r="F4323" t="str">
            <v>In Service</v>
          </cell>
          <cell r="G4323" t="str">
            <v>3334A</v>
          </cell>
          <cell r="H4323" t="str">
            <v>Grp Member</v>
          </cell>
          <cell r="I4323">
            <v>7</v>
          </cell>
          <cell r="J4323" t="str">
            <v>PC Batch</v>
          </cell>
          <cell r="K4323">
            <v>369.49</v>
          </cell>
          <cell r="L4323">
            <v>0</v>
          </cell>
          <cell r="M4323" t="str">
            <v>F15</v>
          </cell>
          <cell r="N4323" t="str">
            <v>118</v>
          </cell>
          <cell r="O4323">
            <v>0</v>
          </cell>
          <cell r="P4323" t="str">
            <v>C05F001_002</v>
          </cell>
          <cell r="Q4323" t="str">
            <v>110</v>
          </cell>
          <cell r="R4323" t="str">
            <v>WTDPD</v>
          </cell>
          <cell r="S4323" t="str">
            <v>3334A01PE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 t="str">
            <v>CORP</v>
          </cell>
          <cell r="Y4323">
            <v>38640</v>
          </cell>
          <cell r="Z4323">
            <v>0</v>
          </cell>
          <cell r="AA4323">
            <v>0</v>
          </cell>
          <cell r="AB4323" t="str">
            <v>N</v>
          </cell>
          <cell r="AC4323">
            <v>38657</v>
          </cell>
          <cell r="AD4323">
            <v>0</v>
          </cell>
          <cell r="AE4323" t="str">
            <v>RemVal</v>
          </cell>
          <cell r="AF4323" t="str">
            <v>Depreciate</v>
          </cell>
          <cell r="AG4323" t="str">
            <v>FM</v>
          </cell>
          <cell r="AH4323">
            <v>0</v>
          </cell>
          <cell r="AI4323">
            <v>0</v>
          </cell>
          <cell r="AJ4323">
            <v>2.4500000000000001E-2</v>
          </cell>
          <cell r="AK4323">
            <v>0</v>
          </cell>
          <cell r="AL4323" t="str">
            <v>Flat Rate</v>
          </cell>
          <cell r="AM4323">
            <v>0</v>
          </cell>
          <cell r="AN4323" t="str">
            <v>GA3334A0</v>
          </cell>
          <cell r="AO4323">
            <v>0</v>
          </cell>
          <cell r="AP4323" t="str">
            <v>N</v>
          </cell>
          <cell r="AQ4323">
            <v>38646.695671296293</v>
          </cell>
          <cell r="AR4323">
            <v>38822</v>
          </cell>
          <cell r="AS4323">
            <v>38822</v>
          </cell>
          <cell r="AT4323">
            <v>0</v>
          </cell>
          <cell r="AU4323">
            <v>38640</v>
          </cell>
          <cell r="AV4323">
            <v>0</v>
          </cell>
        </row>
        <row r="4324">
          <cell r="B4324">
            <v>0</v>
          </cell>
          <cell r="C4324" t="str">
            <v>000000003988</v>
          </cell>
          <cell r="D4324" t="str">
            <v>3334A0</v>
          </cell>
          <cell r="E4324" t="str">
            <v>New Dom Svc 1" PE</v>
          </cell>
          <cell r="F4324" t="str">
            <v>In Service</v>
          </cell>
          <cell r="G4324" t="str">
            <v>3334A</v>
          </cell>
          <cell r="H4324" t="str">
            <v>Grp Member</v>
          </cell>
          <cell r="I4324">
            <v>8</v>
          </cell>
          <cell r="J4324" t="str">
            <v>PC Batch</v>
          </cell>
          <cell r="K4324">
            <v>-228.81</v>
          </cell>
          <cell r="L4324">
            <v>0</v>
          </cell>
          <cell r="M4324">
            <v>0</v>
          </cell>
          <cell r="N4324" t="str">
            <v>600</v>
          </cell>
          <cell r="O4324">
            <v>0</v>
          </cell>
          <cell r="P4324" t="str">
            <v>C05F001_002</v>
          </cell>
          <cell r="Q4324" t="str">
            <v>110</v>
          </cell>
          <cell r="R4324" t="str">
            <v>WTDPD</v>
          </cell>
          <cell r="S4324" t="str">
            <v>3334A01PE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 t="str">
            <v>CORP</v>
          </cell>
          <cell r="Y4324">
            <v>38640</v>
          </cell>
          <cell r="Z4324">
            <v>0</v>
          </cell>
          <cell r="AA4324">
            <v>0</v>
          </cell>
          <cell r="AB4324" t="str">
            <v>N</v>
          </cell>
          <cell r="AC4324">
            <v>38657</v>
          </cell>
          <cell r="AD4324">
            <v>0</v>
          </cell>
          <cell r="AE4324" t="str">
            <v>RemVal</v>
          </cell>
          <cell r="AF4324" t="str">
            <v>Depreciate</v>
          </cell>
          <cell r="AG4324" t="str">
            <v>FM</v>
          </cell>
          <cell r="AH4324">
            <v>0</v>
          </cell>
          <cell r="AI4324">
            <v>0</v>
          </cell>
          <cell r="AJ4324">
            <v>2.4500000000000001E-2</v>
          </cell>
          <cell r="AK4324">
            <v>0</v>
          </cell>
          <cell r="AL4324" t="str">
            <v>Flat Rate</v>
          </cell>
          <cell r="AM4324">
            <v>0</v>
          </cell>
          <cell r="AN4324" t="str">
            <v>GA3334A0</v>
          </cell>
          <cell r="AO4324">
            <v>0</v>
          </cell>
          <cell r="AP4324" t="str">
            <v>N</v>
          </cell>
          <cell r="AQ4324">
            <v>38646.695671296293</v>
          </cell>
          <cell r="AR4324">
            <v>38822</v>
          </cell>
          <cell r="AS4324">
            <v>38822</v>
          </cell>
          <cell r="AT4324">
            <v>0</v>
          </cell>
          <cell r="AU4324">
            <v>38640</v>
          </cell>
          <cell r="AV4324">
            <v>0</v>
          </cell>
        </row>
        <row r="4325">
          <cell r="B4325">
            <v>0</v>
          </cell>
          <cell r="C4325" t="str">
            <v>000000003989</v>
          </cell>
          <cell r="D4325" t="str">
            <v>3334A0</v>
          </cell>
          <cell r="E4325" t="str">
            <v>New Dom Svc 2" PE</v>
          </cell>
          <cell r="F4325" t="str">
            <v>In Service</v>
          </cell>
          <cell r="G4325" t="str">
            <v>3334A</v>
          </cell>
          <cell r="H4325" t="str">
            <v>Grp Member</v>
          </cell>
          <cell r="I4325">
            <v>0</v>
          </cell>
          <cell r="J4325" t="str">
            <v>PC Batch</v>
          </cell>
          <cell r="K4325">
            <v>1491.23</v>
          </cell>
          <cell r="L4325">
            <v>0</v>
          </cell>
          <cell r="M4325" t="str">
            <v>F20</v>
          </cell>
          <cell r="N4325" t="str">
            <v>115</v>
          </cell>
          <cell r="O4325">
            <v>0</v>
          </cell>
          <cell r="P4325" t="str">
            <v>C05F001_002</v>
          </cell>
          <cell r="Q4325">
            <v>0</v>
          </cell>
          <cell r="R4325" t="str">
            <v>WTDPD</v>
          </cell>
          <cell r="S4325" t="str">
            <v>3334A02PE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 t="str">
            <v>CORP</v>
          </cell>
          <cell r="Y4325">
            <v>38640</v>
          </cell>
          <cell r="Z4325">
            <v>0</v>
          </cell>
          <cell r="AA4325">
            <v>0</v>
          </cell>
          <cell r="AB4325" t="str">
            <v>N</v>
          </cell>
          <cell r="AC4325">
            <v>38657</v>
          </cell>
          <cell r="AD4325">
            <v>0</v>
          </cell>
          <cell r="AE4325" t="str">
            <v>RemVal</v>
          </cell>
          <cell r="AF4325" t="str">
            <v>Depreciate</v>
          </cell>
          <cell r="AG4325" t="str">
            <v>FM</v>
          </cell>
          <cell r="AH4325">
            <v>0</v>
          </cell>
          <cell r="AI4325">
            <v>0</v>
          </cell>
          <cell r="AJ4325">
            <v>2.4500000000000001E-2</v>
          </cell>
          <cell r="AK4325">
            <v>0</v>
          </cell>
          <cell r="AL4325" t="str">
            <v>Flat Rate</v>
          </cell>
          <cell r="AM4325">
            <v>0</v>
          </cell>
          <cell r="AN4325" t="str">
            <v>GA3334A0</v>
          </cell>
          <cell r="AO4325">
            <v>0</v>
          </cell>
          <cell r="AP4325" t="str">
            <v>N</v>
          </cell>
          <cell r="AQ4325">
            <v>38646.695775462962</v>
          </cell>
          <cell r="AR4325">
            <v>38791</v>
          </cell>
          <cell r="AS4325">
            <v>38791</v>
          </cell>
          <cell r="AT4325">
            <v>0</v>
          </cell>
          <cell r="AU4325">
            <v>38640</v>
          </cell>
          <cell r="AV4325">
            <v>0</v>
          </cell>
        </row>
        <row r="4326">
          <cell r="B4326">
            <v>0</v>
          </cell>
          <cell r="C4326" t="str">
            <v>000000003989</v>
          </cell>
          <cell r="D4326" t="str">
            <v>3334A0</v>
          </cell>
          <cell r="E4326" t="str">
            <v>New Dom Svc 2" PE</v>
          </cell>
          <cell r="F4326" t="str">
            <v>In Service</v>
          </cell>
          <cell r="G4326" t="str">
            <v>3334A</v>
          </cell>
          <cell r="H4326" t="str">
            <v>Grp Member</v>
          </cell>
          <cell r="I4326">
            <v>1</v>
          </cell>
          <cell r="J4326" t="str">
            <v>PC Batch</v>
          </cell>
          <cell r="K4326">
            <v>2973.64</v>
          </cell>
          <cell r="L4326">
            <v>0</v>
          </cell>
          <cell r="M4326" t="str">
            <v>F15</v>
          </cell>
          <cell r="N4326" t="str">
            <v>118</v>
          </cell>
          <cell r="O4326">
            <v>0</v>
          </cell>
          <cell r="P4326" t="str">
            <v>C05F001_002</v>
          </cell>
          <cell r="Q4326" t="str">
            <v>950</v>
          </cell>
          <cell r="R4326" t="str">
            <v>WTDPD</v>
          </cell>
          <cell r="S4326" t="str">
            <v>3334A02PE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 t="str">
            <v>CORP</v>
          </cell>
          <cell r="Y4326">
            <v>38640</v>
          </cell>
          <cell r="Z4326">
            <v>0</v>
          </cell>
          <cell r="AA4326">
            <v>0</v>
          </cell>
          <cell r="AB4326" t="str">
            <v>N</v>
          </cell>
          <cell r="AC4326">
            <v>38657</v>
          </cell>
          <cell r="AD4326">
            <v>0</v>
          </cell>
          <cell r="AE4326" t="str">
            <v>RemVal</v>
          </cell>
          <cell r="AF4326" t="str">
            <v>Depreciate</v>
          </cell>
          <cell r="AG4326" t="str">
            <v>FM</v>
          </cell>
          <cell r="AH4326">
            <v>0</v>
          </cell>
          <cell r="AI4326">
            <v>0</v>
          </cell>
          <cell r="AJ4326">
            <v>2.4500000000000001E-2</v>
          </cell>
          <cell r="AK4326">
            <v>0</v>
          </cell>
          <cell r="AL4326" t="str">
            <v>Flat Rate</v>
          </cell>
          <cell r="AM4326">
            <v>0</v>
          </cell>
          <cell r="AN4326" t="str">
            <v>GA3334A0</v>
          </cell>
          <cell r="AO4326">
            <v>0</v>
          </cell>
          <cell r="AP4326" t="str">
            <v>N</v>
          </cell>
          <cell r="AQ4326">
            <v>38646.695775462962</v>
          </cell>
          <cell r="AR4326">
            <v>38791</v>
          </cell>
          <cell r="AS4326">
            <v>38791</v>
          </cell>
          <cell r="AT4326">
            <v>0</v>
          </cell>
          <cell r="AU4326">
            <v>38640</v>
          </cell>
          <cell r="AV4326">
            <v>0</v>
          </cell>
        </row>
        <row r="4327">
          <cell r="B4327">
            <v>0</v>
          </cell>
          <cell r="C4327" t="str">
            <v>000000003989</v>
          </cell>
          <cell r="D4327" t="str">
            <v>3334A0</v>
          </cell>
          <cell r="E4327" t="str">
            <v>New Dom Svc 2" PE</v>
          </cell>
          <cell r="F4327" t="str">
            <v>In Service</v>
          </cell>
          <cell r="G4327" t="str">
            <v>3334A</v>
          </cell>
          <cell r="H4327" t="str">
            <v>Grp Member</v>
          </cell>
          <cell r="I4327">
            <v>2</v>
          </cell>
          <cell r="J4327" t="str">
            <v>PC Batch</v>
          </cell>
          <cell r="K4327">
            <v>2986.71</v>
          </cell>
          <cell r="L4327">
            <v>0</v>
          </cell>
          <cell r="M4327" t="str">
            <v>F20</v>
          </cell>
          <cell r="N4327" t="str">
            <v>115</v>
          </cell>
          <cell r="O4327">
            <v>0</v>
          </cell>
          <cell r="P4327" t="str">
            <v>C05F001_002</v>
          </cell>
          <cell r="Q4327" t="str">
            <v>505</v>
          </cell>
          <cell r="R4327" t="str">
            <v>WTDPD</v>
          </cell>
          <cell r="S4327" t="str">
            <v>3334A02PE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 t="str">
            <v>CORP</v>
          </cell>
          <cell r="Y4327">
            <v>38640</v>
          </cell>
          <cell r="Z4327">
            <v>0</v>
          </cell>
          <cell r="AA4327">
            <v>0</v>
          </cell>
          <cell r="AB4327" t="str">
            <v>N</v>
          </cell>
          <cell r="AC4327">
            <v>38657</v>
          </cell>
          <cell r="AD4327">
            <v>0</v>
          </cell>
          <cell r="AE4327" t="str">
            <v>RemVal</v>
          </cell>
          <cell r="AF4327" t="str">
            <v>Depreciate</v>
          </cell>
          <cell r="AG4327" t="str">
            <v>FM</v>
          </cell>
          <cell r="AH4327">
            <v>0</v>
          </cell>
          <cell r="AI4327">
            <v>0</v>
          </cell>
          <cell r="AJ4327">
            <v>2.4500000000000001E-2</v>
          </cell>
          <cell r="AK4327">
            <v>0</v>
          </cell>
          <cell r="AL4327" t="str">
            <v>Flat Rate</v>
          </cell>
          <cell r="AM4327">
            <v>0</v>
          </cell>
          <cell r="AN4327" t="str">
            <v>GA3334A0</v>
          </cell>
          <cell r="AO4327">
            <v>0</v>
          </cell>
          <cell r="AP4327" t="str">
            <v>N</v>
          </cell>
          <cell r="AQ4327">
            <v>38646.695775462962</v>
          </cell>
          <cell r="AR4327">
            <v>38791</v>
          </cell>
          <cell r="AS4327">
            <v>38791</v>
          </cell>
          <cell r="AT4327">
            <v>0</v>
          </cell>
          <cell r="AU4327">
            <v>38640</v>
          </cell>
          <cell r="AV4327">
            <v>0</v>
          </cell>
        </row>
        <row r="4328">
          <cell r="B4328">
            <v>0</v>
          </cell>
          <cell r="C4328" t="str">
            <v>000000003989</v>
          </cell>
          <cell r="D4328" t="str">
            <v>3334A0</v>
          </cell>
          <cell r="E4328" t="str">
            <v>New Dom Svc 2" PE</v>
          </cell>
          <cell r="F4328" t="str">
            <v>In Service</v>
          </cell>
          <cell r="G4328" t="str">
            <v>3334A</v>
          </cell>
          <cell r="H4328" t="str">
            <v>Grp Member</v>
          </cell>
          <cell r="I4328">
            <v>3</v>
          </cell>
          <cell r="J4328" t="str">
            <v>PC Batch</v>
          </cell>
          <cell r="K4328">
            <v>22.14</v>
          </cell>
          <cell r="L4328">
            <v>0</v>
          </cell>
          <cell r="M4328" t="str">
            <v>F15</v>
          </cell>
          <cell r="N4328" t="str">
            <v>118</v>
          </cell>
          <cell r="O4328">
            <v>0</v>
          </cell>
          <cell r="P4328" t="str">
            <v>C05F001_002</v>
          </cell>
          <cell r="Q4328" t="str">
            <v>180</v>
          </cell>
          <cell r="R4328" t="str">
            <v>WTDPD</v>
          </cell>
          <cell r="S4328" t="str">
            <v>3334A02PE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 t="str">
            <v>CORP</v>
          </cell>
          <cell r="Y4328">
            <v>38640</v>
          </cell>
          <cell r="Z4328">
            <v>0</v>
          </cell>
          <cell r="AA4328">
            <v>0</v>
          </cell>
          <cell r="AB4328" t="str">
            <v>N</v>
          </cell>
          <cell r="AC4328">
            <v>38657</v>
          </cell>
          <cell r="AD4328">
            <v>0</v>
          </cell>
          <cell r="AE4328" t="str">
            <v>RemVal</v>
          </cell>
          <cell r="AF4328" t="str">
            <v>Depreciate</v>
          </cell>
          <cell r="AG4328" t="str">
            <v>FM</v>
          </cell>
          <cell r="AH4328">
            <v>0</v>
          </cell>
          <cell r="AI4328">
            <v>0</v>
          </cell>
          <cell r="AJ4328">
            <v>2.4500000000000001E-2</v>
          </cell>
          <cell r="AK4328">
            <v>0</v>
          </cell>
          <cell r="AL4328" t="str">
            <v>Flat Rate</v>
          </cell>
          <cell r="AM4328">
            <v>0</v>
          </cell>
          <cell r="AN4328" t="str">
            <v>GA3334A0</v>
          </cell>
          <cell r="AO4328">
            <v>0</v>
          </cell>
          <cell r="AP4328" t="str">
            <v>N</v>
          </cell>
          <cell r="AQ4328">
            <v>38646.695775462962</v>
          </cell>
          <cell r="AR4328">
            <v>38791</v>
          </cell>
          <cell r="AS4328">
            <v>38791</v>
          </cell>
          <cell r="AT4328">
            <v>0</v>
          </cell>
          <cell r="AU4328">
            <v>38640</v>
          </cell>
          <cell r="AV4328">
            <v>0</v>
          </cell>
        </row>
        <row r="4329">
          <cell r="B4329">
            <v>0</v>
          </cell>
          <cell r="C4329" t="str">
            <v>000000003989</v>
          </cell>
          <cell r="D4329" t="str">
            <v>3334A0</v>
          </cell>
          <cell r="E4329" t="str">
            <v>New Dom Svc 2" PE</v>
          </cell>
          <cell r="F4329" t="str">
            <v>In Service</v>
          </cell>
          <cell r="G4329" t="str">
            <v>3334A</v>
          </cell>
          <cell r="H4329" t="str">
            <v>Grp Member</v>
          </cell>
          <cell r="I4329">
            <v>4</v>
          </cell>
          <cell r="J4329" t="str">
            <v>PC Batch</v>
          </cell>
          <cell r="K4329">
            <v>105.4</v>
          </cell>
          <cell r="L4329">
            <v>0</v>
          </cell>
          <cell r="M4329">
            <v>0</v>
          </cell>
          <cell r="N4329" t="str">
            <v>602</v>
          </cell>
          <cell r="O4329">
            <v>0</v>
          </cell>
          <cell r="P4329" t="str">
            <v>C05F001_002</v>
          </cell>
          <cell r="Q4329" t="str">
            <v>180</v>
          </cell>
          <cell r="R4329" t="str">
            <v>WTDPD</v>
          </cell>
          <cell r="S4329" t="str">
            <v>3334A02PE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 t="str">
            <v>CORP</v>
          </cell>
          <cell r="Y4329">
            <v>38640</v>
          </cell>
          <cell r="Z4329">
            <v>0</v>
          </cell>
          <cell r="AA4329">
            <v>0</v>
          </cell>
          <cell r="AB4329" t="str">
            <v>N</v>
          </cell>
          <cell r="AC4329">
            <v>38657</v>
          </cell>
          <cell r="AD4329">
            <v>0</v>
          </cell>
          <cell r="AE4329" t="str">
            <v>RemVal</v>
          </cell>
          <cell r="AF4329" t="str">
            <v>Depreciate</v>
          </cell>
          <cell r="AG4329" t="str">
            <v>FM</v>
          </cell>
          <cell r="AH4329">
            <v>0</v>
          </cell>
          <cell r="AI4329">
            <v>0</v>
          </cell>
          <cell r="AJ4329">
            <v>2.4500000000000001E-2</v>
          </cell>
          <cell r="AK4329">
            <v>0</v>
          </cell>
          <cell r="AL4329" t="str">
            <v>Flat Rate</v>
          </cell>
          <cell r="AM4329">
            <v>0</v>
          </cell>
          <cell r="AN4329" t="str">
            <v>GA3334A0</v>
          </cell>
          <cell r="AO4329">
            <v>0</v>
          </cell>
          <cell r="AP4329" t="str">
            <v>N</v>
          </cell>
          <cell r="AQ4329">
            <v>38646.695775462962</v>
          </cell>
          <cell r="AR4329">
            <v>38791</v>
          </cell>
          <cell r="AS4329">
            <v>38791</v>
          </cell>
          <cell r="AT4329">
            <v>0</v>
          </cell>
          <cell r="AU4329">
            <v>38640</v>
          </cell>
          <cell r="AV4329">
            <v>0</v>
          </cell>
        </row>
        <row r="4330">
          <cell r="B4330">
            <v>0</v>
          </cell>
          <cell r="C4330" t="str">
            <v>000000003989</v>
          </cell>
          <cell r="D4330" t="str">
            <v>3334A0</v>
          </cell>
          <cell r="E4330" t="str">
            <v>New Dom Svc 2" PE</v>
          </cell>
          <cell r="F4330" t="str">
            <v>In Service</v>
          </cell>
          <cell r="G4330" t="str">
            <v>3334A</v>
          </cell>
          <cell r="H4330" t="str">
            <v>Grp Member</v>
          </cell>
          <cell r="I4330">
            <v>5</v>
          </cell>
          <cell r="J4330" t="str">
            <v>PC Batch</v>
          </cell>
          <cell r="K4330">
            <v>-6.7</v>
          </cell>
          <cell r="L4330">
            <v>0</v>
          </cell>
          <cell r="M4330">
            <v>0</v>
          </cell>
          <cell r="N4330" t="str">
            <v>600</v>
          </cell>
          <cell r="O4330">
            <v>0</v>
          </cell>
          <cell r="P4330" t="str">
            <v>C05F001_002</v>
          </cell>
          <cell r="Q4330" t="str">
            <v>180</v>
          </cell>
          <cell r="R4330" t="str">
            <v>WTDPD</v>
          </cell>
          <cell r="S4330" t="str">
            <v>3334A02PE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 t="str">
            <v>CORP</v>
          </cell>
          <cell r="Y4330">
            <v>38640</v>
          </cell>
          <cell r="Z4330">
            <v>0</v>
          </cell>
          <cell r="AA4330">
            <v>0</v>
          </cell>
          <cell r="AB4330" t="str">
            <v>N</v>
          </cell>
          <cell r="AC4330">
            <v>38657</v>
          </cell>
          <cell r="AD4330">
            <v>0</v>
          </cell>
          <cell r="AE4330" t="str">
            <v>RemVal</v>
          </cell>
          <cell r="AF4330" t="str">
            <v>Depreciate</v>
          </cell>
          <cell r="AG4330" t="str">
            <v>FM</v>
          </cell>
          <cell r="AH4330">
            <v>0</v>
          </cell>
          <cell r="AI4330">
            <v>0</v>
          </cell>
          <cell r="AJ4330">
            <v>2.4500000000000001E-2</v>
          </cell>
          <cell r="AK4330">
            <v>0</v>
          </cell>
          <cell r="AL4330" t="str">
            <v>Flat Rate</v>
          </cell>
          <cell r="AM4330">
            <v>0</v>
          </cell>
          <cell r="AN4330" t="str">
            <v>GA3334A0</v>
          </cell>
          <cell r="AO4330">
            <v>0</v>
          </cell>
          <cell r="AP4330" t="str">
            <v>N</v>
          </cell>
          <cell r="AQ4330">
            <v>38646.695775462962</v>
          </cell>
          <cell r="AR4330">
            <v>38791</v>
          </cell>
          <cell r="AS4330">
            <v>38791</v>
          </cell>
          <cell r="AT4330">
            <v>0</v>
          </cell>
          <cell r="AU4330">
            <v>38640</v>
          </cell>
          <cell r="AV4330">
            <v>0</v>
          </cell>
        </row>
        <row r="4331">
          <cell r="B4331">
            <v>0</v>
          </cell>
          <cell r="C4331" t="str">
            <v>000000003989</v>
          </cell>
          <cell r="D4331" t="str">
            <v>3334A0</v>
          </cell>
          <cell r="E4331" t="str">
            <v>New Dom Svc 2" PE</v>
          </cell>
          <cell r="F4331" t="str">
            <v>In Service</v>
          </cell>
          <cell r="G4331" t="str">
            <v>3334A</v>
          </cell>
          <cell r="H4331" t="str">
            <v>Grp Member</v>
          </cell>
          <cell r="I4331">
            <v>6</v>
          </cell>
          <cell r="J4331" t="str">
            <v>PC Batch</v>
          </cell>
          <cell r="K4331">
            <v>659.39</v>
          </cell>
          <cell r="L4331">
            <v>0</v>
          </cell>
          <cell r="M4331" t="str">
            <v>F15</v>
          </cell>
          <cell r="N4331" t="str">
            <v>118</v>
          </cell>
          <cell r="O4331">
            <v>0</v>
          </cell>
          <cell r="P4331" t="str">
            <v>C05F001_002</v>
          </cell>
          <cell r="Q4331" t="str">
            <v>110</v>
          </cell>
          <cell r="R4331" t="str">
            <v>WTDPD</v>
          </cell>
          <cell r="S4331" t="str">
            <v>3334A02PE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 t="str">
            <v>CORP</v>
          </cell>
          <cell r="Y4331">
            <v>38640</v>
          </cell>
          <cell r="Z4331">
            <v>0</v>
          </cell>
          <cell r="AA4331">
            <v>0</v>
          </cell>
          <cell r="AB4331" t="str">
            <v>N</v>
          </cell>
          <cell r="AC4331">
            <v>38657</v>
          </cell>
          <cell r="AD4331">
            <v>0</v>
          </cell>
          <cell r="AE4331" t="str">
            <v>RemVal</v>
          </cell>
          <cell r="AF4331" t="str">
            <v>Depreciate</v>
          </cell>
          <cell r="AG4331" t="str">
            <v>FM</v>
          </cell>
          <cell r="AH4331">
            <v>0</v>
          </cell>
          <cell r="AI4331">
            <v>0</v>
          </cell>
          <cell r="AJ4331">
            <v>2.4500000000000001E-2</v>
          </cell>
          <cell r="AK4331">
            <v>0</v>
          </cell>
          <cell r="AL4331" t="str">
            <v>Flat Rate</v>
          </cell>
          <cell r="AM4331">
            <v>0</v>
          </cell>
          <cell r="AN4331" t="str">
            <v>GA3334A0</v>
          </cell>
          <cell r="AO4331">
            <v>0</v>
          </cell>
          <cell r="AP4331" t="str">
            <v>N</v>
          </cell>
          <cell r="AQ4331">
            <v>38646.695775462962</v>
          </cell>
          <cell r="AR4331">
            <v>38791</v>
          </cell>
          <cell r="AS4331">
            <v>38791</v>
          </cell>
          <cell r="AT4331">
            <v>0</v>
          </cell>
          <cell r="AU4331">
            <v>38640</v>
          </cell>
          <cell r="AV4331">
            <v>0</v>
          </cell>
        </row>
        <row r="4332">
          <cell r="B4332">
            <v>0</v>
          </cell>
          <cell r="C4332" t="str">
            <v>000000003989</v>
          </cell>
          <cell r="D4332" t="str">
            <v>3334A0</v>
          </cell>
          <cell r="E4332" t="str">
            <v>New Dom Svc 2" PE</v>
          </cell>
          <cell r="F4332" t="str">
            <v>In Service</v>
          </cell>
          <cell r="G4332" t="str">
            <v>3334A</v>
          </cell>
          <cell r="H4332" t="str">
            <v>Grp Member</v>
          </cell>
          <cell r="I4332">
            <v>7</v>
          </cell>
          <cell r="J4332" t="str">
            <v>PC Batch</v>
          </cell>
          <cell r="K4332">
            <v>5816.66</v>
          </cell>
          <cell r="L4332">
            <v>0</v>
          </cell>
          <cell r="M4332">
            <v>0</v>
          </cell>
          <cell r="N4332" t="str">
            <v>602</v>
          </cell>
          <cell r="O4332">
            <v>0</v>
          </cell>
          <cell r="P4332" t="str">
            <v>C05F001_002</v>
          </cell>
          <cell r="Q4332" t="str">
            <v>110</v>
          </cell>
          <cell r="R4332" t="str">
            <v>WTDPD</v>
          </cell>
          <cell r="S4332" t="str">
            <v>3334A02PE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 t="str">
            <v>CORP</v>
          </cell>
          <cell r="Y4332">
            <v>38640</v>
          </cell>
          <cell r="Z4332">
            <v>0</v>
          </cell>
          <cell r="AA4332">
            <v>0</v>
          </cell>
          <cell r="AB4332" t="str">
            <v>N</v>
          </cell>
          <cell r="AC4332">
            <v>38657</v>
          </cell>
          <cell r="AD4332">
            <v>0</v>
          </cell>
          <cell r="AE4332" t="str">
            <v>RemVal</v>
          </cell>
          <cell r="AF4332" t="str">
            <v>Depreciate</v>
          </cell>
          <cell r="AG4332" t="str">
            <v>FM</v>
          </cell>
          <cell r="AH4332">
            <v>0</v>
          </cell>
          <cell r="AI4332">
            <v>0</v>
          </cell>
          <cell r="AJ4332">
            <v>2.4500000000000001E-2</v>
          </cell>
          <cell r="AK4332">
            <v>0</v>
          </cell>
          <cell r="AL4332" t="str">
            <v>Flat Rate</v>
          </cell>
          <cell r="AM4332">
            <v>0</v>
          </cell>
          <cell r="AN4332" t="str">
            <v>GA3334A0</v>
          </cell>
          <cell r="AO4332">
            <v>0</v>
          </cell>
          <cell r="AP4332" t="str">
            <v>N</v>
          </cell>
          <cell r="AQ4332">
            <v>38646.695775462962</v>
          </cell>
          <cell r="AR4332">
            <v>38791</v>
          </cell>
          <cell r="AS4332">
            <v>38791</v>
          </cell>
          <cell r="AT4332">
            <v>0</v>
          </cell>
          <cell r="AU4332">
            <v>38640</v>
          </cell>
          <cell r="AV4332">
            <v>0</v>
          </cell>
        </row>
        <row r="4333">
          <cell r="B4333">
            <v>0</v>
          </cell>
          <cell r="C4333" t="str">
            <v>000000003989</v>
          </cell>
          <cell r="D4333" t="str">
            <v>3334A0</v>
          </cell>
          <cell r="E4333" t="str">
            <v>New Dom Svc 2" PE</v>
          </cell>
          <cell r="F4333" t="str">
            <v>In Service</v>
          </cell>
          <cell r="G4333" t="str">
            <v>3334A</v>
          </cell>
          <cell r="H4333" t="str">
            <v>Grp Member</v>
          </cell>
          <cell r="I4333">
            <v>8</v>
          </cell>
          <cell r="J4333" t="str">
            <v>PC Batch</v>
          </cell>
          <cell r="K4333">
            <v>-335.97</v>
          </cell>
          <cell r="L4333">
            <v>0</v>
          </cell>
          <cell r="M4333">
            <v>0</v>
          </cell>
          <cell r="N4333" t="str">
            <v>600</v>
          </cell>
          <cell r="O4333">
            <v>0</v>
          </cell>
          <cell r="P4333" t="str">
            <v>C05F001_002</v>
          </cell>
          <cell r="Q4333" t="str">
            <v>110</v>
          </cell>
          <cell r="R4333" t="str">
            <v>WTDPD</v>
          </cell>
          <cell r="S4333" t="str">
            <v>3334A02PE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 t="str">
            <v>CORP</v>
          </cell>
          <cell r="Y4333">
            <v>38640</v>
          </cell>
          <cell r="Z4333">
            <v>0</v>
          </cell>
          <cell r="AA4333">
            <v>0</v>
          </cell>
          <cell r="AB4333" t="str">
            <v>N</v>
          </cell>
          <cell r="AC4333">
            <v>38657</v>
          </cell>
          <cell r="AD4333">
            <v>0</v>
          </cell>
          <cell r="AE4333" t="str">
            <v>RemVal</v>
          </cell>
          <cell r="AF4333" t="str">
            <v>Depreciate</v>
          </cell>
          <cell r="AG4333" t="str">
            <v>FM</v>
          </cell>
          <cell r="AH4333">
            <v>0</v>
          </cell>
          <cell r="AI4333">
            <v>0</v>
          </cell>
          <cell r="AJ4333">
            <v>2.4500000000000001E-2</v>
          </cell>
          <cell r="AK4333">
            <v>0</v>
          </cell>
          <cell r="AL4333" t="str">
            <v>Flat Rate</v>
          </cell>
          <cell r="AM4333">
            <v>0</v>
          </cell>
          <cell r="AN4333" t="str">
            <v>GA3334A0</v>
          </cell>
          <cell r="AO4333">
            <v>0</v>
          </cell>
          <cell r="AP4333" t="str">
            <v>N</v>
          </cell>
          <cell r="AQ4333">
            <v>38646.695775462962</v>
          </cell>
          <cell r="AR4333">
            <v>38791</v>
          </cell>
          <cell r="AS4333">
            <v>38791</v>
          </cell>
          <cell r="AT4333">
            <v>0</v>
          </cell>
          <cell r="AU4333">
            <v>38640</v>
          </cell>
          <cell r="AV4333">
            <v>0</v>
          </cell>
        </row>
        <row r="4334">
          <cell r="B4334">
            <v>0</v>
          </cell>
          <cell r="C4334" t="str">
            <v>000000003990</v>
          </cell>
          <cell r="D4334" t="str">
            <v>3334A0</v>
          </cell>
          <cell r="E4334" t="str">
            <v>New Domestic Svc 2" Pv</v>
          </cell>
          <cell r="F4334" t="str">
            <v>In Service</v>
          </cell>
          <cell r="G4334" t="str">
            <v>3334A</v>
          </cell>
          <cell r="H4334" t="str">
            <v>Grp Member</v>
          </cell>
          <cell r="I4334">
            <v>0</v>
          </cell>
          <cell r="J4334" t="str">
            <v>PC Batch</v>
          </cell>
          <cell r="K4334">
            <v>114.19</v>
          </cell>
          <cell r="L4334">
            <v>0</v>
          </cell>
          <cell r="M4334" t="str">
            <v>F20</v>
          </cell>
          <cell r="N4334" t="str">
            <v>115</v>
          </cell>
          <cell r="O4334">
            <v>0</v>
          </cell>
          <cell r="P4334" t="str">
            <v>C05F001_002</v>
          </cell>
          <cell r="Q4334">
            <v>0</v>
          </cell>
          <cell r="R4334" t="str">
            <v>WTDPD</v>
          </cell>
          <cell r="S4334" t="str">
            <v>3334A02PV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 t="str">
            <v>CORP</v>
          </cell>
          <cell r="Y4334">
            <v>38640</v>
          </cell>
          <cell r="Z4334">
            <v>0</v>
          </cell>
          <cell r="AA4334">
            <v>0</v>
          </cell>
          <cell r="AB4334" t="str">
            <v>N</v>
          </cell>
          <cell r="AC4334">
            <v>38657</v>
          </cell>
          <cell r="AD4334">
            <v>0</v>
          </cell>
          <cell r="AE4334" t="str">
            <v>RemVal</v>
          </cell>
          <cell r="AF4334" t="str">
            <v>Depreciate</v>
          </cell>
          <cell r="AG4334" t="str">
            <v>FM</v>
          </cell>
          <cell r="AH4334">
            <v>0</v>
          </cell>
          <cell r="AI4334">
            <v>0</v>
          </cell>
          <cell r="AJ4334">
            <v>2.4500000000000001E-2</v>
          </cell>
          <cell r="AK4334">
            <v>0</v>
          </cell>
          <cell r="AL4334" t="str">
            <v>Flat Rate</v>
          </cell>
          <cell r="AM4334">
            <v>0</v>
          </cell>
          <cell r="AN4334" t="str">
            <v>GA3334A0</v>
          </cell>
          <cell r="AO4334">
            <v>0</v>
          </cell>
          <cell r="AP4334" t="str">
            <v>N</v>
          </cell>
          <cell r="AQ4334">
            <v>38646.695844907408</v>
          </cell>
          <cell r="AR4334">
            <v>38732</v>
          </cell>
          <cell r="AS4334">
            <v>38732</v>
          </cell>
          <cell r="AT4334">
            <v>0</v>
          </cell>
          <cell r="AU4334">
            <v>38640</v>
          </cell>
          <cell r="AV4334">
            <v>0</v>
          </cell>
        </row>
        <row r="4335">
          <cell r="B4335">
            <v>0</v>
          </cell>
          <cell r="C4335" t="str">
            <v>000000003990</v>
          </cell>
          <cell r="D4335" t="str">
            <v>3334A0</v>
          </cell>
          <cell r="E4335" t="str">
            <v>New Domestic Svc 2" Pv</v>
          </cell>
          <cell r="F4335" t="str">
            <v>In Service</v>
          </cell>
          <cell r="G4335" t="str">
            <v>3334A</v>
          </cell>
          <cell r="H4335" t="str">
            <v>Grp Member</v>
          </cell>
          <cell r="I4335">
            <v>1</v>
          </cell>
          <cell r="J4335" t="str">
            <v>PC Batch</v>
          </cell>
          <cell r="K4335">
            <v>-38.090000000000003</v>
          </cell>
          <cell r="L4335">
            <v>0</v>
          </cell>
          <cell r="M4335">
            <v>0</v>
          </cell>
          <cell r="N4335" t="str">
            <v>600</v>
          </cell>
          <cell r="O4335">
            <v>0</v>
          </cell>
          <cell r="P4335" t="str">
            <v>C05F001_002</v>
          </cell>
          <cell r="Q4335" t="str">
            <v>110</v>
          </cell>
          <cell r="R4335" t="str">
            <v>WTDPD</v>
          </cell>
          <cell r="S4335" t="str">
            <v>3334A02PV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 t="str">
            <v>CORP</v>
          </cell>
          <cell r="Y4335">
            <v>38640</v>
          </cell>
          <cell r="Z4335">
            <v>0</v>
          </cell>
          <cell r="AA4335">
            <v>0</v>
          </cell>
          <cell r="AB4335" t="str">
            <v>N</v>
          </cell>
          <cell r="AC4335">
            <v>38657</v>
          </cell>
          <cell r="AD4335">
            <v>0</v>
          </cell>
          <cell r="AE4335" t="str">
            <v>RemVal</v>
          </cell>
          <cell r="AF4335" t="str">
            <v>Depreciate</v>
          </cell>
          <cell r="AG4335" t="str">
            <v>FM</v>
          </cell>
          <cell r="AH4335">
            <v>0</v>
          </cell>
          <cell r="AI4335">
            <v>0</v>
          </cell>
          <cell r="AJ4335">
            <v>2.4500000000000001E-2</v>
          </cell>
          <cell r="AK4335">
            <v>0</v>
          </cell>
          <cell r="AL4335" t="str">
            <v>Flat Rate</v>
          </cell>
          <cell r="AM4335">
            <v>0</v>
          </cell>
          <cell r="AN4335" t="str">
            <v>GA3334A0</v>
          </cell>
          <cell r="AO4335">
            <v>0</v>
          </cell>
          <cell r="AP4335" t="str">
            <v>N</v>
          </cell>
          <cell r="AQ4335">
            <v>38646.695844907408</v>
          </cell>
          <cell r="AR4335">
            <v>38732</v>
          </cell>
          <cell r="AS4335">
            <v>38732</v>
          </cell>
          <cell r="AT4335">
            <v>0</v>
          </cell>
          <cell r="AU4335">
            <v>38640</v>
          </cell>
          <cell r="AV4335">
            <v>0</v>
          </cell>
        </row>
        <row r="4336">
          <cell r="B4336">
            <v>0</v>
          </cell>
          <cell r="C4336" t="str">
            <v>000000003990</v>
          </cell>
          <cell r="D4336" t="str">
            <v>3334A0</v>
          </cell>
          <cell r="E4336" t="str">
            <v>New Domestic Svc 2" Pv</v>
          </cell>
          <cell r="F4336" t="str">
            <v>In Service</v>
          </cell>
          <cell r="G4336" t="str">
            <v>3334A</v>
          </cell>
          <cell r="H4336" t="str">
            <v>Grp Member</v>
          </cell>
          <cell r="I4336">
            <v>2</v>
          </cell>
          <cell r="J4336" t="str">
            <v>PC Batch</v>
          </cell>
          <cell r="K4336">
            <v>239.34</v>
          </cell>
          <cell r="L4336">
            <v>0</v>
          </cell>
          <cell r="M4336" t="str">
            <v>F20</v>
          </cell>
          <cell r="N4336" t="str">
            <v>115</v>
          </cell>
          <cell r="O4336">
            <v>0</v>
          </cell>
          <cell r="P4336" t="str">
            <v>C05F001_002</v>
          </cell>
          <cell r="Q4336" t="str">
            <v>505</v>
          </cell>
          <cell r="R4336" t="str">
            <v>WTDPD</v>
          </cell>
          <cell r="S4336" t="str">
            <v>3334A02PV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 t="str">
            <v>CORP</v>
          </cell>
          <cell r="Y4336">
            <v>38640</v>
          </cell>
          <cell r="Z4336">
            <v>0</v>
          </cell>
          <cell r="AA4336">
            <v>0</v>
          </cell>
          <cell r="AB4336" t="str">
            <v>N</v>
          </cell>
          <cell r="AC4336">
            <v>38657</v>
          </cell>
          <cell r="AD4336">
            <v>0</v>
          </cell>
          <cell r="AE4336" t="str">
            <v>RemVal</v>
          </cell>
          <cell r="AF4336" t="str">
            <v>Depreciate</v>
          </cell>
          <cell r="AG4336" t="str">
            <v>FM</v>
          </cell>
          <cell r="AH4336">
            <v>0</v>
          </cell>
          <cell r="AI4336">
            <v>0</v>
          </cell>
          <cell r="AJ4336">
            <v>2.4500000000000001E-2</v>
          </cell>
          <cell r="AK4336">
            <v>0</v>
          </cell>
          <cell r="AL4336" t="str">
            <v>Flat Rate</v>
          </cell>
          <cell r="AM4336">
            <v>0</v>
          </cell>
          <cell r="AN4336" t="str">
            <v>GA3334A0</v>
          </cell>
          <cell r="AO4336">
            <v>0</v>
          </cell>
          <cell r="AP4336" t="str">
            <v>N</v>
          </cell>
          <cell r="AQ4336">
            <v>38646.695844907408</v>
          </cell>
          <cell r="AR4336">
            <v>38732</v>
          </cell>
          <cell r="AS4336">
            <v>38732</v>
          </cell>
          <cell r="AT4336">
            <v>0</v>
          </cell>
          <cell r="AU4336">
            <v>38640</v>
          </cell>
          <cell r="AV4336">
            <v>0</v>
          </cell>
        </row>
        <row r="4337">
          <cell r="B4337">
            <v>0</v>
          </cell>
          <cell r="C4337" t="str">
            <v>000000003990</v>
          </cell>
          <cell r="D4337" t="str">
            <v>3334A0</v>
          </cell>
          <cell r="E4337" t="str">
            <v>New Domestic Svc 2" Pv</v>
          </cell>
          <cell r="F4337" t="str">
            <v>In Service</v>
          </cell>
          <cell r="G4337" t="str">
            <v>3334A</v>
          </cell>
          <cell r="H4337" t="str">
            <v>Grp Member</v>
          </cell>
          <cell r="I4337">
            <v>3</v>
          </cell>
          <cell r="J4337" t="str">
            <v>PC Batch</v>
          </cell>
          <cell r="K4337">
            <v>332.62</v>
          </cell>
          <cell r="L4337">
            <v>0</v>
          </cell>
          <cell r="M4337" t="str">
            <v>F15</v>
          </cell>
          <cell r="N4337" t="str">
            <v>118</v>
          </cell>
          <cell r="O4337">
            <v>0</v>
          </cell>
          <cell r="P4337" t="str">
            <v>C05F001_002</v>
          </cell>
          <cell r="Q4337" t="str">
            <v>950</v>
          </cell>
          <cell r="R4337" t="str">
            <v>WTDPD</v>
          </cell>
          <cell r="S4337" t="str">
            <v>3334A02PV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 t="str">
            <v>CORP</v>
          </cell>
          <cell r="Y4337">
            <v>38640</v>
          </cell>
          <cell r="Z4337">
            <v>0</v>
          </cell>
          <cell r="AA4337">
            <v>0</v>
          </cell>
          <cell r="AB4337" t="str">
            <v>N</v>
          </cell>
          <cell r="AC4337">
            <v>38657</v>
          </cell>
          <cell r="AD4337">
            <v>0</v>
          </cell>
          <cell r="AE4337" t="str">
            <v>RemVal</v>
          </cell>
          <cell r="AF4337" t="str">
            <v>Depreciate</v>
          </cell>
          <cell r="AG4337" t="str">
            <v>FM</v>
          </cell>
          <cell r="AH4337">
            <v>0</v>
          </cell>
          <cell r="AI4337">
            <v>0</v>
          </cell>
          <cell r="AJ4337">
            <v>2.4500000000000001E-2</v>
          </cell>
          <cell r="AK4337">
            <v>0</v>
          </cell>
          <cell r="AL4337" t="str">
            <v>Flat Rate</v>
          </cell>
          <cell r="AM4337">
            <v>0</v>
          </cell>
          <cell r="AN4337" t="str">
            <v>GA3334A0</v>
          </cell>
          <cell r="AO4337">
            <v>0</v>
          </cell>
          <cell r="AP4337" t="str">
            <v>N</v>
          </cell>
          <cell r="AQ4337">
            <v>38646.695844907408</v>
          </cell>
          <cell r="AR4337">
            <v>38732</v>
          </cell>
          <cell r="AS4337">
            <v>38732</v>
          </cell>
          <cell r="AT4337">
            <v>0</v>
          </cell>
          <cell r="AU4337">
            <v>38640</v>
          </cell>
          <cell r="AV4337">
            <v>0</v>
          </cell>
        </row>
        <row r="4338">
          <cell r="B4338">
            <v>0</v>
          </cell>
          <cell r="C4338" t="str">
            <v>000000003990</v>
          </cell>
          <cell r="D4338" t="str">
            <v>3334A0</v>
          </cell>
          <cell r="E4338" t="str">
            <v>New Domestic Svc 2" Pv</v>
          </cell>
          <cell r="F4338" t="str">
            <v>In Service</v>
          </cell>
          <cell r="G4338" t="str">
            <v>3334A</v>
          </cell>
          <cell r="H4338" t="str">
            <v>Grp Member</v>
          </cell>
          <cell r="I4338">
            <v>4</v>
          </cell>
          <cell r="J4338" t="str">
            <v>PC Batch</v>
          </cell>
          <cell r="K4338">
            <v>563.75</v>
          </cell>
          <cell r="L4338">
            <v>0</v>
          </cell>
          <cell r="M4338">
            <v>0</v>
          </cell>
          <cell r="N4338" t="str">
            <v>602</v>
          </cell>
          <cell r="O4338">
            <v>0</v>
          </cell>
          <cell r="P4338" t="str">
            <v>C05F001_002</v>
          </cell>
          <cell r="Q4338" t="str">
            <v>110</v>
          </cell>
          <cell r="R4338" t="str">
            <v>WTDPD</v>
          </cell>
          <cell r="S4338" t="str">
            <v>3334A02PV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 t="str">
            <v>CORP</v>
          </cell>
          <cell r="Y4338">
            <v>38640</v>
          </cell>
          <cell r="Z4338">
            <v>0</v>
          </cell>
          <cell r="AA4338">
            <v>0</v>
          </cell>
          <cell r="AB4338" t="str">
            <v>N</v>
          </cell>
          <cell r="AC4338">
            <v>38657</v>
          </cell>
          <cell r="AD4338">
            <v>0</v>
          </cell>
          <cell r="AE4338" t="str">
            <v>RemVal</v>
          </cell>
          <cell r="AF4338" t="str">
            <v>Depreciate</v>
          </cell>
          <cell r="AG4338" t="str">
            <v>FM</v>
          </cell>
          <cell r="AH4338">
            <v>0</v>
          </cell>
          <cell r="AI4338">
            <v>0</v>
          </cell>
          <cell r="AJ4338">
            <v>2.4500000000000001E-2</v>
          </cell>
          <cell r="AK4338">
            <v>0</v>
          </cell>
          <cell r="AL4338" t="str">
            <v>Flat Rate</v>
          </cell>
          <cell r="AM4338">
            <v>0</v>
          </cell>
          <cell r="AN4338" t="str">
            <v>GA3334A0</v>
          </cell>
          <cell r="AO4338">
            <v>0</v>
          </cell>
          <cell r="AP4338" t="str">
            <v>N</v>
          </cell>
          <cell r="AQ4338">
            <v>38646.695844907408</v>
          </cell>
          <cell r="AR4338">
            <v>38732</v>
          </cell>
          <cell r="AS4338">
            <v>38732</v>
          </cell>
          <cell r="AT4338">
            <v>0</v>
          </cell>
          <cell r="AU4338">
            <v>38640</v>
          </cell>
          <cell r="AV4338">
            <v>0</v>
          </cell>
        </row>
        <row r="4339">
          <cell r="B4339">
            <v>0</v>
          </cell>
          <cell r="C4339" t="str">
            <v>000000003990</v>
          </cell>
          <cell r="D4339" t="str">
            <v>3334A0</v>
          </cell>
          <cell r="E4339" t="str">
            <v>New Domestic Svc 2" Pv</v>
          </cell>
          <cell r="F4339" t="str">
            <v>In Service</v>
          </cell>
          <cell r="G4339" t="str">
            <v>3334A</v>
          </cell>
          <cell r="H4339" t="str">
            <v>Grp Member</v>
          </cell>
          <cell r="I4339">
            <v>5</v>
          </cell>
          <cell r="J4339" t="str">
            <v>PC Batch</v>
          </cell>
          <cell r="K4339">
            <v>69.209999999999994</v>
          </cell>
          <cell r="L4339">
            <v>0</v>
          </cell>
          <cell r="M4339" t="str">
            <v>F15</v>
          </cell>
          <cell r="N4339" t="str">
            <v>118</v>
          </cell>
          <cell r="O4339">
            <v>0</v>
          </cell>
          <cell r="P4339" t="str">
            <v>C05F001_002</v>
          </cell>
          <cell r="Q4339" t="str">
            <v>110</v>
          </cell>
          <cell r="R4339" t="str">
            <v>WTDPD</v>
          </cell>
          <cell r="S4339" t="str">
            <v>3334A02PV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 t="str">
            <v>CORP</v>
          </cell>
          <cell r="Y4339">
            <v>38640</v>
          </cell>
          <cell r="Z4339">
            <v>0</v>
          </cell>
          <cell r="AA4339">
            <v>0</v>
          </cell>
          <cell r="AB4339" t="str">
            <v>N</v>
          </cell>
          <cell r="AC4339">
            <v>38657</v>
          </cell>
          <cell r="AD4339">
            <v>0</v>
          </cell>
          <cell r="AE4339" t="str">
            <v>RemVal</v>
          </cell>
          <cell r="AF4339" t="str">
            <v>Depreciate</v>
          </cell>
          <cell r="AG4339" t="str">
            <v>FM</v>
          </cell>
          <cell r="AH4339">
            <v>0</v>
          </cell>
          <cell r="AI4339">
            <v>0</v>
          </cell>
          <cell r="AJ4339">
            <v>2.4500000000000001E-2</v>
          </cell>
          <cell r="AK4339">
            <v>0</v>
          </cell>
          <cell r="AL4339" t="str">
            <v>Flat Rate</v>
          </cell>
          <cell r="AM4339">
            <v>0</v>
          </cell>
          <cell r="AN4339" t="str">
            <v>GA3334A0</v>
          </cell>
          <cell r="AO4339">
            <v>0</v>
          </cell>
          <cell r="AP4339" t="str">
            <v>N</v>
          </cell>
          <cell r="AQ4339">
            <v>38646.695844907408</v>
          </cell>
          <cell r="AR4339">
            <v>38732</v>
          </cell>
          <cell r="AS4339">
            <v>38732</v>
          </cell>
          <cell r="AT4339">
            <v>0</v>
          </cell>
          <cell r="AU4339">
            <v>38640</v>
          </cell>
          <cell r="AV4339">
            <v>0</v>
          </cell>
        </row>
        <row r="4340">
          <cell r="B4340">
            <v>0</v>
          </cell>
          <cell r="C4340" t="str">
            <v>000000003991</v>
          </cell>
          <cell r="D4340" t="str">
            <v>3334A0</v>
          </cell>
          <cell r="E4340" t="str">
            <v>New Dom Svc 4" PV</v>
          </cell>
          <cell r="F4340" t="str">
            <v>In Service</v>
          </cell>
          <cell r="G4340" t="str">
            <v>3334A</v>
          </cell>
          <cell r="H4340" t="str">
            <v>Grp Member</v>
          </cell>
          <cell r="I4340">
            <v>0</v>
          </cell>
          <cell r="J4340" t="str">
            <v>PC Batch</v>
          </cell>
          <cell r="K4340">
            <v>603.41999999999996</v>
          </cell>
          <cell r="L4340">
            <v>0</v>
          </cell>
          <cell r="M4340" t="str">
            <v>F20</v>
          </cell>
          <cell r="N4340" t="str">
            <v>115</v>
          </cell>
          <cell r="O4340">
            <v>0</v>
          </cell>
          <cell r="P4340" t="str">
            <v>C05F001_002</v>
          </cell>
          <cell r="Q4340">
            <v>0</v>
          </cell>
          <cell r="R4340" t="str">
            <v>WTDPD</v>
          </cell>
          <cell r="S4340" t="str">
            <v>3334A04PV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 t="str">
            <v>CORP</v>
          </cell>
          <cell r="Y4340">
            <v>38640</v>
          </cell>
          <cell r="Z4340">
            <v>0</v>
          </cell>
          <cell r="AA4340">
            <v>0</v>
          </cell>
          <cell r="AB4340" t="str">
            <v>N</v>
          </cell>
          <cell r="AC4340">
            <v>38657</v>
          </cell>
          <cell r="AD4340">
            <v>0</v>
          </cell>
          <cell r="AE4340" t="str">
            <v>RemVal</v>
          </cell>
          <cell r="AF4340" t="str">
            <v>Depreciate</v>
          </cell>
          <cell r="AG4340" t="str">
            <v>FM</v>
          </cell>
          <cell r="AH4340">
            <v>0</v>
          </cell>
          <cell r="AI4340">
            <v>0</v>
          </cell>
          <cell r="AJ4340">
            <v>2.4500000000000001E-2</v>
          </cell>
          <cell r="AK4340">
            <v>0</v>
          </cell>
          <cell r="AL4340" t="str">
            <v>Flat Rate</v>
          </cell>
          <cell r="AM4340">
            <v>0</v>
          </cell>
          <cell r="AN4340" t="str">
            <v>GA3334A0</v>
          </cell>
          <cell r="AO4340">
            <v>0</v>
          </cell>
          <cell r="AP4340" t="str">
            <v>N</v>
          </cell>
          <cell r="AQ4340">
            <v>38646.695914351854</v>
          </cell>
          <cell r="AR4340">
            <v>38732</v>
          </cell>
          <cell r="AS4340">
            <v>38732</v>
          </cell>
          <cell r="AT4340">
            <v>0</v>
          </cell>
          <cell r="AU4340">
            <v>38640</v>
          </cell>
          <cell r="AV4340">
            <v>0</v>
          </cell>
        </row>
        <row r="4341">
          <cell r="B4341">
            <v>0</v>
          </cell>
          <cell r="C4341" t="str">
            <v>000000003991</v>
          </cell>
          <cell r="D4341" t="str">
            <v>3334A0</v>
          </cell>
          <cell r="E4341" t="str">
            <v>New Dom Svc 4" PV</v>
          </cell>
          <cell r="F4341" t="str">
            <v>In Service</v>
          </cell>
          <cell r="G4341" t="str">
            <v>3334A</v>
          </cell>
          <cell r="H4341" t="str">
            <v>Grp Member</v>
          </cell>
          <cell r="I4341">
            <v>1</v>
          </cell>
          <cell r="J4341" t="str">
            <v>PC Batch</v>
          </cell>
          <cell r="K4341">
            <v>1056.98</v>
          </cell>
          <cell r="L4341">
            <v>0</v>
          </cell>
          <cell r="M4341" t="str">
            <v>F15</v>
          </cell>
          <cell r="N4341" t="str">
            <v>118</v>
          </cell>
          <cell r="O4341">
            <v>0</v>
          </cell>
          <cell r="P4341" t="str">
            <v>C05F001_002</v>
          </cell>
          <cell r="Q4341" t="str">
            <v>950</v>
          </cell>
          <cell r="R4341" t="str">
            <v>WTDPD</v>
          </cell>
          <cell r="S4341" t="str">
            <v>3334A04PV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 t="str">
            <v>CORP</v>
          </cell>
          <cell r="Y4341">
            <v>38640</v>
          </cell>
          <cell r="Z4341">
            <v>0</v>
          </cell>
          <cell r="AA4341">
            <v>0</v>
          </cell>
          <cell r="AB4341" t="str">
            <v>N</v>
          </cell>
          <cell r="AC4341">
            <v>38657</v>
          </cell>
          <cell r="AD4341">
            <v>0</v>
          </cell>
          <cell r="AE4341" t="str">
            <v>RemVal</v>
          </cell>
          <cell r="AF4341" t="str">
            <v>Depreciate</v>
          </cell>
          <cell r="AG4341" t="str">
            <v>FM</v>
          </cell>
          <cell r="AH4341">
            <v>0</v>
          </cell>
          <cell r="AI4341">
            <v>0</v>
          </cell>
          <cell r="AJ4341">
            <v>2.4500000000000001E-2</v>
          </cell>
          <cell r="AK4341">
            <v>0</v>
          </cell>
          <cell r="AL4341" t="str">
            <v>Flat Rate</v>
          </cell>
          <cell r="AM4341">
            <v>0</v>
          </cell>
          <cell r="AN4341" t="str">
            <v>GA3334A0</v>
          </cell>
          <cell r="AO4341">
            <v>0</v>
          </cell>
          <cell r="AP4341" t="str">
            <v>N</v>
          </cell>
          <cell r="AQ4341">
            <v>38646.695914351854</v>
          </cell>
          <cell r="AR4341">
            <v>38732</v>
          </cell>
          <cell r="AS4341">
            <v>38732</v>
          </cell>
          <cell r="AT4341">
            <v>0</v>
          </cell>
          <cell r="AU4341">
            <v>38640</v>
          </cell>
          <cell r="AV4341">
            <v>0</v>
          </cell>
        </row>
        <row r="4342">
          <cell r="B4342">
            <v>0</v>
          </cell>
          <cell r="C4342" t="str">
            <v>000000003991</v>
          </cell>
          <cell r="D4342" t="str">
            <v>3334A0</v>
          </cell>
          <cell r="E4342" t="str">
            <v>New Dom Svc 4" PV</v>
          </cell>
          <cell r="F4342" t="str">
            <v>In Service</v>
          </cell>
          <cell r="G4342" t="str">
            <v>3334A</v>
          </cell>
          <cell r="H4342" t="str">
            <v>Grp Member</v>
          </cell>
          <cell r="I4342">
            <v>2</v>
          </cell>
          <cell r="J4342" t="str">
            <v>PC Batch</v>
          </cell>
          <cell r="K4342">
            <v>1871.35</v>
          </cell>
          <cell r="L4342">
            <v>0</v>
          </cell>
          <cell r="M4342" t="str">
            <v>F20</v>
          </cell>
          <cell r="N4342" t="str">
            <v>115</v>
          </cell>
          <cell r="O4342">
            <v>0</v>
          </cell>
          <cell r="P4342" t="str">
            <v>C05F001_002</v>
          </cell>
          <cell r="Q4342" t="str">
            <v>505</v>
          </cell>
          <cell r="R4342" t="str">
            <v>WTDPD</v>
          </cell>
          <cell r="S4342" t="str">
            <v>3334A04PV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 t="str">
            <v>CORP</v>
          </cell>
          <cell r="Y4342">
            <v>38640</v>
          </cell>
          <cell r="Z4342">
            <v>0</v>
          </cell>
          <cell r="AA4342">
            <v>0</v>
          </cell>
          <cell r="AB4342" t="str">
            <v>N</v>
          </cell>
          <cell r="AC4342">
            <v>38657</v>
          </cell>
          <cell r="AD4342">
            <v>0</v>
          </cell>
          <cell r="AE4342" t="str">
            <v>RemVal</v>
          </cell>
          <cell r="AF4342" t="str">
            <v>Depreciate</v>
          </cell>
          <cell r="AG4342" t="str">
            <v>FM</v>
          </cell>
          <cell r="AH4342">
            <v>0</v>
          </cell>
          <cell r="AI4342">
            <v>0</v>
          </cell>
          <cell r="AJ4342">
            <v>2.4500000000000001E-2</v>
          </cell>
          <cell r="AK4342">
            <v>0</v>
          </cell>
          <cell r="AL4342" t="str">
            <v>Flat Rate</v>
          </cell>
          <cell r="AM4342">
            <v>0</v>
          </cell>
          <cell r="AN4342" t="str">
            <v>GA3334A0</v>
          </cell>
          <cell r="AO4342">
            <v>0</v>
          </cell>
          <cell r="AP4342" t="str">
            <v>N</v>
          </cell>
          <cell r="AQ4342">
            <v>38646.695914351854</v>
          </cell>
          <cell r="AR4342">
            <v>38732</v>
          </cell>
          <cell r="AS4342">
            <v>38732</v>
          </cell>
          <cell r="AT4342">
            <v>0</v>
          </cell>
          <cell r="AU4342">
            <v>38640</v>
          </cell>
          <cell r="AV4342">
            <v>0</v>
          </cell>
        </row>
        <row r="4343">
          <cell r="B4343">
            <v>0</v>
          </cell>
          <cell r="C4343" t="str">
            <v>000000003991</v>
          </cell>
          <cell r="D4343" t="str">
            <v>3334A0</v>
          </cell>
          <cell r="E4343" t="str">
            <v>New Dom Svc 4" PV</v>
          </cell>
          <cell r="F4343" t="str">
            <v>In Service</v>
          </cell>
          <cell r="G4343" t="str">
            <v>3334A</v>
          </cell>
          <cell r="H4343" t="str">
            <v>Grp Member</v>
          </cell>
          <cell r="I4343">
            <v>3</v>
          </cell>
          <cell r="J4343" t="str">
            <v>PC Batch</v>
          </cell>
          <cell r="K4343">
            <v>-85.64</v>
          </cell>
          <cell r="L4343">
            <v>0</v>
          </cell>
          <cell r="M4343">
            <v>0</v>
          </cell>
          <cell r="N4343" t="str">
            <v>600</v>
          </cell>
          <cell r="O4343">
            <v>0</v>
          </cell>
          <cell r="P4343" t="str">
            <v>C05F001_002</v>
          </cell>
          <cell r="Q4343" t="str">
            <v>110</v>
          </cell>
          <cell r="R4343" t="str">
            <v>WTDPD</v>
          </cell>
          <cell r="S4343" t="str">
            <v>3334A04PV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 t="str">
            <v>CORP</v>
          </cell>
          <cell r="Y4343">
            <v>38640</v>
          </cell>
          <cell r="Z4343">
            <v>0</v>
          </cell>
          <cell r="AA4343">
            <v>0</v>
          </cell>
          <cell r="AB4343" t="str">
            <v>N</v>
          </cell>
          <cell r="AC4343">
            <v>38657</v>
          </cell>
          <cell r="AD4343">
            <v>0</v>
          </cell>
          <cell r="AE4343" t="str">
            <v>RemVal</v>
          </cell>
          <cell r="AF4343" t="str">
            <v>Depreciate</v>
          </cell>
          <cell r="AG4343" t="str">
            <v>FM</v>
          </cell>
          <cell r="AH4343">
            <v>0</v>
          </cell>
          <cell r="AI4343">
            <v>0</v>
          </cell>
          <cell r="AJ4343">
            <v>2.4500000000000001E-2</v>
          </cell>
          <cell r="AK4343">
            <v>0</v>
          </cell>
          <cell r="AL4343" t="str">
            <v>Flat Rate</v>
          </cell>
          <cell r="AM4343">
            <v>0</v>
          </cell>
          <cell r="AN4343" t="str">
            <v>GA3334A0</v>
          </cell>
          <cell r="AO4343">
            <v>0</v>
          </cell>
          <cell r="AP4343" t="str">
            <v>N</v>
          </cell>
          <cell r="AQ4343">
            <v>38646.695914351854</v>
          </cell>
          <cell r="AR4343">
            <v>38732</v>
          </cell>
          <cell r="AS4343">
            <v>38732</v>
          </cell>
          <cell r="AT4343">
            <v>0</v>
          </cell>
          <cell r="AU4343">
            <v>38640</v>
          </cell>
          <cell r="AV4343">
            <v>0</v>
          </cell>
        </row>
        <row r="4344">
          <cell r="B4344">
            <v>0</v>
          </cell>
          <cell r="C4344" t="str">
            <v>000000003991</v>
          </cell>
          <cell r="D4344" t="str">
            <v>3334A0</v>
          </cell>
          <cell r="E4344" t="str">
            <v>New Dom Svc 4" PV</v>
          </cell>
          <cell r="F4344" t="str">
            <v>In Service</v>
          </cell>
          <cell r="G4344" t="str">
            <v>3334A</v>
          </cell>
          <cell r="H4344" t="str">
            <v>Grp Member</v>
          </cell>
          <cell r="I4344">
            <v>4</v>
          </cell>
          <cell r="J4344" t="str">
            <v>PC Batch</v>
          </cell>
          <cell r="K4344">
            <v>300.05</v>
          </cell>
          <cell r="L4344">
            <v>0</v>
          </cell>
          <cell r="M4344" t="str">
            <v>F15</v>
          </cell>
          <cell r="N4344" t="str">
            <v>118</v>
          </cell>
          <cell r="O4344">
            <v>0</v>
          </cell>
          <cell r="P4344" t="str">
            <v>C05F001_002</v>
          </cell>
          <cell r="Q4344" t="str">
            <v>110</v>
          </cell>
          <cell r="R4344" t="str">
            <v>WTDPD</v>
          </cell>
          <cell r="S4344" t="str">
            <v>3334A04PV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 t="str">
            <v>CORP</v>
          </cell>
          <cell r="Y4344">
            <v>38640</v>
          </cell>
          <cell r="Z4344">
            <v>0</v>
          </cell>
          <cell r="AA4344">
            <v>0</v>
          </cell>
          <cell r="AB4344" t="str">
            <v>N</v>
          </cell>
          <cell r="AC4344">
            <v>38657</v>
          </cell>
          <cell r="AD4344">
            <v>0</v>
          </cell>
          <cell r="AE4344" t="str">
            <v>RemVal</v>
          </cell>
          <cell r="AF4344" t="str">
            <v>Depreciate</v>
          </cell>
          <cell r="AG4344" t="str">
            <v>FM</v>
          </cell>
          <cell r="AH4344">
            <v>0</v>
          </cell>
          <cell r="AI4344">
            <v>0</v>
          </cell>
          <cell r="AJ4344">
            <v>2.4500000000000001E-2</v>
          </cell>
          <cell r="AK4344">
            <v>0</v>
          </cell>
          <cell r="AL4344" t="str">
            <v>Flat Rate</v>
          </cell>
          <cell r="AM4344">
            <v>0</v>
          </cell>
          <cell r="AN4344" t="str">
            <v>GA3334A0</v>
          </cell>
          <cell r="AO4344">
            <v>0</v>
          </cell>
          <cell r="AP4344" t="str">
            <v>N</v>
          </cell>
          <cell r="AQ4344">
            <v>38646.695914351854</v>
          </cell>
          <cell r="AR4344">
            <v>38732</v>
          </cell>
          <cell r="AS4344">
            <v>38732</v>
          </cell>
          <cell r="AT4344">
            <v>0</v>
          </cell>
          <cell r="AU4344">
            <v>38640</v>
          </cell>
          <cell r="AV4344">
            <v>0</v>
          </cell>
        </row>
        <row r="4345">
          <cell r="B4345">
            <v>0</v>
          </cell>
          <cell r="C4345" t="str">
            <v>000000003991</v>
          </cell>
          <cell r="D4345" t="str">
            <v>3334A0</v>
          </cell>
          <cell r="E4345" t="str">
            <v>New Dom Svc 4" PV</v>
          </cell>
          <cell r="F4345" t="str">
            <v>In Service</v>
          </cell>
          <cell r="G4345" t="str">
            <v>3334A</v>
          </cell>
          <cell r="H4345" t="str">
            <v>Grp Member</v>
          </cell>
          <cell r="I4345">
            <v>5</v>
          </cell>
          <cell r="J4345" t="str">
            <v>PC Batch</v>
          </cell>
          <cell r="K4345">
            <v>1568.37</v>
          </cell>
          <cell r="L4345">
            <v>0</v>
          </cell>
          <cell r="M4345">
            <v>0</v>
          </cell>
          <cell r="N4345" t="str">
            <v>602</v>
          </cell>
          <cell r="O4345">
            <v>0</v>
          </cell>
          <cell r="P4345" t="str">
            <v>C05F001_002</v>
          </cell>
          <cell r="Q4345" t="str">
            <v>110</v>
          </cell>
          <cell r="R4345" t="str">
            <v>WTDPD</v>
          </cell>
          <cell r="S4345" t="str">
            <v>3334A04PV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 t="str">
            <v>CORP</v>
          </cell>
          <cell r="Y4345">
            <v>38640</v>
          </cell>
          <cell r="Z4345">
            <v>0</v>
          </cell>
          <cell r="AA4345">
            <v>0</v>
          </cell>
          <cell r="AB4345" t="str">
            <v>N</v>
          </cell>
          <cell r="AC4345">
            <v>38657</v>
          </cell>
          <cell r="AD4345">
            <v>0</v>
          </cell>
          <cell r="AE4345" t="str">
            <v>RemVal</v>
          </cell>
          <cell r="AF4345" t="str">
            <v>Depreciate</v>
          </cell>
          <cell r="AG4345" t="str">
            <v>FM</v>
          </cell>
          <cell r="AH4345">
            <v>0</v>
          </cell>
          <cell r="AI4345">
            <v>0</v>
          </cell>
          <cell r="AJ4345">
            <v>2.4500000000000001E-2</v>
          </cell>
          <cell r="AK4345">
            <v>0</v>
          </cell>
          <cell r="AL4345" t="str">
            <v>Flat Rate</v>
          </cell>
          <cell r="AM4345">
            <v>0</v>
          </cell>
          <cell r="AN4345" t="str">
            <v>GA3334A0</v>
          </cell>
          <cell r="AO4345">
            <v>0</v>
          </cell>
          <cell r="AP4345" t="str">
            <v>N</v>
          </cell>
          <cell r="AQ4345">
            <v>38646.695914351854</v>
          </cell>
          <cell r="AR4345">
            <v>38732</v>
          </cell>
          <cell r="AS4345">
            <v>38732</v>
          </cell>
          <cell r="AT4345">
            <v>0</v>
          </cell>
          <cell r="AU4345">
            <v>38640</v>
          </cell>
          <cell r="AV4345">
            <v>0</v>
          </cell>
        </row>
        <row r="4346">
          <cell r="B4346">
            <v>0</v>
          </cell>
          <cell r="C4346" t="str">
            <v>000000003992</v>
          </cell>
          <cell r="D4346" t="str">
            <v>3334A0</v>
          </cell>
          <cell r="E4346" t="str">
            <v>New Dom Svc 6" PV</v>
          </cell>
          <cell r="F4346" t="str">
            <v>In Service</v>
          </cell>
          <cell r="G4346" t="str">
            <v>3334A</v>
          </cell>
          <cell r="H4346" t="str">
            <v>Grp Member</v>
          </cell>
          <cell r="I4346">
            <v>0</v>
          </cell>
          <cell r="J4346" t="str">
            <v>PC Batch</v>
          </cell>
          <cell r="K4346">
            <v>245.14</v>
          </cell>
          <cell r="L4346">
            <v>0</v>
          </cell>
          <cell r="M4346" t="str">
            <v>F20</v>
          </cell>
          <cell r="N4346" t="str">
            <v>115</v>
          </cell>
          <cell r="O4346">
            <v>0</v>
          </cell>
          <cell r="P4346" t="str">
            <v>C05F001_002</v>
          </cell>
          <cell r="Q4346">
            <v>0</v>
          </cell>
          <cell r="R4346" t="str">
            <v>WTDPD</v>
          </cell>
          <cell r="S4346" t="str">
            <v>3334A06PV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 t="str">
            <v>CORP</v>
          </cell>
          <cell r="Y4346">
            <v>38640</v>
          </cell>
          <cell r="Z4346">
            <v>0</v>
          </cell>
          <cell r="AA4346">
            <v>0</v>
          </cell>
          <cell r="AB4346" t="str">
            <v>N</v>
          </cell>
          <cell r="AC4346">
            <v>38657</v>
          </cell>
          <cell r="AD4346">
            <v>0</v>
          </cell>
          <cell r="AE4346" t="str">
            <v>RemVal</v>
          </cell>
          <cell r="AF4346" t="str">
            <v>Depreciate</v>
          </cell>
          <cell r="AG4346" t="str">
            <v>FM</v>
          </cell>
          <cell r="AH4346">
            <v>0</v>
          </cell>
          <cell r="AI4346">
            <v>0</v>
          </cell>
          <cell r="AJ4346">
            <v>2.4500000000000001E-2</v>
          </cell>
          <cell r="AK4346">
            <v>0</v>
          </cell>
          <cell r="AL4346" t="str">
            <v>Flat Rate</v>
          </cell>
          <cell r="AM4346">
            <v>0</v>
          </cell>
          <cell r="AN4346" t="str">
            <v>GA3334A0</v>
          </cell>
          <cell r="AO4346">
            <v>0</v>
          </cell>
          <cell r="AP4346" t="str">
            <v>N</v>
          </cell>
          <cell r="AQ4346">
            <v>38646.695937500001</v>
          </cell>
          <cell r="AR4346">
            <v>38640</v>
          </cell>
          <cell r="AS4346">
            <v>38640</v>
          </cell>
          <cell r="AT4346">
            <v>0</v>
          </cell>
          <cell r="AU4346">
            <v>38640</v>
          </cell>
          <cell r="AV4346">
            <v>0</v>
          </cell>
        </row>
        <row r="4347">
          <cell r="B4347">
            <v>0</v>
          </cell>
          <cell r="C4347" t="str">
            <v>000000003992</v>
          </cell>
          <cell r="D4347" t="str">
            <v>3334A0</v>
          </cell>
          <cell r="E4347" t="str">
            <v>New Dom Svc 6" PV</v>
          </cell>
          <cell r="F4347" t="str">
            <v>In Service</v>
          </cell>
          <cell r="G4347" t="str">
            <v>3334A</v>
          </cell>
          <cell r="H4347" t="str">
            <v>Grp Member</v>
          </cell>
          <cell r="I4347">
            <v>1</v>
          </cell>
          <cell r="J4347" t="str">
            <v>PC Batch</v>
          </cell>
          <cell r="K4347">
            <v>2504.9899999999998</v>
          </cell>
          <cell r="L4347">
            <v>0</v>
          </cell>
          <cell r="M4347" t="str">
            <v>F20</v>
          </cell>
          <cell r="N4347" t="str">
            <v>115</v>
          </cell>
          <cell r="O4347">
            <v>0</v>
          </cell>
          <cell r="P4347" t="str">
            <v>C05F001_002</v>
          </cell>
          <cell r="Q4347" t="str">
            <v>505</v>
          </cell>
          <cell r="R4347" t="str">
            <v>WTDPD</v>
          </cell>
          <cell r="S4347" t="str">
            <v>3334A06PV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 t="str">
            <v>CORP</v>
          </cell>
          <cell r="Y4347">
            <v>38640</v>
          </cell>
          <cell r="Z4347">
            <v>0</v>
          </cell>
          <cell r="AA4347">
            <v>0</v>
          </cell>
          <cell r="AB4347" t="str">
            <v>N</v>
          </cell>
          <cell r="AC4347">
            <v>38657</v>
          </cell>
          <cell r="AD4347">
            <v>0</v>
          </cell>
          <cell r="AE4347" t="str">
            <v>RemVal</v>
          </cell>
          <cell r="AF4347" t="str">
            <v>Depreciate</v>
          </cell>
          <cell r="AG4347" t="str">
            <v>FM</v>
          </cell>
          <cell r="AH4347">
            <v>0</v>
          </cell>
          <cell r="AI4347">
            <v>0</v>
          </cell>
          <cell r="AJ4347">
            <v>2.4500000000000001E-2</v>
          </cell>
          <cell r="AK4347">
            <v>0</v>
          </cell>
          <cell r="AL4347" t="str">
            <v>Flat Rate</v>
          </cell>
          <cell r="AM4347">
            <v>0</v>
          </cell>
          <cell r="AN4347" t="str">
            <v>GA3334A0</v>
          </cell>
          <cell r="AO4347">
            <v>0</v>
          </cell>
          <cell r="AP4347" t="str">
            <v>N</v>
          </cell>
          <cell r="AQ4347">
            <v>38646.695937500001</v>
          </cell>
          <cell r="AR4347">
            <v>38640</v>
          </cell>
          <cell r="AS4347">
            <v>38640</v>
          </cell>
          <cell r="AT4347">
            <v>0</v>
          </cell>
          <cell r="AU4347">
            <v>38640</v>
          </cell>
          <cell r="AV4347">
            <v>0</v>
          </cell>
        </row>
        <row r="4348">
          <cell r="B4348">
            <v>0</v>
          </cell>
          <cell r="C4348" t="str">
            <v>000000003993</v>
          </cell>
          <cell r="D4348" t="str">
            <v>3334A0</v>
          </cell>
          <cell r="E4348" t="str">
            <v>New Dom Svc 3/4" PE</v>
          </cell>
          <cell r="F4348" t="str">
            <v>In Service</v>
          </cell>
          <cell r="G4348" t="str">
            <v>3334A</v>
          </cell>
          <cell r="H4348" t="str">
            <v>Grp Member</v>
          </cell>
          <cell r="I4348">
            <v>0</v>
          </cell>
          <cell r="J4348" t="str">
            <v>PC Batch</v>
          </cell>
          <cell r="K4348">
            <v>875.62</v>
          </cell>
          <cell r="L4348">
            <v>0</v>
          </cell>
          <cell r="M4348" t="str">
            <v>F20</v>
          </cell>
          <cell r="N4348" t="str">
            <v>115</v>
          </cell>
          <cell r="O4348">
            <v>0</v>
          </cell>
          <cell r="P4348" t="str">
            <v>C05F001_002</v>
          </cell>
          <cell r="Q4348">
            <v>0</v>
          </cell>
          <cell r="R4348" t="str">
            <v>WTDPD</v>
          </cell>
          <cell r="S4348" t="str">
            <v>3334A34PE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 t="str">
            <v>CORP</v>
          </cell>
          <cell r="Y4348">
            <v>38640</v>
          </cell>
          <cell r="Z4348">
            <v>0</v>
          </cell>
          <cell r="AA4348">
            <v>0</v>
          </cell>
          <cell r="AB4348" t="str">
            <v>N</v>
          </cell>
          <cell r="AC4348">
            <v>38657</v>
          </cell>
          <cell r="AD4348">
            <v>0</v>
          </cell>
          <cell r="AE4348" t="str">
            <v>RemVal</v>
          </cell>
          <cell r="AF4348" t="str">
            <v>Depreciate</v>
          </cell>
          <cell r="AG4348" t="str">
            <v>FM</v>
          </cell>
          <cell r="AH4348">
            <v>0</v>
          </cell>
          <cell r="AI4348">
            <v>0</v>
          </cell>
          <cell r="AJ4348">
            <v>2.4500000000000001E-2</v>
          </cell>
          <cell r="AK4348">
            <v>0</v>
          </cell>
          <cell r="AL4348" t="str">
            <v>Flat Rate</v>
          </cell>
          <cell r="AM4348">
            <v>0</v>
          </cell>
          <cell r="AN4348" t="str">
            <v>GA3334A0</v>
          </cell>
          <cell r="AO4348">
            <v>0</v>
          </cell>
          <cell r="AP4348" t="str">
            <v>N</v>
          </cell>
          <cell r="AQ4348">
            <v>38646.69604166667</v>
          </cell>
          <cell r="AR4348">
            <v>38822</v>
          </cell>
          <cell r="AS4348">
            <v>38822</v>
          </cell>
          <cell r="AT4348">
            <v>0</v>
          </cell>
          <cell r="AU4348">
            <v>38640</v>
          </cell>
          <cell r="AV4348">
            <v>0</v>
          </cell>
        </row>
        <row r="4349">
          <cell r="B4349">
            <v>0</v>
          </cell>
          <cell r="C4349" t="str">
            <v>000000003993</v>
          </cell>
          <cell r="D4349" t="str">
            <v>3334A0</v>
          </cell>
          <cell r="E4349" t="str">
            <v>New Dom Svc 3/4" PE</v>
          </cell>
          <cell r="F4349" t="str">
            <v>In Service</v>
          </cell>
          <cell r="G4349" t="str">
            <v>3334A</v>
          </cell>
          <cell r="H4349" t="str">
            <v>Grp Member</v>
          </cell>
          <cell r="I4349">
            <v>1</v>
          </cell>
          <cell r="J4349" t="str">
            <v>PC Batch</v>
          </cell>
          <cell r="K4349">
            <v>1922.1</v>
          </cell>
          <cell r="L4349">
            <v>0</v>
          </cell>
          <cell r="M4349" t="str">
            <v>F15</v>
          </cell>
          <cell r="N4349" t="str">
            <v>118</v>
          </cell>
          <cell r="O4349">
            <v>0</v>
          </cell>
          <cell r="P4349" t="str">
            <v>C05F001_002</v>
          </cell>
          <cell r="Q4349" t="str">
            <v>110</v>
          </cell>
          <cell r="R4349" t="str">
            <v>WTDPD</v>
          </cell>
          <cell r="S4349" t="str">
            <v>3334A34PE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 t="str">
            <v>CORP</v>
          </cell>
          <cell r="Y4349">
            <v>38640</v>
          </cell>
          <cell r="Z4349">
            <v>0</v>
          </cell>
          <cell r="AA4349">
            <v>0</v>
          </cell>
          <cell r="AB4349" t="str">
            <v>N</v>
          </cell>
          <cell r="AC4349">
            <v>38657</v>
          </cell>
          <cell r="AD4349">
            <v>0</v>
          </cell>
          <cell r="AE4349" t="str">
            <v>RemVal</v>
          </cell>
          <cell r="AF4349" t="str">
            <v>Depreciate</v>
          </cell>
          <cell r="AG4349" t="str">
            <v>FM</v>
          </cell>
          <cell r="AH4349">
            <v>0</v>
          </cell>
          <cell r="AI4349">
            <v>0</v>
          </cell>
          <cell r="AJ4349">
            <v>2.4500000000000001E-2</v>
          </cell>
          <cell r="AK4349">
            <v>0</v>
          </cell>
          <cell r="AL4349" t="str">
            <v>Flat Rate</v>
          </cell>
          <cell r="AM4349">
            <v>0</v>
          </cell>
          <cell r="AN4349" t="str">
            <v>GA3334A0</v>
          </cell>
          <cell r="AO4349">
            <v>0</v>
          </cell>
          <cell r="AP4349" t="str">
            <v>N</v>
          </cell>
          <cell r="AQ4349">
            <v>38646.69604166667</v>
          </cell>
          <cell r="AR4349">
            <v>38822</v>
          </cell>
          <cell r="AS4349">
            <v>38822</v>
          </cell>
          <cell r="AT4349">
            <v>0</v>
          </cell>
          <cell r="AU4349">
            <v>38640</v>
          </cell>
          <cell r="AV4349">
            <v>0</v>
          </cell>
        </row>
        <row r="4350">
          <cell r="B4350">
            <v>0</v>
          </cell>
          <cell r="C4350" t="str">
            <v>000000003993</v>
          </cell>
          <cell r="D4350" t="str">
            <v>3334A0</v>
          </cell>
          <cell r="E4350" t="str">
            <v>New Dom Svc 3/4" PE</v>
          </cell>
          <cell r="F4350" t="str">
            <v>In Service</v>
          </cell>
          <cell r="G4350" t="str">
            <v>3334A</v>
          </cell>
          <cell r="H4350" t="str">
            <v>Grp Member</v>
          </cell>
          <cell r="I4350">
            <v>2</v>
          </cell>
          <cell r="J4350" t="str">
            <v>PC Batch</v>
          </cell>
          <cell r="K4350">
            <v>-804.67</v>
          </cell>
          <cell r="L4350">
            <v>0</v>
          </cell>
          <cell r="M4350">
            <v>0</v>
          </cell>
          <cell r="N4350" t="str">
            <v>600</v>
          </cell>
          <cell r="O4350">
            <v>0</v>
          </cell>
          <cell r="P4350" t="str">
            <v>C05F001_002</v>
          </cell>
          <cell r="Q4350" t="str">
            <v>110</v>
          </cell>
          <cell r="R4350" t="str">
            <v>WTDPD</v>
          </cell>
          <cell r="S4350" t="str">
            <v>3334A34PE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 t="str">
            <v>CORP</v>
          </cell>
          <cell r="Y4350">
            <v>38640</v>
          </cell>
          <cell r="Z4350">
            <v>0</v>
          </cell>
          <cell r="AA4350">
            <v>0</v>
          </cell>
          <cell r="AB4350" t="str">
            <v>N</v>
          </cell>
          <cell r="AC4350">
            <v>38657</v>
          </cell>
          <cell r="AD4350">
            <v>0</v>
          </cell>
          <cell r="AE4350" t="str">
            <v>RemVal</v>
          </cell>
          <cell r="AF4350" t="str">
            <v>Depreciate</v>
          </cell>
          <cell r="AG4350" t="str">
            <v>FM</v>
          </cell>
          <cell r="AH4350">
            <v>0</v>
          </cell>
          <cell r="AI4350">
            <v>0</v>
          </cell>
          <cell r="AJ4350">
            <v>2.4500000000000001E-2</v>
          </cell>
          <cell r="AK4350">
            <v>0</v>
          </cell>
          <cell r="AL4350" t="str">
            <v>Flat Rate</v>
          </cell>
          <cell r="AM4350">
            <v>0</v>
          </cell>
          <cell r="AN4350" t="str">
            <v>GA3334A0</v>
          </cell>
          <cell r="AO4350">
            <v>0</v>
          </cell>
          <cell r="AP4350" t="str">
            <v>N</v>
          </cell>
          <cell r="AQ4350">
            <v>38646.69604166667</v>
          </cell>
          <cell r="AR4350">
            <v>38822</v>
          </cell>
          <cell r="AS4350">
            <v>38822</v>
          </cell>
          <cell r="AT4350">
            <v>0</v>
          </cell>
          <cell r="AU4350">
            <v>38640</v>
          </cell>
          <cell r="AV4350">
            <v>0</v>
          </cell>
        </row>
        <row r="4351">
          <cell r="B4351">
            <v>0</v>
          </cell>
          <cell r="C4351" t="str">
            <v>000000003993</v>
          </cell>
          <cell r="D4351" t="str">
            <v>3334A0</v>
          </cell>
          <cell r="E4351" t="str">
            <v>New Dom Svc 3/4" PE</v>
          </cell>
          <cell r="F4351" t="str">
            <v>In Service</v>
          </cell>
          <cell r="G4351" t="str">
            <v>3334A</v>
          </cell>
          <cell r="H4351" t="str">
            <v>Grp Member</v>
          </cell>
          <cell r="I4351">
            <v>3</v>
          </cell>
          <cell r="J4351" t="str">
            <v>PC Batch</v>
          </cell>
          <cell r="K4351">
            <v>14665.39</v>
          </cell>
          <cell r="L4351">
            <v>0</v>
          </cell>
          <cell r="M4351">
            <v>0</v>
          </cell>
          <cell r="N4351" t="str">
            <v>602</v>
          </cell>
          <cell r="O4351">
            <v>0</v>
          </cell>
          <cell r="P4351" t="str">
            <v>C05F001_002</v>
          </cell>
          <cell r="Q4351" t="str">
            <v>110</v>
          </cell>
          <cell r="R4351" t="str">
            <v>WTDPD</v>
          </cell>
          <cell r="S4351" t="str">
            <v>3334A34PE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 t="str">
            <v>CORP</v>
          </cell>
          <cell r="Y4351">
            <v>38640</v>
          </cell>
          <cell r="Z4351">
            <v>0</v>
          </cell>
          <cell r="AA4351">
            <v>0</v>
          </cell>
          <cell r="AB4351" t="str">
            <v>N</v>
          </cell>
          <cell r="AC4351">
            <v>38657</v>
          </cell>
          <cell r="AD4351">
            <v>0</v>
          </cell>
          <cell r="AE4351" t="str">
            <v>RemVal</v>
          </cell>
          <cell r="AF4351" t="str">
            <v>Depreciate</v>
          </cell>
          <cell r="AG4351" t="str">
            <v>FM</v>
          </cell>
          <cell r="AH4351">
            <v>0</v>
          </cell>
          <cell r="AI4351">
            <v>0</v>
          </cell>
          <cell r="AJ4351">
            <v>2.4500000000000001E-2</v>
          </cell>
          <cell r="AK4351">
            <v>0</v>
          </cell>
          <cell r="AL4351" t="str">
            <v>Flat Rate</v>
          </cell>
          <cell r="AM4351">
            <v>0</v>
          </cell>
          <cell r="AN4351" t="str">
            <v>GA3334A0</v>
          </cell>
          <cell r="AO4351">
            <v>0</v>
          </cell>
          <cell r="AP4351" t="str">
            <v>N</v>
          </cell>
          <cell r="AQ4351">
            <v>38646.69604166667</v>
          </cell>
          <cell r="AR4351">
            <v>38822</v>
          </cell>
          <cell r="AS4351">
            <v>38822</v>
          </cell>
          <cell r="AT4351">
            <v>0</v>
          </cell>
          <cell r="AU4351">
            <v>38640</v>
          </cell>
          <cell r="AV4351">
            <v>0</v>
          </cell>
        </row>
        <row r="4352">
          <cell r="B4352">
            <v>0</v>
          </cell>
          <cell r="C4352" t="str">
            <v>000000003993</v>
          </cell>
          <cell r="D4352" t="str">
            <v>3334A0</v>
          </cell>
          <cell r="E4352" t="str">
            <v>New Dom Svc 3/4" PE</v>
          </cell>
          <cell r="F4352" t="str">
            <v>In Service</v>
          </cell>
          <cell r="G4352" t="str">
            <v>3334A</v>
          </cell>
          <cell r="H4352" t="str">
            <v>Grp Member</v>
          </cell>
          <cell r="I4352">
            <v>4</v>
          </cell>
          <cell r="J4352" t="str">
            <v>PC Batch</v>
          </cell>
          <cell r="K4352">
            <v>10373.25</v>
          </cell>
          <cell r="L4352">
            <v>0</v>
          </cell>
          <cell r="M4352" t="str">
            <v>F15</v>
          </cell>
          <cell r="N4352" t="str">
            <v>118</v>
          </cell>
          <cell r="O4352">
            <v>0</v>
          </cell>
          <cell r="P4352" t="str">
            <v>C05F001_002</v>
          </cell>
          <cell r="Q4352" t="str">
            <v>950</v>
          </cell>
          <cell r="R4352" t="str">
            <v>WTDPD</v>
          </cell>
          <cell r="S4352" t="str">
            <v>3334A34PE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 t="str">
            <v>CORP</v>
          </cell>
          <cell r="Y4352">
            <v>38640</v>
          </cell>
          <cell r="Z4352">
            <v>0</v>
          </cell>
          <cell r="AA4352">
            <v>0</v>
          </cell>
          <cell r="AB4352" t="str">
            <v>N</v>
          </cell>
          <cell r="AC4352">
            <v>38657</v>
          </cell>
          <cell r="AD4352">
            <v>0</v>
          </cell>
          <cell r="AE4352" t="str">
            <v>RemVal</v>
          </cell>
          <cell r="AF4352" t="str">
            <v>Depreciate</v>
          </cell>
          <cell r="AG4352" t="str">
            <v>FM</v>
          </cell>
          <cell r="AH4352">
            <v>0</v>
          </cell>
          <cell r="AI4352">
            <v>0</v>
          </cell>
          <cell r="AJ4352">
            <v>2.4500000000000001E-2</v>
          </cell>
          <cell r="AK4352">
            <v>0</v>
          </cell>
          <cell r="AL4352" t="str">
            <v>Flat Rate</v>
          </cell>
          <cell r="AM4352">
            <v>0</v>
          </cell>
          <cell r="AN4352" t="str">
            <v>GA3334A0</v>
          </cell>
          <cell r="AO4352">
            <v>0</v>
          </cell>
          <cell r="AP4352" t="str">
            <v>N</v>
          </cell>
          <cell r="AQ4352">
            <v>38646.69604166667</v>
          </cell>
          <cell r="AR4352">
            <v>38822</v>
          </cell>
          <cell r="AS4352">
            <v>38822</v>
          </cell>
          <cell r="AT4352">
            <v>0</v>
          </cell>
          <cell r="AU4352">
            <v>38640</v>
          </cell>
          <cell r="AV4352">
            <v>0</v>
          </cell>
        </row>
        <row r="4353">
          <cell r="B4353">
            <v>0</v>
          </cell>
          <cell r="C4353" t="str">
            <v>000000003993</v>
          </cell>
          <cell r="D4353" t="str">
            <v>3334A0</v>
          </cell>
          <cell r="E4353" t="str">
            <v>New Dom Svc 3/4" PE</v>
          </cell>
          <cell r="F4353" t="str">
            <v>In Service</v>
          </cell>
          <cell r="G4353" t="str">
            <v>3334A</v>
          </cell>
          <cell r="H4353" t="str">
            <v>Grp Member</v>
          </cell>
          <cell r="I4353">
            <v>5</v>
          </cell>
          <cell r="J4353" t="str">
            <v>PC Batch</v>
          </cell>
          <cell r="K4353">
            <v>8515.67</v>
          </cell>
          <cell r="L4353">
            <v>0</v>
          </cell>
          <cell r="M4353" t="str">
            <v>F20</v>
          </cell>
          <cell r="N4353" t="str">
            <v>115</v>
          </cell>
          <cell r="O4353">
            <v>0</v>
          </cell>
          <cell r="P4353" t="str">
            <v>C05F001_002</v>
          </cell>
          <cell r="Q4353" t="str">
            <v>505</v>
          </cell>
          <cell r="R4353" t="str">
            <v>WTDPD</v>
          </cell>
          <cell r="S4353" t="str">
            <v>3334A34PE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 t="str">
            <v>CORP</v>
          </cell>
          <cell r="Y4353">
            <v>38640</v>
          </cell>
          <cell r="Z4353">
            <v>0</v>
          </cell>
          <cell r="AA4353">
            <v>0</v>
          </cell>
          <cell r="AB4353" t="str">
            <v>N</v>
          </cell>
          <cell r="AC4353">
            <v>38657</v>
          </cell>
          <cell r="AD4353">
            <v>0</v>
          </cell>
          <cell r="AE4353" t="str">
            <v>RemVal</v>
          </cell>
          <cell r="AF4353" t="str">
            <v>Depreciate</v>
          </cell>
          <cell r="AG4353" t="str">
            <v>FM</v>
          </cell>
          <cell r="AH4353">
            <v>0</v>
          </cell>
          <cell r="AI4353">
            <v>0</v>
          </cell>
          <cell r="AJ4353">
            <v>2.4500000000000001E-2</v>
          </cell>
          <cell r="AK4353">
            <v>0</v>
          </cell>
          <cell r="AL4353" t="str">
            <v>Flat Rate</v>
          </cell>
          <cell r="AM4353">
            <v>0</v>
          </cell>
          <cell r="AN4353" t="str">
            <v>GA3334A0</v>
          </cell>
          <cell r="AO4353">
            <v>0</v>
          </cell>
          <cell r="AP4353" t="str">
            <v>N</v>
          </cell>
          <cell r="AQ4353">
            <v>38646.69604166667</v>
          </cell>
          <cell r="AR4353">
            <v>38822</v>
          </cell>
          <cell r="AS4353">
            <v>38822</v>
          </cell>
          <cell r="AT4353">
            <v>0</v>
          </cell>
          <cell r="AU4353">
            <v>38640</v>
          </cell>
          <cell r="AV4353">
            <v>0</v>
          </cell>
        </row>
        <row r="4354">
          <cell r="B4354">
            <v>0</v>
          </cell>
          <cell r="C4354" t="str">
            <v>000000003993</v>
          </cell>
          <cell r="D4354" t="str">
            <v>3334A0</v>
          </cell>
          <cell r="E4354" t="str">
            <v>New Dom Svc 3/4" PE</v>
          </cell>
          <cell r="F4354" t="str">
            <v>In Service</v>
          </cell>
          <cell r="G4354" t="str">
            <v>3334A</v>
          </cell>
          <cell r="H4354" t="str">
            <v>Grp Member</v>
          </cell>
          <cell r="I4354">
            <v>6</v>
          </cell>
          <cell r="J4354" t="str">
            <v>PC Batch</v>
          </cell>
          <cell r="K4354">
            <v>264.58</v>
          </cell>
          <cell r="L4354">
            <v>0</v>
          </cell>
          <cell r="M4354" t="str">
            <v>F15</v>
          </cell>
          <cell r="N4354" t="str">
            <v>118</v>
          </cell>
          <cell r="O4354">
            <v>0</v>
          </cell>
          <cell r="P4354" t="str">
            <v>C05F001_002</v>
          </cell>
          <cell r="Q4354" t="str">
            <v>180</v>
          </cell>
          <cell r="R4354" t="str">
            <v>WTDPD</v>
          </cell>
          <cell r="S4354" t="str">
            <v>3334A34PE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 t="str">
            <v>CORP</v>
          </cell>
          <cell r="Y4354">
            <v>38640</v>
          </cell>
          <cell r="Z4354">
            <v>0</v>
          </cell>
          <cell r="AA4354">
            <v>0</v>
          </cell>
          <cell r="AB4354" t="str">
            <v>N</v>
          </cell>
          <cell r="AC4354">
            <v>38657</v>
          </cell>
          <cell r="AD4354">
            <v>0</v>
          </cell>
          <cell r="AE4354" t="str">
            <v>RemVal</v>
          </cell>
          <cell r="AF4354" t="str">
            <v>Depreciate</v>
          </cell>
          <cell r="AG4354" t="str">
            <v>FM</v>
          </cell>
          <cell r="AH4354">
            <v>0</v>
          </cell>
          <cell r="AI4354">
            <v>0</v>
          </cell>
          <cell r="AJ4354">
            <v>2.4500000000000001E-2</v>
          </cell>
          <cell r="AK4354">
            <v>0</v>
          </cell>
          <cell r="AL4354" t="str">
            <v>Flat Rate</v>
          </cell>
          <cell r="AM4354">
            <v>0</v>
          </cell>
          <cell r="AN4354" t="str">
            <v>GA3334A0</v>
          </cell>
          <cell r="AO4354">
            <v>0</v>
          </cell>
          <cell r="AP4354" t="str">
            <v>N</v>
          </cell>
          <cell r="AQ4354">
            <v>38646.69604166667</v>
          </cell>
          <cell r="AR4354">
            <v>38822</v>
          </cell>
          <cell r="AS4354">
            <v>38822</v>
          </cell>
          <cell r="AT4354">
            <v>0</v>
          </cell>
          <cell r="AU4354">
            <v>38640</v>
          </cell>
          <cell r="AV4354">
            <v>0</v>
          </cell>
        </row>
        <row r="4355">
          <cell r="B4355">
            <v>0</v>
          </cell>
          <cell r="C4355" t="str">
            <v>000000003993</v>
          </cell>
          <cell r="D4355" t="str">
            <v>3334A0</v>
          </cell>
          <cell r="E4355" t="str">
            <v>New Dom Svc 3/4" PE</v>
          </cell>
          <cell r="F4355" t="str">
            <v>In Service</v>
          </cell>
          <cell r="G4355" t="str">
            <v>3334A</v>
          </cell>
          <cell r="H4355" t="str">
            <v>Grp Member</v>
          </cell>
          <cell r="I4355">
            <v>7</v>
          </cell>
          <cell r="J4355" t="str">
            <v>PC Batch</v>
          </cell>
          <cell r="K4355">
            <v>3567.04</v>
          </cell>
          <cell r="L4355">
            <v>0</v>
          </cell>
          <cell r="M4355">
            <v>0</v>
          </cell>
          <cell r="N4355" t="str">
            <v>602</v>
          </cell>
          <cell r="O4355">
            <v>0</v>
          </cell>
          <cell r="P4355" t="str">
            <v>C05F001_002</v>
          </cell>
          <cell r="Q4355" t="str">
            <v>180</v>
          </cell>
          <cell r="R4355" t="str">
            <v>WTDPD</v>
          </cell>
          <cell r="S4355" t="str">
            <v>3334A34PE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 t="str">
            <v>CORP</v>
          </cell>
          <cell r="Y4355">
            <v>38640</v>
          </cell>
          <cell r="Z4355">
            <v>0</v>
          </cell>
          <cell r="AA4355">
            <v>0</v>
          </cell>
          <cell r="AB4355" t="str">
            <v>N</v>
          </cell>
          <cell r="AC4355">
            <v>38657</v>
          </cell>
          <cell r="AD4355">
            <v>0</v>
          </cell>
          <cell r="AE4355" t="str">
            <v>RemVal</v>
          </cell>
          <cell r="AF4355" t="str">
            <v>Depreciate</v>
          </cell>
          <cell r="AG4355" t="str">
            <v>FM</v>
          </cell>
          <cell r="AH4355">
            <v>0</v>
          </cell>
          <cell r="AI4355">
            <v>0</v>
          </cell>
          <cell r="AJ4355">
            <v>2.4500000000000001E-2</v>
          </cell>
          <cell r="AK4355">
            <v>0</v>
          </cell>
          <cell r="AL4355" t="str">
            <v>Flat Rate</v>
          </cell>
          <cell r="AM4355">
            <v>0</v>
          </cell>
          <cell r="AN4355" t="str">
            <v>GA3334A0</v>
          </cell>
          <cell r="AO4355">
            <v>0</v>
          </cell>
          <cell r="AP4355" t="str">
            <v>N</v>
          </cell>
          <cell r="AQ4355">
            <v>38646.69604166667</v>
          </cell>
          <cell r="AR4355">
            <v>38822</v>
          </cell>
          <cell r="AS4355">
            <v>38822</v>
          </cell>
          <cell r="AT4355">
            <v>0</v>
          </cell>
          <cell r="AU4355">
            <v>38640</v>
          </cell>
          <cell r="AV4355">
            <v>0</v>
          </cell>
        </row>
        <row r="4356">
          <cell r="B4356">
            <v>0</v>
          </cell>
          <cell r="C4356" t="str">
            <v>000000003993</v>
          </cell>
          <cell r="D4356" t="str">
            <v>3334A0</v>
          </cell>
          <cell r="E4356" t="str">
            <v>New Dom Svc 3/4" PE</v>
          </cell>
          <cell r="F4356" t="str">
            <v>In Service</v>
          </cell>
          <cell r="G4356" t="str">
            <v>3334A</v>
          </cell>
          <cell r="H4356" t="str">
            <v>Grp Member</v>
          </cell>
          <cell r="I4356">
            <v>8</v>
          </cell>
          <cell r="J4356" t="str">
            <v>PC Batch</v>
          </cell>
          <cell r="K4356">
            <v>-194.57</v>
          </cell>
          <cell r="L4356">
            <v>0</v>
          </cell>
          <cell r="M4356">
            <v>0</v>
          </cell>
          <cell r="N4356" t="str">
            <v>600</v>
          </cell>
          <cell r="O4356">
            <v>0</v>
          </cell>
          <cell r="P4356" t="str">
            <v>C05F001_002</v>
          </cell>
          <cell r="Q4356" t="str">
            <v>180</v>
          </cell>
          <cell r="R4356" t="str">
            <v>WTDPD</v>
          </cell>
          <cell r="S4356" t="str">
            <v>3334A34PE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 t="str">
            <v>CORP</v>
          </cell>
          <cell r="Y4356">
            <v>38640</v>
          </cell>
          <cell r="Z4356">
            <v>0</v>
          </cell>
          <cell r="AA4356">
            <v>0</v>
          </cell>
          <cell r="AB4356" t="str">
            <v>N</v>
          </cell>
          <cell r="AC4356">
            <v>38657</v>
          </cell>
          <cell r="AD4356">
            <v>0</v>
          </cell>
          <cell r="AE4356" t="str">
            <v>RemVal</v>
          </cell>
          <cell r="AF4356" t="str">
            <v>Depreciate</v>
          </cell>
          <cell r="AG4356" t="str">
            <v>FM</v>
          </cell>
          <cell r="AH4356">
            <v>0</v>
          </cell>
          <cell r="AI4356">
            <v>0</v>
          </cell>
          <cell r="AJ4356">
            <v>2.4500000000000001E-2</v>
          </cell>
          <cell r="AK4356">
            <v>0</v>
          </cell>
          <cell r="AL4356" t="str">
            <v>Flat Rate</v>
          </cell>
          <cell r="AM4356">
            <v>0</v>
          </cell>
          <cell r="AN4356" t="str">
            <v>GA3334A0</v>
          </cell>
          <cell r="AO4356">
            <v>0</v>
          </cell>
          <cell r="AP4356" t="str">
            <v>N</v>
          </cell>
          <cell r="AQ4356">
            <v>38646.69604166667</v>
          </cell>
          <cell r="AR4356">
            <v>38822</v>
          </cell>
          <cell r="AS4356">
            <v>38822</v>
          </cell>
          <cell r="AT4356">
            <v>0</v>
          </cell>
          <cell r="AU4356">
            <v>38640</v>
          </cell>
          <cell r="AV4356">
            <v>0</v>
          </cell>
        </row>
        <row r="4357">
          <cell r="B4357">
            <v>0</v>
          </cell>
          <cell r="C4357" t="str">
            <v>000000003994</v>
          </cell>
          <cell r="D4357" t="str">
            <v>3334B0</v>
          </cell>
          <cell r="E4357" t="str">
            <v>New Dom Svc 3/4" Copper</v>
          </cell>
          <cell r="F4357" t="str">
            <v>In Service</v>
          </cell>
          <cell r="G4357" t="str">
            <v>3334B</v>
          </cell>
          <cell r="H4357" t="str">
            <v>Grp Member</v>
          </cell>
          <cell r="I4357">
            <v>0</v>
          </cell>
          <cell r="J4357" t="str">
            <v>PC Batch</v>
          </cell>
          <cell r="K4357">
            <v>303.64999999999998</v>
          </cell>
          <cell r="L4357">
            <v>0</v>
          </cell>
          <cell r="M4357" t="str">
            <v>F20</v>
          </cell>
          <cell r="N4357" t="str">
            <v>115</v>
          </cell>
          <cell r="O4357">
            <v>0</v>
          </cell>
          <cell r="P4357" t="str">
            <v>C05F001_002</v>
          </cell>
          <cell r="Q4357">
            <v>0</v>
          </cell>
          <cell r="R4357" t="str">
            <v>WTDPD</v>
          </cell>
          <cell r="S4357" t="str">
            <v>3334B34CP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 t="str">
            <v>CORP</v>
          </cell>
          <cell r="Y4357">
            <v>38640</v>
          </cell>
          <cell r="Z4357">
            <v>0</v>
          </cell>
          <cell r="AA4357">
            <v>0</v>
          </cell>
          <cell r="AB4357" t="str">
            <v>N</v>
          </cell>
          <cell r="AC4357">
            <v>38657</v>
          </cell>
          <cell r="AD4357">
            <v>0</v>
          </cell>
          <cell r="AE4357" t="str">
            <v>RemVal</v>
          </cell>
          <cell r="AF4357" t="str">
            <v>Depreciate</v>
          </cell>
          <cell r="AG4357" t="str">
            <v>FM</v>
          </cell>
          <cell r="AH4357">
            <v>0</v>
          </cell>
          <cell r="AI4357">
            <v>0</v>
          </cell>
          <cell r="AJ4357">
            <v>2.87E-2</v>
          </cell>
          <cell r="AK4357">
            <v>0</v>
          </cell>
          <cell r="AL4357" t="str">
            <v>Flat Rate</v>
          </cell>
          <cell r="AM4357">
            <v>0</v>
          </cell>
          <cell r="AN4357" t="str">
            <v>GA3334B0</v>
          </cell>
          <cell r="AO4357">
            <v>0</v>
          </cell>
          <cell r="AP4357" t="str">
            <v>N</v>
          </cell>
          <cell r="AQ4357">
            <v>38646.696134259262</v>
          </cell>
          <cell r="AR4357">
            <v>38732</v>
          </cell>
          <cell r="AS4357">
            <v>38732</v>
          </cell>
          <cell r="AT4357">
            <v>0</v>
          </cell>
          <cell r="AU4357">
            <v>38640</v>
          </cell>
          <cell r="AV4357">
            <v>0</v>
          </cell>
        </row>
        <row r="4358">
          <cell r="B4358">
            <v>0</v>
          </cell>
          <cell r="C4358" t="str">
            <v>000000003994</v>
          </cell>
          <cell r="D4358" t="str">
            <v>3334B0</v>
          </cell>
          <cell r="E4358" t="str">
            <v>New Dom Svc 3/4" Copper</v>
          </cell>
          <cell r="F4358" t="str">
            <v>In Service</v>
          </cell>
          <cell r="G4358" t="str">
            <v>3334B</v>
          </cell>
          <cell r="H4358" t="str">
            <v>Grp Member</v>
          </cell>
          <cell r="I4358">
            <v>1</v>
          </cell>
          <cell r="J4358" t="str">
            <v>PC Batch</v>
          </cell>
          <cell r="K4358">
            <v>778.77</v>
          </cell>
          <cell r="L4358">
            <v>0</v>
          </cell>
          <cell r="M4358">
            <v>0</v>
          </cell>
          <cell r="N4358" t="str">
            <v>602</v>
          </cell>
          <cell r="O4358">
            <v>0</v>
          </cell>
          <cell r="P4358" t="str">
            <v>C05F001_002</v>
          </cell>
          <cell r="Q4358" t="str">
            <v>110</v>
          </cell>
          <cell r="R4358" t="str">
            <v>WTDPD</v>
          </cell>
          <cell r="S4358" t="str">
            <v>3334B34CP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 t="str">
            <v>CORP</v>
          </cell>
          <cell r="Y4358">
            <v>38640</v>
          </cell>
          <cell r="Z4358">
            <v>0</v>
          </cell>
          <cell r="AA4358">
            <v>0</v>
          </cell>
          <cell r="AB4358" t="str">
            <v>N</v>
          </cell>
          <cell r="AC4358">
            <v>38657</v>
          </cell>
          <cell r="AD4358">
            <v>0</v>
          </cell>
          <cell r="AE4358" t="str">
            <v>RemVal</v>
          </cell>
          <cell r="AF4358" t="str">
            <v>Depreciate</v>
          </cell>
          <cell r="AG4358" t="str">
            <v>FM</v>
          </cell>
          <cell r="AH4358">
            <v>0</v>
          </cell>
          <cell r="AI4358">
            <v>0</v>
          </cell>
          <cell r="AJ4358">
            <v>2.87E-2</v>
          </cell>
          <cell r="AK4358">
            <v>0</v>
          </cell>
          <cell r="AL4358" t="str">
            <v>Flat Rate</v>
          </cell>
          <cell r="AM4358">
            <v>0</v>
          </cell>
          <cell r="AN4358" t="str">
            <v>GA3334B0</v>
          </cell>
          <cell r="AO4358">
            <v>0</v>
          </cell>
          <cell r="AP4358" t="str">
            <v>N</v>
          </cell>
          <cell r="AQ4358">
            <v>38646.696134259262</v>
          </cell>
          <cell r="AR4358">
            <v>38732</v>
          </cell>
          <cell r="AS4358">
            <v>38732</v>
          </cell>
          <cell r="AT4358">
            <v>0</v>
          </cell>
          <cell r="AU4358">
            <v>38640</v>
          </cell>
          <cell r="AV4358">
            <v>0</v>
          </cell>
        </row>
        <row r="4359">
          <cell r="B4359">
            <v>0</v>
          </cell>
          <cell r="C4359" t="str">
            <v>000000003994</v>
          </cell>
          <cell r="D4359" t="str">
            <v>3334B0</v>
          </cell>
          <cell r="E4359" t="str">
            <v>New Dom Svc 3/4" Copper</v>
          </cell>
          <cell r="F4359" t="str">
            <v>In Service</v>
          </cell>
          <cell r="G4359" t="str">
            <v>3334B</v>
          </cell>
          <cell r="H4359" t="str">
            <v>Grp Member</v>
          </cell>
          <cell r="I4359">
            <v>2</v>
          </cell>
          <cell r="J4359" t="str">
            <v>PC Batch</v>
          </cell>
          <cell r="K4359">
            <v>80.5</v>
          </cell>
          <cell r="L4359">
            <v>0</v>
          </cell>
          <cell r="M4359" t="str">
            <v>F15</v>
          </cell>
          <cell r="N4359" t="str">
            <v>118</v>
          </cell>
          <cell r="O4359">
            <v>0</v>
          </cell>
          <cell r="P4359" t="str">
            <v>C05F001_002</v>
          </cell>
          <cell r="Q4359" t="str">
            <v>110</v>
          </cell>
          <cell r="R4359" t="str">
            <v>WTDPD</v>
          </cell>
          <cell r="S4359" t="str">
            <v>3334B34CP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 t="str">
            <v>CORP</v>
          </cell>
          <cell r="Y4359">
            <v>38640</v>
          </cell>
          <cell r="Z4359">
            <v>0</v>
          </cell>
          <cell r="AA4359">
            <v>0</v>
          </cell>
          <cell r="AB4359" t="str">
            <v>N</v>
          </cell>
          <cell r="AC4359">
            <v>38657</v>
          </cell>
          <cell r="AD4359">
            <v>0</v>
          </cell>
          <cell r="AE4359" t="str">
            <v>RemVal</v>
          </cell>
          <cell r="AF4359" t="str">
            <v>Depreciate</v>
          </cell>
          <cell r="AG4359" t="str">
            <v>FM</v>
          </cell>
          <cell r="AH4359">
            <v>0</v>
          </cell>
          <cell r="AI4359">
            <v>0</v>
          </cell>
          <cell r="AJ4359">
            <v>2.87E-2</v>
          </cell>
          <cell r="AK4359">
            <v>0</v>
          </cell>
          <cell r="AL4359" t="str">
            <v>Flat Rate</v>
          </cell>
          <cell r="AM4359">
            <v>0</v>
          </cell>
          <cell r="AN4359" t="str">
            <v>GA3334B0</v>
          </cell>
          <cell r="AO4359">
            <v>0</v>
          </cell>
          <cell r="AP4359" t="str">
            <v>N</v>
          </cell>
          <cell r="AQ4359">
            <v>38646.696134259262</v>
          </cell>
          <cell r="AR4359">
            <v>38732</v>
          </cell>
          <cell r="AS4359">
            <v>38732</v>
          </cell>
          <cell r="AT4359">
            <v>0</v>
          </cell>
          <cell r="AU4359">
            <v>38640</v>
          </cell>
          <cell r="AV4359">
            <v>0</v>
          </cell>
        </row>
        <row r="4360">
          <cell r="B4360">
            <v>0</v>
          </cell>
          <cell r="C4360" t="str">
            <v>000000003994</v>
          </cell>
          <cell r="D4360" t="str">
            <v>3334B0</v>
          </cell>
          <cell r="E4360" t="str">
            <v>New Dom Svc 3/4" Copper</v>
          </cell>
          <cell r="F4360" t="str">
            <v>In Service</v>
          </cell>
          <cell r="G4360" t="str">
            <v>3334B</v>
          </cell>
          <cell r="H4360" t="str">
            <v>Grp Member</v>
          </cell>
          <cell r="I4360">
            <v>3</v>
          </cell>
          <cell r="J4360" t="str">
            <v>PC Batch</v>
          </cell>
          <cell r="K4360">
            <v>530.02</v>
          </cell>
          <cell r="L4360">
            <v>0</v>
          </cell>
          <cell r="M4360">
            <v>0</v>
          </cell>
          <cell r="N4360" t="str">
            <v>602</v>
          </cell>
          <cell r="O4360">
            <v>0</v>
          </cell>
          <cell r="P4360" t="str">
            <v>C05F001_002</v>
          </cell>
          <cell r="Q4360" t="str">
            <v>180</v>
          </cell>
          <cell r="R4360" t="str">
            <v>WTDPD</v>
          </cell>
          <cell r="S4360" t="str">
            <v>3334B34CP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 t="str">
            <v>CORP</v>
          </cell>
          <cell r="Y4360">
            <v>38640</v>
          </cell>
          <cell r="Z4360">
            <v>0</v>
          </cell>
          <cell r="AA4360">
            <v>0</v>
          </cell>
          <cell r="AB4360" t="str">
            <v>N</v>
          </cell>
          <cell r="AC4360">
            <v>38657</v>
          </cell>
          <cell r="AD4360">
            <v>0</v>
          </cell>
          <cell r="AE4360" t="str">
            <v>RemVal</v>
          </cell>
          <cell r="AF4360" t="str">
            <v>Depreciate</v>
          </cell>
          <cell r="AG4360" t="str">
            <v>FM</v>
          </cell>
          <cell r="AH4360">
            <v>0</v>
          </cell>
          <cell r="AI4360">
            <v>0</v>
          </cell>
          <cell r="AJ4360">
            <v>2.87E-2</v>
          </cell>
          <cell r="AK4360">
            <v>0</v>
          </cell>
          <cell r="AL4360" t="str">
            <v>Flat Rate</v>
          </cell>
          <cell r="AM4360">
            <v>0</v>
          </cell>
          <cell r="AN4360" t="str">
            <v>GA3334B0</v>
          </cell>
          <cell r="AO4360">
            <v>0</v>
          </cell>
          <cell r="AP4360" t="str">
            <v>N</v>
          </cell>
          <cell r="AQ4360">
            <v>38646.696134259262</v>
          </cell>
          <cell r="AR4360">
            <v>38732</v>
          </cell>
          <cell r="AS4360">
            <v>38732</v>
          </cell>
          <cell r="AT4360">
            <v>0</v>
          </cell>
          <cell r="AU4360">
            <v>38640</v>
          </cell>
          <cell r="AV4360">
            <v>0</v>
          </cell>
        </row>
        <row r="4361">
          <cell r="B4361">
            <v>0</v>
          </cell>
          <cell r="C4361" t="str">
            <v>000000003994</v>
          </cell>
          <cell r="D4361" t="str">
            <v>3334B0</v>
          </cell>
          <cell r="E4361" t="str">
            <v>New Dom Svc 3/4" Copper</v>
          </cell>
          <cell r="F4361" t="str">
            <v>In Service</v>
          </cell>
          <cell r="G4361" t="str">
            <v>3334B</v>
          </cell>
          <cell r="H4361" t="str">
            <v>Grp Member</v>
          </cell>
          <cell r="I4361">
            <v>4</v>
          </cell>
          <cell r="J4361" t="str">
            <v>PC Batch</v>
          </cell>
          <cell r="K4361">
            <v>573.9</v>
          </cell>
          <cell r="L4361">
            <v>0</v>
          </cell>
          <cell r="M4361" t="str">
            <v>F15</v>
          </cell>
          <cell r="N4361" t="str">
            <v>118</v>
          </cell>
          <cell r="O4361">
            <v>0</v>
          </cell>
          <cell r="P4361" t="str">
            <v>C05F001_002</v>
          </cell>
          <cell r="Q4361" t="str">
            <v>950</v>
          </cell>
          <cell r="R4361" t="str">
            <v>WTDPD</v>
          </cell>
          <cell r="S4361" t="str">
            <v>3334B34CP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 t="str">
            <v>CORP</v>
          </cell>
          <cell r="Y4361">
            <v>38640</v>
          </cell>
          <cell r="Z4361">
            <v>0</v>
          </cell>
          <cell r="AA4361">
            <v>0</v>
          </cell>
          <cell r="AB4361" t="str">
            <v>N</v>
          </cell>
          <cell r="AC4361">
            <v>38657</v>
          </cell>
          <cell r="AD4361">
            <v>0</v>
          </cell>
          <cell r="AE4361" t="str">
            <v>RemVal</v>
          </cell>
          <cell r="AF4361" t="str">
            <v>Depreciate</v>
          </cell>
          <cell r="AG4361" t="str">
            <v>FM</v>
          </cell>
          <cell r="AH4361">
            <v>0</v>
          </cell>
          <cell r="AI4361">
            <v>0</v>
          </cell>
          <cell r="AJ4361">
            <v>2.87E-2</v>
          </cell>
          <cell r="AK4361">
            <v>0</v>
          </cell>
          <cell r="AL4361" t="str">
            <v>Flat Rate</v>
          </cell>
          <cell r="AM4361">
            <v>0</v>
          </cell>
          <cell r="AN4361" t="str">
            <v>GA3334B0</v>
          </cell>
          <cell r="AO4361">
            <v>0</v>
          </cell>
          <cell r="AP4361" t="str">
            <v>N</v>
          </cell>
          <cell r="AQ4361">
            <v>38646.696134259262</v>
          </cell>
          <cell r="AR4361">
            <v>38732</v>
          </cell>
          <cell r="AS4361">
            <v>38732</v>
          </cell>
          <cell r="AT4361">
            <v>0</v>
          </cell>
          <cell r="AU4361">
            <v>38640</v>
          </cell>
          <cell r="AV4361">
            <v>0</v>
          </cell>
        </row>
        <row r="4362">
          <cell r="B4362">
            <v>0</v>
          </cell>
          <cell r="C4362" t="str">
            <v>000000003994</v>
          </cell>
          <cell r="D4362" t="str">
            <v>3334B0</v>
          </cell>
          <cell r="E4362" t="str">
            <v>New Dom Svc 3/4" Copper</v>
          </cell>
          <cell r="F4362" t="str">
            <v>In Service</v>
          </cell>
          <cell r="G4362" t="str">
            <v>3334B</v>
          </cell>
          <cell r="H4362" t="str">
            <v>Grp Member</v>
          </cell>
          <cell r="I4362">
            <v>5</v>
          </cell>
          <cell r="J4362" t="str">
            <v>PC Batch</v>
          </cell>
          <cell r="K4362">
            <v>76.16</v>
          </cell>
          <cell r="L4362">
            <v>0</v>
          </cell>
          <cell r="M4362" t="str">
            <v>F15</v>
          </cell>
          <cell r="N4362" t="str">
            <v>118</v>
          </cell>
          <cell r="O4362">
            <v>0</v>
          </cell>
          <cell r="P4362" t="str">
            <v>C05F001_002</v>
          </cell>
          <cell r="Q4362" t="str">
            <v>180</v>
          </cell>
          <cell r="R4362" t="str">
            <v>WTDPD</v>
          </cell>
          <cell r="S4362" t="str">
            <v>3334B34CP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 t="str">
            <v>CORP</v>
          </cell>
          <cell r="Y4362">
            <v>38640</v>
          </cell>
          <cell r="Z4362">
            <v>0</v>
          </cell>
          <cell r="AA4362">
            <v>0</v>
          </cell>
          <cell r="AB4362" t="str">
            <v>N</v>
          </cell>
          <cell r="AC4362">
            <v>38657</v>
          </cell>
          <cell r="AD4362">
            <v>0</v>
          </cell>
          <cell r="AE4362" t="str">
            <v>RemVal</v>
          </cell>
          <cell r="AF4362" t="str">
            <v>Depreciate</v>
          </cell>
          <cell r="AG4362" t="str">
            <v>FM</v>
          </cell>
          <cell r="AH4362">
            <v>0</v>
          </cell>
          <cell r="AI4362">
            <v>0</v>
          </cell>
          <cell r="AJ4362">
            <v>2.87E-2</v>
          </cell>
          <cell r="AK4362">
            <v>0</v>
          </cell>
          <cell r="AL4362" t="str">
            <v>Flat Rate</v>
          </cell>
          <cell r="AM4362">
            <v>0</v>
          </cell>
          <cell r="AN4362" t="str">
            <v>GA3334B0</v>
          </cell>
          <cell r="AO4362">
            <v>0</v>
          </cell>
          <cell r="AP4362" t="str">
            <v>N</v>
          </cell>
          <cell r="AQ4362">
            <v>38646.696134259262</v>
          </cell>
          <cell r="AR4362">
            <v>38732</v>
          </cell>
          <cell r="AS4362">
            <v>38732</v>
          </cell>
          <cell r="AT4362">
            <v>0</v>
          </cell>
          <cell r="AU4362">
            <v>38640</v>
          </cell>
          <cell r="AV4362">
            <v>0</v>
          </cell>
        </row>
        <row r="4363">
          <cell r="B4363">
            <v>0</v>
          </cell>
          <cell r="C4363" t="str">
            <v>000000003994</v>
          </cell>
          <cell r="D4363" t="str">
            <v>3334B0</v>
          </cell>
          <cell r="E4363" t="str">
            <v>New Dom Svc 3/4" Copper</v>
          </cell>
          <cell r="F4363" t="str">
            <v>In Service</v>
          </cell>
          <cell r="G4363" t="str">
            <v>3334B</v>
          </cell>
          <cell r="H4363" t="str">
            <v>Grp Member</v>
          </cell>
          <cell r="I4363">
            <v>6</v>
          </cell>
          <cell r="J4363" t="str">
            <v>PC Batch</v>
          </cell>
          <cell r="K4363">
            <v>-23.83</v>
          </cell>
          <cell r="L4363">
            <v>0</v>
          </cell>
          <cell r="M4363">
            <v>0</v>
          </cell>
          <cell r="N4363" t="str">
            <v>600</v>
          </cell>
          <cell r="O4363">
            <v>0</v>
          </cell>
          <cell r="P4363" t="str">
            <v>C05F001_002</v>
          </cell>
          <cell r="Q4363" t="str">
            <v>180</v>
          </cell>
          <cell r="R4363" t="str">
            <v>WTDPD</v>
          </cell>
          <cell r="S4363" t="str">
            <v>3334B34CP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 t="str">
            <v>CORP</v>
          </cell>
          <cell r="Y4363">
            <v>38640</v>
          </cell>
          <cell r="Z4363">
            <v>0</v>
          </cell>
          <cell r="AA4363">
            <v>0</v>
          </cell>
          <cell r="AB4363" t="str">
            <v>N</v>
          </cell>
          <cell r="AC4363">
            <v>38657</v>
          </cell>
          <cell r="AD4363">
            <v>0</v>
          </cell>
          <cell r="AE4363" t="str">
            <v>RemVal</v>
          </cell>
          <cell r="AF4363" t="str">
            <v>Depreciate</v>
          </cell>
          <cell r="AG4363" t="str">
            <v>FM</v>
          </cell>
          <cell r="AH4363">
            <v>0</v>
          </cell>
          <cell r="AI4363">
            <v>0</v>
          </cell>
          <cell r="AJ4363">
            <v>2.87E-2</v>
          </cell>
          <cell r="AK4363">
            <v>0</v>
          </cell>
          <cell r="AL4363" t="str">
            <v>Flat Rate</v>
          </cell>
          <cell r="AM4363">
            <v>0</v>
          </cell>
          <cell r="AN4363" t="str">
            <v>GA3334B0</v>
          </cell>
          <cell r="AO4363">
            <v>0</v>
          </cell>
          <cell r="AP4363" t="str">
            <v>N</v>
          </cell>
          <cell r="AQ4363">
            <v>38646.696134259262</v>
          </cell>
          <cell r="AR4363">
            <v>38732</v>
          </cell>
          <cell r="AS4363">
            <v>38732</v>
          </cell>
          <cell r="AT4363">
            <v>0</v>
          </cell>
          <cell r="AU4363">
            <v>38640</v>
          </cell>
          <cell r="AV4363">
            <v>0</v>
          </cell>
        </row>
        <row r="4364">
          <cell r="B4364">
            <v>0</v>
          </cell>
          <cell r="C4364" t="str">
            <v>000000003994</v>
          </cell>
          <cell r="D4364" t="str">
            <v>3334B0</v>
          </cell>
          <cell r="E4364" t="str">
            <v>New Dom Svc 3/4" Copper</v>
          </cell>
          <cell r="F4364" t="str">
            <v>In Service</v>
          </cell>
          <cell r="G4364" t="str">
            <v>3334B</v>
          </cell>
          <cell r="H4364" t="str">
            <v>Grp Member</v>
          </cell>
          <cell r="I4364">
            <v>7</v>
          </cell>
          <cell r="J4364" t="str">
            <v>PC Batch</v>
          </cell>
          <cell r="K4364">
            <v>-28.91</v>
          </cell>
          <cell r="L4364">
            <v>0</v>
          </cell>
          <cell r="M4364">
            <v>0</v>
          </cell>
          <cell r="N4364" t="str">
            <v>600</v>
          </cell>
          <cell r="O4364">
            <v>0</v>
          </cell>
          <cell r="P4364" t="str">
            <v>C05F001_002</v>
          </cell>
          <cell r="Q4364" t="str">
            <v>110</v>
          </cell>
          <cell r="R4364" t="str">
            <v>WTDPD</v>
          </cell>
          <cell r="S4364" t="str">
            <v>3334B34CP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 t="str">
            <v>CORP</v>
          </cell>
          <cell r="Y4364">
            <v>38640</v>
          </cell>
          <cell r="Z4364">
            <v>0</v>
          </cell>
          <cell r="AA4364">
            <v>0</v>
          </cell>
          <cell r="AB4364" t="str">
            <v>N</v>
          </cell>
          <cell r="AC4364">
            <v>38657</v>
          </cell>
          <cell r="AD4364">
            <v>0</v>
          </cell>
          <cell r="AE4364" t="str">
            <v>RemVal</v>
          </cell>
          <cell r="AF4364" t="str">
            <v>Depreciate</v>
          </cell>
          <cell r="AG4364" t="str">
            <v>FM</v>
          </cell>
          <cell r="AH4364">
            <v>0</v>
          </cell>
          <cell r="AI4364">
            <v>0</v>
          </cell>
          <cell r="AJ4364">
            <v>2.87E-2</v>
          </cell>
          <cell r="AK4364">
            <v>0</v>
          </cell>
          <cell r="AL4364" t="str">
            <v>Flat Rate</v>
          </cell>
          <cell r="AM4364">
            <v>0</v>
          </cell>
          <cell r="AN4364" t="str">
            <v>GA3334B0</v>
          </cell>
          <cell r="AO4364">
            <v>0</v>
          </cell>
          <cell r="AP4364" t="str">
            <v>N</v>
          </cell>
          <cell r="AQ4364">
            <v>38646.696134259262</v>
          </cell>
          <cell r="AR4364">
            <v>38732</v>
          </cell>
          <cell r="AS4364">
            <v>38732</v>
          </cell>
          <cell r="AT4364">
            <v>0</v>
          </cell>
          <cell r="AU4364">
            <v>38640</v>
          </cell>
          <cell r="AV4364">
            <v>0</v>
          </cell>
        </row>
        <row r="4365">
          <cell r="B4365">
            <v>0</v>
          </cell>
          <cell r="C4365" t="str">
            <v>000000003995</v>
          </cell>
          <cell r="D4365" t="str">
            <v>3334A0</v>
          </cell>
          <cell r="E4365" t="str">
            <v>3/4" PV DOM SVC - Dauphin</v>
          </cell>
          <cell r="F4365" t="str">
            <v>In Service</v>
          </cell>
          <cell r="G4365" t="str">
            <v>3334A</v>
          </cell>
          <cell r="H4365" t="str">
            <v>Grp Member</v>
          </cell>
          <cell r="I4365">
            <v>0</v>
          </cell>
          <cell r="J4365" t="str">
            <v>PC Batch</v>
          </cell>
          <cell r="K4365">
            <v>1470.4</v>
          </cell>
          <cell r="L4365">
            <v>0</v>
          </cell>
          <cell r="M4365" t="str">
            <v>F20</v>
          </cell>
          <cell r="N4365" t="str">
            <v>115</v>
          </cell>
          <cell r="O4365">
            <v>0</v>
          </cell>
          <cell r="P4365" t="str">
            <v>C05F001_002</v>
          </cell>
          <cell r="Q4365">
            <v>0</v>
          </cell>
          <cell r="R4365" t="str">
            <v>WTDPD</v>
          </cell>
          <cell r="S4365" t="str">
            <v>3334A34PEX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 t="str">
            <v>CORP</v>
          </cell>
          <cell r="Y4365">
            <v>38640</v>
          </cell>
          <cell r="Z4365">
            <v>0</v>
          </cell>
          <cell r="AA4365">
            <v>0</v>
          </cell>
          <cell r="AB4365" t="str">
            <v>N</v>
          </cell>
          <cell r="AC4365">
            <v>38657</v>
          </cell>
          <cell r="AD4365">
            <v>0</v>
          </cell>
          <cell r="AE4365" t="str">
            <v>RemVal</v>
          </cell>
          <cell r="AF4365" t="str">
            <v>Depreciate</v>
          </cell>
          <cell r="AG4365" t="str">
            <v>FM</v>
          </cell>
          <cell r="AH4365">
            <v>0</v>
          </cell>
          <cell r="AI4365">
            <v>0</v>
          </cell>
          <cell r="AJ4365">
            <v>2.4500000000000001E-2</v>
          </cell>
          <cell r="AK4365">
            <v>0</v>
          </cell>
          <cell r="AL4365" t="str">
            <v>Flat Rate</v>
          </cell>
          <cell r="AM4365">
            <v>0</v>
          </cell>
          <cell r="AN4365" t="str">
            <v>GA3334A0</v>
          </cell>
          <cell r="AO4365">
            <v>0</v>
          </cell>
          <cell r="AP4365" t="str">
            <v>N</v>
          </cell>
          <cell r="AQ4365">
            <v>38646.696192129632</v>
          </cell>
          <cell r="AR4365">
            <v>38822</v>
          </cell>
          <cell r="AS4365">
            <v>38822</v>
          </cell>
          <cell r="AT4365">
            <v>0</v>
          </cell>
          <cell r="AU4365">
            <v>38640</v>
          </cell>
          <cell r="AV4365">
            <v>0</v>
          </cell>
        </row>
        <row r="4366">
          <cell r="B4366">
            <v>0</v>
          </cell>
          <cell r="C4366" t="str">
            <v>000000003995</v>
          </cell>
          <cell r="D4366" t="str">
            <v>3334A0</v>
          </cell>
          <cell r="E4366" t="str">
            <v>3/4" PV DOM SVC - Dauphin</v>
          </cell>
          <cell r="F4366" t="str">
            <v>In Service</v>
          </cell>
          <cell r="G4366" t="str">
            <v>3334A</v>
          </cell>
          <cell r="H4366" t="str">
            <v>Grp Member</v>
          </cell>
          <cell r="I4366">
            <v>1</v>
          </cell>
          <cell r="J4366" t="str">
            <v>PC Batch</v>
          </cell>
          <cell r="K4366">
            <v>2837.39</v>
          </cell>
          <cell r="L4366">
            <v>0</v>
          </cell>
          <cell r="M4366" t="str">
            <v>F15</v>
          </cell>
          <cell r="N4366" t="str">
            <v>118</v>
          </cell>
          <cell r="O4366">
            <v>0</v>
          </cell>
          <cell r="P4366" t="str">
            <v>C05F001_002</v>
          </cell>
          <cell r="Q4366" t="str">
            <v>950</v>
          </cell>
          <cell r="R4366" t="str">
            <v>WTDPD</v>
          </cell>
          <cell r="S4366" t="str">
            <v>3334A34PEX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 t="str">
            <v>CORP</v>
          </cell>
          <cell r="Y4366">
            <v>38640</v>
          </cell>
          <cell r="Z4366">
            <v>0</v>
          </cell>
          <cell r="AA4366">
            <v>0</v>
          </cell>
          <cell r="AB4366" t="str">
            <v>N</v>
          </cell>
          <cell r="AC4366">
            <v>38657</v>
          </cell>
          <cell r="AD4366">
            <v>0</v>
          </cell>
          <cell r="AE4366" t="str">
            <v>RemVal</v>
          </cell>
          <cell r="AF4366" t="str">
            <v>Depreciate</v>
          </cell>
          <cell r="AG4366" t="str">
            <v>FM</v>
          </cell>
          <cell r="AH4366">
            <v>0</v>
          </cell>
          <cell r="AI4366">
            <v>0</v>
          </cell>
          <cell r="AJ4366">
            <v>2.4500000000000001E-2</v>
          </cell>
          <cell r="AK4366">
            <v>0</v>
          </cell>
          <cell r="AL4366" t="str">
            <v>Flat Rate</v>
          </cell>
          <cell r="AM4366">
            <v>0</v>
          </cell>
          <cell r="AN4366" t="str">
            <v>GA3334A0</v>
          </cell>
          <cell r="AO4366">
            <v>0</v>
          </cell>
          <cell r="AP4366" t="str">
            <v>N</v>
          </cell>
          <cell r="AQ4366">
            <v>38646.696192129632</v>
          </cell>
          <cell r="AR4366">
            <v>38822</v>
          </cell>
          <cell r="AS4366">
            <v>38822</v>
          </cell>
          <cell r="AT4366">
            <v>0</v>
          </cell>
          <cell r="AU4366">
            <v>38640</v>
          </cell>
          <cell r="AV4366">
            <v>0</v>
          </cell>
        </row>
        <row r="4367">
          <cell r="B4367">
            <v>0</v>
          </cell>
          <cell r="C4367" t="str">
            <v>000000003995</v>
          </cell>
          <cell r="D4367" t="str">
            <v>3334A0</v>
          </cell>
          <cell r="E4367" t="str">
            <v>3/4" PV DOM SVC - Dauphin</v>
          </cell>
          <cell r="F4367" t="str">
            <v>In Service</v>
          </cell>
          <cell r="G4367" t="str">
            <v>3334A</v>
          </cell>
          <cell r="H4367" t="str">
            <v>Grp Member</v>
          </cell>
          <cell r="I4367">
            <v>2</v>
          </cell>
          <cell r="J4367" t="str">
            <v>PC Batch</v>
          </cell>
          <cell r="K4367">
            <v>-369.06</v>
          </cell>
          <cell r="L4367">
            <v>0</v>
          </cell>
          <cell r="M4367">
            <v>0</v>
          </cell>
          <cell r="N4367" t="str">
            <v>600</v>
          </cell>
          <cell r="O4367">
            <v>0</v>
          </cell>
          <cell r="P4367" t="str">
            <v>C05F001_002</v>
          </cell>
          <cell r="Q4367" t="str">
            <v>110</v>
          </cell>
          <cell r="R4367" t="str">
            <v>WTDPD</v>
          </cell>
          <cell r="S4367" t="str">
            <v>3334A34PEX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 t="str">
            <v>CORP</v>
          </cell>
          <cell r="Y4367">
            <v>38640</v>
          </cell>
          <cell r="Z4367">
            <v>0</v>
          </cell>
          <cell r="AA4367">
            <v>0</v>
          </cell>
          <cell r="AB4367" t="str">
            <v>N</v>
          </cell>
          <cell r="AC4367">
            <v>38657</v>
          </cell>
          <cell r="AD4367">
            <v>0</v>
          </cell>
          <cell r="AE4367" t="str">
            <v>RemVal</v>
          </cell>
          <cell r="AF4367" t="str">
            <v>Depreciate</v>
          </cell>
          <cell r="AG4367" t="str">
            <v>FM</v>
          </cell>
          <cell r="AH4367">
            <v>0</v>
          </cell>
          <cell r="AI4367">
            <v>0</v>
          </cell>
          <cell r="AJ4367">
            <v>2.4500000000000001E-2</v>
          </cell>
          <cell r="AK4367">
            <v>0</v>
          </cell>
          <cell r="AL4367" t="str">
            <v>Flat Rate</v>
          </cell>
          <cell r="AM4367">
            <v>0</v>
          </cell>
          <cell r="AN4367" t="str">
            <v>GA3334A0</v>
          </cell>
          <cell r="AO4367">
            <v>0</v>
          </cell>
          <cell r="AP4367" t="str">
            <v>N</v>
          </cell>
          <cell r="AQ4367">
            <v>38646.696192129632</v>
          </cell>
          <cell r="AR4367">
            <v>38822</v>
          </cell>
          <cell r="AS4367">
            <v>38822</v>
          </cell>
          <cell r="AT4367">
            <v>0</v>
          </cell>
          <cell r="AU4367">
            <v>38640</v>
          </cell>
          <cell r="AV4367">
            <v>0</v>
          </cell>
        </row>
        <row r="4368">
          <cell r="B4368">
            <v>0</v>
          </cell>
          <cell r="C4368" t="str">
            <v>000000003995</v>
          </cell>
          <cell r="D4368" t="str">
            <v>3334A0</v>
          </cell>
          <cell r="E4368" t="str">
            <v>3/4" PV DOM SVC - Dauphin</v>
          </cell>
          <cell r="F4368" t="str">
            <v>In Service</v>
          </cell>
          <cell r="G4368" t="str">
            <v>3334A</v>
          </cell>
          <cell r="H4368" t="str">
            <v>Grp Member</v>
          </cell>
          <cell r="I4368">
            <v>3</v>
          </cell>
          <cell r="J4368" t="str">
            <v>PC Batch</v>
          </cell>
          <cell r="K4368">
            <v>7572.54</v>
          </cell>
          <cell r="L4368">
            <v>0</v>
          </cell>
          <cell r="M4368">
            <v>0</v>
          </cell>
          <cell r="N4368" t="str">
            <v>602</v>
          </cell>
          <cell r="O4368">
            <v>0</v>
          </cell>
          <cell r="P4368" t="str">
            <v>C05F001_002</v>
          </cell>
          <cell r="Q4368" t="str">
            <v>110</v>
          </cell>
          <cell r="R4368" t="str">
            <v>WTDPD</v>
          </cell>
          <cell r="S4368" t="str">
            <v>3334A34PEX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 t="str">
            <v>CORP</v>
          </cell>
          <cell r="Y4368">
            <v>38640</v>
          </cell>
          <cell r="Z4368">
            <v>0</v>
          </cell>
          <cell r="AA4368">
            <v>0</v>
          </cell>
          <cell r="AB4368" t="str">
            <v>N</v>
          </cell>
          <cell r="AC4368">
            <v>38657</v>
          </cell>
          <cell r="AD4368">
            <v>0</v>
          </cell>
          <cell r="AE4368" t="str">
            <v>RemVal</v>
          </cell>
          <cell r="AF4368" t="str">
            <v>Depreciate</v>
          </cell>
          <cell r="AG4368" t="str">
            <v>FM</v>
          </cell>
          <cell r="AH4368">
            <v>0</v>
          </cell>
          <cell r="AI4368">
            <v>0</v>
          </cell>
          <cell r="AJ4368">
            <v>2.4500000000000001E-2</v>
          </cell>
          <cell r="AK4368">
            <v>0</v>
          </cell>
          <cell r="AL4368" t="str">
            <v>Flat Rate</v>
          </cell>
          <cell r="AM4368">
            <v>0</v>
          </cell>
          <cell r="AN4368" t="str">
            <v>GA3334A0</v>
          </cell>
          <cell r="AO4368">
            <v>0</v>
          </cell>
          <cell r="AP4368" t="str">
            <v>N</v>
          </cell>
          <cell r="AQ4368">
            <v>38646.696192129632</v>
          </cell>
          <cell r="AR4368">
            <v>38822</v>
          </cell>
          <cell r="AS4368">
            <v>38822</v>
          </cell>
          <cell r="AT4368">
            <v>0</v>
          </cell>
          <cell r="AU4368">
            <v>38640</v>
          </cell>
          <cell r="AV4368">
            <v>0</v>
          </cell>
        </row>
        <row r="4369">
          <cell r="B4369">
            <v>0</v>
          </cell>
          <cell r="C4369" t="str">
            <v>000000003995</v>
          </cell>
          <cell r="D4369" t="str">
            <v>3334A0</v>
          </cell>
          <cell r="E4369" t="str">
            <v>3/4" PV DOM SVC - Dauphin</v>
          </cell>
          <cell r="F4369" t="str">
            <v>In Service</v>
          </cell>
          <cell r="G4369" t="str">
            <v>3334A</v>
          </cell>
          <cell r="H4369" t="str">
            <v>Grp Member</v>
          </cell>
          <cell r="I4369">
            <v>4</v>
          </cell>
          <cell r="J4369" t="str">
            <v>PC Batch</v>
          </cell>
          <cell r="K4369">
            <v>559.54</v>
          </cell>
          <cell r="L4369">
            <v>0</v>
          </cell>
          <cell r="M4369" t="str">
            <v>F15</v>
          </cell>
          <cell r="N4369" t="str">
            <v>118</v>
          </cell>
          <cell r="O4369">
            <v>0</v>
          </cell>
          <cell r="P4369" t="str">
            <v>C05F001_002</v>
          </cell>
          <cell r="Q4369" t="str">
            <v>110</v>
          </cell>
          <cell r="R4369" t="str">
            <v>WTDPD</v>
          </cell>
          <cell r="S4369" t="str">
            <v>3334A34PEX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 t="str">
            <v>CORP</v>
          </cell>
          <cell r="Y4369">
            <v>38640</v>
          </cell>
          <cell r="Z4369">
            <v>0</v>
          </cell>
          <cell r="AA4369">
            <v>0</v>
          </cell>
          <cell r="AB4369" t="str">
            <v>N</v>
          </cell>
          <cell r="AC4369">
            <v>38657</v>
          </cell>
          <cell r="AD4369">
            <v>0</v>
          </cell>
          <cell r="AE4369" t="str">
            <v>RemVal</v>
          </cell>
          <cell r="AF4369" t="str">
            <v>Depreciate</v>
          </cell>
          <cell r="AG4369" t="str">
            <v>FM</v>
          </cell>
          <cell r="AH4369">
            <v>0</v>
          </cell>
          <cell r="AI4369">
            <v>0</v>
          </cell>
          <cell r="AJ4369">
            <v>2.4500000000000001E-2</v>
          </cell>
          <cell r="AK4369">
            <v>0</v>
          </cell>
          <cell r="AL4369" t="str">
            <v>Flat Rate</v>
          </cell>
          <cell r="AM4369">
            <v>0</v>
          </cell>
          <cell r="AN4369" t="str">
            <v>GA3334A0</v>
          </cell>
          <cell r="AO4369">
            <v>0</v>
          </cell>
          <cell r="AP4369" t="str">
            <v>N</v>
          </cell>
          <cell r="AQ4369">
            <v>38646.696192129632</v>
          </cell>
          <cell r="AR4369">
            <v>38822</v>
          </cell>
          <cell r="AS4369">
            <v>38822</v>
          </cell>
          <cell r="AT4369">
            <v>0</v>
          </cell>
          <cell r="AU4369">
            <v>38640</v>
          </cell>
          <cell r="AV4369">
            <v>0</v>
          </cell>
        </row>
        <row r="4370">
          <cell r="B4370">
            <v>0</v>
          </cell>
          <cell r="C4370" t="str">
            <v>000000003996</v>
          </cell>
          <cell r="D4370" t="str">
            <v>3334A0</v>
          </cell>
          <cell r="E4370" t="str">
            <v>New Fire Svc 4" PV</v>
          </cell>
          <cell r="F4370" t="str">
            <v>In Service</v>
          </cell>
          <cell r="G4370" t="str">
            <v>3334A</v>
          </cell>
          <cell r="H4370" t="str">
            <v>Grp Member</v>
          </cell>
          <cell r="I4370">
            <v>0</v>
          </cell>
          <cell r="J4370" t="str">
            <v>PC Batch</v>
          </cell>
          <cell r="K4370">
            <v>957.36</v>
          </cell>
          <cell r="L4370">
            <v>0</v>
          </cell>
          <cell r="M4370" t="str">
            <v>F20</v>
          </cell>
          <cell r="N4370" t="str">
            <v>115</v>
          </cell>
          <cell r="O4370">
            <v>0</v>
          </cell>
          <cell r="P4370" t="str">
            <v>C05F003_002</v>
          </cell>
          <cell r="Q4370">
            <v>0</v>
          </cell>
          <cell r="R4370" t="str">
            <v>WTDPD</v>
          </cell>
          <cell r="S4370" t="str">
            <v>3334A04PV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 t="str">
            <v>CORP</v>
          </cell>
          <cell r="Y4370">
            <v>38640</v>
          </cell>
          <cell r="Z4370">
            <v>0</v>
          </cell>
          <cell r="AA4370">
            <v>0</v>
          </cell>
          <cell r="AB4370" t="str">
            <v>N</v>
          </cell>
          <cell r="AC4370">
            <v>38657</v>
          </cell>
          <cell r="AD4370">
            <v>0</v>
          </cell>
          <cell r="AE4370" t="str">
            <v>RemVal</v>
          </cell>
          <cell r="AF4370" t="str">
            <v>Depreciate</v>
          </cell>
          <cell r="AG4370" t="str">
            <v>FM</v>
          </cell>
          <cell r="AH4370">
            <v>0</v>
          </cell>
          <cell r="AI4370">
            <v>0</v>
          </cell>
          <cell r="AJ4370">
            <v>2.4500000000000001E-2</v>
          </cell>
          <cell r="AK4370">
            <v>0</v>
          </cell>
          <cell r="AL4370" t="str">
            <v>Flat Rate</v>
          </cell>
          <cell r="AM4370">
            <v>0</v>
          </cell>
          <cell r="AN4370" t="str">
            <v>GA3334A0</v>
          </cell>
          <cell r="AO4370">
            <v>0</v>
          </cell>
          <cell r="AP4370" t="str">
            <v>N</v>
          </cell>
          <cell r="AQ4370">
            <v>38646.696296296293</v>
          </cell>
          <cell r="AR4370">
            <v>38763</v>
          </cell>
          <cell r="AS4370">
            <v>38763</v>
          </cell>
          <cell r="AT4370">
            <v>0</v>
          </cell>
          <cell r="AU4370">
            <v>38640</v>
          </cell>
          <cell r="AV4370">
            <v>0</v>
          </cell>
        </row>
        <row r="4371">
          <cell r="B4371">
            <v>0</v>
          </cell>
          <cell r="C4371" t="str">
            <v>000000003996</v>
          </cell>
          <cell r="D4371" t="str">
            <v>3334A0</v>
          </cell>
          <cell r="E4371" t="str">
            <v>New Fire Svc 4" PV</v>
          </cell>
          <cell r="F4371" t="str">
            <v>In Service</v>
          </cell>
          <cell r="G4371" t="str">
            <v>3334A</v>
          </cell>
          <cell r="H4371" t="str">
            <v>Grp Member</v>
          </cell>
          <cell r="I4371">
            <v>1</v>
          </cell>
          <cell r="J4371" t="str">
            <v>PC Batch</v>
          </cell>
          <cell r="K4371">
            <v>-90.46</v>
          </cell>
          <cell r="L4371">
            <v>0</v>
          </cell>
          <cell r="M4371">
            <v>0</v>
          </cell>
          <cell r="N4371" t="str">
            <v>600</v>
          </cell>
          <cell r="O4371">
            <v>0</v>
          </cell>
          <cell r="P4371" t="str">
            <v>C05F003_002</v>
          </cell>
          <cell r="Q4371" t="str">
            <v>110</v>
          </cell>
          <cell r="R4371" t="str">
            <v>WTDPD</v>
          </cell>
          <cell r="S4371" t="str">
            <v>3334A04PV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 t="str">
            <v>CORP</v>
          </cell>
          <cell r="Y4371">
            <v>38640</v>
          </cell>
          <cell r="Z4371">
            <v>0</v>
          </cell>
          <cell r="AA4371">
            <v>0</v>
          </cell>
          <cell r="AB4371" t="str">
            <v>N</v>
          </cell>
          <cell r="AC4371">
            <v>38657</v>
          </cell>
          <cell r="AD4371">
            <v>0</v>
          </cell>
          <cell r="AE4371" t="str">
            <v>RemVal</v>
          </cell>
          <cell r="AF4371" t="str">
            <v>Depreciate</v>
          </cell>
          <cell r="AG4371" t="str">
            <v>FM</v>
          </cell>
          <cell r="AH4371">
            <v>0</v>
          </cell>
          <cell r="AI4371">
            <v>0</v>
          </cell>
          <cell r="AJ4371">
            <v>2.4500000000000001E-2</v>
          </cell>
          <cell r="AK4371">
            <v>0</v>
          </cell>
          <cell r="AL4371" t="str">
            <v>Flat Rate</v>
          </cell>
          <cell r="AM4371">
            <v>0</v>
          </cell>
          <cell r="AN4371" t="str">
            <v>GA3334A0</v>
          </cell>
          <cell r="AO4371">
            <v>0</v>
          </cell>
          <cell r="AP4371" t="str">
            <v>N</v>
          </cell>
          <cell r="AQ4371">
            <v>38646.696296296293</v>
          </cell>
          <cell r="AR4371">
            <v>38763</v>
          </cell>
          <cell r="AS4371">
            <v>38763</v>
          </cell>
          <cell r="AT4371">
            <v>0</v>
          </cell>
          <cell r="AU4371">
            <v>38640</v>
          </cell>
          <cell r="AV4371">
            <v>0</v>
          </cell>
        </row>
        <row r="4372">
          <cell r="B4372">
            <v>0</v>
          </cell>
          <cell r="C4372" t="str">
            <v>000000003996</v>
          </cell>
          <cell r="D4372" t="str">
            <v>3334A0</v>
          </cell>
          <cell r="E4372" t="str">
            <v>New Fire Svc 4" PV</v>
          </cell>
          <cell r="F4372" t="str">
            <v>In Service</v>
          </cell>
          <cell r="G4372" t="str">
            <v>3334A</v>
          </cell>
          <cell r="H4372" t="str">
            <v>Grp Member</v>
          </cell>
          <cell r="I4372">
            <v>2</v>
          </cell>
          <cell r="J4372" t="str">
            <v>PC Batch</v>
          </cell>
          <cell r="K4372">
            <v>225.11</v>
          </cell>
          <cell r="L4372">
            <v>0</v>
          </cell>
          <cell r="M4372" t="str">
            <v>F15</v>
          </cell>
          <cell r="N4372" t="str">
            <v>118</v>
          </cell>
          <cell r="O4372">
            <v>0</v>
          </cell>
          <cell r="P4372" t="str">
            <v>C05F003_002</v>
          </cell>
          <cell r="Q4372" t="str">
            <v>110</v>
          </cell>
          <cell r="R4372" t="str">
            <v>WTDPD</v>
          </cell>
          <cell r="S4372" t="str">
            <v>3334A04PV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 t="str">
            <v>CORP</v>
          </cell>
          <cell r="Y4372">
            <v>38640</v>
          </cell>
          <cell r="Z4372">
            <v>0</v>
          </cell>
          <cell r="AA4372">
            <v>0</v>
          </cell>
          <cell r="AB4372" t="str">
            <v>N</v>
          </cell>
          <cell r="AC4372">
            <v>38657</v>
          </cell>
          <cell r="AD4372">
            <v>0</v>
          </cell>
          <cell r="AE4372" t="str">
            <v>RemVal</v>
          </cell>
          <cell r="AF4372" t="str">
            <v>Depreciate</v>
          </cell>
          <cell r="AG4372" t="str">
            <v>FM</v>
          </cell>
          <cell r="AH4372">
            <v>0</v>
          </cell>
          <cell r="AI4372">
            <v>0</v>
          </cell>
          <cell r="AJ4372">
            <v>2.4500000000000001E-2</v>
          </cell>
          <cell r="AK4372">
            <v>0</v>
          </cell>
          <cell r="AL4372" t="str">
            <v>Flat Rate</v>
          </cell>
          <cell r="AM4372">
            <v>0</v>
          </cell>
          <cell r="AN4372" t="str">
            <v>GA3334A0</v>
          </cell>
          <cell r="AO4372">
            <v>0</v>
          </cell>
          <cell r="AP4372" t="str">
            <v>N</v>
          </cell>
          <cell r="AQ4372">
            <v>38646.696296296293</v>
          </cell>
          <cell r="AR4372">
            <v>38763</v>
          </cell>
          <cell r="AS4372">
            <v>38763</v>
          </cell>
          <cell r="AT4372">
            <v>0</v>
          </cell>
          <cell r="AU4372">
            <v>38640</v>
          </cell>
          <cell r="AV4372">
            <v>0</v>
          </cell>
        </row>
        <row r="4373">
          <cell r="B4373">
            <v>0</v>
          </cell>
          <cell r="C4373" t="str">
            <v>000000003996</v>
          </cell>
          <cell r="D4373" t="str">
            <v>3334A0</v>
          </cell>
          <cell r="E4373" t="str">
            <v>New Fire Svc 4" PV</v>
          </cell>
          <cell r="F4373" t="str">
            <v>In Service</v>
          </cell>
          <cell r="G4373" t="str">
            <v>3334A</v>
          </cell>
          <cell r="H4373" t="str">
            <v>Grp Member</v>
          </cell>
          <cell r="I4373">
            <v>3</v>
          </cell>
          <cell r="J4373" t="str">
            <v>PC Batch</v>
          </cell>
          <cell r="K4373">
            <v>1312.94</v>
          </cell>
          <cell r="L4373">
            <v>0</v>
          </cell>
          <cell r="M4373">
            <v>0</v>
          </cell>
          <cell r="N4373" t="str">
            <v>602</v>
          </cell>
          <cell r="O4373">
            <v>0</v>
          </cell>
          <cell r="P4373" t="str">
            <v>C05F003_002</v>
          </cell>
          <cell r="Q4373" t="str">
            <v>110</v>
          </cell>
          <cell r="R4373" t="str">
            <v>WTDPD</v>
          </cell>
          <cell r="S4373" t="str">
            <v>3334A04PV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 t="str">
            <v>CORP</v>
          </cell>
          <cell r="Y4373">
            <v>38640</v>
          </cell>
          <cell r="Z4373">
            <v>0</v>
          </cell>
          <cell r="AA4373">
            <v>0</v>
          </cell>
          <cell r="AB4373" t="str">
            <v>N</v>
          </cell>
          <cell r="AC4373">
            <v>38657</v>
          </cell>
          <cell r="AD4373">
            <v>0</v>
          </cell>
          <cell r="AE4373" t="str">
            <v>RemVal</v>
          </cell>
          <cell r="AF4373" t="str">
            <v>Depreciate</v>
          </cell>
          <cell r="AG4373" t="str">
            <v>FM</v>
          </cell>
          <cell r="AH4373">
            <v>0</v>
          </cell>
          <cell r="AI4373">
            <v>0</v>
          </cell>
          <cell r="AJ4373">
            <v>2.4500000000000001E-2</v>
          </cell>
          <cell r="AK4373">
            <v>0</v>
          </cell>
          <cell r="AL4373" t="str">
            <v>Flat Rate</v>
          </cell>
          <cell r="AM4373">
            <v>0</v>
          </cell>
          <cell r="AN4373" t="str">
            <v>GA3334A0</v>
          </cell>
          <cell r="AO4373">
            <v>0</v>
          </cell>
          <cell r="AP4373" t="str">
            <v>N</v>
          </cell>
          <cell r="AQ4373">
            <v>38646.696296296293</v>
          </cell>
          <cell r="AR4373">
            <v>38763</v>
          </cell>
          <cell r="AS4373">
            <v>38763</v>
          </cell>
          <cell r="AT4373">
            <v>0</v>
          </cell>
          <cell r="AU4373">
            <v>38640</v>
          </cell>
          <cell r="AV4373">
            <v>0</v>
          </cell>
        </row>
        <row r="4374">
          <cell r="B4374">
            <v>0</v>
          </cell>
          <cell r="C4374" t="str">
            <v>000000003996</v>
          </cell>
          <cell r="D4374" t="str">
            <v>3334A0</v>
          </cell>
          <cell r="E4374" t="str">
            <v>New Fire Svc 4" PV</v>
          </cell>
          <cell r="F4374" t="str">
            <v>In Service</v>
          </cell>
          <cell r="G4374" t="str">
            <v>3334A</v>
          </cell>
          <cell r="H4374" t="str">
            <v>Grp Member</v>
          </cell>
          <cell r="I4374">
            <v>4</v>
          </cell>
          <cell r="J4374" t="str">
            <v>PC Batch</v>
          </cell>
          <cell r="K4374">
            <v>-142.53</v>
          </cell>
          <cell r="L4374">
            <v>0</v>
          </cell>
          <cell r="M4374">
            <v>0</v>
          </cell>
          <cell r="N4374" t="str">
            <v>600</v>
          </cell>
          <cell r="O4374">
            <v>0</v>
          </cell>
          <cell r="P4374" t="str">
            <v>C05F003_002</v>
          </cell>
          <cell r="Q4374" t="str">
            <v>180</v>
          </cell>
          <cell r="R4374" t="str">
            <v>WTDPD</v>
          </cell>
          <cell r="S4374" t="str">
            <v>3334A04PV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 t="str">
            <v>CORP</v>
          </cell>
          <cell r="Y4374">
            <v>38640</v>
          </cell>
          <cell r="Z4374">
            <v>0</v>
          </cell>
          <cell r="AA4374">
            <v>0</v>
          </cell>
          <cell r="AB4374" t="str">
            <v>N</v>
          </cell>
          <cell r="AC4374">
            <v>38657</v>
          </cell>
          <cell r="AD4374">
            <v>0</v>
          </cell>
          <cell r="AE4374" t="str">
            <v>RemVal</v>
          </cell>
          <cell r="AF4374" t="str">
            <v>Depreciate</v>
          </cell>
          <cell r="AG4374" t="str">
            <v>FM</v>
          </cell>
          <cell r="AH4374">
            <v>0</v>
          </cell>
          <cell r="AI4374">
            <v>0</v>
          </cell>
          <cell r="AJ4374">
            <v>2.4500000000000001E-2</v>
          </cell>
          <cell r="AK4374">
            <v>0</v>
          </cell>
          <cell r="AL4374" t="str">
            <v>Flat Rate</v>
          </cell>
          <cell r="AM4374">
            <v>0</v>
          </cell>
          <cell r="AN4374" t="str">
            <v>GA3334A0</v>
          </cell>
          <cell r="AO4374">
            <v>0</v>
          </cell>
          <cell r="AP4374" t="str">
            <v>N</v>
          </cell>
          <cell r="AQ4374">
            <v>38646.696296296293</v>
          </cell>
          <cell r="AR4374">
            <v>38763</v>
          </cell>
          <cell r="AS4374">
            <v>38763</v>
          </cell>
          <cell r="AT4374">
            <v>0</v>
          </cell>
          <cell r="AU4374">
            <v>38640</v>
          </cell>
          <cell r="AV4374">
            <v>0</v>
          </cell>
        </row>
        <row r="4375">
          <cell r="B4375">
            <v>0</v>
          </cell>
          <cell r="C4375" t="str">
            <v>000000003996</v>
          </cell>
          <cell r="D4375" t="str">
            <v>3334A0</v>
          </cell>
          <cell r="E4375" t="str">
            <v>New Fire Svc 4" PV</v>
          </cell>
          <cell r="F4375" t="str">
            <v>In Service</v>
          </cell>
          <cell r="G4375" t="str">
            <v>3334A</v>
          </cell>
          <cell r="H4375" t="str">
            <v>Grp Member</v>
          </cell>
          <cell r="I4375">
            <v>5</v>
          </cell>
          <cell r="J4375" t="str">
            <v>PC Batch</v>
          </cell>
          <cell r="K4375">
            <v>296.43</v>
          </cell>
          <cell r="L4375">
            <v>0</v>
          </cell>
          <cell r="M4375" t="str">
            <v>F15</v>
          </cell>
          <cell r="N4375" t="str">
            <v>118</v>
          </cell>
          <cell r="O4375">
            <v>0</v>
          </cell>
          <cell r="P4375" t="str">
            <v>C05F003_002</v>
          </cell>
          <cell r="Q4375" t="str">
            <v>180</v>
          </cell>
          <cell r="R4375" t="str">
            <v>WTDPD</v>
          </cell>
          <cell r="S4375" t="str">
            <v>3334A04PV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 t="str">
            <v>CORP</v>
          </cell>
          <cell r="Y4375">
            <v>38640</v>
          </cell>
          <cell r="Z4375">
            <v>0</v>
          </cell>
          <cell r="AA4375">
            <v>0</v>
          </cell>
          <cell r="AB4375" t="str">
            <v>N</v>
          </cell>
          <cell r="AC4375">
            <v>38657</v>
          </cell>
          <cell r="AD4375">
            <v>0</v>
          </cell>
          <cell r="AE4375" t="str">
            <v>RemVal</v>
          </cell>
          <cell r="AF4375" t="str">
            <v>Depreciate</v>
          </cell>
          <cell r="AG4375" t="str">
            <v>FM</v>
          </cell>
          <cell r="AH4375">
            <v>0</v>
          </cell>
          <cell r="AI4375">
            <v>0</v>
          </cell>
          <cell r="AJ4375">
            <v>2.4500000000000001E-2</v>
          </cell>
          <cell r="AK4375">
            <v>0</v>
          </cell>
          <cell r="AL4375" t="str">
            <v>Flat Rate</v>
          </cell>
          <cell r="AM4375">
            <v>0</v>
          </cell>
          <cell r="AN4375" t="str">
            <v>GA3334A0</v>
          </cell>
          <cell r="AO4375">
            <v>0</v>
          </cell>
          <cell r="AP4375" t="str">
            <v>N</v>
          </cell>
          <cell r="AQ4375">
            <v>38646.696296296293</v>
          </cell>
          <cell r="AR4375">
            <v>38763</v>
          </cell>
          <cell r="AS4375">
            <v>38763</v>
          </cell>
          <cell r="AT4375">
            <v>0</v>
          </cell>
          <cell r="AU4375">
            <v>38640</v>
          </cell>
          <cell r="AV4375">
            <v>0</v>
          </cell>
        </row>
        <row r="4376">
          <cell r="B4376">
            <v>0</v>
          </cell>
          <cell r="C4376" t="str">
            <v>000000003996</v>
          </cell>
          <cell r="D4376" t="str">
            <v>3334A0</v>
          </cell>
          <cell r="E4376" t="str">
            <v>New Fire Svc 4" PV</v>
          </cell>
          <cell r="F4376" t="str">
            <v>In Service</v>
          </cell>
          <cell r="G4376" t="str">
            <v>3334A</v>
          </cell>
          <cell r="H4376" t="str">
            <v>Grp Member</v>
          </cell>
          <cell r="I4376">
            <v>6</v>
          </cell>
          <cell r="J4376" t="str">
            <v>PC Batch</v>
          </cell>
          <cell r="K4376">
            <v>3881.32</v>
          </cell>
          <cell r="L4376">
            <v>0</v>
          </cell>
          <cell r="M4376" t="str">
            <v>F20</v>
          </cell>
          <cell r="N4376" t="str">
            <v>115</v>
          </cell>
          <cell r="O4376">
            <v>0</v>
          </cell>
          <cell r="P4376" t="str">
            <v>C05F003_002</v>
          </cell>
          <cell r="Q4376" t="str">
            <v>505</v>
          </cell>
          <cell r="R4376" t="str">
            <v>WTDPD</v>
          </cell>
          <cell r="S4376" t="str">
            <v>3334A04PV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 t="str">
            <v>CORP</v>
          </cell>
          <cell r="Y4376">
            <v>38640</v>
          </cell>
          <cell r="Z4376">
            <v>0</v>
          </cell>
          <cell r="AA4376">
            <v>0</v>
          </cell>
          <cell r="AB4376" t="str">
            <v>N</v>
          </cell>
          <cell r="AC4376">
            <v>38657</v>
          </cell>
          <cell r="AD4376">
            <v>0</v>
          </cell>
          <cell r="AE4376" t="str">
            <v>RemVal</v>
          </cell>
          <cell r="AF4376" t="str">
            <v>Depreciate</v>
          </cell>
          <cell r="AG4376" t="str">
            <v>FM</v>
          </cell>
          <cell r="AH4376">
            <v>0</v>
          </cell>
          <cell r="AI4376">
            <v>0</v>
          </cell>
          <cell r="AJ4376">
            <v>2.4500000000000001E-2</v>
          </cell>
          <cell r="AK4376">
            <v>0</v>
          </cell>
          <cell r="AL4376" t="str">
            <v>Flat Rate</v>
          </cell>
          <cell r="AM4376">
            <v>0</v>
          </cell>
          <cell r="AN4376" t="str">
            <v>GA3334A0</v>
          </cell>
          <cell r="AO4376">
            <v>0</v>
          </cell>
          <cell r="AP4376" t="str">
            <v>N</v>
          </cell>
          <cell r="AQ4376">
            <v>38646.696296296293</v>
          </cell>
          <cell r="AR4376">
            <v>38763</v>
          </cell>
          <cell r="AS4376">
            <v>38763</v>
          </cell>
          <cell r="AT4376">
            <v>0</v>
          </cell>
          <cell r="AU4376">
            <v>38640</v>
          </cell>
          <cell r="AV4376">
            <v>0</v>
          </cell>
        </row>
        <row r="4377">
          <cell r="B4377">
            <v>0</v>
          </cell>
          <cell r="C4377" t="str">
            <v>000000003996</v>
          </cell>
          <cell r="D4377" t="str">
            <v>3334A0</v>
          </cell>
          <cell r="E4377" t="str">
            <v>New Fire Svc 4" PV</v>
          </cell>
          <cell r="F4377" t="str">
            <v>In Service</v>
          </cell>
          <cell r="G4377" t="str">
            <v>3334A</v>
          </cell>
          <cell r="H4377" t="str">
            <v>Grp Member</v>
          </cell>
          <cell r="I4377">
            <v>7</v>
          </cell>
          <cell r="J4377" t="str">
            <v>PC Batch</v>
          </cell>
          <cell r="K4377">
            <v>2006.54</v>
          </cell>
          <cell r="L4377">
            <v>0</v>
          </cell>
          <cell r="M4377" t="str">
            <v>F15</v>
          </cell>
          <cell r="N4377" t="str">
            <v>118</v>
          </cell>
          <cell r="O4377">
            <v>0</v>
          </cell>
          <cell r="P4377" t="str">
            <v>C05F003_002</v>
          </cell>
          <cell r="Q4377" t="str">
            <v>950</v>
          </cell>
          <cell r="R4377" t="str">
            <v>WTDPD</v>
          </cell>
          <cell r="S4377" t="str">
            <v>3334A04PV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 t="str">
            <v>CORP</v>
          </cell>
          <cell r="Y4377">
            <v>38640</v>
          </cell>
          <cell r="Z4377">
            <v>0</v>
          </cell>
          <cell r="AA4377">
            <v>0</v>
          </cell>
          <cell r="AB4377" t="str">
            <v>N</v>
          </cell>
          <cell r="AC4377">
            <v>38657</v>
          </cell>
          <cell r="AD4377">
            <v>0</v>
          </cell>
          <cell r="AE4377" t="str">
            <v>RemVal</v>
          </cell>
          <cell r="AF4377" t="str">
            <v>Depreciate</v>
          </cell>
          <cell r="AG4377" t="str">
            <v>FM</v>
          </cell>
          <cell r="AH4377">
            <v>0</v>
          </cell>
          <cell r="AI4377">
            <v>0</v>
          </cell>
          <cell r="AJ4377">
            <v>2.4500000000000001E-2</v>
          </cell>
          <cell r="AK4377">
            <v>0</v>
          </cell>
          <cell r="AL4377" t="str">
            <v>Flat Rate</v>
          </cell>
          <cell r="AM4377">
            <v>0</v>
          </cell>
          <cell r="AN4377" t="str">
            <v>GA3334A0</v>
          </cell>
          <cell r="AO4377">
            <v>0</v>
          </cell>
          <cell r="AP4377" t="str">
            <v>N</v>
          </cell>
          <cell r="AQ4377">
            <v>38646.696296296293</v>
          </cell>
          <cell r="AR4377">
            <v>38763</v>
          </cell>
          <cell r="AS4377">
            <v>38763</v>
          </cell>
          <cell r="AT4377">
            <v>0</v>
          </cell>
          <cell r="AU4377">
            <v>38640</v>
          </cell>
          <cell r="AV4377">
            <v>0</v>
          </cell>
        </row>
        <row r="4378">
          <cell r="B4378">
            <v>0</v>
          </cell>
          <cell r="C4378" t="str">
            <v>000000003996</v>
          </cell>
          <cell r="D4378" t="str">
            <v>3334A0</v>
          </cell>
          <cell r="E4378" t="str">
            <v>New Fire Svc 4" PV</v>
          </cell>
          <cell r="F4378" t="str">
            <v>In Service</v>
          </cell>
          <cell r="G4378" t="str">
            <v>3334A</v>
          </cell>
          <cell r="H4378" t="str">
            <v>Grp Member</v>
          </cell>
          <cell r="I4378">
            <v>8</v>
          </cell>
          <cell r="J4378" t="str">
            <v>PC Batch</v>
          </cell>
          <cell r="K4378">
            <v>1784.63</v>
          </cell>
          <cell r="L4378">
            <v>0</v>
          </cell>
          <cell r="M4378">
            <v>0</v>
          </cell>
          <cell r="N4378" t="str">
            <v>602</v>
          </cell>
          <cell r="O4378">
            <v>0</v>
          </cell>
          <cell r="P4378" t="str">
            <v>C05F003_002</v>
          </cell>
          <cell r="Q4378" t="str">
            <v>180</v>
          </cell>
          <cell r="R4378" t="str">
            <v>WTDPD</v>
          </cell>
          <cell r="S4378" t="str">
            <v>3334A04PV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 t="str">
            <v>CORP</v>
          </cell>
          <cell r="Y4378">
            <v>38640</v>
          </cell>
          <cell r="Z4378">
            <v>0</v>
          </cell>
          <cell r="AA4378">
            <v>0</v>
          </cell>
          <cell r="AB4378" t="str">
            <v>N</v>
          </cell>
          <cell r="AC4378">
            <v>38657</v>
          </cell>
          <cell r="AD4378">
            <v>0</v>
          </cell>
          <cell r="AE4378" t="str">
            <v>RemVal</v>
          </cell>
          <cell r="AF4378" t="str">
            <v>Depreciate</v>
          </cell>
          <cell r="AG4378" t="str">
            <v>FM</v>
          </cell>
          <cell r="AH4378">
            <v>0</v>
          </cell>
          <cell r="AI4378">
            <v>0</v>
          </cell>
          <cell r="AJ4378">
            <v>2.4500000000000001E-2</v>
          </cell>
          <cell r="AK4378">
            <v>0</v>
          </cell>
          <cell r="AL4378" t="str">
            <v>Flat Rate</v>
          </cell>
          <cell r="AM4378">
            <v>0</v>
          </cell>
          <cell r="AN4378" t="str">
            <v>GA3334A0</v>
          </cell>
          <cell r="AO4378">
            <v>0</v>
          </cell>
          <cell r="AP4378" t="str">
            <v>N</v>
          </cell>
          <cell r="AQ4378">
            <v>38646.696296296293</v>
          </cell>
          <cell r="AR4378">
            <v>38763</v>
          </cell>
          <cell r="AS4378">
            <v>38763</v>
          </cell>
          <cell r="AT4378">
            <v>0</v>
          </cell>
          <cell r="AU4378">
            <v>38640</v>
          </cell>
          <cell r="AV4378">
            <v>0</v>
          </cell>
        </row>
        <row r="4379">
          <cell r="B4379">
            <v>0</v>
          </cell>
          <cell r="C4379" t="str">
            <v>000000003997</v>
          </cell>
          <cell r="D4379" t="str">
            <v>3334A0</v>
          </cell>
          <cell r="E4379" t="str">
            <v>6'' PV FIRE SVC</v>
          </cell>
          <cell r="F4379" t="str">
            <v>In Service</v>
          </cell>
          <cell r="G4379" t="str">
            <v>3334A</v>
          </cell>
          <cell r="H4379" t="str">
            <v>Grp Member</v>
          </cell>
          <cell r="I4379">
            <v>0</v>
          </cell>
          <cell r="J4379" t="str">
            <v>PC Batch</v>
          </cell>
          <cell r="K4379">
            <v>1451.65</v>
          </cell>
          <cell r="L4379">
            <v>0</v>
          </cell>
          <cell r="M4379" t="str">
            <v>F20</v>
          </cell>
          <cell r="N4379" t="str">
            <v>115</v>
          </cell>
          <cell r="O4379">
            <v>0</v>
          </cell>
          <cell r="P4379" t="str">
            <v>C05F003_002</v>
          </cell>
          <cell r="Q4379">
            <v>0</v>
          </cell>
          <cell r="R4379" t="str">
            <v>WTDPD</v>
          </cell>
          <cell r="S4379" t="str">
            <v>3334A06PV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 t="str">
            <v>CORP</v>
          </cell>
          <cell r="Y4379">
            <v>38640</v>
          </cell>
          <cell r="Z4379">
            <v>0</v>
          </cell>
          <cell r="AA4379">
            <v>0</v>
          </cell>
          <cell r="AB4379" t="str">
            <v>N</v>
          </cell>
          <cell r="AC4379">
            <v>38657</v>
          </cell>
          <cell r="AD4379">
            <v>0</v>
          </cell>
          <cell r="AE4379" t="str">
            <v>RemVal</v>
          </cell>
          <cell r="AF4379" t="str">
            <v>Depreciate</v>
          </cell>
          <cell r="AG4379" t="str">
            <v>FM</v>
          </cell>
          <cell r="AH4379">
            <v>0</v>
          </cell>
          <cell r="AI4379">
            <v>0</v>
          </cell>
          <cell r="AJ4379">
            <v>2.4500000000000001E-2</v>
          </cell>
          <cell r="AK4379">
            <v>0</v>
          </cell>
          <cell r="AL4379" t="str">
            <v>Flat Rate</v>
          </cell>
          <cell r="AM4379">
            <v>0</v>
          </cell>
          <cell r="AN4379" t="str">
            <v>GA3334A0</v>
          </cell>
          <cell r="AO4379">
            <v>0</v>
          </cell>
          <cell r="AP4379" t="str">
            <v>N</v>
          </cell>
          <cell r="AQ4379">
            <v>38646.69636574074</v>
          </cell>
          <cell r="AR4379">
            <v>38822</v>
          </cell>
          <cell r="AS4379">
            <v>38822</v>
          </cell>
          <cell r="AT4379">
            <v>0</v>
          </cell>
          <cell r="AU4379">
            <v>38640</v>
          </cell>
          <cell r="AV4379">
            <v>0</v>
          </cell>
        </row>
        <row r="4380">
          <cell r="B4380">
            <v>0</v>
          </cell>
          <cell r="C4380" t="str">
            <v>000000003997</v>
          </cell>
          <cell r="D4380" t="str">
            <v>3334A0</v>
          </cell>
          <cell r="E4380" t="str">
            <v>6'' PV FIRE SVC</v>
          </cell>
          <cell r="F4380" t="str">
            <v>In Service</v>
          </cell>
          <cell r="G4380" t="str">
            <v>3334A</v>
          </cell>
          <cell r="H4380" t="str">
            <v>Grp Member</v>
          </cell>
          <cell r="I4380">
            <v>1</v>
          </cell>
          <cell r="J4380" t="str">
            <v>PC Batch</v>
          </cell>
          <cell r="K4380">
            <v>-277</v>
          </cell>
          <cell r="L4380">
            <v>0</v>
          </cell>
          <cell r="M4380">
            <v>0</v>
          </cell>
          <cell r="N4380" t="str">
            <v>600</v>
          </cell>
          <cell r="O4380">
            <v>0</v>
          </cell>
          <cell r="P4380" t="str">
            <v>C05F003_002</v>
          </cell>
          <cell r="Q4380" t="str">
            <v>110</v>
          </cell>
          <cell r="R4380" t="str">
            <v>WTDPD</v>
          </cell>
          <cell r="S4380" t="str">
            <v>3334A06PV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 t="str">
            <v>CORP</v>
          </cell>
          <cell r="Y4380">
            <v>38640</v>
          </cell>
          <cell r="Z4380">
            <v>0</v>
          </cell>
          <cell r="AA4380">
            <v>0</v>
          </cell>
          <cell r="AB4380" t="str">
            <v>N</v>
          </cell>
          <cell r="AC4380">
            <v>38657</v>
          </cell>
          <cell r="AD4380">
            <v>0</v>
          </cell>
          <cell r="AE4380" t="str">
            <v>RemVal</v>
          </cell>
          <cell r="AF4380" t="str">
            <v>Depreciate</v>
          </cell>
          <cell r="AG4380" t="str">
            <v>FM</v>
          </cell>
          <cell r="AH4380">
            <v>0</v>
          </cell>
          <cell r="AI4380">
            <v>0</v>
          </cell>
          <cell r="AJ4380">
            <v>2.4500000000000001E-2</v>
          </cell>
          <cell r="AK4380">
            <v>0</v>
          </cell>
          <cell r="AL4380" t="str">
            <v>Flat Rate</v>
          </cell>
          <cell r="AM4380">
            <v>0</v>
          </cell>
          <cell r="AN4380" t="str">
            <v>GA3334A0</v>
          </cell>
          <cell r="AO4380">
            <v>0</v>
          </cell>
          <cell r="AP4380" t="str">
            <v>N</v>
          </cell>
          <cell r="AQ4380">
            <v>38646.69636574074</v>
          </cell>
          <cell r="AR4380">
            <v>38822</v>
          </cell>
          <cell r="AS4380">
            <v>38822</v>
          </cell>
          <cell r="AT4380">
            <v>0</v>
          </cell>
          <cell r="AU4380">
            <v>38640</v>
          </cell>
          <cell r="AV4380">
            <v>0</v>
          </cell>
        </row>
        <row r="4381">
          <cell r="B4381">
            <v>0</v>
          </cell>
          <cell r="C4381" t="str">
            <v>000000003997</v>
          </cell>
          <cell r="D4381" t="str">
            <v>3334A0</v>
          </cell>
          <cell r="E4381" t="str">
            <v>6'' PV FIRE SVC</v>
          </cell>
          <cell r="F4381" t="str">
            <v>In Service</v>
          </cell>
          <cell r="G4381" t="str">
            <v>3334A</v>
          </cell>
          <cell r="H4381" t="str">
            <v>Grp Member</v>
          </cell>
          <cell r="I4381">
            <v>2</v>
          </cell>
          <cell r="J4381" t="str">
            <v>PC Batch</v>
          </cell>
          <cell r="K4381">
            <v>2783.93</v>
          </cell>
          <cell r="L4381">
            <v>0</v>
          </cell>
          <cell r="M4381" t="str">
            <v>F15</v>
          </cell>
          <cell r="N4381" t="str">
            <v>118</v>
          </cell>
          <cell r="O4381">
            <v>0</v>
          </cell>
          <cell r="P4381" t="str">
            <v>C05F003_002</v>
          </cell>
          <cell r="Q4381" t="str">
            <v>950</v>
          </cell>
          <cell r="R4381" t="str">
            <v>WTDPD</v>
          </cell>
          <cell r="S4381" t="str">
            <v>3334A06PV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 t="str">
            <v>CORP</v>
          </cell>
          <cell r="Y4381">
            <v>38640</v>
          </cell>
          <cell r="Z4381">
            <v>0</v>
          </cell>
          <cell r="AA4381">
            <v>0</v>
          </cell>
          <cell r="AB4381" t="str">
            <v>N</v>
          </cell>
          <cell r="AC4381">
            <v>38657</v>
          </cell>
          <cell r="AD4381">
            <v>0</v>
          </cell>
          <cell r="AE4381" t="str">
            <v>RemVal</v>
          </cell>
          <cell r="AF4381" t="str">
            <v>Depreciate</v>
          </cell>
          <cell r="AG4381" t="str">
            <v>FM</v>
          </cell>
          <cell r="AH4381">
            <v>0</v>
          </cell>
          <cell r="AI4381">
            <v>0</v>
          </cell>
          <cell r="AJ4381">
            <v>2.4500000000000001E-2</v>
          </cell>
          <cell r="AK4381">
            <v>0</v>
          </cell>
          <cell r="AL4381" t="str">
            <v>Flat Rate</v>
          </cell>
          <cell r="AM4381">
            <v>0</v>
          </cell>
          <cell r="AN4381" t="str">
            <v>GA3334A0</v>
          </cell>
          <cell r="AO4381">
            <v>0</v>
          </cell>
          <cell r="AP4381" t="str">
            <v>N</v>
          </cell>
          <cell r="AQ4381">
            <v>38646.69636574074</v>
          </cell>
          <cell r="AR4381">
            <v>38822</v>
          </cell>
          <cell r="AS4381">
            <v>38822</v>
          </cell>
          <cell r="AT4381">
            <v>0</v>
          </cell>
          <cell r="AU4381">
            <v>38640</v>
          </cell>
          <cell r="AV4381">
            <v>0</v>
          </cell>
        </row>
        <row r="4382">
          <cell r="B4382">
            <v>0</v>
          </cell>
          <cell r="C4382" t="str">
            <v>000000003997</v>
          </cell>
          <cell r="D4382" t="str">
            <v>3334A0</v>
          </cell>
          <cell r="E4382" t="str">
            <v>6'' PV FIRE SVC</v>
          </cell>
          <cell r="F4382" t="str">
            <v>In Service</v>
          </cell>
          <cell r="G4382" t="str">
            <v>3334A</v>
          </cell>
          <cell r="H4382" t="str">
            <v>Grp Member</v>
          </cell>
          <cell r="I4382">
            <v>3</v>
          </cell>
          <cell r="J4382" t="str">
            <v>PC Batch</v>
          </cell>
          <cell r="K4382">
            <v>953.47</v>
          </cell>
          <cell r="L4382">
            <v>0</v>
          </cell>
          <cell r="M4382" t="str">
            <v>F20</v>
          </cell>
          <cell r="N4382" t="str">
            <v>115</v>
          </cell>
          <cell r="O4382">
            <v>0</v>
          </cell>
          <cell r="P4382" t="str">
            <v>C05F003_002</v>
          </cell>
          <cell r="Q4382" t="str">
            <v>505</v>
          </cell>
          <cell r="R4382" t="str">
            <v>WTDPD</v>
          </cell>
          <cell r="S4382" t="str">
            <v>3334A06PV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 t="str">
            <v>CORP</v>
          </cell>
          <cell r="Y4382">
            <v>38640</v>
          </cell>
          <cell r="Z4382">
            <v>0</v>
          </cell>
          <cell r="AA4382">
            <v>0</v>
          </cell>
          <cell r="AB4382" t="str">
            <v>N</v>
          </cell>
          <cell r="AC4382">
            <v>38657</v>
          </cell>
          <cell r="AD4382">
            <v>0</v>
          </cell>
          <cell r="AE4382" t="str">
            <v>RemVal</v>
          </cell>
          <cell r="AF4382" t="str">
            <v>Depreciate</v>
          </cell>
          <cell r="AG4382" t="str">
            <v>FM</v>
          </cell>
          <cell r="AH4382">
            <v>0</v>
          </cell>
          <cell r="AI4382">
            <v>0</v>
          </cell>
          <cell r="AJ4382">
            <v>2.4500000000000001E-2</v>
          </cell>
          <cell r="AK4382">
            <v>0</v>
          </cell>
          <cell r="AL4382" t="str">
            <v>Flat Rate</v>
          </cell>
          <cell r="AM4382">
            <v>0</v>
          </cell>
          <cell r="AN4382" t="str">
            <v>GA3334A0</v>
          </cell>
          <cell r="AO4382">
            <v>0</v>
          </cell>
          <cell r="AP4382" t="str">
            <v>N</v>
          </cell>
          <cell r="AQ4382">
            <v>38646.69636574074</v>
          </cell>
          <cell r="AR4382">
            <v>38822</v>
          </cell>
          <cell r="AS4382">
            <v>38822</v>
          </cell>
          <cell r="AT4382">
            <v>0</v>
          </cell>
          <cell r="AU4382">
            <v>38640</v>
          </cell>
          <cell r="AV4382">
            <v>0</v>
          </cell>
        </row>
        <row r="4383">
          <cell r="B4383">
            <v>0</v>
          </cell>
          <cell r="C4383" t="str">
            <v>000000003997</v>
          </cell>
          <cell r="D4383" t="str">
            <v>3334A0</v>
          </cell>
          <cell r="E4383" t="str">
            <v>6'' PV FIRE SVC</v>
          </cell>
          <cell r="F4383" t="str">
            <v>In Service</v>
          </cell>
          <cell r="G4383" t="str">
            <v>3334A</v>
          </cell>
          <cell r="H4383" t="str">
            <v>Grp Member</v>
          </cell>
          <cell r="I4383">
            <v>4</v>
          </cell>
          <cell r="J4383" t="str">
            <v>PC Batch</v>
          </cell>
          <cell r="K4383">
            <v>5849.98</v>
          </cell>
          <cell r="L4383">
            <v>0</v>
          </cell>
          <cell r="M4383">
            <v>0</v>
          </cell>
          <cell r="N4383" t="str">
            <v>602</v>
          </cell>
          <cell r="O4383">
            <v>0</v>
          </cell>
          <cell r="P4383" t="str">
            <v>C05F003_002</v>
          </cell>
          <cell r="Q4383" t="str">
            <v>110</v>
          </cell>
          <cell r="R4383" t="str">
            <v>WTDPD</v>
          </cell>
          <cell r="S4383" t="str">
            <v>3334A06PV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 t="str">
            <v>CORP</v>
          </cell>
          <cell r="Y4383">
            <v>38640</v>
          </cell>
          <cell r="Z4383">
            <v>0</v>
          </cell>
          <cell r="AA4383">
            <v>0</v>
          </cell>
          <cell r="AB4383" t="str">
            <v>N</v>
          </cell>
          <cell r="AC4383">
            <v>38657</v>
          </cell>
          <cell r="AD4383">
            <v>0</v>
          </cell>
          <cell r="AE4383" t="str">
            <v>RemVal</v>
          </cell>
          <cell r="AF4383" t="str">
            <v>Depreciate</v>
          </cell>
          <cell r="AG4383" t="str">
            <v>FM</v>
          </cell>
          <cell r="AH4383">
            <v>0</v>
          </cell>
          <cell r="AI4383">
            <v>0</v>
          </cell>
          <cell r="AJ4383">
            <v>2.4500000000000001E-2</v>
          </cell>
          <cell r="AK4383">
            <v>0</v>
          </cell>
          <cell r="AL4383" t="str">
            <v>Flat Rate</v>
          </cell>
          <cell r="AM4383">
            <v>0</v>
          </cell>
          <cell r="AN4383" t="str">
            <v>GA3334A0</v>
          </cell>
          <cell r="AO4383">
            <v>0</v>
          </cell>
          <cell r="AP4383" t="str">
            <v>N</v>
          </cell>
          <cell r="AQ4383">
            <v>38646.69636574074</v>
          </cell>
          <cell r="AR4383">
            <v>38822</v>
          </cell>
          <cell r="AS4383">
            <v>38822</v>
          </cell>
          <cell r="AT4383">
            <v>0</v>
          </cell>
          <cell r="AU4383">
            <v>38640</v>
          </cell>
          <cell r="AV4383">
            <v>0</v>
          </cell>
        </row>
        <row r="4384">
          <cell r="B4384">
            <v>0</v>
          </cell>
          <cell r="C4384" t="str">
            <v>000000003997</v>
          </cell>
          <cell r="D4384" t="str">
            <v>3334A0</v>
          </cell>
          <cell r="E4384" t="str">
            <v>6'' PV FIRE SVC</v>
          </cell>
          <cell r="F4384" t="str">
            <v>In Service</v>
          </cell>
          <cell r="G4384" t="str">
            <v>3334A</v>
          </cell>
          <cell r="H4384" t="str">
            <v>Grp Member</v>
          </cell>
          <cell r="I4384">
            <v>5</v>
          </cell>
          <cell r="J4384" t="str">
            <v>PC Batch</v>
          </cell>
          <cell r="K4384">
            <v>770.19</v>
          </cell>
          <cell r="L4384">
            <v>0</v>
          </cell>
          <cell r="M4384" t="str">
            <v>F15</v>
          </cell>
          <cell r="N4384" t="str">
            <v>118</v>
          </cell>
          <cell r="O4384">
            <v>0</v>
          </cell>
          <cell r="P4384" t="str">
            <v>C05F003_002</v>
          </cell>
          <cell r="Q4384" t="str">
            <v>110</v>
          </cell>
          <cell r="R4384" t="str">
            <v>WTDPD</v>
          </cell>
          <cell r="S4384" t="str">
            <v>3334A06PV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 t="str">
            <v>CORP</v>
          </cell>
          <cell r="Y4384">
            <v>38640</v>
          </cell>
          <cell r="Z4384">
            <v>0</v>
          </cell>
          <cell r="AA4384">
            <v>0</v>
          </cell>
          <cell r="AB4384" t="str">
            <v>N</v>
          </cell>
          <cell r="AC4384">
            <v>38657</v>
          </cell>
          <cell r="AD4384">
            <v>0</v>
          </cell>
          <cell r="AE4384" t="str">
            <v>RemVal</v>
          </cell>
          <cell r="AF4384" t="str">
            <v>Depreciate</v>
          </cell>
          <cell r="AG4384" t="str">
            <v>FM</v>
          </cell>
          <cell r="AH4384">
            <v>0</v>
          </cell>
          <cell r="AI4384">
            <v>0</v>
          </cell>
          <cell r="AJ4384">
            <v>2.4500000000000001E-2</v>
          </cell>
          <cell r="AK4384">
            <v>0</v>
          </cell>
          <cell r="AL4384" t="str">
            <v>Flat Rate</v>
          </cell>
          <cell r="AM4384">
            <v>0</v>
          </cell>
          <cell r="AN4384" t="str">
            <v>GA3334A0</v>
          </cell>
          <cell r="AO4384">
            <v>0</v>
          </cell>
          <cell r="AP4384" t="str">
            <v>N</v>
          </cell>
          <cell r="AQ4384">
            <v>38646.69636574074</v>
          </cell>
          <cell r="AR4384">
            <v>38822</v>
          </cell>
          <cell r="AS4384">
            <v>38822</v>
          </cell>
          <cell r="AT4384">
            <v>0</v>
          </cell>
          <cell r="AU4384">
            <v>38640</v>
          </cell>
          <cell r="AV4384">
            <v>0</v>
          </cell>
        </row>
        <row r="4385">
          <cell r="B4385">
            <v>0</v>
          </cell>
          <cell r="C4385" t="str">
            <v>000000003998</v>
          </cell>
          <cell r="D4385" t="str">
            <v>3334C0</v>
          </cell>
          <cell r="E4385" t="str">
            <v>New Fire Svc 4" DI</v>
          </cell>
          <cell r="F4385" t="str">
            <v>In Service</v>
          </cell>
          <cell r="G4385" t="str">
            <v>3334C</v>
          </cell>
          <cell r="H4385" t="str">
            <v>Grp Member</v>
          </cell>
          <cell r="I4385">
            <v>0</v>
          </cell>
          <cell r="J4385" t="str">
            <v>PC Batch</v>
          </cell>
          <cell r="K4385">
            <v>4.75</v>
          </cell>
          <cell r="L4385">
            <v>0</v>
          </cell>
          <cell r="M4385" t="str">
            <v>F20</v>
          </cell>
          <cell r="N4385" t="str">
            <v>115</v>
          </cell>
          <cell r="O4385">
            <v>0</v>
          </cell>
          <cell r="P4385" t="str">
            <v>C05F003_002</v>
          </cell>
          <cell r="Q4385">
            <v>0</v>
          </cell>
          <cell r="R4385" t="str">
            <v>WTDPD</v>
          </cell>
          <cell r="S4385" t="str">
            <v>3334C04DI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 t="str">
            <v>CORP</v>
          </cell>
          <cell r="Y4385">
            <v>38640</v>
          </cell>
          <cell r="Z4385">
            <v>0</v>
          </cell>
          <cell r="AA4385">
            <v>0</v>
          </cell>
          <cell r="AB4385" t="str">
            <v>N</v>
          </cell>
          <cell r="AC4385">
            <v>38657</v>
          </cell>
          <cell r="AD4385">
            <v>0</v>
          </cell>
          <cell r="AE4385" t="str">
            <v>RemVal</v>
          </cell>
          <cell r="AF4385" t="str">
            <v>Depreciate</v>
          </cell>
          <cell r="AG4385" t="str">
            <v>FM</v>
          </cell>
          <cell r="AH4385">
            <v>0</v>
          </cell>
          <cell r="AI4385">
            <v>0</v>
          </cell>
          <cell r="AJ4385">
            <v>2.5100000000000001E-2</v>
          </cell>
          <cell r="AK4385">
            <v>0</v>
          </cell>
          <cell r="AL4385" t="str">
            <v>Flat Rate</v>
          </cell>
          <cell r="AM4385">
            <v>0</v>
          </cell>
          <cell r="AN4385" t="str">
            <v>GA3334C0</v>
          </cell>
          <cell r="AO4385">
            <v>0</v>
          </cell>
          <cell r="AP4385" t="str">
            <v>N</v>
          </cell>
          <cell r="AQ4385">
            <v>38646.696388888886</v>
          </cell>
          <cell r="AR4385">
            <v>38732</v>
          </cell>
          <cell r="AS4385">
            <v>38732</v>
          </cell>
          <cell r="AT4385">
            <v>0</v>
          </cell>
          <cell r="AU4385">
            <v>38640</v>
          </cell>
          <cell r="AV4385">
            <v>0</v>
          </cell>
        </row>
        <row r="4386">
          <cell r="B4386">
            <v>0</v>
          </cell>
          <cell r="C4386" t="str">
            <v>000000003998</v>
          </cell>
          <cell r="D4386" t="str">
            <v>3334C0</v>
          </cell>
          <cell r="E4386" t="str">
            <v>New Fire Svc 4" DI</v>
          </cell>
          <cell r="F4386" t="str">
            <v>In Service</v>
          </cell>
          <cell r="G4386" t="str">
            <v>3334C</v>
          </cell>
          <cell r="H4386" t="str">
            <v>Grp Member</v>
          </cell>
          <cell r="I4386">
            <v>1</v>
          </cell>
          <cell r="J4386" t="str">
            <v>PC Batch</v>
          </cell>
          <cell r="K4386">
            <v>48.6</v>
          </cell>
          <cell r="L4386">
            <v>0</v>
          </cell>
          <cell r="M4386" t="str">
            <v>F20</v>
          </cell>
          <cell r="N4386" t="str">
            <v>115</v>
          </cell>
          <cell r="O4386">
            <v>0</v>
          </cell>
          <cell r="P4386" t="str">
            <v>C05F003_002</v>
          </cell>
          <cell r="Q4386" t="str">
            <v>505</v>
          </cell>
          <cell r="R4386" t="str">
            <v>WTDPD</v>
          </cell>
          <cell r="S4386" t="str">
            <v>3334C04DI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 t="str">
            <v>CORP</v>
          </cell>
          <cell r="Y4386">
            <v>38640</v>
          </cell>
          <cell r="Z4386">
            <v>0</v>
          </cell>
          <cell r="AA4386">
            <v>0</v>
          </cell>
          <cell r="AB4386" t="str">
            <v>N</v>
          </cell>
          <cell r="AC4386">
            <v>38657</v>
          </cell>
          <cell r="AD4386">
            <v>0</v>
          </cell>
          <cell r="AE4386" t="str">
            <v>RemVal</v>
          </cell>
          <cell r="AF4386" t="str">
            <v>Depreciate</v>
          </cell>
          <cell r="AG4386" t="str">
            <v>FM</v>
          </cell>
          <cell r="AH4386">
            <v>0</v>
          </cell>
          <cell r="AI4386">
            <v>0</v>
          </cell>
          <cell r="AJ4386">
            <v>2.5100000000000001E-2</v>
          </cell>
          <cell r="AK4386">
            <v>0</v>
          </cell>
          <cell r="AL4386" t="str">
            <v>Flat Rate</v>
          </cell>
          <cell r="AM4386">
            <v>0</v>
          </cell>
          <cell r="AN4386" t="str">
            <v>GA3334C0</v>
          </cell>
          <cell r="AO4386">
            <v>0</v>
          </cell>
          <cell r="AP4386" t="str">
            <v>N</v>
          </cell>
          <cell r="AQ4386">
            <v>38646.696388888886</v>
          </cell>
          <cell r="AR4386">
            <v>38732</v>
          </cell>
          <cell r="AS4386">
            <v>38732</v>
          </cell>
          <cell r="AT4386">
            <v>0</v>
          </cell>
          <cell r="AU4386">
            <v>38640</v>
          </cell>
          <cell r="AV4386">
            <v>0</v>
          </cell>
        </row>
        <row r="4387">
          <cell r="B4387">
            <v>0</v>
          </cell>
          <cell r="C4387" t="str">
            <v>000000003999</v>
          </cell>
          <cell r="D4387" t="str">
            <v>3334A0</v>
          </cell>
          <cell r="E4387" t="str">
            <v>Repl Dom Svc 1" PE</v>
          </cell>
          <cell r="F4387" t="str">
            <v>In Service</v>
          </cell>
          <cell r="G4387" t="str">
            <v>3334A</v>
          </cell>
          <cell r="H4387" t="str">
            <v>Grp Member</v>
          </cell>
          <cell r="I4387">
            <v>0</v>
          </cell>
          <cell r="J4387" t="str">
            <v>PC Batch</v>
          </cell>
          <cell r="K4387">
            <v>913.1</v>
          </cell>
          <cell r="L4387">
            <v>0</v>
          </cell>
          <cell r="M4387" t="str">
            <v>F20</v>
          </cell>
          <cell r="N4387" t="str">
            <v>115</v>
          </cell>
          <cell r="O4387">
            <v>0</v>
          </cell>
          <cell r="P4387" t="str">
            <v>C05F501_002</v>
          </cell>
          <cell r="Q4387">
            <v>0</v>
          </cell>
          <cell r="R4387" t="str">
            <v>WTDPD</v>
          </cell>
          <cell r="S4387" t="str">
            <v>3334A01PE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 t="str">
            <v>CORP</v>
          </cell>
          <cell r="Y4387">
            <v>38640</v>
          </cell>
          <cell r="Z4387">
            <v>0</v>
          </cell>
          <cell r="AA4387">
            <v>0</v>
          </cell>
          <cell r="AB4387" t="str">
            <v>N</v>
          </cell>
          <cell r="AC4387">
            <v>38657</v>
          </cell>
          <cell r="AD4387">
            <v>0</v>
          </cell>
          <cell r="AE4387" t="str">
            <v>RemVal</v>
          </cell>
          <cell r="AF4387" t="str">
            <v>Depreciate</v>
          </cell>
          <cell r="AG4387" t="str">
            <v>FM</v>
          </cell>
          <cell r="AH4387">
            <v>0</v>
          </cell>
          <cell r="AI4387">
            <v>0</v>
          </cell>
          <cell r="AJ4387">
            <v>2.4500000000000001E-2</v>
          </cell>
          <cell r="AK4387">
            <v>0</v>
          </cell>
          <cell r="AL4387" t="str">
            <v>Flat Rate</v>
          </cell>
          <cell r="AM4387">
            <v>0</v>
          </cell>
          <cell r="AN4387" t="str">
            <v>GA3334A0</v>
          </cell>
          <cell r="AO4387">
            <v>0</v>
          </cell>
          <cell r="AP4387" t="str">
            <v>N</v>
          </cell>
          <cell r="AQ4387">
            <v>38646.696516203701</v>
          </cell>
          <cell r="AR4387">
            <v>38822</v>
          </cell>
          <cell r="AS4387">
            <v>38822</v>
          </cell>
          <cell r="AT4387">
            <v>0</v>
          </cell>
          <cell r="AU4387">
            <v>38640</v>
          </cell>
          <cell r="AV4387">
            <v>0</v>
          </cell>
        </row>
        <row r="4388">
          <cell r="B4388">
            <v>0</v>
          </cell>
          <cell r="C4388" t="str">
            <v>000000003999</v>
          </cell>
          <cell r="D4388" t="str">
            <v>3334A0</v>
          </cell>
          <cell r="E4388" t="str">
            <v>Repl Dom Svc 1" PE</v>
          </cell>
          <cell r="F4388" t="str">
            <v>In Service</v>
          </cell>
          <cell r="G4388" t="str">
            <v>3334A</v>
          </cell>
          <cell r="H4388" t="str">
            <v>Grp Member</v>
          </cell>
          <cell r="I4388">
            <v>1</v>
          </cell>
          <cell r="J4388" t="str">
            <v>PC Batch</v>
          </cell>
          <cell r="K4388">
            <v>46.08</v>
          </cell>
          <cell r="L4388">
            <v>0</v>
          </cell>
          <cell r="M4388" t="str">
            <v>F50</v>
          </cell>
          <cell r="N4388" t="str">
            <v>115</v>
          </cell>
          <cell r="O4388">
            <v>0</v>
          </cell>
          <cell r="P4388" t="str">
            <v>C05F501_002</v>
          </cell>
          <cell r="Q4388" t="str">
            <v>000</v>
          </cell>
          <cell r="R4388" t="str">
            <v>WTDPD</v>
          </cell>
          <cell r="S4388" t="str">
            <v>3334A01PE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 t="str">
            <v>CORP</v>
          </cell>
          <cell r="Y4388">
            <v>38640</v>
          </cell>
          <cell r="Z4388">
            <v>0</v>
          </cell>
          <cell r="AA4388">
            <v>0</v>
          </cell>
          <cell r="AB4388" t="str">
            <v>N</v>
          </cell>
          <cell r="AC4388">
            <v>38657</v>
          </cell>
          <cell r="AD4388">
            <v>0</v>
          </cell>
          <cell r="AE4388" t="str">
            <v>RemVal</v>
          </cell>
          <cell r="AF4388" t="str">
            <v>Depreciate</v>
          </cell>
          <cell r="AG4388" t="str">
            <v>FM</v>
          </cell>
          <cell r="AH4388">
            <v>0</v>
          </cell>
          <cell r="AI4388">
            <v>0</v>
          </cell>
          <cell r="AJ4388">
            <v>2.4500000000000001E-2</v>
          </cell>
          <cell r="AK4388">
            <v>0</v>
          </cell>
          <cell r="AL4388" t="str">
            <v>Flat Rate</v>
          </cell>
          <cell r="AM4388">
            <v>0</v>
          </cell>
          <cell r="AN4388" t="str">
            <v>GA3334A0</v>
          </cell>
          <cell r="AO4388">
            <v>0</v>
          </cell>
          <cell r="AP4388" t="str">
            <v>N</v>
          </cell>
          <cell r="AQ4388">
            <v>38646.696516203701</v>
          </cell>
          <cell r="AR4388">
            <v>38822</v>
          </cell>
          <cell r="AS4388">
            <v>38822</v>
          </cell>
          <cell r="AT4388">
            <v>0</v>
          </cell>
          <cell r="AU4388">
            <v>38640</v>
          </cell>
          <cell r="AV4388">
            <v>0</v>
          </cell>
        </row>
        <row r="4389">
          <cell r="B4389">
            <v>0</v>
          </cell>
          <cell r="C4389" t="str">
            <v>000000003999</v>
          </cell>
          <cell r="D4389" t="str">
            <v>3334A0</v>
          </cell>
          <cell r="E4389" t="str">
            <v>Repl Dom Svc 1" PE</v>
          </cell>
          <cell r="F4389" t="str">
            <v>In Service</v>
          </cell>
          <cell r="G4389" t="str">
            <v>3334A</v>
          </cell>
          <cell r="H4389" t="str">
            <v>Grp Member</v>
          </cell>
          <cell r="I4389">
            <v>2</v>
          </cell>
          <cell r="J4389" t="str">
            <v>PC Batch</v>
          </cell>
          <cell r="K4389">
            <v>-233.05</v>
          </cell>
          <cell r="L4389">
            <v>0</v>
          </cell>
          <cell r="M4389">
            <v>0</v>
          </cell>
          <cell r="N4389" t="str">
            <v>600</v>
          </cell>
          <cell r="O4389">
            <v>0</v>
          </cell>
          <cell r="P4389" t="str">
            <v>C05F501_002</v>
          </cell>
          <cell r="Q4389" t="str">
            <v>110</v>
          </cell>
          <cell r="R4389" t="str">
            <v>WTDPD</v>
          </cell>
          <cell r="S4389" t="str">
            <v>3334A01PE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 t="str">
            <v>CORP</v>
          </cell>
          <cell r="Y4389">
            <v>38640</v>
          </cell>
          <cell r="Z4389">
            <v>0</v>
          </cell>
          <cell r="AA4389">
            <v>0</v>
          </cell>
          <cell r="AB4389" t="str">
            <v>N</v>
          </cell>
          <cell r="AC4389">
            <v>38657</v>
          </cell>
          <cell r="AD4389">
            <v>0</v>
          </cell>
          <cell r="AE4389" t="str">
            <v>RemVal</v>
          </cell>
          <cell r="AF4389" t="str">
            <v>Depreciate</v>
          </cell>
          <cell r="AG4389" t="str">
            <v>FM</v>
          </cell>
          <cell r="AH4389">
            <v>0</v>
          </cell>
          <cell r="AI4389">
            <v>0</v>
          </cell>
          <cell r="AJ4389">
            <v>2.4500000000000001E-2</v>
          </cell>
          <cell r="AK4389">
            <v>0</v>
          </cell>
          <cell r="AL4389" t="str">
            <v>Flat Rate</v>
          </cell>
          <cell r="AM4389">
            <v>0</v>
          </cell>
          <cell r="AN4389" t="str">
            <v>GA3334A0</v>
          </cell>
          <cell r="AO4389">
            <v>0</v>
          </cell>
          <cell r="AP4389" t="str">
            <v>N</v>
          </cell>
          <cell r="AQ4389">
            <v>38646.696516203701</v>
          </cell>
          <cell r="AR4389">
            <v>38822</v>
          </cell>
          <cell r="AS4389">
            <v>38822</v>
          </cell>
          <cell r="AT4389">
            <v>0</v>
          </cell>
          <cell r="AU4389">
            <v>38640</v>
          </cell>
          <cell r="AV4389">
            <v>0</v>
          </cell>
        </row>
        <row r="4390">
          <cell r="B4390">
            <v>0</v>
          </cell>
          <cell r="C4390" t="str">
            <v>000000003999</v>
          </cell>
          <cell r="D4390" t="str">
            <v>3334A0</v>
          </cell>
          <cell r="E4390" t="str">
            <v>Repl Dom Svc 1" PE</v>
          </cell>
          <cell r="F4390" t="str">
            <v>In Service</v>
          </cell>
          <cell r="G4390" t="str">
            <v>3334A</v>
          </cell>
          <cell r="H4390" t="str">
            <v>Grp Member</v>
          </cell>
          <cell r="I4390">
            <v>3</v>
          </cell>
          <cell r="J4390" t="str">
            <v>PC Batch</v>
          </cell>
          <cell r="K4390">
            <v>512.35</v>
          </cell>
          <cell r="L4390">
            <v>0</v>
          </cell>
          <cell r="M4390" t="str">
            <v>F15</v>
          </cell>
          <cell r="N4390" t="str">
            <v>118</v>
          </cell>
          <cell r="O4390">
            <v>0</v>
          </cell>
          <cell r="P4390" t="str">
            <v>C05F501_002</v>
          </cell>
          <cell r="Q4390" t="str">
            <v>110</v>
          </cell>
          <cell r="R4390" t="str">
            <v>WTDPD</v>
          </cell>
          <cell r="S4390" t="str">
            <v>3334A01PE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 t="str">
            <v>CORP</v>
          </cell>
          <cell r="Y4390">
            <v>38640</v>
          </cell>
          <cell r="Z4390">
            <v>0</v>
          </cell>
          <cell r="AA4390">
            <v>0</v>
          </cell>
          <cell r="AB4390" t="str">
            <v>N</v>
          </cell>
          <cell r="AC4390">
            <v>38657</v>
          </cell>
          <cell r="AD4390">
            <v>0</v>
          </cell>
          <cell r="AE4390" t="str">
            <v>RemVal</v>
          </cell>
          <cell r="AF4390" t="str">
            <v>Depreciate</v>
          </cell>
          <cell r="AG4390" t="str">
            <v>FM</v>
          </cell>
          <cell r="AH4390">
            <v>0</v>
          </cell>
          <cell r="AI4390">
            <v>0</v>
          </cell>
          <cell r="AJ4390">
            <v>2.4500000000000001E-2</v>
          </cell>
          <cell r="AK4390">
            <v>0</v>
          </cell>
          <cell r="AL4390" t="str">
            <v>Flat Rate</v>
          </cell>
          <cell r="AM4390">
            <v>0</v>
          </cell>
          <cell r="AN4390" t="str">
            <v>GA3334A0</v>
          </cell>
          <cell r="AO4390">
            <v>0</v>
          </cell>
          <cell r="AP4390" t="str">
            <v>N</v>
          </cell>
          <cell r="AQ4390">
            <v>38646.696516203701</v>
          </cell>
          <cell r="AR4390">
            <v>38822</v>
          </cell>
          <cell r="AS4390">
            <v>38822</v>
          </cell>
          <cell r="AT4390">
            <v>0</v>
          </cell>
          <cell r="AU4390">
            <v>38640</v>
          </cell>
          <cell r="AV4390">
            <v>0</v>
          </cell>
        </row>
        <row r="4391">
          <cell r="B4391">
            <v>0</v>
          </cell>
          <cell r="C4391" t="str">
            <v>000000003999</v>
          </cell>
          <cell r="D4391" t="str">
            <v>3334A0</v>
          </cell>
          <cell r="E4391" t="str">
            <v>Repl Dom Svc 1" PE</v>
          </cell>
          <cell r="F4391" t="str">
            <v>In Service</v>
          </cell>
          <cell r="G4391" t="str">
            <v>3334A</v>
          </cell>
          <cell r="H4391" t="str">
            <v>Grp Member</v>
          </cell>
          <cell r="I4391">
            <v>4</v>
          </cell>
          <cell r="J4391" t="str">
            <v>PC Batch</v>
          </cell>
          <cell r="K4391">
            <v>260.35000000000002</v>
          </cell>
          <cell r="L4391">
            <v>0</v>
          </cell>
          <cell r="M4391">
            <v>0</v>
          </cell>
          <cell r="N4391" t="str">
            <v>602</v>
          </cell>
          <cell r="O4391">
            <v>0</v>
          </cell>
          <cell r="P4391" t="str">
            <v>C05F501_002</v>
          </cell>
          <cell r="Q4391" t="str">
            <v>305</v>
          </cell>
          <cell r="R4391" t="str">
            <v>WTDPD</v>
          </cell>
          <cell r="S4391" t="str">
            <v>3334A01PE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 t="str">
            <v>CORP</v>
          </cell>
          <cell r="Y4391">
            <v>38640</v>
          </cell>
          <cell r="Z4391">
            <v>0</v>
          </cell>
          <cell r="AA4391">
            <v>0</v>
          </cell>
          <cell r="AB4391" t="str">
            <v>N</v>
          </cell>
          <cell r="AC4391">
            <v>38657</v>
          </cell>
          <cell r="AD4391">
            <v>0</v>
          </cell>
          <cell r="AE4391" t="str">
            <v>RemVal</v>
          </cell>
          <cell r="AF4391" t="str">
            <v>Depreciate</v>
          </cell>
          <cell r="AG4391" t="str">
            <v>FM</v>
          </cell>
          <cell r="AH4391">
            <v>0</v>
          </cell>
          <cell r="AI4391">
            <v>0</v>
          </cell>
          <cell r="AJ4391">
            <v>2.4500000000000001E-2</v>
          </cell>
          <cell r="AK4391">
            <v>0</v>
          </cell>
          <cell r="AL4391" t="str">
            <v>Flat Rate</v>
          </cell>
          <cell r="AM4391">
            <v>0</v>
          </cell>
          <cell r="AN4391" t="str">
            <v>GA3334A0</v>
          </cell>
          <cell r="AO4391">
            <v>0</v>
          </cell>
          <cell r="AP4391" t="str">
            <v>N</v>
          </cell>
          <cell r="AQ4391">
            <v>38646.696516203701</v>
          </cell>
          <cell r="AR4391">
            <v>38822</v>
          </cell>
          <cell r="AS4391">
            <v>38822</v>
          </cell>
          <cell r="AT4391">
            <v>0</v>
          </cell>
          <cell r="AU4391">
            <v>38640</v>
          </cell>
          <cell r="AV4391">
            <v>0</v>
          </cell>
        </row>
        <row r="4392">
          <cell r="B4392">
            <v>0</v>
          </cell>
          <cell r="C4392" t="str">
            <v>000000003999</v>
          </cell>
          <cell r="D4392" t="str">
            <v>3334A0</v>
          </cell>
          <cell r="E4392" t="str">
            <v>Repl Dom Svc 1" PE</v>
          </cell>
          <cell r="F4392" t="str">
            <v>In Service</v>
          </cell>
          <cell r="G4392" t="str">
            <v>3334A</v>
          </cell>
          <cell r="H4392" t="str">
            <v>Grp Member</v>
          </cell>
          <cell r="I4392">
            <v>5</v>
          </cell>
          <cell r="J4392" t="str">
            <v>PC Batch</v>
          </cell>
          <cell r="K4392">
            <v>-70</v>
          </cell>
          <cell r="L4392">
            <v>0</v>
          </cell>
          <cell r="M4392">
            <v>0</v>
          </cell>
          <cell r="N4392" t="str">
            <v>115</v>
          </cell>
          <cell r="O4392">
            <v>0</v>
          </cell>
          <cell r="P4392" t="str">
            <v>C05F501_002</v>
          </cell>
          <cell r="Q4392" t="str">
            <v>505</v>
          </cell>
          <cell r="R4392" t="str">
            <v>WTDPD</v>
          </cell>
          <cell r="S4392" t="str">
            <v>3334A01PE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 t="str">
            <v>CORP</v>
          </cell>
          <cell r="Y4392">
            <v>38640</v>
          </cell>
          <cell r="Z4392">
            <v>0</v>
          </cell>
          <cell r="AA4392">
            <v>0</v>
          </cell>
          <cell r="AB4392" t="str">
            <v>N</v>
          </cell>
          <cell r="AC4392">
            <v>38657</v>
          </cell>
          <cell r="AD4392">
            <v>0</v>
          </cell>
          <cell r="AE4392" t="str">
            <v>RemVal</v>
          </cell>
          <cell r="AF4392" t="str">
            <v>Depreciate</v>
          </cell>
          <cell r="AG4392" t="str">
            <v>FM</v>
          </cell>
          <cell r="AH4392">
            <v>0</v>
          </cell>
          <cell r="AI4392">
            <v>0</v>
          </cell>
          <cell r="AJ4392">
            <v>2.4500000000000001E-2</v>
          </cell>
          <cell r="AK4392">
            <v>0</v>
          </cell>
          <cell r="AL4392" t="str">
            <v>Flat Rate</v>
          </cell>
          <cell r="AM4392">
            <v>0</v>
          </cell>
          <cell r="AN4392" t="str">
            <v>GA3334A0</v>
          </cell>
          <cell r="AO4392">
            <v>0</v>
          </cell>
          <cell r="AP4392" t="str">
            <v>N</v>
          </cell>
          <cell r="AQ4392">
            <v>38646.696516203701</v>
          </cell>
          <cell r="AR4392">
            <v>38822</v>
          </cell>
          <cell r="AS4392">
            <v>38822</v>
          </cell>
          <cell r="AT4392">
            <v>0</v>
          </cell>
          <cell r="AU4392">
            <v>38640</v>
          </cell>
          <cell r="AV4392">
            <v>0</v>
          </cell>
        </row>
        <row r="4393">
          <cell r="B4393">
            <v>0</v>
          </cell>
          <cell r="C4393" t="str">
            <v>000000003999</v>
          </cell>
          <cell r="D4393" t="str">
            <v>3334A0</v>
          </cell>
          <cell r="E4393" t="str">
            <v>Repl Dom Svc 1" PE</v>
          </cell>
          <cell r="F4393" t="str">
            <v>In Service</v>
          </cell>
          <cell r="G4393" t="str">
            <v>3334A</v>
          </cell>
          <cell r="H4393" t="str">
            <v>Grp Member</v>
          </cell>
          <cell r="I4393">
            <v>6</v>
          </cell>
          <cell r="J4393" t="str">
            <v>PC Batch</v>
          </cell>
          <cell r="K4393">
            <v>2337.66</v>
          </cell>
          <cell r="L4393">
            <v>0</v>
          </cell>
          <cell r="M4393" t="str">
            <v>F15</v>
          </cell>
          <cell r="N4393" t="str">
            <v>118</v>
          </cell>
          <cell r="O4393">
            <v>0</v>
          </cell>
          <cell r="P4393" t="str">
            <v>C05F501_002</v>
          </cell>
          <cell r="Q4393" t="str">
            <v>950</v>
          </cell>
          <cell r="R4393" t="str">
            <v>WTDPD</v>
          </cell>
          <cell r="S4393" t="str">
            <v>3334A01PE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 t="str">
            <v>CORP</v>
          </cell>
          <cell r="Y4393">
            <v>38640</v>
          </cell>
          <cell r="Z4393">
            <v>0</v>
          </cell>
          <cell r="AA4393">
            <v>0</v>
          </cell>
          <cell r="AB4393" t="str">
            <v>N</v>
          </cell>
          <cell r="AC4393">
            <v>38657</v>
          </cell>
          <cell r="AD4393">
            <v>0</v>
          </cell>
          <cell r="AE4393" t="str">
            <v>RemVal</v>
          </cell>
          <cell r="AF4393" t="str">
            <v>Depreciate</v>
          </cell>
          <cell r="AG4393" t="str">
            <v>FM</v>
          </cell>
          <cell r="AH4393">
            <v>0</v>
          </cell>
          <cell r="AI4393">
            <v>0</v>
          </cell>
          <cell r="AJ4393">
            <v>2.4500000000000001E-2</v>
          </cell>
          <cell r="AK4393">
            <v>0</v>
          </cell>
          <cell r="AL4393" t="str">
            <v>Flat Rate</v>
          </cell>
          <cell r="AM4393">
            <v>0</v>
          </cell>
          <cell r="AN4393" t="str">
            <v>GA3334A0</v>
          </cell>
          <cell r="AO4393">
            <v>0</v>
          </cell>
          <cell r="AP4393" t="str">
            <v>N</v>
          </cell>
          <cell r="AQ4393">
            <v>38646.696516203701</v>
          </cell>
          <cell r="AR4393">
            <v>38822</v>
          </cell>
          <cell r="AS4393">
            <v>38822</v>
          </cell>
          <cell r="AT4393">
            <v>0</v>
          </cell>
          <cell r="AU4393">
            <v>38640</v>
          </cell>
          <cell r="AV4393">
            <v>0</v>
          </cell>
        </row>
        <row r="4394">
          <cell r="B4394">
            <v>0</v>
          </cell>
          <cell r="C4394" t="str">
            <v>000000003999</v>
          </cell>
          <cell r="D4394" t="str">
            <v>3334A0</v>
          </cell>
          <cell r="E4394" t="str">
            <v>Repl Dom Svc 1" PE</v>
          </cell>
          <cell r="F4394" t="str">
            <v>In Service</v>
          </cell>
          <cell r="G4394" t="str">
            <v>3334A</v>
          </cell>
          <cell r="H4394" t="str">
            <v>Grp Member</v>
          </cell>
          <cell r="I4394">
            <v>7</v>
          </cell>
          <cell r="J4394" t="str">
            <v>PC Batch</v>
          </cell>
          <cell r="K4394">
            <v>1120.5899999999999</v>
          </cell>
          <cell r="L4394">
            <v>0</v>
          </cell>
          <cell r="M4394" t="str">
            <v>F20</v>
          </cell>
          <cell r="N4394" t="str">
            <v>115</v>
          </cell>
          <cell r="O4394">
            <v>0</v>
          </cell>
          <cell r="P4394" t="str">
            <v>C05F501_002</v>
          </cell>
          <cell r="Q4394" t="str">
            <v>505</v>
          </cell>
          <cell r="R4394" t="str">
            <v>WTDPD</v>
          </cell>
          <cell r="S4394" t="str">
            <v>3334A01PE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 t="str">
            <v>CORP</v>
          </cell>
          <cell r="Y4394">
            <v>38640</v>
          </cell>
          <cell r="Z4394">
            <v>0</v>
          </cell>
          <cell r="AA4394">
            <v>0</v>
          </cell>
          <cell r="AB4394" t="str">
            <v>N</v>
          </cell>
          <cell r="AC4394">
            <v>38657</v>
          </cell>
          <cell r="AD4394">
            <v>0</v>
          </cell>
          <cell r="AE4394" t="str">
            <v>RemVal</v>
          </cell>
          <cell r="AF4394" t="str">
            <v>Depreciate</v>
          </cell>
          <cell r="AG4394" t="str">
            <v>FM</v>
          </cell>
          <cell r="AH4394">
            <v>0</v>
          </cell>
          <cell r="AI4394">
            <v>0</v>
          </cell>
          <cell r="AJ4394">
            <v>2.4500000000000001E-2</v>
          </cell>
          <cell r="AK4394">
            <v>0</v>
          </cell>
          <cell r="AL4394" t="str">
            <v>Flat Rate</v>
          </cell>
          <cell r="AM4394">
            <v>0</v>
          </cell>
          <cell r="AN4394" t="str">
            <v>GA3334A0</v>
          </cell>
          <cell r="AO4394">
            <v>0</v>
          </cell>
          <cell r="AP4394" t="str">
            <v>N</v>
          </cell>
          <cell r="AQ4394">
            <v>38646.696516203701</v>
          </cell>
          <cell r="AR4394">
            <v>38822</v>
          </cell>
          <cell r="AS4394">
            <v>38822</v>
          </cell>
          <cell r="AT4394">
            <v>0</v>
          </cell>
          <cell r="AU4394">
            <v>38640</v>
          </cell>
          <cell r="AV4394">
            <v>0</v>
          </cell>
        </row>
        <row r="4395">
          <cell r="B4395">
            <v>0</v>
          </cell>
          <cell r="C4395" t="str">
            <v>000000003999</v>
          </cell>
          <cell r="D4395" t="str">
            <v>3334A0</v>
          </cell>
          <cell r="E4395" t="str">
            <v>Repl Dom Svc 1" PE</v>
          </cell>
          <cell r="F4395" t="str">
            <v>In Service</v>
          </cell>
          <cell r="G4395" t="str">
            <v>3334A</v>
          </cell>
          <cell r="H4395" t="str">
            <v>Grp Member</v>
          </cell>
          <cell r="I4395">
            <v>8</v>
          </cell>
          <cell r="J4395" t="str">
            <v>PC Batch</v>
          </cell>
          <cell r="K4395">
            <v>83.93</v>
          </cell>
          <cell r="L4395">
            <v>0</v>
          </cell>
          <cell r="M4395" t="str">
            <v>F15</v>
          </cell>
          <cell r="N4395" t="str">
            <v>118</v>
          </cell>
          <cell r="O4395">
            <v>0</v>
          </cell>
          <cell r="P4395" t="str">
            <v>C05F501_002</v>
          </cell>
          <cell r="Q4395" t="str">
            <v>305</v>
          </cell>
          <cell r="R4395" t="str">
            <v>WTDPD</v>
          </cell>
          <cell r="S4395" t="str">
            <v>3334A01PE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 t="str">
            <v>CORP</v>
          </cell>
          <cell r="Y4395">
            <v>38640</v>
          </cell>
          <cell r="Z4395">
            <v>0</v>
          </cell>
          <cell r="AA4395">
            <v>0</v>
          </cell>
          <cell r="AB4395" t="str">
            <v>N</v>
          </cell>
          <cell r="AC4395">
            <v>38657</v>
          </cell>
          <cell r="AD4395">
            <v>0</v>
          </cell>
          <cell r="AE4395" t="str">
            <v>RemVal</v>
          </cell>
          <cell r="AF4395" t="str">
            <v>Depreciate</v>
          </cell>
          <cell r="AG4395" t="str">
            <v>FM</v>
          </cell>
          <cell r="AH4395">
            <v>0</v>
          </cell>
          <cell r="AI4395">
            <v>0</v>
          </cell>
          <cell r="AJ4395">
            <v>2.4500000000000001E-2</v>
          </cell>
          <cell r="AK4395">
            <v>0</v>
          </cell>
          <cell r="AL4395" t="str">
            <v>Flat Rate</v>
          </cell>
          <cell r="AM4395">
            <v>0</v>
          </cell>
          <cell r="AN4395" t="str">
            <v>GA3334A0</v>
          </cell>
          <cell r="AO4395">
            <v>0</v>
          </cell>
          <cell r="AP4395" t="str">
            <v>N</v>
          </cell>
          <cell r="AQ4395">
            <v>38646.696516203701</v>
          </cell>
          <cell r="AR4395">
            <v>38822</v>
          </cell>
          <cell r="AS4395">
            <v>38822</v>
          </cell>
          <cell r="AT4395">
            <v>0</v>
          </cell>
          <cell r="AU4395">
            <v>38640</v>
          </cell>
          <cell r="AV4395">
            <v>0</v>
          </cell>
        </row>
        <row r="4396">
          <cell r="B4396">
            <v>0</v>
          </cell>
          <cell r="C4396" t="str">
            <v>000000003999</v>
          </cell>
          <cell r="D4396" t="str">
            <v>3334A0</v>
          </cell>
          <cell r="E4396" t="str">
            <v>Repl Dom Svc 1" PE</v>
          </cell>
          <cell r="F4396" t="str">
            <v>In Service</v>
          </cell>
          <cell r="G4396" t="str">
            <v>3334A</v>
          </cell>
          <cell r="H4396" t="str">
            <v>Grp Member</v>
          </cell>
          <cell r="I4396">
            <v>9</v>
          </cell>
          <cell r="J4396" t="str">
            <v>PC Batch</v>
          </cell>
          <cell r="K4396">
            <v>-12.98</v>
          </cell>
          <cell r="L4396">
            <v>0</v>
          </cell>
          <cell r="M4396">
            <v>0</v>
          </cell>
          <cell r="N4396" t="str">
            <v>600</v>
          </cell>
          <cell r="O4396">
            <v>0</v>
          </cell>
          <cell r="P4396" t="str">
            <v>C05F501_002</v>
          </cell>
          <cell r="Q4396" t="str">
            <v>305</v>
          </cell>
          <cell r="R4396" t="str">
            <v>WTDPD</v>
          </cell>
          <cell r="S4396" t="str">
            <v>3334A01PE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 t="str">
            <v>CORP</v>
          </cell>
          <cell r="Y4396">
            <v>38640</v>
          </cell>
          <cell r="Z4396">
            <v>0</v>
          </cell>
          <cell r="AA4396">
            <v>0</v>
          </cell>
          <cell r="AB4396" t="str">
            <v>N</v>
          </cell>
          <cell r="AC4396">
            <v>38657</v>
          </cell>
          <cell r="AD4396">
            <v>0</v>
          </cell>
          <cell r="AE4396" t="str">
            <v>RemVal</v>
          </cell>
          <cell r="AF4396" t="str">
            <v>Depreciate</v>
          </cell>
          <cell r="AG4396" t="str">
            <v>FM</v>
          </cell>
          <cell r="AH4396">
            <v>0</v>
          </cell>
          <cell r="AI4396">
            <v>0</v>
          </cell>
          <cell r="AJ4396">
            <v>2.4500000000000001E-2</v>
          </cell>
          <cell r="AK4396">
            <v>0</v>
          </cell>
          <cell r="AL4396" t="str">
            <v>Flat Rate</v>
          </cell>
          <cell r="AM4396">
            <v>0</v>
          </cell>
          <cell r="AN4396" t="str">
            <v>GA3334A0</v>
          </cell>
          <cell r="AO4396">
            <v>0</v>
          </cell>
          <cell r="AP4396" t="str">
            <v>N</v>
          </cell>
          <cell r="AQ4396">
            <v>38646.696516203701</v>
          </cell>
          <cell r="AR4396">
            <v>38822</v>
          </cell>
          <cell r="AS4396">
            <v>38822</v>
          </cell>
          <cell r="AT4396">
            <v>0</v>
          </cell>
          <cell r="AU4396">
            <v>38640</v>
          </cell>
          <cell r="AV4396">
            <v>0</v>
          </cell>
        </row>
        <row r="4397">
          <cell r="B4397">
            <v>0</v>
          </cell>
          <cell r="C4397" t="str">
            <v>000000003999</v>
          </cell>
          <cell r="D4397" t="str">
            <v>3334A0</v>
          </cell>
          <cell r="E4397" t="str">
            <v>Repl Dom Svc 1" PE</v>
          </cell>
          <cell r="F4397" t="str">
            <v>In Service</v>
          </cell>
          <cell r="G4397" t="str">
            <v>3334A</v>
          </cell>
          <cell r="H4397" t="str">
            <v>Grp Member</v>
          </cell>
          <cell r="I4397">
            <v>10</v>
          </cell>
          <cell r="J4397" t="str">
            <v>PC Batch</v>
          </cell>
          <cell r="K4397">
            <v>4093.92</v>
          </cell>
          <cell r="L4397">
            <v>0</v>
          </cell>
          <cell r="M4397">
            <v>0</v>
          </cell>
          <cell r="N4397" t="str">
            <v>602</v>
          </cell>
          <cell r="O4397">
            <v>0</v>
          </cell>
          <cell r="P4397" t="str">
            <v>C05F501_002</v>
          </cell>
          <cell r="Q4397" t="str">
            <v>110</v>
          </cell>
          <cell r="R4397" t="str">
            <v>WTDPD</v>
          </cell>
          <cell r="S4397" t="str">
            <v>3334A01PE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 t="str">
            <v>CORP</v>
          </cell>
          <cell r="Y4397">
            <v>38640</v>
          </cell>
          <cell r="Z4397">
            <v>0</v>
          </cell>
          <cell r="AA4397">
            <v>0</v>
          </cell>
          <cell r="AB4397" t="str">
            <v>N</v>
          </cell>
          <cell r="AC4397">
            <v>38657</v>
          </cell>
          <cell r="AD4397">
            <v>0</v>
          </cell>
          <cell r="AE4397" t="str">
            <v>RemVal</v>
          </cell>
          <cell r="AF4397" t="str">
            <v>Depreciate</v>
          </cell>
          <cell r="AG4397" t="str">
            <v>FM</v>
          </cell>
          <cell r="AH4397">
            <v>0</v>
          </cell>
          <cell r="AI4397">
            <v>0</v>
          </cell>
          <cell r="AJ4397">
            <v>2.4500000000000001E-2</v>
          </cell>
          <cell r="AK4397">
            <v>0</v>
          </cell>
          <cell r="AL4397" t="str">
            <v>Flat Rate</v>
          </cell>
          <cell r="AM4397">
            <v>0</v>
          </cell>
          <cell r="AN4397" t="str">
            <v>GA3334A0</v>
          </cell>
          <cell r="AO4397">
            <v>0</v>
          </cell>
          <cell r="AP4397" t="str">
            <v>N</v>
          </cell>
          <cell r="AQ4397">
            <v>38646.696516203701</v>
          </cell>
          <cell r="AR4397">
            <v>38822</v>
          </cell>
          <cell r="AS4397">
            <v>38822</v>
          </cell>
          <cell r="AT4397">
            <v>0</v>
          </cell>
          <cell r="AU4397">
            <v>38640</v>
          </cell>
          <cell r="AV4397">
            <v>0</v>
          </cell>
        </row>
        <row r="4398">
          <cell r="B4398">
            <v>0</v>
          </cell>
          <cell r="C4398" t="str">
            <v>000000004000</v>
          </cell>
          <cell r="D4398" t="str">
            <v>3334A0</v>
          </cell>
          <cell r="E4398" t="str">
            <v>Repl Dom Svc 2" PE</v>
          </cell>
          <cell r="F4398" t="str">
            <v>In Service</v>
          </cell>
          <cell r="G4398" t="str">
            <v>3334A</v>
          </cell>
          <cell r="H4398" t="str">
            <v>Grp Member</v>
          </cell>
          <cell r="I4398">
            <v>0</v>
          </cell>
          <cell r="J4398" t="str">
            <v>PC Batch</v>
          </cell>
          <cell r="K4398">
            <v>377.75</v>
          </cell>
          <cell r="L4398">
            <v>0</v>
          </cell>
          <cell r="M4398" t="str">
            <v>F20</v>
          </cell>
          <cell r="N4398" t="str">
            <v>115</v>
          </cell>
          <cell r="O4398">
            <v>0</v>
          </cell>
          <cell r="P4398" t="str">
            <v>C05F501_002</v>
          </cell>
          <cell r="Q4398">
            <v>0</v>
          </cell>
          <cell r="R4398" t="str">
            <v>WTDPD</v>
          </cell>
          <cell r="S4398" t="str">
            <v>3334A02PE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 t="str">
            <v>CORP</v>
          </cell>
          <cell r="Y4398">
            <v>38640</v>
          </cell>
          <cell r="Z4398">
            <v>0</v>
          </cell>
          <cell r="AA4398">
            <v>0</v>
          </cell>
          <cell r="AB4398" t="str">
            <v>N</v>
          </cell>
          <cell r="AC4398">
            <v>38657</v>
          </cell>
          <cell r="AD4398">
            <v>0</v>
          </cell>
          <cell r="AE4398" t="str">
            <v>RemVal</v>
          </cell>
          <cell r="AF4398" t="str">
            <v>Depreciate</v>
          </cell>
          <cell r="AG4398" t="str">
            <v>FM</v>
          </cell>
          <cell r="AH4398">
            <v>0</v>
          </cell>
          <cell r="AI4398">
            <v>0</v>
          </cell>
          <cell r="AJ4398">
            <v>2.4500000000000001E-2</v>
          </cell>
          <cell r="AK4398">
            <v>0</v>
          </cell>
          <cell r="AL4398" t="str">
            <v>Flat Rate</v>
          </cell>
          <cell r="AM4398">
            <v>0</v>
          </cell>
          <cell r="AN4398" t="str">
            <v>GA3334A0</v>
          </cell>
          <cell r="AO4398">
            <v>0</v>
          </cell>
          <cell r="AP4398" t="str">
            <v>N</v>
          </cell>
          <cell r="AQ4398">
            <v>38646.696597222224</v>
          </cell>
          <cell r="AR4398">
            <v>38791</v>
          </cell>
          <cell r="AS4398">
            <v>38791</v>
          </cell>
          <cell r="AT4398">
            <v>0</v>
          </cell>
          <cell r="AU4398">
            <v>38640</v>
          </cell>
          <cell r="AV4398">
            <v>0</v>
          </cell>
        </row>
        <row r="4399">
          <cell r="B4399">
            <v>0</v>
          </cell>
          <cell r="C4399" t="str">
            <v>000000004000</v>
          </cell>
          <cell r="D4399" t="str">
            <v>3334A0</v>
          </cell>
          <cell r="E4399" t="str">
            <v>Repl Dom Svc 2" PE</v>
          </cell>
          <cell r="F4399" t="str">
            <v>In Service</v>
          </cell>
          <cell r="G4399" t="str">
            <v>3334A</v>
          </cell>
          <cell r="H4399" t="str">
            <v>Grp Member</v>
          </cell>
          <cell r="I4399">
            <v>1</v>
          </cell>
          <cell r="J4399" t="str">
            <v>PC Batch</v>
          </cell>
          <cell r="K4399">
            <v>15.19</v>
          </cell>
          <cell r="L4399">
            <v>0</v>
          </cell>
          <cell r="M4399" t="str">
            <v>F50</v>
          </cell>
          <cell r="N4399" t="str">
            <v>115</v>
          </cell>
          <cell r="O4399">
            <v>0</v>
          </cell>
          <cell r="P4399" t="str">
            <v>C05F501_002</v>
          </cell>
          <cell r="Q4399" t="str">
            <v>000</v>
          </cell>
          <cell r="R4399" t="str">
            <v>WTDPD</v>
          </cell>
          <cell r="S4399" t="str">
            <v>3334A02PE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 t="str">
            <v>CORP</v>
          </cell>
          <cell r="Y4399">
            <v>38640</v>
          </cell>
          <cell r="Z4399">
            <v>0</v>
          </cell>
          <cell r="AA4399">
            <v>0</v>
          </cell>
          <cell r="AB4399" t="str">
            <v>N</v>
          </cell>
          <cell r="AC4399">
            <v>38657</v>
          </cell>
          <cell r="AD4399">
            <v>0</v>
          </cell>
          <cell r="AE4399" t="str">
            <v>RemVal</v>
          </cell>
          <cell r="AF4399" t="str">
            <v>Depreciate</v>
          </cell>
          <cell r="AG4399" t="str">
            <v>FM</v>
          </cell>
          <cell r="AH4399">
            <v>0</v>
          </cell>
          <cell r="AI4399">
            <v>0</v>
          </cell>
          <cell r="AJ4399">
            <v>2.4500000000000001E-2</v>
          </cell>
          <cell r="AK4399">
            <v>0</v>
          </cell>
          <cell r="AL4399" t="str">
            <v>Flat Rate</v>
          </cell>
          <cell r="AM4399">
            <v>0</v>
          </cell>
          <cell r="AN4399" t="str">
            <v>GA3334A0</v>
          </cell>
          <cell r="AO4399">
            <v>0</v>
          </cell>
          <cell r="AP4399" t="str">
            <v>N</v>
          </cell>
          <cell r="AQ4399">
            <v>38646.696597222224</v>
          </cell>
          <cell r="AR4399">
            <v>38791</v>
          </cell>
          <cell r="AS4399">
            <v>38791</v>
          </cell>
          <cell r="AT4399">
            <v>0</v>
          </cell>
          <cell r="AU4399">
            <v>38640</v>
          </cell>
          <cell r="AV4399">
            <v>0</v>
          </cell>
        </row>
        <row r="4400">
          <cell r="B4400">
            <v>0</v>
          </cell>
          <cell r="C4400" t="str">
            <v>000000004000</v>
          </cell>
          <cell r="D4400" t="str">
            <v>3334A0</v>
          </cell>
          <cell r="E4400" t="str">
            <v>Repl Dom Svc 2" PE</v>
          </cell>
          <cell r="F4400" t="str">
            <v>In Service</v>
          </cell>
          <cell r="G4400" t="str">
            <v>3334A</v>
          </cell>
          <cell r="H4400" t="str">
            <v>Grp Member</v>
          </cell>
          <cell r="I4400">
            <v>2</v>
          </cell>
          <cell r="J4400" t="str">
            <v>PC Batch</v>
          </cell>
          <cell r="K4400">
            <v>1435.61</v>
          </cell>
          <cell r="L4400">
            <v>0</v>
          </cell>
          <cell r="M4400">
            <v>0</v>
          </cell>
          <cell r="N4400" t="str">
            <v>602</v>
          </cell>
          <cell r="O4400">
            <v>0</v>
          </cell>
          <cell r="P4400" t="str">
            <v>C05F501_002</v>
          </cell>
          <cell r="Q4400" t="str">
            <v>110</v>
          </cell>
          <cell r="R4400" t="str">
            <v>WTDPD</v>
          </cell>
          <cell r="S4400" t="str">
            <v>3334A02PE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 t="str">
            <v>CORP</v>
          </cell>
          <cell r="Y4400">
            <v>38640</v>
          </cell>
          <cell r="Z4400">
            <v>0</v>
          </cell>
          <cell r="AA4400">
            <v>0</v>
          </cell>
          <cell r="AB4400" t="str">
            <v>N</v>
          </cell>
          <cell r="AC4400">
            <v>38657</v>
          </cell>
          <cell r="AD4400">
            <v>0</v>
          </cell>
          <cell r="AE4400" t="str">
            <v>RemVal</v>
          </cell>
          <cell r="AF4400" t="str">
            <v>Depreciate</v>
          </cell>
          <cell r="AG4400" t="str">
            <v>FM</v>
          </cell>
          <cell r="AH4400">
            <v>0</v>
          </cell>
          <cell r="AI4400">
            <v>0</v>
          </cell>
          <cell r="AJ4400">
            <v>2.4500000000000001E-2</v>
          </cell>
          <cell r="AK4400">
            <v>0</v>
          </cell>
          <cell r="AL4400" t="str">
            <v>Flat Rate</v>
          </cell>
          <cell r="AM4400">
            <v>0</v>
          </cell>
          <cell r="AN4400" t="str">
            <v>GA3334A0</v>
          </cell>
          <cell r="AO4400">
            <v>0</v>
          </cell>
          <cell r="AP4400" t="str">
            <v>N</v>
          </cell>
          <cell r="AQ4400">
            <v>38646.696597222224</v>
          </cell>
          <cell r="AR4400">
            <v>38791</v>
          </cell>
          <cell r="AS4400">
            <v>38791</v>
          </cell>
          <cell r="AT4400">
            <v>0</v>
          </cell>
          <cell r="AU4400">
            <v>38640</v>
          </cell>
          <cell r="AV4400">
            <v>0</v>
          </cell>
        </row>
        <row r="4401">
          <cell r="B4401">
            <v>0</v>
          </cell>
          <cell r="C4401" t="str">
            <v>000000004000</v>
          </cell>
          <cell r="D4401" t="str">
            <v>3334A0</v>
          </cell>
          <cell r="E4401" t="str">
            <v>Repl Dom Svc 2" PE</v>
          </cell>
          <cell r="F4401" t="str">
            <v>In Service</v>
          </cell>
          <cell r="G4401" t="str">
            <v>3334A</v>
          </cell>
          <cell r="H4401" t="str">
            <v>Grp Member</v>
          </cell>
          <cell r="I4401">
            <v>3</v>
          </cell>
          <cell r="J4401" t="str">
            <v>PC Batch</v>
          </cell>
          <cell r="K4401">
            <v>624.69000000000005</v>
          </cell>
          <cell r="L4401">
            <v>0</v>
          </cell>
          <cell r="M4401" t="str">
            <v>F15</v>
          </cell>
          <cell r="N4401" t="str">
            <v>118</v>
          </cell>
          <cell r="O4401">
            <v>0</v>
          </cell>
          <cell r="P4401" t="str">
            <v>C05F501_002</v>
          </cell>
          <cell r="Q4401" t="str">
            <v>950</v>
          </cell>
          <cell r="R4401" t="str">
            <v>WTDPD</v>
          </cell>
          <cell r="S4401" t="str">
            <v>3334A02PE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 t="str">
            <v>CORP</v>
          </cell>
          <cell r="Y4401">
            <v>38640</v>
          </cell>
          <cell r="Z4401">
            <v>0</v>
          </cell>
          <cell r="AA4401">
            <v>0</v>
          </cell>
          <cell r="AB4401" t="str">
            <v>N</v>
          </cell>
          <cell r="AC4401">
            <v>38657</v>
          </cell>
          <cell r="AD4401">
            <v>0</v>
          </cell>
          <cell r="AE4401" t="str">
            <v>RemVal</v>
          </cell>
          <cell r="AF4401" t="str">
            <v>Depreciate</v>
          </cell>
          <cell r="AG4401" t="str">
            <v>FM</v>
          </cell>
          <cell r="AH4401">
            <v>0</v>
          </cell>
          <cell r="AI4401">
            <v>0</v>
          </cell>
          <cell r="AJ4401">
            <v>2.4500000000000001E-2</v>
          </cell>
          <cell r="AK4401">
            <v>0</v>
          </cell>
          <cell r="AL4401" t="str">
            <v>Flat Rate</v>
          </cell>
          <cell r="AM4401">
            <v>0</v>
          </cell>
          <cell r="AN4401" t="str">
            <v>GA3334A0</v>
          </cell>
          <cell r="AO4401">
            <v>0</v>
          </cell>
          <cell r="AP4401" t="str">
            <v>N</v>
          </cell>
          <cell r="AQ4401">
            <v>38646.696597222224</v>
          </cell>
          <cell r="AR4401">
            <v>38791</v>
          </cell>
          <cell r="AS4401">
            <v>38791</v>
          </cell>
          <cell r="AT4401">
            <v>0</v>
          </cell>
          <cell r="AU4401">
            <v>38640</v>
          </cell>
          <cell r="AV4401">
            <v>0</v>
          </cell>
        </row>
        <row r="4402">
          <cell r="B4402">
            <v>0</v>
          </cell>
          <cell r="C4402" t="str">
            <v>000000004000</v>
          </cell>
          <cell r="D4402" t="str">
            <v>3334A0</v>
          </cell>
          <cell r="E4402" t="str">
            <v>Repl Dom Svc 2" PE</v>
          </cell>
          <cell r="F4402" t="str">
            <v>In Service</v>
          </cell>
          <cell r="G4402" t="str">
            <v>3334A</v>
          </cell>
          <cell r="H4402" t="str">
            <v>Grp Member</v>
          </cell>
          <cell r="I4402">
            <v>4</v>
          </cell>
          <cell r="J4402" t="str">
            <v>PC Batch</v>
          </cell>
          <cell r="K4402">
            <v>412.4</v>
          </cell>
          <cell r="L4402">
            <v>0</v>
          </cell>
          <cell r="M4402" t="str">
            <v>F20</v>
          </cell>
          <cell r="N4402" t="str">
            <v>115</v>
          </cell>
          <cell r="O4402">
            <v>0</v>
          </cell>
          <cell r="P4402" t="str">
            <v>C05F501_002</v>
          </cell>
          <cell r="Q4402" t="str">
            <v>505</v>
          </cell>
          <cell r="R4402" t="str">
            <v>WTDPD</v>
          </cell>
          <cell r="S4402" t="str">
            <v>3334A02PE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 t="str">
            <v>CORP</v>
          </cell>
          <cell r="Y4402">
            <v>38640</v>
          </cell>
          <cell r="Z4402">
            <v>0</v>
          </cell>
          <cell r="AA4402">
            <v>0</v>
          </cell>
          <cell r="AB4402" t="str">
            <v>N</v>
          </cell>
          <cell r="AC4402">
            <v>38657</v>
          </cell>
          <cell r="AD4402">
            <v>0</v>
          </cell>
          <cell r="AE4402" t="str">
            <v>RemVal</v>
          </cell>
          <cell r="AF4402" t="str">
            <v>Depreciate</v>
          </cell>
          <cell r="AG4402" t="str">
            <v>FM</v>
          </cell>
          <cell r="AH4402">
            <v>0</v>
          </cell>
          <cell r="AI4402">
            <v>0</v>
          </cell>
          <cell r="AJ4402">
            <v>2.4500000000000001E-2</v>
          </cell>
          <cell r="AK4402">
            <v>0</v>
          </cell>
          <cell r="AL4402" t="str">
            <v>Flat Rate</v>
          </cell>
          <cell r="AM4402">
            <v>0</v>
          </cell>
          <cell r="AN4402" t="str">
            <v>GA3334A0</v>
          </cell>
          <cell r="AO4402">
            <v>0</v>
          </cell>
          <cell r="AP4402" t="str">
            <v>N</v>
          </cell>
          <cell r="AQ4402">
            <v>38646.696597222224</v>
          </cell>
          <cell r="AR4402">
            <v>38791</v>
          </cell>
          <cell r="AS4402">
            <v>38791</v>
          </cell>
          <cell r="AT4402">
            <v>0</v>
          </cell>
          <cell r="AU4402">
            <v>38640</v>
          </cell>
          <cell r="AV4402">
            <v>0</v>
          </cell>
        </row>
        <row r="4403">
          <cell r="B4403">
            <v>0</v>
          </cell>
          <cell r="C4403" t="str">
            <v>000000004000</v>
          </cell>
          <cell r="D4403" t="str">
            <v>3334A0</v>
          </cell>
          <cell r="E4403" t="str">
            <v>Repl Dom Svc 2" PE</v>
          </cell>
          <cell r="F4403" t="str">
            <v>In Service</v>
          </cell>
          <cell r="G4403" t="str">
            <v>3334A</v>
          </cell>
          <cell r="H4403" t="str">
            <v>Grp Member</v>
          </cell>
          <cell r="I4403">
            <v>5</v>
          </cell>
          <cell r="J4403" t="str">
            <v>PC Batch</v>
          </cell>
          <cell r="K4403">
            <v>173.73</v>
          </cell>
          <cell r="L4403">
            <v>0</v>
          </cell>
          <cell r="M4403" t="str">
            <v>F15</v>
          </cell>
          <cell r="N4403" t="str">
            <v>118</v>
          </cell>
          <cell r="O4403">
            <v>0</v>
          </cell>
          <cell r="P4403" t="str">
            <v>C05F501_002</v>
          </cell>
          <cell r="Q4403" t="str">
            <v>110</v>
          </cell>
          <cell r="R4403" t="str">
            <v>WTDPD</v>
          </cell>
          <cell r="S4403" t="str">
            <v>3334A02PE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 t="str">
            <v>CORP</v>
          </cell>
          <cell r="Y4403">
            <v>38640</v>
          </cell>
          <cell r="Z4403">
            <v>0</v>
          </cell>
          <cell r="AA4403">
            <v>0</v>
          </cell>
          <cell r="AB4403" t="str">
            <v>N</v>
          </cell>
          <cell r="AC4403">
            <v>38657</v>
          </cell>
          <cell r="AD4403">
            <v>0</v>
          </cell>
          <cell r="AE4403" t="str">
            <v>RemVal</v>
          </cell>
          <cell r="AF4403" t="str">
            <v>Depreciate</v>
          </cell>
          <cell r="AG4403" t="str">
            <v>FM</v>
          </cell>
          <cell r="AH4403">
            <v>0</v>
          </cell>
          <cell r="AI4403">
            <v>0</v>
          </cell>
          <cell r="AJ4403">
            <v>2.4500000000000001E-2</v>
          </cell>
          <cell r="AK4403">
            <v>0</v>
          </cell>
          <cell r="AL4403" t="str">
            <v>Flat Rate</v>
          </cell>
          <cell r="AM4403">
            <v>0</v>
          </cell>
          <cell r="AN4403" t="str">
            <v>GA3334A0</v>
          </cell>
          <cell r="AO4403">
            <v>0</v>
          </cell>
          <cell r="AP4403" t="str">
            <v>N</v>
          </cell>
          <cell r="AQ4403">
            <v>38646.696597222224</v>
          </cell>
          <cell r="AR4403">
            <v>38791</v>
          </cell>
          <cell r="AS4403">
            <v>38791</v>
          </cell>
          <cell r="AT4403">
            <v>0</v>
          </cell>
          <cell r="AU4403">
            <v>38640</v>
          </cell>
          <cell r="AV4403">
            <v>0</v>
          </cell>
        </row>
        <row r="4404">
          <cell r="B4404">
            <v>0</v>
          </cell>
          <cell r="C4404" t="str">
            <v>000000004000</v>
          </cell>
          <cell r="D4404" t="str">
            <v>3334A0</v>
          </cell>
          <cell r="E4404" t="str">
            <v>Repl Dom Svc 2" PE</v>
          </cell>
          <cell r="F4404" t="str">
            <v>In Service</v>
          </cell>
          <cell r="G4404" t="str">
            <v>3334A</v>
          </cell>
          <cell r="H4404" t="str">
            <v>Grp Member</v>
          </cell>
          <cell r="I4404">
            <v>6</v>
          </cell>
          <cell r="J4404" t="str">
            <v>PC Batch</v>
          </cell>
          <cell r="K4404">
            <v>-53.25</v>
          </cell>
          <cell r="L4404">
            <v>0</v>
          </cell>
          <cell r="M4404">
            <v>0</v>
          </cell>
          <cell r="N4404" t="str">
            <v>600</v>
          </cell>
          <cell r="O4404">
            <v>0</v>
          </cell>
          <cell r="P4404" t="str">
            <v>C05F501_002</v>
          </cell>
          <cell r="Q4404" t="str">
            <v>110</v>
          </cell>
          <cell r="R4404" t="str">
            <v>WTDPD</v>
          </cell>
          <cell r="S4404" t="str">
            <v>3334A02PE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 t="str">
            <v>CORP</v>
          </cell>
          <cell r="Y4404">
            <v>38640</v>
          </cell>
          <cell r="Z4404">
            <v>0</v>
          </cell>
          <cell r="AA4404">
            <v>0</v>
          </cell>
          <cell r="AB4404" t="str">
            <v>N</v>
          </cell>
          <cell r="AC4404">
            <v>38657</v>
          </cell>
          <cell r="AD4404">
            <v>0</v>
          </cell>
          <cell r="AE4404" t="str">
            <v>RemVal</v>
          </cell>
          <cell r="AF4404" t="str">
            <v>Depreciate</v>
          </cell>
          <cell r="AG4404" t="str">
            <v>FM</v>
          </cell>
          <cell r="AH4404">
            <v>0</v>
          </cell>
          <cell r="AI4404">
            <v>0</v>
          </cell>
          <cell r="AJ4404">
            <v>2.4500000000000001E-2</v>
          </cell>
          <cell r="AK4404">
            <v>0</v>
          </cell>
          <cell r="AL4404" t="str">
            <v>Flat Rate</v>
          </cell>
          <cell r="AM4404">
            <v>0</v>
          </cell>
          <cell r="AN4404" t="str">
            <v>GA3334A0</v>
          </cell>
          <cell r="AO4404">
            <v>0</v>
          </cell>
          <cell r="AP4404" t="str">
            <v>N</v>
          </cell>
          <cell r="AQ4404">
            <v>38646.696597222224</v>
          </cell>
          <cell r="AR4404">
            <v>38791</v>
          </cell>
          <cell r="AS4404">
            <v>38791</v>
          </cell>
          <cell r="AT4404">
            <v>0</v>
          </cell>
          <cell r="AU4404">
            <v>38640</v>
          </cell>
          <cell r="AV4404">
            <v>0</v>
          </cell>
        </row>
        <row r="4405">
          <cell r="B4405">
            <v>0</v>
          </cell>
          <cell r="C4405" t="str">
            <v>000000004001</v>
          </cell>
          <cell r="D4405" t="str">
            <v>3334A0</v>
          </cell>
          <cell r="E4405" t="str">
            <v>Repl Dom Svc 3/4" PE</v>
          </cell>
          <cell r="F4405" t="str">
            <v>In Service</v>
          </cell>
          <cell r="G4405" t="str">
            <v>3334A</v>
          </cell>
          <cell r="H4405" t="str">
            <v>Grp Member</v>
          </cell>
          <cell r="I4405">
            <v>0</v>
          </cell>
          <cell r="J4405" t="str">
            <v>PC Batch</v>
          </cell>
          <cell r="K4405">
            <v>10479.83</v>
          </cell>
          <cell r="L4405">
            <v>0</v>
          </cell>
          <cell r="M4405" t="str">
            <v>F20</v>
          </cell>
          <cell r="N4405" t="str">
            <v>115</v>
          </cell>
          <cell r="O4405">
            <v>0</v>
          </cell>
          <cell r="P4405" t="str">
            <v>C05F501_002</v>
          </cell>
          <cell r="Q4405">
            <v>0</v>
          </cell>
          <cell r="R4405" t="str">
            <v>WTDPD</v>
          </cell>
          <cell r="S4405" t="str">
            <v>3334A34PE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 t="str">
            <v>CORP</v>
          </cell>
          <cell r="Y4405">
            <v>38640</v>
          </cell>
          <cell r="Z4405">
            <v>0</v>
          </cell>
          <cell r="AA4405">
            <v>0</v>
          </cell>
          <cell r="AB4405" t="str">
            <v>N</v>
          </cell>
          <cell r="AC4405">
            <v>38657</v>
          </cell>
          <cell r="AD4405">
            <v>0</v>
          </cell>
          <cell r="AE4405" t="str">
            <v>RemVal</v>
          </cell>
          <cell r="AF4405" t="str">
            <v>Depreciate</v>
          </cell>
          <cell r="AG4405" t="str">
            <v>FM</v>
          </cell>
          <cell r="AH4405">
            <v>0</v>
          </cell>
          <cell r="AI4405">
            <v>0</v>
          </cell>
          <cell r="AJ4405">
            <v>2.4500000000000001E-2</v>
          </cell>
          <cell r="AK4405">
            <v>0</v>
          </cell>
          <cell r="AL4405" t="str">
            <v>Flat Rate</v>
          </cell>
          <cell r="AM4405">
            <v>0</v>
          </cell>
          <cell r="AN4405" t="str">
            <v>GA3334A0</v>
          </cell>
          <cell r="AO4405">
            <v>0</v>
          </cell>
          <cell r="AP4405" t="str">
            <v>N</v>
          </cell>
          <cell r="AQ4405">
            <v>38646.696712962963</v>
          </cell>
          <cell r="AR4405">
            <v>38822</v>
          </cell>
          <cell r="AS4405">
            <v>38822</v>
          </cell>
          <cell r="AT4405">
            <v>0</v>
          </cell>
          <cell r="AU4405">
            <v>38640</v>
          </cell>
          <cell r="AV4405">
            <v>0</v>
          </cell>
        </row>
        <row r="4406">
          <cell r="B4406">
            <v>0</v>
          </cell>
          <cell r="C4406" t="str">
            <v>000000004001</v>
          </cell>
          <cell r="D4406" t="str">
            <v>3334A0</v>
          </cell>
          <cell r="E4406" t="str">
            <v>Repl Dom Svc 3/4" PE</v>
          </cell>
          <cell r="F4406" t="str">
            <v>In Service</v>
          </cell>
          <cell r="G4406" t="str">
            <v>3334A</v>
          </cell>
          <cell r="H4406" t="str">
            <v>Grp Member</v>
          </cell>
          <cell r="I4406">
            <v>1</v>
          </cell>
          <cell r="J4406" t="str">
            <v>PC Batch</v>
          </cell>
          <cell r="K4406">
            <v>534.41</v>
          </cell>
          <cell r="L4406">
            <v>0</v>
          </cell>
          <cell r="M4406" t="str">
            <v>F50</v>
          </cell>
          <cell r="N4406" t="str">
            <v>115</v>
          </cell>
          <cell r="O4406">
            <v>0</v>
          </cell>
          <cell r="P4406" t="str">
            <v>C05F501_002</v>
          </cell>
          <cell r="Q4406" t="str">
            <v>000</v>
          </cell>
          <cell r="R4406" t="str">
            <v>WTDPD</v>
          </cell>
          <cell r="S4406" t="str">
            <v>3334A34PE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 t="str">
            <v>CORP</v>
          </cell>
          <cell r="Y4406">
            <v>38640</v>
          </cell>
          <cell r="Z4406">
            <v>0</v>
          </cell>
          <cell r="AA4406">
            <v>0</v>
          </cell>
          <cell r="AB4406" t="str">
            <v>N</v>
          </cell>
          <cell r="AC4406">
            <v>38657</v>
          </cell>
          <cell r="AD4406">
            <v>0</v>
          </cell>
          <cell r="AE4406" t="str">
            <v>RemVal</v>
          </cell>
          <cell r="AF4406" t="str">
            <v>Depreciate</v>
          </cell>
          <cell r="AG4406" t="str">
            <v>FM</v>
          </cell>
          <cell r="AH4406">
            <v>0</v>
          </cell>
          <cell r="AI4406">
            <v>0</v>
          </cell>
          <cell r="AJ4406">
            <v>2.4500000000000001E-2</v>
          </cell>
          <cell r="AK4406">
            <v>0</v>
          </cell>
          <cell r="AL4406" t="str">
            <v>Flat Rate</v>
          </cell>
          <cell r="AM4406">
            <v>0</v>
          </cell>
          <cell r="AN4406" t="str">
            <v>GA3334A0</v>
          </cell>
          <cell r="AO4406">
            <v>0</v>
          </cell>
          <cell r="AP4406" t="str">
            <v>N</v>
          </cell>
          <cell r="AQ4406">
            <v>38646.696712962963</v>
          </cell>
          <cell r="AR4406">
            <v>38822</v>
          </cell>
          <cell r="AS4406">
            <v>38822</v>
          </cell>
          <cell r="AT4406">
            <v>0</v>
          </cell>
          <cell r="AU4406">
            <v>38640</v>
          </cell>
          <cell r="AV4406">
            <v>0</v>
          </cell>
        </row>
        <row r="4407">
          <cell r="B4407">
            <v>0</v>
          </cell>
          <cell r="C4407" t="str">
            <v>000000004001</v>
          </cell>
          <cell r="D4407" t="str">
            <v>3334A0</v>
          </cell>
          <cell r="E4407" t="str">
            <v>Repl Dom Svc 3/4" PE</v>
          </cell>
          <cell r="F4407" t="str">
            <v>In Service</v>
          </cell>
          <cell r="G4407" t="str">
            <v>3334A</v>
          </cell>
          <cell r="H4407" t="str">
            <v>Grp Member</v>
          </cell>
          <cell r="I4407">
            <v>2</v>
          </cell>
          <cell r="J4407" t="str">
            <v>PC Batch</v>
          </cell>
          <cell r="K4407">
            <v>947.95</v>
          </cell>
          <cell r="L4407">
            <v>0</v>
          </cell>
          <cell r="M4407">
            <v>0</v>
          </cell>
          <cell r="N4407" t="str">
            <v>602</v>
          </cell>
          <cell r="O4407">
            <v>0</v>
          </cell>
          <cell r="P4407" t="str">
            <v>C05F501_002</v>
          </cell>
          <cell r="Q4407" t="str">
            <v>180</v>
          </cell>
          <cell r="R4407" t="str">
            <v>WTDPD</v>
          </cell>
          <cell r="S4407" t="str">
            <v>3334A34PE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 t="str">
            <v>CORP</v>
          </cell>
          <cell r="Y4407">
            <v>38640</v>
          </cell>
          <cell r="Z4407">
            <v>0</v>
          </cell>
          <cell r="AA4407">
            <v>0</v>
          </cell>
          <cell r="AB4407" t="str">
            <v>N</v>
          </cell>
          <cell r="AC4407">
            <v>38657</v>
          </cell>
          <cell r="AD4407">
            <v>0</v>
          </cell>
          <cell r="AE4407" t="str">
            <v>RemVal</v>
          </cell>
          <cell r="AF4407" t="str">
            <v>Depreciate</v>
          </cell>
          <cell r="AG4407" t="str">
            <v>FM</v>
          </cell>
          <cell r="AH4407">
            <v>0</v>
          </cell>
          <cell r="AI4407">
            <v>0</v>
          </cell>
          <cell r="AJ4407">
            <v>2.4500000000000001E-2</v>
          </cell>
          <cell r="AK4407">
            <v>0</v>
          </cell>
          <cell r="AL4407" t="str">
            <v>Flat Rate</v>
          </cell>
          <cell r="AM4407">
            <v>0</v>
          </cell>
          <cell r="AN4407" t="str">
            <v>GA3334A0</v>
          </cell>
          <cell r="AO4407">
            <v>0</v>
          </cell>
          <cell r="AP4407" t="str">
            <v>N</v>
          </cell>
          <cell r="AQ4407">
            <v>38646.696712962963</v>
          </cell>
          <cell r="AR4407">
            <v>38822</v>
          </cell>
          <cell r="AS4407">
            <v>38822</v>
          </cell>
          <cell r="AT4407">
            <v>0</v>
          </cell>
          <cell r="AU4407">
            <v>38640</v>
          </cell>
          <cell r="AV4407">
            <v>0</v>
          </cell>
        </row>
        <row r="4408">
          <cell r="B4408">
            <v>0</v>
          </cell>
          <cell r="C4408" t="str">
            <v>000000004001</v>
          </cell>
          <cell r="D4408" t="str">
            <v>3334A0</v>
          </cell>
          <cell r="E4408" t="str">
            <v>Repl Dom Svc 3/4" PE</v>
          </cell>
          <cell r="F4408" t="str">
            <v>In Service</v>
          </cell>
          <cell r="G4408" t="str">
            <v>3334A</v>
          </cell>
          <cell r="H4408" t="str">
            <v>Grp Member</v>
          </cell>
          <cell r="I4408">
            <v>3</v>
          </cell>
          <cell r="J4408" t="str">
            <v>PC Batch</v>
          </cell>
          <cell r="K4408">
            <v>21072.83</v>
          </cell>
          <cell r="L4408">
            <v>0</v>
          </cell>
          <cell r="M4408" t="str">
            <v>F15</v>
          </cell>
          <cell r="N4408" t="str">
            <v>118</v>
          </cell>
          <cell r="O4408">
            <v>0</v>
          </cell>
          <cell r="P4408" t="str">
            <v>C05F501_002</v>
          </cell>
          <cell r="Q4408" t="str">
            <v>950</v>
          </cell>
          <cell r="R4408" t="str">
            <v>WTDPD</v>
          </cell>
          <cell r="S4408" t="str">
            <v>3334A34PE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 t="str">
            <v>CORP</v>
          </cell>
          <cell r="Y4408">
            <v>38640</v>
          </cell>
          <cell r="Z4408">
            <v>0</v>
          </cell>
          <cell r="AA4408">
            <v>0</v>
          </cell>
          <cell r="AB4408" t="str">
            <v>N</v>
          </cell>
          <cell r="AC4408">
            <v>38657</v>
          </cell>
          <cell r="AD4408">
            <v>0</v>
          </cell>
          <cell r="AE4408" t="str">
            <v>RemVal</v>
          </cell>
          <cell r="AF4408" t="str">
            <v>Depreciate</v>
          </cell>
          <cell r="AG4408" t="str">
            <v>FM</v>
          </cell>
          <cell r="AH4408">
            <v>0</v>
          </cell>
          <cell r="AI4408">
            <v>0</v>
          </cell>
          <cell r="AJ4408">
            <v>2.4500000000000001E-2</v>
          </cell>
          <cell r="AK4408">
            <v>0</v>
          </cell>
          <cell r="AL4408" t="str">
            <v>Flat Rate</v>
          </cell>
          <cell r="AM4408">
            <v>0</v>
          </cell>
          <cell r="AN4408" t="str">
            <v>GA3334A0</v>
          </cell>
          <cell r="AO4408">
            <v>0</v>
          </cell>
          <cell r="AP4408" t="str">
            <v>N</v>
          </cell>
          <cell r="AQ4408">
            <v>38646.696712962963</v>
          </cell>
          <cell r="AR4408">
            <v>38822</v>
          </cell>
          <cell r="AS4408">
            <v>38822</v>
          </cell>
          <cell r="AT4408">
            <v>0</v>
          </cell>
          <cell r="AU4408">
            <v>38640</v>
          </cell>
          <cell r="AV4408">
            <v>0</v>
          </cell>
        </row>
        <row r="4409">
          <cell r="B4409">
            <v>0</v>
          </cell>
          <cell r="C4409" t="str">
            <v>000000004001</v>
          </cell>
          <cell r="D4409" t="str">
            <v>3334A0</v>
          </cell>
          <cell r="E4409" t="str">
            <v>Repl Dom Svc 3/4" PE</v>
          </cell>
          <cell r="F4409" t="str">
            <v>In Service</v>
          </cell>
          <cell r="G4409" t="str">
            <v>3334A</v>
          </cell>
          <cell r="H4409" t="str">
            <v>Grp Member</v>
          </cell>
          <cell r="I4409">
            <v>4</v>
          </cell>
          <cell r="J4409" t="str">
            <v>PC Batch</v>
          </cell>
          <cell r="K4409">
            <v>34890.53</v>
          </cell>
          <cell r="L4409">
            <v>0</v>
          </cell>
          <cell r="M4409" t="str">
            <v>F20</v>
          </cell>
          <cell r="N4409" t="str">
            <v>115</v>
          </cell>
          <cell r="O4409">
            <v>0</v>
          </cell>
          <cell r="P4409" t="str">
            <v>C05F501_002</v>
          </cell>
          <cell r="Q4409" t="str">
            <v>505</v>
          </cell>
          <cell r="R4409" t="str">
            <v>WTDPD</v>
          </cell>
          <cell r="S4409" t="str">
            <v>3334A34PE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 t="str">
            <v>CORP</v>
          </cell>
          <cell r="Y4409">
            <v>38640</v>
          </cell>
          <cell r="Z4409">
            <v>0</v>
          </cell>
          <cell r="AA4409">
            <v>0</v>
          </cell>
          <cell r="AB4409" t="str">
            <v>N</v>
          </cell>
          <cell r="AC4409">
            <v>38657</v>
          </cell>
          <cell r="AD4409">
            <v>0</v>
          </cell>
          <cell r="AE4409" t="str">
            <v>RemVal</v>
          </cell>
          <cell r="AF4409" t="str">
            <v>Depreciate</v>
          </cell>
          <cell r="AG4409" t="str">
            <v>FM</v>
          </cell>
          <cell r="AH4409">
            <v>0</v>
          </cell>
          <cell r="AI4409">
            <v>0</v>
          </cell>
          <cell r="AJ4409">
            <v>2.4500000000000001E-2</v>
          </cell>
          <cell r="AK4409">
            <v>0</v>
          </cell>
          <cell r="AL4409" t="str">
            <v>Flat Rate</v>
          </cell>
          <cell r="AM4409">
            <v>0</v>
          </cell>
          <cell r="AN4409" t="str">
            <v>GA3334A0</v>
          </cell>
          <cell r="AO4409">
            <v>0</v>
          </cell>
          <cell r="AP4409" t="str">
            <v>N</v>
          </cell>
          <cell r="AQ4409">
            <v>38646.696712962963</v>
          </cell>
          <cell r="AR4409">
            <v>38822</v>
          </cell>
          <cell r="AS4409">
            <v>38822</v>
          </cell>
          <cell r="AT4409">
            <v>0</v>
          </cell>
          <cell r="AU4409">
            <v>38640</v>
          </cell>
          <cell r="AV4409">
            <v>0</v>
          </cell>
        </row>
        <row r="4410">
          <cell r="B4410">
            <v>0</v>
          </cell>
          <cell r="C4410" t="str">
            <v>000000004001</v>
          </cell>
          <cell r="D4410" t="str">
            <v>3334A0</v>
          </cell>
          <cell r="E4410" t="str">
            <v>Repl Dom Svc 3/4" PE</v>
          </cell>
          <cell r="F4410" t="str">
            <v>In Service</v>
          </cell>
          <cell r="G4410" t="str">
            <v>3334A</v>
          </cell>
          <cell r="H4410" t="str">
            <v>Grp Member</v>
          </cell>
          <cell r="I4410">
            <v>5</v>
          </cell>
          <cell r="J4410" t="str">
            <v>PC Batch</v>
          </cell>
          <cell r="K4410">
            <v>132.03</v>
          </cell>
          <cell r="L4410">
            <v>0</v>
          </cell>
          <cell r="M4410" t="str">
            <v>F15</v>
          </cell>
          <cell r="N4410" t="str">
            <v>118</v>
          </cell>
          <cell r="O4410">
            <v>0</v>
          </cell>
          <cell r="P4410" t="str">
            <v>C05F501_002</v>
          </cell>
          <cell r="Q4410" t="str">
            <v>180</v>
          </cell>
          <cell r="R4410" t="str">
            <v>WTDPD</v>
          </cell>
          <cell r="S4410" t="str">
            <v>3334A34PE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 t="str">
            <v>CORP</v>
          </cell>
          <cell r="Y4410">
            <v>38640</v>
          </cell>
          <cell r="Z4410">
            <v>0</v>
          </cell>
          <cell r="AA4410">
            <v>0</v>
          </cell>
          <cell r="AB4410" t="str">
            <v>N</v>
          </cell>
          <cell r="AC4410">
            <v>38657</v>
          </cell>
          <cell r="AD4410">
            <v>0</v>
          </cell>
          <cell r="AE4410" t="str">
            <v>RemVal</v>
          </cell>
          <cell r="AF4410" t="str">
            <v>Depreciate</v>
          </cell>
          <cell r="AG4410" t="str">
            <v>FM</v>
          </cell>
          <cell r="AH4410">
            <v>0</v>
          </cell>
          <cell r="AI4410">
            <v>0</v>
          </cell>
          <cell r="AJ4410">
            <v>2.4500000000000001E-2</v>
          </cell>
          <cell r="AK4410">
            <v>0</v>
          </cell>
          <cell r="AL4410" t="str">
            <v>Flat Rate</v>
          </cell>
          <cell r="AM4410">
            <v>0</v>
          </cell>
          <cell r="AN4410" t="str">
            <v>GA3334A0</v>
          </cell>
          <cell r="AO4410">
            <v>0</v>
          </cell>
          <cell r="AP4410" t="str">
            <v>N</v>
          </cell>
          <cell r="AQ4410">
            <v>38646.696712962963</v>
          </cell>
          <cell r="AR4410">
            <v>38822</v>
          </cell>
          <cell r="AS4410">
            <v>38822</v>
          </cell>
          <cell r="AT4410">
            <v>0</v>
          </cell>
          <cell r="AU4410">
            <v>38640</v>
          </cell>
          <cell r="AV4410">
            <v>0</v>
          </cell>
        </row>
        <row r="4411">
          <cell r="B4411">
            <v>0</v>
          </cell>
          <cell r="C4411" t="str">
            <v>000000004001</v>
          </cell>
          <cell r="D4411" t="str">
            <v>3334A0</v>
          </cell>
          <cell r="E4411" t="str">
            <v>Repl Dom Svc 3/4" PE</v>
          </cell>
          <cell r="F4411" t="str">
            <v>In Service</v>
          </cell>
          <cell r="G4411" t="str">
            <v>3334A</v>
          </cell>
          <cell r="H4411" t="str">
            <v>Grp Member</v>
          </cell>
          <cell r="I4411">
            <v>6</v>
          </cell>
          <cell r="J4411" t="str">
            <v>PC Batch</v>
          </cell>
          <cell r="K4411">
            <v>-52.47</v>
          </cell>
          <cell r="L4411">
            <v>0</v>
          </cell>
          <cell r="M4411">
            <v>0</v>
          </cell>
          <cell r="N4411" t="str">
            <v>600</v>
          </cell>
          <cell r="O4411">
            <v>0</v>
          </cell>
          <cell r="P4411" t="str">
            <v>C05F501_002</v>
          </cell>
          <cell r="Q4411" t="str">
            <v>180</v>
          </cell>
          <cell r="R4411" t="str">
            <v>WTDPD</v>
          </cell>
          <cell r="S4411" t="str">
            <v>3334A34PE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 t="str">
            <v>CORP</v>
          </cell>
          <cell r="Y4411">
            <v>38640</v>
          </cell>
          <cell r="Z4411">
            <v>0</v>
          </cell>
          <cell r="AA4411">
            <v>0</v>
          </cell>
          <cell r="AB4411" t="str">
            <v>N</v>
          </cell>
          <cell r="AC4411">
            <v>38657</v>
          </cell>
          <cell r="AD4411">
            <v>0</v>
          </cell>
          <cell r="AE4411" t="str">
            <v>RemVal</v>
          </cell>
          <cell r="AF4411" t="str">
            <v>Depreciate</v>
          </cell>
          <cell r="AG4411" t="str">
            <v>FM</v>
          </cell>
          <cell r="AH4411">
            <v>0</v>
          </cell>
          <cell r="AI4411">
            <v>0</v>
          </cell>
          <cell r="AJ4411">
            <v>2.4500000000000001E-2</v>
          </cell>
          <cell r="AK4411">
            <v>0</v>
          </cell>
          <cell r="AL4411" t="str">
            <v>Flat Rate</v>
          </cell>
          <cell r="AM4411">
            <v>0</v>
          </cell>
          <cell r="AN4411" t="str">
            <v>GA3334A0</v>
          </cell>
          <cell r="AO4411">
            <v>0</v>
          </cell>
          <cell r="AP4411" t="str">
            <v>N</v>
          </cell>
          <cell r="AQ4411">
            <v>38646.696712962963</v>
          </cell>
          <cell r="AR4411">
            <v>38822</v>
          </cell>
          <cell r="AS4411">
            <v>38822</v>
          </cell>
          <cell r="AT4411">
            <v>0</v>
          </cell>
          <cell r="AU4411">
            <v>38640</v>
          </cell>
          <cell r="AV4411">
            <v>0</v>
          </cell>
        </row>
        <row r="4412">
          <cell r="B4412">
            <v>0</v>
          </cell>
          <cell r="C4412" t="str">
            <v>000000004001</v>
          </cell>
          <cell r="D4412" t="str">
            <v>3334A0</v>
          </cell>
          <cell r="E4412" t="str">
            <v>Repl Dom Svc 3/4" PE</v>
          </cell>
          <cell r="F4412" t="str">
            <v>In Service</v>
          </cell>
          <cell r="G4412" t="str">
            <v>3334A</v>
          </cell>
          <cell r="H4412" t="str">
            <v>Grp Member</v>
          </cell>
          <cell r="I4412">
            <v>7</v>
          </cell>
          <cell r="J4412" t="str">
            <v>PC Batch</v>
          </cell>
          <cell r="K4412">
            <v>-2253.37</v>
          </cell>
          <cell r="L4412">
            <v>0</v>
          </cell>
          <cell r="M4412">
            <v>0</v>
          </cell>
          <cell r="N4412" t="str">
            <v>600</v>
          </cell>
          <cell r="O4412">
            <v>0</v>
          </cell>
          <cell r="P4412" t="str">
            <v>C05F501_002</v>
          </cell>
          <cell r="Q4412" t="str">
            <v>110</v>
          </cell>
          <cell r="R4412" t="str">
            <v>WTDPD</v>
          </cell>
          <cell r="S4412" t="str">
            <v>3334A34PE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 t="str">
            <v>CORP</v>
          </cell>
          <cell r="Y4412">
            <v>38640</v>
          </cell>
          <cell r="Z4412">
            <v>0</v>
          </cell>
          <cell r="AA4412">
            <v>0</v>
          </cell>
          <cell r="AB4412" t="str">
            <v>N</v>
          </cell>
          <cell r="AC4412">
            <v>38657</v>
          </cell>
          <cell r="AD4412">
            <v>0</v>
          </cell>
          <cell r="AE4412" t="str">
            <v>RemVal</v>
          </cell>
          <cell r="AF4412" t="str">
            <v>Depreciate</v>
          </cell>
          <cell r="AG4412" t="str">
            <v>FM</v>
          </cell>
          <cell r="AH4412">
            <v>0</v>
          </cell>
          <cell r="AI4412">
            <v>0</v>
          </cell>
          <cell r="AJ4412">
            <v>2.4500000000000001E-2</v>
          </cell>
          <cell r="AK4412">
            <v>0</v>
          </cell>
          <cell r="AL4412" t="str">
            <v>Flat Rate</v>
          </cell>
          <cell r="AM4412">
            <v>0</v>
          </cell>
          <cell r="AN4412" t="str">
            <v>GA3334A0</v>
          </cell>
          <cell r="AO4412">
            <v>0</v>
          </cell>
          <cell r="AP4412" t="str">
            <v>N</v>
          </cell>
          <cell r="AQ4412">
            <v>38646.696712962963</v>
          </cell>
          <cell r="AR4412">
            <v>38822</v>
          </cell>
          <cell r="AS4412">
            <v>38822</v>
          </cell>
          <cell r="AT4412">
            <v>0</v>
          </cell>
          <cell r="AU4412">
            <v>38640</v>
          </cell>
          <cell r="AV4412">
            <v>0</v>
          </cell>
        </row>
        <row r="4413">
          <cell r="B4413">
            <v>0</v>
          </cell>
          <cell r="C4413" t="str">
            <v>000000004001</v>
          </cell>
          <cell r="D4413" t="str">
            <v>3334A0</v>
          </cell>
          <cell r="E4413" t="str">
            <v>Repl Dom Svc 3/4" PE</v>
          </cell>
          <cell r="F4413" t="str">
            <v>In Service</v>
          </cell>
          <cell r="G4413" t="str">
            <v>3334A</v>
          </cell>
          <cell r="H4413" t="str">
            <v>Grp Member</v>
          </cell>
          <cell r="I4413">
            <v>8</v>
          </cell>
          <cell r="J4413" t="str">
            <v>PC Batch</v>
          </cell>
          <cell r="K4413">
            <v>5027.47</v>
          </cell>
          <cell r="L4413">
            <v>0</v>
          </cell>
          <cell r="M4413" t="str">
            <v>F15</v>
          </cell>
          <cell r="N4413" t="str">
            <v>118</v>
          </cell>
          <cell r="O4413">
            <v>0</v>
          </cell>
          <cell r="P4413" t="str">
            <v>C05F501_002</v>
          </cell>
          <cell r="Q4413" t="str">
            <v>110</v>
          </cell>
          <cell r="R4413" t="str">
            <v>WTDPD</v>
          </cell>
          <cell r="S4413" t="str">
            <v>3334A34PE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 t="str">
            <v>CORP</v>
          </cell>
          <cell r="Y4413">
            <v>38640</v>
          </cell>
          <cell r="Z4413">
            <v>0</v>
          </cell>
          <cell r="AA4413">
            <v>0</v>
          </cell>
          <cell r="AB4413" t="str">
            <v>N</v>
          </cell>
          <cell r="AC4413">
            <v>38657</v>
          </cell>
          <cell r="AD4413">
            <v>0</v>
          </cell>
          <cell r="AE4413" t="str">
            <v>RemVal</v>
          </cell>
          <cell r="AF4413" t="str">
            <v>Depreciate</v>
          </cell>
          <cell r="AG4413" t="str">
            <v>FM</v>
          </cell>
          <cell r="AH4413">
            <v>0</v>
          </cell>
          <cell r="AI4413">
            <v>0</v>
          </cell>
          <cell r="AJ4413">
            <v>2.4500000000000001E-2</v>
          </cell>
          <cell r="AK4413">
            <v>0</v>
          </cell>
          <cell r="AL4413" t="str">
            <v>Flat Rate</v>
          </cell>
          <cell r="AM4413">
            <v>0</v>
          </cell>
          <cell r="AN4413" t="str">
            <v>GA3334A0</v>
          </cell>
          <cell r="AO4413">
            <v>0</v>
          </cell>
          <cell r="AP4413" t="str">
            <v>N</v>
          </cell>
          <cell r="AQ4413">
            <v>38646.696712962963</v>
          </cell>
          <cell r="AR4413">
            <v>38822</v>
          </cell>
          <cell r="AS4413">
            <v>38822</v>
          </cell>
          <cell r="AT4413">
            <v>0</v>
          </cell>
          <cell r="AU4413">
            <v>38640</v>
          </cell>
          <cell r="AV4413">
            <v>0</v>
          </cell>
        </row>
        <row r="4414">
          <cell r="B4414">
            <v>0</v>
          </cell>
          <cell r="C4414" t="str">
            <v>000000004001</v>
          </cell>
          <cell r="D4414" t="str">
            <v>3334A0</v>
          </cell>
          <cell r="E4414" t="str">
            <v>Repl Dom Svc 3/4" PE</v>
          </cell>
          <cell r="F4414" t="str">
            <v>In Service</v>
          </cell>
          <cell r="G4414" t="str">
            <v>3334A</v>
          </cell>
          <cell r="H4414" t="str">
            <v>Grp Member</v>
          </cell>
          <cell r="I4414">
            <v>9</v>
          </cell>
          <cell r="J4414" t="str">
            <v>PC Batch</v>
          </cell>
          <cell r="K4414">
            <v>34219.89</v>
          </cell>
          <cell r="L4414">
            <v>0</v>
          </cell>
          <cell r="M4414">
            <v>0</v>
          </cell>
          <cell r="N4414" t="str">
            <v>602</v>
          </cell>
          <cell r="O4414">
            <v>0</v>
          </cell>
          <cell r="P4414" t="str">
            <v>C05F501_002</v>
          </cell>
          <cell r="Q4414" t="str">
            <v>110</v>
          </cell>
          <cell r="R4414" t="str">
            <v>WTDPD</v>
          </cell>
          <cell r="S4414" t="str">
            <v>3334A34PE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 t="str">
            <v>CORP</v>
          </cell>
          <cell r="Y4414">
            <v>38640</v>
          </cell>
          <cell r="Z4414">
            <v>0</v>
          </cell>
          <cell r="AA4414">
            <v>0</v>
          </cell>
          <cell r="AB4414" t="str">
            <v>N</v>
          </cell>
          <cell r="AC4414">
            <v>38657</v>
          </cell>
          <cell r="AD4414">
            <v>0</v>
          </cell>
          <cell r="AE4414" t="str">
            <v>RemVal</v>
          </cell>
          <cell r="AF4414" t="str">
            <v>Depreciate</v>
          </cell>
          <cell r="AG4414" t="str">
            <v>FM</v>
          </cell>
          <cell r="AH4414">
            <v>0</v>
          </cell>
          <cell r="AI4414">
            <v>0</v>
          </cell>
          <cell r="AJ4414">
            <v>2.4500000000000001E-2</v>
          </cell>
          <cell r="AK4414">
            <v>0</v>
          </cell>
          <cell r="AL4414" t="str">
            <v>Flat Rate</v>
          </cell>
          <cell r="AM4414">
            <v>0</v>
          </cell>
          <cell r="AN4414" t="str">
            <v>GA3334A0</v>
          </cell>
          <cell r="AO4414">
            <v>0</v>
          </cell>
          <cell r="AP4414" t="str">
            <v>N</v>
          </cell>
          <cell r="AQ4414">
            <v>38646.696712962963</v>
          </cell>
          <cell r="AR4414">
            <v>38822</v>
          </cell>
          <cell r="AS4414">
            <v>38822</v>
          </cell>
          <cell r="AT4414">
            <v>0</v>
          </cell>
          <cell r="AU4414">
            <v>38640</v>
          </cell>
          <cell r="AV4414">
            <v>0</v>
          </cell>
        </row>
        <row r="4415">
          <cell r="B4415">
            <v>0</v>
          </cell>
          <cell r="C4415" t="str">
            <v>000000004002</v>
          </cell>
          <cell r="D4415" t="str">
            <v>3334B0</v>
          </cell>
          <cell r="E4415" t="str">
            <v>Repl Dom Svc 3/4" Copper</v>
          </cell>
          <cell r="F4415" t="str">
            <v>In Service</v>
          </cell>
          <cell r="G4415" t="str">
            <v>3334B</v>
          </cell>
          <cell r="H4415" t="str">
            <v>Grp Member</v>
          </cell>
          <cell r="I4415">
            <v>0</v>
          </cell>
          <cell r="J4415" t="str">
            <v>PC Batch</v>
          </cell>
          <cell r="K4415">
            <v>757.98</v>
          </cell>
          <cell r="L4415">
            <v>0</v>
          </cell>
          <cell r="M4415" t="str">
            <v>F20</v>
          </cell>
          <cell r="N4415" t="str">
            <v>115</v>
          </cell>
          <cell r="O4415">
            <v>0</v>
          </cell>
          <cell r="P4415" t="str">
            <v>C05F501_002</v>
          </cell>
          <cell r="Q4415">
            <v>0</v>
          </cell>
          <cell r="R4415" t="str">
            <v>WTDPD</v>
          </cell>
          <cell r="S4415" t="str">
            <v>3334B34CP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 t="str">
            <v>CORP</v>
          </cell>
          <cell r="Y4415">
            <v>38640</v>
          </cell>
          <cell r="Z4415">
            <v>0</v>
          </cell>
          <cell r="AA4415">
            <v>0</v>
          </cell>
          <cell r="AB4415" t="str">
            <v>N</v>
          </cell>
          <cell r="AC4415">
            <v>38657</v>
          </cell>
          <cell r="AD4415">
            <v>0</v>
          </cell>
          <cell r="AE4415" t="str">
            <v>RemVal</v>
          </cell>
          <cell r="AF4415" t="str">
            <v>Depreciate</v>
          </cell>
          <cell r="AG4415" t="str">
            <v>FM</v>
          </cell>
          <cell r="AH4415">
            <v>0</v>
          </cell>
          <cell r="AI4415">
            <v>0</v>
          </cell>
          <cell r="AJ4415">
            <v>2.87E-2</v>
          </cell>
          <cell r="AK4415">
            <v>0</v>
          </cell>
          <cell r="AL4415" t="str">
            <v>Flat Rate</v>
          </cell>
          <cell r="AM4415">
            <v>0</v>
          </cell>
          <cell r="AN4415" t="str">
            <v>GA3334B0</v>
          </cell>
          <cell r="AO4415">
            <v>0</v>
          </cell>
          <cell r="AP4415" t="str">
            <v>N</v>
          </cell>
          <cell r="AQ4415">
            <v>38646.696828703702</v>
          </cell>
          <cell r="AR4415">
            <v>38791</v>
          </cell>
          <cell r="AS4415">
            <v>38791</v>
          </cell>
          <cell r="AT4415">
            <v>0</v>
          </cell>
          <cell r="AU4415">
            <v>38640</v>
          </cell>
          <cell r="AV4415">
            <v>0</v>
          </cell>
        </row>
        <row r="4416">
          <cell r="B4416">
            <v>0</v>
          </cell>
          <cell r="C4416" t="str">
            <v>000000004002</v>
          </cell>
          <cell r="D4416" t="str">
            <v>3334B0</v>
          </cell>
          <cell r="E4416" t="str">
            <v>Repl Dom Svc 3/4" Copper</v>
          </cell>
          <cell r="F4416" t="str">
            <v>In Service</v>
          </cell>
          <cell r="G4416" t="str">
            <v>3334B</v>
          </cell>
          <cell r="H4416" t="str">
            <v>Grp Member</v>
          </cell>
          <cell r="I4416">
            <v>1</v>
          </cell>
          <cell r="J4416" t="str">
            <v>PC Batch</v>
          </cell>
          <cell r="K4416">
            <v>997.95</v>
          </cell>
          <cell r="L4416">
            <v>0</v>
          </cell>
          <cell r="M4416" t="str">
            <v>F15</v>
          </cell>
          <cell r="N4416" t="str">
            <v>118</v>
          </cell>
          <cell r="O4416">
            <v>0</v>
          </cell>
          <cell r="P4416" t="str">
            <v>C05F501_002</v>
          </cell>
          <cell r="Q4416" t="str">
            <v>950</v>
          </cell>
          <cell r="R4416" t="str">
            <v>WTDPD</v>
          </cell>
          <cell r="S4416" t="str">
            <v>3334B34CP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 t="str">
            <v>CORP</v>
          </cell>
          <cell r="Y4416">
            <v>38640</v>
          </cell>
          <cell r="Z4416">
            <v>0</v>
          </cell>
          <cell r="AA4416">
            <v>0</v>
          </cell>
          <cell r="AB4416" t="str">
            <v>N</v>
          </cell>
          <cell r="AC4416">
            <v>38657</v>
          </cell>
          <cell r="AD4416">
            <v>0</v>
          </cell>
          <cell r="AE4416" t="str">
            <v>RemVal</v>
          </cell>
          <cell r="AF4416" t="str">
            <v>Depreciate</v>
          </cell>
          <cell r="AG4416" t="str">
            <v>FM</v>
          </cell>
          <cell r="AH4416">
            <v>0</v>
          </cell>
          <cell r="AI4416">
            <v>0</v>
          </cell>
          <cell r="AJ4416">
            <v>2.87E-2</v>
          </cell>
          <cell r="AK4416">
            <v>0</v>
          </cell>
          <cell r="AL4416" t="str">
            <v>Flat Rate</v>
          </cell>
          <cell r="AM4416">
            <v>0</v>
          </cell>
          <cell r="AN4416" t="str">
            <v>GA3334B0</v>
          </cell>
          <cell r="AO4416">
            <v>0</v>
          </cell>
          <cell r="AP4416" t="str">
            <v>N</v>
          </cell>
          <cell r="AQ4416">
            <v>38646.696828703702</v>
          </cell>
          <cell r="AR4416">
            <v>38791</v>
          </cell>
          <cell r="AS4416">
            <v>38791</v>
          </cell>
          <cell r="AT4416">
            <v>0</v>
          </cell>
          <cell r="AU4416">
            <v>38640</v>
          </cell>
          <cell r="AV4416">
            <v>0</v>
          </cell>
        </row>
        <row r="4417">
          <cell r="B4417">
            <v>0</v>
          </cell>
          <cell r="C4417" t="str">
            <v>000000004002</v>
          </cell>
          <cell r="D4417" t="str">
            <v>3334B0</v>
          </cell>
          <cell r="E4417" t="str">
            <v>Repl Dom Svc 3/4" Copper</v>
          </cell>
          <cell r="F4417" t="str">
            <v>In Service</v>
          </cell>
          <cell r="G4417" t="str">
            <v>3334B</v>
          </cell>
          <cell r="H4417" t="str">
            <v>Grp Member</v>
          </cell>
          <cell r="I4417">
            <v>2</v>
          </cell>
          <cell r="J4417" t="str">
            <v>PC Batch</v>
          </cell>
          <cell r="K4417">
            <v>2400.3000000000002</v>
          </cell>
          <cell r="L4417">
            <v>0</v>
          </cell>
          <cell r="M4417" t="str">
            <v>F20</v>
          </cell>
          <cell r="N4417" t="str">
            <v>115</v>
          </cell>
          <cell r="O4417">
            <v>0</v>
          </cell>
          <cell r="P4417" t="str">
            <v>C05F501_002</v>
          </cell>
          <cell r="Q4417" t="str">
            <v>505</v>
          </cell>
          <cell r="R4417" t="str">
            <v>WTDPD</v>
          </cell>
          <cell r="S4417" t="str">
            <v>3334B34CP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 t="str">
            <v>CORP</v>
          </cell>
          <cell r="Y4417">
            <v>38640</v>
          </cell>
          <cell r="Z4417">
            <v>0</v>
          </cell>
          <cell r="AA4417">
            <v>0</v>
          </cell>
          <cell r="AB4417" t="str">
            <v>N</v>
          </cell>
          <cell r="AC4417">
            <v>38657</v>
          </cell>
          <cell r="AD4417">
            <v>0</v>
          </cell>
          <cell r="AE4417" t="str">
            <v>RemVal</v>
          </cell>
          <cell r="AF4417" t="str">
            <v>Depreciate</v>
          </cell>
          <cell r="AG4417" t="str">
            <v>FM</v>
          </cell>
          <cell r="AH4417">
            <v>0</v>
          </cell>
          <cell r="AI4417">
            <v>0</v>
          </cell>
          <cell r="AJ4417">
            <v>2.87E-2</v>
          </cell>
          <cell r="AK4417">
            <v>0</v>
          </cell>
          <cell r="AL4417" t="str">
            <v>Flat Rate</v>
          </cell>
          <cell r="AM4417">
            <v>0</v>
          </cell>
          <cell r="AN4417" t="str">
            <v>GA3334B0</v>
          </cell>
          <cell r="AO4417">
            <v>0</v>
          </cell>
          <cell r="AP4417" t="str">
            <v>N</v>
          </cell>
          <cell r="AQ4417">
            <v>38646.696828703702</v>
          </cell>
          <cell r="AR4417">
            <v>38791</v>
          </cell>
          <cell r="AS4417">
            <v>38791</v>
          </cell>
          <cell r="AT4417">
            <v>0</v>
          </cell>
          <cell r="AU4417">
            <v>38640</v>
          </cell>
          <cell r="AV4417">
            <v>0</v>
          </cell>
        </row>
        <row r="4418">
          <cell r="B4418">
            <v>0</v>
          </cell>
          <cell r="C4418" t="str">
            <v>000000004002</v>
          </cell>
          <cell r="D4418" t="str">
            <v>3334B0</v>
          </cell>
          <cell r="E4418" t="str">
            <v>Repl Dom Svc 3/4" Copper</v>
          </cell>
          <cell r="F4418" t="str">
            <v>In Service</v>
          </cell>
          <cell r="G4418" t="str">
            <v>3334B</v>
          </cell>
          <cell r="H4418" t="str">
            <v>Grp Member</v>
          </cell>
          <cell r="I4418">
            <v>3</v>
          </cell>
          <cell r="J4418" t="str">
            <v>PC Batch</v>
          </cell>
          <cell r="K4418">
            <v>110.67</v>
          </cell>
          <cell r="L4418">
            <v>0</v>
          </cell>
          <cell r="M4418" t="str">
            <v>F15</v>
          </cell>
          <cell r="N4418" t="str">
            <v>118</v>
          </cell>
          <cell r="O4418">
            <v>0</v>
          </cell>
          <cell r="P4418" t="str">
            <v>C05F501_002</v>
          </cell>
          <cell r="Q4418" t="str">
            <v>180</v>
          </cell>
          <cell r="R4418" t="str">
            <v>WTDPD</v>
          </cell>
          <cell r="S4418" t="str">
            <v>3334B34CP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 t="str">
            <v>CORP</v>
          </cell>
          <cell r="Y4418">
            <v>38640</v>
          </cell>
          <cell r="Z4418">
            <v>0</v>
          </cell>
          <cell r="AA4418">
            <v>0</v>
          </cell>
          <cell r="AB4418" t="str">
            <v>N</v>
          </cell>
          <cell r="AC4418">
            <v>38657</v>
          </cell>
          <cell r="AD4418">
            <v>0</v>
          </cell>
          <cell r="AE4418" t="str">
            <v>RemVal</v>
          </cell>
          <cell r="AF4418" t="str">
            <v>Depreciate</v>
          </cell>
          <cell r="AG4418" t="str">
            <v>FM</v>
          </cell>
          <cell r="AH4418">
            <v>0</v>
          </cell>
          <cell r="AI4418">
            <v>0</v>
          </cell>
          <cell r="AJ4418">
            <v>2.87E-2</v>
          </cell>
          <cell r="AK4418">
            <v>0</v>
          </cell>
          <cell r="AL4418" t="str">
            <v>Flat Rate</v>
          </cell>
          <cell r="AM4418">
            <v>0</v>
          </cell>
          <cell r="AN4418" t="str">
            <v>GA3334B0</v>
          </cell>
          <cell r="AO4418">
            <v>0</v>
          </cell>
          <cell r="AP4418" t="str">
            <v>N</v>
          </cell>
          <cell r="AQ4418">
            <v>38646.696828703702</v>
          </cell>
          <cell r="AR4418">
            <v>38791</v>
          </cell>
          <cell r="AS4418">
            <v>38791</v>
          </cell>
          <cell r="AT4418">
            <v>0</v>
          </cell>
          <cell r="AU4418">
            <v>38640</v>
          </cell>
          <cell r="AV4418">
            <v>0</v>
          </cell>
        </row>
        <row r="4419">
          <cell r="B4419">
            <v>0</v>
          </cell>
          <cell r="C4419" t="str">
            <v>000000004002</v>
          </cell>
          <cell r="D4419" t="str">
            <v>3334B0</v>
          </cell>
          <cell r="E4419" t="str">
            <v>Repl Dom Svc 3/4" Copper</v>
          </cell>
          <cell r="F4419" t="str">
            <v>In Service</v>
          </cell>
          <cell r="G4419" t="str">
            <v>3334B</v>
          </cell>
          <cell r="H4419" t="str">
            <v>Grp Member</v>
          </cell>
          <cell r="I4419">
            <v>4</v>
          </cell>
          <cell r="J4419" t="str">
            <v>PC Batch</v>
          </cell>
          <cell r="K4419">
            <v>890.3</v>
          </cell>
          <cell r="L4419">
            <v>0</v>
          </cell>
          <cell r="M4419">
            <v>0</v>
          </cell>
          <cell r="N4419" t="str">
            <v>602</v>
          </cell>
          <cell r="O4419">
            <v>0</v>
          </cell>
          <cell r="P4419" t="str">
            <v>C05F501_002</v>
          </cell>
          <cell r="Q4419" t="str">
            <v>180</v>
          </cell>
          <cell r="R4419" t="str">
            <v>WTDPD</v>
          </cell>
          <cell r="S4419" t="str">
            <v>3334B34CP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 t="str">
            <v>CORP</v>
          </cell>
          <cell r="Y4419">
            <v>38640</v>
          </cell>
          <cell r="Z4419">
            <v>0</v>
          </cell>
          <cell r="AA4419">
            <v>0</v>
          </cell>
          <cell r="AB4419" t="str">
            <v>N</v>
          </cell>
          <cell r="AC4419">
            <v>38657</v>
          </cell>
          <cell r="AD4419">
            <v>0</v>
          </cell>
          <cell r="AE4419" t="str">
            <v>RemVal</v>
          </cell>
          <cell r="AF4419" t="str">
            <v>Depreciate</v>
          </cell>
          <cell r="AG4419" t="str">
            <v>FM</v>
          </cell>
          <cell r="AH4419">
            <v>0</v>
          </cell>
          <cell r="AI4419">
            <v>0</v>
          </cell>
          <cell r="AJ4419">
            <v>2.87E-2</v>
          </cell>
          <cell r="AK4419">
            <v>0</v>
          </cell>
          <cell r="AL4419" t="str">
            <v>Flat Rate</v>
          </cell>
          <cell r="AM4419">
            <v>0</v>
          </cell>
          <cell r="AN4419" t="str">
            <v>GA3334B0</v>
          </cell>
          <cell r="AO4419">
            <v>0</v>
          </cell>
          <cell r="AP4419" t="str">
            <v>N</v>
          </cell>
          <cell r="AQ4419">
            <v>38646.696828703702</v>
          </cell>
          <cell r="AR4419">
            <v>38791</v>
          </cell>
          <cell r="AS4419">
            <v>38791</v>
          </cell>
          <cell r="AT4419">
            <v>0</v>
          </cell>
          <cell r="AU4419">
            <v>38640</v>
          </cell>
          <cell r="AV4419">
            <v>0</v>
          </cell>
        </row>
        <row r="4420">
          <cell r="B4420">
            <v>0</v>
          </cell>
          <cell r="C4420" t="str">
            <v>000000004002</v>
          </cell>
          <cell r="D4420" t="str">
            <v>3334B0</v>
          </cell>
          <cell r="E4420" t="str">
            <v>Repl Dom Svc 3/4" Copper</v>
          </cell>
          <cell r="F4420" t="str">
            <v>In Service</v>
          </cell>
          <cell r="G4420" t="str">
            <v>3334B</v>
          </cell>
          <cell r="H4420" t="str">
            <v>Grp Member</v>
          </cell>
          <cell r="I4420">
            <v>5</v>
          </cell>
          <cell r="J4420" t="str">
            <v>PC Batch</v>
          </cell>
          <cell r="K4420">
            <v>-40.5</v>
          </cell>
          <cell r="L4420">
            <v>0</v>
          </cell>
          <cell r="M4420">
            <v>0</v>
          </cell>
          <cell r="N4420" t="str">
            <v>600</v>
          </cell>
          <cell r="O4420">
            <v>0</v>
          </cell>
          <cell r="P4420" t="str">
            <v>C05F501_002</v>
          </cell>
          <cell r="Q4420" t="str">
            <v>180</v>
          </cell>
          <cell r="R4420" t="str">
            <v>WTDPD</v>
          </cell>
          <cell r="S4420" t="str">
            <v>3334B34CP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 t="str">
            <v>CORP</v>
          </cell>
          <cell r="Y4420">
            <v>38640</v>
          </cell>
          <cell r="Z4420">
            <v>0</v>
          </cell>
          <cell r="AA4420">
            <v>0</v>
          </cell>
          <cell r="AB4420" t="str">
            <v>N</v>
          </cell>
          <cell r="AC4420">
            <v>38657</v>
          </cell>
          <cell r="AD4420">
            <v>0</v>
          </cell>
          <cell r="AE4420" t="str">
            <v>RemVal</v>
          </cell>
          <cell r="AF4420" t="str">
            <v>Depreciate</v>
          </cell>
          <cell r="AG4420" t="str">
            <v>FM</v>
          </cell>
          <cell r="AH4420">
            <v>0</v>
          </cell>
          <cell r="AI4420">
            <v>0</v>
          </cell>
          <cell r="AJ4420">
            <v>2.87E-2</v>
          </cell>
          <cell r="AK4420">
            <v>0</v>
          </cell>
          <cell r="AL4420" t="str">
            <v>Flat Rate</v>
          </cell>
          <cell r="AM4420">
            <v>0</v>
          </cell>
          <cell r="AN4420" t="str">
            <v>GA3334B0</v>
          </cell>
          <cell r="AO4420">
            <v>0</v>
          </cell>
          <cell r="AP4420" t="str">
            <v>N</v>
          </cell>
          <cell r="AQ4420">
            <v>38646.696828703702</v>
          </cell>
          <cell r="AR4420">
            <v>38791</v>
          </cell>
          <cell r="AS4420">
            <v>38791</v>
          </cell>
          <cell r="AT4420">
            <v>0</v>
          </cell>
          <cell r="AU4420">
            <v>38640</v>
          </cell>
          <cell r="AV4420">
            <v>0</v>
          </cell>
        </row>
        <row r="4421">
          <cell r="B4421">
            <v>0</v>
          </cell>
          <cell r="C4421" t="str">
            <v>000000004002</v>
          </cell>
          <cell r="D4421" t="str">
            <v>3334B0</v>
          </cell>
          <cell r="E4421" t="str">
            <v>Repl Dom Svc 3/4" Copper</v>
          </cell>
          <cell r="F4421" t="str">
            <v>In Service</v>
          </cell>
          <cell r="G4421" t="str">
            <v>3334B</v>
          </cell>
          <cell r="H4421" t="str">
            <v>Grp Member</v>
          </cell>
          <cell r="I4421">
            <v>6</v>
          </cell>
          <cell r="J4421" t="str">
            <v>PC Batch</v>
          </cell>
          <cell r="K4421">
            <v>118.97</v>
          </cell>
          <cell r="L4421">
            <v>0</v>
          </cell>
          <cell r="M4421" t="str">
            <v>F15</v>
          </cell>
          <cell r="N4421" t="str">
            <v>118</v>
          </cell>
          <cell r="O4421">
            <v>0</v>
          </cell>
          <cell r="P4421" t="str">
            <v>C05F501_002</v>
          </cell>
          <cell r="Q4421" t="str">
            <v>110</v>
          </cell>
          <cell r="R4421" t="str">
            <v>WTDPD</v>
          </cell>
          <cell r="S4421" t="str">
            <v>3334B34CP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 t="str">
            <v>CORP</v>
          </cell>
          <cell r="Y4421">
            <v>38640</v>
          </cell>
          <cell r="Z4421">
            <v>0</v>
          </cell>
          <cell r="AA4421">
            <v>0</v>
          </cell>
          <cell r="AB4421" t="str">
            <v>N</v>
          </cell>
          <cell r="AC4421">
            <v>38657</v>
          </cell>
          <cell r="AD4421">
            <v>0</v>
          </cell>
          <cell r="AE4421" t="str">
            <v>RemVal</v>
          </cell>
          <cell r="AF4421" t="str">
            <v>Depreciate</v>
          </cell>
          <cell r="AG4421" t="str">
            <v>FM</v>
          </cell>
          <cell r="AH4421">
            <v>0</v>
          </cell>
          <cell r="AI4421">
            <v>0</v>
          </cell>
          <cell r="AJ4421">
            <v>2.87E-2</v>
          </cell>
          <cell r="AK4421">
            <v>0</v>
          </cell>
          <cell r="AL4421" t="str">
            <v>Flat Rate</v>
          </cell>
          <cell r="AM4421">
            <v>0</v>
          </cell>
          <cell r="AN4421" t="str">
            <v>GA3334B0</v>
          </cell>
          <cell r="AO4421">
            <v>0</v>
          </cell>
          <cell r="AP4421" t="str">
            <v>N</v>
          </cell>
          <cell r="AQ4421">
            <v>38646.696828703702</v>
          </cell>
          <cell r="AR4421">
            <v>38791</v>
          </cell>
          <cell r="AS4421">
            <v>38791</v>
          </cell>
          <cell r="AT4421">
            <v>0</v>
          </cell>
          <cell r="AU4421">
            <v>38640</v>
          </cell>
          <cell r="AV4421">
            <v>0</v>
          </cell>
        </row>
        <row r="4422">
          <cell r="B4422">
            <v>0</v>
          </cell>
          <cell r="C4422" t="str">
            <v>000000004002</v>
          </cell>
          <cell r="D4422" t="str">
            <v>3334B0</v>
          </cell>
          <cell r="E4422" t="str">
            <v>Repl Dom Svc 3/4" Copper</v>
          </cell>
          <cell r="F4422" t="str">
            <v>In Service</v>
          </cell>
          <cell r="G4422" t="str">
            <v>3334B</v>
          </cell>
          <cell r="H4422" t="str">
            <v>Grp Member</v>
          </cell>
          <cell r="I4422">
            <v>7</v>
          </cell>
          <cell r="J4422" t="str">
            <v>PC Batch</v>
          </cell>
          <cell r="K4422">
            <v>1476.34</v>
          </cell>
          <cell r="L4422">
            <v>0</v>
          </cell>
          <cell r="M4422">
            <v>0</v>
          </cell>
          <cell r="N4422" t="str">
            <v>602</v>
          </cell>
          <cell r="O4422">
            <v>0</v>
          </cell>
          <cell r="P4422" t="str">
            <v>C05F501_002</v>
          </cell>
          <cell r="Q4422" t="str">
            <v>110</v>
          </cell>
          <cell r="R4422" t="str">
            <v>WTDPD</v>
          </cell>
          <cell r="S4422" t="str">
            <v>3334B34CP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 t="str">
            <v>CORP</v>
          </cell>
          <cell r="Y4422">
            <v>38640</v>
          </cell>
          <cell r="Z4422">
            <v>0</v>
          </cell>
          <cell r="AA4422">
            <v>0</v>
          </cell>
          <cell r="AB4422" t="str">
            <v>N</v>
          </cell>
          <cell r="AC4422">
            <v>38657</v>
          </cell>
          <cell r="AD4422">
            <v>0</v>
          </cell>
          <cell r="AE4422" t="str">
            <v>RemVal</v>
          </cell>
          <cell r="AF4422" t="str">
            <v>Depreciate</v>
          </cell>
          <cell r="AG4422" t="str">
            <v>FM</v>
          </cell>
          <cell r="AH4422">
            <v>0</v>
          </cell>
          <cell r="AI4422">
            <v>0</v>
          </cell>
          <cell r="AJ4422">
            <v>2.87E-2</v>
          </cell>
          <cell r="AK4422">
            <v>0</v>
          </cell>
          <cell r="AL4422" t="str">
            <v>Flat Rate</v>
          </cell>
          <cell r="AM4422">
            <v>0</v>
          </cell>
          <cell r="AN4422" t="str">
            <v>GA3334B0</v>
          </cell>
          <cell r="AO4422">
            <v>0</v>
          </cell>
          <cell r="AP4422" t="str">
            <v>N</v>
          </cell>
          <cell r="AQ4422">
            <v>38646.696828703702</v>
          </cell>
          <cell r="AR4422">
            <v>38791</v>
          </cell>
          <cell r="AS4422">
            <v>38791</v>
          </cell>
          <cell r="AT4422">
            <v>0</v>
          </cell>
          <cell r="AU4422">
            <v>38640</v>
          </cell>
          <cell r="AV4422">
            <v>0</v>
          </cell>
        </row>
        <row r="4423">
          <cell r="B4423">
            <v>0</v>
          </cell>
          <cell r="C4423" t="str">
            <v>000000004002</v>
          </cell>
          <cell r="D4423" t="str">
            <v>3334B0</v>
          </cell>
          <cell r="E4423" t="str">
            <v>Repl Dom Svc 3/4" Copper</v>
          </cell>
          <cell r="F4423" t="str">
            <v>In Service</v>
          </cell>
          <cell r="G4423" t="str">
            <v>3334B</v>
          </cell>
          <cell r="H4423" t="str">
            <v>Grp Member</v>
          </cell>
          <cell r="I4423">
            <v>8</v>
          </cell>
          <cell r="J4423" t="str">
            <v>PC Batch</v>
          </cell>
          <cell r="K4423">
            <v>33.97</v>
          </cell>
          <cell r="L4423">
            <v>0</v>
          </cell>
          <cell r="M4423" t="str">
            <v>F50</v>
          </cell>
          <cell r="N4423" t="str">
            <v>115</v>
          </cell>
          <cell r="O4423">
            <v>0</v>
          </cell>
          <cell r="P4423" t="str">
            <v>C05F501_002</v>
          </cell>
          <cell r="Q4423" t="str">
            <v>000</v>
          </cell>
          <cell r="R4423" t="str">
            <v>WTDPD</v>
          </cell>
          <cell r="S4423" t="str">
            <v>3334B34CP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 t="str">
            <v>CORP</v>
          </cell>
          <cell r="Y4423">
            <v>38640</v>
          </cell>
          <cell r="Z4423">
            <v>0</v>
          </cell>
          <cell r="AA4423">
            <v>0</v>
          </cell>
          <cell r="AB4423" t="str">
            <v>N</v>
          </cell>
          <cell r="AC4423">
            <v>38657</v>
          </cell>
          <cell r="AD4423">
            <v>0</v>
          </cell>
          <cell r="AE4423" t="str">
            <v>RemVal</v>
          </cell>
          <cell r="AF4423" t="str">
            <v>Depreciate</v>
          </cell>
          <cell r="AG4423" t="str">
            <v>FM</v>
          </cell>
          <cell r="AH4423">
            <v>0</v>
          </cell>
          <cell r="AI4423">
            <v>0</v>
          </cell>
          <cell r="AJ4423">
            <v>2.87E-2</v>
          </cell>
          <cell r="AK4423">
            <v>0</v>
          </cell>
          <cell r="AL4423" t="str">
            <v>Flat Rate</v>
          </cell>
          <cell r="AM4423">
            <v>0</v>
          </cell>
          <cell r="AN4423" t="str">
            <v>GA3334B0</v>
          </cell>
          <cell r="AO4423">
            <v>0</v>
          </cell>
          <cell r="AP4423" t="str">
            <v>N</v>
          </cell>
          <cell r="AQ4423">
            <v>38646.696828703702</v>
          </cell>
          <cell r="AR4423">
            <v>38791</v>
          </cell>
          <cell r="AS4423">
            <v>38791</v>
          </cell>
          <cell r="AT4423">
            <v>0</v>
          </cell>
          <cell r="AU4423">
            <v>38640</v>
          </cell>
          <cell r="AV4423">
            <v>0</v>
          </cell>
        </row>
        <row r="4424">
          <cell r="B4424">
            <v>0</v>
          </cell>
          <cell r="C4424" t="str">
            <v>000000004002</v>
          </cell>
          <cell r="D4424" t="str">
            <v>3334B0</v>
          </cell>
          <cell r="E4424" t="str">
            <v>Repl Dom Svc 3/4" Copper</v>
          </cell>
          <cell r="F4424" t="str">
            <v>In Service</v>
          </cell>
          <cell r="G4424" t="str">
            <v>3334B</v>
          </cell>
          <cell r="H4424" t="str">
            <v>Grp Member</v>
          </cell>
          <cell r="I4424">
            <v>9</v>
          </cell>
          <cell r="J4424" t="str">
            <v>PC Batch</v>
          </cell>
          <cell r="K4424">
            <v>-69.7</v>
          </cell>
          <cell r="L4424">
            <v>0</v>
          </cell>
          <cell r="M4424">
            <v>0</v>
          </cell>
          <cell r="N4424" t="str">
            <v>600</v>
          </cell>
          <cell r="O4424">
            <v>0</v>
          </cell>
          <cell r="P4424" t="str">
            <v>C05F501_002</v>
          </cell>
          <cell r="Q4424" t="str">
            <v>110</v>
          </cell>
          <cell r="R4424" t="str">
            <v>WTDPD</v>
          </cell>
          <cell r="S4424" t="str">
            <v>3334B34CP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 t="str">
            <v>CORP</v>
          </cell>
          <cell r="Y4424">
            <v>38640</v>
          </cell>
          <cell r="Z4424">
            <v>0</v>
          </cell>
          <cell r="AA4424">
            <v>0</v>
          </cell>
          <cell r="AB4424" t="str">
            <v>N</v>
          </cell>
          <cell r="AC4424">
            <v>38657</v>
          </cell>
          <cell r="AD4424">
            <v>0</v>
          </cell>
          <cell r="AE4424" t="str">
            <v>RemVal</v>
          </cell>
          <cell r="AF4424" t="str">
            <v>Depreciate</v>
          </cell>
          <cell r="AG4424" t="str">
            <v>FM</v>
          </cell>
          <cell r="AH4424">
            <v>0</v>
          </cell>
          <cell r="AI4424">
            <v>0</v>
          </cell>
          <cell r="AJ4424">
            <v>2.87E-2</v>
          </cell>
          <cell r="AK4424">
            <v>0</v>
          </cell>
          <cell r="AL4424" t="str">
            <v>Flat Rate</v>
          </cell>
          <cell r="AM4424">
            <v>0</v>
          </cell>
          <cell r="AN4424" t="str">
            <v>GA3334B0</v>
          </cell>
          <cell r="AO4424">
            <v>0</v>
          </cell>
          <cell r="AP4424" t="str">
            <v>N</v>
          </cell>
          <cell r="AQ4424">
            <v>38646.696828703702</v>
          </cell>
          <cell r="AR4424">
            <v>38791</v>
          </cell>
          <cell r="AS4424">
            <v>38791</v>
          </cell>
          <cell r="AT4424">
            <v>0</v>
          </cell>
          <cell r="AU4424">
            <v>38640</v>
          </cell>
          <cell r="AV4424">
            <v>0</v>
          </cell>
        </row>
        <row r="4425">
          <cell r="B4425">
            <v>0</v>
          </cell>
          <cell r="C4425" t="str">
            <v>000000004003</v>
          </cell>
          <cell r="D4425" t="str">
            <v>3334A0</v>
          </cell>
          <cell r="E4425" t="str">
            <v>3/4" PE DOM SVC - Dauphin</v>
          </cell>
          <cell r="F4425" t="str">
            <v>In Service</v>
          </cell>
          <cell r="G4425" t="str">
            <v>3334A</v>
          </cell>
          <cell r="H4425" t="str">
            <v>Grp Member</v>
          </cell>
          <cell r="I4425">
            <v>0</v>
          </cell>
          <cell r="J4425" t="str">
            <v>PC Batch</v>
          </cell>
          <cell r="K4425">
            <v>4417.42</v>
          </cell>
          <cell r="L4425">
            <v>0</v>
          </cell>
          <cell r="M4425" t="str">
            <v>F20</v>
          </cell>
          <cell r="N4425" t="str">
            <v>115</v>
          </cell>
          <cell r="O4425">
            <v>0</v>
          </cell>
          <cell r="P4425" t="str">
            <v>C05F501_002</v>
          </cell>
          <cell r="Q4425">
            <v>0</v>
          </cell>
          <cell r="R4425" t="str">
            <v>WTDPD</v>
          </cell>
          <cell r="S4425" t="str">
            <v>3334A34PEX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 t="str">
            <v>CORP</v>
          </cell>
          <cell r="Y4425">
            <v>38640</v>
          </cell>
          <cell r="Z4425">
            <v>0</v>
          </cell>
          <cell r="AA4425">
            <v>0</v>
          </cell>
          <cell r="AB4425" t="str">
            <v>N</v>
          </cell>
          <cell r="AC4425">
            <v>38657</v>
          </cell>
          <cell r="AD4425">
            <v>0</v>
          </cell>
          <cell r="AE4425" t="str">
            <v>RemVal</v>
          </cell>
          <cell r="AF4425" t="str">
            <v>Depreciate</v>
          </cell>
          <cell r="AG4425" t="str">
            <v>FM</v>
          </cell>
          <cell r="AH4425">
            <v>0</v>
          </cell>
          <cell r="AI4425">
            <v>0</v>
          </cell>
          <cell r="AJ4425">
            <v>2.4500000000000001E-2</v>
          </cell>
          <cell r="AK4425">
            <v>0</v>
          </cell>
          <cell r="AL4425" t="str">
            <v>Flat Rate</v>
          </cell>
          <cell r="AM4425">
            <v>0</v>
          </cell>
          <cell r="AN4425" t="str">
            <v>GA3334A0</v>
          </cell>
          <cell r="AO4425">
            <v>0</v>
          </cell>
          <cell r="AP4425" t="str">
            <v>N</v>
          </cell>
          <cell r="AQ4425">
            <v>38646.696898148148</v>
          </cell>
          <cell r="AR4425">
            <v>38822</v>
          </cell>
          <cell r="AS4425">
            <v>38822</v>
          </cell>
          <cell r="AT4425">
            <v>0</v>
          </cell>
          <cell r="AU4425">
            <v>38640</v>
          </cell>
          <cell r="AV4425">
            <v>0</v>
          </cell>
        </row>
        <row r="4426">
          <cell r="B4426">
            <v>0</v>
          </cell>
          <cell r="C4426" t="str">
            <v>000000004003</v>
          </cell>
          <cell r="D4426" t="str">
            <v>3334A0</v>
          </cell>
          <cell r="E4426" t="str">
            <v>3/4" PE DOM SVC - Dauphin</v>
          </cell>
          <cell r="F4426" t="str">
            <v>In Service</v>
          </cell>
          <cell r="G4426" t="str">
            <v>3334A</v>
          </cell>
          <cell r="H4426" t="str">
            <v>Grp Member</v>
          </cell>
          <cell r="I4426">
            <v>1</v>
          </cell>
          <cell r="J4426" t="str">
            <v>PC Batch</v>
          </cell>
          <cell r="K4426">
            <v>178.75</v>
          </cell>
          <cell r="L4426">
            <v>0</v>
          </cell>
          <cell r="M4426" t="str">
            <v>F50</v>
          </cell>
          <cell r="N4426" t="str">
            <v>115</v>
          </cell>
          <cell r="O4426">
            <v>0</v>
          </cell>
          <cell r="P4426" t="str">
            <v>C05F501_002</v>
          </cell>
          <cell r="Q4426" t="str">
            <v>000</v>
          </cell>
          <cell r="R4426" t="str">
            <v>WTDPD</v>
          </cell>
          <cell r="S4426" t="str">
            <v>3334A34PEX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 t="str">
            <v>CORP</v>
          </cell>
          <cell r="Y4426">
            <v>38640</v>
          </cell>
          <cell r="Z4426">
            <v>0</v>
          </cell>
          <cell r="AA4426">
            <v>0</v>
          </cell>
          <cell r="AB4426" t="str">
            <v>N</v>
          </cell>
          <cell r="AC4426">
            <v>38657</v>
          </cell>
          <cell r="AD4426">
            <v>0</v>
          </cell>
          <cell r="AE4426" t="str">
            <v>RemVal</v>
          </cell>
          <cell r="AF4426" t="str">
            <v>Depreciate</v>
          </cell>
          <cell r="AG4426" t="str">
            <v>FM</v>
          </cell>
          <cell r="AH4426">
            <v>0</v>
          </cell>
          <cell r="AI4426">
            <v>0</v>
          </cell>
          <cell r="AJ4426">
            <v>2.4500000000000001E-2</v>
          </cell>
          <cell r="AK4426">
            <v>0</v>
          </cell>
          <cell r="AL4426" t="str">
            <v>Flat Rate</v>
          </cell>
          <cell r="AM4426">
            <v>0</v>
          </cell>
          <cell r="AN4426" t="str">
            <v>GA3334A0</v>
          </cell>
          <cell r="AO4426">
            <v>0</v>
          </cell>
          <cell r="AP4426" t="str">
            <v>N</v>
          </cell>
          <cell r="AQ4426">
            <v>38646.696898148148</v>
          </cell>
          <cell r="AR4426">
            <v>38822</v>
          </cell>
          <cell r="AS4426">
            <v>38822</v>
          </cell>
          <cell r="AT4426">
            <v>0</v>
          </cell>
          <cell r="AU4426">
            <v>38640</v>
          </cell>
          <cell r="AV4426">
            <v>0</v>
          </cell>
        </row>
        <row r="4427">
          <cell r="B4427">
            <v>0</v>
          </cell>
          <cell r="C4427" t="str">
            <v>000000004003</v>
          </cell>
          <cell r="D4427" t="str">
            <v>3334A0</v>
          </cell>
          <cell r="E4427" t="str">
            <v>3/4" PE DOM SVC - Dauphin</v>
          </cell>
          <cell r="F4427" t="str">
            <v>In Service</v>
          </cell>
          <cell r="G4427" t="str">
            <v>3334A</v>
          </cell>
          <cell r="H4427" t="str">
            <v>Grp Member</v>
          </cell>
          <cell r="I4427">
            <v>2</v>
          </cell>
          <cell r="J4427" t="str">
            <v>PC Batch</v>
          </cell>
          <cell r="K4427">
            <v>-1026.6099999999999</v>
          </cell>
          <cell r="L4427">
            <v>0</v>
          </cell>
          <cell r="M4427">
            <v>0</v>
          </cell>
          <cell r="N4427" t="str">
            <v>600</v>
          </cell>
          <cell r="O4427">
            <v>0</v>
          </cell>
          <cell r="P4427" t="str">
            <v>C05F501_002</v>
          </cell>
          <cell r="Q4427" t="str">
            <v>110</v>
          </cell>
          <cell r="R4427" t="str">
            <v>WTDPD</v>
          </cell>
          <cell r="S4427" t="str">
            <v>3334A34PEX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 t="str">
            <v>CORP</v>
          </cell>
          <cell r="Y4427">
            <v>38640</v>
          </cell>
          <cell r="Z4427">
            <v>0</v>
          </cell>
          <cell r="AA4427">
            <v>0</v>
          </cell>
          <cell r="AB4427" t="str">
            <v>N</v>
          </cell>
          <cell r="AC4427">
            <v>38657</v>
          </cell>
          <cell r="AD4427">
            <v>0</v>
          </cell>
          <cell r="AE4427" t="str">
            <v>RemVal</v>
          </cell>
          <cell r="AF4427" t="str">
            <v>Depreciate</v>
          </cell>
          <cell r="AG4427" t="str">
            <v>FM</v>
          </cell>
          <cell r="AH4427">
            <v>0</v>
          </cell>
          <cell r="AI4427">
            <v>0</v>
          </cell>
          <cell r="AJ4427">
            <v>2.4500000000000001E-2</v>
          </cell>
          <cell r="AK4427">
            <v>0</v>
          </cell>
          <cell r="AL4427" t="str">
            <v>Flat Rate</v>
          </cell>
          <cell r="AM4427">
            <v>0</v>
          </cell>
          <cell r="AN4427" t="str">
            <v>GA3334A0</v>
          </cell>
          <cell r="AO4427">
            <v>0</v>
          </cell>
          <cell r="AP4427" t="str">
            <v>N</v>
          </cell>
          <cell r="AQ4427">
            <v>38646.696898148148</v>
          </cell>
          <cell r="AR4427">
            <v>38822</v>
          </cell>
          <cell r="AS4427">
            <v>38822</v>
          </cell>
          <cell r="AT4427">
            <v>0</v>
          </cell>
          <cell r="AU4427">
            <v>38640</v>
          </cell>
          <cell r="AV4427">
            <v>0</v>
          </cell>
        </row>
        <row r="4428">
          <cell r="B4428">
            <v>0</v>
          </cell>
          <cell r="C4428" t="str">
            <v>000000004003</v>
          </cell>
          <cell r="D4428" t="str">
            <v>3334A0</v>
          </cell>
          <cell r="E4428" t="str">
            <v>3/4" PE DOM SVC - Dauphin</v>
          </cell>
          <cell r="F4428" t="str">
            <v>In Service</v>
          </cell>
          <cell r="G4428" t="str">
            <v>3334A</v>
          </cell>
          <cell r="H4428" t="str">
            <v>Grp Member</v>
          </cell>
          <cell r="I4428">
            <v>3</v>
          </cell>
          <cell r="J4428" t="str">
            <v>PC Batch</v>
          </cell>
          <cell r="K4428">
            <v>8077.85</v>
          </cell>
          <cell r="L4428">
            <v>0</v>
          </cell>
          <cell r="M4428" t="str">
            <v>F15</v>
          </cell>
          <cell r="N4428" t="str">
            <v>118</v>
          </cell>
          <cell r="O4428">
            <v>0</v>
          </cell>
          <cell r="P4428" t="str">
            <v>C05F501_002</v>
          </cell>
          <cell r="Q4428" t="str">
            <v>950</v>
          </cell>
          <cell r="R4428" t="str">
            <v>WTDPD</v>
          </cell>
          <cell r="S4428" t="str">
            <v>3334A34PEX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 t="str">
            <v>CORP</v>
          </cell>
          <cell r="Y4428">
            <v>38640</v>
          </cell>
          <cell r="Z4428">
            <v>0</v>
          </cell>
          <cell r="AA4428">
            <v>0</v>
          </cell>
          <cell r="AB4428" t="str">
            <v>N</v>
          </cell>
          <cell r="AC4428">
            <v>38657</v>
          </cell>
          <cell r="AD4428">
            <v>0</v>
          </cell>
          <cell r="AE4428" t="str">
            <v>RemVal</v>
          </cell>
          <cell r="AF4428" t="str">
            <v>Depreciate</v>
          </cell>
          <cell r="AG4428" t="str">
            <v>FM</v>
          </cell>
          <cell r="AH4428">
            <v>0</v>
          </cell>
          <cell r="AI4428">
            <v>0</v>
          </cell>
          <cell r="AJ4428">
            <v>2.4500000000000001E-2</v>
          </cell>
          <cell r="AK4428">
            <v>0</v>
          </cell>
          <cell r="AL4428" t="str">
            <v>Flat Rate</v>
          </cell>
          <cell r="AM4428">
            <v>0</v>
          </cell>
          <cell r="AN4428" t="str">
            <v>GA3334A0</v>
          </cell>
          <cell r="AO4428">
            <v>0</v>
          </cell>
          <cell r="AP4428" t="str">
            <v>N</v>
          </cell>
          <cell r="AQ4428">
            <v>38646.696898148148</v>
          </cell>
          <cell r="AR4428">
            <v>38822</v>
          </cell>
          <cell r="AS4428">
            <v>38822</v>
          </cell>
          <cell r="AT4428">
            <v>0</v>
          </cell>
          <cell r="AU4428">
            <v>38640</v>
          </cell>
          <cell r="AV4428">
            <v>0</v>
          </cell>
        </row>
        <row r="4429">
          <cell r="B4429">
            <v>0</v>
          </cell>
          <cell r="C4429" t="str">
            <v>000000004003</v>
          </cell>
          <cell r="D4429" t="str">
            <v>3334A0</v>
          </cell>
          <cell r="E4429" t="str">
            <v>3/4" PE DOM SVC - Dauphin</v>
          </cell>
          <cell r="F4429" t="str">
            <v>In Service</v>
          </cell>
          <cell r="G4429" t="str">
            <v>3334A</v>
          </cell>
          <cell r="H4429" t="str">
            <v>Grp Member</v>
          </cell>
          <cell r="I4429">
            <v>4</v>
          </cell>
          <cell r="J4429" t="str">
            <v>PC Batch</v>
          </cell>
          <cell r="K4429">
            <v>21828.35</v>
          </cell>
          <cell r="L4429">
            <v>0</v>
          </cell>
          <cell r="M4429">
            <v>0</v>
          </cell>
          <cell r="N4429" t="str">
            <v>602</v>
          </cell>
          <cell r="O4429">
            <v>0</v>
          </cell>
          <cell r="P4429" t="str">
            <v>C05F501_002</v>
          </cell>
          <cell r="Q4429" t="str">
            <v>110</v>
          </cell>
          <cell r="R4429" t="str">
            <v>WTDPD</v>
          </cell>
          <cell r="S4429" t="str">
            <v>3334A34PEX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 t="str">
            <v>CORP</v>
          </cell>
          <cell r="Y4429">
            <v>38640</v>
          </cell>
          <cell r="Z4429">
            <v>0</v>
          </cell>
          <cell r="AA4429">
            <v>0</v>
          </cell>
          <cell r="AB4429" t="str">
            <v>N</v>
          </cell>
          <cell r="AC4429">
            <v>38657</v>
          </cell>
          <cell r="AD4429">
            <v>0</v>
          </cell>
          <cell r="AE4429" t="str">
            <v>RemVal</v>
          </cell>
          <cell r="AF4429" t="str">
            <v>Depreciate</v>
          </cell>
          <cell r="AG4429" t="str">
            <v>FM</v>
          </cell>
          <cell r="AH4429">
            <v>0</v>
          </cell>
          <cell r="AI4429">
            <v>0</v>
          </cell>
          <cell r="AJ4429">
            <v>2.4500000000000001E-2</v>
          </cell>
          <cell r="AK4429">
            <v>0</v>
          </cell>
          <cell r="AL4429" t="str">
            <v>Flat Rate</v>
          </cell>
          <cell r="AM4429">
            <v>0</v>
          </cell>
          <cell r="AN4429" t="str">
            <v>GA3334A0</v>
          </cell>
          <cell r="AO4429">
            <v>0</v>
          </cell>
          <cell r="AP4429" t="str">
            <v>N</v>
          </cell>
          <cell r="AQ4429">
            <v>38646.696898148148</v>
          </cell>
          <cell r="AR4429">
            <v>38822</v>
          </cell>
          <cell r="AS4429">
            <v>38822</v>
          </cell>
          <cell r="AT4429">
            <v>0</v>
          </cell>
          <cell r="AU4429">
            <v>38640</v>
          </cell>
          <cell r="AV4429">
            <v>0</v>
          </cell>
        </row>
        <row r="4430">
          <cell r="B4430">
            <v>0</v>
          </cell>
          <cell r="C4430" t="str">
            <v>000000004003</v>
          </cell>
          <cell r="D4430" t="str">
            <v>3334A0</v>
          </cell>
          <cell r="E4430" t="str">
            <v>3/4" PE DOM SVC - Dauphin</v>
          </cell>
          <cell r="F4430" t="str">
            <v>In Service</v>
          </cell>
          <cell r="G4430" t="str">
            <v>3334A</v>
          </cell>
          <cell r="H4430" t="str">
            <v>Grp Member</v>
          </cell>
          <cell r="I4430">
            <v>5</v>
          </cell>
          <cell r="J4430" t="str">
            <v>PC Batch</v>
          </cell>
          <cell r="K4430">
            <v>1644.24</v>
          </cell>
          <cell r="L4430">
            <v>0</v>
          </cell>
          <cell r="M4430" t="str">
            <v>F15</v>
          </cell>
          <cell r="N4430" t="str">
            <v>118</v>
          </cell>
          <cell r="O4430">
            <v>0</v>
          </cell>
          <cell r="P4430" t="str">
            <v>C05F501_002</v>
          </cell>
          <cell r="Q4430" t="str">
            <v>110</v>
          </cell>
          <cell r="R4430" t="str">
            <v>WTDPD</v>
          </cell>
          <cell r="S4430" t="str">
            <v>3334A34PEX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 t="str">
            <v>CORP</v>
          </cell>
          <cell r="Y4430">
            <v>38640</v>
          </cell>
          <cell r="Z4430">
            <v>0</v>
          </cell>
          <cell r="AA4430">
            <v>0</v>
          </cell>
          <cell r="AB4430" t="str">
            <v>N</v>
          </cell>
          <cell r="AC4430">
            <v>38657</v>
          </cell>
          <cell r="AD4430">
            <v>0</v>
          </cell>
          <cell r="AE4430" t="str">
            <v>RemVal</v>
          </cell>
          <cell r="AF4430" t="str">
            <v>Depreciate</v>
          </cell>
          <cell r="AG4430" t="str">
            <v>FM</v>
          </cell>
          <cell r="AH4430">
            <v>0</v>
          </cell>
          <cell r="AI4430">
            <v>0</v>
          </cell>
          <cell r="AJ4430">
            <v>2.4500000000000001E-2</v>
          </cell>
          <cell r="AK4430">
            <v>0</v>
          </cell>
          <cell r="AL4430" t="str">
            <v>Flat Rate</v>
          </cell>
          <cell r="AM4430">
            <v>0</v>
          </cell>
          <cell r="AN4430" t="str">
            <v>GA3334A0</v>
          </cell>
          <cell r="AO4430">
            <v>0</v>
          </cell>
          <cell r="AP4430" t="str">
            <v>N</v>
          </cell>
          <cell r="AQ4430">
            <v>38646.696898148148</v>
          </cell>
          <cell r="AR4430">
            <v>38822</v>
          </cell>
          <cell r="AS4430">
            <v>38822</v>
          </cell>
          <cell r="AT4430">
            <v>0</v>
          </cell>
          <cell r="AU4430">
            <v>38640</v>
          </cell>
          <cell r="AV4430">
            <v>0</v>
          </cell>
        </row>
        <row r="4431">
          <cell r="B4431">
            <v>0</v>
          </cell>
          <cell r="C4431" t="str">
            <v>000000004004</v>
          </cell>
          <cell r="D4431" t="str">
            <v>334400</v>
          </cell>
          <cell r="E4431" t="str">
            <v>New 1" Remote</v>
          </cell>
          <cell r="F4431" t="str">
            <v>In Service</v>
          </cell>
          <cell r="G4431" t="str">
            <v>33440</v>
          </cell>
          <cell r="H4431" t="str">
            <v>Grp Member</v>
          </cell>
          <cell r="I4431">
            <v>0</v>
          </cell>
          <cell r="J4431" t="str">
            <v>PC Batch</v>
          </cell>
          <cell r="K4431">
            <v>2570.2800000000002</v>
          </cell>
          <cell r="L4431">
            <v>0</v>
          </cell>
          <cell r="M4431" t="str">
            <v>F20</v>
          </cell>
          <cell r="N4431" t="str">
            <v>115</v>
          </cell>
          <cell r="O4431">
            <v>0</v>
          </cell>
          <cell r="P4431" t="str">
            <v>C05G001_002</v>
          </cell>
          <cell r="Q4431">
            <v>0</v>
          </cell>
          <cell r="R4431" t="str">
            <v>WTDPD</v>
          </cell>
          <cell r="S4431" t="str">
            <v>3344001RM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 t="str">
            <v>CORP</v>
          </cell>
          <cell r="Y4431">
            <v>38640</v>
          </cell>
          <cell r="Z4431">
            <v>0</v>
          </cell>
          <cell r="AA4431">
            <v>0</v>
          </cell>
          <cell r="AB4431" t="str">
            <v>N</v>
          </cell>
          <cell r="AC4431">
            <v>38657</v>
          </cell>
          <cell r="AD4431">
            <v>0</v>
          </cell>
          <cell r="AE4431" t="str">
            <v>RemVal</v>
          </cell>
          <cell r="AF4431" t="str">
            <v>Depreciate</v>
          </cell>
          <cell r="AG4431" t="str">
            <v>FM</v>
          </cell>
          <cell r="AH4431">
            <v>0</v>
          </cell>
          <cell r="AI4431">
            <v>0</v>
          </cell>
          <cell r="AJ4431">
            <v>6.0699999999999997E-2</v>
          </cell>
          <cell r="AK4431">
            <v>0</v>
          </cell>
          <cell r="AL4431" t="str">
            <v>Flat Rate</v>
          </cell>
          <cell r="AM4431">
            <v>0</v>
          </cell>
          <cell r="AN4431" t="str">
            <v>GA334400</v>
          </cell>
          <cell r="AO4431">
            <v>0</v>
          </cell>
          <cell r="AP4431" t="str">
            <v>N</v>
          </cell>
          <cell r="AQ4431">
            <v>38646.697002314817</v>
          </cell>
          <cell r="AR4431">
            <v>38822</v>
          </cell>
          <cell r="AS4431">
            <v>38822</v>
          </cell>
          <cell r="AT4431">
            <v>0</v>
          </cell>
          <cell r="AU4431">
            <v>38640</v>
          </cell>
          <cell r="AV4431">
            <v>0</v>
          </cell>
        </row>
        <row r="4432">
          <cell r="B4432">
            <v>0</v>
          </cell>
          <cell r="C4432" t="str">
            <v>000000004004</v>
          </cell>
          <cell r="D4432" t="str">
            <v>334400</v>
          </cell>
          <cell r="E4432" t="str">
            <v>New 1" Remote</v>
          </cell>
          <cell r="F4432" t="str">
            <v>In Service</v>
          </cell>
          <cell r="G4432" t="str">
            <v>33440</v>
          </cell>
          <cell r="H4432" t="str">
            <v>Grp Member</v>
          </cell>
          <cell r="I4432">
            <v>1</v>
          </cell>
          <cell r="J4432" t="str">
            <v>PC Batch</v>
          </cell>
          <cell r="K4432">
            <v>174.93</v>
          </cell>
          <cell r="L4432">
            <v>0</v>
          </cell>
          <cell r="M4432" t="str">
            <v>F15</v>
          </cell>
          <cell r="N4432" t="str">
            <v>118</v>
          </cell>
          <cell r="O4432">
            <v>0</v>
          </cell>
          <cell r="P4432" t="str">
            <v>C05G001_002</v>
          </cell>
          <cell r="Q4432" t="str">
            <v>950</v>
          </cell>
          <cell r="R4432" t="str">
            <v>WTDPD</v>
          </cell>
          <cell r="S4432" t="str">
            <v>3344001RM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 t="str">
            <v>CORP</v>
          </cell>
          <cell r="Y4432">
            <v>38640</v>
          </cell>
          <cell r="Z4432">
            <v>0</v>
          </cell>
          <cell r="AA4432">
            <v>0</v>
          </cell>
          <cell r="AB4432" t="str">
            <v>N</v>
          </cell>
          <cell r="AC4432">
            <v>38657</v>
          </cell>
          <cell r="AD4432">
            <v>0</v>
          </cell>
          <cell r="AE4432" t="str">
            <v>RemVal</v>
          </cell>
          <cell r="AF4432" t="str">
            <v>Depreciate</v>
          </cell>
          <cell r="AG4432" t="str">
            <v>FM</v>
          </cell>
          <cell r="AH4432">
            <v>0</v>
          </cell>
          <cell r="AI4432">
            <v>0</v>
          </cell>
          <cell r="AJ4432">
            <v>6.0699999999999997E-2</v>
          </cell>
          <cell r="AK4432">
            <v>0</v>
          </cell>
          <cell r="AL4432" t="str">
            <v>Flat Rate</v>
          </cell>
          <cell r="AM4432">
            <v>0</v>
          </cell>
          <cell r="AN4432" t="str">
            <v>GA334400</v>
          </cell>
          <cell r="AO4432">
            <v>0</v>
          </cell>
          <cell r="AP4432" t="str">
            <v>N</v>
          </cell>
          <cell r="AQ4432">
            <v>38646.697002314817</v>
          </cell>
          <cell r="AR4432">
            <v>38822</v>
          </cell>
          <cell r="AS4432">
            <v>38822</v>
          </cell>
          <cell r="AT4432">
            <v>0</v>
          </cell>
          <cell r="AU4432">
            <v>38640</v>
          </cell>
          <cell r="AV4432">
            <v>0</v>
          </cell>
        </row>
        <row r="4433">
          <cell r="B4433">
            <v>0</v>
          </cell>
          <cell r="C4433" t="str">
            <v>000000004004</v>
          </cell>
          <cell r="D4433" t="str">
            <v>334400</v>
          </cell>
          <cell r="E4433" t="str">
            <v>New 1" Remote</v>
          </cell>
          <cell r="F4433" t="str">
            <v>In Service</v>
          </cell>
          <cell r="G4433" t="str">
            <v>33440</v>
          </cell>
          <cell r="H4433" t="str">
            <v>Grp Member</v>
          </cell>
          <cell r="I4433">
            <v>2</v>
          </cell>
          <cell r="J4433" t="str">
            <v>PC Batch</v>
          </cell>
          <cell r="K4433">
            <v>1637</v>
          </cell>
          <cell r="L4433">
            <v>0</v>
          </cell>
          <cell r="M4433" t="str">
            <v>F20</v>
          </cell>
          <cell r="N4433" t="str">
            <v>115</v>
          </cell>
          <cell r="O4433">
            <v>0</v>
          </cell>
          <cell r="P4433" t="str">
            <v>C05G001_002</v>
          </cell>
          <cell r="Q4433" t="str">
            <v>505</v>
          </cell>
          <cell r="R4433" t="str">
            <v>WTDPD</v>
          </cell>
          <cell r="S4433" t="str">
            <v>3344001RM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 t="str">
            <v>CORP</v>
          </cell>
          <cell r="Y4433">
            <v>38640</v>
          </cell>
          <cell r="Z4433">
            <v>0</v>
          </cell>
          <cell r="AA4433">
            <v>0</v>
          </cell>
          <cell r="AB4433" t="str">
            <v>N</v>
          </cell>
          <cell r="AC4433">
            <v>38657</v>
          </cell>
          <cell r="AD4433">
            <v>0</v>
          </cell>
          <cell r="AE4433" t="str">
            <v>RemVal</v>
          </cell>
          <cell r="AF4433" t="str">
            <v>Depreciate</v>
          </cell>
          <cell r="AG4433" t="str">
            <v>FM</v>
          </cell>
          <cell r="AH4433">
            <v>0</v>
          </cell>
          <cell r="AI4433">
            <v>0</v>
          </cell>
          <cell r="AJ4433">
            <v>6.0699999999999997E-2</v>
          </cell>
          <cell r="AK4433">
            <v>0</v>
          </cell>
          <cell r="AL4433" t="str">
            <v>Flat Rate</v>
          </cell>
          <cell r="AM4433">
            <v>0</v>
          </cell>
          <cell r="AN4433" t="str">
            <v>GA334400</v>
          </cell>
          <cell r="AO4433">
            <v>0</v>
          </cell>
          <cell r="AP4433" t="str">
            <v>N</v>
          </cell>
          <cell r="AQ4433">
            <v>38646.697002314817</v>
          </cell>
          <cell r="AR4433">
            <v>38822</v>
          </cell>
          <cell r="AS4433">
            <v>38822</v>
          </cell>
          <cell r="AT4433">
            <v>0</v>
          </cell>
          <cell r="AU4433">
            <v>38640</v>
          </cell>
          <cell r="AV4433">
            <v>0</v>
          </cell>
        </row>
        <row r="4434">
          <cell r="B4434">
            <v>0</v>
          </cell>
          <cell r="C4434" t="str">
            <v>000000004004</v>
          </cell>
          <cell r="D4434" t="str">
            <v>334400</v>
          </cell>
          <cell r="E4434" t="str">
            <v>New 1" Remote</v>
          </cell>
          <cell r="F4434" t="str">
            <v>In Service</v>
          </cell>
          <cell r="G4434" t="str">
            <v>33440</v>
          </cell>
          <cell r="H4434" t="str">
            <v>Grp Member</v>
          </cell>
          <cell r="I4434">
            <v>3</v>
          </cell>
          <cell r="J4434" t="str">
            <v>PC Batch</v>
          </cell>
          <cell r="K4434">
            <v>29.87</v>
          </cell>
          <cell r="L4434">
            <v>0</v>
          </cell>
          <cell r="M4434" t="str">
            <v>F15</v>
          </cell>
          <cell r="N4434" t="str">
            <v>118</v>
          </cell>
          <cell r="O4434">
            <v>0</v>
          </cell>
          <cell r="P4434" t="str">
            <v>C05G001_002</v>
          </cell>
          <cell r="Q4434" t="str">
            <v>301</v>
          </cell>
          <cell r="R4434" t="str">
            <v>WTDPD</v>
          </cell>
          <cell r="S4434" t="str">
            <v>3344001RM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 t="str">
            <v>CORP</v>
          </cell>
          <cell r="Y4434">
            <v>38640</v>
          </cell>
          <cell r="Z4434">
            <v>0</v>
          </cell>
          <cell r="AA4434">
            <v>0</v>
          </cell>
          <cell r="AB4434" t="str">
            <v>N</v>
          </cell>
          <cell r="AC4434">
            <v>38657</v>
          </cell>
          <cell r="AD4434">
            <v>0</v>
          </cell>
          <cell r="AE4434" t="str">
            <v>RemVal</v>
          </cell>
          <cell r="AF4434" t="str">
            <v>Depreciate</v>
          </cell>
          <cell r="AG4434" t="str">
            <v>FM</v>
          </cell>
          <cell r="AH4434">
            <v>0</v>
          </cell>
          <cell r="AI4434">
            <v>0</v>
          </cell>
          <cell r="AJ4434">
            <v>6.0699999999999997E-2</v>
          </cell>
          <cell r="AK4434">
            <v>0</v>
          </cell>
          <cell r="AL4434" t="str">
            <v>Flat Rate</v>
          </cell>
          <cell r="AM4434">
            <v>0</v>
          </cell>
          <cell r="AN4434" t="str">
            <v>GA334400</v>
          </cell>
          <cell r="AO4434">
            <v>0</v>
          </cell>
          <cell r="AP4434" t="str">
            <v>N</v>
          </cell>
          <cell r="AQ4434">
            <v>38646.697002314817</v>
          </cell>
          <cell r="AR4434">
            <v>38822</v>
          </cell>
          <cell r="AS4434">
            <v>38822</v>
          </cell>
          <cell r="AT4434">
            <v>0</v>
          </cell>
          <cell r="AU4434">
            <v>38640</v>
          </cell>
          <cell r="AV4434">
            <v>0</v>
          </cell>
        </row>
        <row r="4435">
          <cell r="B4435">
            <v>0</v>
          </cell>
          <cell r="C4435" t="str">
            <v>000000004004</v>
          </cell>
          <cell r="D4435" t="str">
            <v>334400</v>
          </cell>
          <cell r="E4435" t="str">
            <v>New 1" Remote</v>
          </cell>
          <cell r="F4435" t="str">
            <v>In Service</v>
          </cell>
          <cell r="G4435" t="str">
            <v>33440</v>
          </cell>
          <cell r="H4435" t="str">
            <v>Grp Member</v>
          </cell>
          <cell r="I4435">
            <v>4</v>
          </cell>
          <cell r="J4435" t="str">
            <v>PC Batch</v>
          </cell>
          <cell r="K4435">
            <v>205.74</v>
          </cell>
          <cell r="L4435">
            <v>0</v>
          </cell>
          <cell r="M4435">
            <v>0</v>
          </cell>
          <cell r="N4435" t="str">
            <v>602</v>
          </cell>
          <cell r="O4435">
            <v>0</v>
          </cell>
          <cell r="P4435" t="str">
            <v>C05G001_002</v>
          </cell>
          <cell r="Q4435" t="str">
            <v>301</v>
          </cell>
          <cell r="R4435" t="str">
            <v>WTDPD</v>
          </cell>
          <cell r="S4435" t="str">
            <v>3344001RM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 t="str">
            <v>CORP</v>
          </cell>
          <cell r="Y4435">
            <v>38640</v>
          </cell>
          <cell r="Z4435">
            <v>0</v>
          </cell>
          <cell r="AA4435">
            <v>0</v>
          </cell>
          <cell r="AB4435" t="str">
            <v>N</v>
          </cell>
          <cell r="AC4435">
            <v>38657</v>
          </cell>
          <cell r="AD4435">
            <v>0</v>
          </cell>
          <cell r="AE4435" t="str">
            <v>RemVal</v>
          </cell>
          <cell r="AF4435" t="str">
            <v>Depreciate</v>
          </cell>
          <cell r="AG4435" t="str">
            <v>FM</v>
          </cell>
          <cell r="AH4435">
            <v>0</v>
          </cell>
          <cell r="AI4435">
            <v>0</v>
          </cell>
          <cell r="AJ4435">
            <v>6.0699999999999997E-2</v>
          </cell>
          <cell r="AK4435">
            <v>0</v>
          </cell>
          <cell r="AL4435" t="str">
            <v>Flat Rate</v>
          </cell>
          <cell r="AM4435">
            <v>0</v>
          </cell>
          <cell r="AN4435" t="str">
            <v>GA334400</v>
          </cell>
          <cell r="AO4435">
            <v>0</v>
          </cell>
          <cell r="AP4435" t="str">
            <v>N</v>
          </cell>
          <cell r="AQ4435">
            <v>38646.697002314817</v>
          </cell>
          <cell r="AR4435">
            <v>38822</v>
          </cell>
          <cell r="AS4435">
            <v>38822</v>
          </cell>
          <cell r="AT4435">
            <v>0</v>
          </cell>
          <cell r="AU4435">
            <v>38640</v>
          </cell>
          <cell r="AV4435">
            <v>0</v>
          </cell>
        </row>
        <row r="4436">
          <cell r="B4436">
            <v>0</v>
          </cell>
          <cell r="C4436" t="str">
            <v>000000004004</v>
          </cell>
          <cell r="D4436" t="str">
            <v>334400</v>
          </cell>
          <cell r="E4436" t="str">
            <v>New 1" Remote</v>
          </cell>
          <cell r="F4436" t="str">
            <v>In Service</v>
          </cell>
          <cell r="G4436" t="str">
            <v>33440</v>
          </cell>
          <cell r="H4436" t="str">
            <v>Grp Member</v>
          </cell>
          <cell r="I4436">
            <v>5</v>
          </cell>
          <cell r="J4436" t="str">
            <v>PC Batch</v>
          </cell>
          <cell r="K4436">
            <v>-14.81</v>
          </cell>
          <cell r="L4436">
            <v>0</v>
          </cell>
          <cell r="M4436">
            <v>0</v>
          </cell>
          <cell r="N4436" t="str">
            <v>600</v>
          </cell>
          <cell r="O4436">
            <v>0</v>
          </cell>
          <cell r="P4436" t="str">
            <v>C05G001_002</v>
          </cell>
          <cell r="Q4436" t="str">
            <v>301</v>
          </cell>
          <cell r="R4436" t="str">
            <v>WTDPD</v>
          </cell>
          <cell r="S4436" t="str">
            <v>3344001RM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 t="str">
            <v>CORP</v>
          </cell>
          <cell r="Y4436">
            <v>38640</v>
          </cell>
          <cell r="Z4436">
            <v>0</v>
          </cell>
          <cell r="AA4436">
            <v>0</v>
          </cell>
          <cell r="AB4436" t="str">
            <v>N</v>
          </cell>
          <cell r="AC4436">
            <v>38657</v>
          </cell>
          <cell r="AD4436">
            <v>0</v>
          </cell>
          <cell r="AE4436" t="str">
            <v>RemVal</v>
          </cell>
          <cell r="AF4436" t="str">
            <v>Depreciate</v>
          </cell>
          <cell r="AG4436" t="str">
            <v>FM</v>
          </cell>
          <cell r="AH4436">
            <v>0</v>
          </cell>
          <cell r="AI4436">
            <v>0</v>
          </cell>
          <cell r="AJ4436">
            <v>6.0699999999999997E-2</v>
          </cell>
          <cell r="AK4436">
            <v>0</v>
          </cell>
          <cell r="AL4436" t="str">
            <v>Flat Rate</v>
          </cell>
          <cell r="AM4436">
            <v>0</v>
          </cell>
          <cell r="AN4436" t="str">
            <v>GA334400</v>
          </cell>
          <cell r="AO4436">
            <v>0</v>
          </cell>
          <cell r="AP4436" t="str">
            <v>N</v>
          </cell>
          <cell r="AQ4436">
            <v>38646.697002314817</v>
          </cell>
          <cell r="AR4436">
            <v>38822</v>
          </cell>
          <cell r="AS4436">
            <v>38822</v>
          </cell>
          <cell r="AT4436">
            <v>0</v>
          </cell>
          <cell r="AU4436">
            <v>38640</v>
          </cell>
          <cell r="AV4436">
            <v>0</v>
          </cell>
        </row>
        <row r="4437">
          <cell r="B4437">
            <v>0</v>
          </cell>
          <cell r="C4437" t="str">
            <v>000000004004</v>
          </cell>
          <cell r="D4437" t="str">
            <v>334400</v>
          </cell>
          <cell r="E4437" t="str">
            <v>New 1" Remote</v>
          </cell>
          <cell r="F4437" t="str">
            <v>In Service</v>
          </cell>
          <cell r="G4437" t="str">
            <v>33440</v>
          </cell>
          <cell r="H4437" t="str">
            <v>Grp Member</v>
          </cell>
          <cell r="I4437">
            <v>6</v>
          </cell>
          <cell r="J4437" t="str">
            <v>PC Batch</v>
          </cell>
          <cell r="K4437">
            <v>7.15</v>
          </cell>
          <cell r="L4437">
            <v>0</v>
          </cell>
          <cell r="M4437" t="str">
            <v>F15</v>
          </cell>
          <cell r="N4437" t="str">
            <v>118</v>
          </cell>
          <cell r="O4437">
            <v>0</v>
          </cell>
          <cell r="P4437" t="str">
            <v>C05G001_002</v>
          </cell>
          <cell r="Q4437" t="str">
            <v>180</v>
          </cell>
          <cell r="R4437" t="str">
            <v>WTDPD</v>
          </cell>
          <cell r="S4437" t="str">
            <v>3344001RM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 t="str">
            <v>CORP</v>
          </cell>
          <cell r="Y4437">
            <v>38640</v>
          </cell>
          <cell r="Z4437">
            <v>0</v>
          </cell>
          <cell r="AA4437">
            <v>0</v>
          </cell>
          <cell r="AB4437" t="str">
            <v>N</v>
          </cell>
          <cell r="AC4437">
            <v>38657</v>
          </cell>
          <cell r="AD4437">
            <v>0</v>
          </cell>
          <cell r="AE4437" t="str">
            <v>RemVal</v>
          </cell>
          <cell r="AF4437" t="str">
            <v>Depreciate</v>
          </cell>
          <cell r="AG4437" t="str">
            <v>FM</v>
          </cell>
          <cell r="AH4437">
            <v>0</v>
          </cell>
          <cell r="AI4437">
            <v>0</v>
          </cell>
          <cell r="AJ4437">
            <v>6.0699999999999997E-2</v>
          </cell>
          <cell r="AK4437">
            <v>0</v>
          </cell>
          <cell r="AL4437" t="str">
            <v>Flat Rate</v>
          </cell>
          <cell r="AM4437">
            <v>0</v>
          </cell>
          <cell r="AN4437" t="str">
            <v>GA334400</v>
          </cell>
          <cell r="AO4437">
            <v>0</v>
          </cell>
          <cell r="AP4437" t="str">
            <v>N</v>
          </cell>
          <cell r="AQ4437">
            <v>38646.697002314817</v>
          </cell>
          <cell r="AR4437">
            <v>38822</v>
          </cell>
          <cell r="AS4437">
            <v>38822</v>
          </cell>
          <cell r="AT4437">
            <v>0</v>
          </cell>
          <cell r="AU4437">
            <v>38640</v>
          </cell>
          <cell r="AV4437">
            <v>0</v>
          </cell>
        </row>
        <row r="4438">
          <cell r="B4438">
            <v>0</v>
          </cell>
          <cell r="C4438" t="str">
            <v>000000004004</v>
          </cell>
          <cell r="D4438" t="str">
            <v>334400</v>
          </cell>
          <cell r="E4438" t="str">
            <v>New 1" Remote</v>
          </cell>
          <cell r="F4438" t="str">
            <v>In Service</v>
          </cell>
          <cell r="G4438" t="str">
            <v>33440</v>
          </cell>
          <cell r="H4438" t="str">
            <v>Grp Member</v>
          </cell>
          <cell r="I4438">
            <v>7</v>
          </cell>
          <cell r="J4438" t="str">
            <v>PC Batch</v>
          </cell>
          <cell r="K4438">
            <v>131.69</v>
          </cell>
          <cell r="L4438">
            <v>0</v>
          </cell>
          <cell r="M4438">
            <v>0</v>
          </cell>
          <cell r="N4438" t="str">
            <v>602</v>
          </cell>
          <cell r="O4438">
            <v>0</v>
          </cell>
          <cell r="P4438" t="str">
            <v>C05G001_002</v>
          </cell>
          <cell r="Q4438" t="str">
            <v>180</v>
          </cell>
          <cell r="R4438" t="str">
            <v>WTDPD</v>
          </cell>
          <cell r="S4438" t="str">
            <v>3344001RM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 t="str">
            <v>CORP</v>
          </cell>
          <cell r="Y4438">
            <v>38640</v>
          </cell>
          <cell r="Z4438">
            <v>0</v>
          </cell>
          <cell r="AA4438">
            <v>0</v>
          </cell>
          <cell r="AB4438" t="str">
            <v>N</v>
          </cell>
          <cell r="AC4438">
            <v>38657</v>
          </cell>
          <cell r="AD4438">
            <v>0</v>
          </cell>
          <cell r="AE4438" t="str">
            <v>RemVal</v>
          </cell>
          <cell r="AF4438" t="str">
            <v>Depreciate</v>
          </cell>
          <cell r="AG4438" t="str">
            <v>FM</v>
          </cell>
          <cell r="AH4438">
            <v>0</v>
          </cell>
          <cell r="AI4438">
            <v>0</v>
          </cell>
          <cell r="AJ4438">
            <v>6.0699999999999997E-2</v>
          </cell>
          <cell r="AK4438">
            <v>0</v>
          </cell>
          <cell r="AL4438" t="str">
            <v>Flat Rate</v>
          </cell>
          <cell r="AM4438">
            <v>0</v>
          </cell>
          <cell r="AN4438" t="str">
            <v>GA334400</v>
          </cell>
          <cell r="AO4438">
            <v>0</v>
          </cell>
          <cell r="AP4438" t="str">
            <v>N</v>
          </cell>
          <cell r="AQ4438">
            <v>38646.697002314817</v>
          </cell>
          <cell r="AR4438">
            <v>38822</v>
          </cell>
          <cell r="AS4438">
            <v>38822</v>
          </cell>
          <cell r="AT4438">
            <v>0</v>
          </cell>
          <cell r="AU4438">
            <v>38640</v>
          </cell>
          <cell r="AV4438">
            <v>0</v>
          </cell>
        </row>
        <row r="4439">
          <cell r="B4439">
            <v>0</v>
          </cell>
          <cell r="C4439" t="str">
            <v>000000004004</v>
          </cell>
          <cell r="D4439" t="str">
            <v>334400</v>
          </cell>
          <cell r="E4439" t="str">
            <v>New 1" Remote</v>
          </cell>
          <cell r="F4439" t="str">
            <v>In Service</v>
          </cell>
          <cell r="G4439" t="str">
            <v>33440</v>
          </cell>
          <cell r="H4439" t="str">
            <v>Grp Member</v>
          </cell>
          <cell r="I4439">
            <v>8</v>
          </cell>
          <cell r="J4439" t="str">
            <v>PC Batch</v>
          </cell>
          <cell r="K4439">
            <v>-6.39</v>
          </cell>
          <cell r="L4439">
            <v>0</v>
          </cell>
          <cell r="M4439">
            <v>0</v>
          </cell>
          <cell r="N4439" t="str">
            <v>600</v>
          </cell>
          <cell r="O4439">
            <v>0</v>
          </cell>
          <cell r="P4439" t="str">
            <v>C05G001_002</v>
          </cell>
          <cell r="Q4439" t="str">
            <v>180</v>
          </cell>
          <cell r="R4439" t="str">
            <v>WTDPD</v>
          </cell>
          <cell r="S4439" t="str">
            <v>3344001RM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 t="str">
            <v>CORP</v>
          </cell>
          <cell r="Y4439">
            <v>38640</v>
          </cell>
          <cell r="Z4439">
            <v>0</v>
          </cell>
          <cell r="AA4439">
            <v>0</v>
          </cell>
          <cell r="AB4439" t="str">
            <v>N</v>
          </cell>
          <cell r="AC4439">
            <v>38657</v>
          </cell>
          <cell r="AD4439">
            <v>0</v>
          </cell>
          <cell r="AE4439" t="str">
            <v>RemVal</v>
          </cell>
          <cell r="AF4439" t="str">
            <v>Depreciate</v>
          </cell>
          <cell r="AG4439" t="str">
            <v>FM</v>
          </cell>
          <cell r="AH4439">
            <v>0</v>
          </cell>
          <cell r="AI4439">
            <v>0</v>
          </cell>
          <cell r="AJ4439">
            <v>6.0699999999999997E-2</v>
          </cell>
          <cell r="AK4439">
            <v>0</v>
          </cell>
          <cell r="AL4439" t="str">
            <v>Flat Rate</v>
          </cell>
          <cell r="AM4439">
            <v>0</v>
          </cell>
          <cell r="AN4439" t="str">
            <v>GA334400</v>
          </cell>
          <cell r="AO4439">
            <v>0</v>
          </cell>
          <cell r="AP4439" t="str">
            <v>N</v>
          </cell>
          <cell r="AQ4439">
            <v>38646.697002314817</v>
          </cell>
          <cell r="AR4439">
            <v>38822</v>
          </cell>
          <cell r="AS4439">
            <v>38822</v>
          </cell>
          <cell r="AT4439">
            <v>0</v>
          </cell>
          <cell r="AU4439">
            <v>38640</v>
          </cell>
          <cell r="AV4439">
            <v>0</v>
          </cell>
        </row>
        <row r="4440">
          <cell r="B4440">
            <v>0</v>
          </cell>
          <cell r="C4440" t="str">
            <v>000000004005</v>
          </cell>
          <cell r="D4440" t="str">
            <v>334400</v>
          </cell>
          <cell r="E4440" t="str">
            <v>New 2" Remote</v>
          </cell>
          <cell r="F4440" t="str">
            <v>In Service</v>
          </cell>
          <cell r="G4440" t="str">
            <v>33440</v>
          </cell>
          <cell r="H4440" t="str">
            <v>Grp Member</v>
          </cell>
          <cell r="I4440">
            <v>0</v>
          </cell>
          <cell r="J4440" t="str">
            <v>PC Batch</v>
          </cell>
          <cell r="K4440">
            <v>34.26</v>
          </cell>
          <cell r="L4440">
            <v>0</v>
          </cell>
          <cell r="M4440" t="str">
            <v>F20</v>
          </cell>
          <cell r="N4440" t="str">
            <v>115</v>
          </cell>
          <cell r="O4440">
            <v>0</v>
          </cell>
          <cell r="P4440" t="str">
            <v>C05G001_002</v>
          </cell>
          <cell r="Q4440">
            <v>0</v>
          </cell>
          <cell r="R4440" t="str">
            <v>WTDPD</v>
          </cell>
          <cell r="S4440" t="str">
            <v>3344002RM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 t="str">
            <v>CORP</v>
          </cell>
          <cell r="Y4440">
            <v>38640</v>
          </cell>
          <cell r="Z4440">
            <v>0</v>
          </cell>
          <cell r="AA4440">
            <v>0</v>
          </cell>
          <cell r="AB4440" t="str">
            <v>N</v>
          </cell>
          <cell r="AC4440">
            <v>38657</v>
          </cell>
          <cell r="AD4440">
            <v>0</v>
          </cell>
          <cell r="AE4440" t="str">
            <v>RemVal</v>
          </cell>
          <cell r="AF4440" t="str">
            <v>Depreciate</v>
          </cell>
          <cell r="AG4440" t="str">
            <v>FM</v>
          </cell>
          <cell r="AH4440">
            <v>0</v>
          </cell>
          <cell r="AI4440">
            <v>0</v>
          </cell>
          <cell r="AJ4440">
            <v>6.0699999999999997E-2</v>
          </cell>
          <cell r="AK4440">
            <v>0</v>
          </cell>
          <cell r="AL4440" t="str">
            <v>Flat Rate</v>
          </cell>
          <cell r="AM4440">
            <v>0</v>
          </cell>
          <cell r="AN4440" t="str">
            <v>GA334400</v>
          </cell>
          <cell r="AO4440">
            <v>0</v>
          </cell>
          <cell r="AP4440" t="str">
            <v>N</v>
          </cell>
          <cell r="AQ4440">
            <v>38646.697094907409</v>
          </cell>
          <cell r="AR4440">
            <v>38791</v>
          </cell>
          <cell r="AS4440">
            <v>38791</v>
          </cell>
          <cell r="AT4440">
            <v>0</v>
          </cell>
          <cell r="AU4440">
            <v>38640</v>
          </cell>
          <cell r="AV4440">
            <v>0</v>
          </cell>
        </row>
        <row r="4441">
          <cell r="B4441">
            <v>0</v>
          </cell>
          <cell r="C4441" t="str">
            <v>000000004005</v>
          </cell>
          <cell r="D4441" t="str">
            <v>334400</v>
          </cell>
          <cell r="E4441" t="str">
            <v>New 2" Remote</v>
          </cell>
          <cell r="F4441" t="str">
            <v>In Service</v>
          </cell>
          <cell r="G4441" t="str">
            <v>33440</v>
          </cell>
          <cell r="H4441" t="str">
            <v>Grp Member</v>
          </cell>
          <cell r="I4441">
            <v>1</v>
          </cell>
          <cell r="J4441" t="str">
            <v>PC Batch</v>
          </cell>
          <cell r="K4441">
            <v>-6.43</v>
          </cell>
          <cell r="L4441">
            <v>0</v>
          </cell>
          <cell r="M4441">
            <v>0</v>
          </cell>
          <cell r="N4441" t="str">
            <v>600</v>
          </cell>
          <cell r="O4441">
            <v>0</v>
          </cell>
          <cell r="P4441" t="str">
            <v>C05G001_002</v>
          </cell>
          <cell r="Q4441" t="str">
            <v>180</v>
          </cell>
          <cell r="R4441" t="str">
            <v>WTDPD</v>
          </cell>
          <cell r="S4441" t="str">
            <v>3344002RM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 t="str">
            <v>CORP</v>
          </cell>
          <cell r="Y4441">
            <v>38640</v>
          </cell>
          <cell r="Z4441">
            <v>0</v>
          </cell>
          <cell r="AA4441">
            <v>0</v>
          </cell>
          <cell r="AB4441" t="str">
            <v>N</v>
          </cell>
          <cell r="AC4441">
            <v>38657</v>
          </cell>
          <cell r="AD4441">
            <v>0</v>
          </cell>
          <cell r="AE4441" t="str">
            <v>RemVal</v>
          </cell>
          <cell r="AF4441" t="str">
            <v>Depreciate</v>
          </cell>
          <cell r="AG4441" t="str">
            <v>FM</v>
          </cell>
          <cell r="AH4441">
            <v>0</v>
          </cell>
          <cell r="AI4441">
            <v>0</v>
          </cell>
          <cell r="AJ4441">
            <v>6.0699999999999997E-2</v>
          </cell>
          <cell r="AK4441">
            <v>0</v>
          </cell>
          <cell r="AL4441" t="str">
            <v>Flat Rate</v>
          </cell>
          <cell r="AM4441">
            <v>0</v>
          </cell>
          <cell r="AN4441" t="str">
            <v>GA334400</v>
          </cell>
          <cell r="AO4441">
            <v>0</v>
          </cell>
          <cell r="AP4441" t="str">
            <v>N</v>
          </cell>
          <cell r="AQ4441">
            <v>38646.697094907409</v>
          </cell>
          <cell r="AR4441">
            <v>38791</v>
          </cell>
          <cell r="AS4441">
            <v>38791</v>
          </cell>
          <cell r="AT4441">
            <v>0</v>
          </cell>
          <cell r="AU4441">
            <v>38640</v>
          </cell>
          <cell r="AV4441">
            <v>0</v>
          </cell>
        </row>
        <row r="4442">
          <cell r="B4442">
            <v>0</v>
          </cell>
          <cell r="C4442" t="str">
            <v>000000004005</v>
          </cell>
          <cell r="D4442" t="str">
            <v>334400</v>
          </cell>
          <cell r="E4442" t="str">
            <v>New 2" Remote</v>
          </cell>
          <cell r="F4442" t="str">
            <v>In Service</v>
          </cell>
          <cell r="G4442" t="str">
            <v>33440</v>
          </cell>
          <cell r="H4442" t="str">
            <v>Grp Member</v>
          </cell>
          <cell r="I4442">
            <v>2</v>
          </cell>
          <cell r="J4442" t="str">
            <v>PC Batch</v>
          </cell>
          <cell r="K4442">
            <v>-6.46</v>
          </cell>
          <cell r="L4442">
            <v>0</v>
          </cell>
          <cell r="M4442">
            <v>0</v>
          </cell>
          <cell r="N4442" t="str">
            <v>600</v>
          </cell>
          <cell r="O4442">
            <v>0</v>
          </cell>
          <cell r="P4442" t="str">
            <v>C05G001_002</v>
          </cell>
          <cell r="Q4442" t="str">
            <v>301</v>
          </cell>
          <cell r="R4442" t="str">
            <v>WTDPD</v>
          </cell>
          <cell r="S4442" t="str">
            <v>3344002RM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 t="str">
            <v>CORP</v>
          </cell>
          <cell r="Y4442">
            <v>38640</v>
          </cell>
          <cell r="Z4442">
            <v>0</v>
          </cell>
          <cell r="AA4442">
            <v>0</v>
          </cell>
          <cell r="AB4442" t="str">
            <v>N</v>
          </cell>
          <cell r="AC4442">
            <v>38657</v>
          </cell>
          <cell r="AD4442">
            <v>0</v>
          </cell>
          <cell r="AE4442" t="str">
            <v>RemVal</v>
          </cell>
          <cell r="AF4442" t="str">
            <v>Depreciate</v>
          </cell>
          <cell r="AG4442" t="str">
            <v>FM</v>
          </cell>
          <cell r="AH4442">
            <v>0</v>
          </cell>
          <cell r="AI4442">
            <v>0</v>
          </cell>
          <cell r="AJ4442">
            <v>6.0699999999999997E-2</v>
          </cell>
          <cell r="AK4442">
            <v>0</v>
          </cell>
          <cell r="AL4442" t="str">
            <v>Flat Rate</v>
          </cell>
          <cell r="AM4442">
            <v>0</v>
          </cell>
          <cell r="AN4442" t="str">
            <v>GA334400</v>
          </cell>
          <cell r="AO4442">
            <v>0</v>
          </cell>
          <cell r="AP4442" t="str">
            <v>N</v>
          </cell>
          <cell r="AQ4442">
            <v>38646.697094907409</v>
          </cell>
          <cell r="AR4442">
            <v>38791</v>
          </cell>
          <cell r="AS4442">
            <v>38791</v>
          </cell>
          <cell r="AT4442">
            <v>0</v>
          </cell>
          <cell r="AU4442">
            <v>38640</v>
          </cell>
          <cell r="AV4442">
            <v>0</v>
          </cell>
        </row>
        <row r="4443">
          <cell r="B4443">
            <v>0</v>
          </cell>
          <cell r="C4443" t="str">
            <v>000000004005</v>
          </cell>
          <cell r="D4443" t="str">
            <v>334400</v>
          </cell>
          <cell r="E4443" t="str">
            <v>New 2" Remote</v>
          </cell>
          <cell r="F4443" t="str">
            <v>In Service</v>
          </cell>
          <cell r="G4443" t="str">
            <v>33440</v>
          </cell>
          <cell r="H4443" t="str">
            <v>Grp Member</v>
          </cell>
          <cell r="I4443">
            <v>3</v>
          </cell>
          <cell r="J4443" t="str">
            <v>PC Batch</v>
          </cell>
          <cell r="K4443">
            <v>129.30000000000001</v>
          </cell>
          <cell r="L4443">
            <v>0</v>
          </cell>
          <cell r="M4443">
            <v>0</v>
          </cell>
          <cell r="N4443" t="str">
            <v>602</v>
          </cell>
          <cell r="O4443">
            <v>0</v>
          </cell>
          <cell r="P4443" t="str">
            <v>C05G001_002</v>
          </cell>
          <cell r="Q4443" t="str">
            <v>301</v>
          </cell>
          <cell r="R4443" t="str">
            <v>WTDPD</v>
          </cell>
          <cell r="S4443" t="str">
            <v>3344002RM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 t="str">
            <v>CORP</v>
          </cell>
          <cell r="Y4443">
            <v>38640</v>
          </cell>
          <cell r="Z4443">
            <v>0</v>
          </cell>
          <cell r="AA4443">
            <v>0</v>
          </cell>
          <cell r="AB4443" t="str">
            <v>N</v>
          </cell>
          <cell r="AC4443">
            <v>38657</v>
          </cell>
          <cell r="AD4443">
            <v>0</v>
          </cell>
          <cell r="AE4443" t="str">
            <v>RemVal</v>
          </cell>
          <cell r="AF4443" t="str">
            <v>Depreciate</v>
          </cell>
          <cell r="AG4443" t="str">
            <v>FM</v>
          </cell>
          <cell r="AH4443">
            <v>0</v>
          </cell>
          <cell r="AI4443">
            <v>0</v>
          </cell>
          <cell r="AJ4443">
            <v>6.0699999999999997E-2</v>
          </cell>
          <cell r="AK4443">
            <v>0</v>
          </cell>
          <cell r="AL4443" t="str">
            <v>Flat Rate</v>
          </cell>
          <cell r="AM4443">
            <v>0</v>
          </cell>
          <cell r="AN4443" t="str">
            <v>GA334400</v>
          </cell>
          <cell r="AO4443">
            <v>0</v>
          </cell>
          <cell r="AP4443" t="str">
            <v>N</v>
          </cell>
          <cell r="AQ4443">
            <v>38646.697094907409</v>
          </cell>
          <cell r="AR4443">
            <v>38791</v>
          </cell>
          <cell r="AS4443">
            <v>38791</v>
          </cell>
          <cell r="AT4443">
            <v>0</v>
          </cell>
          <cell r="AU4443">
            <v>38640</v>
          </cell>
          <cell r="AV4443">
            <v>0</v>
          </cell>
        </row>
        <row r="4444">
          <cell r="B4444">
            <v>0</v>
          </cell>
          <cell r="C4444" t="str">
            <v>000000004005</v>
          </cell>
          <cell r="D4444" t="str">
            <v>334400</v>
          </cell>
          <cell r="E4444" t="str">
            <v>New 2" Remote</v>
          </cell>
          <cell r="F4444" t="str">
            <v>In Service</v>
          </cell>
          <cell r="G4444" t="str">
            <v>33440</v>
          </cell>
          <cell r="H4444" t="str">
            <v>Grp Member</v>
          </cell>
          <cell r="I4444">
            <v>4</v>
          </cell>
          <cell r="J4444" t="str">
            <v>PC Batch</v>
          </cell>
          <cell r="K4444">
            <v>136.11000000000001</v>
          </cell>
          <cell r="L4444">
            <v>0</v>
          </cell>
          <cell r="M4444" t="str">
            <v>F15</v>
          </cell>
          <cell r="N4444" t="str">
            <v>118</v>
          </cell>
          <cell r="O4444">
            <v>0</v>
          </cell>
          <cell r="P4444" t="str">
            <v>C05G001_002</v>
          </cell>
          <cell r="Q4444" t="str">
            <v>950</v>
          </cell>
          <cell r="R4444" t="str">
            <v>WTDPD</v>
          </cell>
          <cell r="S4444" t="str">
            <v>3344002RM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 t="str">
            <v>CORP</v>
          </cell>
          <cell r="Y4444">
            <v>38640</v>
          </cell>
          <cell r="Z4444">
            <v>0</v>
          </cell>
          <cell r="AA4444">
            <v>0</v>
          </cell>
          <cell r="AB4444" t="str">
            <v>N</v>
          </cell>
          <cell r="AC4444">
            <v>38657</v>
          </cell>
          <cell r="AD4444">
            <v>0</v>
          </cell>
          <cell r="AE4444" t="str">
            <v>RemVal</v>
          </cell>
          <cell r="AF4444" t="str">
            <v>Depreciate</v>
          </cell>
          <cell r="AG4444" t="str">
            <v>FM</v>
          </cell>
          <cell r="AH4444">
            <v>0</v>
          </cell>
          <cell r="AI4444">
            <v>0</v>
          </cell>
          <cell r="AJ4444">
            <v>6.0699999999999997E-2</v>
          </cell>
          <cell r="AK4444">
            <v>0</v>
          </cell>
          <cell r="AL4444" t="str">
            <v>Flat Rate</v>
          </cell>
          <cell r="AM4444">
            <v>0</v>
          </cell>
          <cell r="AN4444" t="str">
            <v>GA334400</v>
          </cell>
          <cell r="AO4444">
            <v>0</v>
          </cell>
          <cell r="AP4444" t="str">
            <v>N</v>
          </cell>
          <cell r="AQ4444">
            <v>38646.697094907409</v>
          </cell>
          <cell r="AR4444">
            <v>38791</v>
          </cell>
          <cell r="AS4444">
            <v>38791</v>
          </cell>
          <cell r="AT4444">
            <v>0</v>
          </cell>
          <cell r="AU4444">
            <v>38640</v>
          </cell>
          <cell r="AV4444">
            <v>0</v>
          </cell>
        </row>
        <row r="4445">
          <cell r="B4445">
            <v>0</v>
          </cell>
          <cell r="C4445" t="str">
            <v>000000004005</v>
          </cell>
          <cell r="D4445" t="str">
            <v>334400</v>
          </cell>
          <cell r="E4445" t="str">
            <v>New 2" Remote</v>
          </cell>
          <cell r="F4445" t="str">
            <v>In Service</v>
          </cell>
          <cell r="G4445" t="str">
            <v>33440</v>
          </cell>
          <cell r="H4445" t="str">
            <v>Grp Member</v>
          </cell>
          <cell r="I4445">
            <v>5</v>
          </cell>
          <cell r="J4445" t="str">
            <v>PC Batch</v>
          </cell>
          <cell r="K4445">
            <v>25.08</v>
          </cell>
          <cell r="L4445">
            <v>0</v>
          </cell>
          <cell r="M4445" t="str">
            <v>F15</v>
          </cell>
          <cell r="N4445" t="str">
            <v>118</v>
          </cell>
          <cell r="O4445">
            <v>0</v>
          </cell>
          <cell r="P4445" t="str">
            <v>C05G001_002</v>
          </cell>
          <cell r="Q4445" t="str">
            <v>301</v>
          </cell>
          <cell r="R4445" t="str">
            <v>WTDPD</v>
          </cell>
          <cell r="S4445" t="str">
            <v>3344002RM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 t="str">
            <v>CORP</v>
          </cell>
          <cell r="Y4445">
            <v>38640</v>
          </cell>
          <cell r="Z4445">
            <v>0</v>
          </cell>
          <cell r="AA4445">
            <v>0</v>
          </cell>
          <cell r="AB4445" t="str">
            <v>N</v>
          </cell>
          <cell r="AC4445">
            <v>38657</v>
          </cell>
          <cell r="AD4445">
            <v>0</v>
          </cell>
          <cell r="AE4445" t="str">
            <v>RemVal</v>
          </cell>
          <cell r="AF4445" t="str">
            <v>Depreciate</v>
          </cell>
          <cell r="AG4445" t="str">
            <v>FM</v>
          </cell>
          <cell r="AH4445">
            <v>0</v>
          </cell>
          <cell r="AI4445">
            <v>0</v>
          </cell>
          <cell r="AJ4445">
            <v>6.0699999999999997E-2</v>
          </cell>
          <cell r="AK4445">
            <v>0</v>
          </cell>
          <cell r="AL4445" t="str">
            <v>Flat Rate</v>
          </cell>
          <cell r="AM4445">
            <v>0</v>
          </cell>
          <cell r="AN4445" t="str">
            <v>GA334400</v>
          </cell>
          <cell r="AO4445">
            <v>0</v>
          </cell>
          <cell r="AP4445" t="str">
            <v>N</v>
          </cell>
          <cell r="AQ4445">
            <v>38646.697094907409</v>
          </cell>
          <cell r="AR4445">
            <v>38791</v>
          </cell>
          <cell r="AS4445">
            <v>38791</v>
          </cell>
          <cell r="AT4445">
            <v>0</v>
          </cell>
          <cell r="AU4445">
            <v>38640</v>
          </cell>
          <cell r="AV4445">
            <v>0</v>
          </cell>
        </row>
        <row r="4446">
          <cell r="B4446">
            <v>0</v>
          </cell>
          <cell r="C4446" t="str">
            <v>000000004005</v>
          </cell>
          <cell r="D4446" t="str">
            <v>334400</v>
          </cell>
          <cell r="E4446" t="str">
            <v>New 2" Remote</v>
          </cell>
          <cell r="F4446" t="str">
            <v>In Service</v>
          </cell>
          <cell r="G4446" t="str">
            <v>33440</v>
          </cell>
          <cell r="H4446" t="str">
            <v>Grp Member</v>
          </cell>
          <cell r="I4446">
            <v>6</v>
          </cell>
          <cell r="J4446" t="str">
            <v>PC Batch</v>
          </cell>
          <cell r="K4446">
            <v>127.93</v>
          </cell>
          <cell r="L4446">
            <v>0</v>
          </cell>
          <cell r="M4446">
            <v>0</v>
          </cell>
          <cell r="N4446" t="str">
            <v>602</v>
          </cell>
          <cell r="O4446">
            <v>0</v>
          </cell>
          <cell r="P4446" t="str">
            <v>C05G001_002</v>
          </cell>
          <cell r="Q4446" t="str">
            <v>180</v>
          </cell>
          <cell r="R4446" t="str">
            <v>WTDPD</v>
          </cell>
          <cell r="S4446" t="str">
            <v>3344002RM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 t="str">
            <v>CORP</v>
          </cell>
          <cell r="Y4446">
            <v>38640</v>
          </cell>
          <cell r="Z4446">
            <v>0</v>
          </cell>
          <cell r="AA4446">
            <v>0</v>
          </cell>
          <cell r="AB4446" t="str">
            <v>N</v>
          </cell>
          <cell r="AC4446">
            <v>38657</v>
          </cell>
          <cell r="AD4446">
            <v>0</v>
          </cell>
          <cell r="AE4446" t="str">
            <v>RemVal</v>
          </cell>
          <cell r="AF4446" t="str">
            <v>Depreciate</v>
          </cell>
          <cell r="AG4446" t="str">
            <v>FM</v>
          </cell>
          <cell r="AH4446">
            <v>0</v>
          </cell>
          <cell r="AI4446">
            <v>0</v>
          </cell>
          <cell r="AJ4446">
            <v>6.0699999999999997E-2</v>
          </cell>
          <cell r="AK4446">
            <v>0</v>
          </cell>
          <cell r="AL4446" t="str">
            <v>Flat Rate</v>
          </cell>
          <cell r="AM4446">
            <v>0</v>
          </cell>
          <cell r="AN4446" t="str">
            <v>GA334400</v>
          </cell>
          <cell r="AO4446">
            <v>0</v>
          </cell>
          <cell r="AP4446" t="str">
            <v>N</v>
          </cell>
          <cell r="AQ4446">
            <v>38646.697094907409</v>
          </cell>
          <cell r="AR4446">
            <v>38791</v>
          </cell>
          <cell r="AS4446">
            <v>38791</v>
          </cell>
          <cell r="AT4446">
            <v>0</v>
          </cell>
          <cell r="AU4446">
            <v>38640</v>
          </cell>
          <cell r="AV4446">
            <v>0</v>
          </cell>
        </row>
        <row r="4447">
          <cell r="B4447">
            <v>0</v>
          </cell>
          <cell r="C4447" t="str">
            <v>000000004005</v>
          </cell>
          <cell r="D4447" t="str">
            <v>334400</v>
          </cell>
          <cell r="E4447" t="str">
            <v>New 2" Remote</v>
          </cell>
          <cell r="F4447" t="str">
            <v>In Service</v>
          </cell>
          <cell r="G4447" t="str">
            <v>33440</v>
          </cell>
          <cell r="H4447" t="str">
            <v>Grp Member</v>
          </cell>
          <cell r="I4447">
            <v>7</v>
          </cell>
          <cell r="J4447" t="str">
            <v>PC Batch</v>
          </cell>
          <cell r="K4447">
            <v>5.39</v>
          </cell>
          <cell r="L4447">
            <v>0</v>
          </cell>
          <cell r="M4447" t="str">
            <v>F15</v>
          </cell>
          <cell r="N4447" t="str">
            <v>118</v>
          </cell>
          <cell r="O4447">
            <v>0</v>
          </cell>
          <cell r="P4447" t="str">
            <v>C05G001_002</v>
          </cell>
          <cell r="Q4447" t="str">
            <v>180</v>
          </cell>
          <cell r="R4447" t="str">
            <v>WTDPD</v>
          </cell>
          <cell r="S4447" t="str">
            <v>3344002RM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 t="str">
            <v>CORP</v>
          </cell>
          <cell r="Y4447">
            <v>38640</v>
          </cell>
          <cell r="Z4447">
            <v>0</v>
          </cell>
          <cell r="AA4447">
            <v>0</v>
          </cell>
          <cell r="AB4447" t="str">
            <v>N</v>
          </cell>
          <cell r="AC4447">
            <v>38657</v>
          </cell>
          <cell r="AD4447">
            <v>0</v>
          </cell>
          <cell r="AE4447" t="str">
            <v>RemVal</v>
          </cell>
          <cell r="AF4447" t="str">
            <v>Depreciate</v>
          </cell>
          <cell r="AG4447" t="str">
            <v>FM</v>
          </cell>
          <cell r="AH4447">
            <v>0</v>
          </cell>
          <cell r="AI4447">
            <v>0</v>
          </cell>
          <cell r="AJ4447">
            <v>6.0699999999999997E-2</v>
          </cell>
          <cell r="AK4447">
            <v>0</v>
          </cell>
          <cell r="AL4447" t="str">
            <v>Flat Rate</v>
          </cell>
          <cell r="AM4447">
            <v>0</v>
          </cell>
          <cell r="AN4447" t="str">
            <v>GA334400</v>
          </cell>
          <cell r="AO4447">
            <v>0</v>
          </cell>
          <cell r="AP4447" t="str">
            <v>N</v>
          </cell>
          <cell r="AQ4447">
            <v>38646.697094907409</v>
          </cell>
          <cell r="AR4447">
            <v>38791</v>
          </cell>
          <cell r="AS4447">
            <v>38791</v>
          </cell>
          <cell r="AT4447">
            <v>0</v>
          </cell>
          <cell r="AU4447">
            <v>38640</v>
          </cell>
          <cell r="AV4447">
            <v>0</v>
          </cell>
        </row>
        <row r="4448">
          <cell r="B4448">
            <v>0</v>
          </cell>
          <cell r="C4448" t="str">
            <v>000000004006</v>
          </cell>
          <cell r="D4448" t="str">
            <v>334400</v>
          </cell>
          <cell r="E4448" t="str">
            <v>New 1-1/2" Remote</v>
          </cell>
          <cell r="F4448" t="str">
            <v>In Service</v>
          </cell>
          <cell r="G4448" t="str">
            <v>33440</v>
          </cell>
          <cell r="H4448" t="str">
            <v>Grp Member</v>
          </cell>
          <cell r="I4448">
            <v>0</v>
          </cell>
          <cell r="J4448" t="str">
            <v>PC Batch</v>
          </cell>
          <cell r="K4448">
            <v>10.84</v>
          </cell>
          <cell r="L4448">
            <v>0</v>
          </cell>
          <cell r="M4448" t="str">
            <v>F20</v>
          </cell>
          <cell r="N4448" t="str">
            <v>115</v>
          </cell>
          <cell r="O4448">
            <v>0</v>
          </cell>
          <cell r="P4448" t="str">
            <v>C05G001_002</v>
          </cell>
          <cell r="Q4448">
            <v>0</v>
          </cell>
          <cell r="R4448" t="str">
            <v>WTDPD</v>
          </cell>
          <cell r="S4448" t="str">
            <v>3344015RM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 t="str">
            <v>CORP</v>
          </cell>
          <cell r="Y4448">
            <v>38640</v>
          </cell>
          <cell r="Z4448">
            <v>0</v>
          </cell>
          <cell r="AA4448">
            <v>0</v>
          </cell>
          <cell r="AB4448" t="str">
            <v>N</v>
          </cell>
          <cell r="AC4448">
            <v>38657</v>
          </cell>
          <cell r="AD4448">
            <v>0</v>
          </cell>
          <cell r="AE4448" t="str">
            <v>RemVal</v>
          </cell>
          <cell r="AF4448" t="str">
            <v>Depreciate</v>
          </cell>
          <cell r="AG4448" t="str">
            <v>FM</v>
          </cell>
          <cell r="AH4448">
            <v>0</v>
          </cell>
          <cell r="AI4448">
            <v>0</v>
          </cell>
          <cell r="AJ4448">
            <v>6.0699999999999997E-2</v>
          </cell>
          <cell r="AK4448">
            <v>0</v>
          </cell>
          <cell r="AL4448" t="str">
            <v>Flat Rate</v>
          </cell>
          <cell r="AM4448">
            <v>0</v>
          </cell>
          <cell r="AN4448" t="str">
            <v>GA334400</v>
          </cell>
          <cell r="AO4448">
            <v>0</v>
          </cell>
          <cell r="AP4448" t="str">
            <v>N</v>
          </cell>
          <cell r="AQ4448">
            <v>38646.697152777779</v>
          </cell>
          <cell r="AR4448">
            <v>38822</v>
          </cell>
          <cell r="AS4448">
            <v>38822</v>
          </cell>
          <cell r="AT4448">
            <v>0</v>
          </cell>
          <cell r="AU4448">
            <v>38640</v>
          </cell>
          <cell r="AV4448">
            <v>0</v>
          </cell>
        </row>
        <row r="4449">
          <cell r="B4449">
            <v>0</v>
          </cell>
          <cell r="C4449" t="str">
            <v>000000004006</v>
          </cell>
          <cell r="D4449" t="str">
            <v>334400</v>
          </cell>
          <cell r="E4449" t="str">
            <v>New 1-1/2" Remote</v>
          </cell>
          <cell r="F4449" t="str">
            <v>In Service</v>
          </cell>
          <cell r="G4449" t="str">
            <v>33440</v>
          </cell>
          <cell r="H4449" t="str">
            <v>Grp Member</v>
          </cell>
          <cell r="I4449">
            <v>1</v>
          </cell>
          <cell r="J4449" t="str">
            <v>PC Batch</v>
          </cell>
          <cell r="K4449">
            <v>41.82</v>
          </cell>
          <cell r="L4449">
            <v>0</v>
          </cell>
          <cell r="M4449" t="str">
            <v>F15</v>
          </cell>
          <cell r="N4449" t="str">
            <v>118</v>
          </cell>
          <cell r="O4449">
            <v>0</v>
          </cell>
          <cell r="P4449" t="str">
            <v>C05G001_002</v>
          </cell>
          <cell r="Q4449" t="str">
            <v>950</v>
          </cell>
          <cell r="R4449" t="str">
            <v>WTDPD</v>
          </cell>
          <cell r="S4449" t="str">
            <v>3344015RM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 t="str">
            <v>CORP</v>
          </cell>
          <cell r="Y4449">
            <v>38640</v>
          </cell>
          <cell r="Z4449">
            <v>0</v>
          </cell>
          <cell r="AA4449">
            <v>0</v>
          </cell>
          <cell r="AB4449" t="str">
            <v>N</v>
          </cell>
          <cell r="AC4449">
            <v>38657</v>
          </cell>
          <cell r="AD4449">
            <v>0</v>
          </cell>
          <cell r="AE4449" t="str">
            <v>RemVal</v>
          </cell>
          <cell r="AF4449" t="str">
            <v>Depreciate</v>
          </cell>
          <cell r="AG4449" t="str">
            <v>FM</v>
          </cell>
          <cell r="AH4449">
            <v>0</v>
          </cell>
          <cell r="AI4449">
            <v>0</v>
          </cell>
          <cell r="AJ4449">
            <v>6.0699999999999997E-2</v>
          </cell>
          <cell r="AK4449">
            <v>0</v>
          </cell>
          <cell r="AL4449" t="str">
            <v>Flat Rate</v>
          </cell>
          <cell r="AM4449">
            <v>0</v>
          </cell>
          <cell r="AN4449" t="str">
            <v>GA334400</v>
          </cell>
          <cell r="AO4449">
            <v>0</v>
          </cell>
          <cell r="AP4449" t="str">
            <v>N</v>
          </cell>
          <cell r="AQ4449">
            <v>38646.697152777779</v>
          </cell>
          <cell r="AR4449">
            <v>38822</v>
          </cell>
          <cell r="AS4449">
            <v>38822</v>
          </cell>
          <cell r="AT4449">
            <v>0</v>
          </cell>
          <cell r="AU4449">
            <v>38640</v>
          </cell>
          <cell r="AV4449">
            <v>0</v>
          </cell>
        </row>
        <row r="4450">
          <cell r="B4450">
            <v>0</v>
          </cell>
          <cell r="C4450" t="str">
            <v>000000004006</v>
          </cell>
          <cell r="D4450" t="str">
            <v>334400</v>
          </cell>
          <cell r="E4450" t="str">
            <v>New 1-1/2" Remote</v>
          </cell>
          <cell r="F4450" t="str">
            <v>In Service</v>
          </cell>
          <cell r="G4450" t="str">
            <v>33440</v>
          </cell>
          <cell r="H4450" t="str">
            <v>Grp Member</v>
          </cell>
          <cell r="I4450">
            <v>2</v>
          </cell>
          <cell r="J4450" t="str">
            <v>PC Batch</v>
          </cell>
          <cell r="K4450">
            <v>6.81</v>
          </cell>
          <cell r="L4450">
            <v>0</v>
          </cell>
          <cell r="M4450" t="str">
            <v>F15</v>
          </cell>
          <cell r="N4450" t="str">
            <v>118</v>
          </cell>
          <cell r="O4450">
            <v>0</v>
          </cell>
          <cell r="P4450" t="str">
            <v>C05G001_002</v>
          </cell>
          <cell r="Q4450" t="str">
            <v>301</v>
          </cell>
          <cell r="R4450" t="str">
            <v>WTDPD</v>
          </cell>
          <cell r="S4450" t="str">
            <v>3344015RM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 t="str">
            <v>CORP</v>
          </cell>
          <cell r="Y4450">
            <v>38640</v>
          </cell>
          <cell r="Z4450">
            <v>0</v>
          </cell>
          <cell r="AA4450">
            <v>0</v>
          </cell>
          <cell r="AB4450" t="str">
            <v>N</v>
          </cell>
          <cell r="AC4450">
            <v>38657</v>
          </cell>
          <cell r="AD4450">
            <v>0</v>
          </cell>
          <cell r="AE4450" t="str">
            <v>RemVal</v>
          </cell>
          <cell r="AF4450" t="str">
            <v>Depreciate</v>
          </cell>
          <cell r="AG4450" t="str">
            <v>FM</v>
          </cell>
          <cell r="AH4450">
            <v>0</v>
          </cell>
          <cell r="AI4450">
            <v>0</v>
          </cell>
          <cell r="AJ4450">
            <v>6.0699999999999997E-2</v>
          </cell>
          <cell r="AK4450">
            <v>0</v>
          </cell>
          <cell r="AL4450" t="str">
            <v>Flat Rate</v>
          </cell>
          <cell r="AM4450">
            <v>0</v>
          </cell>
          <cell r="AN4450" t="str">
            <v>GA334400</v>
          </cell>
          <cell r="AO4450">
            <v>0</v>
          </cell>
          <cell r="AP4450" t="str">
            <v>N</v>
          </cell>
          <cell r="AQ4450">
            <v>38646.697152777779</v>
          </cell>
          <cell r="AR4450">
            <v>38822</v>
          </cell>
          <cell r="AS4450">
            <v>38822</v>
          </cell>
          <cell r="AT4450">
            <v>0</v>
          </cell>
          <cell r="AU4450">
            <v>38640</v>
          </cell>
          <cell r="AV4450">
            <v>0</v>
          </cell>
        </row>
        <row r="4451">
          <cell r="B4451">
            <v>0</v>
          </cell>
          <cell r="C4451" t="str">
            <v>000000004006</v>
          </cell>
          <cell r="D4451" t="str">
            <v>334400</v>
          </cell>
          <cell r="E4451" t="str">
            <v>New 1-1/2" Remote</v>
          </cell>
          <cell r="F4451" t="str">
            <v>In Service</v>
          </cell>
          <cell r="G4451" t="str">
            <v>33440</v>
          </cell>
          <cell r="H4451" t="str">
            <v>Grp Member</v>
          </cell>
          <cell r="I4451">
            <v>3</v>
          </cell>
          <cell r="J4451" t="str">
            <v>PC Batch</v>
          </cell>
          <cell r="K4451">
            <v>87.23</v>
          </cell>
          <cell r="L4451">
            <v>0</v>
          </cell>
          <cell r="M4451">
            <v>0</v>
          </cell>
          <cell r="N4451" t="str">
            <v>602</v>
          </cell>
          <cell r="O4451">
            <v>0</v>
          </cell>
          <cell r="P4451" t="str">
            <v>C05G001_002</v>
          </cell>
          <cell r="Q4451" t="str">
            <v>301</v>
          </cell>
          <cell r="R4451" t="str">
            <v>WTDPD</v>
          </cell>
          <cell r="S4451" t="str">
            <v>3344015RM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 t="str">
            <v>CORP</v>
          </cell>
          <cell r="Y4451">
            <v>38640</v>
          </cell>
          <cell r="Z4451">
            <v>0</v>
          </cell>
          <cell r="AA4451">
            <v>0</v>
          </cell>
          <cell r="AB4451" t="str">
            <v>N</v>
          </cell>
          <cell r="AC4451">
            <v>38657</v>
          </cell>
          <cell r="AD4451">
            <v>0</v>
          </cell>
          <cell r="AE4451" t="str">
            <v>RemVal</v>
          </cell>
          <cell r="AF4451" t="str">
            <v>Depreciate</v>
          </cell>
          <cell r="AG4451" t="str">
            <v>FM</v>
          </cell>
          <cell r="AH4451">
            <v>0</v>
          </cell>
          <cell r="AI4451">
            <v>0</v>
          </cell>
          <cell r="AJ4451">
            <v>6.0699999999999997E-2</v>
          </cell>
          <cell r="AK4451">
            <v>0</v>
          </cell>
          <cell r="AL4451" t="str">
            <v>Flat Rate</v>
          </cell>
          <cell r="AM4451">
            <v>0</v>
          </cell>
          <cell r="AN4451" t="str">
            <v>GA334400</v>
          </cell>
          <cell r="AO4451">
            <v>0</v>
          </cell>
          <cell r="AP4451" t="str">
            <v>N</v>
          </cell>
          <cell r="AQ4451">
            <v>38646.697152777779</v>
          </cell>
          <cell r="AR4451">
            <v>38822</v>
          </cell>
          <cell r="AS4451">
            <v>38822</v>
          </cell>
          <cell r="AT4451">
            <v>0</v>
          </cell>
          <cell r="AU4451">
            <v>38640</v>
          </cell>
          <cell r="AV4451">
            <v>0</v>
          </cell>
        </row>
        <row r="4452">
          <cell r="B4452">
            <v>0</v>
          </cell>
          <cell r="C4452" t="str">
            <v>000000004006</v>
          </cell>
          <cell r="D4452" t="str">
            <v>334400</v>
          </cell>
          <cell r="E4452" t="str">
            <v>New 1-1/2" Remote</v>
          </cell>
          <cell r="F4452" t="str">
            <v>In Service</v>
          </cell>
          <cell r="G4452" t="str">
            <v>33440</v>
          </cell>
          <cell r="H4452" t="str">
            <v>Grp Member</v>
          </cell>
          <cell r="I4452">
            <v>4</v>
          </cell>
          <cell r="J4452" t="str">
            <v>PC Batch</v>
          </cell>
          <cell r="K4452">
            <v>-6.72</v>
          </cell>
          <cell r="L4452">
            <v>0</v>
          </cell>
          <cell r="M4452">
            <v>0</v>
          </cell>
          <cell r="N4452" t="str">
            <v>600</v>
          </cell>
          <cell r="O4452">
            <v>0</v>
          </cell>
          <cell r="P4452" t="str">
            <v>C05G001_002</v>
          </cell>
          <cell r="Q4452" t="str">
            <v>301</v>
          </cell>
          <cell r="R4452" t="str">
            <v>WTDPD</v>
          </cell>
          <cell r="S4452" t="str">
            <v>3344015RM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 t="str">
            <v>CORP</v>
          </cell>
          <cell r="Y4452">
            <v>38640</v>
          </cell>
          <cell r="Z4452">
            <v>0</v>
          </cell>
          <cell r="AA4452">
            <v>0</v>
          </cell>
          <cell r="AB4452" t="str">
            <v>N</v>
          </cell>
          <cell r="AC4452">
            <v>38657</v>
          </cell>
          <cell r="AD4452">
            <v>0</v>
          </cell>
          <cell r="AE4452" t="str">
            <v>RemVal</v>
          </cell>
          <cell r="AF4452" t="str">
            <v>Depreciate</v>
          </cell>
          <cell r="AG4452" t="str">
            <v>FM</v>
          </cell>
          <cell r="AH4452">
            <v>0</v>
          </cell>
          <cell r="AI4452">
            <v>0</v>
          </cell>
          <cell r="AJ4452">
            <v>6.0699999999999997E-2</v>
          </cell>
          <cell r="AK4452">
            <v>0</v>
          </cell>
          <cell r="AL4452" t="str">
            <v>Flat Rate</v>
          </cell>
          <cell r="AM4452">
            <v>0</v>
          </cell>
          <cell r="AN4452" t="str">
            <v>GA334400</v>
          </cell>
          <cell r="AO4452">
            <v>0</v>
          </cell>
          <cell r="AP4452" t="str">
            <v>N</v>
          </cell>
          <cell r="AQ4452">
            <v>38646.697152777779</v>
          </cell>
          <cell r="AR4452">
            <v>38822</v>
          </cell>
          <cell r="AS4452">
            <v>38822</v>
          </cell>
          <cell r="AT4452">
            <v>0</v>
          </cell>
          <cell r="AU4452">
            <v>38640</v>
          </cell>
          <cell r="AV4452">
            <v>0</v>
          </cell>
        </row>
        <row r="4453">
          <cell r="B4453">
            <v>0</v>
          </cell>
          <cell r="C4453" t="str">
            <v>000000004007</v>
          </cell>
          <cell r="D4453" t="str">
            <v>334400</v>
          </cell>
          <cell r="E4453" t="str">
            <v>New 5/8 X 3/4 Remote</v>
          </cell>
          <cell r="F4453" t="str">
            <v>In Service</v>
          </cell>
          <cell r="G4453" t="str">
            <v>33440</v>
          </cell>
          <cell r="H4453" t="str">
            <v>Grp Member</v>
          </cell>
          <cell r="I4453">
            <v>0</v>
          </cell>
          <cell r="J4453" t="str">
            <v>PC Batch</v>
          </cell>
          <cell r="K4453">
            <v>24035.31</v>
          </cell>
          <cell r="L4453">
            <v>0</v>
          </cell>
          <cell r="M4453" t="str">
            <v>F20</v>
          </cell>
          <cell r="N4453" t="str">
            <v>115</v>
          </cell>
          <cell r="O4453">
            <v>0</v>
          </cell>
          <cell r="P4453" t="str">
            <v>C05G001_002</v>
          </cell>
          <cell r="Q4453">
            <v>0</v>
          </cell>
          <cell r="R4453" t="str">
            <v>WTDPD</v>
          </cell>
          <cell r="S4453" t="str">
            <v>3344058RM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 t="str">
            <v>CORP</v>
          </cell>
          <cell r="Y4453">
            <v>38640</v>
          </cell>
          <cell r="Z4453">
            <v>0</v>
          </cell>
          <cell r="AA4453">
            <v>0</v>
          </cell>
          <cell r="AB4453" t="str">
            <v>N</v>
          </cell>
          <cell r="AC4453">
            <v>38657</v>
          </cell>
          <cell r="AD4453">
            <v>0</v>
          </cell>
          <cell r="AE4453" t="str">
            <v>RemVal</v>
          </cell>
          <cell r="AF4453" t="str">
            <v>Depreciate</v>
          </cell>
          <cell r="AG4453" t="str">
            <v>FM</v>
          </cell>
          <cell r="AH4453">
            <v>0</v>
          </cell>
          <cell r="AI4453">
            <v>0</v>
          </cell>
          <cell r="AJ4453">
            <v>6.0699999999999997E-2</v>
          </cell>
          <cell r="AK4453">
            <v>0</v>
          </cell>
          <cell r="AL4453" t="str">
            <v>Flat Rate</v>
          </cell>
          <cell r="AM4453">
            <v>0</v>
          </cell>
          <cell r="AN4453" t="str">
            <v>GA334400</v>
          </cell>
          <cell r="AO4453">
            <v>0</v>
          </cell>
          <cell r="AP4453" t="str">
            <v>N</v>
          </cell>
          <cell r="AQ4453">
            <v>38646.697326388887</v>
          </cell>
          <cell r="AR4453">
            <v>38822</v>
          </cell>
          <cell r="AS4453">
            <v>38822</v>
          </cell>
          <cell r="AT4453">
            <v>0</v>
          </cell>
          <cell r="AU4453">
            <v>38640</v>
          </cell>
          <cell r="AV4453">
            <v>0</v>
          </cell>
        </row>
        <row r="4454">
          <cell r="B4454">
            <v>0</v>
          </cell>
          <cell r="C4454" t="str">
            <v>000000004007</v>
          </cell>
          <cell r="D4454" t="str">
            <v>334400</v>
          </cell>
          <cell r="E4454" t="str">
            <v>New 5/8 X 3/4 Remote</v>
          </cell>
          <cell r="F4454" t="str">
            <v>In Service</v>
          </cell>
          <cell r="G4454" t="str">
            <v>33440</v>
          </cell>
          <cell r="H4454" t="str">
            <v>Grp Member</v>
          </cell>
          <cell r="I4454">
            <v>1</v>
          </cell>
          <cell r="J4454" t="str">
            <v>PC Batch</v>
          </cell>
          <cell r="K4454">
            <v>65.31</v>
          </cell>
          <cell r="L4454">
            <v>0</v>
          </cell>
          <cell r="M4454" t="str">
            <v>F15</v>
          </cell>
          <cell r="N4454" t="str">
            <v>118</v>
          </cell>
          <cell r="O4454">
            <v>0</v>
          </cell>
          <cell r="P4454" t="str">
            <v>C05G001_002</v>
          </cell>
          <cell r="Q4454" t="str">
            <v>110</v>
          </cell>
          <cell r="R4454" t="str">
            <v>WTDPD</v>
          </cell>
          <cell r="S4454" t="str">
            <v>3344058RM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 t="str">
            <v>CORP</v>
          </cell>
          <cell r="Y4454">
            <v>38640</v>
          </cell>
          <cell r="Z4454">
            <v>0</v>
          </cell>
          <cell r="AA4454">
            <v>0</v>
          </cell>
          <cell r="AB4454" t="str">
            <v>N</v>
          </cell>
          <cell r="AC4454">
            <v>38657</v>
          </cell>
          <cell r="AD4454">
            <v>0</v>
          </cell>
          <cell r="AE4454" t="str">
            <v>RemVal</v>
          </cell>
          <cell r="AF4454" t="str">
            <v>Depreciate</v>
          </cell>
          <cell r="AG4454" t="str">
            <v>FM</v>
          </cell>
          <cell r="AH4454">
            <v>0</v>
          </cell>
          <cell r="AI4454">
            <v>0</v>
          </cell>
          <cell r="AJ4454">
            <v>6.0699999999999997E-2</v>
          </cell>
          <cell r="AK4454">
            <v>0</v>
          </cell>
          <cell r="AL4454" t="str">
            <v>Flat Rate</v>
          </cell>
          <cell r="AM4454">
            <v>0</v>
          </cell>
          <cell r="AN4454" t="str">
            <v>GA334400</v>
          </cell>
          <cell r="AO4454">
            <v>0</v>
          </cell>
          <cell r="AP4454" t="str">
            <v>N</v>
          </cell>
          <cell r="AQ4454">
            <v>38646.697326388887</v>
          </cell>
          <cell r="AR4454">
            <v>38822</v>
          </cell>
          <cell r="AS4454">
            <v>38822</v>
          </cell>
          <cell r="AT4454">
            <v>0</v>
          </cell>
          <cell r="AU4454">
            <v>38640</v>
          </cell>
          <cell r="AV4454">
            <v>0</v>
          </cell>
        </row>
        <row r="4455">
          <cell r="B4455">
            <v>0</v>
          </cell>
          <cell r="C4455" t="str">
            <v>000000004007</v>
          </cell>
          <cell r="D4455" t="str">
            <v>334400</v>
          </cell>
          <cell r="E4455" t="str">
            <v>New 5/8 X 3/4 Remote</v>
          </cell>
          <cell r="F4455" t="str">
            <v>In Service</v>
          </cell>
          <cell r="G4455" t="str">
            <v>33440</v>
          </cell>
          <cell r="H4455" t="str">
            <v>Grp Member</v>
          </cell>
          <cell r="I4455">
            <v>2</v>
          </cell>
          <cell r="J4455" t="str">
            <v>PC Batch</v>
          </cell>
          <cell r="K4455">
            <v>457.77</v>
          </cell>
          <cell r="L4455">
            <v>0</v>
          </cell>
          <cell r="M4455">
            <v>0</v>
          </cell>
          <cell r="N4455" t="str">
            <v>602</v>
          </cell>
          <cell r="O4455">
            <v>0</v>
          </cell>
          <cell r="P4455" t="str">
            <v>C05G001_002</v>
          </cell>
          <cell r="Q4455" t="str">
            <v>110</v>
          </cell>
          <cell r="R4455" t="str">
            <v>WTDPD</v>
          </cell>
          <cell r="S4455" t="str">
            <v>3344058RM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 t="str">
            <v>CORP</v>
          </cell>
          <cell r="Y4455">
            <v>38640</v>
          </cell>
          <cell r="Z4455">
            <v>0</v>
          </cell>
          <cell r="AA4455">
            <v>0</v>
          </cell>
          <cell r="AB4455" t="str">
            <v>N</v>
          </cell>
          <cell r="AC4455">
            <v>38657</v>
          </cell>
          <cell r="AD4455">
            <v>0</v>
          </cell>
          <cell r="AE4455" t="str">
            <v>RemVal</v>
          </cell>
          <cell r="AF4455" t="str">
            <v>Depreciate</v>
          </cell>
          <cell r="AG4455" t="str">
            <v>FM</v>
          </cell>
          <cell r="AH4455">
            <v>0</v>
          </cell>
          <cell r="AI4455">
            <v>0</v>
          </cell>
          <cell r="AJ4455">
            <v>6.0699999999999997E-2</v>
          </cell>
          <cell r="AK4455">
            <v>0</v>
          </cell>
          <cell r="AL4455" t="str">
            <v>Flat Rate</v>
          </cell>
          <cell r="AM4455">
            <v>0</v>
          </cell>
          <cell r="AN4455" t="str">
            <v>GA334400</v>
          </cell>
          <cell r="AO4455">
            <v>0</v>
          </cell>
          <cell r="AP4455" t="str">
            <v>N</v>
          </cell>
          <cell r="AQ4455">
            <v>38646.697326388887</v>
          </cell>
          <cell r="AR4455">
            <v>38822</v>
          </cell>
          <cell r="AS4455">
            <v>38822</v>
          </cell>
          <cell r="AT4455">
            <v>0</v>
          </cell>
          <cell r="AU4455">
            <v>38640</v>
          </cell>
          <cell r="AV4455">
            <v>0</v>
          </cell>
        </row>
        <row r="4456">
          <cell r="B4456">
            <v>0</v>
          </cell>
          <cell r="C4456" t="str">
            <v>000000004007</v>
          </cell>
          <cell r="D4456" t="str">
            <v>334400</v>
          </cell>
          <cell r="E4456" t="str">
            <v>New 5/8 X 3/4 Remote</v>
          </cell>
          <cell r="F4456" t="str">
            <v>In Service</v>
          </cell>
          <cell r="G4456" t="str">
            <v>33440</v>
          </cell>
          <cell r="H4456" t="str">
            <v>Grp Member</v>
          </cell>
          <cell r="I4456">
            <v>3</v>
          </cell>
          <cell r="J4456" t="str">
            <v>PC Batch</v>
          </cell>
          <cell r="K4456">
            <v>4304.45</v>
          </cell>
          <cell r="L4456">
            <v>0</v>
          </cell>
          <cell r="M4456">
            <v>0</v>
          </cell>
          <cell r="N4456" t="str">
            <v>602</v>
          </cell>
          <cell r="O4456">
            <v>0</v>
          </cell>
          <cell r="P4456" t="str">
            <v>C05G001_002</v>
          </cell>
          <cell r="Q4456" t="str">
            <v>301</v>
          </cell>
          <cell r="R4456" t="str">
            <v>WTDPD</v>
          </cell>
          <cell r="S4456" t="str">
            <v>3344058RM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 t="str">
            <v>CORP</v>
          </cell>
          <cell r="Y4456">
            <v>38640</v>
          </cell>
          <cell r="Z4456">
            <v>0</v>
          </cell>
          <cell r="AA4456">
            <v>0</v>
          </cell>
          <cell r="AB4456" t="str">
            <v>N</v>
          </cell>
          <cell r="AC4456">
            <v>38657</v>
          </cell>
          <cell r="AD4456">
            <v>0</v>
          </cell>
          <cell r="AE4456" t="str">
            <v>RemVal</v>
          </cell>
          <cell r="AF4456" t="str">
            <v>Depreciate</v>
          </cell>
          <cell r="AG4456" t="str">
            <v>FM</v>
          </cell>
          <cell r="AH4456">
            <v>0</v>
          </cell>
          <cell r="AI4456">
            <v>0</v>
          </cell>
          <cell r="AJ4456">
            <v>6.0699999999999997E-2</v>
          </cell>
          <cell r="AK4456">
            <v>0</v>
          </cell>
          <cell r="AL4456" t="str">
            <v>Flat Rate</v>
          </cell>
          <cell r="AM4456">
            <v>0</v>
          </cell>
          <cell r="AN4456" t="str">
            <v>GA334400</v>
          </cell>
          <cell r="AO4456">
            <v>0</v>
          </cell>
          <cell r="AP4456" t="str">
            <v>N</v>
          </cell>
          <cell r="AQ4456">
            <v>38646.697326388887</v>
          </cell>
          <cell r="AR4456">
            <v>38822</v>
          </cell>
          <cell r="AS4456">
            <v>38822</v>
          </cell>
          <cell r="AT4456">
            <v>0</v>
          </cell>
          <cell r="AU4456">
            <v>38640</v>
          </cell>
          <cell r="AV4456">
            <v>0</v>
          </cell>
        </row>
        <row r="4457">
          <cell r="B4457">
            <v>0</v>
          </cell>
          <cell r="C4457" t="str">
            <v>000000004007</v>
          </cell>
          <cell r="D4457" t="str">
            <v>334400</v>
          </cell>
          <cell r="E4457" t="str">
            <v>New 5/8 X 3/4 Remote</v>
          </cell>
          <cell r="F4457" t="str">
            <v>In Service</v>
          </cell>
          <cell r="G4457" t="str">
            <v>33440</v>
          </cell>
          <cell r="H4457" t="str">
            <v>Grp Member</v>
          </cell>
          <cell r="I4457">
            <v>4</v>
          </cell>
          <cell r="J4457" t="str">
            <v>PC Batch</v>
          </cell>
          <cell r="K4457">
            <v>695.13</v>
          </cell>
          <cell r="L4457">
            <v>0</v>
          </cell>
          <cell r="M4457" t="str">
            <v>F15</v>
          </cell>
          <cell r="N4457" t="str">
            <v>118</v>
          </cell>
          <cell r="O4457">
            <v>0</v>
          </cell>
          <cell r="P4457" t="str">
            <v>C05G001_002</v>
          </cell>
          <cell r="Q4457" t="str">
            <v>301</v>
          </cell>
          <cell r="R4457" t="str">
            <v>WTDPD</v>
          </cell>
          <cell r="S4457" t="str">
            <v>3344058RM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 t="str">
            <v>CORP</v>
          </cell>
          <cell r="Y4457">
            <v>38640</v>
          </cell>
          <cell r="Z4457">
            <v>0</v>
          </cell>
          <cell r="AA4457">
            <v>0</v>
          </cell>
          <cell r="AB4457" t="str">
            <v>N</v>
          </cell>
          <cell r="AC4457">
            <v>38657</v>
          </cell>
          <cell r="AD4457">
            <v>0</v>
          </cell>
          <cell r="AE4457" t="str">
            <v>RemVal</v>
          </cell>
          <cell r="AF4457" t="str">
            <v>Depreciate</v>
          </cell>
          <cell r="AG4457" t="str">
            <v>FM</v>
          </cell>
          <cell r="AH4457">
            <v>0</v>
          </cell>
          <cell r="AI4457">
            <v>0</v>
          </cell>
          <cell r="AJ4457">
            <v>6.0699999999999997E-2</v>
          </cell>
          <cell r="AK4457">
            <v>0</v>
          </cell>
          <cell r="AL4457" t="str">
            <v>Flat Rate</v>
          </cell>
          <cell r="AM4457">
            <v>0</v>
          </cell>
          <cell r="AN4457" t="str">
            <v>GA334400</v>
          </cell>
          <cell r="AO4457">
            <v>0</v>
          </cell>
          <cell r="AP4457" t="str">
            <v>N</v>
          </cell>
          <cell r="AQ4457">
            <v>38646.697326388887</v>
          </cell>
          <cell r="AR4457">
            <v>38822</v>
          </cell>
          <cell r="AS4457">
            <v>38822</v>
          </cell>
          <cell r="AT4457">
            <v>0</v>
          </cell>
          <cell r="AU4457">
            <v>38640</v>
          </cell>
          <cell r="AV4457">
            <v>0</v>
          </cell>
        </row>
        <row r="4458">
          <cell r="B4458">
            <v>0</v>
          </cell>
          <cell r="C4458" t="str">
            <v>000000004007</v>
          </cell>
          <cell r="D4458" t="str">
            <v>334400</v>
          </cell>
          <cell r="E4458" t="str">
            <v>New 5/8 X 3/4 Remote</v>
          </cell>
          <cell r="F4458" t="str">
            <v>In Service</v>
          </cell>
          <cell r="G4458" t="str">
            <v>33440</v>
          </cell>
          <cell r="H4458" t="str">
            <v>Grp Member</v>
          </cell>
          <cell r="I4458">
            <v>5</v>
          </cell>
          <cell r="J4458" t="str">
            <v>PC Batch</v>
          </cell>
          <cell r="K4458">
            <v>3418.95</v>
          </cell>
          <cell r="L4458">
            <v>0</v>
          </cell>
          <cell r="M4458" t="str">
            <v>F15</v>
          </cell>
          <cell r="N4458" t="str">
            <v>118</v>
          </cell>
          <cell r="O4458">
            <v>0</v>
          </cell>
          <cell r="P4458" t="str">
            <v>C05G001_002</v>
          </cell>
          <cell r="Q4458" t="str">
            <v>950</v>
          </cell>
          <cell r="R4458" t="str">
            <v>WTDPD</v>
          </cell>
          <cell r="S4458" t="str">
            <v>3344058RM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 t="str">
            <v>CORP</v>
          </cell>
          <cell r="Y4458">
            <v>38640</v>
          </cell>
          <cell r="Z4458">
            <v>0</v>
          </cell>
          <cell r="AA4458">
            <v>0</v>
          </cell>
          <cell r="AB4458" t="str">
            <v>N</v>
          </cell>
          <cell r="AC4458">
            <v>38657</v>
          </cell>
          <cell r="AD4458">
            <v>0</v>
          </cell>
          <cell r="AE4458" t="str">
            <v>RemVal</v>
          </cell>
          <cell r="AF4458" t="str">
            <v>Depreciate</v>
          </cell>
          <cell r="AG4458" t="str">
            <v>FM</v>
          </cell>
          <cell r="AH4458">
            <v>0</v>
          </cell>
          <cell r="AI4458">
            <v>0</v>
          </cell>
          <cell r="AJ4458">
            <v>6.0699999999999997E-2</v>
          </cell>
          <cell r="AK4458">
            <v>0</v>
          </cell>
          <cell r="AL4458" t="str">
            <v>Flat Rate</v>
          </cell>
          <cell r="AM4458">
            <v>0</v>
          </cell>
          <cell r="AN4458" t="str">
            <v>GA334400</v>
          </cell>
          <cell r="AO4458">
            <v>0</v>
          </cell>
          <cell r="AP4458" t="str">
            <v>N</v>
          </cell>
          <cell r="AQ4458">
            <v>38646.697326388887</v>
          </cell>
          <cell r="AR4458">
            <v>38822</v>
          </cell>
          <cell r="AS4458">
            <v>38822</v>
          </cell>
          <cell r="AT4458">
            <v>0</v>
          </cell>
          <cell r="AU4458">
            <v>38640</v>
          </cell>
          <cell r="AV4458">
            <v>0</v>
          </cell>
        </row>
        <row r="4459">
          <cell r="B4459">
            <v>0</v>
          </cell>
          <cell r="C4459" t="str">
            <v>000000004007</v>
          </cell>
          <cell r="D4459" t="str">
            <v>334400</v>
          </cell>
          <cell r="E4459" t="str">
            <v>New 5/8 X 3/4 Remote</v>
          </cell>
          <cell r="F4459" t="str">
            <v>In Service</v>
          </cell>
          <cell r="G4459" t="str">
            <v>33440</v>
          </cell>
          <cell r="H4459" t="str">
            <v>Grp Member</v>
          </cell>
          <cell r="I4459">
            <v>6</v>
          </cell>
          <cell r="J4459" t="str">
            <v>PC Batch</v>
          </cell>
          <cell r="K4459">
            <v>21375</v>
          </cell>
          <cell r="L4459">
            <v>0</v>
          </cell>
          <cell r="M4459" t="str">
            <v>F20</v>
          </cell>
          <cell r="N4459" t="str">
            <v>115</v>
          </cell>
          <cell r="O4459">
            <v>0</v>
          </cell>
          <cell r="P4459" t="str">
            <v>C05G001_002</v>
          </cell>
          <cell r="Q4459" t="str">
            <v>505</v>
          </cell>
          <cell r="R4459" t="str">
            <v>WTDPD</v>
          </cell>
          <cell r="S4459" t="str">
            <v>3344058RM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 t="str">
            <v>CORP</v>
          </cell>
          <cell r="Y4459">
            <v>38640</v>
          </cell>
          <cell r="Z4459">
            <v>0</v>
          </cell>
          <cell r="AA4459">
            <v>0</v>
          </cell>
          <cell r="AB4459" t="str">
            <v>N</v>
          </cell>
          <cell r="AC4459">
            <v>38657</v>
          </cell>
          <cell r="AD4459">
            <v>0</v>
          </cell>
          <cell r="AE4459" t="str">
            <v>RemVal</v>
          </cell>
          <cell r="AF4459" t="str">
            <v>Depreciate</v>
          </cell>
          <cell r="AG4459" t="str">
            <v>FM</v>
          </cell>
          <cell r="AH4459">
            <v>0</v>
          </cell>
          <cell r="AI4459">
            <v>0</v>
          </cell>
          <cell r="AJ4459">
            <v>6.0699999999999997E-2</v>
          </cell>
          <cell r="AK4459">
            <v>0</v>
          </cell>
          <cell r="AL4459" t="str">
            <v>Flat Rate</v>
          </cell>
          <cell r="AM4459">
            <v>0</v>
          </cell>
          <cell r="AN4459" t="str">
            <v>GA334400</v>
          </cell>
          <cell r="AO4459">
            <v>0</v>
          </cell>
          <cell r="AP4459" t="str">
            <v>N</v>
          </cell>
          <cell r="AQ4459">
            <v>38646.697326388887</v>
          </cell>
          <cell r="AR4459">
            <v>38822</v>
          </cell>
          <cell r="AS4459">
            <v>38822</v>
          </cell>
          <cell r="AT4459">
            <v>0</v>
          </cell>
          <cell r="AU4459">
            <v>38640</v>
          </cell>
          <cell r="AV4459">
            <v>0</v>
          </cell>
        </row>
        <row r="4460">
          <cell r="B4460">
            <v>0</v>
          </cell>
          <cell r="C4460" t="str">
            <v>000000004007</v>
          </cell>
          <cell r="D4460" t="str">
            <v>334400</v>
          </cell>
          <cell r="E4460" t="str">
            <v>New 5/8 X 3/4 Remote</v>
          </cell>
          <cell r="F4460" t="str">
            <v>In Service</v>
          </cell>
          <cell r="G4460" t="str">
            <v>33440</v>
          </cell>
          <cell r="H4460" t="str">
            <v>Grp Member</v>
          </cell>
          <cell r="I4460">
            <v>7</v>
          </cell>
          <cell r="J4460" t="str">
            <v>PC Batch</v>
          </cell>
          <cell r="K4460">
            <v>0.9</v>
          </cell>
          <cell r="L4460">
            <v>0</v>
          </cell>
          <cell r="M4460" t="str">
            <v>F15</v>
          </cell>
          <cell r="N4460" t="str">
            <v>118</v>
          </cell>
          <cell r="O4460">
            <v>0</v>
          </cell>
          <cell r="P4460" t="str">
            <v>C05G001_002</v>
          </cell>
          <cell r="Q4460" t="str">
            <v>305</v>
          </cell>
          <cell r="R4460" t="str">
            <v>WTDPD</v>
          </cell>
          <cell r="S4460" t="str">
            <v>3344058RM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 t="str">
            <v>CORP</v>
          </cell>
          <cell r="Y4460">
            <v>38640</v>
          </cell>
          <cell r="Z4460">
            <v>0</v>
          </cell>
          <cell r="AA4460">
            <v>0</v>
          </cell>
          <cell r="AB4460" t="str">
            <v>N</v>
          </cell>
          <cell r="AC4460">
            <v>38657</v>
          </cell>
          <cell r="AD4460">
            <v>0</v>
          </cell>
          <cell r="AE4460" t="str">
            <v>RemVal</v>
          </cell>
          <cell r="AF4460" t="str">
            <v>Depreciate</v>
          </cell>
          <cell r="AG4460" t="str">
            <v>FM</v>
          </cell>
          <cell r="AH4460">
            <v>0</v>
          </cell>
          <cell r="AI4460">
            <v>0</v>
          </cell>
          <cell r="AJ4460">
            <v>6.0699999999999997E-2</v>
          </cell>
          <cell r="AK4460">
            <v>0</v>
          </cell>
          <cell r="AL4460" t="str">
            <v>Flat Rate</v>
          </cell>
          <cell r="AM4460">
            <v>0</v>
          </cell>
          <cell r="AN4460" t="str">
            <v>GA334400</v>
          </cell>
          <cell r="AO4460">
            <v>0</v>
          </cell>
          <cell r="AP4460" t="str">
            <v>N</v>
          </cell>
          <cell r="AQ4460">
            <v>38646.697326388887</v>
          </cell>
          <cell r="AR4460">
            <v>38822</v>
          </cell>
          <cell r="AS4460">
            <v>38822</v>
          </cell>
          <cell r="AT4460">
            <v>0</v>
          </cell>
          <cell r="AU4460">
            <v>38640</v>
          </cell>
          <cell r="AV4460">
            <v>0</v>
          </cell>
        </row>
        <row r="4461">
          <cell r="B4461">
            <v>0</v>
          </cell>
          <cell r="C4461" t="str">
            <v>000000004007</v>
          </cell>
          <cell r="D4461" t="str">
            <v>334400</v>
          </cell>
          <cell r="E4461" t="str">
            <v>New 5/8 X 3/4 Remote</v>
          </cell>
          <cell r="F4461" t="str">
            <v>In Service</v>
          </cell>
          <cell r="G4461" t="str">
            <v>33440</v>
          </cell>
          <cell r="H4461" t="str">
            <v>Grp Member</v>
          </cell>
          <cell r="I4461">
            <v>8</v>
          </cell>
          <cell r="J4461" t="str">
            <v>PC Batch</v>
          </cell>
          <cell r="K4461">
            <v>21.46</v>
          </cell>
          <cell r="L4461">
            <v>0</v>
          </cell>
          <cell r="M4461">
            <v>0</v>
          </cell>
          <cell r="N4461" t="str">
            <v>602</v>
          </cell>
          <cell r="O4461">
            <v>0</v>
          </cell>
          <cell r="P4461" t="str">
            <v>C05G001_002</v>
          </cell>
          <cell r="Q4461" t="str">
            <v>305</v>
          </cell>
          <cell r="R4461" t="str">
            <v>WTDPD</v>
          </cell>
          <cell r="S4461" t="str">
            <v>3344058RM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 t="str">
            <v>CORP</v>
          </cell>
          <cell r="Y4461">
            <v>38640</v>
          </cell>
          <cell r="Z4461">
            <v>0</v>
          </cell>
          <cell r="AA4461">
            <v>0</v>
          </cell>
          <cell r="AB4461" t="str">
            <v>N</v>
          </cell>
          <cell r="AC4461">
            <v>38657</v>
          </cell>
          <cell r="AD4461">
            <v>0</v>
          </cell>
          <cell r="AE4461" t="str">
            <v>RemVal</v>
          </cell>
          <cell r="AF4461" t="str">
            <v>Depreciate</v>
          </cell>
          <cell r="AG4461" t="str">
            <v>FM</v>
          </cell>
          <cell r="AH4461">
            <v>0</v>
          </cell>
          <cell r="AI4461">
            <v>0</v>
          </cell>
          <cell r="AJ4461">
            <v>6.0699999999999997E-2</v>
          </cell>
          <cell r="AK4461">
            <v>0</v>
          </cell>
          <cell r="AL4461" t="str">
            <v>Flat Rate</v>
          </cell>
          <cell r="AM4461">
            <v>0</v>
          </cell>
          <cell r="AN4461" t="str">
            <v>GA334400</v>
          </cell>
          <cell r="AO4461">
            <v>0</v>
          </cell>
          <cell r="AP4461" t="str">
            <v>N</v>
          </cell>
          <cell r="AQ4461">
            <v>38646.697326388887</v>
          </cell>
          <cell r="AR4461">
            <v>38822</v>
          </cell>
          <cell r="AS4461">
            <v>38822</v>
          </cell>
          <cell r="AT4461">
            <v>0</v>
          </cell>
          <cell r="AU4461">
            <v>38640</v>
          </cell>
          <cell r="AV4461">
            <v>0</v>
          </cell>
        </row>
        <row r="4462">
          <cell r="B4462">
            <v>0</v>
          </cell>
          <cell r="C4462" t="str">
            <v>000000004007</v>
          </cell>
          <cell r="D4462" t="str">
            <v>334400</v>
          </cell>
          <cell r="E4462" t="str">
            <v>New 5/8 X 3/4 Remote</v>
          </cell>
          <cell r="F4462" t="str">
            <v>In Service</v>
          </cell>
          <cell r="G4462" t="str">
            <v>33440</v>
          </cell>
          <cell r="H4462" t="str">
            <v>Grp Member</v>
          </cell>
          <cell r="I4462">
            <v>9</v>
          </cell>
          <cell r="J4462" t="str">
            <v>PC Batch</v>
          </cell>
          <cell r="K4462">
            <v>-2.09</v>
          </cell>
          <cell r="L4462">
            <v>0</v>
          </cell>
          <cell r="M4462">
            <v>0</v>
          </cell>
          <cell r="N4462" t="str">
            <v>600</v>
          </cell>
          <cell r="O4462">
            <v>0</v>
          </cell>
          <cell r="P4462" t="str">
            <v>C05G001_002</v>
          </cell>
          <cell r="Q4462" t="str">
            <v>305</v>
          </cell>
          <cell r="R4462" t="str">
            <v>WTDPD</v>
          </cell>
          <cell r="S4462" t="str">
            <v>3344058RM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 t="str">
            <v>CORP</v>
          </cell>
          <cell r="Y4462">
            <v>38640</v>
          </cell>
          <cell r="Z4462">
            <v>0</v>
          </cell>
          <cell r="AA4462">
            <v>0</v>
          </cell>
          <cell r="AB4462" t="str">
            <v>N</v>
          </cell>
          <cell r="AC4462">
            <v>38657</v>
          </cell>
          <cell r="AD4462">
            <v>0</v>
          </cell>
          <cell r="AE4462" t="str">
            <v>RemVal</v>
          </cell>
          <cell r="AF4462" t="str">
            <v>Depreciate</v>
          </cell>
          <cell r="AG4462" t="str">
            <v>FM</v>
          </cell>
          <cell r="AH4462">
            <v>0</v>
          </cell>
          <cell r="AI4462">
            <v>0</v>
          </cell>
          <cell r="AJ4462">
            <v>6.0699999999999997E-2</v>
          </cell>
          <cell r="AK4462">
            <v>0</v>
          </cell>
          <cell r="AL4462" t="str">
            <v>Flat Rate</v>
          </cell>
          <cell r="AM4462">
            <v>0</v>
          </cell>
          <cell r="AN4462" t="str">
            <v>GA334400</v>
          </cell>
          <cell r="AO4462">
            <v>0</v>
          </cell>
          <cell r="AP4462" t="str">
            <v>N</v>
          </cell>
          <cell r="AQ4462">
            <v>38646.697326388887</v>
          </cell>
          <cell r="AR4462">
            <v>38822</v>
          </cell>
          <cell r="AS4462">
            <v>38822</v>
          </cell>
          <cell r="AT4462">
            <v>0</v>
          </cell>
          <cell r="AU4462">
            <v>38640</v>
          </cell>
          <cell r="AV4462">
            <v>0</v>
          </cell>
        </row>
        <row r="4463">
          <cell r="B4463">
            <v>0</v>
          </cell>
          <cell r="C4463" t="str">
            <v>000000004007</v>
          </cell>
          <cell r="D4463" t="str">
            <v>334400</v>
          </cell>
          <cell r="E4463" t="str">
            <v>New 5/8 X 3/4 Remote</v>
          </cell>
          <cell r="F4463" t="str">
            <v>In Service</v>
          </cell>
          <cell r="G4463" t="str">
            <v>33440</v>
          </cell>
          <cell r="H4463" t="str">
            <v>Grp Member</v>
          </cell>
          <cell r="I4463">
            <v>10</v>
          </cell>
          <cell r="J4463" t="str">
            <v>PC Batch</v>
          </cell>
          <cell r="K4463">
            <v>-257.05</v>
          </cell>
          <cell r="L4463">
            <v>0</v>
          </cell>
          <cell r="M4463">
            <v>0</v>
          </cell>
          <cell r="N4463" t="str">
            <v>600</v>
          </cell>
          <cell r="O4463">
            <v>0</v>
          </cell>
          <cell r="P4463" t="str">
            <v>C05G001_002</v>
          </cell>
          <cell r="Q4463" t="str">
            <v>301</v>
          </cell>
          <cell r="R4463" t="str">
            <v>WTDPD</v>
          </cell>
          <cell r="S4463" t="str">
            <v>3344058RM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 t="str">
            <v>CORP</v>
          </cell>
          <cell r="Y4463">
            <v>38640</v>
          </cell>
          <cell r="Z4463">
            <v>0</v>
          </cell>
          <cell r="AA4463">
            <v>0</v>
          </cell>
          <cell r="AB4463" t="str">
            <v>N</v>
          </cell>
          <cell r="AC4463">
            <v>38657</v>
          </cell>
          <cell r="AD4463">
            <v>0</v>
          </cell>
          <cell r="AE4463" t="str">
            <v>RemVal</v>
          </cell>
          <cell r="AF4463" t="str">
            <v>Depreciate</v>
          </cell>
          <cell r="AG4463" t="str">
            <v>FM</v>
          </cell>
          <cell r="AH4463">
            <v>0</v>
          </cell>
          <cell r="AI4463">
            <v>0</v>
          </cell>
          <cell r="AJ4463">
            <v>6.0699999999999997E-2</v>
          </cell>
          <cell r="AK4463">
            <v>0</v>
          </cell>
          <cell r="AL4463" t="str">
            <v>Flat Rate</v>
          </cell>
          <cell r="AM4463">
            <v>0</v>
          </cell>
          <cell r="AN4463" t="str">
            <v>GA334400</v>
          </cell>
          <cell r="AO4463">
            <v>0</v>
          </cell>
          <cell r="AP4463" t="str">
            <v>N</v>
          </cell>
          <cell r="AQ4463">
            <v>38646.697326388887</v>
          </cell>
          <cell r="AR4463">
            <v>38822</v>
          </cell>
          <cell r="AS4463">
            <v>38822</v>
          </cell>
          <cell r="AT4463">
            <v>0</v>
          </cell>
          <cell r="AU4463">
            <v>38640</v>
          </cell>
          <cell r="AV4463">
            <v>0</v>
          </cell>
        </row>
        <row r="4464">
          <cell r="B4464">
            <v>0</v>
          </cell>
          <cell r="C4464" t="str">
            <v>000000004007</v>
          </cell>
          <cell r="D4464" t="str">
            <v>334400</v>
          </cell>
          <cell r="E4464" t="str">
            <v>New 5/8 X 3/4 Remote</v>
          </cell>
          <cell r="F4464" t="str">
            <v>In Service</v>
          </cell>
          <cell r="G4464" t="str">
            <v>33440</v>
          </cell>
          <cell r="H4464" t="str">
            <v>Grp Member</v>
          </cell>
          <cell r="I4464">
            <v>11</v>
          </cell>
          <cell r="J4464" t="str">
            <v>PC Batch</v>
          </cell>
          <cell r="K4464">
            <v>1366.35</v>
          </cell>
          <cell r="L4464">
            <v>0</v>
          </cell>
          <cell r="M4464">
            <v>0</v>
          </cell>
          <cell r="N4464" t="str">
            <v>602</v>
          </cell>
          <cell r="O4464">
            <v>0</v>
          </cell>
          <cell r="P4464" t="str">
            <v>C05G001_002</v>
          </cell>
          <cell r="Q4464" t="str">
            <v>180</v>
          </cell>
          <cell r="R4464" t="str">
            <v>WTDPD</v>
          </cell>
          <cell r="S4464" t="str">
            <v>3344058RM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 t="str">
            <v>CORP</v>
          </cell>
          <cell r="Y4464">
            <v>38640</v>
          </cell>
          <cell r="Z4464">
            <v>0</v>
          </cell>
          <cell r="AA4464">
            <v>0</v>
          </cell>
          <cell r="AB4464" t="str">
            <v>N</v>
          </cell>
          <cell r="AC4464">
            <v>38657</v>
          </cell>
          <cell r="AD4464">
            <v>0</v>
          </cell>
          <cell r="AE4464" t="str">
            <v>RemVal</v>
          </cell>
          <cell r="AF4464" t="str">
            <v>Depreciate</v>
          </cell>
          <cell r="AG4464" t="str">
            <v>FM</v>
          </cell>
          <cell r="AH4464">
            <v>0</v>
          </cell>
          <cell r="AI4464">
            <v>0</v>
          </cell>
          <cell r="AJ4464">
            <v>6.0699999999999997E-2</v>
          </cell>
          <cell r="AK4464">
            <v>0</v>
          </cell>
          <cell r="AL4464" t="str">
            <v>Flat Rate</v>
          </cell>
          <cell r="AM4464">
            <v>0</v>
          </cell>
          <cell r="AN4464" t="str">
            <v>GA334400</v>
          </cell>
          <cell r="AO4464">
            <v>0</v>
          </cell>
          <cell r="AP4464" t="str">
            <v>N</v>
          </cell>
          <cell r="AQ4464">
            <v>38646.697326388887</v>
          </cell>
          <cell r="AR4464">
            <v>38822</v>
          </cell>
          <cell r="AS4464">
            <v>38822</v>
          </cell>
          <cell r="AT4464">
            <v>0</v>
          </cell>
          <cell r="AU4464">
            <v>38640</v>
          </cell>
          <cell r="AV4464">
            <v>0</v>
          </cell>
        </row>
        <row r="4465">
          <cell r="B4465">
            <v>0</v>
          </cell>
          <cell r="C4465" t="str">
            <v>000000004007</v>
          </cell>
          <cell r="D4465" t="str">
            <v>334400</v>
          </cell>
          <cell r="E4465" t="str">
            <v>New 5/8 X 3/4 Remote</v>
          </cell>
          <cell r="F4465" t="str">
            <v>In Service</v>
          </cell>
          <cell r="G4465" t="str">
            <v>33440</v>
          </cell>
          <cell r="H4465" t="str">
            <v>Grp Member</v>
          </cell>
          <cell r="I4465">
            <v>12</v>
          </cell>
          <cell r="J4465" t="str">
            <v>PC Batch</v>
          </cell>
          <cell r="K4465">
            <v>187.61</v>
          </cell>
          <cell r="L4465">
            <v>0</v>
          </cell>
          <cell r="M4465" t="str">
            <v>F15</v>
          </cell>
          <cell r="N4465" t="str">
            <v>118</v>
          </cell>
          <cell r="O4465">
            <v>0</v>
          </cell>
          <cell r="P4465" t="str">
            <v>C05G001_002</v>
          </cell>
          <cell r="Q4465" t="str">
            <v>180</v>
          </cell>
          <cell r="R4465" t="str">
            <v>WTDPD</v>
          </cell>
          <cell r="S4465" t="str">
            <v>3344058RM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 t="str">
            <v>CORP</v>
          </cell>
          <cell r="Y4465">
            <v>38640</v>
          </cell>
          <cell r="Z4465">
            <v>0</v>
          </cell>
          <cell r="AA4465">
            <v>0</v>
          </cell>
          <cell r="AB4465" t="str">
            <v>N</v>
          </cell>
          <cell r="AC4465">
            <v>38657</v>
          </cell>
          <cell r="AD4465">
            <v>0</v>
          </cell>
          <cell r="AE4465" t="str">
            <v>RemVal</v>
          </cell>
          <cell r="AF4465" t="str">
            <v>Depreciate</v>
          </cell>
          <cell r="AG4465" t="str">
            <v>FM</v>
          </cell>
          <cell r="AH4465">
            <v>0</v>
          </cell>
          <cell r="AI4465">
            <v>0</v>
          </cell>
          <cell r="AJ4465">
            <v>6.0699999999999997E-2</v>
          </cell>
          <cell r="AK4465">
            <v>0</v>
          </cell>
          <cell r="AL4465" t="str">
            <v>Flat Rate</v>
          </cell>
          <cell r="AM4465">
            <v>0</v>
          </cell>
          <cell r="AN4465" t="str">
            <v>GA334400</v>
          </cell>
          <cell r="AO4465">
            <v>0</v>
          </cell>
          <cell r="AP4465" t="str">
            <v>N</v>
          </cell>
          <cell r="AQ4465">
            <v>38646.697326388887</v>
          </cell>
          <cell r="AR4465">
            <v>38822</v>
          </cell>
          <cell r="AS4465">
            <v>38822</v>
          </cell>
          <cell r="AT4465">
            <v>0</v>
          </cell>
          <cell r="AU4465">
            <v>38640</v>
          </cell>
          <cell r="AV4465">
            <v>0</v>
          </cell>
        </row>
        <row r="4466">
          <cell r="B4466">
            <v>0</v>
          </cell>
          <cell r="C4466" t="str">
            <v>000000004007</v>
          </cell>
          <cell r="D4466" t="str">
            <v>334400</v>
          </cell>
          <cell r="E4466" t="str">
            <v>New 5/8 X 3/4 Remote</v>
          </cell>
          <cell r="F4466" t="str">
            <v>In Service</v>
          </cell>
          <cell r="G4466" t="str">
            <v>33440</v>
          </cell>
          <cell r="H4466" t="str">
            <v>Grp Member</v>
          </cell>
          <cell r="I4466">
            <v>13</v>
          </cell>
          <cell r="J4466" t="str">
            <v>PC Batch</v>
          </cell>
          <cell r="K4466">
            <v>-70.709999999999994</v>
          </cell>
          <cell r="L4466">
            <v>0</v>
          </cell>
          <cell r="M4466">
            <v>0</v>
          </cell>
          <cell r="N4466" t="str">
            <v>600</v>
          </cell>
          <cell r="O4466">
            <v>0</v>
          </cell>
          <cell r="P4466" t="str">
            <v>C05G001_002</v>
          </cell>
          <cell r="Q4466" t="str">
            <v>180</v>
          </cell>
          <cell r="R4466" t="str">
            <v>WTDPD</v>
          </cell>
          <cell r="S4466" t="str">
            <v>3344058RM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 t="str">
            <v>CORP</v>
          </cell>
          <cell r="Y4466">
            <v>38640</v>
          </cell>
          <cell r="Z4466">
            <v>0</v>
          </cell>
          <cell r="AA4466">
            <v>0</v>
          </cell>
          <cell r="AB4466" t="str">
            <v>N</v>
          </cell>
          <cell r="AC4466">
            <v>38657</v>
          </cell>
          <cell r="AD4466">
            <v>0</v>
          </cell>
          <cell r="AE4466" t="str">
            <v>RemVal</v>
          </cell>
          <cell r="AF4466" t="str">
            <v>Depreciate</v>
          </cell>
          <cell r="AG4466" t="str">
            <v>FM</v>
          </cell>
          <cell r="AH4466">
            <v>0</v>
          </cell>
          <cell r="AI4466">
            <v>0</v>
          </cell>
          <cell r="AJ4466">
            <v>6.0699999999999997E-2</v>
          </cell>
          <cell r="AK4466">
            <v>0</v>
          </cell>
          <cell r="AL4466" t="str">
            <v>Flat Rate</v>
          </cell>
          <cell r="AM4466">
            <v>0</v>
          </cell>
          <cell r="AN4466" t="str">
            <v>GA334400</v>
          </cell>
          <cell r="AO4466">
            <v>0</v>
          </cell>
          <cell r="AP4466" t="str">
            <v>N</v>
          </cell>
          <cell r="AQ4466">
            <v>38646.697326388887</v>
          </cell>
          <cell r="AR4466">
            <v>38822</v>
          </cell>
          <cell r="AS4466">
            <v>38822</v>
          </cell>
          <cell r="AT4466">
            <v>0</v>
          </cell>
          <cell r="AU4466">
            <v>38640</v>
          </cell>
          <cell r="AV4466">
            <v>0</v>
          </cell>
        </row>
        <row r="4467">
          <cell r="B4467">
            <v>0</v>
          </cell>
          <cell r="C4467" t="str">
            <v>000000004007</v>
          </cell>
          <cell r="D4467" t="str">
            <v>334400</v>
          </cell>
          <cell r="E4467" t="str">
            <v>New 5/8 X 3/4 Remote</v>
          </cell>
          <cell r="F4467" t="str">
            <v>In Service</v>
          </cell>
          <cell r="G4467" t="str">
            <v>33440</v>
          </cell>
          <cell r="H4467" t="str">
            <v>Grp Member</v>
          </cell>
          <cell r="I4467">
            <v>14</v>
          </cell>
          <cell r="J4467" t="str">
            <v>PC Batch</v>
          </cell>
          <cell r="K4467">
            <v>-17.23</v>
          </cell>
          <cell r="L4467">
            <v>0</v>
          </cell>
          <cell r="M4467">
            <v>0</v>
          </cell>
          <cell r="N4467" t="str">
            <v>600</v>
          </cell>
          <cell r="O4467">
            <v>0</v>
          </cell>
          <cell r="P4467" t="str">
            <v>C05G001_002</v>
          </cell>
          <cell r="Q4467" t="str">
            <v>110</v>
          </cell>
          <cell r="R4467" t="str">
            <v>WTDPD</v>
          </cell>
          <cell r="S4467" t="str">
            <v>3344058RM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 t="str">
            <v>CORP</v>
          </cell>
          <cell r="Y4467">
            <v>38640</v>
          </cell>
          <cell r="Z4467">
            <v>0</v>
          </cell>
          <cell r="AA4467">
            <v>0</v>
          </cell>
          <cell r="AB4467" t="str">
            <v>N</v>
          </cell>
          <cell r="AC4467">
            <v>38657</v>
          </cell>
          <cell r="AD4467">
            <v>0</v>
          </cell>
          <cell r="AE4467" t="str">
            <v>RemVal</v>
          </cell>
          <cell r="AF4467" t="str">
            <v>Depreciate</v>
          </cell>
          <cell r="AG4467" t="str">
            <v>FM</v>
          </cell>
          <cell r="AH4467">
            <v>0</v>
          </cell>
          <cell r="AI4467">
            <v>0</v>
          </cell>
          <cell r="AJ4467">
            <v>6.0699999999999997E-2</v>
          </cell>
          <cell r="AK4467">
            <v>0</v>
          </cell>
          <cell r="AL4467" t="str">
            <v>Flat Rate</v>
          </cell>
          <cell r="AM4467">
            <v>0</v>
          </cell>
          <cell r="AN4467" t="str">
            <v>GA334400</v>
          </cell>
          <cell r="AO4467">
            <v>0</v>
          </cell>
          <cell r="AP4467" t="str">
            <v>N</v>
          </cell>
          <cell r="AQ4467">
            <v>38646.697326388887</v>
          </cell>
          <cell r="AR4467">
            <v>38822</v>
          </cell>
          <cell r="AS4467">
            <v>38822</v>
          </cell>
          <cell r="AT4467">
            <v>0</v>
          </cell>
          <cell r="AU4467">
            <v>38640</v>
          </cell>
          <cell r="AV4467">
            <v>0</v>
          </cell>
        </row>
        <row r="4468">
          <cell r="B4468">
            <v>0</v>
          </cell>
          <cell r="C4468" t="str">
            <v>000000004008</v>
          </cell>
          <cell r="D4468" t="str">
            <v>334400</v>
          </cell>
          <cell r="E4468" t="str">
            <v>New 5/8" Remote - Dauphin</v>
          </cell>
          <cell r="F4468" t="str">
            <v>In Service</v>
          </cell>
          <cell r="G4468" t="str">
            <v>33440</v>
          </cell>
          <cell r="H4468" t="str">
            <v>Grp Member</v>
          </cell>
          <cell r="I4468">
            <v>0</v>
          </cell>
          <cell r="J4468" t="str">
            <v>PC Batch</v>
          </cell>
          <cell r="K4468">
            <v>160.79</v>
          </cell>
          <cell r="L4468">
            <v>0</v>
          </cell>
          <cell r="M4468" t="str">
            <v>F20</v>
          </cell>
          <cell r="N4468" t="str">
            <v>115</v>
          </cell>
          <cell r="O4468">
            <v>0</v>
          </cell>
          <cell r="P4468" t="str">
            <v>C05G001_002</v>
          </cell>
          <cell r="Q4468">
            <v>0</v>
          </cell>
          <cell r="R4468" t="str">
            <v>WTDPD</v>
          </cell>
          <cell r="S4468" t="str">
            <v>3344058RMX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 t="str">
            <v>CORP</v>
          </cell>
          <cell r="Y4468">
            <v>38640</v>
          </cell>
          <cell r="Z4468">
            <v>0</v>
          </cell>
          <cell r="AA4468">
            <v>0</v>
          </cell>
          <cell r="AB4468" t="str">
            <v>N</v>
          </cell>
          <cell r="AC4468">
            <v>38657</v>
          </cell>
          <cell r="AD4468">
            <v>0</v>
          </cell>
          <cell r="AE4468" t="str">
            <v>RemVal</v>
          </cell>
          <cell r="AF4468" t="str">
            <v>Depreciate</v>
          </cell>
          <cell r="AG4468" t="str">
            <v>FM</v>
          </cell>
          <cell r="AH4468">
            <v>0</v>
          </cell>
          <cell r="AI4468">
            <v>0</v>
          </cell>
          <cell r="AJ4468">
            <v>6.0699999999999997E-2</v>
          </cell>
          <cell r="AK4468">
            <v>0</v>
          </cell>
          <cell r="AL4468" t="str">
            <v>Flat Rate</v>
          </cell>
          <cell r="AM4468">
            <v>0</v>
          </cell>
          <cell r="AN4468" t="str">
            <v>GA334400</v>
          </cell>
          <cell r="AO4468">
            <v>0</v>
          </cell>
          <cell r="AP4468" t="str">
            <v>N</v>
          </cell>
          <cell r="AQ4468">
            <v>38646.697384259256</v>
          </cell>
          <cell r="AR4468">
            <v>38822</v>
          </cell>
          <cell r="AS4468">
            <v>38822</v>
          </cell>
          <cell r="AT4468">
            <v>0</v>
          </cell>
          <cell r="AU4468">
            <v>38640</v>
          </cell>
          <cell r="AV4468">
            <v>0</v>
          </cell>
        </row>
        <row r="4469">
          <cell r="B4469">
            <v>0</v>
          </cell>
          <cell r="C4469" t="str">
            <v>000000004008</v>
          </cell>
          <cell r="D4469" t="str">
            <v>334400</v>
          </cell>
          <cell r="E4469" t="str">
            <v>New 5/8" Remote - Dauphin</v>
          </cell>
          <cell r="F4469" t="str">
            <v>In Service</v>
          </cell>
          <cell r="G4469" t="str">
            <v>33440</v>
          </cell>
          <cell r="H4469" t="str">
            <v>Grp Member</v>
          </cell>
          <cell r="I4469">
            <v>1</v>
          </cell>
          <cell r="J4469" t="str">
            <v>PC Batch</v>
          </cell>
          <cell r="K4469">
            <v>-43.65</v>
          </cell>
          <cell r="L4469">
            <v>0</v>
          </cell>
          <cell r="M4469">
            <v>0</v>
          </cell>
          <cell r="N4469" t="str">
            <v>600</v>
          </cell>
          <cell r="O4469">
            <v>0</v>
          </cell>
          <cell r="P4469" t="str">
            <v>C05G001_002</v>
          </cell>
          <cell r="Q4469" t="str">
            <v>301</v>
          </cell>
          <cell r="R4469" t="str">
            <v>WTDPD</v>
          </cell>
          <cell r="S4469" t="str">
            <v>3344058RMX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 t="str">
            <v>CORP</v>
          </cell>
          <cell r="Y4469">
            <v>38640</v>
          </cell>
          <cell r="Z4469">
            <v>0</v>
          </cell>
          <cell r="AA4469">
            <v>0</v>
          </cell>
          <cell r="AB4469" t="str">
            <v>N</v>
          </cell>
          <cell r="AC4469">
            <v>38657</v>
          </cell>
          <cell r="AD4469">
            <v>0</v>
          </cell>
          <cell r="AE4469" t="str">
            <v>RemVal</v>
          </cell>
          <cell r="AF4469" t="str">
            <v>Depreciate</v>
          </cell>
          <cell r="AG4469" t="str">
            <v>FM</v>
          </cell>
          <cell r="AH4469">
            <v>0</v>
          </cell>
          <cell r="AI4469">
            <v>0</v>
          </cell>
          <cell r="AJ4469">
            <v>6.0699999999999997E-2</v>
          </cell>
          <cell r="AK4469">
            <v>0</v>
          </cell>
          <cell r="AL4469" t="str">
            <v>Flat Rate</v>
          </cell>
          <cell r="AM4469">
            <v>0</v>
          </cell>
          <cell r="AN4469" t="str">
            <v>GA334400</v>
          </cell>
          <cell r="AO4469">
            <v>0</v>
          </cell>
          <cell r="AP4469" t="str">
            <v>N</v>
          </cell>
          <cell r="AQ4469">
            <v>38646.697384259256</v>
          </cell>
          <cell r="AR4469">
            <v>38822</v>
          </cell>
          <cell r="AS4469">
            <v>38822</v>
          </cell>
          <cell r="AT4469">
            <v>0</v>
          </cell>
          <cell r="AU4469">
            <v>38640</v>
          </cell>
          <cell r="AV4469">
            <v>0</v>
          </cell>
        </row>
        <row r="4470">
          <cell r="B4470">
            <v>0</v>
          </cell>
          <cell r="C4470" t="str">
            <v>000000004008</v>
          </cell>
          <cell r="D4470" t="str">
            <v>334400</v>
          </cell>
          <cell r="E4470" t="str">
            <v>New 5/8" Remote - Dauphin</v>
          </cell>
          <cell r="F4470" t="str">
            <v>In Service</v>
          </cell>
          <cell r="G4470" t="str">
            <v>33440</v>
          </cell>
          <cell r="H4470" t="str">
            <v>Grp Member</v>
          </cell>
          <cell r="I4470">
            <v>2</v>
          </cell>
          <cell r="J4470" t="str">
            <v>PC Batch</v>
          </cell>
          <cell r="K4470">
            <v>838.49</v>
          </cell>
          <cell r="L4470">
            <v>0</v>
          </cell>
          <cell r="M4470">
            <v>0</v>
          </cell>
          <cell r="N4470" t="str">
            <v>602</v>
          </cell>
          <cell r="O4470">
            <v>0</v>
          </cell>
          <cell r="P4470" t="str">
            <v>C05G001_002</v>
          </cell>
          <cell r="Q4470" t="str">
            <v>301</v>
          </cell>
          <cell r="R4470" t="str">
            <v>WTDPD</v>
          </cell>
          <cell r="S4470" t="str">
            <v>3344058RMX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 t="str">
            <v>CORP</v>
          </cell>
          <cell r="Y4470">
            <v>38640</v>
          </cell>
          <cell r="Z4470">
            <v>0</v>
          </cell>
          <cell r="AA4470">
            <v>0</v>
          </cell>
          <cell r="AB4470" t="str">
            <v>N</v>
          </cell>
          <cell r="AC4470">
            <v>38657</v>
          </cell>
          <cell r="AD4470">
            <v>0</v>
          </cell>
          <cell r="AE4470" t="str">
            <v>RemVal</v>
          </cell>
          <cell r="AF4470" t="str">
            <v>Depreciate</v>
          </cell>
          <cell r="AG4470" t="str">
            <v>FM</v>
          </cell>
          <cell r="AH4470">
            <v>0</v>
          </cell>
          <cell r="AI4470">
            <v>0</v>
          </cell>
          <cell r="AJ4470">
            <v>6.0699999999999997E-2</v>
          </cell>
          <cell r="AK4470">
            <v>0</v>
          </cell>
          <cell r="AL4470" t="str">
            <v>Flat Rate</v>
          </cell>
          <cell r="AM4470">
            <v>0</v>
          </cell>
          <cell r="AN4470" t="str">
            <v>GA334400</v>
          </cell>
          <cell r="AO4470">
            <v>0</v>
          </cell>
          <cell r="AP4470" t="str">
            <v>N</v>
          </cell>
          <cell r="AQ4470">
            <v>38646.697384259256</v>
          </cell>
          <cell r="AR4470">
            <v>38822</v>
          </cell>
          <cell r="AS4470">
            <v>38822</v>
          </cell>
          <cell r="AT4470">
            <v>0</v>
          </cell>
          <cell r="AU4470">
            <v>38640</v>
          </cell>
          <cell r="AV4470">
            <v>0</v>
          </cell>
        </row>
        <row r="4471">
          <cell r="B4471">
            <v>0</v>
          </cell>
          <cell r="C4471" t="str">
            <v>000000004008</v>
          </cell>
          <cell r="D4471" t="str">
            <v>334400</v>
          </cell>
          <cell r="E4471" t="str">
            <v>New 5/8" Remote - Dauphin</v>
          </cell>
          <cell r="F4471" t="str">
            <v>In Service</v>
          </cell>
          <cell r="G4471" t="str">
            <v>33440</v>
          </cell>
          <cell r="H4471" t="str">
            <v>Grp Member</v>
          </cell>
          <cell r="I4471">
            <v>3</v>
          </cell>
          <cell r="J4471" t="str">
            <v>PC Batch</v>
          </cell>
          <cell r="K4471">
            <v>308.33</v>
          </cell>
          <cell r="L4471">
            <v>0</v>
          </cell>
          <cell r="M4471" t="str">
            <v>F15</v>
          </cell>
          <cell r="N4471" t="str">
            <v>118</v>
          </cell>
          <cell r="O4471">
            <v>0</v>
          </cell>
          <cell r="P4471" t="str">
            <v>C05G001_002</v>
          </cell>
          <cell r="Q4471" t="str">
            <v>950</v>
          </cell>
          <cell r="R4471" t="str">
            <v>WTDPD</v>
          </cell>
          <cell r="S4471" t="str">
            <v>3344058RMX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 t="str">
            <v>CORP</v>
          </cell>
          <cell r="Y4471">
            <v>38640</v>
          </cell>
          <cell r="Z4471">
            <v>0</v>
          </cell>
          <cell r="AA4471">
            <v>0</v>
          </cell>
          <cell r="AB4471" t="str">
            <v>N</v>
          </cell>
          <cell r="AC4471">
            <v>38657</v>
          </cell>
          <cell r="AD4471">
            <v>0</v>
          </cell>
          <cell r="AE4471" t="str">
            <v>RemVal</v>
          </cell>
          <cell r="AF4471" t="str">
            <v>Depreciate</v>
          </cell>
          <cell r="AG4471" t="str">
            <v>FM</v>
          </cell>
          <cell r="AH4471">
            <v>0</v>
          </cell>
          <cell r="AI4471">
            <v>0</v>
          </cell>
          <cell r="AJ4471">
            <v>6.0699999999999997E-2</v>
          </cell>
          <cell r="AK4471">
            <v>0</v>
          </cell>
          <cell r="AL4471" t="str">
            <v>Flat Rate</v>
          </cell>
          <cell r="AM4471">
            <v>0</v>
          </cell>
          <cell r="AN4471" t="str">
            <v>GA334400</v>
          </cell>
          <cell r="AO4471">
            <v>0</v>
          </cell>
          <cell r="AP4471" t="str">
            <v>N</v>
          </cell>
          <cell r="AQ4471">
            <v>38646.697384259256</v>
          </cell>
          <cell r="AR4471">
            <v>38822</v>
          </cell>
          <cell r="AS4471">
            <v>38822</v>
          </cell>
          <cell r="AT4471">
            <v>0</v>
          </cell>
          <cell r="AU4471">
            <v>38640</v>
          </cell>
          <cell r="AV4471">
            <v>0</v>
          </cell>
        </row>
        <row r="4472">
          <cell r="B4472">
            <v>0</v>
          </cell>
          <cell r="C4472" t="str">
            <v>000000004008</v>
          </cell>
          <cell r="D4472" t="str">
            <v>334400</v>
          </cell>
          <cell r="E4472" t="str">
            <v>New 5/8" Remote - Dauphin</v>
          </cell>
          <cell r="F4472" t="str">
            <v>In Service</v>
          </cell>
          <cell r="G4472" t="str">
            <v>33440</v>
          </cell>
          <cell r="H4472" t="str">
            <v>Grp Member</v>
          </cell>
          <cell r="I4472">
            <v>4</v>
          </cell>
          <cell r="J4472" t="str">
            <v>PC Batch</v>
          </cell>
          <cell r="K4472">
            <v>77.36</v>
          </cell>
          <cell r="L4472">
            <v>0</v>
          </cell>
          <cell r="M4472" t="str">
            <v>F15</v>
          </cell>
          <cell r="N4472" t="str">
            <v>118</v>
          </cell>
          <cell r="O4472">
            <v>0</v>
          </cell>
          <cell r="P4472" t="str">
            <v>C05G001_002</v>
          </cell>
          <cell r="Q4472" t="str">
            <v>301</v>
          </cell>
          <cell r="R4472" t="str">
            <v>WTDPD</v>
          </cell>
          <cell r="S4472" t="str">
            <v>3344058RMX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 t="str">
            <v>CORP</v>
          </cell>
          <cell r="Y4472">
            <v>38640</v>
          </cell>
          <cell r="Z4472">
            <v>0</v>
          </cell>
          <cell r="AA4472">
            <v>0</v>
          </cell>
          <cell r="AB4472" t="str">
            <v>N</v>
          </cell>
          <cell r="AC4472">
            <v>38657</v>
          </cell>
          <cell r="AD4472">
            <v>0</v>
          </cell>
          <cell r="AE4472" t="str">
            <v>RemVal</v>
          </cell>
          <cell r="AF4472" t="str">
            <v>Depreciate</v>
          </cell>
          <cell r="AG4472" t="str">
            <v>FM</v>
          </cell>
          <cell r="AH4472">
            <v>0</v>
          </cell>
          <cell r="AI4472">
            <v>0</v>
          </cell>
          <cell r="AJ4472">
            <v>6.0699999999999997E-2</v>
          </cell>
          <cell r="AK4472">
            <v>0</v>
          </cell>
          <cell r="AL4472" t="str">
            <v>Flat Rate</v>
          </cell>
          <cell r="AM4472">
            <v>0</v>
          </cell>
          <cell r="AN4472" t="str">
            <v>GA334400</v>
          </cell>
          <cell r="AO4472">
            <v>0</v>
          </cell>
          <cell r="AP4472" t="str">
            <v>N</v>
          </cell>
          <cell r="AQ4472">
            <v>38646.697384259256</v>
          </cell>
          <cell r="AR4472">
            <v>38822</v>
          </cell>
          <cell r="AS4472">
            <v>38822</v>
          </cell>
          <cell r="AT4472">
            <v>0</v>
          </cell>
          <cell r="AU4472">
            <v>38640</v>
          </cell>
          <cell r="AV4472">
            <v>0</v>
          </cell>
        </row>
        <row r="4473">
          <cell r="B4473">
            <v>0</v>
          </cell>
          <cell r="C4473" t="str">
            <v>000000004009</v>
          </cell>
          <cell r="D4473" t="str">
            <v>334400</v>
          </cell>
          <cell r="E4473" t="str">
            <v>Repl 1" Remote</v>
          </cell>
          <cell r="F4473" t="str">
            <v>In Service</v>
          </cell>
          <cell r="G4473" t="str">
            <v>33440</v>
          </cell>
          <cell r="H4473" t="str">
            <v>Grp Member</v>
          </cell>
          <cell r="I4473">
            <v>0</v>
          </cell>
          <cell r="J4473" t="str">
            <v>PC Batch</v>
          </cell>
          <cell r="K4473">
            <v>301.55</v>
          </cell>
          <cell r="L4473">
            <v>0</v>
          </cell>
          <cell r="M4473" t="str">
            <v>F20</v>
          </cell>
          <cell r="N4473" t="str">
            <v>115</v>
          </cell>
          <cell r="O4473">
            <v>0</v>
          </cell>
          <cell r="P4473" t="str">
            <v>C05G501_002</v>
          </cell>
          <cell r="Q4473">
            <v>0</v>
          </cell>
          <cell r="R4473" t="str">
            <v>WTDPD</v>
          </cell>
          <cell r="S4473" t="str">
            <v>3344001RM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 t="str">
            <v>CORP</v>
          </cell>
          <cell r="Y4473">
            <v>38640</v>
          </cell>
          <cell r="Z4473">
            <v>0</v>
          </cell>
          <cell r="AA4473">
            <v>0</v>
          </cell>
          <cell r="AB4473" t="str">
            <v>N</v>
          </cell>
          <cell r="AC4473">
            <v>38657</v>
          </cell>
          <cell r="AD4473">
            <v>0</v>
          </cell>
          <cell r="AE4473" t="str">
            <v>RemVal</v>
          </cell>
          <cell r="AF4473" t="str">
            <v>Depreciate</v>
          </cell>
          <cell r="AG4473" t="str">
            <v>FM</v>
          </cell>
          <cell r="AH4473">
            <v>0</v>
          </cell>
          <cell r="AI4473">
            <v>0</v>
          </cell>
          <cell r="AJ4473">
            <v>6.0699999999999997E-2</v>
          </cell>
          <cell r="AK4473">
            <v>0</v>
          </cell>
          <cell r="AL4473" t="str">
            <v>Flat Rate</v>
          </cell>
          <cell r="AM4473">
            <v>0</v>
          </cell>
          <cell r="AN4473" t="str">
            <v>GA334400</v>
          </cell>
          <cell r="AO4473">
            <v>0</v>
          </cell>
          <cell r="AP4473" t="str">
            <v>N</v>
          </cell>
          <cell r="AQ4473">
            <v>38646.697500000002</v>
          </cell>
          <cell r="AR4473">
            <v>38822</v>
          </cell>
          <cell r="AS4473">
            <v>38822</v>
          </cell>
          <cell r="AT4473">
            <v>0</v>
          </cell>
          <cell r="AU4473">
            <v>38640</v>
          </cell>
          <cell r="AV4473">
            <v>0</v>
          </cell>
        </row>
        <row r="4474">
          <cell r="B4474">
            <v>0</v>
          </cell>
          <cell r="C4474" t="str">
            <v>000000004009</v>
          </cell>
          <cell r="D4474" t="str">
            <v>334400</v>
          </cell>
          <cell r="E4474" t="str">
            <v>Repl 1" Remote</v>
          </cell>
          <cell r="F4474" t="str">
            <v>In Service</v>
          </cell>
          <cell r="G4474" t="str">
            <v>33440</v>
          </cell>
          <cell r="H4474" t="str">
            <v>Grp Member</v>
          </cell>
          <cell r="I4474">
            <v>1</v>
          </cell>
          <cell r="J4474" t="str">
            <v>PC Batch</v>
          </cell>
          <cell r="K4474">
            <v>-4.7699999999999996</v>
          </cell>
          <cell r="L4474">
            <v>0</v>
          </cell>
          <cell r="M4474">
            <v>0</v>
          </cell>
          <cell r="N4474" t="str">
            <v>600</v>
          </cell>
          <cell r="O4474">
            <v>0</v>
          </cell>
          <cell r="P4474" t="str">
            <v>C05G501_002</v>
          </cell>
          <cell r="Q4474" t="str">
            <v>180</v>
          </cell>
          <cell r="R4474" t="str">
            <v>WTDPD</v>
          </cell>
          <cell r="S4474" t="str">
            <v>3344001RM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 t="str">
            <v>CORP</v>
          </cell>
          <cell r="Y4474">
            <v>38640</v>
          </cell>
          <cell r="Z4474">
            <v>0</v>
          </cell>
          <cell r="AA4474">
            <v>0</v>
          </cell>
          <cell r="AB4474" t="str">
            <v>N</v>
          </cell>
          <cell r="AC4474">
            <v>38657</v>
          </cell>
          <cell r="AD4474">
            <v>0</v>
          </cell>
          <cell r="AE4474" t="str">
            <v>RemVal</v>
          </cell>
          <cell r="AF4474" t="str">
            <v>Depreciate</v>
          </cell>
          <cell r="AG4474" t="str">
            <v>FM</v>
          </cell>
          <cell r="AH4474">
            <v>0</v>
          </cell>
          <cell r="AI4474">
            <v>0</v>
          </cell>
          <cell r="AJ4474">
            <v>6.0699999999999997E-2</v>
          </cell>
          <cell r="AK4474">
            <v>0</v>
          </cell>
          <cell r="AL4474" t="str">
            <v>Flat Rate</v>
          </cell>
          <cell r="AM4474">
            <v>0</v>
          </cell>
          <cell r="AN4474" t="str">
            <v>GA334400</v>
          </cell>
          <cell r="AO4474">
            <v>0</v>
          </cell>
          <cell r="AP4474" t="str">
            <v>N</v>
          </cell>
          <cell r="AQ4474">
            <v>38646.697500000002</v>
          </cell>
          <cell r="AR4474">
            <v>38822</v>
          </cell>
          <cell r="AS4474">
            <v>38822</v>
          </cell>
          <cell r="AT4474">
            <v>0</v>
          </cell>
          <cell r="AU4474">
            <v>38640</v>
          </cell>
          <cell r="AV4474">
            <v>0</v>
          </cell>
        </row>
        <row r="4475">
          <cell r="B4475">
            <v>0</v>
          </cell>
          <cell r="C4475" t="str">
            <v>000000004009</v>
          </cell>
          <cell r="D4475" t="str">
            <v>334400</v>
          </cell>
          <cell r="E4475" t="str">
            <v>Repl 1" Remote</v>
          </cell>
          <cell r="F4475" t="str">
            <v>In Service</v>
          </cell>
          <cell r="G4475" t="str">
            <v>33440</v>
          </cell>
          <cell r="H4475" t="str">
            <v>Grp Member</v>
          </cell>
          <cell r="I4475">
            <v>2</v>
          </cell>
          <cell r="J4475" t="str">
            <v>PC Batch</v>
          </cell>
          <cell r="K4475">
            <v>286.72000000000003</v>
          </cell>
          <cell r="L4475">
            <v>0</v>
          </cell>
          <cell r="M4475">
            <v>0</v>
          </cell>
          <cell r="N4475" t="str">
            <v>602</v>
          </cell>
          <cell r="O4475">
            <v>0</v>
          </cell>
          <cell r="P4475" t="str">
            <v>C05G501_002</v>
          </cell>
          <cell r="Q4475" t="str">
            <v>301</v>
          </cell>
          <cell r="R4475" t="str">
            <v>WTDPD</v>
          </cell>
          <cell r="S4475" t="str">
            <v>3344001RM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 t="str">
            <v>CORP</v>
          </cell>
          <cell r="Y4475">
            <v>38640</v>
          </cell>
          <cell r="Z4475">
            <v>0</v>
          </cell>
          <cell r="AA4475">
            <v>0</v>
          </cell>
          <cell r="AB4475" t="str">
            <v>N</v>
          </cell>
          <cell r="AC4475">
            <v>38657</v>
          </cell>
          <cell r="AD4475">
            <v>0</v>
          </cell>
          <cell r="AE4475" t="str">
            <v>RemVal</v>
          </cell>
          <cell r="AF4475" t="str">
            <v>Depreciate</v>
          </cell>
          <cell r="AG4475" t="str">
            <v>FM</v>
          </cell>
          <cell r="AH4475">
            <v>0</v>
          </cell>
          <cell r="AI4475">
            <v>0</v>
          </cell>
          <cell r="AJ4475">
            <v>6.0699999999999997E-2</v>
          </cell>
          <cell r="AK4475">
            <v>0</v>
          </cell>
          <cell r="AL4475" t="str">
            <v>Flat Rate</v>
          </cell>
          <cell r="AM4475">
            <v>0</v>
          </cell>
          <cell r="AN4475" t="str">
            <v>GA334400</v>
          </cell>
          <cell r="AO4475">
            <v>0</v>
          </cell>
          <cell r="AP4475" t="str">
            <v>N</v>
          </cell>
          <cell r="AQ4475">
            <v>38646.697500000002</v>
          </cell>
          <cell r="AR4475">
            <v>38822</v>
          </cell>
          <cell r="AS4475">
            <v>38822</v>
          </cell>
          <cell r="AT4475">
            <v>0</v>
          </cell>
          <cell r="AU4475">
            <v>38640</v>
          </cell>
          <cell r="AV4475">
            <v>0</v>
          </cell>
        </row>
        <row r="4476">
          <cell r="B4476">
            <v>0</v>
          </cell>
          <cell r="C4476" t="str">
            <v>000000004009</v>
          </cell>
          <cell r="D4476" t="str">
            <v>334400</v>
          </cell>
          <cell r="E4476" t="str">
            <v>Repl 1" Remote</v>
          </cell>
          <cell r="F4476" t="str">
            <v>In Service</v>
          </cell>
          <cell r="G4476" t="str">
            <v>33440</v>
          </cell>
          <cell r="H4476" t="str">
            <v>Grp Member</v>
          </cell>
          <cell r="I4476">
            <v>3</v>
          </cell>
          <cell r="J4476" t="str">
            <v>PC Batch</v>
          </cell>
          <cell r="K4476">
            <v>3274</v>
          </cell>
          <cell r="L4476">
            <v>0</v>
          </cell>
          <cell r="M4476" t="str">
            <v>F20</v>
          </cell>
          <cell r="N4476" t="str">
            <v>115</v>
          </cell>
          <cell r="O4476">
            <v>0</v>
          </cell>
          <cell r="P4476" t="str">
            <v>C05G501_002</v>
          </cell>
          <cell r="Q4476" t="str">
            <v>505</v>
          </cell>
          <cell r="R4476" t="str">
            <v>WTDPD</v>
          </cell>
          <cell r="S4476" t="str">
            <v>3344001RM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 t="str">
            <v>CORP</v>
          </cell>
          <cell r="Y4476">
            <v>38640</v>
          </cell>
          <cell r="Z4476">
            <v>0</v>
          </cell>
          <cell r="AA4476">
            <v>0</v>
          </cell>
          <cell r="AB4476" t="str">
            <v>N</v>
          </cell>
          <cell r="AC4476">
            <v>38657</v>
          </cell>
          <cell r="AD4476">
            <v>0</v>
          </cell>
          <cell r="AE4476" t="str">
            <v>RemVal</v>
          </cell>
          <cell r="AF4476" t="str">
            <v>Depreciate</v>
          </cell>
          <cell r="AG4476" t="str">
            <v>FM</v>
          </cell>
          <cell r="AH4476">
            <v>0</v>
          </cell>
          <cell r="AI4476">
            <v>0</v>
          </cell>
          <cell r="AJ4476">
            <v>6.0699999999999997E-2</v>
          </cell>
          <cell r="AK4476">
            <v>0</v>
          </cell>
          <cell r="AL4476" t="str">
            <v>Flat Rate</v>
          </cell>
          <cell r="AM4476">
            <v>0</v>
          </cell>
          <cell r="AN4476" t="str">
            <v>GA334400</v>
          </cell>
          <cell r="AO4476">
            <v>0</v>
          </cell>
          <cell r="AP4476" t="str">
            <v>N</v>
          </cell>
          <cell r="AQ4476">
            <v>38646.697500000002</v>
          </cell>
          <cell r="AR4476">
            <v>38822</v>
          </cell>
          <cell r="AS4476">
            <v>38822</v>
          </cell>
          <cell r="AT4476">
            <v>0</v>
          </cell>
          <cell r="AU4476">
            <v>38640</v>
          </cell>
          <cell r="AV4476">
            <v>0</v>
          </cell>
        </row>
        <row r="4477">
          <cell r="B4477">
            <v>0</v>
          </cell>
          <cell r="C4477" t="str">
            <v>000000004009</v>
          </cell>
          <cell r="D4477" t="str">
            <v>334400</v>
          </cell>
          <cell r="E4477" t="str">
            <v>Repl 1" Remote</v>
          </cell>
          <cell r="F4477" t="str">
            <v>In Service</v>
          </cell>
          <cell r="G4477" t="str">
            <v>33440</v>
          </cell>
          <cell r="H4477" t="str">
            <v>Grp Member</v>
          </cell>
          <cell r="I4477">
            <v>4</v>
          </cell>
          <cell r="J4477" t="str">
            <v>PC Batch</v>
          </cell>
          <cell r="K4477">
            <v>198.39</v>
          </cell>
          <cell r="L4477">
            <v>0</v>
          </cell>
          <cell r="M4477" t="str">
            <v>F15</v>
          </cell>
          <cell r="N4477" t="str">
            <v>118</v>
          </cell>
          <cell r="O4477">
            <v>0</v>
          </cell>
          <cell r="P4477" t="str">
            <v>C05G501_002</v>
          </cell>
          <cell r="Q4477" t="str">
            <v>950</v>
          </cell>
          <cell r="R4477" t="str">
            <v>WTDPD</v>
          </cell>
          <cell r="S4477" t="str">
            <v>3344001RM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 t="str">
            <v>CORP</v>
          </cell>
          <cell r="Y4477">
            <v>38640</v>
          </cell>
          <cell r="Z4477">
            <v>0</v>
          </cell>
          <cell r="AA4477">
            <v>0</v>
          </cell>
          <cell r="AB4477" t="str">
            <v>N</v>
          </cell>
          <cell r="AC4477">
            <v>38657</v>
          </cell>
          <cell r="AD4477">
            <v>0</v>
          </cell>
          <cell r="AE4477" t="str">
            <v>RemVal</v>
          </cell>
          <cell r="AF4477" t="str">
            <v>Depreciate</v>
          </cell>
          <cell r="AG4477" t="str">
            <v>FM</v>
          </cell>
          <cell r="AH4477">
            <v>0</v>
          </cell>
          <cell r="AI4477">
            <v>0</v>
          </cell>
          <cell r="AJ4477">
            <v>6.0699999999999997E-2</v>
          </cell>
          <cell r="AK4477">
            <v>0</v>
          </cell>
          <cell r="AL4477" t="str">
            <v>Flat Rate</v>
          </cell>
          <cell r="AM4477">
            <v>0</v>
          </cell>
          <cell r="AN4477" t="str">
            <v>GA334400</v>
          </cell>
          <cell r="AO4477">
            <v>0</v>
          </cell>
          <cell r="AP4477" t="str">
            <v>N</v>
          </cell>
          <cell r="AQ4477">
            <v>38646.697500000002</v>
          </cell>
          <cell r="AR4477">
            <v>38822</v>
          </cell>
          <cell r="AS4477">
            <v>38822</v>
          </cell>
          <cell r="AT4477">
            <v>0</v>
          </cell>
          <cell r="AU4477">
            <v>38640</v>
          </cell>
          <cell r="AV4477">
            <v>0</v>
          </cell>
        </row>
        <row r="4478">
          <cell r="B4478">
            <v>0</v>
          </cell>
          <cell r="C4478" t="str">
            <v>000000004009</v>
          </cell>
          <cell r="D4478" t="str">
            <v>334400</v>
          </cell>
          <cell r="E4478" t="str">
            <v>Repl 1" Remote</v>
          </cell>
          <cell r="F4478" t="str">
            <v>In Service</v>
          </cell>
          <cell r="G4478" t="str">
            <v>33440</v>
          </cell>
          <cell r="H4478" t="str">
            <v>Grp Member</v>
          </cell>
          <cell r="I4478">
            <v>5</v>
          </cell>
          <cell r="J4478" t="str">
            <v>PC Batch</v>
          </cell>
          <cell r="K4478">
            <v>28.57</v>
          </cell>
          <cell r="L4478">
            <v>0</v>
          </cell>
          <cell r="M4478" t="str">
            <v>F15</v>
          </cell>
          <cell r="N4478" t="str">
            <v>118</v>
          </cell>
          <cell r="O4478">
            <v>0</v>
          </cell>
          <cell r="P4478" t="str">
            <v>C05G501_002</v>
          </cell>
          <cell r="Q4478" t="str">
            <v>301</v>
          </cell>
          <cell r="R4478" t="str">
            <v>WTDPD</v>
          </cell>
          <cell r="S4478" t="str">
            <v>3344001RM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 t="str">
            <v>CORP</v>
          </cell>
          <cell r="Y4478">
            <v>38640</v>
          </cell>
          <cell r="Z4478">
            <v>0</v>
          </cell>
          <cell r="AA4478">
            <v>0</v>
          </cell>
          <cell r="AB4478" t="str">
            <v>N</v>
          </cell>
          <cell r="AC4478">
            <v>38657</v>
          </cell>
          <cell r="AD4478">
            <v>0</v>
          </cell>
          <cell r="AE4478" t="str">
            <v>RemVal</v>
          </cell>
          <cell r="AF4478" t="str">
            <v>Depreciate</v>
          </cell>
          <cell r="AG4478" t="str">
            <v>FM</v>
          </cell>
          <cell r="AH4478">
            <v>0</v>
          </cell>
          <cell r="AI4478">
            <v>0</v>
          </cell>
          <cell r="AJ4478">
            <v>6.0699999999999997E-2</v>
          </cell>
          <cell r="AK4478">
            <v>0</v>
          </cell>
          <cell r="AL4478" t="str">
            <v>Flat Rate</v>
          </cell>
          <cell r="AM4478">
            <v>0</v>
          </cell>
          <cell r="AN4478" t="str">
            <v>GA334400</v>
          </cell>
          <cell r="AO4478">
            <v>0</v>
          </cell>
          <cell r="AP4478" t="str">
            <v>N</v>
          </cell>
          <cell r="AQ4478">
            <v>38646.697500000002</v>
          </cell>
          <cell r="AR4478">
            <v>38822</v>
          </cell>
          <cell r="AS4478">
            <v>38822</v>
          </cell>
          <cell r="AT4478">
            <v>0</v>
          </cell>
          <cell r="AU4478">
            <v>38640</v>
          </cell>
          <cell r="AV4478">
            <v>0</v>
          </cell>
        </row>
        <row r="4479">
          <cell r="B4479">
            <v>0</v>
          </cell>
          <cell r="C4479" t="str">
            <v>000000004009</v>
          </cell>
          <cell r="D4479" t="str">
            <v>334400</v>
          </cell>
          <cell r="E4479" t="str">
            <v>Repl 1" Remote</v>
          </cell>
          <cell r="F4479" t="str">
            <v>In Service</v>
          </cell>
          <cell r="G4479" t="str">
            <v>33440</v>
          </cell>
          <cell r="H4479" t="str">
            <v>Grp Member</v>
          </cell>
          <cell r="I4479">
            <v>6</v>
          </cell>
          <cell r="J4479" t="str">
            <v>PC Batch</v>
          </cell>
          <cell r="K4479">
            <v>-14.87</v>
          </cell>
          <cell r="L4479">
            <v>0</v>
          </cell>
          <cell r="M4479">
            <v>0</v>
          </cell>
          <cell r="N4479" t="str">
            <v>600</v>
          </cell>
          <cell r="O4479">
            <v>0</v>
          </cell>
          <cell r="P4479" t="str">
            <v>C05G501_002</v>
          </cell>
          <cell r="Q4479" t="str">
            <v>301</v>
          </cell>
          <cell r="R4479" t="str">
            <v>WTDPD</v>
          </cell>
          <cell r="S4479" t="str">
            <v>3344001RM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 t="str">
            <v>CORP</v>
          </cell>
          <cell r="Y4479">
            <v>38640</v>
          </cell>
          <cell r="Z4479">
            <v>0</v>
          </cell>
          <cell r="AA4479">
            <v>0</v>
          </cell>
          <cell r="AB4479" t="str">
            <v>N</v>
          </cell>
          <cell r="AC4479">
            <v>38657</v>
          </cell>
          <cell r="AD4479">
            <v>0</v>
          </cell>
          <cell r="AE4479" t="str">
            <v>RemVal</v>
          </cell>
          <cell r="AF4479" t="str">
            <v>Depreciate</v>
          </cell>
          <cell r="AG4479" t="str">
            <v>FM</v>
          </cell>
          <cell r="AH4479">
            <v>0</v>
          </cell>
          <cell r="AI4479">
            <v>0</v>
          </cell>
          <cell r="AJ4479">
            <v>6.0699999999999997E-2</v>
          </cell>
          <cell r="AK4479">
            <v>0</v>
          </cell>
          <cell r="AL4479" t="str">
            <v>Flat Rate</v>
          </cell>
          <cell r="AM4479">
            <v>0</v>
          </cell>
          <cell r="AN4479" t="str">
            <v>GA334400</v>
          </cell>
          <cell r="AO4479">
            <v>0</v>
          </cell>
          <cell r="AP4479" t="str">
            <v>N</v>
          </cell>
          <cell r="AQ4479">
            <v>38646.697500000002</v>
          </cell>
          <cell r="AR4479">
            <v>38822</v>
          </cell>
          <cell r="AS4479">
            <v>38822</v>
          </cell>
          <cell r="AT4479">
            <v>0</v>
          </cell>
          <cell r="AU4479">
            <v>38640</v>
          </cell>
          <cell r="AV4479">
            <v>0</v>
          </cell>
        </row>
        <row r="4480">
          <cell r="B4480">
            <v>0</v>
          </cell>
          <cell r="C4480" t="str">
            <v>000000004009</v>
          </cell>
          <cell r="D4480" t="str">
            <v>334400</v>
          </cell>
          <cell r="E4480" t="str">
            <v>Repl 1" Remote</v>
          </cell>
          <cell r="F4480" t="str">
            <v>In Service</v>
          </cell>
          <cell r="G4480" t="str">
            <v>33440</v>
          </cell>
          <cell r="H4480" t="str">
            <v>Grp Member</v>
          </cell>
          <cell r="I4480">
            <v>7</v>
          </cell>
          <cell r="J4480" t="str">
            <v>PC Batch</v>
          </cell>
          <cell r="K4480">
            <v>7.33</v>
          </cell>
          <cell r="L4480">
            <v>0</v>
          </cell>
          <cell r="M4480" t="str">
            <v>F15</v>
          </cell>
          <cell r="N4480" t="str">
            <v>118</v>
          </cell>
          <cell r="O4480">
            <v>0</v>
          </cell>
          <cell r="P4480" t="str">
            <v>C05G501_002</v>
          </cell>
          <cell r="Q4480" t="str">
            <v>180</v>
          </cell>
          <cell r="R4480" t="str">
            <v>WTDPD</v>
          </cell>
          <cell r="S4480" t="str">
            <v>3344001RM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 t="str">
            <v>CORP</v>
          </cell>
          <cell r="Y4480">
            <v>38640</v>
          </cell>
          <cell r="Z4480">
            <v>0</v>
          </cell>
          <cell r="AA4480">
            <v>0</v>
          </cell>
          <cell r="AB4480" t="str">
            <v>N</v>
          </cell>
          <cell r="AC4480">
            <v>38657</v>
          </cell>
          <cell r="AD4480">
            <v>0</v>
          </cell>
          <cell r="AE4480" t="str">
            <v>RemVal</v>
          </cell>
          <cell r="AF4480" t="str">
            <v>Depreciate</v>
          </cell>
          <cell r="AG4480" t="str">
            <v>FM</v>
          </cell>
          <cell r="AH4480">
            <v>0</v>
          </cell>
          <cell r="AI4480">
            <v>0</v>
          </cell>
          <cell r="AJ4480">
            <v>6.0699999999999997E-2</v>
          </cell>
          <cell r="AK4480">
            <v>0</v>
          </cell>
          <cell r="AL4480" t="str">
            <v>Flat Rate</v>
          </cell>
          <cell r="AM4480">
            <v>0</v>
          </cell>
          <cell r="AN4480" t="str">
            <v>GA334400</v>
          </cell>
          <cell r="AO4480">
            <v>0</v>
          </cell>
          <cell r="AP4480" t="str">
            <v>N</v>
          </cell>
          <cell r="AQ4480">
            <v>38646.697500000002</v>
          </cell>
          <cell r="AR4480">
            <v>38822</v>
          </cell>
          <cell r="AS4480">
            <v>38822</v>
          </cell>
          <cell r="AT4480">
            <v>0</v>
          </cell>
          <cell r="AU4480">
            <v>38640</v>
          </cell>
          <cell r="AV4480">
            <v>0</v>
          </cell>
        </row>
        <row r="4481">
          <cell r="B4481">
            <v>0</v>
          </cell>
          <cell r="C4481" t="str">
            <v>000000004009</v>
          </cell>
          <cell r="D4481" t="str">
            <v>334400</v>
          </cell>
          <cell r="E4481" t="str">
            <v>Repl 1" Remote</v>
          </cell>
          <cell r="F4481" t="str">
            <v>In Service</v>
          </cell>
          <cell r="G4481" t="str">
            <v>33440</v>
          </cell>
          <cell r="H4481" t="str">
            <v>Grp Member</v>
          </cell>
          <cell r="I4481">
            <v>8</v>
          </cell>
          <cell r="J4481" t="str">
            <v>PC Batch</v>
          </cell>
          <cell r="K4481">
            <v>93.85</v>
          </cell>
          <cell r="L4481">
            <v>0</v>
          </cell>
          <cell r="M4481">
            <v>0</v>
          </cell>
          <cell r="N4481" t="str">
            <v>602</v>
          </cell>
          <cell r="O4481">
            <v>0</v>
          </cell>
          <cell r="P4481" t="str">
            <v>C05G501_002</v>
          </cell>
          <cell r="Q4481" t="str">
            <v>180</v>
          </cell>
          <cell r="R4481" t="str">
            <v>WTDPD</v>
          </cell>
          <cell r="S4481" t="str">
            <v>3344001RM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 t="str">
            <v>CORP</v>
          </cell>
          <cell r="Y4481">
            <v>38640</v>
          </cell>
          <cell r="Z4481">
            <v>0</v>
          </cell>
          <cell r="AA4481">
            <v>0</v>
          </cell>
          <cell r="AB4481" t="str">
            <v>N</v>
          </cell>
          <cell r="AC4481">
            <v>38657</v>
          </cell>
          <cell r="AD4481">
            <v>0</v>
          </cell>
          <cell r="AE4481" t="str">
            <v>RemVal</v>
          </cell>
          <cell r="AF4481" t="str">
            <v>Depreciate</v>
          </cell>
          <cell r="AG4481" t="str">
            <v>FM</v>
          </cell>
          <cell r="AH4481">
            <v>0</v>
          </cell>
          <cell r="AI4481">
            <v>0</v>
          </cell>
          <cell r="AJ4481">
            <v>6.0699999999999997E-2</v>
          </cell>
          <cell r="AK4481">
            <v>0</v>
          </cell>
          <cell r="AL4481" t="str">
            <v>Flat Rate</v>
          </cell>
          <cell r="AM4481">
            <v>0</v>
          </cell>
          <cell r="AN4481" t="str">
            <v>GA334400</v>
          </cell>
          <cell r="AO4481">
            <v>0</v>
          </cell>
          <cell r="AP4481" t="str">
            <v>N</v>
          </cell>
          <cell r="AQ4481">
            <v>38646.697500000002</v>
          </cell>
          <cell r="AR4481">
            <v>38822</v>
          </cell>
          <cell r="AS4481">
            <v>38822</v>
          </cell>
          <cell r="AT4481">
            <v>0</v>
          </cell>
          <cell r="AU4481">
            <v>38640</v>
          </cell>
          <cell r="AV4481">
            <v>0</v>
          </cell>
        </row>
        <row r="4482">
          <cell r="B4482">
            <v>0</v>
          </cell>
          <cell r="C4482" t="str">
            <v>000000004009</v>
          </cell>
          <cell r="D4482" t="str">
            <v>334400</v>
          </cell>
          <cell r="E4482" t="str">
            <v>Repl 1" Remote</v>
          </cell>
          <cell r="F4482" t="str">
            <v>In Service</v>
          </cell>
          <cell r="G4482" t="str">
            <v>33440</v>
          </cell>
          <cell r="H4482" t="str">
            <v>Grp Member</v>
          </cell>
          <cell r="I4482">
            <v>9</v>
          </cell>
          <cell r="J4482" t="str">
            <v>PC Batch</v>
          </cell>
          <cell r="K4482">
            <v>-843.6</v>
          </cell>
          <cell r="L4482">
            <v>0</v>
          </cell>
          <cell r="M4482" t="str">
            <v>F30</v>
          </cell>
          <cell r="N4482" t="str">
            <v>115</v>
          </cell>
          <cell r="O4482">
            <v>0</v>
          </cell>
          <cell r="P4482" t="str">
            <v>C05G501_002</v>
          </cell>
          <cell r="Q4482">
            <v>0</v>
          </cell>
          <cell r="R4482" t="str">
            <v>WTDPD</v>
          </cell>
          <cell r="S4482" t="str">
            <v>3344001RM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 t="str">
            <v>CORP</v>
          </cell>
          <cell r="Y4482">
            <v>38640</v>
          </cell>
          <cell r="Z4482">
            <v>0</v>
          </cell>
          <cell r="AA4482">
            <v>0</v>
          </cell>
          <cell r="AB4482" t="str">
            <v>N</v>
          </cell>
          <cell r="AC4482">
            <v>38657</v>
          </cell>
          <cell r="AD4482">
            <v>0</v>
          </cell>
          <cell r="AE4482" t="str">
            <v>RemVal</v>
          </cell>
          <cell r="AF4482" t="str">
            <v>Depreciate</v>
          </cell>
          <cell r="AG4482" t="str">
            <v>FM</v>
          </cell>
          <cell r="AH4482">
            <v>0</v>
          </cell>
          <cell r="AI4482">
            <v>0</v>
          </cell>
          <cell r="AJ4482">
            <v>6.0699999999999997E-2</v>
          </cell>
          <cell r="AK4482">
            <v>0</v>
          </cell>
          <cell r="AL4482" t="str">
            <v>Flat Rate</v>
          </cell>
          <cell r="AM4482">
            <v>0</v>
          </cell>
          <cell r="AN4482" t="str">
            <v>GA334400</v>
          </cell>
          <cell r="AO4482">
            <v>0</v>
          </cell>
          <cell r="AP4482" t="str">
            <v>N</v>
          </cell>
          <cell r="AQ4482">
            <v>38646.697500000002</v>
          </cell>
          <cell r="AR4482">
            <v>38822</v>
          </cell>
          <cell r="AS4482">
            <v>38822</v>
          </cell>
          <cell r="AT4482">
            <v>0</v>
          </cell>
          <cell r="AU4482">
            <v>38640</v>
          </cell>
          <cell r="AV4482">
            <v>0</v>
          </cell>
        </row>
        <row r="4483">
          <cell r="B4483">
            <v>0</v>
          </cell>
          <cell r="C4483" t="str">
            <v>000000004010</v>
          </cell>
          <cell r="D4483" t="str">
            <v>334400</v>
          </cell>
          <cell r="E4483" t="str">
            <v>Repl 2" Remote</v>
          </cell>
          <cell r="F4483" t="str">
            <v>In Service</v>
          </cell>
          <cell r="G4483" t="str">
            <v>33440</v>
          </cell>
          <cell r="H4483" t="str">
            <v>Grp Member</v>
          </cell>
          <cell r="I4483">
            <v>0</v>
          </cell>
          <cell r="J4483" t="str">
            <v>PC Batch</v>
          </cell>
          <cell r="K4483">
            <v>144.66</v>
          </cell>
          <cell r="L4483">
            <v>0</v>
          </cell>
          <cell r="M4483" t="str">
            <v>F20</v>
          </cell>
          <cell r="N4483" t="str">
            <v>115</v>
          </cell>
          <cell r="O4483">
            <v>0</v>
          </cell>
          <cell r="P4483" t="str">
            <v>C05G501_002</v>
          </cell>
          <cell r="Q4483">
            <v>0</v>
          </cell>
          <cell r="R4483" t="str">
            <v>WTDPD</v>
          </cell>
          <cell r="S4483" t="str">
            <v>3344002RM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 t="str">
            <v>CORP</v>
          </cell>
          <cell r="Y4483">
            <v>38640</v>
          </cell>
          <cell r="Z4483">
            <v>0</v>
          </cell>
          <cell r="AA4483">
            <v>0</v>
          </cell>
          <cell r="AB4483" t="str">
            <v>N</v>
          </cell>
          <cell r="AC4483">
            <v>38657</v>
          </cell>
          <cell r="AD4483">
            <v>0</v>
          </cell>
          <cell r="AE4483" t="str">
            <v>RemVal</v>
          </cell>
          <cell r="AF4483" t="str">
            <v>Depreciate</v>
          </cell>
          <cell r="AG4483" t="str">
            <v>FM</v>
          </cell>
          <cell r="AH4483">
            <v>0</v>
          </cell>
          <cell r="AI4483">
            <v>0</v>
          </cell>
          <cell r="AJ4483">
            <v>6.0699999999999997E-2</v>
          </cell>
          <cell r="AK4483">
            <v>0</v>
          </cell>
          <cell r="AL4483" t="str">
            <v>Flat Rate</v>
          </cell>
          <cell r="AM4483">
            <v>0</v>
          </cell>
          <cell r="AN4483" t="str">
            <v>GA334400</v>
          </cell>
          <cell r="AO4483">
            <v>0</v>
          </cell>
          <cell r="AP4483" t="str">
            <v>N</v>
          </cell>
          <cell r="AQ4483">
            <v>38646.697604166664</v>
          </cell>
          <cell r="AR4483">
            <v>38763</v>
          </cell>
          <cell r="AS4483">
            <v>38763</v>
          </cell>
          <cell r="AT4483">
            <v>0</v>
          </cell>
          <cell r="AU4483">
            <v>38640</v>
          </cell>
          <cell r="AV4483">
            <v>0</v>
          </cell>
        </row>
        <row r="4484">
          <cell r="B4484">
            <v>0</v>
          </cell>
          <cell r="C4484" t="str">
            <v>000000004010</v>
          </cell>
          <cell r="D4484" t="str">
            <v>334400</v>
          </cell>
          <cell r="E4484" t="str">
            <v>Repl 2" Remote</v>
          </cell>
          <cell r="F4484" t="str">
            <v>In Service</v>
          </cell>
          <cell r="G4484" t="str">
            <v>33440</v>
          </cell>
          <cell r="H4484" t="str">
            <v>Grp Member</v>
          </cell>
          <cell r="I4484">
            <v>1</v>
          </cell>
          <cell r="J4484" t="str">
            <v>PC Batch</v>
          </cell>
          <cell r="K4484">
            <v>271</v>
          </cell>
          <cell r="L4484">
            <v>0</v>
          </cell>
          <cell r="M4484" t="str">
            <v>F15</v>
          </cell>
          <cell r="N4484" t="str">
            <v>118</v>
          </cell>
          <cell r="O4484">
            <v>0</v>
          </cell>
          <cell r="P4484" t="str">
            <v>C05G501_002</v>
          </cell>
          <cell r="Q4484" t="str">
            <v>950</v>
          </cell>
          <cell r="R4484" t="str">
            <v>WTDPD</v>
          </cell>
          <cell r="S4484" t="str">
            <v>3344002RM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 t="str">
            <v>CORP</v>
          </cell>
          <cell r="Y4484">
            <v>38640</v>
          </cell>
          <cell r="Z4484">
            <v>0</v>
          </cell>
          <cell r="AA4484">
            <v>0</v>
          </cell>
          <cell r="AB4484" t="str">
            <v>N</v>
          </cell>
          <cell r="AC4484">
            <v>38657</v>
          </cell>
          <cell r="AD4484">
            <v>0</v>
          </cell>
          <cell r="AE4484" t="str">
            <v>RemVal</v>
          </cell>
          <cell r="AF4484" t="str">
            <v>Depreciate</v>
          </cell>
          <cell r="AG4484" t="str">
            <v>FM</v>
          </cell>
          <cell r="AH4484">
            <v>0</v>
          </cell>
          <cell r="AI4484">
            <v>0</v>
          </cell>
          <cell r="AJ4484">
            <v>6.0699999999999997E-2</v>
          </cell>
          <cell r="AK4484">
            <v>0</v>
          </cell>
          <cell r="AL4484" t="str">
            <v>Flat Rate</v>
          </cell>
          <cell r="AM4484">
            <v>0</v>
          </cell>
          <cell r="AN4484" t="str">
            <v>GA334400</v>
          </cell>
          <cell r="AO4484">
            <v>0</v>
          </cell>
          <cell r="AP4484" t="str">
            <v>N</v>
          </cell>
          <cell r="AQ4484">
            <v>38646.697604166664</v>
          </cell>
          <cell r="AR4484">
            <v>38763</v>
          </cell>
          <cell r="AS4484">
            <v>38763</v>
          </cell>
          <cell r="AT4484">
            <v>0</v>
          </cell>
          <cell r="AU4484">
            <v>38640</v>
          </cell>
          <cell r="AV4484">
            <v>0</v>
          </cell>
        </row>
        <row r="4485">
          <cell r="B4485">
            <v>0</v>
          </cell>
          <cell r="C4485" t="str">
            <v>000000004010</v>
          </cell>
          <cell r="D4485" t="str">
            <v>334400</v>
          </cell>
          <cell r="E4485" t="str">
            <v>Repl 2" Remote</v>
          </cell>
          <cell r="F4485" t="str">
            <v>In Service</v>
          </cell>
          <cell r="G4485" t="str">
            <v>33440</v>
          </cell>
          <cell r="H4485" t="str">
            <v>Grp Member</v>
          </cell>
          <cell r="I4485">
            <v>2</v>
          </cell>
          <cell r="J4485" t="str">
            <v>PC Batch</v>
          </cell>
          <cell r="K4485">
            <v>627.70000000000005</v>
          </cell>
          <cell r="L4485">
            <v>0</v>
          </cell>
          <cell r="M4485" t="str">
            <v>F20</v>
          </cell>
          <cell r="N4485" t="str">
            <v>115</v>
          </cell>
          <cell r="O4485">
            <v>0</v>
          </cell>
          <cell r="P4485" t="str">
            <v>C05G501_002</v>
          </cell>
          <cell r="Q4485" t="str">
            <v>505</v>
          </cell>
          <cell r="R4485" t="str">
            <v>WTDPD</v>
          </cell>
          <cell r="S4485" t="str">
            <v>3344002RM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 t="str">
            <v>CORP</v>
          </cell>
          <cell r="Y4485">
            <v>38640</v>
          </cell>
          <cell r="Z4485">
            <v>0</v>
          </cell>
          <cell r="AA4485">
            <v>0</v>
          </cell>
          <cell r="AB4485" t="str">
            <v>N</v>
          </cell>
          <cell r="AC4485">
            <v>38657</v>
          </cell>
          <cell r="AD4485">
            <v>0</v>
          </cell>
          <cell r="AE4485" t="str">
            <v>RemVal</v>
          </cell>
          <cell r="AF4485" t="str">
            <v>Depreciate</v>
          </cell>
          <cell r="AG4485" t="str">
            <v>FM</v>
          </cell>
          <cell r="AH4485">
            <v>0</v>
          </cell>
          <cell r="AI4485">
            <v>0</v>
          </cell>
          <cell r="AJ4485">
            <v>6.0699999999999997E-2</v>
          </cell>
          <cell r="AK4485">
            <v>0</v>
          </cell>
          <cell r="AL4485" t="str">
            <v>Flat Rate</v>
          </cell>
          <cell r="AM4485">
            <v>0</v>
          </cell>
          <cell r="AN4485" t="str">
            <v>GA334400</v>
          </cell>
          <cell r="AO4485">
            <v>0</v>
          </cell>
          <cell r="AP4485" t="str">
            <v>N</v>
          </cell>
          <cell r="AQ4485">
            <v>38646.697604166664</v>
          </cell>
          <cell r="AR4485">
            <v>38763</v>
          </cell>
          <cell r="AS4485">
            <v>38763</v>
          </cell>
          <cell r="AT4485">
            <v>0</v>
          </cell>
          <cell r="AU4485">
            <v>38640</v>
          </cell>
          <cell r="AV4485">
            <v>0</v>
          </cell>
        </row>
        <row r="4486">
          <cell r="B4486">
            <v>0</v>
          </cell>
          <cell r="C4486" t="str">
            <v>000000004010</v>
          </cell>
          <cell r="D4486" t="str">
            <v>334400</v>
          </cell>
          <cell r="E4486" t="str">
            <v>Repl 2" Remote</v>
          </cell>
          <cell r="F4486" t="str">
            <v>In Service</v>
          </cell>
          <cell r="G4486" t="str">
            <v>33440</v>
          </cell>
          <cell r="H4486" t="str">
            <v>Grp Member</v>
          </cell>
          <cell r="I4486">
            <v>3</v>
          </cell>
          <cell r="J4486" t="str">
            <v>PC Batch</v>
          </cell>
          <cell r="K4486">
            <v>19.850000000000001</v>
          </cell>
          <cell r="L4486">
            <v>0</v>
          </cell>
          <cell r="M4486" t="str">
            <v>F15</v>
          </cell>
          <cell r="N4486" t="str">
            <v>118</v>
          </cell>
          <cell r="O4486">
            <v>0</v>
          </cell>
          <cell r="P4486" t="str">
            <v>C05G501_002</v>
          </cell>
          <cell r="Q4486" t="str">
            <v>301</v>
          </cell>
          <cell r="R4486" t="str">
            <v>WTDPD</v>
          </cell>
          <cell r="S4486" t="str">
            <v>3344002RM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 t="str">
            <v>CORP</v>
          </cell>
          <cell r="Y4486">
            <v>38640</v>
          </cell>
          <cell r="Z4486">
            <v>0</v>
          </cell>
          <cell r="AA4486">
            <v>0</v>
          </cell>
          <cell r="AB4486" t="str">
            <v>N</v>
          </cell>
          <cell r="AC4486">
            <v>38657</v>
          </cell>
          <cell r="AD4486">
            <v>0</v>
          </cell>
          <cell r="AE4486" t="str">
            <v>RemVal</v>
          </cell>
          <cell r="AF4486" t="str">
            <v>Depreciate</v>
          </cell>
          <cell r="AG4486" t="str">
            <v>FM</v>
          </cell>
          <cell r="AH4486">
            <v>0</v>
          </cell>
          <cell r="AI4486">
            <v>0</v>
          </cell>
          <cell r="AJ4486">
            <v>6.0699999999999997E-2</v>
          </cell>
          <cell r="AK4486">
            <v>0</v>
          </cell>
          <cell r="AL4486" t="str">
            <v>Flat Rate</v>
          </cell>
          <cell r="AM4486">
            <v>0</v>
          </cell>
          <cell r="AN4486" t="str">
            <v>GA334400</v>
          </cell>
          <cell r="AO4486">
            <v>0</v>
          </cell>
          <cell r="AP4486" t="str">
            <v>N</v>
          </cell>
          <cell r="AQ4486">
            <v>38646.697604166664</v>
          </cell>
          <cell r="AR4486">
            <v>38763</v>
          </cell>
          <cell r="AS4486">
            <v>38763</v>
          </cell>
          <cell r="AT4486">
            <v>0</v>
          </cell>
          <cell r="AU4486">
            <v>38640</v>
          </cell>
          <cell r="AV4486">
            <v>0</v>
          </cell>
        </row>
        <row r="4487">
          <cell r="B4487">
            <v>0</v>
          </cell>
          <cell r="C4487" t="str">
            <v>000000004010</v>
          </cell>
          <cell r="D4487" t="str">
            <v>334400</v>
          </cell>
          <cell r="E4487" t="str">
            <v>Repl 2" Remote</v>
          </cell>
          <cell r="F4487" t="str">
            <v>In Service</v>
          </cell>
          <cell r="G4487" t="str">
            <v>33440</v>
          </cell>
          <cell r="H4487" t="str">
            <v>Grp Member</v>
          </cell>
          <cell r="I4487">
            <v>4</v>
          </cell>
          <cell r="J4487" t="str">
            <v>PC Batch</v>
          </cell>
          <cell r="K4487">
            <v>455.85</v>
          </cell>
          <cell r="L4487">
            <v>0</v>
          </cell>
          <cell r="M4487">
            <v>0</v>
          </cell>
          <cell r="N4487" t="str">
            <v>602</v>
          </cell>
          <cell r="O4487">
            <v>0</v>
          </cell>
          <cell r="P4487" t="str">
            <v>C05G501_002</v>
          </cell>
          <cell r="Q4487" t="str">
            <v>301</v>
          </cell>
          <cell r="R4487" t="str">
            <v>WTDPD</v>
          </cell>
          <cell r="S4487" t="str">
            <v>3344002RM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 t="str">
            <v>CORP</v>
          </cell>
          <cell r="Y4487">
            <v>38640</v>
          </cell>
          <cell r="Z4487">
            <v>0</v>
          </cell>
          <cell r="AA4487">
            <v>0</v>
          </cell>
          <cell r="AB4487" t="str">
            <v>N</v>
          </cell>
          <cell r="AC4487">
            <v>38657</v>
          </cell>
          <cell r="AD4487">
            <v>0</v>
          </cell>
          <cell r="AE4487" t="str">
            <v>RemVal</v>
          </cell>
          <cell r="AF4487" t="str">
            <v>Depreciate</v>
          </cell>
          <cell r="AG4487" t="str">
            <v>FM</v>
          </cell>
          <cell r="AH4487">
            <v>0</v>
          </cell>
          <cell r="AI4487">
            <v>0</v>
          </cell>
          <cell r="AJ4487">
            <v>6.0699999999999997E-2</v>
          </cell>
          <cell r="AK4487">
            <v>0</v>
          </cell>
          <cell r="AL4487" t="str">
            <v>Flat Rate</v>
          </cell>
          <cell r="AM4487">
            <v>0</v>
          </cell>
          <cell r="AN4487" t="str">
            <v>GA334400</v>
          </cell>
          <cell r="AO4487">
            <v>0</v>
          </cell>
          <cell r="AP4487" t="str">
            <v>N</v>
          </cell>
          <cell r="AQ4487">
            <v>38646.697604166664</v>
          </cell>
          <cell r="AR4487">
            <v>38763</v>
          </cell>
          <cell r="AS4487">
            <v>38763</v>
          </cell>
          <cell r="AT4487">
            <v>0</v>
          </cell>
          <cell r="AU4487">
            <v>38640</v>
          </cell>
          <cell r="AV4487">
            <v>0</v>
          </cell>
        </row>
        <row r="4488">
          <cell r="B4488">
            <v>0</v>
          </cell>
          <cell r="C4488" t="str">
            <v>000000004010</v>
          </cell>
          <cell r="D4488" t="str">
            <v>334400</v>
          </cell>
          <cell r="E4488" t="str">
            <v>Repl 2" Remote</v>
          </cell>
          <cell r="F4488" t="str">
            <v>In Service</v>
          </cell>
          <cell r="G4488" t="str">
            <v>33440</v>
          </cell>
          <cell r="H4488" t="str">
            <v>Grp Member</v>
          </cell>
          <cell r="I4488">
            <v>5</v>
          </cell>
          <cell r="J4488" t="str">
            <v>PC Batch</v>
          </cell>
          <cell r="K4488">
            <v>-29.88</v>
          </cell>
          <cell r="L4488">
            <v>0</v>
          </cell>
          <cell r="M4488">
            <v>0</v>
          </cell>
          <cell r="N4488" t="str">
            <v>600</v>
          </cell>
          <cell r="O4488">
            <v>0</v>
          </cell>
          <cell r="P4488" t="str">
            <v>C05G501_002</v>
          </cell>
          <cell r="Q4488" t="str">
            <v>301</v>
          </cell>
          <cell r="R4488" t="str">
            <v>WTDPD</v>
          </cell>
          <cell r="S4488" t="str">
            <v>3344002RM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 t="str">
            <v>CORP</v>
          </cell>
          <cell r="Y4488">
            <v>38640</v>
          </cell>
          <cell r="Z4488">
            <v>0</v>
          </cell>
          <cell r="AA4488">
            <v>0</v>
          </cell>
          <cell r="AB4488" t="str">
            <v>N</v>
          </cell>
          <cell r="AC4488">
            <v>38657</v>
          </cell>
          <cell r="AD4488">
            <v>0</v>
          </cell>
          <cell r="AE4488" t="str">
            <v>RemVal</v>
          </cell>
          <cell r="AF4488" t="str">
            <v>Depreciate</v>
          </cell>
          <cell r="AG4488" t="str">
            <v>FM</v>
          </cell>
          <cell r="AH4488">
            <v>0</v>
          </cell>
          <cell r="AI4488">
            <v>0</v>
          </cell>
          <cell r="AJ4488">
            <v>6.0699999999999997E-2</v>
          </cell>
          <cell r="AK4488">
            <v>0</v>
          </cell>
          <cell r="AL4488" t="str">
            <v>Flat Rate</v>
          </cell>
          <cell r="AM4488">
            <v>0</v>
          </cell>
          <cell r="AN4488" t="str">
            <v>GA334400</v>
          </cell>
          <cell r="AO4488">
            <v>0</v>
          </cell>
          <cell r="AP4488" t="str">
            <v>N</v>
          </cell>
          <cell r="AQ4488">
            <v>38646.697604166664</v>
          </cell>
          <cell r="AR4488">
            <v>38763</v>
          </cell>
          <cell r="AS4488">
            <v>38763</v>
          </cell>
          <cell r="AT4488">
            <v>0</v>
          </cell>
          <cell r="AU4488">
            <v>38640</v>
          </cell>
          <cell r="AV4488">
            <v>0</v>
          </cell>
        </row>
        <row r="4489">
          <cell r="B4489">
            <v>0</v>
          </cell>
          <cell r="C4489" t="str">
            <v>000000004010</v>
          </cell>
          <cell r="D4489" t="str">
            <v>334400</v>
          </cell>
          <cell r="E4489" t="str">
            <v>Repl 2" Remote</v>
          </cell>
          <cell r="F4489" t="str">
            <v>In Service</v>
          </cell>
          <cell r="G4489" t="str">
            <v>33440</v>
          </cell>
          <cell r="H4489" t="str">
            <v>Grp Member</v>
          </cell>
          <cell r="I4489">
            <v>6</v>
          </cell>
          <cell r="J4489" t="str">
            <v>PC Batch</v>
          </cell>
          <cell r="K4489">
            <v>195.1</v>
          </cell>
          <cell r="L4489">
            <v>0</v>
          </cell>
          <cell r="M4489">
            <v>0</v>
          </cell>
          <cell r="N4489" t="str">
            <v>602</v>
          </cell>
          <cell r="O4489">
            <v>0</v>
          </cell>
          <cell r="P4489" t="str">
            <v>C05G501_002</v>
          </cell>
          <cell r="Q4489" t="str">
            <v>180</v>
          </cell>
          <cell r="R4489" t="str">
            <v>WTDPD</v>
          </cell>
          <cell r="S4489" t="str">
            <v>3344002RM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 t="str">
            <v>CORP</v>
          </cell>
          <cell r="Y4489">
            <v>38640</v>
          </cell>
          <cell r="Z4489">
            <v>0</v>
          </cell>
          <cell r="AA4489">
            <v>0</v>
          </cell>
          <cell r="AB4489" t="str">
            <v>N</v>
          </cell>
          <cell r="AC4489">
            <v>38657</v>
          </cell>
          <cell r="AD4489">
            <v>0</v>
          </cell>
          <cell r="AE4489" t="str">
            <v>RemVal</v>
          </cell>
          <cell r="AF4489" t="str">
            <v>Depreciate</v>
          </cell>
          <cell r="AG4489" t="str">
            <v>FM</v>
          </cell>
          <cell r="AH4489">
            <v>0</v>
          </cell>
          <cell r="AI4489">
            <v>0</v>
          </cell>
          <cell r="AJ4489">
            <v>6.0699999999999997E-2</v>
          </cell>
          <cell r="AK4489">
            <v>0</v>
          </cell>
          <cell r="AL4489" t="str">
            <v>Flat Rate</v>
          </cell>
          <cell r="AM4489">
            <v>0</v>
          </cell>
          <cell r="AN4489" t="str">
            <v>GA334400</v>
          </cell>
          <cell r="AO4489">
            <v>0</v>
          </cell>
          <cell r="AP4489" t="str">
            <v>N</v>
          </cell>
          <cell r="AQ4489">
            <v>38646.697604166664</v>
          </cell>
          <cell r="AR4489">
            <v>38763</v>
          </cell>
          <cell r="AS4489">
            <v>38763</v>
          </cell>
          <cell r="AT4489">
            <v>0</v>
          </cell>
          <cell r="AU4489">
            <v>38640</v>
          </cell>
          <cell r="AV4489">
            <v>0</v>
          </cell>
        </row>
        <row r="4490">
          <cell r="B4490">
            <v>0</v>
          </cell>
          <cell r="C4490" t="str">
            <v>000000004010</v>
          </cell>
          <cell r="D4490" t="str">
            <v>334400</v>
          </cell>
          <cell r="E4490" t="str">
            <v>Repl 2" Remote</v>
          </cell>
          <cell r="F4490" t="str">
            <v>In Service</v>
          </cell>
          <cell r="G4490" t="str">
            <v>33440</v>
          </cell>
          <cell r="H4490" t="str">
            <v>Grp Member</v>
          </cell>
          <cell r="I4490">
            <v>7</v>
          </cell>
          <cell r="J4490" t="str">
            <v>PC Batch</v>
          </cell>
          <cell r="K4490">
            <v>16.62</v>
          </cell>
          <cell r="L4490">
            <v>0</v>
          </cell>
          <cell r="M4490" t="str">
            <v>F15</v>
          </cell>
          <cell r="N4490" t="str">
            <v>118</v>
          </cell>
          <cell r="O4490">
            <v>0</v>
          </cell>
          <cell r="P4490" t="str">
            <v>C05G501_002</v>
          </cell>
          <cell r="Q4490" t="str">
            <v>180</v>
          </cell>
          <cell r="R4490" t="str">
            <v>WTDPD</v>
          </cell>
          <cell r="S4490" t="str">
            <v>3344002RM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 t="str">
            <v>CORP</v>
          </cell>
          <cell r="Y4490">
            <v>38640</v>
          </cell>
          <cell r="Z4490">
            <v>0</v>
          </cell>
          <cell r="AA4490">
            <v>0</v>
          </cell>
          <cell r="AB4490" t="str">
            <v>N</v>
          </cell>
          <cell r="AC4490">
            <v>38657</v>
          </cell>
          <cell r="AD4490">
            <v>0</v>
          </cell>
          <cell r="AE4490" t="str">
            <v>RemVal</v>
          </cell>
          <cell r="AF4490" t="str">
            <v>Depreciate</v>
          </cell>
          <cell r="AG4490" t="str">
            <v>FM</v>
          </cell>
          <cell r="AH4490">
            <v>0</v>
          </cell>
          <cell r="AI4490">
            <v>0</v>
          </cell>
          <cell r="AJ4490">
            <v>6.0699999999999997E-2</v>
          </cell>
          <cell r="AK4490">
            <v>0</v>
          </cell>
          <cell r="AL4490" t="str">
            <v>Flat Rate</v>
          </cell>
          <cell r="AM4490">
            <v>0</v>
          </cell>
          <cell r="AN4490" t="str">
            <v>GA334400</v>
          </cell>
          <cell r="AO4490">
            <v>0</v>
          </cell>
          <cell r="AP4490" t="str">
            <v>N</v>
          </cell>
          <cell r="AQ4490">
            <v>38646.697604166664</v>
          </cell>
          <cell r="AR4490">
            <v>38763</v>
          </cell>
          <cell r="AS4490">
            <v>38763</v>
          </cell>
          <cell r="AT4490">
            <v>0</v>
          </cell>
          <cell r="AU4490">
            <v>38640</v>
          </cell>
          <cell r="AV4490">
            <v>0</v>
          </cell>
        </row>
        <row r="4491">
          <cell r="B4491">
            <v>0</v>
          </cell>
          <cell r="C4491" t="str">
            <v>000000004010</v>
          </cell>
          <cell r="D4491" t="str">
            <v>334400</v>
          </cell>
          <cell r="E4491" t="str">
            <v>Repl 2" Remote</v>
          </cell>
          <cell r="F4491" t="str">
            <v>In Service</v>
          </cell>
          <cell r="G4491" t="str">
            <v>33440</v>
          </cell>
          <cell r="H4491" t="str">
            <v>Grp Member</v>
          </cell>
          <cell r="I4491">
            <v>8</v>
          </cell>
          <cell r="J4491" t="str">
            <v>PC Batch</v>
          </cell>
          <cell r="K4491">
            <v>-8.85</v>
          </cell>
          <cell r="L4491">
            <v>0</v>
          </cell>
          <cell r="M4491">
            <v>0</v>
          </cell>
          <cell r="N4491" t="str">
            <v>600</v>
          </cell>
          <cell r="O4491">
            <v>0</v>
          </cell>
          <cell r="P4491" t="str">
            <v>C05G501_002</v>
          </cell>
          <cell r="Q4491" t="str">
            <v>180</v>
          </cell>
          <cell r="R4491" t="str">
            <v>WTDPD</v>
          </cell>
          <cell r="S4491" t="str">
            <v>3344002RM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 t="str">
            <v>CORP</v>
          </cell>
          <cell r="Y4491">
            <v>38640</v>
          </cell>
          <cell r="Z4491">
            <v>0</v>
          </cell>
          <cell r="AA4491">
            <v>0</v>
          </cell>
          <cell r="AB4491" t="str">
            <v>N</v>
          </cell>
          <cell r="AC4491">
            <v>38657</v>
          </cell>
          <cell r="AD4491">
            <v>0</v>
          </cell>
          <cell r="AE4491" t="str">
            <v>RemVal</v>
          </cell>
          <cell r="AF4491" t="str">
            <v>Depreciate</v>
          </cell>
          <cell r="AG4491" t="str">
            <v>FM</v>
          </cell>
          <cell r="AH4491">
            <v>0</v>
          </cell>
          <cell r="AI4491">
            <v>0</v>
          </cell>
          <cell r="AJ4491">
            <v>6.0699999999999997E-2</v>
          </cell>
          <cell r="AK4491">
            <v>0</v>
          </cell>
          <cell r="AL4491" t="str">
            <v>Flat Rate</v>
          </cell>
          <cell r="AM4491">
            <v>0</v>
          </cell>
          <cell r="AN4491" t="str">
            <v>GA334400</v>
          </cell>
          <cell r="AO4491">
            <v>0</v>
          </cell>
          <cell r="AP4491" t="str">
            <v>N</v>
          </cell>
          <cell r="AQ4491">
            <v>38646.697604166664</v>
          </cell>
          <cell r="AR4491">
            <v>38763</v>
          </cell>
          <cell r="AS4491">
            <v>38763</v>
          </cell>
          <cell r="AT4491">
            <v>0</v>
          </cell>
          <cell r="AU4491">
            <v>38640</v>
          </cell>
          <cell r="AV4491">
            <v>0</v>
          </cell>
        </row>
        <row r="4492">
          <cell r="B4492">
            <v>0</v>
          </cell>
          <cell r="C4492" t="str">
            <v>000000004011</v>
          </cell>
          <cell r="D4492" t="str">
            <v>334400</v>
          </cell>
          <cell r="E4492" t="str">
            <v>Repl 4" Remote</v>
          </cell>
          <cell r="F4492" t="str">
            <v>In Service</v>
          </cell>
          <cell r="G4492" t="str">
            <v>33440</v>
          </cell>
          <cell r="H4492" t="str">
            <v>Grp Member</v>
          </cell>
          <cell r="I4492">
            <v>0</v>
          </cell>
          <cell r="J4492" t="str">
            <v>PC Batch</v>
          </cell>
          <cell r="K4492">
            <v>102.71</v>
          </cell>
          <cell r="L4492">
            <v>0</v>
          </cell>
          <cell r="M4492" t="str">
            <v>F20</v>
          </cell>
          <cell r="N4492" t="str">
            <v>115</v>
          </cell>
          <cell r="O4492">
            <v>0</v>
          </cell>
          <cell r="P4492" t="str">
            <v>C05G501_002</v>
          </cell>
          <cell r="Q4492">
            <v>0</v>
          </cell>
          <cell r="R4492" t="str">
            <v>WTDPD</v>
          </cell>
          <cell r="S4492" t="str">
            <v>3344004RM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 t="str">
            <v>CORP</v>
          </cell>
          <cell r="Y4492">
            <v>38640</v>
          </cell>
          <cell r="Z4492">
            <v>0</v>
          </cell>
          <cell r="AA4492">
            <v>0</v>
          </cell>
          <cell r="AB4492" t="str">
            <v>N</v>
          </cell>
          <cell r="AC4492">
            <v>38657</v>
          </cell>
          <cell r="AD4492">
            <v>0</v>
          </cell>
          <cell r="AE4492" t="str">
            <v>RemVal</v>
          </cell>
          <cell r="AF4492" t="str">
            <v>Depreciate</v>
          </cell>
          <cell r="AG4492" t="str">
            <v>FM</v>
          </cell>
          <cell r="AH4492">
            <v>0</v>
          </cell>
          <cell r="AI4492">
            <v>0</v>
          </cell>
          <cell r="AJ4492">
            <v>6.0699999999999997E-2</v>
          </cell>
          <cell r="AK4492">
            <v>0</v>
          </cell>
          <cell r="AL4492" t="str">
            <v>Flat Rate</v>
          </cell>
          <cell r="AM4492">
            <v>0</v>
          </cell>
          <cell r="AN4492" t="str">
            <v>GA334400</v>
          </cell>
          <cell r="AO4492">
            <v>0</v>
          </cell>
          <cell r="AP4492" t="str">
            <v>N</v>
          </cell>
          <cell r="AQ4492">
            <v>38646.697696759256</v>
          </cell>
          <cell r="AR4492">
            <v>38732</v>
          </cell>
          <cell r="AS4492">
            <v>38732</v>
          </cell>
          <cell r="AT4492">
            <v>0</v>
          </cell>
          <cell r="AU4492">
            <v>38640</v>
          </cell>
          <cell r="AV4492">
            <v>0</v>
          </cell>
        </row>
        <row r="4493">
          <cell r="B4493">
            <v>0</v>
          </cell>
          <cell r="C4493" t="str">
            <v>000000004011</v>
          </cell>
          <cell r="D4493" t="str">
            <v>334400</v>
          </cell>
          <cell r="E4493" t="str">
            <v>Repl 4" Remote</v>
          </cell>
          <cell r="F4493" t="str">
            <v>In Service</v>
          </cell>
          <cell r="G4493" t="str">
            <v>33440</v>
          </cell>
          <cell r="H4493" t="str">
            <v>Grp Member</v>
          </cell>
          <cell r="I4493">
            <v>1</v>
          </cell>
          <cell r="J4493" t="str">
            <v>PC Batch</v>
          </cell>
          <cell r="K4493">
            <v>-2.31</v>
          </cell>
          <cell r="L4493">
            <v>0</v>
          </cell>
          <cell r="M4493">
            <v>0</v>
          </cell>
          <cell r="N4493" t="str">
            <v>600</v>
          </cell>
          <cell r="O4493">
            <v>0</v>
          </cell>
          <cell r="P4493" t="str">
            <v>C05G501_002</v>
          </cell>
          <cell r="Q4493" t="str">
            <v>180</v>
          </cell>
          <cell r="R4493" t="str">
            <v>WTDPD</v>
          </cell>
          <cell r="S4493" t="str">
            <v>3344004RM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 t="str">
            <v>CORP</v>
          </cell>
          <cell r="Y4493">
            <v>38640</v>
          </cell>
          <cell r="Z4493">
            <v>0</v>
          </cell>
          <cell r="AA4493">
            <v>0</v>
          </cell>
          <cell r="AB4493" t="str">
            <v>N</v>
          </cell>
          <cell r="AC4493">
            <v>38657</v>
          </cell>
          <cell r="AD4493">
            <v>0</v>
          </cell>
          <cell r="AE4493" t="str">
            <v>RemVal</v>
          </cell>
          <cell r="AF4493" t="str">
            <v>Depreciate</v>
          </cell>
          <cell r="AG4493" t="str">
            <v>FM</v>
          </cell>
          <cell r="AH4493">
            <v>0</v>
          </cell>
          <cell r="AI4493">
            <v>0</v>
          </cell>
          <cell r="AJ4493">
            <v>6.0699999999999997E-2</v>
          </cell>
          <cell r="AK4493">
            <v>0</v>
          </cell>
          <cell r="AL4493" t="str">
            <v>Flat Rate</v>
          </cell>
          <cell r="AM4493">
            <v>0</v>
          </cell>
          <cell r="AN4493" t="str">
            <v>GA334400</v>
          </cell>
          <cell r="AO4493">
            <v>0</v>
          </cell>
          <cell r="AP4493" t="str">
            <v>N</v>
          </cell>
          <cell r="AQ4493">
            <v>38646.697696759256</v>
          </cell>
          <cell r="AR4493">
            <v>38732</v>
          </cell>
          <cell r="AS4493">
            <v>38732</v>
          </cell>
          <cell r="AT4493">
            <v>0</v>
          </cell>
          <cell r="AU4493">
            <v>38640</v>
          </cell>
          <cell r="AV4493">
            <v>0</v>
          </cell>
        </row>
        <row r="4494">
          <cell r="B4494">
            <v>0</v>
          </cell>
          <cell r="C4494" t="str">
            <v>000000004011</v>
          </cell>
          <cell r="D4494" t="str">
            <v>334400</v>
          </cell>
          <cell r="E4494" t="str">
            <v>Repl 4" Remote</v>
          </cell>
          <cell r="F4494" t="str">
            <v>In Service</v>
          </cell>
          <cell r="G4494" t="str">
            <v>33440</v>
          </cell>
          <cell r="H4494" t="str">
            <v>Grp Member</v>
          </cell>
          <cell r="I4494">
            <v>2</v>
          </cell>
          <cell r="J4494" t="str">
            <v>PC Batch</v>
          </cell>
          <cell r="K4494">
            <v>-33.65</v>
          </cell>
          <cell r="L4494">
            <v>0</v>
          </cell>
          <cell r="M4494">
            <v>0</v>
          </cell>
          <cell r="N4494" t="str">
            <v>600</v>
          </cell>
          <cell r="O4494">
            <v>0</v>
          </cell>
          <cell r="P4494" t="str">
            <v>C05G501_002</v>
          </cell>
          <cell r="Q4494" t="str">
            <v>301</v>
          </cell>
          <cell r="R4494" t="str">
            <v>WTDPD</v>
          </cell>
          <cell r="S4494" t="str">
            <v>3344004RM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 t="str">
            <v>CORP</v>
          </cell>
          <cell r="Y4494">
            <v>38640</v>
          </cell>
          <cell r="Z4494">
            <v>0</v>
          </cell>
          <cell r="AA4494">
            <v>0</v>
          </cell>
          <cell r="AB4494" t="str">
            <v>N</v>
          </cell>
          <cell r="AC4494">
            <v>38657</v>
          </cell>
          <cell r="AD4494">
            <v>0</v>
          </cell>
          <cell r="AE4494" t="str">
            <v>RemVal</v>
          </cell>
          <cell r="AF4494" t="str">
            <v>Depreciate</v>
          </cell>
          <cell r="AG4494" t="str">
            <v>FM</v>
          </cell>
          <cell r="AH4494">
            <v>0</v>
          </cell>
          <cell r="AI4494">
            <v>0</v>
          </cell>
          <cell r="AJ4494">
            <v>6.0699999999999997E-2</v>
          </cell>
          <cell r="AK4494">
            <v>0</v>
          </cell>
          <cell r="AL4494" t="str">
            <v>Flat Rate</v>
          </cell>
          <cell r="AM4494">
            <v>0</v>
          </cell>
          <cell r="AN4494" t="str">
            <v>GA334400</v>
          </cell>
          <cell r="AO4494">
            <v>0</v>
          </cell>
          <cell r="AP4494" t="str">
            <v>N</v>
          </cell>
          <cell r="AQ4494">
            <v>38646.697696759256</v>
          </cell>
          <cell r="AR4494">
            <v>38732</v>
          </cell>
          <cell r="AS4494">
            <v>38732</v>
          </cell>
          <cell r="AT4494">
            <v>0</v>
          </cell>
          <cell r="AU4494">
            <v>38640</v>
          </cell>
          <cell r="AV4494">
            <v>0</v>
          </cell>
        </row>
        <row r="4495">
          <cell r="B4495">
            <v>0</v>
          </cell>
          <cell r="C4495" t="str">
            <v>000000004011</v>
          </cell>
          <cell r="D4495" t="str">
            <v>334400</v>
          </cell>
          <cell r="E4495" t="str">
            <v>Repl 4" Remote</v>
          </cell>
          <cell r="F4495" t="str">
            <v>In Service</v>
          </cell>
          <cell r="G4495" t="str">
            <v>33440</v>
          </cell>
          <cell r="H4495" t="str">
            <v>Grp Member</v>
          </cell>
          <cell r="I4495">
            <v>3</v>
          </cell>
          <cell r="J4495" t="str">
            <v>PC Batch</v>
          </cell>
          <cell r="K4495">
            <v>594.78</v>
          </cell>
          <cell r="L4495">
            <v>0</v>
          </cell>
          <cell r="M4495">
            <v>0</v>
          </cell>
          <cell r="N4495" t="str">
            <v>602</v>
          </cell>
          <cell r="O4495">
            <v>0</v>
          </cell>
          <cell r="P4495" t="str">
            <v>C05G501_002</v>
          </cell>
          <cell r="Q4495" t="str">
            <v>301</v>
          </cell>
          <cell r="R4495" t="str">
            <v>WTDPD</v>
          </cell>
          <cell r="S4495" t="str">
            <v>3344004RM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 t="str">
            <v>CORP</v>
          </cell>
          <cell r="Y4495">
            <v>38640</v>
          </cell>
          <cell r="Z4495">
            <v>0</v>
          </cell>
          <cell r="AA4495">
            <v>0</v>
          </cell>
          <cell r="AB4495" t="str">
            <v>N</v>
          </cell>
          <cell r="AC4495">
            <v>38657</v>
          </cell>
          <cell r="AD4495">
            <v>0</v>
          </cell>
          <cell r="AE4495" t="str">
            <v>RemVal</v>
          </cell>
          <cell r="AF4495" t="str">
            <v>Depreciate</v>
          </cell>
          <cell r="AG4495" t="str">
            <v>FM</v>
          </cell>
          <cell r="AH4495">
            <v>0</v>
          </cell>
          <cell r="AI4495">
            <v>0</v>
          </cell>
          <cell r="AJ4495">
            <v>6.0699999999999997E-2</v>
          </cell>
          <cell r="AK4495">
            <v>0</v>
          </cell>
          <cell r="AL4495" t="str">
            <v>Flat Rate</v>
          </cell>
          <cell r="AM4495">
            <v>0</v>
          </cell>
          <cell r="AN4495" t="str">
            <v>GA334400</v>
          </cell>
          <cell r="AO4495">
            <v>0</v>
          </cell>
          <cell r="AP4495" t="str">
            <v>N</v>
          </cell>
          <cell r="AQ4495">
            <v>38646.697696759256</v>
          </cell>
          <cell r="AR4495">
            <v>38732</v>
          </cell>
          <cell r="AS4495">
            <v>38732</v>
          </cell>
          <cell r="AT4495">
            <v>0</v>
          </cell>
          <cell r="AU4495">
            <v>38640</v>
          </cell>
          <cell r="AV4495">
            <v>0</v>
          </cell>
        </row>
        <row r="4496">
          <cell r="B4496">
            <v>0</v>
          </cell>
          <cell r="C4496" t="str">
            <v>000000004011</v>
          </cell>
          <cell r="D4496" t="str">
            <v>334400</v>
          </cell>
          <cell r="E4496" t="str">
            <v>Repl 4" Remote</v>
          </cell>
          <cell r="F4496" t="str">
            <v>In Service</v>
          </cell>
          <cell r="G4496" t="str">
            <v>33440</v>
          </cell>
          <cell r="H4496" t="str">
            <v>Grp Member</v>
          </cell>
          <cell r="I4496">
            <v>4</v>
          </cell>
          <cell r="J4496" t="str">
            <v>PC Batch</v>
          </cell>
          <cell r="K4496">
            <v>250.71</v>
          </cell>
          <cell r="L4496">
            <v>0</v>
          </cell>
          <cell r="M4496" t="str">
            <v>F15</v>
          </cell>
          <cell r="N4496" t="str">
            <v>118</v>
          </cell>
          <cell r="O4496">
            <v>0</v>
          </cell>
          <cell r="P4496" t="str">
            <v>C05G501_002</v>
          </cell>
          <cell r="Q4496" t="str">
            <v>950</v>
          </cell>
          <cell r="R4496" t="str">
            <v>WTDPD</v>
          </cell>
          <cell r="S4496" t="str">
            <v>3344004RM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 t="str">
            <v>CORP</v>
          </cell>
          <cell r="Y4496">
            <v>38640</v>
          </cell>
          <cell r="Z4496">
            <v>0</v>
          </cell>
          <cell r="AA4496">
            <v>0</v>
          </cell>
          <cell r="AB4496" t="str">
            <v>N</v>
          </cell>
          <cell r="AC4496">
            <v>38657</v>
          </cell>
          <cell r="AD4496">
            <v>0</v>
          </cell>
          <cell r="AE4496" t="str">
            <v>RemVal</v>
          </cell>
          <cell r="AF4496" t="str">
            <v>Depreciate</v>
          </cell>
          <cell r="AG4496" t="str">
            <v>FM</v>
          </cell>
          <cell r="AH4496">
            <v>0</v>
          </cell>
          <cell r="AI4496">
            <v>0</v>
          </cell>
          <cell r="AJ4496">
            <v>6.0699999999999997E-2</v>
          </cell>
          <cell r="AK4496">
            <v>0</v>
          </cell>
          <cell r="AL4496" t="str">
            <v>Flat Rate</v>
          </cell>
          <cell r="AM4496">
            <v>0</v>
          </cell>
          <cell r="AN4496" t="str">
            <v>GA334400</v>
          </cell>
          <cell r="AO4496">
            <v>0</v>
          </cell>
          <cell r="AP4496" t="str">
            <v>N</v>
          </cell>
          <cell r="AQ4496">
            <v>38646.697696759256</v>
          </cell>
          <cell r="AR4496">
            <v>38732</v>
          </cell>
          <cell r="AS4496">
            <v>38732</v>
          </cell>
          <cell r="AT4496">
            <v>0</v>
          </cell>
          <cell r="AU4496">
            <v>38640</v>
          </cell>
          <cell r="AV4496">
            <v>0</v>
          </cell>
        </row>
        <row r="4497">
          <cell r="B4497">
            <v>0</v>
          </cell>
          <cell r="C4497" t="str">
            <v>000000004011</v>
          </cell>
          <cell r="D4497" t="str">
            <v>334400</v>
          </cell>
          <cell r="E4497" t="str">
            <v>Repl 4" Remote</v>
          </cell>
          <cell r="F4497" t="str">
            <v>In Service</v>
          </cell>
          <cell r="G4497" t="str">
            <v>33440</v>
          </cell>
          <cell r="H4497" t="str">
            <v>Grp Member</v>
          </cell>
          <cell r="I4497">
            <v>5</v>
          </cell>
          <cell r="J4497" t="str">
            <v>PC Batch</v>
          </cell>
          <cell r="K4497">
            <v>34.31</v>
          </cell>
          <cell r="L4497">
            <v>0</v>
          </cell>
          <cell r="M4497" t="str">
            <v>F15</v>
          </cell>
          <cell r="N4497" t="str">
            <v>118</v>
          </cell>
          <cell r="O4497">
            <v>0</v>
          </cell>
          <cell r="P4497" t="str">
            <v>C05G501_002</v>
          </cell>
          <cell r="Q4497" t="str">
            <v>301</v>
          </cell>
          <cell r="R4497" t="str">
            <v>WTDPD</v>
          </cell>
          <cell r="S4497" t="str">
            <v>3344004RM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 t="str">
            <v>CORP</v>
          </cell>
          <cell r="Y4497">
            <v>38640</v>
          </cell>
          <cell r="Z4497">
            <v>0</v>
          </cell>
          <cell r="AA4497">
            <v>0</v>
          </cell>
          <cell r="AB4497" t="str">
            <v>N</v>
          </cell>
          <cell r="AC4497">
            <v>38657</v>
          </cell>
          <cell r="AD4497">
            <v>0</v>
          </cell>
          <cell r="AE4497" t="str">
            <v>RemVal</v>
          </cell>
          <cell r="AF4497" t="str">
            <v>Depreciate</v>
          </cell>
          <cell r="AG4497" t="str">
            <v>FM</v>
          </cell>
          <cell r="AH4497">
            <v>0</v>
          </cell>
          <cell r="AI4497">
            <v>0</v>
          </cell>
          <cell r="AJ4497">
            <v>6.0699999999999997E-2</v>
          </cell>
          <cell r="AK4497">
            <v>0</v>
          </cell>
          <cell r="AL4497" t="str">
            <v>Flat Rate</v>
          </cell>
          <cell r="AM4497">
            <v>0</v>
          </cell>
          <cell r="AN4497" t="str">
            <v>GA334400</v>
          </cell>
          <cell r="AO4497">
            <v>0</v>
          </cell>
          <cell r="AP4497" t="str">
            <v>N</v>
          </cell>
          <cell r="AQ4497">
            <v>38646.697696759256</v>
          </cell>
          <cell r="AR4497">
            <v>38732</v>
          </cell>
          <cell r="AS4497">
            <v>38732</v>
          </cell>
          <cell r="AT4497">
            <v>0</v>
          </cell>
          <cell r="AU4497">
            <v>38640</v>
          </cell>
          <cell r="AV4497">
            <v>0</v>
          </cell>
        </row>
        <row r="4498">
          <cell r="B4498">
            <v>0</v>
          </cell>
          <cell r="C4498" t="str">
            <v>000000004011</v>
          </cell>
          <cell r="D4498" t="str">
            <v>334400</v>
          </cell>
          <cell r="E4498" t="str">
            <v>Repl 4" Remote</v>
          </cell>
          <cell r="F4498" t="str">
            <v>In Service</v>
          </cell>
          <cell r="G4498" t="str">
            <v>33440</v>
          </cell>
          <cell r="H4498" t="str">
            <v>Grp Member</v>
          </cell>
          <cell r="I4498">
            <v>6</v>
          </cell>
          <cell r="J4498" t="str">
            <v>PC Batch</v>
          </cell>
          <cell r="K4498">
            <v>6.51</v>
          </cell>
          <cell r="L4498">
            <v>0</v>
          </cell>
          <cell r="M4498" t="str">
            <v>F15</v>
          </cell>
          <cell r="N4498" t="str">
            <v>118</v>
          </cell>
          <cell r="O4498">
            <v>0</v>
          </cell>
          <cell r="P4498" t="str">
            <v>C05G501_002</v>
          </cell>
          <cell r="Q4498" t="str">
            <v>180</v>
          </cell>
          <cell r="R4498" t="str">
            <v>WTDPD</v>
          </cell>
          <cell r="S4498" t="str">
            <v>3344004RM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 t="str">
            <v>CORP</v>
          </cell>
          <cell r="Y4498">
            <v>38640</v>
          </cell>
          <cell r="Z4498">
            <v>0</v>
          </cell>
          <cell r="AA4498">
            <v>0</v>
          </cell>
          <cell r="AB4498" t="str">
            <v>N</v>
          </cell>
          <cell r="AC4498">
            <v>38657</v>
          </cell>
          <cell r="AD4498">
            <v>0</v>
          </cell>
          <cell r="AE4498" t="str">
            <v>RemVal</v>
          </cell>
          <cell r="AF4498" t="str">
            <v>Depreciate</v>
          </cell>
          <cell r="AG4498" t="str">
            <v>FM</v>
          </cell>
          <cell r="AH4498">
            <v>0</v>
          </cell>
          <cell r="AI4498">
            <v>0</v>
          </cell>
          <cell r="AJ4498">
            <v>6.0699999999999997E-2</v>
          </cell>
          <cell r="AK4498">
            <v>0</v>
          </cell>
          <cell r="AL4498" t="str">
            <v>Flat Rate</v>
          </cell>
          <cell r="AM4498">
            <v>0</v>
          </cell>
          <cell r="AN4498" t="str">
            <v>GA334400</v>
          </cell>
          <cell r="AO4498">
            <v>0</v>
          </cell>
          <cell r="AP4498" t="str">
            <v>N</v>
          </cell>
          <cell r="AQ4498">
            <v>38646.697696759256</v>
          </cell>
          <cell r="AR4498">
            <v>38732</v>
          </cell>
          <cell r="AS4498">
            <v>38732</v>
          </cell>
          <cell r="AT4498">
            <v>0</v>
          </cell>
          <cell r="AU4498">
            <v>38640</v>
          </cell>
          <cell r="AV4498">
            <v>0</v>
          </cell>
        </row>
        <row r="4499">
          <cell r="B4499">
            <v>0</v>
          </cell>
          <cell r="C4499" t="str">
            <v>000000004011</v>
          </cell>
          <cell r="D4499" t="str">
            <v>334400</v>
          </cell>
          <cell r="E4499" t="str">
            <v>Repl 4" Remote</v>
          </cell>
          <cell r="F4499" t="str">
            <v>In Service</v>
          </cell>
          <cell r="G4499" t="str">
            <v>33440</v>
          </cell>
          <cell r="H4499" t="str">
            <v>Grp Member</v>
          </cell>
          <cell r="I4499">
            <v>7</v>
          </cell>
          <cell r="J4499" t="str">
            <v>PC Batch</v>
          </cell>
          <cell r="K4499">
            <v>55.33</v>
          </cell>
          <cell r="L4499">
            <v>0</v>
          </cell>
          <cell r="M4499">
            <v>0</v>
          </cell>
          <cell r="N4499" t="str">
            <v>602</v>
          </cell>
          <cell r="O4499">
            <v>0</v>
          </cell>
          <cell r="P4499" t="str">
            <v>C05G501_002</v>
          </cell>
          <cell r="Q4499" t="str">
            <v>180</v>
          </cell>
          <cell r="R4499" t="str">
            <v>WTDPD</v>
          </cell>
          <cell r="S4499" t="str">
            <v>3344004RM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 t="str">
            <v>CORP</v>
          </cell>
          <cell r="Y4499">
            <v>38640</v>
          </cell>
          <cell r="Z4499">
            <v>0</v>
          </cell>
          <cell r="AA4499">
            <v>0</v>
          </cell>
          <cell r="AB4499" t="str">
            <v>N</v>
          </cell>
          <cell r="AC4499">
            <v>38657</v>
          </cell>
          <cell r="AD4499">
            <v>0</v>
          </cell>
          <cell r="AE4499" t="str">
            <v>RemVal</v>
          </cell>
          <cell r="AF4499" t="str">
            <v>Depreciate</v>
          </cell>
          <cell r="AG4499" t="str">
            <v>FM</v>
          </cell>
          <cell r="AH4499">
            <v>0</v>
          </cell>
          <cell r="AI4499">
            <v>0</v>
          </cell>
          <cell r="AJ4499">
            <v>6.0699999999999997E-2</v>
          </cell>
          <cell r="AK4499">
            <v>0</v>
          </cell>
          <cell r="AL4499" t="str">
            <v>Flat Rate</v>
          </cell>
          <cell r="AM4499">
            <v>0</v>
          </cell>
          <cell r="AN4499" t="str">
            <v>GA334400</v>
          </cell>
          <cell r="AO4499">
            <v>0</v>
          </cell>
          <cell r="AP4499" t="str">
            <v>N</v>
          </cell>
          <cell r="AQ4499">
            <v>38646.697696759256</v>
          </cell>
          <cell r="AR4499">
            <v>38732</v>
          </cell>
          <cell r="AS4499">
            <v>38732</v>
          </cell>
          <cell r="AT4499">
            <v>0</v>
          </cell>
          <cell r="AU4499">
            <v>38640</v>
          </cell>
          <cell r="AV4499">
            <v>0</v>
          </cell>
        </row>
        <row r="4500">
          <cell r="B4500">
            <v>0</v>
          </cell>
          <cell r="C4500" t="str">
            <v>000000004012</v>
          </cell>
          <cell r="D4500" t="str">
            <v>334400</v>
          </cell>
          <cell r="E4500" t="str">
            <v>6'' REMOTE - REPLACE</v>
          </cell>
          <cell r="F4500" t="str">
            <v>In Service</v>
          </cell>
          <cell r="G4500" t="str">
            <v>33440</v>
          </cell>
          <cell r="H4500" t="str">
            <v>Grp Member</v>
          </cell>
          <cell r="I4500">
            <v>0</v>
          </cell>
          <cell r="J4500" t="str">
            <v>PC Batch</v>
          </cell>
          <cell r="K4500">
            <v>354.01</v>
          </cell>
          <cell r="L4500">
            <v>0</v>
          </cell>
          <cell r="M4500" t="str">
            <v>F20</v>
          </cell>
          <cell r="N4500" t="str">
            <v>115</v>
          </cell>
          <cell r="O4500">
            <v>0</v>
          </cell>
          <cell r="P4500" t="str">
            <v>C05G501_002</v>
          </cell>
          <cell r="Q4500">
            <v>0</v>
          </cell>
          <cell r="R4500" t="str">
            <v>WTDPD</v>
          </cell>
          <cell r="S4500" t="str">
            <v>3344006RM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 t="str">
            <v>CORP</v>
          </cell>
          <cell r="Y4500">
            <v>38640</v>
          </cell>
          <cell r="Z4500">
            <v>0</v>
          </cell>
          <cell r="AA4500">
            <v>0</v>
          </cell>
          <cell r="AB4500" t="str">
            <v>N</v>
          </cell>
          <cell r="AC4500">
            <v>38657</v>
          </cell>
          <cell r="AD4500">
            <v>0</v>
          </cell>
          <cell r="AE4500" t="str">
            <v>RemVal</v>
          </cell>
          <cell r="AF4500" t="str">
            <v>Depreciate</v>
          </cell>
          <cell r="AG4500" t="str">
            <v>FM</v>
          </cell>
          <cell r="AH4500">
            <v>0</v>
          </cell>
          <cell r="AI4500">
            <v>0</v>
          </cell>
          <cell r="AJ4500">
            <v>6.0699999999999997E-2</v>
          </cell>
          <cell r="AK4500">
            <v>0</v>
          </cell>
          <cell r="AL4500" t="str">
            <v>Flat Rate</v>
          </cell>
          <cell r="AM4500">
            <v>0</v>
          </cell>
          <cell r="AN4500" t="str">
            <v>GA334400</v>
          </cell>
          <cell r="AO4500">
            <v>0</v>
          </cell>
          <cell r="AP4500" t="str">
            <v>N</v>
          </cell>
          <cell r="AQ4500">
            <v>38646.697800925926</v>
          </cell>
          <cell r="AR4500">
            <v>38822</v>
          </cell>
          <cell r="AS4500">
            <v>38822</v>
          </cell>
          <cell r="AT4500">
            <v>0</v>
          </cell>
          <cell r="AU4500">
            <v>38640</v>
          </cell>
          <cell r="AV4500">
            <v>0</v>
          </cell>
        </row>
        <row r="4501">
          <cell r="B4501">
            <v>0</v>
          </cell>
          <cell r="C4501" t="str">
            <v>000000004012</v>
          </cell>
          <cell r="D4501" t="str">
            <v>334400</v>
          </cell>
          <cell r="E4501" t="str">
            <v>6'' REMOTE - REPLACE</v>
          </cell>
          <cell r="F4501" t="str">
            <v>In Service</v>
          </cell>
          <cell r="G4501" t="str">
            <v>33440</v>
          </cell>
          <cell r="H4501" t="str">
            <v>Grp Member</v>
          </cell>
          <cell r="I4501">
            <v>1</v>
          </cell>
          <cell r="J4501" t="str">
            <v>PC Batch</v>
          </cell>
          <cell r="K4501">
            <v>171.64</v>
          </cell>
          <cell r="L4501">
            <v>0</v>
          </cell>
          <cell r="M4501" t="str">
            <v>F15</v>
          </cell>
          <cell r="N4501" t="str">
            <v>118</v>
          </cell>
          <cell r="O4501">
            <v>0</v>
          </cell>
          <cell r="P4501" t="str">
            <v>C05G501_002</v>
          </cell>
          <cell r="Q4501" t="str">
            <v>950</v>
          </cell>
          <cell r="R4501" t="str">
            <v>WTDPD</v>
          </cell>
          <cell r="S4501" t="str">
            <v>3344006RM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 t="str">
            <v>CORP</v>
          </cell>
          <cell r="Y4501">
            <v>38640</v>
          </cell>
          <cell r="Z4501">
            <v>0</v>
          </cell>
          <cell r="AA4501">
            <v>0</v>
          </cell>
          <cell r="AB4501" t="str">
            <v>N</v>
          </cell>
          <cell r="AC4501">
            <v>38657</v>
          </cell>
          <cell r="AD4501">
            <v>0</v>
          </cell>
          <cell r="AE4501" t="str">
            <v>RemVal</v>
          </cell>
          <cell r="AF4501" t="str">
            <v>Depreciate</v>
          </cell>
          <cell r="AG4501" t="str">
            <v>FM</v>
          </cell>
          <cell r="AH4501">
            <v>0</v>
          </cell>
          <cell r="AI4501">
            <v>0</v>
          </cell>
          <cell r="AJ4501">
            <v>6.0699999999999997E-2</v>
          </cell>
          <cell r="AK4501">
            <v>0</v>
          </cell>
          <cell r="AL4501" t="str">
            <v>Flat Rate</v>
          </cell>
          <cell r="AM4501">
            <v>0</v>
          </cell>
          <cell r="AN4501" t="str">
            <v>GA334400</v>
          </cell>
          <cell r="AO4501">
            <v>0</v>
          </cell>
          <cell r="AP4501" t="str">
            <v>N</v>
          </cell>
          <cell r="AQ4501">
            <v>38646.697800925926</v>
          </cell>
          <cell r="AR4501">
            <v>38822</v>
          </cell>
          <cell r="AS4501">
            <v>38822</v>
          </cell>
          <cell r="AT4501">
            <v>0</v>
          </cell>
          <cell r="AU4501">
            <v>38640</v>
          </cell>
          <cell r="AV4501">
            <v>0</v>
          </cell>
        </row>
        <row r="4502">
          <cell r="B4502">
            <v>0</v>
          </cell>
          <cell r="C4502" t="str">
            <v>000000004012</v>
          </cell>
          <cell r="D4502" t="str">
            <v>334400</v>
          </cell>
          <cell r="E4502" t="str">
            <v>6'' REMOTE - REPLACE</v>
          </cell>
          <cell r="F4502" t="str">
            <v>In Service</v>
          </cell>
          <cell r="G4502" t="str">
            <v>33440</v>
          </cell>
          <cell r="H4502" t="str">
            <v>Grp Member</v>
          </cell>
          <cell r="I4502">
            <v>2</v>
          </cell>
          <cell r="J4502" t="str">
            <v>PC Batch</v>
          </cell>
          <cell r="K4502">
            <v>2430.0500000000002</v>
          </cell>
          <cell r="L4502">
            <v>0</v>
          </cell>
          <cell r="M4502" t="str">
            <v>F20</v>
          </cell>
          <cell r="N4502" t="str">
            <v>115</v>
          </cell>
          <cell r="O4502">
            <v>0</v>
          </cell>
          <cell r="P4502" t="str">
            <v>C05G501_002</v>
          </cell>
          <cell r="Q4502" t="str">
            <v>505</v>
          </cell>
          <cell r="R4502" t="str">
            <v>WTDPD</v>
          </cell>
          <cell r="S4502" t="str">
            <v>3344006RM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 t="str">
            <v>CORP</v>
          </cell>
          <cell r="Y4502">
            <v>38640</v>
          </cell>
          <cell r="Z4502">
            <v>0</v>
          </cell>
          <cell r="AA4502">
            <v>0</v>
          </cell>
          <cell r="AB4502" t="str">
            <v>N</v>
          </cell>
          <cell r="AC4502">
            <v>38657</v>
          </cell>
          <cell r="AD4502">
            <v>0</v>
          </cell>
          <cell r="AE4502" t="str">
            <v>RemVal</v>
          </cell>
          <cell r="AF4502" t="str">
            <v>Depreciate</v>
          </cell>
          <cell r="AG4502" t="str">
            <v>FM</v>
          </cell>
          <cell r="AH4502">
            <v>0</v>
          </cell>
          <cell r="AI4502">
            <v>0</v>
          </cell>
          <cell r="AJ4502">
            <v>6.0699999999999997E-2</v>
          </cell>
          <cell r="AK4502">
            <v>0</v>
          </cell>
          <cell r="AL4502" t="str">
            <v>Flat Rate</v>
          </cell>
          <cell r="AM4502">
            <v>0</v>
          </cell>
          <cell r="AN4502" t="str">
            <v>GA334400</v>
          </cell>
          <cell r="AO4502">
            <v>0</v>
          </cell>
          <cell r="AP4502" t="str">
            <v>N</v>
          </cell>
          <cell r="AQ4502">
            <v>38646.697800925926</v>
          </cell>
          <cell r="AR4502">
            <v>38822</v>
          </cell>
          <cell r="AS4502">
            <v>38822</v>
          </cell>
          <cell r="AT4502">
            <v>0</v>
          </cell>
          <cell r="AU4502">
            <v>38640</v>
          </cell>
          <cell r="AV4502">
            <v>0</v>
          </cell>
        </row>
        <row r="4503">
          <cell r="B4503">
            <v>0</v>
          </cell>
          <cell r="C4503" t="str">
            <v>000000004012</v>
          </cell>
          <cell r="D4503" t="str">
            <v>334400</v>
          </cell>
          <cell r="E4503" t="str">
            <v>6'' REMOTE - REPLACE</v>
          </cell>
          <cell r="F4503" t="str">
            <v>In Service</v>
          </cell>
          <cell r="G4503" t="str">
            <v>33440</v>
          </cell>
          <cell r="H4503" t="str">
            <v>Grp Member</v>
          </cell>
          <cell r="I4503">
            <v>3</v>
          </cell>
          <cell r="J4503" t="str">
            <v>PC Batch</v>
          </cell>
          <cell r="K4503">
            <v>26.05</v>
          </cell>
          <cell r="L4503">
            <v>0</v>
          </cell>
          <cell r="M4503" t="str">
            <v>F15</v>
          </cell>
          <cell r="N4503" t="str">
            <v>118</v>
          </cell>
          <cell r="O4503">
            <v>0</v>
          </cell>
          <cell r="P4503" t="str">
            <v>C05G501_002</v>
          </cell>
          <cell r="Q4503" t="str">
            <v>301</v>
          </cell>
          <cell r="R4503" t="str">
            <v>WTDPD</v>
          </cell>
          <cell r="S4503" t="str">
            <v>3344006RM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 t="str">
            <v>CORP</v>
          </cell>
          <cell r="Y4503">
            <v>38640</v>
          </cell>
          <cell r="Z4503">
            <v>0</v>
          </cell>
          <cell r="AA4503">
            <v>0</v>
          </cell>
          <cell r="AB4503" t="str">
            <v>N</v>
          </cell>
          <cell r="AC4503">
            <v>38657</v>
          </cell>
          <cell r="AD4503">
            <v>0</v>
          </cell>
          <cell r="AE4503" t="str">
            <v>RemVal</v>
          </cell>
          <cell r="AF4503" t="str">
            <v>Depreciate</v>
          </cell>
          <cell r="AG4503" t="str">
            <v>FM</v>
          </cell>
          <cell r="AH4503">
            <v>0</v>
          </cell>
          <cell r="AI4503">
            <v>0</v>
          </cell>
          <cell r="AJ4503">
            <v>6.0699999999999997E-2</v>
          </cell>
          <cell r="AK4503">
            <v>0</v>
          </cell>
          <cell r="AL4503" t="str">
            <v>Flat Rate</v>
          </cell>
          <cell r="AM4503">
            <v>0</v>
          </cell>
          <cell r="AN4503" t="str">
            <v>GA334400</v>
          </cell>
          <cell r="AO4503">
            <v>0</v>
          </cell>
          <cell r="AP4503" t="str">
            <v>N</v>
          </cell>
          <cell r="AQ4503">
            <v>38646.697800925926</v>
          </cell>
          <cell r="AR4503">
            <v>38822</v>
          </cell>
          <cell r="AS4503">
            <v>38822</v>
          </cell>
          <cell r="AT4503">
            <v>0</v>
          </cell>
          <cell r="AU4503">
            <v>38640</v>
          </cell>
          <cell r="AV4503">
            <v>0</v>
          </cell>
        </row>
        <row r="4504">
          <cell r="B4504">
            <v>0</v>
          </cell>
          <cell r="C4504" t="str">
            <v>000000004012</v>
          </cell>
          <cell r="D4504" t="str">
            <v>334400</v>
          </cell>
          <cell r="E4504" t="str">
            <v>6'' REMOTE - REPLACE</v>
          </cell>
          <cell r="F4504" t="str">
            <v>In Service</v>
          </cell>
          <cell r="G4504" t="str">
            <v>33440</v>
          </cell>
          <cell r="H4504" t="str">
            <v>Grp Member</v>
          </cell>
          <cell r="I4504">
            <v>4</v>
          </cell>
          <cell r="J4504" t="str">
            <v>PC Batch</v>
          </cell>
          <cell r="K4504">
            <v>300.44</v>
          </cell>
          <cell r="L4504">
            <v>0</v>
          </cell>
          <cell r="M4504">
            <v>0</v>
          </cell>
          <cell r="N4504" t="str">
            <v>602</v>
          </cell>
          <cell r="O4504">
            <v>0</v>
          </cell>
          <cell r="P4504" t="str">
            <v>C05G501_002</v>
          </cell>
          <cell r="Q4504" t="str">
            <v>301</v>
          </cell>
          <cell r="R4504" t="str">
            <v>WTDPD</v>
          </cell>
          <cell r="S4504" t="str">
            <v>3344006RM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 t="str">
            <v>CORP</v>
          </cell>
          <cell r="Y4504">
            <v>38640</v>
          </cell>
          <cell r="Z4504">
            <v>0</v>
          </cell>
          <cell r="AA4504">
            <v>0</v>
          </cell>
          <cell r="AB4504" t="str">
            <v>N</v>
          </cell>
          <cell r="AC4504">
            <v>38657</v>
          </cell>
          <cell r="AD4504">
            <v>0</v>
          </cell>
          <cell r="AE4504" t="str">
            <v>RemVal</v>
          </cell>
          <cell r="AF4504" t="str">
            <v>Depreciate</v>
          </cell>
          <cell r="AG4504" t="str">
            <v>FM</v>
          </cell>
          <cell r="AH4504">
            <v>0</v>
          </cell>
          <cell r="AI4504">
            <v>0</v>
          </cell>
          <cell r="AJ4504">
            <v>6.0699999999999997E-2</v>
          </cell>
          <cell r="AK4504">
            <v>0</v>
          </cell>
          <cell r="AL4504" t="str">
            <v>Flat Rate</v>
          </cell>
          <cell r="AM4504">
            <v>0</v>
          </cell>
          <cell r="AN4504" t="str">
            <v>GA334400</v>
          </cell>
          <cell r="AO4504">
            <v>0</v>
          </cell>
          <cell r="AP4504" t="str">
            <v>N</v>
          </cell>
          <cell r="AQ4504">
            <v>38646.697800925926</v>
          </cell>
          <cell r="AR4504">
            <v>38822</v>
          </cell>
          <cell r="AS4504">
            <v>38822</v>
          </cell>
          <cell r="AT4504">
            <v>0</v>
          </cell>
          <cell r="AU4504">
            <v>38640</v>
          </cell>
          <cell r="AV4504">
            <v>0</v>
          </cell>
        </row>
        <row r="4505">
          <cell r="B4505">
            <v>0</v>
          </cell>
          <cell r="C4505" t="str">
            <v>000000004012</v>
          </cell>
          <cell r="D4505" t="str">
            <v>334400</v>
          </cell>
          <cell r="E4505" t="str">
            <v>6'' REMOTE - REPLACE</v>
          </cell>
          <cell r="F4505" t="str">
            <v>In Service</v>
          </cell>
          <cell r="G4505" t="str">
            <v>33440</v>
          </cell>
          <cell r="H4505" t="str">
            <v>Grp Member</v>
          </cell>
          <cell r="I4505">
            <v>5</v>
          </cell>
          <cell r="J4505" t="str">
            <v>PC Batch</v>
          </cell>
          <cell r="K4505">
            <v>-13.39</v>
          </cell>
          <cell r="L4505">
            <v>0</v>
          </cell>
          <cell r="M4505">
            <v>0</v>
          </cell>
          <cell r="N4505" t="str">
            <v>600</v>
          </cell>
          <cell r="O4505">
            <v>0</v>
          </cell>
          <cell r="P4505" t="str">
            <v>C05G501_002</v>
          </cell>
          <cell r="Q4505" t="str">
            <v>301</v>
          </cell>
          <cell r="R4505" t="str">
            <v>WTDPD</v>
          </cell>
          <cell r="S4505" t="str">
            <v>3344006RM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 t="str">
            <v>CORP</v>
          </cell>
          <cell r="Y4505">
            <v>38640</v>
          </cell>
          <cell r="Z4505">
            <v>0</v>
          </cell>
          <cell r="AA4505">
            <v>0</v>
          </cell>
          <cell r="AB4505" t="str">
            <v>N</v>
          </cell>
          <cell r="AC4505">
            <v>38657</v>
          </cell>
          <cell r="AD4505">
            <v>0</v>
          </cell>
          <cell r="AE4505" t="str">
            <v>RemVal</v>
          </cell>
          <cell r="AF4505" t="str">
            <v>Depreciate</v>
          </cell>
          <cell r="AG4505" t="str">
            <v>FM</v>
          </cell>
          <cell r="AH4505">
            <v>0</v>
          </cell>
          <cell r="AI4505">
            <v>0</v>
          </cell>
          <cell r="AJ4505">
            <v>6.0699999999999997E-2</v>
          </cell>
          <cell r="AK4505">
            <v>0</v>
          </cell>
          <cell r="AL4505" t="str">
            <v>Flat Rate</v>
          </cell>
          <cell r="AM4505">
            <v>0</v>
          </cell>
          <cell r="AN4505" t="str">
            <v>GA334400</v>
          </cell>
          <cell r="AO4505">
            <v>0</v>
          </cell>
          <cell r="AP4505" t="str">
            <v>N</v>
          </cell>
          <cell r="AQ4505">
            <v>38646.697800925926</v>
          </cell>
          <cell r="AR4505">
            <v>38822</v>
          </cell>
          <cell r="AS4505">
            <v>38822</v>
          </cell>
          <cell r="AT4505">
            <v>0</v>
          </cell>
          <cell r="AU4505">
            <v>38640</v>
          </cell>
          <cell r="AV4505">
            <v>0</v>
          </cell>
        </row>
        <row r="4506">
          <cell r="B4506">
            <v>0</v>
          </cell>
          <cell r="C4506" t="str">
            <v>000000004012</v>
          </cell>
          <cell r="D4506" t="str">
            <v>334400</v>
          </cell>
          <cell r="E4506" t="str">
            <v>6'' REMOTE - REPLACE</v>
          </cell>
          <cell r="F4506" t="str">
            <v>In Service</v>
          </cell>
          <cell r="G4506" t="str">
            <v>33440</v>
          </cell>
          <cell r="H4506" t="str">
            <v>Grp Member</v>
          </cell>
          <cell r="I4506">
            <v>6</v>
          </cell>
          <cell r="J4506" t="str">
            <v>PC Batch</v>
          </cell>
          <cell r="K4506">
            <v>16.63</v>
          </cell>
          <cell r="L4506">
            <v>0</v>
          </cell>
          <cell r="M4506" t="str">
            <v>F15</v>
          </cell>
          <cell r="N4506" t="str">
            <v>118</v>
          </cell>
          <cell r="O4506">
            <v>0</v>
          </cell>
          <cell r="P4506" t="str">
            <v>C05G501_002</v>
          </cell>
          <cell r="Q4506" t="str">
            <v>180</v>
          </cell>
          <cell r="R4506" t="str">
            <v>WTDPD</v>
          </cell>
          <cell r="S4506" t="str">
            <v>3344006RM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 t="str">
            <v>CORP</v>
          </cell>
          <cell r="Y4506">
            <v>38640</v>
          </cell>
          <cell r="Z4506">
            <v>0</v>
          </cell>
          <cell r="AA4506">
            <v>0</v>
          </cell>
          <cell r="AB4506" t="str">
            <v>N</v>
          </cell>
          <cell r="AC4506">
            <v>38657</v>
          </cell>
          <cell r="AD4506">
            <v>0</v>
          </cell>
          <cell r="AE4506" t="str">
            <v>RemVal</v>
          </cell>
          <cell r="AF4506" t="str">
            <v>Depreciate</v>
          </cell>
          <cell r="AG4506" t="str">
            <v>FM</v>
          </cell>
          <cell r="AH4506">
            <v>0</v>
          </cell>
          <cell r="AI4506">
            <v>0</v>
          </cell>
          <cell r="AJ4506">
            <v>6.0699999999999997E-2</v>
          </cell>
          <cell r="AK4506">
            <v>0</v>
          </cell>
          <cell r="AL4506" t="str">
            <v>Flat Rate</v>
          </cell>
          <cell r="AM4506">
            <v>0</v>
          </cell>
          <cell r="AN4506" t="str">
            <v>GA334400</v>
          </cell>
          <cell r="AO4506">
            <v>0</v>
          </cell>
          <cell r="AP4506" t="str">
            <v>N</v>
          </cell>
          <cell r="AQ4506">
            <v>38646.697800925926</v>
          </cell>
          <cell r="AR4506">
            <v>38822</v>
          </cell>
          <cell r="AS4506">
            <v>38822</v>
          </cell>
          <cell r="AT4506">
            <v>0</v>
          </cell>
          <cell r="AU4506">
            <v>38640</v>
          </cell>
          <cell r="AV4506">
            <v>0</v>
          </cell>
        </row>
        <row r="4507">
          <cell r="B4507">
            <v>0</v>
          </cell>
          <cell r="C4507" t="str">
            <v>000000004012</v>
          </cell>
          <cell r="D4507" t="str">
            <v>334400</v>
          </cell>
          <cell r="E4507" t="str">
            <v>6'' REMOTE - REPLACE</v>
          </cell>
          <cell r="F4507" t="str">
            <v>In Service</v>
          </cell>
          <cell r="G4507" t="str">
            <v>33440</v>
          </cell>
          <cell r="H4507" t="str">
            <v>Grp Member</v>
          </cell>
          <cell r="I4507">
            <v>7</v>
          </cell>
          <cell r="J4507" t="str">
            <v>PC Batch</v>
          </cell>
          <cell r="K4507">
            <v>195.13</v>
          </cell>
          <cell r="L4507">
            <v>0</v>
          </cell>
          <cell r="M4507">
            <v>0</v>
          </cell>
          <cell r="N4507" t="str">
            <v>602</v>
          </cell>
          <cell r="O4507">
            <v>0</v>
          </cell>
          <cell r="P4507" t="str">
            <v>C05G501_002</v>
          </cell>
          <cell r="Q4507" t="str">
            <v>180</v>
          </cell>
          <cell r="R4507" t="str">
            <v>WTDPD</v>
          </cell>
          <cell r="S4507" t="str">
            <v>3344006RM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 t="str">
            <v>CORP</v>
          </cell>
          <cell r="Y4507">
            <v>38640</v>
          </cell>
          <cell r="Z4507">
            <v>0</v>
          </cell>
          <cell r="AA4507">
            <v>0</v>
          </cell>
          <cell r="AB4507" t="str">
            <v>N</v>
          </cell>
          <cell r="AC4507">
            <v>38657</v>
          </cell>
          <cell r="AD4507">
            <v>0</v>
          </cell>
          <cell r="AE4507" t="str">
            <v>RemVal</v>
          </cell>
          <cell r="AF4507" t="str">
            <v>Depreciate</v>
          </cell>
          <cell r="AG4507" t="str">
            <v>FM</v>
          </cell>
          <cell r="AH4507">
            <v>0</v>
          </cell>
          <cell r="AI4507">
            <v>0</v>
          </cell>
          <cell r="AJ4507">
            <v>6.0699999999999997E-2</v>
          </cell>
          <cell r="AK4507">
            <v>0</v>
          </cell>
          <cell r="AL4507" t="str">
            <v>Flat Rate</v>
          </cell>
          <cell r="AM4507">
            <v>0</v>
          </cell>
          <cell r="AN4507" t="str">
            <v>GA334400</v>
          </cell>
          <cell r="AO4507">
            <v>0</v>
          </cell>
          <cell r="AP4507" t="str">
            <v>N</v>
          </cell>
          <cell r="AQ4507">
            <v>38646.697800925926</v>
          </cell>
          <cell r="AR4507">
            <v>38822</v>
          </cell>
          <cell r="AS4507">
            <v>38822</v>
          </cell>
          <cell r="AT4507">
            <v>0</v>
          </cell>
          <cell r="AU4507">
            <v>38640</v>
          </cell>
          <cell r="AV4507">
            <v>0</v>
          </cell>
        </row>
        <row r="4508">
          <cell r="B4508">
            <v>0</v>
          </cell>
          <cell r="C4508" t="str">
            <v>000000004012</v>
          </cell>
          <cell r="D4508" t="str">
            <v>334400</v>
          </cell>
          <cell r="E4508" t="str">
            <v>6'' REMOTE - REPLACE</v>
          </cell>
          <cell r="F4508" t="str">
            <v>In Service</v>
          </cell>
          <cell r="G4508" t="str">
            <v>33440</v>
          </cell>
          <cell r="H4508" t="str">
            <v>Grp Member</v>
          </cell>
          <cell r="I4508">
            <v>8</v>
          </cell>
          <cell r="J4508" t="str">
            <v>PC Batch</v>
          </cell>
          <cell r="K4508">
            <v>-8.86</v>
          </cell>
          <cell r="L4508">
            <v>0</v>
          </cell>
          <cell r="M4508">
            <v>0</v>
          </cell>
          <cell r="N4508" t="str">
            <v>600</v>
          </cell>
          <cell r="O4508">
            <v>0</v>
          </cell>
          <cell r="P4508" t="str">
            <v>C05G501_002</v>
          </cell>
          <cell r="Q4508" t="str">
            <v>180</v>
          </cell>
          <cell r="R4508" t="str">
            <v>WTDPD</v>
          </cell>
          <cell r="S4508" t="str">
            <v>3344006RM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 t="str">
            <v>CORP</v>
          </cell>
          <cell r="Y4508">
            <v>38640</v>
          </cell>
          <cell r="Z4508">
            <v>0</v>
          </cell>
          <cell r="AA4508">
            <v>0</v>
          </cell>
          <cell r="AB4508" t="str">
            <v>N</v>
          </cell>
          <cell r="AC4508">
            <v>38657</v>
          </cell>
          <cell r="AD4508">
            <v>0</v>
          </cell>
          <cell r="AE4508" t="str">
            <v>RemVal</v>
          </cell>
          <cell r="AF4508" t="str">
            <v>Depreciate</v>
          </cell>
          <cell r="AG4508" t="str">
            <v>FM</v>
          </cell>
          <cell r="AH4508">
            <v>0</v>
          </cell>
          <cell r="AI4508">
            <v>0</v>
          </cell>
          <cell r="AJ4508">
            <v>6.0699999999999997E-2</v>
          </cell>
          <cell r="AK4508">
            <v>0</v>
          </cell>
          <cell r="AL4508" t="str">
            <v>Flat Rate</v>
          </cell>
          <cell r="AM4508">
            <v>0</v>
          </cell>
          <cell r="AN4508" t="str">
            <v>GA334400</v>
          </cell>
          <cell r="AO4508">
            <v>0</v>
          </cell>
          <cell r="AP4508" t="str">
            <v>N</v>
          </cell>
          <cell r="AQ4508">
            <v>38646.697800925926</v>
          </cell>
          <cell r="AR4508">
            <v>38822</v>
          </cell>
          <cell r="AS4508">
            <v>38822</v>
          </cell>
          <cell r="AT4508">
            <v>0</v>
          </cell>
          <cell r="AU4508">
            <v>38640</v>
          </cell>
          <cell r="AV4508">
            <v>0</v>
          </cell>
        </row>
        <row r="4509">
          <cell r="B4509">
            <v>0</v>
          </cell>
          <cell r="C4509" t="str">
            <v>000000004013</v>
          </cell>
          <cell r="D4509" t="str">
            <v>334400</v>
          </cell>
          <cell r="E4509" t="str">
            <v>Repl 1-1/2" Remote</v>
          </cell>
          <cell r="F4509" t="str">
            <v>In Service</v>
          </cell>
          <cell r="G4509" t="str">
            <v>33440</v>
          </cell>
          <cell r="H4509" t="str">
            <v>Grp Member</v>
          </cell>
          <cell r="I4509">
            <v>0</v>
          </cell>
          <cell r="J4509" t="str">
            <v>PC Batch</v>
          </cell>
          <cell r="K4509">
            <v>161.1</v>
          </cell>
          <cell r="L4509">
            <v>0</v>
          </cell>
          <cell r="M4509" t="str">
            <v>F20</v>
          </cell>
          <cell r="N4509" t="str">
            <v>115</v>
          </cell>
          <cell r="O4509">
            <v>0</v>
          </cell>
          <cell r="P4509" t="str">
            <v>C05G501_002</v>
          </cell>
          <cell r="Q4509">
            <v>0</v>
          </cell>
          <cell r="R4509" t="str">
            <v>WTDPD</v>
          </cell>
          <cell r="S4509" t="str">
            <v>3344015RM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 t="str">
            <v>CORP</v>
          </cell>
          <cell r="Y4509">
            <v>38640</v>
          </cell>
          <cell r="Z4509">
            <v>0</v>
          </cell>
          <cell r="AA4509">
            <v>0</v>
          </cell>
          <cell r="AB4509" t="str">
            <v>N</v>
          </cell>
          <cell r="AC4509">
            <v>38657</v>
          </cell>
          <cell r="AD4509">
            <v>0</v>
          </cell>
          <cell r="AE4509" t="str">
            <v>RemVal</v>
          </cell>
          <cell r="AF4509" t="str">
            <v>Depreciate</v>
          </cell>
          <cell r="AG4509" t="str">
            <v>FM</v>
          </cell>
          <cell r="AH4509">
            <v>0</v>
          </cell>
          <cell r="AI4509">
            <v>0</v>
          </cell>
          <cell r="AJ4509">
            <v>6.0699999999999997E-2</v>
          </cell>
          <cell r="AK4509">
            <v>0</v>
          </cell>
          <cell r="AL4509" t="str">
            <v>Flat Rate</v>
          </cell>
          <cell r="AM4509">
            <v>0</v>
          </cell>
          <cell r="AN4509" t="str">
            <v>GA334400</v>
          </cell>
          <cell r="AO4509">
            <v>0</v>
          </cell>
          <cell r="AP4509" t="str">
            <v>N</v>
          </cell>
          <cell r="AQ4509">
            <v>38646.697893518518</v>
          </cell>
          <cell r="AR4509">
            <v>38822</v>
          </cell>
          <cell r="AS4509">
            <v>38822</v>
          </cell>
          <cell r="AT4509">
            <v>0</v>
          </cell>
          <cell r="AU4509">
            <v>38640</v>
          </cell>
          <cell r="AV4509">
            <v>0</v>
          </cell>
        </row>
        <row r="4510">
          <cell r="B4510">
            <v>0</v>
          </cell>
          <cell r="C4510" t="str">
            <v>000000004013</v>
          </cell>
          <cell r="D4510" t="str">
            <v>334400</v>
          </cell>
          <cell r="E4510" t="str">
            <v>Repl 1-1/2" Remote</v>
          </cell>
          <cell r="F4510" t="str">
            <v>In Service</v>
          </cell>
          <cell r="G4510" t="str">
            <v>33440</v>
          </cell>
          <cell r="H4510" t="str">
            <v>Grp Member</v>
          </cell>
          <cell r="I4510">
            <v>1</v>
          </cell>
          <cell r="J4510" t="str">
            <v>PC Batch</v>
          </cell>
          <cell r="K4510">
            <v>-6.78</v>
          </cell>
          <cell r="L4510">
            <v>0</v>
          </cell>
          <cell r="M4510">
            <v>0</v>
          </cell>
          <cell r="N4510" t="str">
            <v>600</v>
          </cell>
          <cell r="O4510">
            <v>0</v>
          </cell>
          <cell r="P4510" t="str">
            <v>C05G501_002</v>
          </cell>
          <cell r="Q4510" t="str">
            <v>180</v>
          </cell>
          <cell r="R4510" t="str">
            <v>WTDPD</v>
          </cell>
          <cell r="S4510" t="str">
            <v>3344015RM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 t="str">
            <v>CORP</v>
          </cell>
          <cell r="Y4510">
            <v>38640</v>
          </cell>
          <cell r="Z4510">
            <v>0</v>
          </cell>
          <cell r="AA4510">
            <v>0</v>
          </cell>
          <cell r="AB4510" t="str">
            <v>N</v>
          </cell>
          <cell r="AC4510">
            <v>38657</v>
          </cell>
          <cell r="AD4510">
            <v>0</v>
          </cell>
          <cell r="AE4510" t="str">
            <v>RemVal</v>
          </cell>
          <cell r="AF4510" t="str">
            <v>Depreciate</v>
          </cell>
          <cell r="AG4510" t="str">
            <v>FM</v>
          </cell>
          <cell r="AH4510">
            <v>0</v>
          </cell>
          <cell r="AI4510">
            <v>0</v>
          </cell>
          <cell r="AJ4510">
            <v>6.0699999999999997E-2</v>
          </cell>
          <cell r="AK4510">
            <v>0</v>
          </cell>
          <cell r="AL4510" t="str">
            <v>Flat Rate</v>
          </cell>
          <cell r="AM4510">
            <v>0</v>
          </cell>
          <cell r="AN4510" t="str">
            <v>GA334400</v>
          </cell>
          <cell r="AO4510">
            <v>0</v>
          </cell>
          <cell r="AP4510" t="str">
            <v>N</v>
          </cell>
          <cell r="AQ4510">
            <v>38646.697893518518</v>
          </cell>
          <cell r="AR4510">
            <v>38822</v>
          </cell>
          <cell r="AS4510">
            <v>38822</v>
          </cell>
          <cell r="AT4510">
            <v>0</v>
          </cell>
          <cell r="AU4510">
            <v>38640</v>
          </cell>
          <cell r="AV4510">
            <v>0</v>
          </cell>
        </row>
        <row r="4511">
          <cell r="B4511">
            <v>0</v>
          </cell>
          <cell r="C4511" t="str">
            <v>000000004013</v>
          </cell>
          <cell r="D4511" t="str">
            <v>334400</v>
          </cell>
          <cell r="E4511" t="str">
            <v>Repl 1-1/2" Remote</v>
          </cell>
          <cell r="F4511" t="str">
            <v>In Service</v>
          </cell>
          <cell r="G4511" t="str">
            <v>33440</v>
          </cell>
          <cell r="H4511" t="str">
            <v>Grp Member</v>
          </cell>
          <cell r="I4511">
            <v>2</v>
          </cell>
          <cell r="J4511" t="str">
            <v>PC Batch</v>
          </cell>
          <cell r="K4511">
            <v>-24.86</v>
          </cell>
          <cell r="L4511">
            <v>0</v>
          </cell>
          <cell r="M4511">
            <v>0</v>
          </cell>
          <cell r="N4511" t="str">
            <v>600</v>
          </cell>
          <cell r="O4511">
            <v>0</v>
          </cell>
          <cell r="P4511" t="str">
            <v>C05G501_002</v>
          </cell>
          <cell r="Q4511" t="str">
            <v>301</v>
          </cell>
          <cell r="R4511" t="str">
            <v>WTDPD</v>
          </cell>
          <cell r="S4511" t="str">
            <v>3344015RM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 t="str">
            <v>CORP</v>
          </cell>
          <cell r="Y4511">
            <v>38640</v>
          </cell>
          <cell r="Z4511">
            <v>0</v>
          </cell>
          <cell r="AA4511">
            <v>0</v>
          </cell>
          <cell r="AB4511" t="str">
            <v>N</v>
          </cell>
          <cell r="AC4511">
            <v>38657</v>
          </cell>
          <cell r="AD4511">
            <v>0</v>
          </cell>
          <cell r="AE4511" t="str">
            <v>RemVal</v>
          </cell>
          <cell r="AF4511" t="str">
            <v>Depreciate</v>
          </cell>
          <cell r="AG4511" t="str">
            <v>FM</v>
          </cell>
          <cell r="AH4511">
            <v>0</v>
          </cell>
          <cell r="AI4511">
            <v>0</v>
          </cell>
          <cell r="AJ4511">
            <v>6.0699999999999997E-2</v>
          </cell>
          <cell r="AK4511">
            <v>0</v>
          </cell>
          <cell r="AL4511" t="str">
            <v>Flat Rate</v>
          </cell>
          <cell r="AM4511">
            <v>0</v>
          </cell>
          <cell r="AN4511" t="str">
            <v>GA334400</v>
          </cell>
          <cell r="AO4511">
            <v>0</v>
          </cell>
          <cell r="AP4511" t="str">
            <v>N</v>
          </cell>
          <cell r="AQ4511">
            <v>38646.697893518518</v>
          </cell>
          <cell r="AR4511">
            <v>38822</v>
          </cell>
          <cell r="AS4511">
            <v>38822</v>
          </cell>
          <cell r="AT4511">
            <v>0</v>
          </cell>
          <cell r="AU4511">
            <v>38640</v>
          </cell>
          <cell r="AV4511">
            <v>0</v>
          </cell>
        </row>
        <row r="4512">
          <cell r="B4512">
            <v>0</v>
          </cell>
          <cell r="C4512" t="str">
            <v>000000004013</v>
          </cell>
          <cell r="D4512" t="str">
            <v>334400</v>
          </cell>
          <cell r="E4512" t="str">
            <v>Repl 1-1/2" Remote</v>
          </cell>
          <cell r="F4512" t="str">
            <v>In Service</v>
          </cell>
          <cell r="G4512" t="str">
            <v>33440</v>
          </cell>
          <cell r="H4512" t="str">
            <v>Grp Member</v>
          </cell>
          <cell r="I4512">
            <v>3</v>
          </cell>
          <cell r="J4512" t="str">
            <v>PC Batch</v>
          </cell>
          <cell r="K4512">
            <v>532.33000000000004</v>
          </cell>
          <cell r="L4512">
            <v>0</v>
          </cell>
          <cell r="M4512">
            <v>0</v>
          </cell>
          <cell r="N4512" t="str">
            <v>602</v>
          </cell>
          <cell r="O4512">
            <v>0</v>
          </cell>
          <cell r="P4512" t="str">
            <v>C05G501_002</v>
          </cell>
          <cell r="Q4512" t="str">
            <v>301</v>
          </cell>
          <cell r="R4512" t="str">
            <v>WTDPD</v>
          </cell>
          <cell r="S4512" t="str">
            <v>3344015RM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 t="str">
            <v>CORP</v>
          </cell>
          <cell r="Y4512">
            <v>38640</v>
          </cell>
          <cell r="Z4512">
            <v>0</v>
          </cell>
          <cell r="AA4512">
            <v>0</v>
          </cell>
          <cell r="AB4512" t="str">
            <v>N</v>
          </cell>
          <cell r="AC4512">
            <v>38657</v>
          </cell>
          <cell r="AD4512">
            <v>0</v>
          </cell>
          <cell r="AE4512" t="str">
            <v>RemVal</v>
          </cell>
          <cell r="AF4512" t="str">
            <v>Depreciate</v>
          </cell>
          <cell r="AG4512" t="str">
            <v>FM</v>
          </cell>
          <cell r="AH4512">
            <v>0</v>
          </cell>
          <cell r="AI4512">
            <v>0</v>
          </cell>
          <cell r="AJ4512">
            <v>6.0699999999999997E-2</v>
          </cell>
          <cell r="AK4512">
            <v>0</v>
          </cell>
          <cell r="AL4512" t="str">
            <v>Flat Rate</v>
          </cell>
          <cell r="AM4512">
            <v>0</v>
          </cell>
          <cell r="AN4512" t="str">
            <v>GA334400</v>
          </cell>
          <cell r="AO4512">
            <v>0</v>
          </cell>
          <cell r="AP4512" t="str">
            <v>N</v>
          </cell>
          <cell r="AQ4512">
            <v>38646.697893518518</v>
          </cell>
          <cell r="AR4512">
            <v>38822</v>
          </cell>
          <cell r="AS4512">
            <v>38822</v>
          </cell>
          <cell r="AT4512">
            <v>0</v>
          </cell>
          <cell r="AU4512">
            <v>38640</v>
          </cell>
          <cell r="AV4512">
            <v>0</v>
          </cell>
        </row>
        <row r="4513">
          <cell r="B4513">
            <v>0</v>
          </cell>
          <cell r="C4513" t="str">
            <v>000000004013</v>
          </cell>
          <cell r="D4513" t="str">
            <v>334400</v>
          </cell>
          <cell r="E4513" t="str">
            <v>Repl 1-1/2" Remote</v>
          </cell>
          <cell r="F4513" t="str">
            <v>In Service</v>
          </cell>
          <cell r="G4513" t="str">
            <v>33440</v>
          </cell>
          <cell r="H4513" t="str">
            <v>Grp Member</v>
          </cell>
          <cell r="I4513">
            <v>4</v>
          </cell>
          <cell r="J4513" t="str">
            <v>PC Batch</v>
          </cell>
          <cell r="K4513">
            <v>245.45</v>
          </cell>
          <cell r="L4513">
            <v>0</v>
          </cell>
          <cell r="M4513" t="str">
            <v>F15</v>
          </cell>
          <cell r="N4513" t="str">
            <v>118</v>
          </cell>
          <cell r="O4513">
            <v>0</v>
          </cell>
          <cell r="P4513" t="str">
            <v>C05G501_002</v>
          </cell>
          <cell r="Q4513" t="str">
            <v>950</v>
          </cell>
          <cell r="R4513" t="str">
            <v>WTDPD</v>
          </cell>
          <cell r="S4513" t="str">
            <v>3344015RM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 t="str">
            <v>CORP</v>
          </cell>
          <cell r="Y4513">
            <v>38640</v>
          </cell>
          <cell r="Z4513">
            <v>0</v>
          </cell>
          <cell r="AA4513">
            <v>0</v>
          </cell>
          <cell r="AB4513" t="str">
            <v>N</v>
          </cell>
          <cell r="AC4513">
            <v>38657</v>
          </cell>
          <cell r="AD4513">
            <v>0</v>
          </cell>
          <cell r="AE4513" t="str">
            <v>RemVal</v>
          </cell>
          <cell r="AF4513" t="str">
            <v>Depreciate</v>
          </cell>
          <cell r="AG4513" t="str">
            <v>FM</v>
          </cell>
          <cell r="AH4513">
            <v>0</v>
          </cell>
          <cell r="AI4513">
            <v>0</v>
          </cell>
          <cell r="AJ4513">
            <v>6.0699999999999997E-2</v>
          </cell>
          <cell r="AK4513">
            <v>0</v>
          </cell>
          <cell r="AL4513" t="str">
            <v>Flat Rate</v>
          </cell>
          <cell r="AM4513">
            <v>0</v>
          </cell>
          <cell r="AN4513" t="str">
            <v>GA334400</v>
          </cell>
          <cell r="AO4513">
            <v>0</v>
          </cell>
          <cell r="AP4513" t="str">
            <v>N</v>
          </cell>
          <cell r="AQ4513">
            <v>38646.697893518518</v>
          </cell>
          <cell r="AR4513">
            <v>38822</v>
          </cell>
          <cell r="AS4513">
            <v>38822</v>
          </cell>
          <cell r="AT4513">
            <v>0</v>
          </cell>
          <cell r="AU4513">
            <v>38640</v>
          </cell>
          <cell r="AV4513">
            <v>0</v>
          </cell>
        </row>
        <row r="4514">
          <cell r="B4514">
            <v>0</v>
          </cell>
          <cell r="C4514" t="str">
            <v>000000004013</v>
          </cell>
          <cell r="D4514" t="str">
            <v>334400</v>
          </cell>
          <cell r="E4514" t="str">
            <v>Repl 1-1/2" Remote</v>
          </cell>
          <cell r="F4514" t="str">
            <v>In Service</v>
          </cell>
          <cell r="G4514" t="str">
            <v>33440</v>
          </cell>
          <cell r="H4514" t="str">
            <v>Grp Member</v>
          </cell>
          <cell r="I4514">
            <v>5</v>
          </cell>
          <cell r="J4514" t="str">
            <v>PC Batch</v>
          </cell>
          <cell r="K4514">
            <v>63.99</v>
          </cell>
          <cell r="L4514">
            <v>0</v>
          </cell>
          <cell r="M4514" t="str">
            <v>F15</v>
          </cell>
          <cell r="N4514" t="str">
            <v>118</v>
          </cell>
          <cell r="O4514">
            <v>0</v>
          </cell>
          <cell r="P4514" t="str">
            <v>C05G501_002</v>
          </cell>
          <cell r="Q4514" t="str">
            <v>301</v>
          </cell>
          <cell r="R4514" t="str">
            <v>WTDPD</v>
          </cell>
          <cell r="S4514" t="str">
            <v>3344015RM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 t="str">
            <v>CORP</v>
          </cell>
          <cell r="Y4514">
            <v>38640</v>
          </cell>
          <cell r="Z4514">
            <v>0</v>
          </cell>
          <cell r="AA4514">
            <v>0</v>
          </cell>
          <cell r="AB4514" t="str">
            <v>N</v>
          </cell>
          <cell r="AC4514">
            <v>38657</v>
          </cell>
          <cell r="AD4514">
            <v>0</v>
          </cell>
          <cell r="AE4514" t="str">
            <v>RemVal</v>
          </cell>
          <cell r="AF4514" t="str">
            <v>Depreciate</v>
          </cell>
          <cell r="AG4514" t="str">
            <v>FM</v>
          </cell>
          <cell r="AH4514">
            <v>0</v>
          </cell>
          <cell r="AI4514">
            <v>0</v>
          </cell>
          <cell r="AJ4514">
            <v>6.0699999999999997E-2</v>
          </cell>
          <cell r="AK4514">
            <v>0</v>
          </cell>
          <cell r="AL4514" t="str">
            <v>Flat Rate</v>
          </cell>
          <cell r="AM4514">
            <v>0</v>
          </cell>
          <cell r="AN4514" t="str">
            <v>GA334400</v>
          </cell>
          <cell r="AO4514">
            <v>0</v>
          </cell>
          <cell r="AP4514" t="str">
            <v>N</v>
          </cell>
          <cell r="AQ4514">
            <v>38646.697893518518</v>
          </cell>
          <cell r="AR4514">
            <v>38822</v>
          </cell>
          <cell r="AS4514">
            <v>38822</v>
          </cell>
          <cell r="AT4514">
            <v>0</v>
          </cell>
          <cell r="AU4514">
            <v>38640</v>
          </cell>
          <cell r="AV4514">
            <v>0</v>
          </cell>
        </row>
        <row r="4515">
          <cell r="B4515">
            <v>0</v>
          </cell>
          <cell r="C4515" t="str">
            <v>000000004013</v>
          </cell>
          <cell r="D4515" t="str">
            <v>334400</v>
          </cell>
          <cell r="E4515" t="str">
            <v>Repl 1-1/2" Remote</v>
          </cell>
          <cell r="F4515" t="str">
            <v>In Service</v>
          </cell>
          <cell r="G4515" t="str">
            <v>33440</v>
          </cell>
          <cell r="H4515" t="str">
            <v>Grp Member</v>
          </cell>
          <cell r="I4515">
            <v>6</v>
          </cell>
          <cell r="J4515" t="str">
            <v>PC Batch</v>
          </cell>
          <cell r="K4515">
            <v>147.66999999999999</v>
          </cell>
          <cell r="L4515">
            <v>0</v>
          </cell>
          <cell r="M4515">
            <v>0</v>
          </cell>
          <cell r="N4515" t="str">
            <v>602</v>
          </cell>
          <cell r="O4515">
            <v>0</v>
          </cell>
          <cell r="P4515" t="str">
            <v>C05G501_002</v>
          </cell>
          <cell r="Q4515" t="str">
            <v>180</v>
          </cell>
          <cell r="R4515" t="str">
            <v>WTDPD</v>
          </cell>
          <cell r="S4515" t="str">
            <v>3344015RM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 t="str">
            <v>CORP</v>
          </cell>
          <cell r="Y4515">
            <v>38640</v>
          </cell>
          <cell r="Z4515">
            <v>0</v>
          </cell>
          <cell r="AA4515">
            <v>0</v>
          </cell>
          <cell r="AB4515" t="str">
            <v>N</v>
          </cell>
          <cell r="AC4515">
            <v>38657</v>
          </cell>
          <cell r="AD4515">
            <v>0</v>
          </cell>
          <cell r="AE4515" t="str">
            <v>RemVal</v>
          </cell>
          <cell r="AF4515" t="str">
            <v>Depreciate</v>
          </cell>
          <cell r="AG4515" t="str">
            <v>FM</v>
          </cell>
          <cell r="AH4515">
            <v>0</v>
          </cell>
          <cell r="AI4515">
            <v>0</v>
          </cell>
          <cell r="AJ4515">
            <v>6.0699999999999997E-2</v>
          </cell>
          <cell r="AK4515">
            <v>0</v>
          </cell>
          <cell r="AL4515" t="str">
            <v>Flat Rate</v>
          </cell>
          <cell r="AM4515">
            <v>0</v>
          </cell>
          <cell r="AN4515" t="str">
            <v>GA334400</v>
          </cell>
          <cell r="AO4515">
            <v>0</v>
          </cell>
          <cell r="AP4515" t="str">
            <v>N</v>
          </cell>
          <cell r="AQ4515">
            <v>38646.697893518518</v>
          </cell>
          <cell r="AR4515">
            <v>38822</v>
          </cell>
          <cell r="AS4515">
            <v>38822</v>
          </cell>
          <cell r="AT4515">
            <v>0</v>
          </cell>
          <cell r="AU4515">
            <v>38640</v>
          </cell>
          <cell r="AV4515">
            <v>0</v>
          </cell>
        </row>
        <row r="4516">
          <cell r="B4516">
            <v>0</v>
          </cell>
          <cell r="C4516" t="str">
            <v>000000004013</v>
          </cell>
          <cell r="D4516" t="str">
            <v>334400</v>
          </cell>
          <cell r="E4516" t="str">
            <v>Repl 1-1/2" Remote</v>
          </cell>
          <cell r="F4516" t="str">
            <v>In Service</v>
          </cell>
          <cell r="G4516" t="str">
            <v>33440</v>
          </cell>
          <cell r="H4516" t="str">
            <v>Grp Member</v>
          </cell>
          <cell r="I4516">
            <v>7</v>
          </cell>
          <cell r="J4516" t="str">
            <v>PC Batch</v>
          </cell>
          <cell r="K4516">
            <v>11.84</v>
          </cell>
          <cell r="L4516">
            <v>0</v>
          </cell>
          <cell r="M4516" t="str">
            <v>F15</v>
          </cell>
          <cell r="N4516" t="str">
            <v>118</v>
          </cell>
          <cell r="O4516">
            <v>0</v>
          </cell>
          <cell r="P4516" t="str">
            <v>C05G501_002</v>
          </cell>
          <cell r="Q4516" t="str">
            <v>180</v>
          </cell>
          <cell r="R4516" t="str">
            <v>WTDPD</v>
          </cell>
          <cell r="S4516" t="str">
            <v>3344015RM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 t="str">
            <v>CORP</v>
          </cell>
          <cell r="Y4516">
            <v>38640</v>
          </cell>
          <cell r="Z4516">
            <v>0</v>
          </cell>
          <cell r="AA4516">
            <v>0</v>
          </cell>
          <cell r="AB4516" t="str">
            <v>N</v>
          </cell>
          <cell r="AC4516">
            <v>38657</v>
          </cell>
          <cell r="AD4516">
            <v>0</v>
          </cell>
          <cell r="AE4516" t="str">
            <v>RemVal</v>
          </cell>
          <cell r="AF4516" t="str">
            <v>Depreciate</v>
          </cell>
          <cell r="AG4516" t="str">
            <v>FM</v>
          </cell>
          <cell r="AH4516">
            <v>0</v>
          </cell>
          <cell r="AI4516">
            <v>0</v>
          </cell>
          <cell r="AJ4516">
            <v>6.0699999999999997E-2</v>
          </cell>
          <cell r="AK4516">
            <v>0</v>
          </cell>
          <cell r="AL4516" t="str">
            <v>Flat Rate</v>
          </cell>
          <cell r="AM4516">
            <v>0</v>
          </cell>
          <cell r="AN4516" t="str">
            <v>GA334400</v>
          </cell>
          <cell r="AO4516">
            <v>0</v>
          </cell>
          <cell r="AP4516" t="str">
            <v>N</v>
          </cell>
          <cell r="AQ4516">
            <v>38646.697893518518</v>
          </cell>
          <cell r="AR4516">
            <v>38822</v>
          </cell>
          <cell r="AS4516">
            <v>38822</v>
          </cell>
          <cell r="AT4516">
            <v>0</v>
          </cell>
          <cell r="AU4516">
            <v>38640</v>
          </cell>
          <cell r="AV4516">
            <v>0</v>
          </cell>
        </row>
        <row r="4517">
          <cell r="B4517">
            <v>0</v>
          </cell>
          <cell r="C4517" t="str">
            <v>000000004014</v>
          </cell>
          <cell r="D4517" t="str">
            <v>334400</v>
          </cell>
          <cell r="E4517" t="str">
            <v>Repl 5/8 X 5/8 Remote</v>
          </cell>
          <cell r="F4517" t="str">
            <v>In Service</v>
          </cell>
          <cell r="G4517" t="str">
            <v>33440</v>
          </cell>
          <cell r="H4517" t="str">
            <v>Grp Member</v>
          </cell>
          <cell r="I4517">
            <v>0</v>
          </cell>
          <cell r="J4517" t="str">
            <v>PC Batch</v>
          </cell>
          <cell r="K4517">
            <v>9603.49</v>
          </cell>
          <cell r="L4517">
            <v>0</v>
          </cell>
          <cell r="M4517" t="str">
            <v>F20</v>
          </cell>
          <cell r="N4517" t="str">
            <v>115</v>
          </cell>
          <cell r="O4517">
            <v>0</v>
          </cell>
          <cell r="P4517" t="str">
            <v>C05G501_002</v>
          </cell>
          <cell r="Q4517">
            <v>0</v>
          </cell>
          <cell r="R4517" t="str">
            <v>WTDPD</v>
          </cell>
          <cell r="S4517" t="str">
            <v>3344055RM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 t="str">
            <v>CORP</v>
          </cell>
          <cell r="Y4517">
            <v>38640</v>
          </cell>
          <cell r="Z4517">
            <v>0</v>
          </cell>
          <cell r="AA4517">
            <v>0</v>
          </cell>
          <cell r="AB4517" t="str">
            <v>N</v>
          </cell>
          <cell r="AC4517">
            <v>38657</v>
          </cell>
          <cell r="AD4517">
            <v>0</v>
          </cell>
          <cell r="AE4517" t="str">
            <v>RemVal</v>
          </cell>
          <cell r="AF4517" t="str">
            <v>Depreciate</v>
          </cell>
          <cell r="AG4517" t="str">
            <v>FM</v>
          </cell>
          <cell r="AH4517">
            <v>0</v>
          </cell>
          <cell r="AI4517">
            <v>0</v>
          </cell>
          <cell r="AJ4517">
            <v>6.0699999999999997E-2</v>
          </cell>
          <cell r="AK4517">
            <v>0</v>
          </cell>
          <cell r="AL4517" t="str">
            <v>Flat Rate</v>
          </cell>
          <cell r="AM4517">
            <v>0</v>
          </cell>
          <cell r="AN4517" t="str">
            <v>GA334400</v>
          </cell>
          <cell r="AO4517">
            <v>0</v>
          </cell>
          <cell r="AP4517" t="str">
            <v>N</v>
          </cell>
          <cell r="AQ4517">
            <v>38646.698078703703</v>
          </cell>
          <cell r="AR4517">
            <v>38822</v>
          </cell>
          <cell r="AS4517">
            <v>38822</v>
          </cell>
          <cell r="AT4517">
            <v>0</v>
          </cell>
          <cell r="AU4517">
            <v>38640</v>
          </cell>
          <cell r="AV4517">
            <v>0</v>
          </cell>
        </row>
        <row r="4518">
          <cell r="B4518">
            <v>0</v>
          </cell>
          <cell r="C4518" t="str">
            <v>000000004014</v>
          </cell>
          <cell r="D4518" t="str">
            <v>334400</v>
          </cell>
          <cell r="E4518" t="str">
            <v>Repl 5/8 X 5/8 Remote</v>
          </cell>
          <cell r="F4518" t="str">
            <v>In Service</v>
          </cell>
          <cell r="G4518" t="str">
            <v>33440</v>
          </cell>
          <cell r="H4518" t="str">
            <v>Grp Member</v>
          </cell>
          <cell r="I4518">
            <v>1</v>
          </cell>
          <cell r="J4518" t="str">
            <v>PC Batch</v>
          </cell>
          <cell r="K4518">
            <v>21.46</v>
          </cell>
          <cell r="L4518">
            <v>0</v>
          </cell>
          <cell r="M4518">
            <v>0</v>
          </cell>
          <cell r="N4518" t="str">
            <v>602</v>
          </cell>
          <cell r="O4518">
            <v>0</v>
          </cell>
          <cell r="P4518" t="str">
            <v>C05G501_002</v>
          </cell>
          <cell r="Q4518" t="str">
            <v>305</v>
          </cell>
          <cell r="R4518" t="str">
            <v>WTDPD</v>
          </cell>
          <cell r="S4518" t="str">
            <v>3344055RM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 t="str">
            <v>CORP</v>
          </cell>
          <cell r="Y4518">
            <v>38640</v>
          </cell>
          <cell r="Z4518">
            <v>0</v>
          </cell>
          <cell r="AA4518">
            <v>0</v>
          </cell>
          <cell r="AB4518" t="str">
            <v>N</v>
          </cell>
          <cell r="AC4518">
            <v>38657</v>
          </cell>
          <cell r="AD4518">
            <v>0</v>
          </cell>
          <cell r="AE4518" t="str">
            <v>RemVal</v>
          </cell>
          <cell r="AF4518" t="str">
            <v>Depreciate</v>
          </cell>
          <cell r="AG4518" t="str">
            <v>FM</v>
          </cell>
          <cell r="AH4518">
            <v>0</v>
          </cell>
          <cell r="AI4518">
            <v>0</v>
          </cell>
          <cell r="AJ4518">
            <v>6.0699999999999997E-2</v>
          </cell>
          <cell r="AK4518">
            <v>0</v>
          </cell>
          <cell r="AL4518" t="str">
            <v>Flat Rate</v>
          </cell>
          <cell r="AM4518">
            <v>0</v>
          </cell>
          <cell r="AN4518" t="str">
            <v>GA334400</v>
          </cell>
          <cell r="AO4518">
            <v>0</v>
          </cell>
          <cell r="AP4518" t="str">
            <v>N</v>
          </cell>
          <cell r="AQ4518">
            <v>38646.698078703703</v>
          </cell>
          <cell r="AR4518">
            <v>38822</v>
          </cell>
          <cell r="AS4518">
            <v>38822</v>
          </cell>
          <cell r="AT4518">
            <v>0</v>
          </cell>
          <cell r="AU4518">
            <v>38640</v>
          </cell>
          <cell r="AV4518">
            <v>0</v>
          </cell>
        </row>
        <row r="4519">
          <cell r="B4519">
            <v>0</v>
          </cell>
          <cell r="C4519" t="str">
            <v>000000004014</v>
          </cell>
          <cell r="D4519" t="str">
            <v>334400</v>
          </cell>
          <cell r="E4519" t="str">
            <v>Repl 5/8 X 5/8 Remote</v>
          </cell>
          <cell r="F4519" t="str">
            <v>In Service</v>
          </cell>
          <cell r="G4519" t="str">
            <v>33440</v>
          </cell>
          <cell r="H4519" t="str">
            <v>Grp Member</v>
          </cell>
          <cell r="I4519">
            <v>2</v>
          </cell>
          <cell r="J4519" t="str">
            <v>PC Batch</v>
          </cell>
          <cell r="K4519">
            <v>-2.09</v>
          </cell>
          <cell r="L4519">
            <v>0</v>
          </cell>
          <cell r="M4519">
            <v>0</v>
          </cell>
          <cell r="N4519" t="str">
            <v>600</v>
          </cell>
          <cell r="O4519">
            <v>0</v>
          </cell>
          <cell r="P4519" t="str">
            <v>C05G501_002</v>
          </cell>
          <cell r="Q4519" t="str">
            <v>305</v>
          </cell>
          <cell r="R4519" t="str">
            <v>WTDPD</v>
          </cell>
          <cell r="S4519" t="str">
            <v>3344055RM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 t="str">
            <v>CORP</v>
          </cell>
          <cell r="Y4519">
            <v>38640</v>
          </cell>
          <cell r="Z4519">
            <v>0</v>
          </cell>
          <cell r="AA4519">
            <v>0</v>
          </cell>
          <cell r="AB4519" t="str">
            <v>N</v>
          </cell>
          <cell r="AC4519">
            <v>38657</v>
          </cell>
          <cell r="AD4519">
            <v>0</v>
          </cell>
          <cell r="AE4519" t="str">
            <v>RemVal</v>
          </cell>
          <cell r="AF4519" t="str">
            <v>Depreciate</v>
          </cell>
          <cell r="AG4519" t="str">
            <v>FM</v>
          </cell>
          <cell r="AH4519">
            <v>0</v>
          </cell>
          <cell r="AI4519">
            <v>0</v>
          </cell>
          <cell r="AJ4519">
            <v>6.0699999999999997E-2</v>
          </cell>
          <cell r="AK4519">
            <v>0</v>
          </cell>
          <cell r="AL4519" t="str">
            <v>Flat Rate</v>
          </cell>
          <cell r="AM4519">
            <v>0</v>
          </cell>
          <cell r="AN4519" t="str">
            <v>GA334400</v>
          </cell>
          <cell r="AO4519">
            <v>0</v>
          </cell>
          <cell r="AP4519" t="str">
            <v>N</v>
          </cell>
          <cell r="AQ4519">
            <v>38646.698078703703</v>
          </cell>
          <cell r="AR4519">
            <v>38822</v>
          </cell>
          <cell r="AS4519">
            <v>38822</v>
          </cell>
          <cell r="AT4519">
            <v>0</v>
          </cell>
          <cell r="AU4519">
            <v>38640</v>
          </cell>
          <cell r="AV4519">
            <v>0</v>
          </cell>
        </row>
        <row r="4520">
          <cell r="B4520">
            <v>0</v>
          </cell>
          <cell r="C4520" t="str">
            <v>000000004014</v>
          </cell>
          <cell r="D4520" t="str">
            <v>334400</v>
          </cell>
          <cell r="E4520" t="str">
            <v>Repl 5/8 X 5/8 Remote</v>
          </cell>
          <cell r="F4520" t="str">
            <v>In Service</v>
          </cell>
          <cell r="G4520" t="str">
            <v>33440</v>
          </cell>
          <cell r="H4520" t="str">
            <v>Grp Member</v>
          </cell>
          <cell r="I4520">
            <v>3</v>
          </cell>
          <cell r="J4520" t="str">
            <v>PC Batch</v>
          </cell>
          <cell r="K4520">
            <v>2741.46</v>
          </cell>
          <cell r="L4520">
            <v>0</v>
          </cell>
          <cell r="M4520" t="str">
            <v>F15</v>
          </cell>
          <cell r="N4520" t="str">
            <v>118</v>
          </cell>
          <cell r="O4520">
            <v>0</v>
          </cell>
          <cell r="P4520" t="str">
            <v>C05G501_002</v>
          </cell>
          <cell r="Q4520" t="str">
            <v>301</v>
          </cell>
          <cell r="R4520" t="str">
            <v>WTDPD</v>
          </cell>
          <cell r="S4520" t="str">
            <v>3344055RM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 t="str">
            <v>CORP</v>
          </cell>
          <cell r="Y4520">
            <v>38640</v>
          </cell>
          <cell r="Z4520">
            <v>0</v>
          </cell>
          <cell r="AA4520">
            <v>0</v>
          </cell>
          <cell r="AB4520" t="str">
            <v>N</v>
          </cell>
          <cell r="AC4520">
            <v>38657</v>
          </cell>
          <cell r="AD4520">
            <v>0</v>
          </cell>
          <cell r="AE4520" t="str">
            <v>RemVal</v>
          </cell>
          <cell r="AF4520" t="str">
            <v>Depreciate</v>
          </cell>
          <cell r="AG4520" t="str">
            <v>FM</v>
          </cell>
          <cell r="AH4520">
            <v>0</v>
          </cell>
          <cell r="AI4520">
            <v>0</v>
          </cell>
          <cell r="AJ4520">
            <v>6.0699999999999997E-2</v>
          </cell>
          <cell r="AK4520">
            <v>0</v>
          </cell>
          <cell r="AL4520" t="str">
            <v>Flat Rate</v>
          </cell>
          <cell r="AM4520">
            <v>0</v>
          </cell>
          <cell r="AN4520" t="str">
            <v>GA334400</v>
          </cell>
          <cell r="AO4520">
            <v>0</v>
          </cell>
          <cell r="AP4520" t="str">
            <v>N</v>
          </cell>
          <cell r="AQ4520">
            <v>38646.698078703703</v>
          </cell>
          <cell r="AR4520">
            <v>38822</v>
          </cell>
          <cell r="AS4520">
            <v>38822</v>
          </cell>
          <cell r="AT4520">
            <v>0</v>
          </cell>
          <cell r="AU4520">
            <v>38640</v>
          </cell>
          <cell r="AV4520">
            <v>0</v>
          </cell>
        </row>
        <row r="4521">
          <cell r="B4521">
            <v>0</v>
          </cell>
          <cell r="C4521" t="str">
            <v>000000004014</v>
          </cell>
          <cell r="D4521" t="str">
            <v>334400</v>
          </cell>
          <cell r="E4521" t="str">
            <v>Repl 5/8 X 5/8 Remote</v>
          </cell>
          <cell r="F4521" t="str">
            <v>In Service</v>
          </cell>
          <cell r="G4521" t="str">
            <v>33440</v>
          </cell>
          <cell r="H4521" t="str">
            <v>Grp Member</v>
          </cell>
          <cell r="I4521">
            <v>4</v>
          </cell>
          <cell r="J4521" t="str">
            <v>PC Batch</v>
          </cell>
          <cell r="K4521">
            <v>16030.45</v>
          </cell>
          <cell r="L4521">
            <v>0</v>
          </cell>
          <cell r="M4521">
            <v>0</v>
          </cell>
          <cell r="N4521" t="str">
            <v>602</v>
          </cell>
          <cell r="O4521">
            <v>0</v>
          </cell>
          <cell r="P4521" t="str">
            <v>C05G501_002</v>
          </cell>
          <cell r="Q4521" t="str">
            <v>301</v>
          </cell>
          <cell r="R4521" t="str">
            <v>WTDPD</v>
          </cell>
          <cell r="S4521" t="str">
            <v>3344055RM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 t="str">
            <v>CORP</v>
          </cell>
          <cell r="Y4521">
            <v>38640</v>
          </cell>
          <cell r="Z4521">
            <v>0</v>
          </cell>
          <cell r="AA4521">
            <v>0</v>
          </cell>
          <cell r="AB4521" t="str">
            <v>N</v>
          </cell>
          <cell r="AC4521">
            <v>38657</v>
          </cell>
          <cell r="AD4521">
            <v>0</v>
          </cell>
          <cell r="AE4521" t="str">
            <v>RemVal</v>
          </cell>
          <cell r="AF4521" t="str">
            <v>Depreciate</v>
          </cell>
          <cell r="AG4521" t="str">
            <v>FM</v>
          </cell>
          <cell r="AH4521">
            <v>0</v>
          </cell>
          <cell r="AI4521">
            <v>0</v>
          </cell>
          <cell r="AJ4521">
            <v>6.0699999999999997E-2</v>
          </cell>
          <cell r="AK4521">
            <v>0</v>
          </cell>
          <cell r="AL4521" t="str">
            <v>Flat Rate</v>
          </cell>
          <cell r="AM4521">
            <v>0</v>
          </cell>
          <cell r="AN4521" t="str">
            <v>GA334400</v>
          </cell>
          <cell r="AO4521">
            <v>0</v>
          </cell>
          <cell r="AP4521" t="str">
            <v>N</v>
          </cell>
          <cell r="AQ4521">
            <v>38646.698078703703</v>
          </cell>
          <cell r="AR4521">
            <v>38822</v>
          </cell>
          <cell r="AS4521">
            <v>38822</v>
          </cell>
          <cell r="AT4521">
            <v>0</v>
          </cell>
          <cell r="AU4521">
            <v>38640</v>
          </cell>
          <cell r="AV4521">
            <v>0</v>
          </cell>
        </row>
        <row r="4522">
          <cell r="B4522">
            <v>0</v>
          </cell>
          <cell r="C4522" t="str">
            <v>000000004014</v>
          </cell>
          <cell r="D4522" t="str">
            <v>334400</v>
          </cell>
          <cell r="E4522" t="str">
            <v>Repl 5/8 X 5/8 Remote</v>
          </cell>
          <cell r="F4522" t="str">
            <v>In Service</v>
          </cell>
          <cell r="G4522" t="str">
            <v>33440</v>
          </cell>
          <cell r="H4522" t="str">
            <v>Grp Member</v>
          </cell>
          <cell r="I4522">
            <v>5</v>
          </cell>
          <cell r="J4522" t="str">
            <v>PC Batch</v>
          </cell>
          <cell r="K4522">
            <v>-1018.05</v>
          </cell>
          <cell r="L4522">
            <v>0</v>
          </cell>
          <cell r="M4522">
            <v>0</v>
          </cell>
          <cell r="N4522" t="str">
            <v>600</v>
          </cell>
          <cell r="O4522">
            <v>0</v>
          </cell>
          <cell r="P4522" t="str">
            <v>C05G501_002</v>
          </cell>
          <cell r="Q4522" t="str">
            <v>301</v>
          </cell>
          <cell r="R4522" t="str">
            <v>WTDPD</v>
          </cell>
          <cell r="S4522" t="str">
            <v>3344055RM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 t="str">
            <v>CORP</v>
          </cell>
          <cell r="Y4522">
            <v>38640</v>
          </cell>
          <cell r="Z4522">
            <v>0</v>
          </cell>
          <cell r="AA4522">
            <v>0</v>
          </cell>
          <cell r="AB4522" t="str">
            <v>N</v>
          </cell>
          <cell r="AC4522">
            <v>38657</v>
          </cell>
          <cell r="AD4522">
            <v>0</v>
          </cell>
          <cell r="AE4522" t="str">
            <v>RemVal</v>
          </cell>
          <cell r="AF4522" t="str">
            <v>Depreciate</v>
          </cell>
          <cell r="AG4522" t="str">
            <v>FM</v>
          </cell>
          <cell r="AH4522">
            <v>0</v>
          </cell>
          <cell r="AI4522">
            <v>0</v>
          </cell>
          <cell r="AJ4522">
            <v>6.0699999999999997E-2</v>
          </cell>
          <cell r="AK4522">
            <v>0</v>
          </cell>
          <cell r="AL4522" t="str">
            <v>Flat Rate</v>
          </cell>
          <cell r="AM4522">
            <v>0</v>
          </cell>
          <cell r="AN4522" t="str">
            <v>GA334400</v>
          </cell>
          <cell r="AO4522">
            <v>0</v>
          </cell>
          <cell r="AP4522" t="str">
            <v>N</v>
          </cell>
          <cell r="AQ4522">
            <v>38646.698078703703</v>
          </cell>
          <cell r="AR4522">
            <v>38822</v>
          </cell>
          <cell r="AS4522">
            <v>38822</v>
          </cell>
          <cell r="AT4522">
            <v>0</v>
          </cell>
          <cell r="AU4522">
            <v>38640</v>
          </cell>
          <cell r="AV4522">
            <v>0</v>
          </cell>
        </row>
        <row r="4523">
          <cell r="B4523">
            <v>0</v>
          </cell>
          <cell r="C4523" t="str">
            <v>000000004014</v>
          </cell>
          <cell r="D4523" t="str">
            <v>334400</v>
          </cell>
          <cell r="E4523" t="str">
            <v>Repl 5/8 X 5/8 Remote</v>
          </cell>
          <cell r="F4523" t="str">
            <v>In Service</v>
          </cell>
          <cell r="G4523" t="str">
            <v>33440</v>
          </cell>
          <cell r="H4523" t="str">
            <v>Grp Member</v>
          </cell>
          <cell r="I4523">
            <v>6</v>
          </cell>
          <cell r="J4523" t="str">
            <v>PC Batch</v>
          </cell>
          <cell r="K4523">
            <v>204.11</v>
          </cell>
          <cell r="L4523">
            <v>0</v>
          </cell>
          <cell r="M4523" t="str">
            <v>F15</v>
          </cell>
          <cell r="N4523" t="str">
            <v>118</v>
          </cell>
          <cell r="O4523">
            <v>0</v>
          </cell>
          <cell r="P4523" t="str">
            <v>C05G501_002</v>
          </cell>
          <cell r="Q4523" t="str">
            <v>180</v>
          </cell>
          <cell r="R4523" t="str">
            <v>WTDPD</v>
          </cell>
          <cell r="S4523" t="str">
            <v>3344055RM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 t="str">
            <v>CORP</v>
          </cell>
          <cell r="Y4523">
            <v>38640</v>
          </cell>
          <cell r="Z4523">
            <v>0</v>
          </cell>
          <cell r="AA4523">
            <v>0</v>
          </cell>
          <cell r="AB4523" t="str">
            <v>N</v>
          </cell>
          <cell r="AC4523">
            <v>38657</v>
          </cell>
          <cell r="AD4523">
            <v>0</v>
          </cell>
          <cell r="AE4523" t="str">
            <v>RemVal</v>
          </cell>
          <cell r="AF4523" t="str">
            <v>Depreciate</v>
          </cell>
          <cell r="AG4523" t="str">
            <v>FM</v>
          </cell>
          <cell r="AH4523">
            <v>0</v>
          </cell>
          <cell r="AI4523">
            <v>0</v>
          </cell>
          <cell r="AJ4523">
            <v>6.0699999999999997E-2</v>
          </cell>
          <cell r="AK4523">
            <v>0</v>
          </cell>
          <cell r="AL4523" t="str">
            <v>Flat Rate</v>
          </cell>
          <cell r="AM4523">
            <v>0</v>
          </cell>
          <cell r="AN4523" t="str">
            <v>GA334400</v>
          </cell>
          <cell r="AO4523">
            <v>0</v>
          </cell>
          <cell r="AP4523" t="str">
            <v>N</v>
          </cell>
          <cell r="AQ4523">
            <v>38646.698078703703</v>
          </cell>
          <cell r="AR4523">
            <v>38822</v>
          </cell>
          <cell r="AS4523">
            <v>38822</v>
          </cell>
          <cell r="AT4523">
            <v>0</v>
          </cell>
          <cell r="AU4523">
            <v>38640</v>
          </cell>
          <cell r="AV4523">
            <v>0</v>
          </cell>
        </row>
        <row r="4524">
          <cell r="B4524">
            <v>0</v>
          </cell>
          <cell r="C4524" t="str">
            <v>000000004014</v>
          </cell>
          <cell r="D4524" t="str">
            <v>334400</v>
          </cell>
          <cell r="E4524" t="str">
            <v>Repl 5/8 X 5/8 Remote</v>
          </cell>
          <cell r="F4524" t="str">
            <v>In Service</v>
          </cell>
          <cell r="G4524" t="str">
            <v>33440</v>
          </cell>
          <cell r="H4524" t="str">
            <v>Grp Member</v>
          </cell>
          <cell r="I4524">
            <v>7</v>
          </cell>
          <cell r="J4524" t="str">
            <v>PC Batch</v>
          </cell>
          <cell r="K4524">
            <v>-29.48</v>
          </cell>
          <cell r="L4524">
            <v>0</v>
          </cell>
          <cell r="M4524">
            <v>0</v>
          </cell>
          <cell r="N4524" t="str">
            <v>600</v>
          </cell>
          <cell r="O4524">
            <v>0</v>
          </cell>
          <cell r="P4524" t="str">
            <v>C05G501_002</v>
          </cell>
          <cell r="Q4524" t="str">
            <v>110</v>
          </cell>
          <cell r="R4524" t="str">
            <v>WTDPD</v>
          </cell>
          <cell r="S4524" t="str">
            <v>3344055RM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 t="str">
            <v>CORP</v>
          </cell>
          <cell r="Y4524">
            <v>38640</v>
          </cell>
          <cell r="Z4524">
            <v>0</v>
          </cell>
          <cell r="AA4524">
            <v>0</v>
          </cell>
          <cell r="AB4524" t="str">
            <v>N</v>
          </cell>
          <cell r="AC4524">
            <v>38657</v>
          </cell>
          <cell r="AD4524">
            <v>0</v>
          </cell>
          <cell r="AE4524" t="str">
            <v>RemVal</v>
          </cell>
          <cell r="AF4524" t="str">
            <v>Depreciate</v>
          </cell>
          <cell r="AG4524" t="str">
            <v>FM</v>
          </cell>
          <cell r="AH4524">
            <v>0</v>
          </cell>
          <cell r="AI4524">
            <v>0</v>
          </cell>
          <cell r="AJ4524">
            <v>6.0699999999999997E-2</v>
          </cell>
          <cell r="AK4524">
            <v>0</v>
          </cell>
          <cell r="AL4524" t="str">
            <v>Flat Rate</v>
          </cell>
          <cell r="AM4524">
            <v>0</v>
          </cell>
          <cell r="AN4524" t="str">
            <v>GA334400</v>
          </cell>
          <cell r="AO4524">
            <v>0</v>
          </cell>
          <cell r="AP4524" t="str">
            <v>N</v>
          </cell>
          <cell r="AQ4524">
            <v>38646.698078703703</v>
          </cell>
          <cell r="AR4524">
            <v>38822</v>
          </cell>
          <cell r="AS4524">
            <v>38822</v>
          </cell>
          <cell r="AT4524">
            <v>0</v>
          </cell>
          <cell r="AU4524">
            <v>38640</v>
          </cell>
          <cell r="AV4524">
            <v>0</v>
          </cell>
        </row>
        <row r="4525">
          <cell r="B4525">
            <v>0</v>
          </cell>
          <cell r="C4525" t="str">
            <v>000000004014</v>
          </cell>
          <cell r="D4525" t="str">
            <v>334400</v>
          </cell>
          <cell r="E4525" t="str">
            <v>Repl 5/8 X 5/8 Remote</v>
          </cell>
          <cell r="F4525" t="str">
            <v>In Service</v>
          </cell>
          <cell r="G4525" t="str">
            <v>33440</v>
          </cell>
          <cell r="H4525" t="str">
            <v>Grp Member</v>
          </cell>
          <cell r="I4525">
            <v>8</v>
          </cell>
          <cell r="J4525" t="str">
            <v>PC Batch</v>
          </cell>
          <cell r="K4525">
            <v>634.73</v>
          </cell>
          <cell r="L4525">
            <v>0</v>
          </cell>
          <cell r="M4525">
            <v>0</v>
          </cell>
          <cell r="N4525" t="str">
            <v>602</v>
          </cell>
          <cell r="O4525">
            <v>0</v>
          </cell>
          <cell r="P4525" t="str">
            <v>C05G501_002</v>
          </cell>
          <cell r="Q4525" t="str">
            <v>110</v>
          </cell>
          <cell r="R4525" t="str">
            <v>WTDPD</v>
          </cell>
          <cell r="S4525" t="str">
            <v>3344055RM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 t="str">
            <v>CORP</v>
          </cell>
          <cell r="Y4525">
            <v>38640</v>
          </cell>
          <cell r="Z4525">
            <v>0</v>
          </cell>
          <cell r="AA4525">
            <v>0</v>
          </cell>
          <cell r="AB4525" t="str">
            <v>N</v>
          </cell>
          <cell r="AC4525">
            <v>38657</v>
          </cell>
          <cell r="AD4525">
            <v>0</v>
          </cell>
          <cell r="AE4525" t="str">
            <v>RemVal</v>
          </cell>
          <cell r="AF4525" t="str">
            <v>Depreciate</v>
          </cell>
          <cell r="AG4525" t="str">
            <v>FM</v>
          </cell>
          <cell r="AH4525">
            <v>0</v>
          </cell>
          <cell r="AI4525">
            <v>0</v>
          </cell>
          <cell r="AJ4525">
            <v>6.0699999999999997E-2</v>
          </cell>
          <cell r="AK4525">
            <v>0</v>
          </cell>
          <cell r="AL4525" t="str">
            <v>Flat Rate</v>
          </cell>
          <cell r="AM4525">
            <v>0</v>
          </cell>
          <cell r="AN4525" t="str">
            <v>GA334400</v>
          </cell>
          <cell r="AO4525">
            <v>0</v>
          </cell>
          <cell r="AP4525" t="str">
            <v>N</v>
          </cell>
          <cell r="AQ4525">
            <v>38646.698078703703</v>
          </cell>
          <cell r="AR4525">
            <v>38822</v>
          </cell>
          <cell r="AS4525">
            <v>38822</v>
          </cell>
          <cell r="AT4525">
            <v>0</v>
          </cell>
          <cell r="AU4525">
            <v>38640</v>
          </cell>
          <cell r="AV4525">
            <v>0</v>
          </cell>
        </row>
        <row r="4526">
          <cell r="B4526">
            <v>0</v>
          </cell>
          <cell r="C4526" t="str">
            <v>000000004014</v>
          </cell>
          <cell r="D4526" t="str">
            <v>334400</v>
          </cell>
          <cell r="E4526" t="str">
            <v>Repl 5/8 X 5/8 Remote</v>
          </cell>
          <cell r="F4526" t="str">
            <v>In Service</v>
          </cell>
          <cell r="G4526" t="str">
            <v>33440</v>
          </cell>
          <cell r="H4526" t="str">
            <v>Grp Member</v>
          </cell>
          <cell r="I4526">
            <v>9</v>
          </cell>
          <cell r="J4526" t="str">
            <v>PC Batch</v>
          </cell>
          <cell r="K4526">
            <v>102.72</v>
          </cell>
          <cell r="L4526">
            <v>0</v>
          </cell>
          <cell r="M4526" t="str">
            <v>F15</v>
          </cell>
          <cell r="N4526" t="str">
            <v>118</v>
          </cell>
          <cell r="O4526">
            <v>0</v>
          </cell>
          <cell r="P4526" t="str">
            <v>C05G501_002</v>
          </cell>
          <cell r="Q4526" t="str">
            <v>110</v>
          </cell>
          <cell r="R4526" t="str">
            <v>WTDPD</v>
          </cell>
          <cell r="S4526" t="str">
            <v>3344055RM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 t="str">
            <v>CORP</v>
          </cell>
          <cell r="Y4526">
            <v>38640</v>
          </cell>
          <cell r="Z4526">
            <v>0</v>
          </cell>
          <cell r="AA4526">
            <v>0</v>
          </cell>
          <cell r="AB4526" t="str">
            <v>N</v>
          </cell>
          <cell r="AC4526">
            <v>38657</v>
          </cell>
          <cell r="AD4526">
            <v>0</v>
          </cell>
          <cell r="AE4526" t="str">
            <v>RemVal</v>
          </cell>
          <cell r="AF4526" t="str">
            <v>Depreciate</v>
          </cell>
          <cell r="AG4526" t="str">
            <v>FM</v>
          </cell>
          <cell r="AH4526">
            <v>0</v>
          </cell>
          <cell r="AI4526">
            <v>0</v>
          </cell>
          <cell r="AJ4526">
            <v>6.0699999999999997E-2</v>
          </cell>
          <cell r="AK4526">
            <v>0</v>
          </cell>
          <cell r="AL4526" t="str">
            <v>Flat Rate</v>
          </cell>
          <cell r="AM4526">
            <v>0</v>
          </cell>
          <cell r="AN4526" t="str">
            <v>GA334400</v>
          </cell>
          <cell r="AO4526">
            <v>0</v>
          </cell>
          <cell r="AP4526" t="str">
            <v>N</v>
          </cell>
          <cell r="AQ4526">
            <v>38646.698078703703</v>
          </cell>
          <cell r="AR4526">
            <v>38822</v>
          </cell>
          <cell r="AS4526">
            <v>38822</v>
          </cell>
          <cell r="AT4526">
            <v>0</v>
          </cell>
          <cell r="AU4526">
            <v>38640</v>
          </cell>
          <cell r="AV4526">
            <v>0</v>
          </cell>
        </row>
        <row r="4527">
          <cell r="B4527">
            <v>0</v>
          </cell>
          <cell r="C4527" t="str">
            <v>000000004014</v>
          </cell>
          <cell r="D4527" t="str">
            <v>334400</v>
          </cell>
          <cell r="E4527" t="str">
            <v>Repl 5/8 X 5/8 Remote</v>
          </cell>
          <cell r="F4527" t="str">
            <v>In Service</v>
          </cell>
          <cell r="G4527" t="str">
            <v>33440</v>
          </cell>
          <cell r="H4527" t="str">
            <v>Grp Member</v>
          </cell>
          <cell r="I4527">
            <v>10</v>
          </cell>
          <cell r="J4527" t="str">
            <v>PC Batch</v>
          </cell>
          <cell r="K4527">
            <v>10672.23</v>
          </cell>
          <cell r="L4527">
            <v>0</v>
          </cell>
          <cell r="M4527" t="str">
            <v>F15</v>
          </cell>
          <cell r="N4527" t="str">
            <v>118</v>
          </cell>
          <cell r="O4527">
            <v>0</v>
          </cell>
          <cell r="P4527" t="str">
            <v>C05G501_002</v>
          </cell>
          <cell r="Q4527" t="str">
            <v>950</v>
          </cell>
          <cell r="R4527" t="str">
            <v>WTDPD</v>
          </cell>
          <cell r="S4527" t="str">
            <v>3344055RM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 t="str">
            <v>CORP</v>
          </cell>
          <cell r="Y4527">
            <v>38640</v>
          </cell>
          <cell r="Z4527">
            <v>0</v>
          </cell>
          <cell r="AA4527">
            <v>0</v>
          </cell>
          <cell r="AB4527" t="str">
            <v>N</v>
          </cell>
          <cell r="AC4527">
            <v>38657</v>
          </cell>
          <cell r="AD4527">
            <v>0</v>
          </cell>
          <cell r="AE4527" t="str">
            <v>RemVal</v>
          </cell>
          <cell r="AF4527" t="str">
            <v>Depreciate</v>
          </cell>
          <cell r="AG4527" t="str">
            <v>FM</v>
          </cell>
          <cell r="AH4527">
            <v>0</v>
          </cell>
          <cell r="AI4527">
            <v>0</v>
          </cell>
          <cell r="AJ4527">
            <v>6.0699999999999997E-2</v>
          </cell>
          <cell r="AK4527">
            <v>0</v>
          </cell>
          <cell r="AL4527" t="str">
            <v>Flat Rate</v>
          </cell>
          <cell r="AM4527">
            <v>0</v>
          </cell>
          <cell r="AN4527" t="str">
            <v>GA334400</v>
          </cell>
          <cell r="AO4527">
            <v>0</v>
          </cell>
          <cell r="AP4527" t="str">
            <v>N</v>
          </cell>
          <cell r="AQ4527">
            <v>38646.698078703703</v>
          </cell>
          <cell r="AR4527">
            <v>38822</v>
          </cell>
          <cell r="AS4527">
            <v>38822</v>
          </cell>
          <cell r="AT4527">
            <v>0</v>
          </cell>
          <cell r="AU4527">
            <v>38640</v>
          </cell>
          <cell r="AV4527">
            <v>0</v>
          </cell>
        </row>
        <row r="4528">
          <cell r="B4528">
            <v>0</v>
          </cell>
          <cell r="C4528" t="str">
            <v>000000004014</v>
          </cell>
          <cell r="D4528" t="str">
            <v>334400</v>
          </cell>
          <cell r="E4528" t="str">
            <v>Repl 5/8 X 5/8 Remote</v>
          </cell>
          <cell r="F4528" t="str">
            <v>In Service</v>
          </cell>
          <cell r="G4528" t="str">
            <v>33440</v>
          </cell>
          <cell r="H4528" t="str">
            <v>Grp Member</v>
          </cell>
          <cell r="I4528">
            <v>11</v>
          </cell>
          <cell r="J4528" t="str">
            <v>PC Batch</v>
          </cell>
          <cell r="K4528">
            <v>103473.77</v>
          </cell>
          <cell r="L4528">
            <v>0</v>
          </cell>
          <cell r="M4528" t="str">
            <v>F20</v>
          </cell>
          <cell r="N4528" t="str">
            <v>115</v>
          </cell>
          <cell r="O4528">
            <v>0</v>
          </cell>
          <cell r="P4528" t="str">
            <v>C05G501_002</v>
          </cell>
          <cell r="Q4528" t="str">
            <v>505</v>
          </cell>
          <cell r="R4528" t="str">
            <v>WTDPD</v>
          </cell>
          <cell r="S4528" t="str">
            <v>3344055RM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 t="str">
            <v>CORP</v>
          </cell>
          <cell r="Y4528">
            <v>38640</v>
          </cell>
          <cell r="Z4528">
            <v>0</v>
          </cell>
          <cell r="AA4528">
            <v>0</v>
          </cell>
          <cell r="AB4528" t="str">
            <v>N</v>
          </cell>
          <cell r="AC4528">
            <v>38657</v>
          </cell>
          <cell r="AD4528">
            <v>0</v>
          </cell>
          <cell r="AE4528" t="str">
            <v>RemVal</v>
          </cell>
          <cell r="AF4528" t="str">
            <v>Depreciate</v>
          </cell>
          <cell r="AG4528" t="str">
            <v>FM</v>
          </cell>
          <cell r="AH4528">
            <v>0</v>
          </cell>
          <cell r="AI4528">
            <v>0</v>
          </cell>
          <cell r="AJ4528">
            <v>6.0699999999999997E-2</v>
          </cell>
          <cell r="AK4528">
            <v>0</v>
          </cell>
          <cell r="AL4528" t="str">
            <v>Flat Rate</v>
          </cell>
          <cell r="AM4528">
            <v>0</v>
          </cell>
          <cell r="AN4528" t="str">
            <v>GA334400</v>
          </cell>
          <cell r="AO4528">
            <v>0</v>
          </cell>
          <cell r="AP4528" t="str">
            <v>N</v>
          </cell>
          <cell r="AQ4528">
            <v>38646.698078703703</v>
          </cell>
          <cell r="AR4528">
            <v>38822</v>
          </cell>
          <cell r="AS4528">
            <v>38822</v>
          </cell>
          <cell r="AT4528">
            <v>0</v>
          </cell>
          <cell r="AU4528">
            <v>38640</v>
          </cell>
          <cell r="AV4528">
            <v>0</v>
          </cell>
        </row>
        <row r="4529">
          <cell r="B4529">
            <v>0</v>
          </cell>
          <cell r="C4529" t="str">
            <v>000000004014</v>
          </cell>
          <cell r="D4529" t="str">
            <v>334400</v>
          </cell>
          <cell r="E4529" t="str">
            <v>Repl 5/8 X 5/8 Remote</v>
          </cell>
          <cell r="F4529" t="str">
            <v>In Service</v>
          </cell>
          <cell r="G4529" t="str">
            <v>33440</v>
          </cell>
          <cell r="H4529" t="str">
            <v>Grp Member</v>
          </cell>
          <cell r="I4529">
            <v>12</v>
          </cell>
          <cell r="J4529" t="str">
            <v>PC Batch</v>
          </cell>
          <cell r="K4529">
            <v>0.9</v>
          </cell>
          <cell r="L4529">
            <v>0</v>
          </cell>
          <cell r="M4529" t="str">
            <v>F15</v>
          </cell>
          <cell r="N4529" t="str">
            <v>118</v>
          </cell>
          <cell r="O4529">
            <v>0</v>
          </cell>
          <cell r="P4529" t="str">
            <v>C05G501_002</v>
          </cell>
          <cell r="Q4529" t="str">
            <v>305</v>
          </cell>
          <cell r="R4529" t="str">
            <v>WTDPD</v>
          </cell>
          <cell r="S4529" t="str">
            <v>3344055RM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 t="str">
            <v>CORP</v>
          </cell>
          <cell r="Y4529">
            <v>38640</v>
          </cell>
          <cell r="Z4529">
            <v>0</v>
          </cell>
          <cell r="AA4529">
            <v>0</v>
          </cell>
          <cell r="AB4529" t="str">
            <v>N</v>
          </cell>
          <cell r="AC4529">
            <v>38657</v>
          </cell>
          <cell r="AD4529">
            <v>0</v>
          </cell>
          <cell r="AE4529" t="str">
            <v>RemVal</v>
          </cell>
          <cell r="AF4529" t="str">
            <v>Depreciate</v>
          </cell>
          <cell r="AG4529" t="str">
            <v>FM</v>
          </cell>
          <cell r="AH4529">
            <v>0</v>
          </cell>
          <cell r="AI4529">
            <v>0</v>
          </cell>
          <cell r="AJ4529">
            <v>6.0699999999999997E-2</v>
          </cell>
          <cell r="AK4529">
            <v>0</v>
          </cell>
          <cell r="AL4529" t="str">
            <v>Flat Rate</v>
          </cell>
          <cell r="AM4529">
            <v>0</v>
          </cell>
          <cell r="AN4529" t="str">
            <v>GA334400</v>
          </cell>
          <cell r="AO4529">
            <v>0</v>
          </cell>
          <cell r="AP4529" t="str">
            <v>N</v>
          </cell>
          <cell r="AQ4529">
            <v>38646.698078703703</v>
          </cell>
          <cell r="AR4529">
            <v>38822</v>
          </cell>
          <cell r="AS4529">
            <v>38822</v>
          </cell>
          <cell r="AT4529">
            <v>0</v>
          </cell>
          <cell r="AU4529">
            <v>38640</v>
          </cell>
          <cell r="AV4529">
            <v>0</v>
          </cell>
        </row>
        <row r="4530">
          <cell r="B4530">
            <v>0</v>
          </cell>
          <cell r="C4530" t="str">
            <v>000000004014</v>
          </cell>
          <cell r="D4530" t="str">
            <v>334400</v>
          </cell>
          <cell r="E4530" t="str">
            <v>Repl 5/8 X 5/8 Remote</v>
          </cell>
          <cell r="F4530" t="str">
            <v>In Service</v>
          </cell>
          <cell r="G4530" t="str">
            <v>33440</v>
          </cell>
          <cell r="H4530" t="str">
            <v>Grp Member</v>
          </cell>
          <cell r="I4530">
            <v>13</v>
          </cell>
          <cell r="J4530" t="str">
            <v>PC Batch</v>
          </cell>
          <cell r="K4530">
            <v>1340.14</v>
          </cell>
          <cell r="L4530">
            <v>0</v>
          </cell>
          <cell r="M4530">
            <v>0</v>
          </cell>
          <cell r="N4530" t="str">
            <v>602</v>
          </cell>
          <cell r="O4530">
            <v>0</v>
          </cell>
          <cell r="P4530" t="str">
            <v>C05G501_002</v>
          </cell>
          <cell r="Q4530" t="str">
            <v>180</v>
          </cell>
          <cell r="R4530" t="str">
            <v>WTDPD</v>
          </cell>
          <cell r="S4530" t="str">
            <v>3344055RM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 t="str">
            <v>CORP</v>
          </cell>
          <cell r="Y4530">
            <v>38640</v>
          </cell>
          <cell r="Z4530">
            <v>0</v>
          </cell>
          <cell r="AA4530">
            <v>0</v>
          </cell>
          <cell r="AB4530" t="str">
            <v>N</v>
          </cell>
          <cell r="AC4530">
            <v>38657</v>
          </cell>
          <cell r="AD4530">
            <v>0</v>
          </cell>
          <cell r="AE4530" t="str">
            <v>RemVal</v>
          </cell>
          <cell r="AF4530" t="str">
            <v>Depreciate</v>
          </cell>
          <cell r="AG4530" t="str">
            <v>FM</v>
          </cell>
          <cell r="AH4530">
            <v>0</v>
          </cell>
          <cell r="AI4530">
            <v>0</v>
          </cell>
          <cell r="AJ4530">
            <v>6.0699999999999997E-2</v>
          </cell>
          <cell r="AK4530">
            <v>0</v>
          </cell>
          <cell r="AL4530" t="str">
            <v>Flat Rate</v>
          </cell>
          <cell r="AM4530">
            <v>0</v>
          </cell>
          <cell r="AN4530" t="str">
            <v>GA334400</v>
          </cell>
          <cell r="AO4530">
            <v>0</v>
          </cell>
          <cell r="AP4530" t="str">
            <v>N</v>
          </cell>
          <cell r="AQ4530">
            <v>38646.698078703703</v>
          </cell>
          <cell r="AR4530">
            <v>38822</v>
          </cell>
          <cell r="AS4530">
            <v>38822</v>
          </cell>
          <cell r="AT4530">
            <v>0</v>
          </cell>
          <cell r="AU4530">
            <v>38640</v>
          </cell>
          <cell r="AV4530">
            <v>0</v>
          </cell>
        </row>
        <row r="4531">
          <cell r="B4531">
            <v>0</v>
          </cell>
          <cell r="C4531" t="str">
            <v>000000004014</v>
          </cell>
          <cell r="D4531" t="str">
            <v>334400</v>
          </cell>
          <cell r="E4531" t="str">
            <v>Repl 5/8 X 5/8 Remote</v>
          </cell>
          <cell r="F4531" t="str">
            <v>In Service</v>
          </cell>
          <cell r="G4531" t="str">
            <v>33440</v>
          </cell>
          <cell r="H4531" t="str">
            <v>Grp Member</v>
          </cell>
          <cell r="I4531">
            <v>14</v>
          </cell>
          <cell r="J4531" t="str">
            <v>PC Batch</v>
          </cell>
          <cell r="K4531">
            <v>-72.89</v>
          </cell>
          <cell r="L4531">
            <v>0</v>
          </cell>
          <cell r="M4531">
            <v>0</v>
          </cell>
          <cell r="N4531" t="str">
            <v>600</v>
          </cell>
          <cell r="O4531">
            <v>0</v>
          </cell>
          <cell r="P4531" t="str">
            <v>C05G501_002</v>
          </cell>
          <cell r="Q4531" t="str">
            <v>180</v>
          </cell>
          <cell r="R4531" t="str">
            <v>WTDPD</v>
          </cell>
          <cell r="S4531" t="str">
            <v>3344055RM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 t="str">
            <v>CORP</v>
          </cell>
          <cell r="Y4531">
            <v>38640</v>
          </cell>
          <cell r="Z4531">
            <v>0</v>
          </cell>
          <cell r="AA4531">
            <v>0</v>
          </cell>
          <cell r="AB4531" t="str">
            <v>N</v>
          </cell>
          <cell r="AC4531">
            <v>38657</v>
          </cell>
          <cell r="AD4531">
            <v>0</v>
          </cell>
          <cell r="AE4531" t="str">
            <v>RemVal</v>
          </cell>
          <cell r="AF4531" t="str">
            <v>Depreciate</v>
          </cell>
          <cell r="AG4531" t="str">
            <v>FM</v>
          </cell>
          <cell r="AH4531">
            <v>0</v>
          </cell>
          <cell r="AI4531">
            <v>0</v>
          </cell>
          <cell r="AJ4531">
            <v>6.0699999999999997E-2</v>
          </cell>
          <cell r="AK4531">
            <v>0</v>
          </cell>
          <cell r="AL4531" t="str">
            <v>Flat Rate</v>
          </cell>
          <cell r="AM4531">
            <v>0</v>
          </cell>
          <cell r="AN4531" t="str">
            <v>GA334400</v>
          </cell>
          <cell r="AO4531">
            <v>0</v>
          </cell>
          <cell r="AP4531" t="str">
            <v>N</v>
          </cell>
          <cell r="AQ4531">
            <v>38646.698078703703</v>
          </cell>
          <cell r="AR4531">
            <v>38822</v>
          </cell>
          <cell r="AS4531">
            <v>38822</v>
          </cell>
          <cell r="AT4531">
            <v>0</v>
          </cell>
          <cell r="AU4531">
            <v>38640</v>
          </cell>
          <cell r="AV4531">
            <v>0</v>
          </cell>
        </row>
        <row r="4532">
          <cell r="B4532">
            <v>0</v>
          </cell>
          <cell r="C4532" t="str">
            <v>000000004014</v>
          </cell>
          <cell r="D4532" t="str">
            <v>334400</v>
          </cell>
          <cell r="E4532" t="str">
            <v>Repl 5/8 X 5/8 Remote</v>
          </cell>
          <cell r="F4532" t="str">
            <v>In Service</v>
          </cell>
          <cell r="G4532" t="str">
            <v>33440</v>
          </cell>
          <cell r="H4532" t="str">
            <v>Grp Member</v>
          </cell>
          <cell r="I4532">
            <v>15</v>
          </cell>
          <cell r="J4532" t="str">
            <v>PC Batch</v>
          </cell>
          <cell r="K4532">
            <v>-20919.3</v>
          </cell>
          <cell r="L4532">
            <v>0</v>
          </cell>
          <cell r="M4532" t="str">
            <v>F30</v>
          </cell>
          <cell r="N4532" t="str">
            <v>115</v>
          </cell>
          <cell r="O4532">
            <v>0</v>
          </cell>
          <cell r="P4532" t="str">
            <v>C05G501_002</v>
          </cell>
          <cell r="Q4532">
            <v>0</v>
          </cell>
          <cell r="R4532" t="str">
            <v>WTDPD</v>
          </cell>
          <cell r="S4532" t="str">
            <v>3344055RM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 t="str">
            <v>CORP</v>
          </cell>
          <cell r="Y4532">
            <v>38640</v>
          </cell>
          <cell r="Z4532">
            <v>0</v>
          </cell>
          <cell r="AA4532">
            <v>0</v>
          </cell>
          <cell r="AB4532" t="str">
            <v>N</v>
          </cell>
          <cell r="AC4532">
            <v>38657</v>
          </cell>
          <cell r="AD4532">
            <v>0</v>
          </cell>
          <cell r="AE4532" t="str">
            <v>RemVal</v>
          </cell>
          <cell r="AF4532" t="str">
            <v>Depreciate</v>
          </cell>
          <cell r="AG4532" t="str">
            <v>FM</v>
          </cell>
          <cell r="AH4532">
            <v>0</v>
          </cell>
          <cell r="AI4532">
            <v>0</v>
          </cell>
          <cell r="AJ4532">
            <v>6.0699999999999997E-2</v>
          </cell>
          <cell r="AK4532">
            <v>0</v>
          </cell>
          <cell r="AL4532" t="str">
            <v>Flat Rate</v>
          </cell>
          <cell r="AM4532">
            <v>0</v>
          </cell>
          <cell r="AN4532" t="str">
            <v>GA334400</v>
          </cell>
          <cell r="AO4532">
            <v>0</v>
          </cell>
          <cell r="AP4532" t="str">
            <v>N</v>
          </cell>
          <cell r="AQ4532">
            <v>38646.698078703703</v>
          </cell>
          <cell r="AR4532">
            <v>38822</v>
          </cell>
          <cell r="AS4532">
            <v>38822</v>
          </cell>
          <cell r="AT4532">
            <v>0</v>
          </cell>
          <cell r="AU4532">
            <v>38640</v>
          </cell>
          <cell r="AV4532">
            <v>0</v>
          </cell>
        </row>
        <row r="4533">
          <cell r="B4533">
            <v>0</v>
          </cell>
          <cell r="C4533" t="str">
            <v>000000004015</v>
          </cell>
          <cell r="D4533" t="str">
            <v>334400</v>
          </cell>
          <cell r="E4533" t="str">
            <v>Repl 5/8" Remote - Dauphin</v>
          </cell>
          <cell r="F4533" t="str">
            <v>In Service</v>
          </cell>
          <cell r="G4533" t="str">
            <v>33440</v>
          </cell>
          <cell r="H4533" t="str">
            <v>Grp Member</v>
          </cell>
          <cell r="I4533">
            <v>0</v>
          </cell>
          <cell r="J4533" t="str">
            <v>PC Batch</v>
          </cell>
          <cell r="K4533">
            <v>722.78</v>
          </cell>
          <cell r="L4533">
            <v>0</v>
          </cell>
          <cell r="M4533" t="str">
            <v>F20</v>
          </cell>
          <cell r="N4533" t="str">
            <v>115</v>
          </cell>
          <cell r="O4533">
            <v>0</v>
          </cell>
          <cell r="P4533" t="str">
            <v>C05G501_002</v>
          </cell>
          <cell r="Q4533">
            <v>0</v>
          </cell>
          <cell r="R4533" t="str">
            <v>WTDPD</v>
          </cell>
          <cell r="S4533" t="str">
            <v>3344058RMX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 t="str">
            <v>CORP</v>
          </cell>
          <cell r="Y4533">
            <v>38640</v>
          </cell>
          <cell r="Z4533">
            <v>0</v>
          </cell>
          <cell r="AA4533">
            <v>0</v>
          </cell>
          <cell r="AB4533" t="str">
            <v>N</v>
          </cell>
          <cell r="AC4533">
            <v>38657</v>
          </cell>
          <cell r="AD4533">
            <v>0</v>
          </cell>
          <cell r="AE4533" t="str">
            <v>RemVal</v>
          </cell>
          <cell r="AF4533" t="str">
            <v>Depreciate</v>
          </cell>
          <cell r="AG4533" t="str">
            <v>FM</v>
          </cell>
          <cell r="AH4533">
            <v>0</v>
          </cell>
          <cell r="AI4533">
            <v>0</v>
          </cell>
          <cell r="AJ4533">
            <v>6.0699999999999997E-2</v>
          </cell>
          <cell r="AK4533">
            <v>0</v>
          </cell>
          <cell r="AL4533" t="str">
            <v>Flat Rate</v>
          </cell>
          <cell r="AM4533">
            <v>0</v>
          </cell>
          <cell r="AN4533" t="str">
            <v>GA334400</v>
          </cell>
          <cell r="AO4533">
            <v>0</v>
          </cell>
          <cell r="AP4533" t="str">
            <v>N</v>
          </cell>
          <cell r="AQ4533">
            <v>38646.698136574072</v>
          </cell>
          <cell r="AR4533">
            <v>38822</v>
          </cell>
          <cell r="AS4533">
            <v>38822</v>
          </cell>
          <cell r="AT4533">
            <v>0</v>
          </cell>
          <cell r="AU4533">
            <v>38640</v>
          </cell>
          <cell r="AV4533">
            <v>0</v>
          </cell>
        </row>
        <row r="4534">
          <cell r="B4534">
            <v>0</v>
          </cell>
          <cell r="C4534" t="str">
            <v>000000004015</v>
          </cell>
          <cell r="D4534" t="str">
            <v>334400</v>
          </cell>
          <cell r="E4534" t="str">
            <v>Repl 5/8" Remote - Dauphin</v>
          </cell>
          <cell r="F4534" t="str">
            <v>In Service</v>
          </cell>
          <cell r="G4534" t="str">
            <v>33440</v>
          </cell>
          <cell r="H4534" t="str">
            <v>Grp Member</v>
          </cell>
          <cell r="I4534">
            <v>1</v>
          </cell>
          <cell r="J4534" t="str">
            <v>PC Batch</v>
          </cell>
          <cell r="K4534">
            <v>-182.26</v>
          </cell>
          <cell r="L4534">
            <v>0</v>
          </cell>
          <cell r="M4534">
            <v>0</v>
          </cell>
          <cell r="N4534" t="str">
            <v>600</v>
          </cell>
          <cell r="O4534">
            <v>0</v>
          </cell>
          <cell r="P4534" t="str">
            <v>C05G501_002</v>
          </cell>
          <cell r="Q4534" t="str">
            <v>301</v>
          </cell>
          <cell r="R4534" t="str">
            <v>WTDPD</v>
          </cell>
          <cell r="S4534" t="str">
            <v>3344058RMX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 t="str">
            <v>CORP</v>
          </cell>
          <cell r="Y4534">
            <v>38640</v>
          </cell>
          <cell r="Z4534">
            <v>0</v>
          </cell>
          <cell r="AA4534">
            <v>0</v>
          </cell>
          <cell r="AB4534" t="str">
            <v>N</v>
          </cell>
          <cell r="AC4534">
            <v>38657</v>
          </cell>
          <cell r="AD4534">
            <v>0</v>
          </cell>
          <cell r="AE4534" t="str">
            <v>RemVal</v>
          </cell>
          <cell r="AF4534" t="str">
            <v>Depreciate</v>
          </cell>
          <cell r="AG4534" t="str">
            <v>FM</v>
          </cell>
          <cell r="AH4534">
            <v>0</v>
          </cell>
          <cell r="AI4534">
            <v>0</v>
          </cell>
          <cell r="AJ4534">
            <v>6.0699999999999997E-2</v>
          </cell>
          <cell r="AK4534">
            <v>0</v>
          </cell>
          <cell r="AL4534" t="str">
            <v>Flat Rate</v>
          </cell>
          <cell r="AM4534">
            <v>0</v>
          </cell>
          <cell r="AN4534" t="str">
            <v>GA334400</v>
          </cell>
          <cell r="AO4534">
            <v>0</v>
          </cell>
          <cell r="AP4534" t="str">
            <v>N</v>
          </cell>
          <cell r="AQ4534">
            <v>38646.698136574072</v>
          </cell>
          <cell r="AR4534">
            <v>38822</v>
          </cell>
          <cell r="AS4534">
            <v>38822</v>
          </cell>
          <cell r="AT4534">
            <v>0</v>
          </cell>
          <cell r="AU4534">
            <v>38640</v>
          </cell>
          <cell r="AV4534">
            <v>0</v>
          </cell>
        </row>
        <row r="4535">
          <cell r="B4535">
            <v>0</v>
          </cell>
          <cell r="C4535" t="str">
            <v>000000004015</v>
          </cell>
          <cell r="D4535" t="str">
            <v>334400</v>
          </cell>
          <cell r="E4535" t="str">
            <v>Repl 5/8" Remote - Dauphin</v>
          </cell>
          <cell r="F4535" t="str">
            <v>In Service</v>
          </cell>
          <cell r="G4535" t="str">
            <v>33440</v>
          </cell>
          <cell r="H4535" t="str">
            <v>Grp Member</v>
          </cell>
          <cell r="I4535">
            <v>2</v>
          </cell>
          <cell r="J4535" t="str">
            <v>PC Batch</v>
          </cell>
          <cell r="K4535">
            <v>1295.42</v>
          </cell>
          <cell r="L4535">
            <v>0</v>
          </cell>
          <cell r="M4535" t="str">
            <v>F15</v>
          </cell>
          <cell r="N4535" t="str">
            <v>118</v>
          </cell>
          <cell r="O4535">
            <v>0</v>
          </cell>
          <cell r="P4535" t="str">
            <v>C05G501_002</v>
          </cell>
          <cell r="Q4535" t="str">
            <v>950</v>
          </cell>
          <cell r="R4535" t="str">
            <v>WTDPD</v>
          </cell>
          <cell r="S4535" t="str">
            <v>3344058RMX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 t="str">
            <v>CORP</v>
          </cell>
          <cell r="Y4535">
            <v>38640</v>
          </cell>
          <cell r="Z4535">
            <v>0</v>
          </cell>
          <cell r="AA4535">
            <v>0</v>
          </cell>
          <cell r="AB4535" t="str">
            <v>N</v>
          </cell>
          <cell r="AC4535">
            <v>38657</v>
          </cell>
          <cell r="AD4535">
            <v>0</v>
          </cell>
          <cell r="AE4535" t="str">
            <v>RemVal</v>
          </cell>
          <cell r="AF4535" t="str">
            <v>Depreciate</v>
          </cell>
          <cell r="AG4535" t="str">
            <v>FM</v>
          </cell>
          <cell r="AH4535">
            <v>0</v>
          </cell>
          <cell r="AI4535">
            <v>0</v>
          </cell>
          <cell r="AJ4535">
            <v>6.0699999999999997E-2</v>
          </cell>
          <cell r="AK4535">
            <v>0</v>
          </cell>
          <cell r="AL4535" t="str">
            <v>Flat Rate</v>
          </cell>
          <cell r="AM4535">
            <v>0</v>
          </cell>
          <cell r="AN4535" t="str">
            <v>GA334400</v>
          </cell>
          <cell r="AO4535">
            <v>0</v>
          </cell>
          <cell r="AP4535" t="str">
            <v>N</v>
          </cell>
          <cell r="AQ4535">
            <v>38646.698136574072</v>
          </cell>
          <cell r="AR4535">
            <v>38822</v>
          </cell>
          <cell r="AS4535">
            <v>38822</v>
          </cell>
          <cell r="AT4535">
            <v>0</v>
          </cell>
          <cell r="AU4535">
            <v>38640</v>
          </cell>
          <cell r="AV4535">
            <v>0</v>
          </cell>
        </row>
        <row r="4536">
          <cell r="B4536">
            <v>0</v>
          </cell>
          <cell r="C4536" t="str">
            <v>000000004015</v>
          </cell>
          <cell r="D4536" t="str">
            <v>334400</v>
          </cell>
          <cell r="E4536" t="str">
            <v>Repl 5/8" Remote - Dauphin</v>
          </cell>
          <cell r="F4536" t="str">
            <v>In Service</v>
          </cell>
          <cell r="G4536" t="str">
            <v>33440</v>
          </cell>
          <cell r="H4536" t="str">
            <v>Grp Member</v>
          </cell>
          <cell r="I4536">
            <v>3</v>
          </cell>
          <cell r="J4536" t="str">
            <v>PC Batch</v>
          </cell>
          <cell r="K4536">
            <v>3582.65</v>
          </cell>
          <cell r="L4536">
            <v>0</v>
          </cell>
          <cell r="M4536">
            <v>0</v>
          </cell>
          <cell r="N4536" t="str">
            <v>602</v>
          </cell>
          <cell r="O4536">
            <v>0</v>
          </cell>
          <cell r="P4536" t="str">
            <v>C05G501_002</v>
          </cell>
          <cell r="Q4536" t="str">
            <v>301</v>
          </cell>
          <cell r="R4536" t="str">
            <v>WTDPD</v>
          </cell>
          <cell r="S4536" t="str">
            <v>3344058RMX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 t="str">
            <v>CORP</v>
          </cell>
          <cell r="Y4536">
            <v>38640</v>
          </cell>
          <cell r="Z4536">
            <v>0</v>
          </cell>
          <cell r="AA4536">
            <v>0</v>
          </cell>
          <cell r="AB4536" t="str">
            <v>N</v>
          </cell>
          <cell r="AC4536">
            <v>38657</v>
          </cell>
          <cell r="AD4536">
            <v>0</v>
          </cell>
          <cell r="AE4536" t="str">
            <v>RemVal</v>
          </cell>
          <cell r="AF4536" t="str">
            <v>Depreciate</v>
          </cell>
          <cell r="AG4536" t="str">
            <v>FM</v>
          </cell>
          <cell r="AH4536">
            <v>0</v>
          </cell>
          <cell r="AI4536">
            <v>0</v>
          </cell>
          <cell r="AJ4536">
            <v>6.0699999999999997E-2</v>
          </cell>
          <cell r="AK4536">
            <v>0</v>
          </cell>
          <cell r="AL4536" t="str">
            <v>Flat Rate</v>
          </cell>
          <cell r="AM4536">
            <v>0</v>
          </cell>
          <cell r="AN4536" t="str">
            <v>GA334400</v>
          </cell>
          <cell r="AO4536">
            <v>0</v>
          </cell>
          <cell r="AP4536" t="str">
            <v>N</v>
          </cell>
          <cell r="AQ4536">
            <v>38646.698136574072</v>
          </cell>
          <cell r="AR4536">
            <v>38822</v>
          </cell>
          <cell r="AS4536">
            <v>38822</v>
          </cell>
          <cell r="AT4536">
            <v>0</v>
          </cell>
          <cell r="AU4536">
            <v>38640</v>
          </cell>
          <cell r="AV4536">
            <v>0</v>
          </cell>
        </row>
        <row r="4537">
          <cell r="B4537">
            <v>0</v>
          </cell>
          <cell r="C4537" t="str">
            <v>000000004015</v>
          </cell>
          <cell r="D4537" t="str">
            <v>334400</v>
          </cell>
          <cell r="E4537" t="str">
            <v>Repl 5/8" Remote - Dauphin</v>
          </cell>
          <cell r="F4537" t="str">
            <v>In Service</v>
          </cell>
          <cell r="G4537" t="str">
            <v>33440</v>
          </cell>
          <cell r="H4537" t="str">
            <v>Grp Member</v>
          </cell>
          <cell r="I4537">
            <v>4</v>
          </cell>
          <cell r="J4537" t="str">
            <v>PC Batch</v>
          </cell>
          <cell r="K4537">
            <v>336.14</v>
          </cell>
          <cell r="L4537">
            <v>0</v>
          </cell>
          <cell r="M4537" t="str">
            <v>F15</v>
          </cell>
          <cell r="N4537" t="str">
            <v>118</v>
          </cell>
          <cell r="O4537">
            <v>0</v>
          </cell>
          <cell r="P4537" t="str">
            <v>C05G501_002</v>
          </cell>
          <cell r="Q4537" t="str">
            <v>301</v>
          </cell>
          <cell r="R4537" t="str">
            <v>WTDPD</v>
          </cell>
          <cell r="S4537" t="str">
            <v>3344058RMX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 t="str">
            <v>CORP</v>
          </cell>
          <cell r="Y4537">
            <v>38640</v>
          </cell>
          <cell r="Z4537">
            <v>0</v>
          </cell>
          <cell r="AA4537">
            <v>0</v>
          </cell>
          <cell r="AB4537" t="str">
            <v>N</v>
          </cell>
          <cell r="AC4537">
            <v>38657</v>
          </cell>
          <cell r="AD4537">
            <v>0</v>
          </cell>
          <cell r="AE4537" t="str">
            <v>RemVal</v>
          </cell>
          <cell r="AF4537" t="str">
            <v>Depreciate</v>
          </cell>
          <cell r="AG4537" t="str">
            <v>FM</v>
          </cell>
          <cell r="AH4537">
            <v>0</v>
          </cell>
          <cell r="AI4537">
            <v>0</v>
          </cell>
          <cell r="AJ4537">
            <v>6.0699999999999997E-2</v>
          </cell>
          <cell r="AK4537">
            <v>0</v>
          </cell>
          <cell r="AL4537" t="str">
            <v>Flat Rate</v>
          </cell>
          <cell r="AM4537">
            <v>0</v>
          </cell>
          <cell r="AN4537" t="str">
            <v>GA334400</v>
          </cell>
          <cell r="AO4537">
            <v>0</v>
          </cell>
          <cell r="AP4537" t="str">
            <v>N</v>
          </cell>
          <cell r="AQ4537">
            <v>38646.698136574072</v>
          </cell>
          <cell r="AR4537">
            <v>38822</v>
          </cell>
          <cell r="AS4537">
            <v>38822</v>
          </cell>
          <cell r="AT4537">
            <v>0</v>
          </cell>
          <cell r="AU4537">
            <v>38640</v>
          </cell>
          <cell r="AV4537">
            <v>0</v>
          </cell>
        </row>
        <row r="4538">
          <cell r="B4538">
            <v>0</v>
          </cell>
          <cell r="C4538" t="str">
            <v>000000004016</v>
          </cell>
          <cell r="D4538" t="str">
            <v>3405C0</v>
          </cell>
          <cell r="E4538" t="str">
            <v>Panasonic Toughbook 73</v>
          </cell>
          <cell r="F4538" t="str">
            <v>In Service</v>
          </cell>
          <cell r="G4538" t="str">
            <v>3405C</v>
          </cell>
          <cell r="H4538" t="str">
            <v>Grp Member</v>
          </cell>
          <cell r="I4538">
            <v>0</v>
          </cell>
          <cell r="J4538" t="str">
            <v>PC Batch</v>
          </cell>
          <cell r="K4538">
            <v>843</v>
          </cell>
          <cell r="L4538">
            <v>0</v>
          </cell>
          <cell r="M4538" t="str">
            <v>F20</v>
          </cell>
          <cell r="N4538" t="str">
            <v>115</v>
          </cell>
          <cell r="O4538">
            <v>0</v>
          </cell>
          <cell r="P4538" t="str">
            <v>C05J501_002</v>
          </cell>
          <cell r="Q4538">
            <v>0</v>
          </cell>
          <cell r="R4538" t="str">
            <v>WGPD</v>
          </cell>
          <cell r="S4538" t="str">
            <v>3405CA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 t="str">
            <v>CORP</v>
          </cell>
          <cell r="Y4538">
            <v>38640</v>
          </cell>
          <cell r="Z4538">
            <v>0</v>
          </cell>
          <cell r="AA4538">
            <v>0</v>
          </cell>
          <cell r="AB4538" t="str">
            <v>N</v>
          </cell>
          <cell r="AC4538">
            <v>38657</v>
          </cell>
          <cell r="AD4538">
            <v>0</v>
          </cell>
          <cell r="AE4538" t="str">
            <v>RemVal</v>
          </cell>
          <cell r="AF4538" t="str">
            <v>Depreciate</v>
          </cell>
          <cell r="AG4538" t="str">
            <v>FM</v>
          </cell>
          <cell r="AH4538">
            <v>0</v>
          </cell>
          <cell r="AI4538">
            <v>0</v>
          </cell>
          <cell r="AJ4538">
            <v>0.14949999999999999</v>
          </cell>
          <cell r="AK4538">
            <v>0</v>
          </cell>
          <cell r="AL4538" t="str">
            <v>Flat Rate</v>
          </cell>
          <cell r="AM4538">
            <v>0</v>
          </cell>
          <cell r="AN4538" t="str">
            <v>GA3405C0</v>
          </cell>
          <cell r="AO4538">
            <v>0</v>
          </cell>
          <cell r="AP4538" t="str">
            <v>N</v>
          </cell>
          <cell r="AQ4538">
            <v>38646.698159722226</v>
          </cell>
          <cell r="AR4538">
            <v>38640</v>
          </cell>
          <cell r="AS4538">
            <v>38640</v>
          </cell>
          <cell r="AT4538" t="str">
            <v>7200</v>
          </cell>
          <cell r="AU4538">
            <v>38640</v>
          </cell>
          <cell r="AV4538">
            <v>0</v>
          </cell>
        </row>
        <row r="4539">
          <cell r="B4539">
            <v>0</v>
          </cell>
          <cell r="C4539" t="str">
            <v>000000004016</v>
          </cell>
          <cell r="D4539" t="str">
            <v>3405C0</v>
          </cell>
          <cell r="E4539" t="str">
            <v>Panasonic Toughbook 73</v>
          </cell>
          <cell r="F4539" t="str">
            <v>In Service</v>
          </cell>
          <cell r="G4539" t="str">
            <v>3405C</v>
          </cell>
          <cell r="H4539" t="str">
            <v>Grp Member</v>
          </cell>
          <cell r="I4539">
            <v>1</v>
          </cell>
          <cell r="J4539" t="str">
            <v>PC Batch</v>
          </cell>
          <cell r="K4539">
            <v>8614.02</v>
          </cell>
          <cell r="L4539">
            <v>0</v>
          </cell>
          <cell r="M4539" t="str">
            <v>F20</v>
          </cell>
          <cell r="N4539" t="str">
            <v>115</v>
          </cell>
          <cell r="O4539">
            <v>0</v>
          </cell>
          <cell r="P4539" t="str">
            <v>C05J501_002</v>
          </cell>
          <cell r="Q4539" t="str">
            <v>505</v>
          </cell>
          <cell r="R4539" t="str">
            <v>WGPD</v>
          </cell>
          <cell r="S4539" t="str">
            <v>3405CA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 t="str">
            <v>CORP</v>
          </cell>
          <cell r="Y4539">
            <v>38640</v>
          </cell>
          <cell r="Z4539">
            <v>0</v>
          </cell>
          <cell r="AA4539">
            <v>0</v>
          </cell>
          <cell r="AB4539" t="str">
            <v>N</v>
          </cell>
          <cell r="AC4539">
            <v>38657</v>
          </cell>
          <cell r="AD4539">
            <v>0</v>
          </cell>
          <cell r="AE4539" t="str">
            <v>RemVal</v>
          </cell>
          <cell r="AF4539" t="str">
            <v>Depreciate</v>
          </cell>
          <cell r="AG4539" t="str">
            <v>FM</v>
          </cell>
          <cell r="AH4539">
            <v>0</v>
          </cell>
          <cell r="AI4539">
            <v>0</v>
          </cell>
          <cell r="AJ4539">
            <v>0.14949999999999999</v>
          </cell>
          <cell r="AK4539">
            <v>0</v>
          </cell>
          <cell r="AL4539" t="str">
            <v>Flat Rate</v>
          </cell>
          <cell r="AM4539">
            <v>0</v>
          </cell>
          <cell r="AN4539" t="str">
            <v>GA3405C0</v>
          </cell>
          <cell r="AO4539">
            <v>0</v>
          </cell>
          <cell r="AP4539" t="str">
            <v>N</v>
          </cell>
          <cell r="AQ4539">
            <v>38646.698159722226</v>
          </cell>
          <cell r="AR4539">
            <v>38640</v>
          </cell>
          <cell r="AS4539">
            <v>38640</v>
          </cell>
          <cell r="AT4539" t="str">
            <v>7200</v>
          </cell>
          <cell r="AU4539">
            <v>38640</v>
          </cell>
          <cell r="AV4539">
            <v>0</v>
          </cell>
        </row>
        <row r="4540">
          <cell r="B4540">
            <v>0</v>
          </cell>
          <cell r="C4540" t="str">
            <v>000000004017</v>
          </cell>
          <cell r="D4540" t="str">
            <v>3405C0</v>
          </cell>
          <cell r="E4540" t="str">
            <v>Panasonic Toughbook 51</v>
          </cell>
          <cell r="F4540" t="str">
            <v>In Service</v>
          </cell>
          <cell r="G4540" t="str">
            <v>3405C</v>
          </cell>
          <cell r="H4540" t="str">
            <v>Grp Member</v>
          </cell>
          <cell r="I4540">
            <v>0</v>
          </cell>
          <cell r="J4540" t="str">
            <v>PC Batch</v>
          </cell>
          <cell r="K4540">
            <v>4075.27</v>
          </cell>
          <cell r="L4540">
            <v>0</v>
          </cell>
          <cell r="M4540" t="str">
            <v>F20</v>
          </cell>
          <cell r="N4540" t="str">
            <v>115</v>
          </cell>
          <cell r="O4540">
            <v>0</v>
          </cell>
          <cell r="P4540" t="str">
            <v>C05J501_002</v>
          </cell>
          <cell r="Q4540">
            <v>0</v>
          </cell>
          <cell r="R4540" t="str">
            <v>WGPD</v>
          </cell>
          <cell r="S4540" t="str">
            <v>3405CB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 t="str">
            <v>CORP</v>
          </cell>
          <cell r="Y4540">
            <v>38640</v>
          </cell>
          <cell r="Z4540">
            <v>0</v>
          </cell>
          <cell r="AA4540">
            <v>0</v>
          </cell>
          <cell r="AB4540" t="str">
            <v>N</v>
          </cell>
          <cell r="AC4540">
            <v>38657</v>
          </cell>
          <cell r="AD4540">
            <v>0</v>
          </cell>
          <cell r="AE4540" t="str">
            <v>RemVal</v>
          </cell>
          <cell r="AF4540" t="str">
            <v>Depreciate</v>
          </cell>
          <cell r="AG4540" t="str">
            <v>FM</v>
          </cell>
          <cell r="AH4540">
            <v>0</v>
          </cell>
          <cell r="AI4540">
            <v>0</v>
          </cell>
          <cell r="AJ4540">
            <v>0.14949999999999999</v>
          </cell>
          <cell r="AK4540">
            <v>0</v>
          </cell>
          <cell r="AL4540" t="str">
            <v>Flat Rate</v>
          </cell>
          <cell r="AM4540">
            <v>0</v>
          </cell>
          <cell r="AN4540" t="str">
            <v>GA3405C0</v>
          </cell>
          <cell r="AO4540">
            <v>0</v>
          </cell>
          <cell r="AP4540" t="str">
            <v>N</v>
          </cell>
          <cell r="AQ4540">
            <v>38646.690381944441</v>
          </cell>
          <cell r="AR4540">
            <v>38640</v>
          </cell>
          <cell r="AS4540">
            <v>38640</v>
          </cell>
          <cell r="AT4540" t="str">
            <v>7200</v>
          </cell>
          <cell r="AU4540">
            <v>38640</v>
          </cell>
          <cell r="AV4540">
            <v>0</v>
          </cell>
        </row>
        <row r="4541">
          <cell r="B4541">
            <v>0</v>
          </cell>
          <cell r="C4541" t="str">
            <v>000000004018</v>
          </cell>
          <cell r="D4541" t="str">
            <v>3405C0</v>
          </cell>
          <cell r="E4541" t="str">
            <v>HP iPAQ H5550 Pocket PC</v>
          </cell>
          <cell r="F4541" t="str">
            <v>In Service</v>
          </cell>
          <cell r="G4541" t="str">
            <v>3405C</v>
          </cell>
          <cell r="H4541" t="str">
            <v>Grp Member</v>
          </cell>
          <cell r="I4541">
            <v>0</v>
          </cell>
          <cell r="J4541" t="str">
            <v>PC Batch</v>
          </cell>
          <cell r="K4541">
            <v>282.77999999999997</v>
          </cell>
          <cell r="L4541">
            <v>0</v>
          </cell>
          <cell r="M4541" t="str">
            <v>F20</v>
          </cell>
          <cell r="N4541" t="str">
            <v>115</v>
          </cell>
          <cell r="O4541">
            <v>0</v>
          </cell>
          <cell r="P4541" t="str">
            <v>C05J501_002</v>
          </cell>
          <cell r="Q4541">
            <v>0</v>
          </cell>
          <cell r="R4541" t="str">
            <v>WGPD</v>
          </cell>
          <cell r="S4541" t="str">
            <v>3405CC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 t="str">
            <v>CORP</v>
          </cell>
          <cell r="Y4541">
            <v>38640</v>
          </cell>
          <cell r="Z4541">
            <v>0</v>
          </cell>
          <cell r="AA4541">
            <v>0</v>
          </cell>
          <cell r="AB4541" t="str">
            <v>N</v>
          </cell>
          <cell r="AC4541">
            <v>38657</v>
          </cell>
          <cell r="AD4541">
            <v>0</v>
          </cell>
          <cell r="AE4541" t="str">
            <v>RemVal</v>
          </cell>
          <cell r="AF4541" t="str">
            <v>Depreciate</v>
          </cell>
          <cell r="AG4541" t="str">
            <v>FM</v>
          </cell>
          <cell r="AH4541">
            <v>0</v>
          </cell>
          <cell r="AI4541">
            <v>0</v>
          </cell>
          <cell r="AJ4541">
            <v>0.14949999999999999</v>
          </cell>
          <cell r="AK4541">
            <v>0</v>
          </cell>
          <cell r="AL4541" t="str">
            <v>Flat Rate</v>
          </cell>
          <cell r="AM4541">
            <v>0</v>
          </cell>
          <cell r="AN4541" t="str">
            <v>GA3405C0</v>
          </cell>
          <cell r="AO4541">
            <v>0</v>
          </cell>
          <cell r="AP4541" t="str">
            <v>N</v>
          </cell>
          <cell r="AQ4541">
            <v>38646.698182870372</v>
          </cell>
          <cell r="AR4541">
            <v>38640</v>
          </cell>
          <cell r="AS4541">
            <v>38640</v>
          </cell>
          <cell r="AT4541" t="str">
            <v>7200</v>
          </cell>
          <cell r="AU4541">
            <v>38640</v>
          </cell>
          <cell r="AV4541">
            <v>0</v>
          </cell>
        </row>
        <row r="4542">
          <cell r="B4542">
            <v>0</v>
          </cell>
          <cell r="C4542" t="str">
            <v>000000004018</v>
          </cell>
          <cell r="D4542" t="str">
            <v>3405C0</v>
          </cell>
          <cell r="E4542" t="str">
            <v>HP iPAQ H5550 Pocket PC</v>
          </cell>
          <cell r="F4542" t="str">
            <v>In Service</v>
          </cell>
          <cell r="G4542" t="str">
            <v>3405C</v>
          </cell>
          <cell r="H4542" t="str">
            <v>Grp Member</v>
          </cell>
          <cell r="I4542">
            <v>1</v>
          </cell>
          <cell r="J4542" t="str">
            <v>PC Batch</v>
          </cell>
          <cell r="K4542">
            <v>2889.55</v>
          </cell>
          <cell r="L4542">
            <v>0</v>
          </cell>
          <cell r="M4542" t="str">
            <v>F20</v>
          </cell>
          <cell r="N4542" t="str">
            <v>115</v>
          </cell>
          <cell r="O4542">
            <v>0</v>
          </cell>
          <cell r="P4542" t="str">
            <v>C05J501_002</v>
          </cell>
          <cell r="Q4542" t="str">
            <v>505</v>
          </cell>
          <cell r="R4542" t="str">
            <v>WGPD</v>
          </cell>
          <cell r="S4542" t="str">
            <v>3405CC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 t="str">
            <v>CORP</v>
          </cell>
          <cell r="Y4542">
            <v>38640</v>
          </cell>
          <cell r="Z4542">
            <v>0</v>
          </cell>
          <cell r="AA4542">
            <v>0</v>
          </cell>
          <cell r="AB4542" t="str">
            <v>N</v>
          </cell>
          <cell r="AC4542">
            <v>38657</v>
          </cell>
          <cell r="AD4542">
            <v>0</v>
          </cell>
          <cell r="AE4542" t="str">
            <v>RemVal</v>
          </cell>
          <cell r="AF4542" t="str">
            <v>Depreciate</v>
          </cell>
          <cell r="AG4542" t="str">
            <v>FM</v>
          </cell>
          <cell r="AH4542">
            <v>0</v>
          </cell>
          <cell r="AI4542">
            <v>0</v>
          </cell>
          <cell r="AJ4542">
            <v>0.14949999999999999</v>
          </cell>
          <cell r="AK4542">
            <v>0</v>
          </cell>
          <cell r="AL4542" t="str">
            <v>Flat Rate</v>
          </cell>
          <cell r="AM4542">
            <v>0</v>
          </cell>
          <cell r="AN4542" t="str">
            <v>GA3405C0</v>
          </cell>
          <cell r="AO4542">
            <v>0</v>
          </cell>
          <cell r="AP4542" t="str">
            <v>N</v>
          </cell>
          <cell r="AQ4542">
            <v>38646.698182870372</v>
          </cell>
          <cell r="AR4542">
            <v>38640</v>
          </cell>
          <cell r="AS4542">
            <v>38640</v>
          </cell>
          <cell r="AT4542" t="str">
            <v>7200</v>
          </cell>
          <cell r="AU4542">
            <v>38640</v>
          </cell>
          <cell r="AV4542">
            <v>0</v>
          </cell>
        </row>
        <row r="4543">
          <cell r="B4543">
            <v>0</v>
          </cell>
          <cell r="C4543" t="str">
            <v>000000004019</v>
          </cell>
          <cell r="D4543" t="str">
            <v>3405S0</v>
          </cell>
          <cell r="E4543" t="str">
            <v>ArcPad software</v>
          </cell>
          <cell r="F4543" t="str">
            <v>In Service</v>
          </cell>
          <cell r="G4543" t="str">
            <v>3405A</v>
          </cell>
          <cell r="H4543" t="str">
            <v>Grp Member</v>
          </cell>
          <cell r="I4543">
            <v>0</v>
          </cell>
          <cell r="J4543" t="str">
            <v>PC Batch</v>
          </cell>
          <cell r="K4543">
            <v>290.97000000000003</v>
          </cell>
          <cell r="L4543">
            <v>0</v>
          </cell>
          <cell r="M4543" t="str">
            <v>F20</v>
          </cell>
          <cell r="N4543" t="str">
            <v>115</v>
          </cell>
          <cell r="O4543">
            <v>0</v>
          </cell>
          <cell r="P4543" t="str">
            <v>C05J501_002</v>
          </cell>
          <cell r="Q4543">
            <v>0</v>
          </cell>
          <cell r="R4543" t="str">
            <v>WGPD</v>
          </cell>
          <cell r="S4543" t="str">
            <v>3405SD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 t="str">
            <v>CORP</v>
          </cell>
          <cell r="Y4543">
            <v>38640</v>
          </cell>
          <cell r="Z4543">
            <v>0</v>
          </cell>
          <cell r="AA4543">
            <v>0</v>
          </cell>
          <cell r="AB4543" t="str">
            <v>N</v>
          </cell>
          <cell r="AC4543">
            <v>38657</v>
          </cell>
          <cell r="AD4543">
            <v>0</v>
          </cell>
          <cell r="AE4543" t="str">
            <v>RemVal</v>
          </cell>
          <cell r="AF4543" t="str">
            <v>Depreciate</v>
          </cell>
          <cell r="AG4543" t="str">
            <v>FM</v>
          </cell>
          <cell r="AH4543">
            <v>0</v>
          </cell>
          <cell r="AI4543">
            <v>0</v>
          </cell>
          <cell r="AJ4543">
            <v>0.24840000000000001</v>
          </cell>
          <cell r="AK4543">
            <v>0</v>
          </cell>
          <cell r="AL4543" t="str">
            <v>Flat Rate</v>
          </cell>
          <cell r="AM4543">
            <v>0</v>
          </cell>
          <cell r="AN4543" t="str">
            <v>GA3405S0</v>
          </cell>
          <cell r="AO4543">
            <v>0</v>
          </cell>
          <cell r="AP4543" t="str">
            <v>N</v>
          </cell>
          <cell r="AQ4543">
            <v>38646.698206018518</v>
          </cell>
          <cell r="AR4543">
            <v>38640</v>
          </cell>
          <cell r="AS4543">
            <v>38640</v>
          </cell>
          <cell r="AT4543" t="str">
            <v>7200</v>
          </cell>
          <cell r="AU4543">
            <v>38640</v>
          </cell>
          <cell r="AV4543">
            <v>0</v>
          </cell>
        </row>
        <row r="4544">
          <cell r="B4544">
            <v>0</v>
          </cell>
          <cell r="C4544" t="str">
            <v>000000004019</v>
          </cell>
          <cell r="D4544" t="str">
            <v>3405S0</v>
          </cell>
          <cell r="E4544" t="str">
            <v>ArcPad software</v>
          </cell>
          <cell r="F4544" t="str">
            <v>In Service</v>
          </cell>
          <cell r="G4544" t="str">
            <v>3405A</v>
          </cell>
          <cell r="H4544" t="str">
            <v>Grp Member</v>
          </cell>
          <cell r="I4544">
            <v>1</v>
          </cell>
          <cell r="J4544" t="str">
            <v>PC Batch</v>
          </cell>
          <cell r="K4544">
            <v>2973.23</v>
          </cell>
          <cell r="L4544">
            <v>0</v>
          </cell>
          <cell r="M4544" t="str">
            <v>F20</v>
          </cell>
          <cell r="N4544" t="str">
            <v>115</v>
          </cell>
          <cell r="O4544">
            <v>0</v>
          </cell>
          <cell r="P4544" t="str">
            <v>C05J501_002</v>
          </cell>
          <cell r="Q4544" t="str">
            <v>505</v>
          </cell>
          <cell r="R4544" t="str">
            <v>WGPD</v>
          </cell>
          <cell r="S4544" t="str">
            <v>3405SD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 t="str">
            <v>CORP</v>
          </cell>
          <cell r="Y4544">
            <v>38640</v>
          </cell>
          <cell r="Z4544">
            <v>0</v>
          </cell>
          <cell r="AA4544">
            <v>0</v>
          </cell>
          <cell r="AB4544" t="str">
            <v>N</v>
          </cell>
          <cell r="AC4544">
            <v>38657</v>
          </cell>
          <cell r="AD4544">
            <v>0</v>
          </cell>
          <cell r="AE4544" t="str">
            <v>RemVal</v>
          </cell>
          <cell r="AF4544" t="str">
            <v>Depreciate</v>
          </cell>
          <cell r="AG4544" t="str">
            <v>FM</v>
          </cell>
          <cell r="AH4544">
            <v>0</v>
          </cell>
          <cell r="AI4544">
            <v>0</v>
          </cell>
          <cell r="AJ4544">
            <v>0.24840000000000001</v>
          </cell>
          <cell r="AK4544">
            <v>0</v>
          </cell>
          <cell r="AL4544" t="str">
            <v>Flat Rate</v>
          </cell>
          <cell r="AM4544">
            <v>0</v>
          </cell>
          <cell r="AN4544" t="str">
            <v>GA3405S0</v>
          </cell>
          <cell r="AO4544">
            <v>0</v>
          </cell>
          <cell r="AP4544" t="str">
            <v>N</v>
          </cell>
          <cell r="AQ4544">
            <v>38646.698206018518</v>
          </cell>
          <cell r="AR4544">
            <v>38640</v>
          </cell>
          <cell r="AS4544">
            <v>38640</v>
          </cell>
          <cell r="AT4544" t="str">
            <v>7200</v>
          </cell>
          <cell r="AU4544">
            <v>38640</v>
          </cell>
          <cell r="AV4544">
            <v>0</v>
          </cell>
        </row>
        <row r="4545">
          <cell r="B4545">
            <v>0</v>
          </cell>
          <cell r="C4545" t="str">
            <v>000000004020</v>
          </cell>
          <cell r="D4545" t="str">
            <v>3405S0</v>
          </cell>
          <cell r="E4545" t="str">
            <v>ArcPad Appl. Builder Software</v>
          </cell>
          <cell r="F4545" t="str">
            <v>In Service</v>
          </cell>
          <cell r="G4545" t="str">
            <v>3405A</v>
          </cell>
          <cell r="H4545" t="str">
            <v>Grp Member</v>
          </cell>
          <cell r="I4545">
            <v>0</v>
          </cell>
          <cell r="J4545" t="str">
            <v>PC Batch</v>
          </cell>
          <cell r="K4545">
            <v>147.85</v>
          </cell>
          <cell r="L4545">
            <v>0</v>
          </cell>
          <cell r="M4545" t="str">
            <v>F20</v>
          </cell>
          <cell r="N4545" t="str">
            <v>115</v>
          </cell>
          <cell r="O4545">
            <v>0</v>
          </cell>
          <cell r="P4545" t="str">
            <v>C05J501_002</v>
          </cell>
          <cell r="Q4545">
            <v>0</v>
          </cell>
          <cell r="R4545" t="str">
            <v>WGPD</v>
          </cell>
          <cell r="S4545" t="str">
            <v>3405SE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 t="str">
            <v>CORP</v>
          </cell>
          <cell r="Y4545">
            <v>38640</v>
          </cell>
          <cell r="Z4545">
            <v>0</v>
          </cell>
          <cell r="AA4545">
            <v>0</v>
          </cell>
          <cell r="AB4545" t="str">
            <v>N</v>
          </cell>
          <cell r="AC4545">
            <v>38657</v>
          </cell>
          <cell r="AD4545">
            <v>0</v>
          </cell>
          <cell r="AE4545" t="str">
            <v>RemVal</v>
          </cell>
          <cell r="AF4545" t="str">
            <v>Depreciate</v>
          </cell>
          <cell r="AG4545" t="str">
            <v>FM</v>
          </cell>
          <cell r="AH4545">
            <v>0</v>
          </cell>
          <cell r="AI4545">
            <v>0</v>
          </cell>
          <cell r="AJ4545">
            <v>0.24840000000000001</v>
          </cell>
          <cell r="AK4545">
            <v>0</v>
          </cell>
          <cell r="AL4545" t="str">
            <v>Flat Rate</v>
          </cell>
          <cell r="AM4545">
            <v>0</v>
          </cell>
          <cell r="AN4545" t="str">
            <v>GA3405S0</v>
          </cell>
          <cell r="AO4545">
            <v>0</v>
          </cell>
          <cell r="AP4545" t="str">
            <v>N</v>
          </cell>
          <cell r="AQ4545">
            <v>38646.698229166665</v>
          </cell>
          <cell r="AR4545">
            <v>38640</v>
          </cell>
          <cell r="AS4545">
            <v>38640</v>
          </cell>
          <cell r="AT4545" t="str">
            <v>7200</v>
          </cell>
          <cell r="AU4545">
            <v>38640</v>
          </cell>
          <cell r="AV4545">
            <v>0</v>
          </cell>
        </row>
        <row r="4546">
          <cell r="B4546">
            <v>0</v>
          </cell>
          <cell r="C4546" t="str">
            <v>000000004020</v>
          </cell>
          <cell r="D4546" t="str">
            <v>3405S0</v>
          </cell>
          <cell r="E4546" t="str">
            <v>ArcPad Appl. Builder Software</v>
          </cell>
          <cell r="F4546" t="str">
            <v>In Service</v>
          </cell>
          <cell r="G4546" t="str">
            <v>3405A</v>
          </cell>
          <cell r="H4546" t="str">
            <v>Grp Member</v>
          </cell>
          <cell r="I4546">
            <v>1</v>
          </cell>
          <cell r="J4546" t="str">
            <v>PC Batch</v>
          </cell>
          <cell r="K4546">
            <v>1510.79</v>
          </cell>
          <cell r="L4546">
            <v>0</v>
          </cell>
          <cell r="M4546" t="str">
            <v>F20</v>
          </cell>
          <cell r="N4546" t="str">
            <v>115</v>
          </cell>
          <cell r="O4546">
            <v>0</v>
          </cell>
          <cell r="P4546" t="str">
            <v>C05J501_002</v>
          </cell>
          <cell r="Q4546" t="str">
            <v>505</v>
          </cell>
          <cell r="R4546" t="str">
            <v>WGPD</v>
          </cell>
          <cell r="S4546" t="str">
            <v>3405SE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 t="str">
            <v>CORP</v>
          </cell>
          <cell r="Y4546">
            <v>38640</v>
          </cell>
          <cell r="Z4546">
            <v>0</v>
          </cell>
          <cell r="AA4546">
            <v>0</v>
          </cell>
          <cell r="AB4546" t="str">
            <v>N</v>
          </cell>
          <cell r="AC4546">
            <v>38657</v>
          </cell>
          <cell r="AD4546">
            <v>0</v>
          </cell>
          <cell r="AE4546" t="str">
            <v>RemVal</v>
          </cell>
          <cell r="AF4546" t="str">
            <v>Depreciate</v>
          </cell>
          <cell r="AG4546" t="str">
            <v>FM</v>
          </cell>
          <cell r="AH4546">
            <v>0</v>
          </cell>
          <cell r="AI4546">
            <v>0</v>
          </cell>
          <cell r="AJ4546">
            <v>0.24840000000000001</v>
          </cell>
          <cell r="AK4546">
            <v>0</v>
          </cell>
          <cell r="AL4546" t="str">
            <v>Flat Rate</v>
          </cell>
          <cell r="AM4546">
            <v>0</v>
          </cell>
          <cell r="AN4546" t="str">
            <v>GA3405S0</v>
          </cell>
          <cell r="AO4546">
            <v>0</v>
          </cell>
          <cell r="AP4546" t="str">
            <v>N</v>
          </cell>
          <cell r="AQ4546">
            <v>38646.698229166665</v>
          </cell>
          <cell r="AR4546">
            <v>38640</v>
          </cell>
          <cell r="AS4546">
            <v>38640</v>
          </cell>
          <cell r="AT4546" t="str">
            <v>7200</v>
          </cell>
          <cell r="AU4546">
            <v>38640</v>
          </cell>
          <cell r="AV4546">
            <v>0</v>
          </cell>
        </row>
        <row r="4547">
          <cell r="B4547">
            <v>0</v>
          </cell>
          <cell r="C4547" t="str">
            <v>000000004021</v>
          </cell>
          <cell r="D4547" t="str">
            <v>3405C0</v>
          </cell>
          <cell r="E4547" t="str">
            <v xml:space="preserve">Panasonic Toughbook computer	</v>
          </cell>
          <cell r="F4547" t="str">
            <v>In Service</v>
          </cell>
          <cell r="G4547" t="str">
            <v>3405C</v>
          </cell>
          <cell r="H4547" t="str">
            <v>Grp Member</v>
          </cell>
          <cell r="I4547">
            <v>0</v>
          </cell>
          <cell r="J4547" t="str">
            <v>PC Batch</v>
          </cell>
          <cell r="K4547">
            <v>407.37</v>
          </cell>
          <cell r="L4547">
            <v>0</v>
          </cell>
          <cell r="M4547" t="str">
            <v>F20</v>
          </cell>
          <cell r="N4547" t="str">
            <v>115</v>
          </cell>
          <cell r="O4547">
            <v>0</v>
          </cell>
          <cell r="P4547" t="str">
            <v>C05K103_002</v>
          </cell>
          <cell r="Q4547">
            <v>0</v>
          </cell>
          <cell r="R4547" t="str">
            <v>WGPD</v>
          </cell>
          <cell r="S4547" t="str">
            <v>3405C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 t="str">
            <v>CORP</v>
          </cell>
          <cell r="Y4547">
            <v>38640</v>
          </cell>
          <cell r="Z4547">
            <v>0</v>
          </cell>
          <cell r="AA4547">
            <v>0</v>
          </cell>
          <cell r="AB4547" t="str">
            <v>N</v>
          </cell>
          <cell r="AC4547">
            <v>38657</v>
          </cell>
          <cell r="AD4547">
            <v>0</v>
          </cell>
          <cell r="AE4547" t="str">
            <v>RemVal</v>
          </cell>
          <cell r="AF4547" t="str">
            <v>Depreciate</v>
          </cell>
          <cell r="AG4547" t="str">
            <v>FM</v>
          </cell>
          <cell r="AH4547">
            <v>0</v>
          </cell>
          <cell r="AI4547">
            <v>0</v>
          </cell>
          <cell r="AJ4547">
            <v>0.14949999999999999</v>
          </cell>
          <cell r="AK4547">
            <v>0</v>
          </cell>
          <cell r="AL4547" t="str">
            <v>Flat Rate</v>
          </cell>
          <cell r="AM4547">
            <v>0</v>
          </cell>
          <cell r="AN4547" t="str">
            <v>GA3405C0</v>
          </cell>
          <cell r="AO4547">
            <v>0</v>
          </cell>
          <cell r="AP4547" t="str">
            <v>N</v>
          </cell>
          <cell r="AQ4547">
            <v>38646.698263888888</v>
          </cell>
          <cell r="AR4547">
            <v>38640</v>
          </cell>
          <cell r="AS4547">
            <v>38640</v>
          </cell>
          <cell r="AT4547">
            <v>0</v>
          </cell>
          <cell r="AU4547">
            <v>38640</v>
          </cell>
          <cell r="AV4547">
            <v>0</v>
          </cell>
        </row>
        <row r="4548">
          <cell r="B4548">
            <v>0</v>
          </cell>
          <cell r="C4548" t="str">
            <v>000000004021</v>
          </cell>
          <cell r="D4548" t="str">
            <v>3405C0</v>
          </cell>
          <cell r="E4548" t="str">
            <v xml:space="preserve">Panasonic Toughbook computer	</v>
          </cell>
          <cell r="F4548" t="str">
            <v>In Service</v>
          </cell>
          <cell r="G4548" t="str">
            <v>3405C</v>
          </cell>
          <cell r="H4548" t="str">
            <v>Grp Member</v>
          </cell>
          <cell r="I4548">
            <v>1</v>
          </cell>
          <cell r="J4548" t="str">
            <v>PC Batch</v>
          </cell>
          <cell r="K4548">
            <v>-3711.99</v>
          </cell>
          <cell r="L4548">
            <v>0</v>
          </cell>
          <cell r="M4548" t="str">
            <v>F30</v>
          </cell>
          <cell r="N4548" t="str">
            <v>115</v>
          </cell>
          <cell r="O4548">
            <v>0</v>
          </cell>
          <cell r="P4548" t="str">
            <v>C05K103_002</v>
          </cell>
          <cell r="Q4548">
            <v>0</v>
          </cell>
          <cell r="R4548" t="str">
            <v>WGPD</v>
          </cell>
          <cell r="S4548" t="str">
            <v>3405C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 t="str">
            <v>CORP</v>
          </cell>
          <cell r="Y4548">
            <v>38640</v>
          </cell>
          <cell r="Z4548">
            <v>0</v>
          </cell>
          <cell r="AA4548">
            <v>0</v>
          </cell>
          <cell r="AB4548" t="str">
            <v>N</v>
          </cell>
          <cell r="AC4548">
            <v>38657</v>
          </cell>
          <cell r="AD4548">
            <v>0</v>
          </cell>
          <cell r="AE4548" t="str">
            <v>RemVal</v>
          </cell>
          <cell r="AF4548" t="str">
            <v>Depreciate</v>
          </cell>
          <cell r="AG4548" t="str">
            <v>FM</v>
          </cell>
          <cell r="AH4548">
            <v>0</v>
          </cell>
          <cell r="AI4548">
            <v>0</v>
          </cell>
          <cell r="AJ4548">
            <v>0.14949999999999999</v>
          </cell>
          <cell r="AK4548">
            <v>0</v>
          </cell>
          <cell r="AL4548" t="str">
            <v>Flat Rate</v>
          </cell>
          <cell r="AM4548">
            <v>0</v>
          </cell>
          <cell r="AN4548" t="str">
            <v>GA3405C0</v>
          </cell>
          <cell r="AO4548">
            <v>0</v>
          </cell>
          <cell r="AP4548" t="str">
            <v>N</v>
          </cell>
          <cell r="AQ4548">
            <v>38646.698263888888</v>
          </cell>
          <cell r="AR4548">
            <v>38640</v>
          </cell>
          <cell r="AS4548">
            <v>38640</v>
          </cell>
          <cell r="AT4548">
            <v>0</v>
          </cell>
          <cell r="AU4548">
            <v>38640</v>
          </cell>
          <cell r="AV4548">
            <v>0</v>
          </cell>
        </row>
        <row r="4549">
          <cell r="B4549">
            <v>0</v>
          </cell>
          <cell r="C4549" t="str">
            <v>000000004021</v>
          </cell>
          <cell r="D4549" t="str">
            <v>3405C0</v>
          </cell>
          <cell r="E4549" t="str">
            <v xml:space="preserve">Panasonic Toughbook computer	</v>
          </cell>
          <cell r="F4549" t="str">
            <v>In Service</v>
          </cell>
          <cell r="G4549" t="str">
            <v>3405C</v>
          </cell>
          <cell r="H4549" t="str">
            <v>Grp Member</v>
          </cell>
          <cell r="I4549">
            <v>2</v>
          </cell>
          <cell r="J4549" t="str">
            <v>PC Batch</v>
          </cell>
          <cell r="K4549">
            <v>7874.72</v>
          </cell>
          <cell r="L4549">
            <v>0</v>
          </cell>
          <cell r="M4549" t="str">
            <v>F20</v>
          </cell>
          <cell r="N4549" t="str">
            <v>115</v>
          </cell>
          <cell r="O4549">
            <v>0</v>
          </cell>
          <cell r="P4549" t="str">
            <v>C05K103_002</v>
          </cell>
          <cell r="Q4549" t="str">
            <v>505</v>
          </cell>
          <cell r="R4549" t="str">
            <v>WGPD</v>
          </cell>
          <cell r="S4549" t="str">
            <v>3405C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 t="str">
            <v>CORP</v>
          </cell>
          <cell r="Y4549">
            <v>38640</v>
          </cell>
          <cell r="Z4549">
            <v>0</v>
          </cell>
          <cell r="AA4549">
            <v>0</v>
          </cell>
          <cell r="AB4549" t="str">
            <v>N</v>
          </cell>
          <cell r="AC4549">
            <v>38657</v>
          </cell>
          <cell r="AD4549">
            <v>0</v>
          </cell>
          <cell r="AE4549" t="str">
            <v>RemVal</v>
          </cell>
          <cell r="AF4549" t="str">
            <v>Depreciate</v>
          </cell>
          <cell r="AG4549" t="str">
            <v>FM</v>
          </cell>
          <cell r="AH4549">
            <v>0</v>
          </cell>
          <cell r="AI4549">
            <v>0</v>
          </cell>
          <cell r="AJ4549">
            <v>0.14949999999999999</v>
          </cell>
          <cell r="AK4549">
            <v>0</v>
          </cell>
          <cell r="AL4549" t="str">
            <v>Flat Rate</v>
          </cell>
          <cell r="AM4549">
            <v>0</v>
          </cell>
          <cell r="AN4549" t="str">
            <v>GA3405C0</v>
          </cell>
          <cell r="AO4549">
            <v>0</v>
          </cell>
          <cell r="AP4549" t="str">
            <v>N</v>
          </cell>
          <cell r="AQ4549">
            <v>38646.698263888888</v>
          </cell>
          <cell r="AR4549">
            <v>38640</v>
          </cell>
          <cell r="AS4549">
            <v>38640</v>
          </cell>
          <cell r="AT4549">
            <v>0</v>
          </cell>
          <cell r="AU4549">
            <v>38640</v>
          </cell>
          <cell r="AV4549">
            <v>0</v>
          </cell>
        </row>
        <row r="4550">
          <cell r="B4550">
            <v>0</v>
          </cell>
          <cell r="C4550" t="str">
            <v>000000004022</v>
          </cell>
          <cell r="D4550" t="str">
            <v>3435B0</v>
          </cell>
          <cell r="E4550" t="str">
            <v>Flow Metrix ZCORR8</v>
          </cell>
          <cell r="F4550" t="str">
            <v>In Service</v>
          </cell>
          <cell r="G4550" t="str">
            <v>3435B</v>
          </cell>
          <cell r="H4550" t="str">
            <v>Grp Member</v>
          </cell>
          <cell r="I4550">
            <v>0</v>
          </cell>
          <cell r="J4550" t="str">
            <v>PC Batch</v>
          </cell>
          <cell r="K4550">
            <v>1958.01</v>
          </cell>
          <cell r="L4550">
            <v>0</v>
          </cell>
          <cell r="M4550" t="str">
            <v>F20</v>
          </cell>
          <cell r="N4550" t="str">
            <v>115</v>
          </cell>
          <cell r="O4550">
            <v>0</v>
          </cell>
          <cell r="P4550" t="str">
            <v>C05K103_002</v>
          </cell>
          <cell r="Q4550">
            <v>0</v>
          </cell>
          <cell r="R4550" t="str">
            <v>WGPD</v>
          </cell>
          <cell r="S4550" t="str">
            <v>3435BA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 t="str">
            <v>CORP</v>
          </cell>
          <cell r="Y4550">
            <v>38640</v>
          </cell>
          <cell r="Z4550">
            <v>0</v>
          </cell>
          <cell r="AA4550">
            <v>0</v>
          </cell>
          <cell r="AB4550" t="str">
            <v>N</v>
          </cell>
          <cell r="AC4550">
            <v>38657</v>
          </cell>
          <cell r="AD4550">
            <v>0</v>
          </cell>
          <cell r="AE4550" t="str">
            <v>RemVal</v>
          </cell>
          <cell r="AF4550" t="str">
            <v>Depreciate</v>
          </cell>
          <cell r="AG4550" t="str">
            <v>FM</v>
          </cell>
          <cell r="AH4550">
            <v>0</v>
          </cell>
          <cell r="AI4550">
            <v>0</v>
          </cell>
          <cell r="AJ4550">
            <v>0.1056</v>
          </cell>
          <cell r="AK4550">
            <v>0</v>
          </cell>
          <cell r="AL4550" t="str">
            <v>Flat Rate</v>
          </cell>
          <cell r="AM4550">
            <v>0</v>
          </cell>
          <cell r="AN4550" t="str">
            <v>GA3435B0</v>
          </cell>
          <cell r="AO4550">
            <v>0</v>
          </cell>
          <cell r="AP4550" t="str">
            <v>N</v>
          </cell>
          <cell r="AQ4550">
            <v>38646.698287037034</v>
          </cell>
          <cell r="AR4550">
            <v>38640</v>
          </cell>
          <cell r="AS4550">
            <v>38640</v>
          </cell>
          <cell r="AT4550" t="str">
            <v>0003</v>
          </cell>
          <cell r="AU4550">
            <v>38640</v>
          </cell>
          <cell r="AV4550">
            <v>0</v>
          </cell>
        </row>
        <row r="4551">
          <cell r="B4551">
            <v>0</v>
          </cell>
          <cell r="C4551" t="str">
            <v>000000004022</v>
          </cell>
          <cell r="D4551" t="str">
            <v>3435B0</v>
          </cell>
          <cell r="E4551" t="str">
            <v>Flow Metrix ZCORR8</v>
          </cell>
          <cell r="F4551" t="str">
            <v>In Service</v>
          </cell>
          <cell r="G4551" t="str">
            <v>3435B</v>
          </cell>
          <cell r="H4551" t="str">
            <v>Grp Member</v>
          </cell>
          <cell r="I4551">
            <v>1</v>
          </cell>
          <cell r="J4551" t="str">
            <v>PC Batch</v>
          </cell>
          <cell r="K4551">
            <v>20007.59</v>
          </cell>
          <cell r="L4551">
            <v>0</v>
          </cell>
          <cell r="M4551" t="str">
            <v>F20</v>
          </cell>
          <cell r="N4551" t="str">
            <v>115</v>
          </cell>
          <cell r="O4551">
            <v>0</v>
          </cell>
          <cell r="P4551" t="str">
            <v>C05K103_002</v>
          </cell>
          <cell r="Q4551" t="str">
            <v>505</v>
          </cell>
          <cell r="R4551" t="str">
            <v>WGPD</v>
          </cell>
          <cell r="S4551" t="str">
            <v>3435BA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 t="str">
            <v>CORP</v>
          </cell>
          <cell r="Y4551">
            <v>38640</v>
          </cell>
          <cell r="Z4551">
            <v>0</v>
          </cell>
          <cell r="AA4551">
            <v>0</v>
          </cell>
          <cell r="AB4551" t="str">
            <v>N</v>
          </cell>
          <cell r="AC4551">
            <v>38657</v>
          </cell>
          <cell r="AD4551">
            <v>0</v>
          </cell>
          <cell r="AE4551" t="str">
            <v>RemVal</v>
          </cell>
          <cell r="AF4551" t="str">
            <v>Depreciate</v>
          </cell>
          <cell r="AG4551" t="str">
            <v>FM</v>
          </cell>
          <cell r="AH4551">
            <v>0</v>
          </cell>
          <cell r="AI4551">
            <v>0</v>
          </cell>
          <cell r="AJ4551">
            <v>0.1056</v>
          </cell>
          <cell r="AK4551">
            <v>0</v>
          </cell>
          <cell r="AL4551" t="str">
            <v>Flat Rate</v>
          </cell>
          <cell r="AM4551">
            <v>0</v>
          </cell>
          <cell r="AN4551" t="str">
            <v>GA3435B0</v>
          </cell>
          <cell r="AO4551">
            <v>0</v>
          </cell>
          <cell r="AP4551" t="str">
            <v>N</v>
          </cell>
          <cell r="AQ4551">
            <v>38646.698287037034</v>
          </cell>
          <cell r="AR4551">
            <v>38640</v>
          </cell>
          <cell r="AS4551">
            <v>38640</v>
          </cell>
          <cell r="AT4551" t="str">
            <v>0003</v>
          </cell>
          <cell r="AU4551">
            <v>38640</v>
          </cell>
          <cell r="AV4551">
            <v>0</v>
          </cell>
        </row>
        <row r="4552">
          <cell r="B4552">
            <v>0</v>
          </cell>
          <cell r="C4552" t="str">
            <v>000000004023</v>
          </cell>
          <cell r="D4552" t="str">
            <v>3435B0</v>
          </cell>
          <cell r="E4552" t="str">
            <v>ZCORR docking station</v>
          </cell>
          <cell r="F4552" t="str">
            <v>In Service</v>
          </cell>
          <cell r="G4552" t="str">
            <v>3435B</v>
          </cell>
          <cell r="H4552" t="str">
            <v>Grp Member</v>
          </cell>
          <cell r="I4552">
            <v>0</v>
          </cell>
          <cell r="J4552" t="str">
            <v>PC Batch</v>
          </cell>
          <cell r="K4552">
            <v>165.98</v>
          </cell>
          <cell r="L4552">
            <v>0</v>
          </cell>
          <cell r="M4552" t="str">
            <v>F20</v>
          </cell>
          <cell r="N4552" t="str">
            <v>115</v>
          </cell>
          <cell r="O4552">
            <v>0</v>
          </cell>
          <cell r="P4552" t="str">
            <v>C05K103_002</v>
          </cell>
          <cell r="Q4552">
            <v>0</v>
          </cell>
          <cell r="R4552" t="str">
            <v>WGPD</v>
          </cell>
          <cell r="S4552" t="str">
            <v>3435BB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 t="str">
            <v>CORP</v>
          </cell>
          <cell r="Y4552">
            <v>38640</v>
          </cell>
          <cell r="Z4552">
            <v>0</v>
          </cell>
          <cell r="AA4552">
            <v>0</v>
          </cell>
          <cell r="AB4552" t="str">
            <v>N</v>
          </cell>
          <cell r="AC4552">
            <v>38657</v>
          </cell>
          <cell r="AD4552">
            <v>0</v>
          </cell>
          <cell r="AE4552" t="str">
            <v>RemVal</v>
          </cell>
          <cell r="AF4552" t="str">
            <v>Depreciate</v>
          </cell>
          <cell r="AG4552" t="str">
            <v>FM</v>
          </cell>
          <cell r="AH4552">
            <v>0</v>
          </cell>
          <cell r="AI4552">
            <v>0</v>
          </cell>
          <cell r="AJ4552">
            <v>0.1056</v>
          </cell>
          <cell r="AK4552">
            <v>0</v>
          </cell>
          <cell r="AL4552" t="str">
            <v>Flat Rate</v>
          </cell>
          <cell r="AM4552">
            <v>0</v>
          </cell>
          <cell r="AN4552" t="str">
            <v>GA3435B0</v>
          </cell>
          <cell r="AO4552">
            <v>0</v>
          </cell>
          <cell r="AP4552" t="str">
            <v>N</v>
          </cell>
          <cell r="AQ4552">
            <v>38646.698310185187</v>
          </cell>
          <cell r="AR4552">
            <v>38640</v>
          </cell>
          <cell r="AS4552">
            <v>38640</v>
          </cell>
          <cell r="AT4552" t="str">
            <v>0003</v>
          </cell>
          <cell r="AU4552">
            <v>38640</v>
          </cell>
          <cell r="AV4552">
            <v>0</v>
          </cell>
        </row>
        <row r="4553">
          <cell r="B4553">
            <v>0</v>
          </cell>
          <cell r="C4553" t="str">
            <v>000000004023</v>
          </cell>
          <cell r="D4553" t="str">
            <v>3435B0</v>
          </cell>
          <cell r="E4553" t="str">
            <v>ZCORR docking station</v>
          </cell>
          <cell r="F4553" t="str">
            <v>In Service</v>
          </cell>
          <cell r="G4553" t="str">
            <v>3435B</v>
          </cell>
          <cell r="H4553" t="str">
            <v>Grp Member</v>
          </cell>
          <cell r="I4553">
            <v>1</v>
          </cell>
          <cell r="J4553" t="str">
            <v>PC Batch</v>
          </cell>
          <cell r="K4553">
            <v>1696.07</v>
          </cell>
          <cell r="L4553">
            <v>0</v>
          </cell>
          <cell r="M4553" t="str">
            <v>F20</v>
          </cell>
          <cell r="N4553" t="str">
            <v>115</v>
          </cell>
          <cell r="O4553">
            <v>0</v>
          </cell>
          <cell r="P4553" t="str">
            <v>C05K103_002</v>
          </cell>
          <cell r="Q4553" t="str">
            <v>505</v>
          </cell>
          <cell r="R4553" t="str">
            <v>WGPD</v>
          </cell>
          <cell r="S4553" t="str">
            <v>3435BB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 t="str">
            <v>CORP</v>
          </cell>
          <cell r="Y4553">
            <v>38640</v>
          </cell>
          <cell r="Z4553">
            <v>0</v>
          </cell>
          <cell r="AA4553">
            <v>0</v>
          </cell>
          <cell r="AB4553" t="str">
            <v>N</v>
          </cell>
          <cell r="AC4553">
            <v>38657</v>
          </cell>
          <cell r="AD4553">
            <v>0</v>
          </cell>
          <cell r="AE4553" t="str">
            <v>RemVal</v>
          </cell>
          <cell r="AF4553" t="str">
            <v>Depreciate</v>
          </cell>
          <cell r="AG4553" t="str">
            <v>FM</v>
          </cell>
          <cell r="AH4553">
            <v>0</v>
          </cell>
          <cell r="AI4553">
            <v>0</v>
          </cell>
          <cell r="AJ4553">
            <v>0.1056</v>
          </cell>
          <cell r="AK4553">
            <v>0</v>
          </cell>
          <cell r="AL4553" t="str">
            <v>Flat Rate</v>
          </cell>
          <cell r="AM4553">
            <v>0</v>
          </cell>
          <cell r="AN4553" t="str">
            <v>GA3435B0</v>
          </cell>
          <cell r="AO4553">
            <v>0</v>
          </cell>
          <cell r="AP4553" t="str">
            <v>N</v>
          </cell>
          <cell r="AQ4553">
            <v>38646.698310185187</v>
          </cell>
          <cell r="AR4553">
            <v>38640</v>
          </cell>
          <cell r="AS4553">
            <v>38640</v>
          </cell>
          <cell r="AT4553" t="str">
            <v>0003</v>
          </cell>
          <cell r="AU4553">
            <v>38640</v>
          </cell>
          <cell r="AV4553">
            <v>0</v>
          </cell>
        </row>
        <row r="4554">
          <cell r="B4554">
            <v>0</v>
          </cell>
          <cell r="C4554" t="str">
            <v>000000004024</v>
          </cell>
          <cell r="D4554" t="str">
            <v>3435B0</v>
          </cell>
          <cell r="E4554" t="str">
            <v xml:space="preserve">Hilti TE-16C hammer drill	</v>
          </cell>
          <cell r="F4554" t="str">
            <v>In Service</v>
          </cell>
          <cell r="G4554" t="str">
            <v>3435B</v>
          </cell>
          <cell r="H4554" t="str">
            <v>Grp Member</v>
          </cell>
          <cell r="I4554">
            <v>0</v>
          </cell>
          <cell r="J4554" t="str">
            <v>PC Batch</v>
          </cell>
          <cell r="K4554">
            <v>91.47</v>
          </cell>
          <cell r="L4554">
            <v>0</v>
          </cell>
          <cell r="M4554" t="str">
            <v>F20</v>
          </cell>
          <cell r="N4554" t="str">
            <v>115</v>
          </cell>
          <cell r="O4554">
            <v>0</v>
          </cell>
          <cell r="P4554" t="str">
            <v>C05K501_002</v>
          </cell>
          <cell r="Q4554">
            <v>0</v>
          </cell>
          <cell r="R4554" t="str">
            <v>WGPD</v>
          </cell>
          <cell r="S4554" t="str">
            <v>3435B0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 t="str">
            <v>CORP</v>
          </cell>
          <cell r="Y4554">
            <v>38640</v>
          </cell>
          <cell r="Z4554">
            <v>0</v>
          </cell>
          <cell r="AA4554">
            <v>0</v>
          </cell>
          <cell r="AB4554" t="str">
            <v>N</v>
          </cell>
          <cell r="AC4554">
            <v>38657</v>
          </cell>
          <cell r="AD4554">
            <v>0</v>
          </cell>
          <cell r="AE4554" t="str">
            <v>RemVal</v>
          </cell>
          <cell r="AF4554" t="str">
            <v>Depreciate</v>
          </cell>
          <cell r="AG4554" t="str">
            <v>FM</v>
          </cell>
          <cell r="AH4554">
            <v>0</v>
          </cell>
          <cell r="AI4554">
            <v>0</v>
          </cell>
          <cell r="AJ4554">
            <v>0.1056</v>
          </cell>
          <cell r="AK4554">
            <v>0</v>
          </cell>
          <cell r="AL4554" t="str">
            <v>Flat Rate</v>
          </cell>
          <cell r="AM4554">
            <v>0</v>
          </cell>
          <cell r="AN4554" t="str">
            <v>GA3435B0</v>
          </cell>
          <cell r="AO4554">
            <v>0</v>
          </cell>
          <cell r="AP4554" t="str">
            <v>N</v>
          </cell>
          <cell r="AQ4554">
            <v>38646.698333333334</v>
          </cell>
          <cell r="AR4554">
            <v>38640</v>
          </cell>
          <cell r="AS4554">
            <v>38640</v>
          </cell>
          <cell r="AT4554" t="str">
            <v>7310</v>
          </cell>
          <cell r="AU4554">
            <v>38640</v>
          </cell>
          <cell r="AV4554">
            <v>0</v>
          </cell>
        </row>
        <row r="4555">
          <cell r="B4555">
            <v>0</v>
          </cell>
          <cell r="C4555" t="str">
            <v>000000004024</v>
          </cell>
          <cell r="D4555" t="str">
            <v>3435B0</v>
          </cell>
          <cell r="E4555" t="str">
            <v xml:space="preserve">Hilti TE-16C hammer drill	</v>
          </cell>
          <cell r="F4555" t="str">
            <v>In Service</v>
          </cell>
          <cell r="G4555" t="str">
            <v>3435B</v>
          </cell>
          <cell r="H4555" t="str">
            <v>Grp Member</v>
          </cell>
          <cell r="I4555">
            <v>1</v>
          </cell>
          <cell r="J4555" t="str">
            <v>PC Batch</v>
          </cell>
          <cell r="K4555">
            <v>934.69</v>
          </cell>
          <cell r="L4555">
            <v>0</v>
          </cell>
          <cell r="M4555" t="str">
            <v>F20</v>
          </cell>
          <cell r="N4555" t="str">
            <v>115</v>
          </cell>
          <cell r="O4555">
            <v>0</v>
          </cell>
          <cell r="P4555" t="str">
            <v>C05K501_002</v>
          </cell>
          <cell r="Q4555" t="str">
            <v>505</v>
          </cell>
          <cell r="R4555" t="str">
            <v>WGPD</v>
          </cell>
          <cell r="S4555" t="str">
            <v>3435B0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 t="str">
            <v>CORP</v>
          </cell>
          <cell r="Y4555">
            <v>38640</v>
          </cell>
          <cell r="Z4555">
            <v>0</v>
          </cell>
          <cell r="AA4555">
            <v>0</v>
          </cell>
          <cell r="AB4555" t="str">
            <v>N</v>
          </cell>
          <cell r="AC4555">
            <v>38657</v>
          </cell>
          <cell r="AD4555">
            <v>0</v>
          </cell>
          <cell r="AE4555" t="str">
            <v>RemVal</v>
          </cell>
          <cell r="AF4555" t="str">
            <v>Depreciate</v>
          </cell>
          <cell r="AG4555" t="str">
            <v>FM</v>
          </cell>
          <cell r="AH4555">
            <v>0</v>
          </cell>
          <cell r="AI4555">
            <v>0</v>
          </cell>
          <cell r="AJ4555">
            <v>0.1056</v>
          </cell>
          <cell r="AK4555">
            <v>0</v>
          </cell>
          <cell r="AL4555" t="str">
            <v>Flat Rate</v>
          </cell>
          <cell r="AM4555">
            <v>0</v>
          </cell>
          <cell r="AN4555" t="str">
            <v>GA3435B0</v>
          </cell>
          <cell r="AO4555">
            <v>0</v>
          </cell>
          <cell r="AP4555" t="str">
            <v>N</v>
          </cell>
          <cell r="AQ4555">
            <v>38646.698333333334</v>
          </cell>
          <cell r="AR4555">
            <v>38640</v>
          </cell>
          <cell r="AS4555">
            <v>38640</v>
          </cell>
          <cell r="AT4555" t="str">
            <v>7310</v>
          </cell>
          <cell r="AU4555">
            <v>38640</v>
          </cell>
          <cell r="AV4555">
            <v>0</v>
          </cell>
        </row>
        <row r="4556">
          <cell r="B4556">
            <v>0</v>
          </cell>
          <cell r="C4556" t="str">
            <v>000000004025</v>
          </cell>
          <cell r="D4556" t="str">
            <v>3435B0</v>
          </cell>
          <cell r="E4556" t="str">
            <v>Metal Detector</v>
          </cell>
          <cell r="F4556" t="str">
            <v>In Service</v>
          </cell>
          <cell r="G4556" t="str">
            <v>3435B</v>
          </cell>
          <cell r="H4556" t="str">
            <v>Grp Member</v>
          </cell>
          <cell r="I4556">
            <v>0</v>
          </cell>
          <cell r="J4556" t="str">
            <v>PC Batch</v>
          </cell>
          <cell r="K4556">
            <v>800</v>
          </cell>
          <cell r="L4556">
            <v>0</v>
          </cell>
          <cell r="M4556" t="str">
            <v>F20</v>
          </cell>
          <cell r="N4556" t="str">
            <v>115</v>
          </cell>
          <cell r="O4556">
            <v>0</v>
          </cell>
          <cell r="P4556" t="str">
            <v>C05K501_002</v>
          </cell>
          <cell r="Q4556" t="str">
            <v>505</v>
          </cell>
          <cell r="R4556" t="str">
            <v>WGPD</v>
          </cell>
          <cell r="S4556" t="str">
            <v>3435BE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 t="str">
            <v>CORP</v>
          </cell>
          <cell r="Y4556">
            <v>38640</v>
          </cell>
          <cell r="Z4556">
            <v>0</v>
          </cell>
          <cell r="AA4556">
            <v>0</v>
          </cell>
          <cell r="AB4556" t="str">
            <v>N</v>
          </cell>
          <cell r="AC4556">
            <v>38657</v>
          </cell>
          <cell r="AD4556">
            <v>0</v>
          </cell>
          <cell r="AE4556" t="str">
            <v>RemVal</v>
          </cell>
          <cell r="AF4556" t="str">
            <v>Depreciate</v>
          </cell>
          <cell r="AG4556" t="str">
            <v>FM</v>
          </cell>
          <cell r="AH4556">
            <v>0</v>
          </cell>
          <cell r="AI4556">
            <v>0</v>
          </cell>
          <cell r="AJ4556">
            <v>0.1056</v>
          </cell>
          <cell r="AK4556">
            <v>0</v>
          </cell>
          <cell r="AL4556" t="str">
            <v>Flat Rate</v>
          </cell>
          <cell r="AM4556">
            <v>0</v>
          </cell>
          <cell r="AN4556" t="str">
            <v>GA3435B0</v>
          </cell>
          <cell r="AO4556">
            <v>0</v>
          </cell>
          <cell r="AP4556" t="str">
            <v>N</v>
          </cell>
          <cell r="AQ4556">
            <v>38646.690381944441</v>
          </cell>
          <cell r="AR4556">
            <v>38671</v>
          </cell>
          <cell r="AS4556">
            <v>38671</v>
          </cell>
          <cell r="AT4556">
            <v>0</v>
          </cell>
          <cell r="AU4556">
            <v>38640</v>
          </cell>
          <cell r="AV4556">
            <v>0</v>
          </cell>
        </row>
        <row r="4557">
          <cell r="B4557">
            <v>0</v>
          </cell>
          <cell r="C4557" t="str">
            <v>000000004026</v>
          </cell>
          <cell r="D4557" t="str">
            <v>3435B0</v>
          </cell>
          <cell r="E4557" t="str">
            <v xml:space="preserve">Metro-tech 810 pipe locator	</v>
          </cell>
          <cell r="F4557" t="str">
            <v>In Service</v>
          </cell>
          <cell r="G4557" t="str">
            <v>3435B</v>
          </cell>
          <cell r="H4557" t="str">
            <v>Grp Member</v>
          </cell>
          <cell r="I4557">
            <v>0</v>
          </cell>
          <cell r="J4557" t="str">
            <v>PC Batch</v>
          </cell>
          <cell r="K4557">
            <v>224.61</v>
          </cell>
          <cell r="L4557">
            <v>0</v>
          </cell>
          <cell r="M4557" t="str">
            <v>F20</v>
          </cell>
          <cell r="N4557" t="str">
            <v>115</v>
          </cell>
          <cell r="O4557">
            <v>0</v>
          </cell>
          <cell r="P4557" t="str">
            <v>C05K501_002</v>
          </cell>
          <cell r="Q4557">
            <v>0</v>
          </cell>
          <cell r="R4557" t="str">
            <v>WGPD</v>
          </cell>
          <cell r="S4557" t="str">
            <v>3435B0A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 t="str">
            <v>CORP</v>
          </cell>
          <cell r="Y4557">
            <v>38640</v>
          </cell>
          <cell r="Z4557">
            <v>0</v>
          </cell>
          <cell r="AA4557">
            <v>0</v>
          </cell>
          <cell r="AB4557" t="str">
            <v>N</v>
          </cell>
          <cell r="AC4557">
            <v>38657</v>
          </cell>
          <cell r="AD4557">
            <v>0</v>
          </cell>
          <cell r="AE4557" t="str">
            <v>RemVal</v>
          </cell>
          <cell r="AF4557" t="str">
            <v>Depreciate</v>
          </cell>
          <cell r="AG4557" t="str">
            <v>FM</v>
          </cell>
          <cell r="AH4557">
            <v>0</v>
          </cell>
          <cell r="AI4557">
            <v>0</v>
          </cell>
          <cell r="AJ4557">
            <v>0.1056</v>
          </cell>
          <cell r="AK4557">
            <v>0</v>
          </cell>
          <cell r="AL4557" t="str">
            <v>Flat Rate</v>
          </cell>
          <cell r="AM4557">
            <v>0</v>
          </cell>
          <cell r="AN4557" t="str">
            <v>GA3435B0</v>
          </cell>
          <cell r="AO4557">
            <v>0</v>
          </cell>
          <cell r="AP4557" t="str">
            <v>N</v>
          </cell>
          <cell r="AQ4557">
            <v>38646.69835648148</v>
          </cell>
          <cell r="AR4557">
            <v>38640</v>
          </cell>
          <cell r="AS4557">
            <v>38640</v>
          </cell>
          <cell r="AT4557" t="str">
            <v>2700</v>
          </cell>
          <cell r="AU4557">
            <v>38640</v>
          </cell>
          <cell r="AV4557">
            <v>0</v>
          </cell>
        </row>
        <row r="4558">
          <cell r="B4558">
            <v>0</v>
          </cell>
          <cell r="C4558" t="str">
            <v>000000004026</v>
          </cell>
          <cell r="D4558" t="str">
            <v>3435B0</v>
          </cell>
          <cell r="E4558" t="str">
            <v xml:space="preserve">Metro-tech 810 pipe locator	</v>
          </cell>
          <cell r="F4558" t="str">
            <v>In Service</v>
          </cell>
          <cell r="G4558" t="str">
            <v>3435B</v>
          </cell>
          <cell r="H4558" t="str">
            <v>Grp Member</v>
          </cell>
          <cell r="I4558">
            <v>1</v>
          </cell>
          <cell r="J4558" t="str">
            <v>PC Batch</v>
          </cell>
          <cell r="K4558">
            <v>2295.0700000000002</v>
          </cell>
          <cell r="L4558">
            <v>0</v>
          </cell>
          <cell r="M4558" t="str">
            <v>F20</v>
          </cell>
          <cell r="N4558" t="str">
            <v>115</v>
          </cell>
          <cell r="O4558">
            <v>0</v>
          </cell>
          <cell r="P4558" t="str">
            <v>C05K501_002</v>
          </cell>
          <cell r="Q4558" t="str">
            <v>505</v>
          </cell>
          <cell r="R4558" t="str">
            <v>WGPD</v>
          </cell>
          <cell r="S4558" t="str">
            <v>3435B0A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 t="str">
            <v>CORP</v>
          </cell>
          <cell r="Y4558">
            <v>38640</v>
          </cell>
          <cell r="Z4558">
            <v>0</v>
          </cell>
          <cell r="AA4558">
            <v>0</v>
          </cell>
          <cell r="AB4558" t="str">
            <v>N</v>
          </cell>
          <cell r="AC4558">
            <v>38657</v>
          </cell>
          <cell r="AD4558">
            <v>0</v>
          </cell>
          <cell r="AE4558" t="str">
            <v>RemVal</v>
          </cell>
          <cell r="AF4558" t="str">
            <v>Depreciate</v>
          </cell>
          <cell r="AG4558" t="str">
            <v>FM</v>
          </cell>
          <cell r="AH4558">
            <v>0</v>
          </cell>
          <cell r="AI4558">
            <v>0</v>
          </cell>
          <cell r="AJ4558">
            <v>0.1056</v>
          </cell>
          <cell r="AK4558">
            <v>0</v>
          </cell>
          <cell r="AL4558" t="str">
            <v>Flat Rate</v>
          </cell>
          <cell r="AM4558">
            <v>0</v>
          </cell>
          <cell r="AN4558" t="str">
            <v>GA3435B0</v>
          </cell>
          <cell r="AO4558">
            <v>0</v>
          </cell>
          <cell r="AP4558" t="str">
            <v>N</v>
          </cell>
          <cell r="AQ4558">
            <v>38646.69835648148</v>
          </cell>
          <cell r="AR4558">
            <v>38640</v>
          </cell>
          <cell r="AS4558">
            <v>38640</v>
          </cell>
          <cell r="AT4558" t="str">
            <v>2700</v>
          </cell>
          <cell r="AU4558">
            <v>38640</v>
          </cell>
          <cell r="AV4558">
            <v>0</v>
          </cell>
        </row>
        <row r="4559">
          <cell r="B4559">
            <v>0</v>
          </cell>
          <cell r="C4559" t="str">
            <v>000000004027</v>
          </cell>
          <cell r="D4559" t="str">
            <v>3435B0</v>
          </cell>
          <cell r="E4559" t="str">
            <v xml:space="preserve">Repl. LP Gas generator	</v>
          </cell>
          <cell r="F4559" t="str">
            <v>In Service</v>
          </cell>
          <cell r="G4559" t="str">
            <v>3435B</v>
          </cell>
          <cell r="H4559" t="str">
            <v>Grp Member</v>
          </cell>
          <cell r="I4559">
            <v>0</v>
          </cell>
          <cell r="J4559" t="str">
            <v>PC Batch</v>
          </cell>
          <cell r="K4559">
            <v>579.1</v>
          </cell>
          <cell r="L4559">
            <v>0</v>
          </cell>
          <cell r="M4559" t="str">
            <v>F20</v>
          </cell>
          <cell r="N4559" t="str">
            <v>115</v>
          </cell>
          <cell r="O4559">
            <v>0</v>
          </cell>
          <cell r="P4559" t="str">
            <v>C05K501_002</v>
          </cell>
          <cell r="Q4559">
            <v>0</v>
          </cell>
          <cell r="R4559" t="str">
            <v>WGPD</v>
          </cell>
          <cell r="S4559" t="str">
            <v>3435B0B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 t="str">
            <v>CORP</v>
          </cell>
          <cell r="Y4559">
            <v>38640</v>
          </cell>
          <cell r="Z4559">
            <v>0</v>
          </cell>
          <cell r="AA4559">
            <v>0</v>
          </cell>
          <cell r="AB4559" t="str">
            <v>N</v>
          </cell>
          <cell r="AC4559">
            <v>38657</v>
          </cell>
          <cell r="AD4559">
            <v>0</v>
          </cell>
          <cell r="AE4559" t="str">
            <v>RemVal</v>
          </cell>
          <cell r="AF4559" t="str">
            <v>Depreciate</v>
          </cell>
          <cell r="AG4559" t="str">
            <v>FM</v>
          </cell>
          <cell r="AH4559">
            <v>0</v>
          </cell>
          <cell r="AI4559">
            <v>0</v>
          </cell>
          <cell r="AJ4559">
            <v>0.1056</v>
          </cell>
          <cell r="AK4559">
            <v>0</v>
          </cell>
          <cell r="AL4559" t="str">
            <v>Flat Rate</v>
          </cell>
          <cell r="AM4559">
            <v>0</v>
          </cell>
          <cell r="AN4559" t="str">
            <v>GA3435B0</v>
          </cell>
          <cell r="AO4559">
            <v>0</v>
          </cell>
          <cell r="AP4559" t="str">
            <v>N</v>
          </cell>
          <cell r="AQ4559">
            <v>38646.698379629626</v>
          </cell>
          <cell r="AR4559">
            <v>38640</v>
          </cell>
          <cell r="AS4559">
            <v>38640</v>
          </cell>
          <cell r="AT4559" t="str">
            <v>7300</v>
          </cell>
          <cell r="AU4559">
            <v>38640</v>
          </cell>
          <cell r="AV4559">
            <v>0</v>
          </cell>
        </row>
        <row r="4560">
          <cell r="B4560">
            <v>0</v>
          </cell>
          <cell r="C4560" t="str">
            <v>000000004027</v>
          </cell>
          <cell r="D4560" t="str">
            <v>3435B0</v>
          </cell>
          <cell r="E4560" t="str">
            <v xml:space="preserve">Repl. LP Gas generator	</v>
          </cell>
          <cell r="F4560" t="str">
            <v>In Service</v>
          </cell>
          <cell r="G4560" t="str">
            <v>3435B</v>
          </cell>
          <cell r="H4560" t="str">
            <v>Grp Member</v>
          </cell>
          <cell r="I4560">
            <v>1</v>
          </cell>
          <cell r="J4560" t="str">
            <v>PC Batch</v>
          </cell>
          <cell r="K4560">
            <v>3145</v>
          </cell>
          <cell r="L4560">
            <v>0</v>
          </cell>
          <cell r="M4560" t="str">
            <v>F20</v>
          </cell>
          <cell r="N4560" t="str">
            <v>115</v>
          </cell>
          <cell r="O4560">
            <v>0</v>
          </cell>
          <cell r="P4560" t="str">
            <v>C05K501_002</v>
          </cell>
          <cell r="Q4560" t="str">
            <v>505</v>
          </cell>
          <cell r="R4560" t="str">
            <v>WGPD</v>
          </cell>
          <cell r="S4560" t="str">
            <v>3435B0B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 t="str">
            <v>CORP</v>
          </cell>
          <cell r="Y4560">
            <v>38640</v>
          </cell>
          <cell r="Z4560">
            <v>0</v>
          </cell>
          <cell r="AA4560">
            <v>0</v>
          </cell>
          <cell r="AB4560" t="str">
            <v>N</v>
          </cell>
          <cell r="AC4560">
            <v>38657</v>
          </cell>
          <cell r="AD4560">
            <v>0</v>
          </cell>
          <cell r="AE4560" t="str">
            <v>RemVal</v>
          </cell>
          <cell r="AF4560" t="str">
            <v>Depreciate</v>
          </cell>
          <cell r="AG4560" t="str">
            <v>FM</v>
          </cell>
          <cell r="AH4560">
            <v>0</v>
          </cell>
          <cell r="AI4560">
            <v>0</v>
          </cell>
          <cell r="AJ4560">
            <v>0.1056</v>
          </cell>
          <cell r="AK4560">
            <v>0</v>
          </cell>
          <cell r="AL4560" t="str">
            <v>Flat Rate</v>
          </cell>
          <cell r="AM4560">
            <v>0</v>
          </cell>
          <cell r="AN4560" t="str">
            <v>GA3435B0</v>
          </cell>
          <cell r="AO4560">
            <v>0</v>
          </cell>
          <cell r="AP4560" t="str">
            <v>N</v>
          </cell>
          <cell r="AQ4560">
            <v>38646.698379629626</v>
          </cell>
          <cell r="AR4560">
            <v>38640</v>
          </cell>
          <cell r="AS4560">
            <v>38640</v>
          </cell>
          <cell r="AT4560" t="str">
            <v>7300</v>
          </cell>
          <cell r="AU4560">
            <v>38640</v>
          </cell>
          <cell r="AV4560">
            <v>0</v>
          </cell>
        </row>
        <row r="4561">
          <cell r="B4561">
            <v>0</v>
          </cell>
          <cell r="C4561" t="str">
            <v>000000004028</v>
          </cell>
          <cell r="D4561" t="str">
            <v>3435B0</v>
          </cell>
          <cell r="E4561" t="str">
            <v xml:space="preserve">Scaffolding	</v>
          </cell>
          <cell r="F4561" t="str">
            <v>In Service</v>
          </cell>
          <cell r="G4561" t="str">
            <v>3435B</v>
          </cell>
          <cell r="H4561" t="str">
            <v>Grp Member</v>
          </cell>
          <cell r="I4561">
            <v>0</v>
          </cell>
          <cell r="J4561" t="str">
            <v>PC Batch</v>
          </cell>
          <cell r="K4561">
            <v>1338.46</v>
          </cell>
          <cell r="L4561">
            <v>0</v>
          </cell>
          <cell r="M4561" t="str">
            <v>F20</v>
          </cell>
          <cell r="N4561" t="str">
            <v>115</v>
          </cell>
          <cell r="O4561">
            <v>0</v>
          </cell>
          <cell r="P4561" t="str">
            <v>C05K501_002</v>
          </cell>
          <cell r="Q4561">
            <v>0</v>
          </cell>
          <cell r="R4561" t="str">
            <v>WGPD</v>
          </cell>
          <cell r="S4561" t="str">
            <v>3435B0C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 t="str">
            <v>CORP</v>
          </cell>
          <cell r="Y4561">
            <v>38640</v>
          </cell>
          <cell r="Z4561">
            <v>0</v>
          </cell>
          <cell r="AA4561">
            <v>0</v>
          </cell>
          <cell r="AB4561" t="str">
            <v>N</v>
          </cell>
          <cell r="AC4561">
            <v>38657</v>
          </cell>
          <cell r="AD4561">
            <v>0</v>
          </cell>
          <cell r="AE4561" t="str">
            <v>RemVal</v>
          </cell>
          <cell r="AF4561" t="str">
            <v>Depreciate</v>
          </cell>
          <cell r="AG4561" t="str">
            <v>FM</v>
          </cell>
          <cell r="AH4561">
            <v>0</v>
          </cell>
          <cell r="AI4561">
            <v>0</v>
          </cell>
          <cell r="AJ4561">
            <v>0.1056</v>
          </cell>
          <cell r="AK4561">
            <v>0</v>
          </cell>
          <cell r="AL4561" t="str">
            <v>Flat Rate</v>
          </cell>
          <cell r="AM4561">
            <v>0</v>
          </cell>
          <cell r="AN4561" t="str">
            <v>GA3435B0</v>
          </cell>
          <cell r="AO4561">
            <v>0</v>
          </cell>
          <cell r="AP4561" t="str">
            <v>N</v>
          </cell>
          <cell r="AQ4561">
            <v>38646.690381944441</v>
          </cell>
          <cell r="AR4561">
            <v>38701</v>
          </cell>
          <cell r="AS4561">
            <v>38701</v>
          </cell>
          <cell r="AT4561" t="str">
            <v>3000</v>
          </cell>
          <cell r="AU4561">
            <v>38640</v>
          </cell>
          <cell r="AV4561">
            <v>0</v>
          </cell>
        </row>
        <row r="4562">
          <cell r="B4562">
            <v>0</v>
          </cell>
          <cell r="C4562" t="str">
            <v>000000004029</v>
          </cell>
          <cell r="D4562" t="str">
            <v>335400</v>
          </cell>
          <cell r="E4562" t="str">
            <v>New Fire Hydrants - Dauphine</v>
          </cell>
          <cell r="F4562" t="str">
            <v>In Service</v>
          </cell>
          <cell r="G4562" t="str">
            <v>33540</v>
          </cell>
          <cell r="H4562" t="str">
            <v>Grp Member</v>
          </cell>
          <cell r="I4562">
            <v>0</v>
          </cell>
          <cell r="J4562" t="str">
            <v>PC Batch</v>
          </cell>
          <cell r="K4562">
            <v>183.59</v>
          </cell>
          <cell r="L4562">
            <v>0</v>
          </cell>
          <cell r="M4562" t="str">
            <v>F20</v>
          </cell>
          <cell r="N4562" t="str">
            <v>115</v>
          </cell>
          <cell r="O4562">
            <v>0</v>
          </cell>
          <cell r="P4562" t="str">
            <v>C05D001_002</v>
          </cell>
          <cell r="Q4562">
            <v>0</v>
          </cell>
          <cell r="R4562" t="str">
            <v>WTDPD</v>
          </cell>
          <cell r="S4562" t="str">
            <v>3354004X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 t="str">
            <v>CORP</v>
          </cell>
          <cell r="Y4562">
            <v>38671</v>
          </cell>
          <cell r="Z4562">
            <v>0</v>
          </cell>
          <cell r="AA4562">
            <v>0</v>
          </cell>
          <cell r="AB4562" t="str">
            <v>N</v>
          </cell>
          <cell r="AC4562">
            <v>38687</v>
          </cell>
          <cell r="AD4562">
            <v>0</v>
          </cell>
          <cell r="AE4562" t="str">
            <v>RemVal</v>
          </cell>
          <cell r="AF4562" t="str">
            <v>Depreciate</v>
          </cell>
          <cell r="AG4562" t="str">
            <v>FM</v>
          </cell>
          <cell r="AH4562">
            <v>0</v>
          </cell>
          <cell r="AI4562">
            <v>0</v>
          </cell>
          <cell r="AJ4562">
            <v>2.2599999999999999E-2</v>
          </cell>
          <cell r="AK4562">
            <v>0</v>
          </cell>
          <cell r="AL4562" t="str">
            <v>Flat Rate</v>
          </cell>
          <cell r="AM4562">
            <v>0</v>
          </cell>
          <cell r="AN4562" t="str">
            <v>GA335400</v>
          </cell>
          <cell r="AO4562">
            <v>0</v>
          </cell>
          <cell r="AP4562" t="str">
            <v>N</v>
          </cell>
          <cell r="AQ4562">
            <v>38674.634155092594</v>
          </cell>
          <cell r="AR4562">
            <v>38763</v>
          </cell>
          <cell r="AS4562">
            <v>38763</v>
          </cell>
          <cell r="AT4562">
            <v>0</v>
          </cell>
          <cell r="AU4562">
            <v>38671</v>
          </cell>
          <cell r="AV4562">
            <v>0</v>
          </cell>
        </row>
        <row r="4563">
          <cell r="B4563">
            <v>0</v>
          </cell>
          <cell r="C4563" t="str">
            <v>000000004029</v>
          </cell>
          <cell r="D4563" t="str">
            <v>335400</v>
          </cell>
          <cell r="E4563" t="str">
            <v>New Fire Hydrants - Dauphine</v>
          </cell>
          <cell r="F4563" t="str">
            <v>In Service</v>
          </cell>
          <cell r="G4563" t="str">
            <v>33540</v>
          </cell>
          <cell r="H4563" t="str">
            <v>Grp Member</v>
          </cell>
          <cell r="I4563">
            <v>1</v>
          </cell>
          <cell r="J4563" t="str">
            <v>PC Batch</v>
          </cell>
          <cell r="K4563">
            <v>-76.84</v>
          </cell>
          <cell r="L4563">
            <v>0</v>
          </cell>
          <cell r="M4563">
            <v>0</v>
          </cell>
          <cell r="N4563" t="str">
            <v>600</v>
          </cell>
          <cell r="O4563">
            <v>0</v>
          </cell>
          <cell r="P4563" t="str">
            <v>C05D001_002</v>
          </cell>
          <cell r="Q4563" t="str">
            <v>110</v>
          </cell>
          <cell r="R4563" t="str">
            <v>WTDPD</v>
          </cell>
          <cell r="S4563" t="str">
            <v>3354004X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 t="str">
            <v>CORP</v>
          </cell>
          <cell r="Y4563">
            <v>38671</v>
          </cell>
          <cell r="Z4563">
            <v>0</v>
          </cell>
          <cell r="AA4563">
            <v>0</v>
          </cell>
          <cell r="AB4563" t="str">
            <v>N</v>
          </cell>
          <cell r="AC4563">
            <v>38687</v>
          </cell>
          <cell r="AD4563">
            <v>0</v>
          </cell>
          <cell r="AE4563" t="str">
            <v>RemVal</v>
          </cell>
          <cell r="AF4563" t="str">
            <v>Depreciate</v>
          </cell>
          <cell r="AG4563" t="str">
            <v>FM</v>
          </cell>
          <cell r="AH4563">
            <v>0</v>
          </cell>
          <cell r="AI4563">
            <v>0</v>
          </cell>
          <cell r="AJ4563">
            <v>2.2599999999999999E-2</v>
          </cell>
          <cell r="AK4563">
            <v>0</v>
          </cell>
          <cell r="AL4563" t="str">
            <v>Flat Rate</v>
          </cell>
          <cell r="AM4563">
            <v>0</v>
          </cell>
          <cell r="AN4563" t="str">
            <v>GA335400</v>
          </cell>
          <cell r="AO4563">
            <v>0</v>
          </cell>
          <cell r="AP4563" t="str">
            <v>N</v>
          </cell>
          <cell r="AQ4563">
            <v>38674.634155092594</v>
          </cell>
          <cell r="AR4563">
            <v>38763</v>
          </cell>
          <cell r="AS4563">
            <v>38763</v>
          </cell>
          <cell r="AT4563">
            <v>0</v>
          </cell>
          <cell r="AU4563">
            <v>38671</v>
          </cell>
          <cell r="AV4563">
            <v>0</v>
          </cell>
        </row>
        <row r="4564">
          <cell r="B4564">
            <v>0</v>
          </cell>
          <cell r="C4564" t="str">
            <v>000000004029</v>
          </cell>
          <cell r="D4564" t="str">
            <v>335400</v>
          </cell>
          <cell r="E4564" t="str">
            <v>New Fire Hydrants - Dauphine</v>
          </cell>
          <cell r="F4564" t="str">
            <v>In Service</v>
          </cell>
          <cell r="G4564" t="str">
            <v>33540</v>
          </cell>
          <cell r="H4564" t="str">
            <v>Grp Member</v>
          </cell>
          <cell r="I4564">
            <v>2</v>
          </cell>
          <cell r="J4564" t="str">
            <v>PC Batch</v>
          </cell>
          <cell r="K4564">
            <v>597.47</v>
          </cell>
          <cell r="L4564">
            <v>0</v>
          </cell>
          <cell r="M4564" t="str">
            <v>F15</v>
          </cell>
          <cell r="N4564" t="str">
            <v>118</v>
          </cell>
          <cell r="O4564">
            <v>0</v>
          </cell>
          <cell r="P4564" t="str">
            <v>C05D001_002</v>
          </cell>
          <cell r="Q4564" t="str">
            <v>950</v>
          </cell>
          <cell r="R4564" t="str">
            <v>WTDPD</v>
          </cell>
          <cell r="S4564" t="str">
            <v>3354004X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 t="str">
            <v>CORP</v>
          </cell>
          <cell r="Y4564">
            <v>38671</v>
          </cell>
          <cell r="Z4564">
            <v>0</v>
          </cell>
          <cell r="AA4564">
            <v>0</v>
          </cell>
          <cell r="AB4564" t="str">
            <v>N</v>
          </cell>
          <cell r="AC4564">
            <v>38687</v>
          </cell>
          <cell r="AD4564">
            <v>0</v>
          </cell>
          <cell r="AE4564" t="str">
            <v>RemVal</v>
          </cell>
          <cell r="AF4564" t="str">
            <v>Depreciate</v>
          </cell>
          <cell r="AG4564" t="str">
            <v>FM</v>
          </cell>
          <cell r="AH4564">
            <v>0</v>
          </cell>
          <cell r="AI4564">
            <v>0</v>
          </cell>
          <cell r="AJ4564">
            <v>2.2599999999999999E-2</v>
          </cell>
          <cell r="AK4564">
            <v>0</v>
          </cell>
          <cell r="AL4564" t="str">
            <v>Flat Rate</v>
          </cell>
          <cell r="AM4564">
            <v>0</v>
          </cell>
          <cell r="AN4564" t="str">
            <v>GA335400</v>
          </cell>
          <cell r="AO4564">
            <v>0</v>
          </cell>
          <cell r="AP4564" t="str">
            <v>N</v>
          </cell>
          <cell r="AQ4564">
            <v>38674.634155092594</v>
          </cell>
          <cell r="AR4564">
            <v>38763</v>
          </cell>
          <cell r="AS4564">
            <v>38763</v>
          </cell>
          <cell r="AT4564">
            <v>0</v>
          </cell>
          <cell r="AU4564">
            <v>38671</v>
          </cell>
          <cell r="AV4564">
            <v>0</v>
          </cell>
        </row>
        <row r="4565">
          <cell r="B4565">
            <v>0</v>
          </cell>
          <cell r="C4565" t="str">
            <v>000000004029</v>
          </cell>
          <cell r="D4565" t="str">
            <v>335400</v>
          </cell>
          <cell r="E4565" t="str">
            <v>New Fire Hydrants - Dauphine</v>
          </cell>
          <cell r="F4565" t="str">
            <v>In Service</v>
          </cell>
          <cell r="G4565" t="str">
            <v>33540</v>
          </cell>
          <cell r="H4565" t="str">
            <v>Grp Member</v>
          </cell>
          <cell r="I4565">
            <v>3</v>
          </cell>
          <cell r="J4565" t="str">
            <v>PC Batch</v>
          </cell>
          <cell r="K4565">
            <v>1365.16</v>
          </cell>
          <cell r="L4565">
            <v>0</v>
          </cell>
          <cell r="M4565">
            <v>0</v>
          </cell>
          <cell r="N4565" t="str">
            <v>602</v>
          </cell>
          <cell r="O4565">
            <v>0</v>
          </cell>
          <cell r="P4565" t="str">
            <v>C05D001_002</v>
          </cell>
          <cell r="Q4565" t="str">
            <v>110</v>
          </cell>
          <cell r="R4565" t="str">
            <v>WTDPD</v>
          </cell>
          <cell r="S4565" t="str">
            <v>3354004X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 t="str">
            <v>CORP</v>
          </cell>
          <cell r="Y4565">
            <v>38671</v>
          </cell>
          <cell r="Z4565">
            <v>0</v>
          </cell>
          <cell r="AA4565">
            <v>0</v>
          </cell>
          <cell r="AB4565" t="str">
            <v>N</v>
          </cell>
          <cell r="AC4565">
            <v>38687</v>
          </cell>
          <cell r="AD4565">
            <v>0</v>
          </cell>
          <cell r="AE4565" t="str">
            <v>RemVal</v>
          </cell>
          <cell r="AF4565" t="str">
            <v>Depreciate</v>
          </cell>
          <cell r="AG4565" t="str">
            <v>FM</v>
          </cell>
          <cell r="AH4565">
            <v>0</v>
          </cell>
          <cell r="AI4565">
            <v>0</v>
          </cell>
          <cell r="AJ4565">
            <v>2.2599999999999999E-2</v>
          </cell>
          <cell r="AK4565">
            <v>0</v>
          </cell>
          <cell r="AL4565" t="str">
            <v>Flat Rate</v>
          </cell>
          <cell r="AM4565">
            <v>0</v>
          </cell>
          <cell r="AN4565" t="str">
            <v>GA335400</v>
          </cell>
          <cell r="AO4565">
            <v>0</v>
          </cell>
          <cell r="AP4565" t="str">
            <v>N</v>
          </cell>
          <cell r="AQ4565">
            <v>38674.634155092594</v>
          </cell>
          <cell r="AR4565">
            <v>38763</v>
          </cell>
          <cell r="AS4565">
            <v>38763</v>
          </cell>
          <cell r="AT4565">
            <v>0</v>
          </cell>
          <cell r="AU4565">
            <v>38671</v>
          </cell>
          <cell r="AV4565">
            <v>0</v>
          </cell>
        </row>
        <row r="4566">
          <cell r="B4566">
            <v>0</v>
          </cell>
          <cell r="C4566" t="str">
            <v>000000004030</v>
          </cell>
          <cell r="D4566" t="str">
            <v>3314B0</v>
          </cell>
          <cell r="E4566" t="str">
            <v>8" Ductile Iron Pipe</v>
          </cell>
          <cell r="F4566" t="str">
            <v>In Service</v>
          </cell>
          <cell r="G4566" t="str">
            <v>3314B</v>
          </cell>
          <cell r="H4566" t="str">
            <v>Grp Member</v>
          </cell>
          <cell r="I4566">
            <v>0</v>
          </cell>
          <cell r="J4566" t="str">
            <v>PC Batch</v>
          </cell>
          <cell r="K4566">
            <v>41.17</v>
          </cell>
          <cell r="L4566">
            <v>0</v>
          </cell>
          <cell r="M4566" t="str">
            <v>F20</v>
          </cell>
          <cell r="N4566" t="str">
            <v>115</v>
          </cell>
          <cell r="O4566">
            <v>0</v>
          </cell>
          <cell r="P4566" t="str">
            <v>C05D502_002</v>
          </cell>
          <cell r="Q4566">
            <v>0</v>
          </cell>
          <cell r="R4566" t="str">
            <v>WTDPD</v>
          </cell>
          <cell r="S4566" t="str">
            <v>3314B08DI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 t="str">
            <v>CORP</v>
          </cell>
          <cell r="Y4566">
            <v>38671</v>
          </cell>
          <cell r="Z4566">
            <v>0</v>
          </cell>
          <cell r="AA4566">
            <v>0</v>
          </cell>
          <cell r="AB4566" t="str">
            <v>N</v>
          </cell>
          <cell r="AC4566">
            <v>38687</v>
          </cell>
          <cell r="AD4566">
            <v>0</v>
          </cell>
          <cell r="AE4566" t="str">
            <v>RemVal</v>
          </cell>
          <cell r="AF4566" t="str">
            <v>Depreciate</v>
          </cell>
          <cell r="AG4566" t="str">
            <v>FM</v>
          </cell>
          <cell r="AH4566">
            <v>0</v>
          </cell>
          <cell r="AI4566">
            <v>0</v>
          </cell>
          <cell r="AJ4566">
            <v>1.9E-2</v>
          </cell>
          <cell r="AK4566">
            <v>0</v>
          </cell>
          <cell r="AL4566" t="str">
            <v>Flat Rate</v>
          </cell>
          <cell r="AM4566">
            <v>0</v>
          </cell>
          <cell r="AN4566" t="str">
            <v>GA3314B0</v>
          </cell>
          <cell r="AO4566">
            <v>0</v>
          </cell>
          <cell r="AP4566" t="str">
            <v>N</v>
          </cell>
          <cell r="AQ4566">
            <v>38674.63417824074</v>
          </cell>
          <cell r="AR4566">
            <v>38732</v>
          </cell>
          <cell r="AS4566">
            <v>38732</v>
          </cell>
          <cell r="AT4566">
            <v>0</v>
          </cell>
          <cell r="AU4566">
            <v>38671</v>
          </cell>
          <cell r="AV4566">
            <v>0</v>
          </cell>
        </row>
        <row r="4567">
          <cell r="B4567">
            <v>0</v>
          </cell>
          <cell r="C4567" t="str">
            <v>000000004030</v>
          </cell>
          <cell r="D4567" t="str">
            <v>3314B0</v>
          </cell>
          <cell r="E4567" t="str">
            <v>8" Ductile Iron Pipe</v>
          </cell>
          <cell r="F4567" t="str">
            <v>In Service</v>
          </cell>
          <cell r="G4567" t="str">
            <v>3314B</v>
          </cell>
          <cell r="H4567" t="str">
            <v>Grp Member</v>
          </cell>
          <cell r="I4567">
            <v>1</v>
          </cell>
          <cell r="J4567" t="str">
            <v>PC Batch</v>
          </cell>
          <cell r="K4567">
            <v>422.89</v>
          </cell>
          <cell r="L4567">
            <v>0</v>
          </cell>
          <cell r="M4567" t="str">
            <v>F20</v>
          </cell>
          <cell r="N4567" t="str">
            <v>115</v>
          </cell>
          <cell r="O4567">
            <v>0</v>
          </cell>
          <cell r="P4567" t="str">
            <v>C05D502_002</v>
          </cell>
          <cell r="Q4567" t="str">
            <v>505</v>
          </cell>
          <cell r="R4567" t="str">
            <v>WTDPD</v>
          </cell>
          <cell r="S4567" t="str">
            <v>3314B08DI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 t="str">
            <v>CORP</v>
          </cell>
          <cell r="Y4567">
            <v>38671</v>
          </cell>
          <cell r="Z4567">
            <v>0</v>
          </cell>
          <cell r="AA4567">
            <v>0</v>
          </cell>
          <cell r="AB4567" t="str">
            <v>N</v>
          </cell>
          <cell r="AC4567">
            <v>38687</v>
          </cell>
          <cell r="AD4567">
            <v>0</v>
          </cell>
          <cell r="AE4567" t="str">
            <v>RemVal</v>
          </cell>
          <cell r="AF4567" t="str">
            <v>Depreciate</v>
          </cell>
          <cell r="AG4567" t="str">
            <v>FM</v>
          </cell>
          <cell r="AH4567">
            <v>0</v>
          </cell>
          <cell r="AI4567">
            <v>0</v>
          </cell>
          <cell r="AJ4567">
            <v>1.9E-2</v>
          </cell>
          <cell r="AK4567">
            <v>0</v>
          </cell>
          <cell r="AL4567" t="str">
            <v>Flat Rate</v>
          </cell>
          <cell r="AM4567">
            <v>0</v>
          </cell>
          <cell r="AN4567" t="str">
            <v>GA3314B0</v>
          </cell>
          <cell r="AO4567">
            <v>0</v>
          </cell>
          <cell r="AP4567" t="str">
            <v>N</v>
          </cell>
          <cell r="AQ4567">
            <v>38674.63417824074</v>
          </cell>
          <cell r="AR4567">
            <v>38732</v>
          </cell>
          <cell r="AS4567">
            <v>38732</v>
          </cell>
          <cell r="AT4567">
            <v>0</v>
          </cell>
          <cell r="AU4567">
            <v>38671</v>
          </cell>
          <cell r="AV4567">
            <v>0</v>
          </cell>
        </row>
        <row r="4568">
          <cell r="B4568">
            <v>0</v>
          </cell>
          <cell r="C4568" t="str">
            <v>000000004031</v>
          </cell>
          <cell r="D4568" t="str">
            <v>3314T0</v>
          </cell>
          <cell r="E4568" t="str">
            <v>8" Valve</v>
          </cell>
          <cell r="F4568" t="str">
            <v>In Service</v>
          </cell>
          <cell r="G4568" t="str">
            <v>3314T</v>
          </cell>
          <cell r="H4568" t="str">
            <v>Grp Member</v>
          </cell>
          <cell r="I4568">
            <v>0</v>
          </cell>
          <cell r="J4568" t="str">
            <v>PC Batch</v>
          </cell>
          <cell r="K4568">
            <v>52.17</v>
          </cell>
          <cell r="L4568">
            <v>0</v>
          </cell>
          <cell r="M4568" t="str">
            <v>F20</v>
          </cell>
          <cell r="N4568" t="str">
            <v>115</v>
          </cell>
          <cell r="O4568">
            <v>0</v>
          </cell>
          <cell r="P4568" t="str">
            <v>C05D502_002</v>
          </cell>
          <cell r="Q4568">
            <v>0</v>
          </cell>
          <cell r="R4568" t="str">
            <v>WTDPD</v>
          </cell>
          <cell r="S4568" t="str">
            <v>3314T08VV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 t="str">
            <v>CORP</v>
          </cell>
          <cell r="Y4568">
            <v>38671</v>
          </cell>
          <cell r="Z4568">
            <v>0</v>
          </cell>
          <cell r="AA4568">
            <v>0</v>
          </cell>
          <cell r="AB4568" t="str">
            <v>N</v>
          </cell>
          <cell r="AC4568">
            <v>38687</v>
          </cell>
          <cell r="AD4568">
            <v>0</v>
          </cell>
          <cell r="AE4568" t="str">
            <v>RemVal</v>
          </cell>
          <cell r="AF4568" t="str">
            <v>Depreciate</v>
          </cell>
          <cell r="AG4568" t="str">
            <v>FM</v>
          </cell>
          <cell r="AH4568">
            <v>0</v>
          </cell>
          <cell r="AI4568">
            <v>0</v>
          </cell>
          <cell r="AJ4568">
            <v>1.3899999999999999E-2</v>
          </cell>
          <cell r="AK4568">
            <v>0</v>
          </cell>
          <cell r="AL4568" t="str">
            <v>Flat Rate</v>
          </cell>
          <cell r="AM4568">
            <v>0</v>
          </cell>
          <cell r="AN4568" t="str">
            <v>GA3314T0</v>
          </cell>
          <cell r="AO4568">
            <v>0</v>
          </cell>
          <cell r="AP4568" t="str">
            <v>N</v>
          </cell>
          <cell r="AQ4568">
            <v>38674.634201388886</v>
          </cell>
          <cell r="AR4568">
            <v>38732</v>
          </cell>
          <cell r="AS4568">
            <v>38732</v>
          </cell>
          <cell r="AT4568">
            <v>0</v>
          </cell>
          <cell r="AU4568">
            <v>38671</v>
          </cell>
          <cell r="AV4568">
            <v>0</v>
          </cell>
        </row>
        <row r="4569">
          <cell r="B4569">
            <v>0</v>
          </cell>
          <cell r="C4569" t="str">
            <v>000000004031</v>
          </cell>
          <cell r="D4569" t="str">
            <v>3314T0</v>
          </cell>
          <cell r="E4569" t="str">
            <v>8" Valve</v>
          </cell>
          <cell r="F4569" t="str">
            <v>In Service</v>
          </cell>
          <cell r="G4569" t="str">
            <v>3314T</v>
          </cell>
          <cell r="H4569" t="str">
            <v>Grp Member</v>
          </cell>
          <cell r="I4569">
            <v>1</v>
          </cell>
          <cell r="J4569" t="str">
            <v>PC Batch</v>
          </cell>
          <cell r="K4569">
            <v>535.89</v>
          </cell>
          <cell r="L4569">
            <v>0</v>
          </cell>
          <cell r="M4569" t="str">
            <v>F20</v>
          </cell>
          <cell r="N4569" t="str">
            <v>115</v>
          </cell>
          <cell r="O4569">
            <v>0</v>
          </cell>
          <cell r="P4569" t="str">
            <v>C05D502_002</v>
          </cell>
          <cell r="Q4569" t="str">
            <v>505</v>
          </cell>
          <cell r="R4569" t="str">
            <v>WTDPD</v>
          </cell>
          <cell r="S4569" t="str">
            <v>3314T08VV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 t="str">
            <v>CORP</v>
          </cell>
          <cell r="Y4569">
            <v>38671</v>
          </cell>
          <cell r="Z4569">
            <v>0</v>
          </cell>
          <cell r="AA4569">
            <v>0</v>
          </cell>
          <cell r="AB4569" t="str">
            <v>N</v>
          </cell>
          <cell r="AC4569">
            <v>38687</v>
          </cell>
          <cell r="AD4569">
            <v>0</v>
          </cell>
          <cell r="AE4569" t="str">
            <v>RemVal</v>
          </cell>
          <cell r="AF4569" t="str">
            <v>Depreciate</v>
          </cell>
          <cell r="AG4569" t="str">
            <v>FM</v>
          </cell>
          <cell r="AH4569">
            <v>0</v>
          </cell>
          <cell r="AI4569">
            <v>0</v>
          </cell>
          <cell r="AJ4569">
            <v>1.3899999999999999E-2</v>
          </cell>
          <cell r="AK4569">
            <v>0</v>
          </cell>
          <cell r="AL4569" t="str">
            <v>Flat Rate</v>
          </cell>
          <cell r="AM4569">
            <v>0</v>
          </cell>
          <cell r="AN4569" t="str">
            <v>GA3314T0</v>
          </cell>
          <cell r="AO4569">
            <v>0</v>
          </cell>
          <cell r="AP4569" t="str">
            <v>N</v>
          </cell>
          <cell r="AQ4569">
            <v>38674.634201388886</v>
          </cell>
          <cell r="AR4569">
            <v>38732</v>
          </cell>
          <cell r="AS4569">
            <v>38732</v>
          </cell>
          <cell r="AT4569">
            <v>0</v>
          </cell>
          <cell r="AU4569">
            <v>38671</v>
          </cell>
          <cell r="AV4569">
            <v>0</v>
          </cell>
        </row>
        <row r="4570">
          <cell r="B4570">
            <v>0</v>
          </cell>
          <cell r="C4570" t="str">
            <v>000000004032</v>
          </cell>
          <cell r="D4570" t="str">
            <v>3314T0</v>
          </cell>
          <cell r="E4570" t="str">
            <v>8" valve</v>
          </cell>
          <cell r="F4570" t="str">
            <v>In Service</v>
          </cell>
          <cell r="G4570" t="str">
            <v>3314T</v>
          </cell>
          <cell r="H4570" t="str">
            <v>Grp Member</v>
          </cell>
          <cell r="I4570">
            <v>0</v>
          </cell>
          <cell r="J4570" t="str">
            <v>PC Batch</v>
          </cell>
          <cell r="K4570">
            <v>10.81</v>
          </cell>
          <cell r="L4570">
            <v>0</v>
          </cell>
          <cell r="M4570" t="str">
            <v>F20</v>
          </cell>
          <cell r="N4570" t="str">
            <v>115</v>
          </cell>
          <cell r="O4570">
            <v>0</v>
          </cell>
          <cell r="P4570" t="str">
            <v>C05D602_002</v>
          </cell>
          <cell r="Q4570">
            <v>0</v>
          </cell>
          <cell r="R4570" t="str">
            <v>WTDPD</v>
          </cell>
          <cell r="S4570" t="str">
            <v>3314T08VVB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 t="str">
            <v>CORP</v>
          </cell>
          <cell r="Y4570">
            <v>38671</v>
          </cell>
          <cell r="Z4570">
            <v>0</v>
          </cell>
          <cell r="AA4570">
            <v>0</v>
          </cell>
          <cell r="AB4570" t="str">
            <v>N</v>
          </cell>
          <cell r="AC4570">
            <v>38687</v>
          </cell>
          <cell r="AD4570">
            <v>0</v>
          </cell>
          <cell r="AE4570" t="str">
            <v>RemVal</v>
          </cell>
          <cell r="AF4570" t="str">
            <v>Depreciate</v>
          </cell>
          <cell r="AG4570" t="str">
            <v>FM</v>
          </cell>
          <cell r="AH4570">
            <v>0</v>
          </cell>
          <cell r="AI4570">
            <v>0</v>
          </cell>
          <cell r="AJ4570">
            <v>1.3899999999999999E-2</v>
          </cell>
          <cell r="AK4570">
            <v>0</v>
          </cell>
          <cell r="AL4570" t="str">
            <v>Flat Rate</v>
          </cell>
          <cell r="AM4570">
            <v>0</v>
          </cell>
          <cell r="AN4570" t="str">
            <v>GA3314T0</v>
          </cell>
          <cell r="AO4570">
            <v>0</v>
          </cell>
          <cell r="AP4570" t="str">
            <v>N</v>
          </cell>
          <cell r="AQ4570">
            <v>38674.63422453704</v>
          </cell>
          <cell r="AR4570">
            <v>38671</v>
          </cell>
          <cell r="AS4570">
            <v>38671</v>
          </cell>
          <cell r="AT4570" t="str">
            <v>7200</v>
          </cell>
          <cell r="AU4570">
            <v>38671</v>
          </cell>
          <cell r="AV4570">
            <v>0</v>
          </cell>
        </row>
        <row r="4571">
          <cell r="B4571">
            <v>0</v>
          </cell>
          <cell r="C4571" t="str">
            <v>000000004032</v>
          </cell>
          <cell r="D4571" t="str">
            <v>3314T0</v>
          </cell>
          <cell r="E4571" t="str">
            <v>8" valve</v>
          </cell>
          <cell r="F4571" t="str">
            <v>In Service</v>
          </cell>
          <cell r="G4571" t="str">
            <v>3314T</v>
          </cell>
          <cell r="H4571" t="str">
            <v>Grp Member</v>
          </cell>
          <cell r="I4571">
            <v>1</v>
          </cell>
          <cell r="J4571" t="str">
            <v>PC Batch</v>
          </cell>
          <cell r="K4571">
            <v>111</v>
          </cell>
          <cell r="L4571">
            <v>0</v>
          </cell>
          <cell r="M4571" t="str">
            <v>F20</v>
          </cell>
          <cell r="N4571" t="str">
            <v>115</v>
          </cell>
          <cell r="O4571">
            <v>0</v>
          </cell>
          <cell r="P4571" t="str">
            <v>C05D602_002</v>
          </cell>
          <cell r="Q4571" t="str">
            <v>505</v>
          </cell>
          <cell r="R4571" t="str">
            <v>WTDPD</v>
          </cell>
          <cell r="S4571" t="str">
            <v>3314T08VVB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 t="str">
            <v>CORP</v>
          </cell>
          <cell r="Y4571">
            <v>38671</v>
          </cell>
          <cell r="Z4571">
            <v>0</v>
          </cell>
          <cell r="AA4571">
            <v>0</v>
          </cell>
          <cell r="AB4571" t="str">
            <v>N</v>
          </cell>
          <cell r="AC4571">
            <v>38687</v>
          </cell>
          <cell r="AD4571">
            <v>0</v>
          </cell>
          <cell r="AE4571" t="str">
            <v>RemVal</v>
          </cell>
          <cell r="AF4571" t="str">
            <v>Depreciate</v>
          </cell>
          <cell r="AG4571" t="str">
            <v>FM</v>
          </cell>
          <cell r="AH4571">
            <v>0</v>
          </cell>
          <cell r="AI4571">
            <v>0</v>
          </cell>
          <cell r="AJ4571">
            <v>1.3899999999999999E-2</v>
          </cell>
          <cell r="AK4571">
            <v>0</v>
          </cell>
          <cell r="AL4571" t="str">
            <v>Flat Rate</v>
          </cell>
          <cell r="AM4571">
            <v>0</v>
          </cell>
          <cell r="AN4571" t="str">
            <v>GA3314T0</v>
          </cell>
          <cell r="AO4571">
            <v>0</v>
          </cell>
          <cell r="AP4571" t="str">
            <v>N</v>
          </cell>
          <cell r="AQ4571">
            <v>38674.63422453704</v>
          </cell>
          <cell r="AR4571">
            <v>38671</v>
          </cell>
          <cell r="AS4571">
            <v>38671</v>
          </cell>
          <cell r="AT4571" t="str">
            <v>7200</v>
          </cell>
          <cell r="AU4571">
            <v>38671</v>
          </cell>
          <cell r="AV4571">
            <v>0</v>
          </cell>
        </row>
        <row r="4572">
          <cell r="B4572">
            <v>0</v>
          </cell>
          <cell r="C4572" t="str">
            <v>000000004033</v>
          </cell>
          <cell r="D4572" t="str">
            <v>3334A0</v>
          </cell>
          <cell r="E4572" t="str">
            <v>8'' PV DOM SVC - NEW 2002</v>
          </cell>
          <cell r="F4572" t="str">
            <v>In Service</v>
          </cell>
          <cell r="G4572" t="str">
            <v>3334A</v>
          </cell>
          <cell r="H4572" t="str">
            <v>Grp Member</v>
          </cell>
          <cell r="I4572">
            <v>0</v>
          </cell>
          <cell r="J4572" t="str">
            <v>PC Batch</v>
          </cell>
          <cell r="K4572">
            <v>206.71</v>
          </cell>
          <cell r="L4572">
            <v>0</v>
          </cell>
          <cell r="M4572" t="str">
            <v>F20</v>
          </cell>
          <cell r="N4572" t="str">
            <v>115</v>
          </cell>
          <cell r="O4572">
            <v>0</v>
          </cell>
          <cell r="P4572" t="str">
            <v>C05F001_002</v>
          </cell>
          <cell r="Q4572">
            <v>0</v>
          </cell>
          <cell r="R4572" t="str">
            <v>WTDPD</v>
          </cell>
          <cell r="S4572" t="str">
            <v>3334A08PV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 t="str">
            <v>CORP</v>
          </cell>
          <cell r="Y4572">
            <v>38671</v>
          </cell>
          <cell r="Z4572">
            <v>0</v>
          </cell>
          <cell r="AA4572">
            <v>0</v>
          </cell>
          <cell r="AB4572" t="str">
            <v>N</v>
          </cell>
          <cell r="AC4572">
            <v>38687</v>
          </cell>
          <cell r="AD4572">
            <v>0</v>
          </cell>
          <cell r="AE4572" t="str">
            <v>RemVal</v>
          </cell>
          <cell r="AF4572" t="str">
            <v>Depreciate</v>
          </cell>
          <cell r="AG4572" t="str">
            <v>FM</v>
          </cell>
          <cell r="AH4572">
            <v>0</v>
          </cell>
          <cell r="AI4572">
            <v>0</v>
          </cell>
          <cell r="AJ4572">
            <v>2.4500000000000001E-2</v>
          </cell>
          <cell r="AK4572">
            <v>0</v>
          </cell>
          <cell r="AL4572" t="str">
            <v>Flat Rate</v>
          </cell>
          <cell r="AM4572">
            <v>0</v>
          </cell>
          <cell r="AN4572" t="str">
            <v>GA3334A0</v>
          </cell>
          <cell r="AO4572">
            <v>0</v>
          </cell>
          <cell r="AP4572" t="str">
            <v>N</v>
          </cell>
          <cell r="AQ4572">
            <v>38674.634282407409</v>
          </cell>
          <cell r="AR4572">
            <v>38732</v>
          </cell>
          <cell r="AS4572">
            <v>38732</v>
          </cell>
          <cell r="AT4572">
            <v>0</v>
          </cell>
          <cell r="AU4572">
            <v>38671</v>
          </cell>
          <cell r="AV4572">
            <v>0</v>
          </cell>
        </row>
        <row r="4573">
          <cell r="B4573">
            <v>0</v>
          </cell>
          <cell r="C4573" t="str">
            <v>000000004033</v>
          </cell>
          <cell r="D4573" t="str">
            <v>3334A0</v>
          </cell>
          <cell r="E4573" t="str">
            <v>8'' PV DOM SVC - NEW 2002</v>
          </cell>
          <cell r="F4573" t="str">
            <v>In Service</v>
          </cell>
          <cell r="G4573" t="str">
            <v>3334A</v>
          </cell>
          <cell r="H4573" t="str">
            <v>Grp Member</v>
          </cell>
          <cell r="I4573">
            <v>1</v>
          </cell>
          <cell r="J4573" t="str">
            <v>PC Batch</v>
          </cell>
          <cell r="K4573">
            <v>1247.1199999999999</v>
          </cell>
          <cell r="L4573">
            <v>0</v>
          </cell>
          <cell r="M4573" t="str">
            <v>F20</v>
          </cell>
          <cell r="N4573" t="str">
            <v>115</v>
          </cell>
          <cell r="O4573">
            <v>0</v>
          </cell>
          <cell r="P4573" t="str">
            <v>C05F001_002</v>
          </cell>
          <cell r="Q4573" t="str">
            <v>505</v>
          </cell>
          <cell r="R4573" t="str">
            <v>WTDPD</v>
          </cell>
          <cell r="S4573" t="str">
            <v>3334A08PV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 t="str">
            <v>CORP</v>
          </cell>
          <cell r="Y4573">
            <v>38671</v>
          </cell>
          <cell r="Z4573">
            <v>0</v>
          </cell>
          <cell r="AA4573">
            <v>0</v>
          </cell>
          <cell r="AB4573" t="str">
            <v>N</v>
          </cell>
          <cell r="AC4573">
            <v>38687</v>
          </cell>
          <cell r="AD4573">
            <v>0</v>
          </cell>
          <cell r="AE4573" t="str">
            <v>RemVal</v>
          </cell>
          <cell r="AF4573" t="str">
            <v>Depreciate</v>
          </cell>
          <cell r="AG4573" t="str">
            <v>FM</v>
          </cell>
          <cell r="AH4573">
            <v>0</v>
          </cell>
          <cell r="AI4573">
            <v>0</v>
          </cell>
          <cell r="AJ4573">
            <v>2.4500000000000001E-2</v>
          </cell>
          <cell r="AK4573">
            <v>0</v>
          </cell>
          <cell r="AL4573" t="str">
            <v>Flat Rate</v>
          </cell>
          <cell r="AM4573">
            <v>0</v>
          </cell>
          <cell r="AN4573" t="str">
            <v>GA3334A0</v>
          </cell>
          <cell r="AO4573">
            <v>0</v>
          </cell>
          <cell r="AP4573" t="str">
            <v>N</v>
          </cell>
          <cell r="AQ4573">
            <v>38674.634282407409</v>
          </cell>
          <cell r="AR4573">
            <v>38732</v>
          </cell>
          <cell r="AS4573">
            <v>38732</v>
          </cell>
          <cell r="AT4573">
            <v>0</v>
          </cell>
          <cell r="AU4573">
            <v>38671</v>
          </cell>
          <cell r="AV4573">
            <v>0</v>
          </cell>
        </row>
        <row r="4574">
          <cell r="B4574">
            <v>0</v>
          </cell>
          <cell r="C4574" t="str">
            <v>000000004033</v>
          </cell>
          <cell r="D4574" t="str">
            <v>3334A0</v>
          </cell>
          <cell r="E4574" t="str">
            <v>8'' PV DOM SVC - NEW 2002</v>
          </cell>
          <cell r="F4574" t="str">
            <v>In Service</v>
          </cell>
          <cell r="G4574" t="str">
            <v>3334A</v>
          </cell>
          <cell r="H4574" t="str">
            <v>Grp Member</v>
          </cell>
          <cell r="I4574">
            <v>2</v>
          </cell>
          <cell r="J4574" t="str">
            <v>PC Batch</v>
          </cell>
          <cell r="K4574">
            <v>281.29000000000002</v>
          </cell>
          <cell r="L4574">
            <v>0</v>
          </cell>
          <cell r="M4574" t="str">
            <v>F15</v>
          </cell>
          <cell r="N4574" t="str">
            <v>118</v>
          </cell>
          <cell r="O4574">
            <v>0</v>
          </cell>
          <cell r="P4574" t="str">
            <v>C05F001_002</v>
          </cell>
          <cell r="Q4574" t="str">
            <v>950</v>
          </cell>
          <cell r="R4574" t="str">
            <v>WTDPD</v>
          </cell>
          <cell r="S4574" t="str">
            <v>3334A08PV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 t="str">
            <v>CORP</v>
          </cell>
          <cell r="Y4574">
            <v>38671</v>
          </cell>
          <cell r="Z4574">
            <v>0</v>
          </cell>
          <cell r="AA4574">
            <v>0</v>
          </cell>
          <cell r="AB4574" t="str">
            <v>N</v>
          </cell>
          <cell r="AC4574">
            <v>38687</v>
          </cell>
          <cell r="AD4574">
            <v>0</v>
          </cell>
          <cell r="AE4574" t="str">
            <v>RemVal</v>
          </cell>
          <cell r="AF4574" t="str">
            <v>Depreciate</v>
          </cell>
          <cell r="AG4574" t="str">
            <v>FM</v>
          </cell>
          <cell r="AH4574">
            <v>0</v>
          </cell>
          <cell r="AI4574">
            <v>0</v>
          </cell>
          <cell r="AJ4574">
            <v>2.4500000000000001E-2</v>
          </cell>
          <cell r="AK4574">
            <v>0</v>
          </cell>
          <cell r="AL4574" t="str">
            <v>Flat Rate</v>
          </cell>
          <cell r="AM4574">
            <v>0</v>
          </cell>
          <cell r="AN4574" t="str">
            <v>GA3334A0</v>
          </cell>
          <cell r="AO4574">
            <v>0</v>
          </cell>
          <cell r="AP4574" t="str">
            <v>N</v>
          </cell>
          <cell r="AQ4574">
            <v>38674.634282407409</v>
          </cell>
          <cell r="AR4574">
            <v>38732</v>
          </cell>
          <cell r="AS4574">
            <v>38732</v>
          </cell>
          <cell r="AT4574">
            <v>0</v>
          </cell>
          <cell r="AU4574">
            <v>38671</v>
          </cell>
          <cell r="AV4574">
            <v>0</v>
          </cell>
        </row>
        <row r="4575">
          <cell r="B4575">
            <v>0</v>
          </cell>
          <cell r="C4575" t="str">
            <v>000000004033</v>
          </cell>
          <cell r="D4575" t="str">
            <v>3334A0</v>
          </cell>
          <cell r="E4575" t="str">
            <v>8'' PV DOM SVC - NEW 2002</v>
          </cell>
          <cell r="F4575" t="str">
            <v>In Service</v>
          </cell>
          <cell r="G4575" t="str">
            <v>3334A</v>
          </cell>
          <cell r="H4575" t="str">
            <v>Grp Member</v>
          </cell>
          <cell r="I4575">
            <v>3</v>
          </cell>
          <cell r="J4575" t="str">
            <v>PC Batch</v>
          </cell>
          <cell r="K4575">
            <v>-35.479999999999997</v>
          </cell>
          <cell r="L4575">
            <v>0</v>
          </cell>
          <cell r="M4575">
            <v>0</v>
          </cell>
          <cell r="N4575" t="str">
            <v>600</v>
          </cell>
          <cell r="O4575">
            <v>0</v>
          </cell>
          <cell r="P4575" t="str">
            <v>C05F001_002</v>
          </cell>
          <cell r="Q4575" t="str">
            <v>110</v>
          </cell>
          <cell r="R4575" t="str">
            <v>WTDPD</v>
          </cell>
          <cell r="S4575" t="str">
            <v>3334A08PV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 t="str">
            <v>CORP</v>
          </cell>
          <cell r="Y4575">
            <v>38671</v>
          </cell>
          <cell r="Z4575">
            <v>0</v>
          </cell>
          <cell r="AA4575">
            <v>0</v>
          </cell>
          <cell r="AB4575" t="str">
            <v>N</v>
          </cell>
          <cell r="AC4575">
            <v>38687</v>
          </cell>
          <cell r="AD4575">
            <v>0</v>
          </cell>
          <cell r="AE4575" t="str">
            <v>RemVal</v>
          </cell>
          <cell r="AF4575" t="str">
            <v>Depreciate</v>
          </cell>
          <cell r="AG4575" t="str">
            <v>FM</v>
          </cell>
          <cell r="AH4575">
            <v>0</v>
          </cell>
          <cell r="AI4575">
            <v>0</v>
          </cell>
          <cell r="AJ4575">
            <v>2.4500000000000001E-2</v>
          </cell>
          <cell r="AK4575">
            <v>0</v>
          </cell>
          <cell r="AL4575" t="str">
            <v>Flat Rate</v>
          </cell>
          <cell r="AM4575">
            <v>0</v>
          </cell>
          <cell r="AN4575" t="str">
            <v>GA3334A0</v>
          </cell>
          <cell r="AO4575">
            <v>0</v>
          </cell>
          <cell r="AP4575" t="str">
            <v>N</v>
          </cell>
          <cell r="AQ4575">
            <v>38674.634282407409</v>
          </cell>
          <cell r="AR4575">
            <v>38732</v>
          </cell>
          <cell r="AS4575">
            <v>38732</v>
          </cell>
          <cell r="AT4575">
            <v>0</v>
          </cell>
          <cell r="AU4575">
            <v>38671</v>
          </cell>
          <cell r="AV4575">
            <v>0</v>
          </cell>
        </row>
        <row r="4576">
          <cell r="B4576">
            <v>0</v>
          </cell>
          <cell r="C4576" t="str">
            <v>000000004033</v>
          </cell>
          <cell r="D4576" t="str">
            <v>3334A0</v>
          </cell>
          <cell r="E4576" t="str">
            <v>8'' PV DOM SVC - NEW 2002</v>
          </cell>
          <cell r="F4576" t="str">
            <v>In Service</v>
          </cell>
          <cell r="G4576" t="str">
            <v>3334A</v>
          </cell>
          <cell r="H4576" t="str">
            <v>Grp Member</v>
          </cell>
          <cell r="I4576">
            <v>4</v>
          </cell>
          <cell r="J4576" t="str">
            <v>PC Batch</v>
          </cell>
          <cell r="K4576">
            <v>630.39</v>
          </cell>
          <cell r="L4576">
            <v>0</v>
          </cell>
          <cell r="M4576">
            <v>0</v>
          </cell>
          <cell r="N4576" t="str">
            <v>602</v>
          </cell>
          <cell r="O4576">
            <v>0</v>
          </cell>
          <cell r="P4576" t="str">
            <v>C05F001_002</v>
          </cell>
          <cell r="Q4576" t="str">
            <v>110</v>
          </cell>
          <cell r="R4576" t="str">
            <v>WTDPD</v>
          </cell>
          <cell r="S4576" t="str">
            <v>3334A08PV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 t="str">
            <v>CORP</v>
          </cell>
          <cell r="Y4576">
            <v>38671</v>
          </cell>
          <cell r="Z4576">
            <v>0</v>
          </cell>
          <cell r="AA4576">
            <v>0</v>
          </cell>
          <cell r="AB4576" t="str">
            <v>N</v>
          </cell>
          <cell r="AC4576">
            <v>38687</v>
          </cell>
          <cell r="AD4576">
            <v>0</v>
          </cell>
          <cell r="AE4576" t="str">
            <v>RemVal</v>
          </cell>
          <cell r="AF4576" t="str">
            <v>Depreciate</v>
          </cell>
          <cell r="AG4576" t="str">
            <v>FM</v>
          </cell>
          <cell r="AH4576">
            <v>0</v>
          </cell>
          <cell r="AI4576">
            <v>0</v>
          </cell>
          <cell r="AJ4576">
            <v>2.4500000000000001E-2</v>
          </cell>
          <cell r="AK4576">
            <v>0</v>
          </cell>
          <cell r="AL4576" t="str">
            <v>Flat Rate</v>
          </cell>
          <cell r="AM4576">
            <v>0</v>
          </cell>
          <cell r="AN4576" t="str">
            <v>GA3334A0</v>
          </cell>
          <cell r="AO4576">
            <v>0</v>
          </cell>
          <cell r="AP4576" t="str">
            <v>N</v>
          </cell>
          <cell r="AQ4576">
            <v>38674.634282407409</v>
          </cell>
          <cell r="AR4576">
            <v>38732</v>
          </cell>
          <cell r="AS4576">
            <v>38732</v>
          </cell>
          <cell r="AT4576">
            <v>0</v>
          </cell>
          <cell r="AU4576">
            <v>38671</v>
          </cell>
          <cell r="AV4576">
            <v>0</v>
          </cell>
        </row>
        <row r="4577">
          <cell r="B4577">
            <v>0</v>
          </cell>
          <cell r="C4577" t="str">
            <v>000000004034</v>
          </cell>
          <cell r="D4577" t="str">
            <v>3334A0</v>
          </cell>
          <cell r="E4577" t="str">
            <v>New Fire Svc 8" PV</v>
          </cell>
          <cell r="F4577" t="str">
            <v>In Service</v>
          </cell>
          <cell r="G4577" t="str">
            <v>3334A</v>
          </cell>
          <cell r="H4577" t="str">
            <v>Grp Member</v>
          </cell>
          <cell r="I4577">
            <v>0</v>
          </cell>
          <cell r="J4577" t="str">
            <v>PC Batch</v>
          </cell>
          <cell r="K4577">
            <v>120.12</v>
          </cell>
          <cell r="L4577">
            <v>0</v>
          </cell>
          <cell r="M4577" t="str">
            <v>F20</v>
          </cell>
          <cell r="N4577" t="str">
            <v>115</v>
          </cell>
          <cell r="O4577">
            <v>0</v>
          </cell>
          <cell r="P4577" t="str">
            <v>C05F003_002</v>
          </cell>
          <cell r="Q4577">
            <v>0</v>
          </cell>
          <cell r="R4577" t="str">
            <v>WTDPD</v>
          </cell>
          <cell r="S4577" t="str">
            <v>3334A08PV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 t="str">
            <v>CORP</v>
          </cell>
          <cell r="Y4577">
            <v>38671</v>
          </cell>
          <cell r="Z4577">
            <v>0</v>
          </cell>
          <cell r="AA4577">
            <v>0</v>
          </cell>
          <cell r="AB4577" t="str">
            <v>N</v>
          </cell>
          <cell r="AC4577">
            <v>38687</v>
          </cell>
          <cell r="AD4577">
            <v>0</v>
          </cell>
          <cell r="AE4577" t="str">
            <v>RemVal</v>
          </cell>
          <cell r="AF4577" t="str">
            <v>Depreciate</v>
          </cell>
          <cell r="AG4577" t="str">
            <v>FM</v>
          </cell>
          <cell r="AH4577">
            <v>0</v>
          </cell>
          <cell r="AI4577">
            <v>0</v>
          </cell>
          <cell r="AJ4577">
            <v>2.4500000000000001E-2</v>
          </cell>
          <cell r="AK4577">
            <v>0</v>
          </cell>
          <cell r="AL4577" t="str">
            <v>Flat Rate</v>
          </cell>
          <cell r="AM4577">
            <v>0</v>
          </cell>
          <cell r="AN4577" t="str">
            <v>GA3334A0</v>
          </cell>
          <cell r="AO4577">
            <v>0</v>
          </cell>
          <cell r="AP4577" t="str">
            <v>N</v>
          </cell>
          <cell r="AQ4577">
            <v>38674.634305555555</v>
          </cell>
          <cell r="AR4577">
            <v>38732</v>
          </cell>
          <cell r="AS4577">
            <v>38732</v>
          </cell>
          <cell r="AT4577">
            <v>0</v>
          </cell>
          <cell r="AU4577">
            <v>38671</v>
          </cell>
          <cell r="AV4577">
            <v>0</v>
          </cell>
        </row>
        <row r="4578">
          <cell r="B4578">
            <v>0</v>
          </cell>
          <cell r="C4578" t="str">
            <v>000000004034</v>
          </cell>
          <cell r="D4578" t="str">
            <v>3334A0</v>
          </cell>
          <cell r="E4578" t="str">
            <v>New Fire Svc 8" PV</v>
          </cell>
          <cell r="F4578" t="str">
            <v>In Service</v>
          </cell>
          <cell r="G4578" t="str">
            <v>3334A</v>
          </cell>
          <cell r="H4578" t="str">
            <v>Grp Member</v>
          </cell>
          <cell r="I4578">
            <v>1</v>
          </cell>
          <cell r="J4578" t="str">
            <v>PC Batch</v>
          </cell>
          <cell r="K4578">
            <v>1233.9000000000001</v>
          </cell>
          <cell r="L4578">
            <v>0</v>
          </cell>
          <cell r="M4578" t="str">
            <v>F20</v>
          </cell>
          <cell r="N4578" t="str">
            <v>115</v>
          </cell>
          <cell r="O4578">
            <v>0</v>
          </cell>
          <cell r="P4578" t="str">
            <v>C05F003_002</v>
          </cell>
          <cell r="Q4578" t="str">
            <v>505</v>
          </cell>
          <cell r="R4578" t="str">
            <v>WTDPD</v>
          </cell>
          <cell r="S4578" t="str">
            <v>3334A08PV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 t="str">
            <v>CORP</v>
          </cell>
          <cell r="Y4578">
            <v>38671</v>
          </cell>
          <cell r="Z4578">
            <v>0</v>
          </cell>
          <cell r="AA4578">
            <v>0</v>
          </cell>
          <cell r="AB4578" t="str">
            <v>N</v>
          </cell>
          <cell r="AC4578">
            <v>38687</v>
          </cell>
          <cell r="AD4578">
            <v>0</v>
          </cell>
          <cell r="AE4578" t="str">
            <v>RemVal</v>
          </cell>
          <cell r="AF4578" t="str">
            <v>Depreciate</v>
          </cell>
          <cell r="AG4578" t="str">
            <v>FM</v>
          </cell>
          <cell r="AH4578">
            <v>0</v>
          </cell>
          <cell r="AI4578">
            <v>0</v>
          </cell>
          <cell r="AJ4578">
            <v>2.4500000000000001E-2</v>
          </cell>
          <cell r="AK4578">
            <v>0</v>
          </cell>
          <cell r="AL4578" t="str">
            <v>Flat Rate</v>
          </cell>
          <cell r="AM4578">
            <v>0</v>
          </cell>
          <cell r="AN4578" t="str">
            <v>GA3334A0</v>
          </cell>
          <cell r="AO4578">
            <v>0</v>
          </cell>
          <cell r="AP4578" t="str">
            <v>N</v>
          </cell>
          <cell r="AQ4578">
            <v>38674.634305555555</v>
          </cell>
          <cell r="AR4578">
            <v>38732</v>
          </cell>
          <cell r="AS4578">
            <v>38732</v>
          </cell>
          <cell r="AT4578">
            <v>0</v>
          </cell>
          <cell r="AU4578">
            <v>38671</v>
          </cell>
          <cell r="AV4578">
            <v>0</v>
          </cell>
        </row>
        <row r="4579">
          <cell r="B4579">
            <v>0</v>
          </cell>
          <cell r="C4579" t="str">
            <v>000000004035</v>
          </cell>
          <cell r="D4579" t="str">
            <v>3042B0</v>
          </cell>
          <cell r="E4579" t="str">
            <v>Construction Cost</v>
          </cell>
          <cell r="F4579" t="str">
            <v>In Service</v>
          </cell>
          <cell r="G4579" t="str">
            <v>3042B</v>
          </cell>
          <cell r="H4579" t="str">
            <v>Grp Member</v>
          </cell>
          <cell r="I4579">
            <v>0</v>
          </cell>
          <cell r="J4579">
            <v>0</v>
          </cell>
          <cell r="K4579">
            <v>732476.46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 t="str">
            <v>C98A001_002</v>
          </cell>
          <cell r="Q4579">
            <v>0</v>
          </cell>
          <cell r="R4579" t="str">
            <v>WPPD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 t="str">
            <v>CORP</v>
          </cell>
          <cell r="Y4579">
            <v>38353</v>
          </cell>
          <cell r="Z4579">
            <v>0</v>
          </cell>
          <cell r="AA4579">
            <v>0</v>
          </cell>
          <cell r="AB4579" t="str">
            <v>N</v>
          </cell>
          <cell r="AC4579">
            <v>38353</v>
          </cell>
          <cell r="AD4579">
            <v>0</v>
          </cell>
          <cell r="AE4579" t="str">
            <v>RemVal</v>
          </cell>
          <cell r="AF4579" t="str">
            <v>Depreciate</v>
          </cell>
          <cell r="AG4579" t="str">
            <v>AM</v>
          </cell>
          <cell r="AH4579">
            <v>0</v>
          </cell>
          <cell r="AI4579">
            <v>0</v>
          </cell>
          <cell r="AJ4579">
            <v>3.5499999999999997E-2</v>
          </cell>
          <cell r="AK4579">
            <v>0</v>
          </cell>
          <cell r="AL4579" t="str">
            <v>Flat Rate</v>
          </cell>
          <cell r="AM4579" t="str">
            <v>N</v>
          </cell>
          <cell r="AN4579" t="str">
            <v>GA3042B0</v>
          </cell>
          <cell r="AO4579">
            <v>0</v>
          </cell>
          <cell r="AP4579">
            <v>0</v>
          </cell>
          <cell r="AQ4579">
            <v>38684.608599537038</v>
          </cell>
          <cell r="AR4579">
            <v>38353</v>
          </cell>
          <cell r="AS4579">
            <v>38677</v>
          </cell>
          <cell r="AT4579" t="str">
            <v>2800</v>
          </cell>
          <cell r="AU4579">
            <v>38353</v>
          </cell>
          <cell r="AV4579">
            <v>0</v>
          </cell>
        </row>
        <row r="4580">
          <cell r="B4580">
            <v>0</v>
          </cell>
          <cell r="C4580" t="str">
            <v>000000004036</v>
          </cell>
          <cell r="D4580" t="str">
            <v>3314D0</v>
          </cell>
          <cell r="E4580" t="str">
            <v>Harrisburg Interconnection</v>
          </cell>
          <cell r="F4580" t="str">
            <v>In Service</v>
          </cell>
          <cell r="G4580" t="str">
            <v>3314D</v>
          </cell>
          <cell r="H4580" t="str">
            <v>Grp Member</v>
          </cell>
          <cell r="I4580">
            <v>0</v>
          </cell>
          <cell r="J4580">
            <v>0</v>
          </cell>
          <cell r="K4580">
            <v>174364.05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 t="str">
            <v>C98A001_002</v>
          </cell>
          <cell r="Q4580">
            <v>0</v>
          </cell>
          <cell r="R4580" t="str">
            <v>WTDPD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 t="str">
            <v>CORP</v>
          </cell>
          <cell r="Y4580">
            <v>38353</v>
          </cell>
          <cell r="Z4580">
            <v>0</v>
          </cell>
          <cell r="AA4580">
            <v>0</v>
          </cell>
          <cell r="AB4580" t="str">
            <v>N</v>
          </cell>
          <cell r="AC4580">
            <v>38353</v>
          </cell>
          <cell r="AD4580">
            <v>0</v>
          </cell>
          <cell r="AE4580" t="str">
            <v>RemVal</v>
          </cell>
          <cell r="AF4580" t="str">
            <v>Depreciate</v>
          </cell>
          <cell r="AG4580" t="str">
            <v>AM</v>
          </cell>
          <cell r="AH4580">
            <v>0</v>
          </cell>
          <cell r="AI4580">
            <v>0</v>
          </cell>
          <cell r="AJ4580">
            <v>1.21E-2</v>
          </cell>
          <cell r="AK4580">
            <v>0</v>
          </cell>
          <cell r="AL4580" t="str">
            <v>Flat Rate</v>
          </cell>
          <cell r="AM4580" t="str">
            <v>N</v>
          </cell>
          <cell r="AN4580" t="str">
            <v>GA3314D0</v>
          </cell>
          <cell r="AO4580">
            <v>0</v>
          </cell>
          <cell r="AP4580">
            <v>0</v>
          </cell>
          <cell r="AQ4580">
            <v>38684.611990740741</v>
          </cell>
          <cell r="AR4580">
            <v>38353</v>
          </cell>
          <cell r="AS4580">
            <v>38677</v>
          </cell>
          <cell r="AT4580" t="str">
            <v>2800</v>
          </cell>
          <cell r="AU4580">
            <v>38353</v>
          </cell>
          <cell r="AV4580">
            <v>0</v>
          </cell>
        </row>
        <row r="4581">
          <cell r="B4581">
            <v>0</v>
          </cell>
          <cell r="C4581" t="str">
            <v>000000004037</v>
          </cell>
          <cell r="D4581" t="str">
            <v>346500</v>
          </cell>
          <cell r="E4581" t="str">
            <v>SIXTH ST OPERATIONS CNTR-SCADA</v>
          </cell>
          <cell r="F4581" t="str">
            <v>In Service</v>
          </cell>
          <cell r="G4581" t="str">
            <v>34650</v>
          </cell>
          <cell r="H4581" t="str">
            <v>Grp Member</v>
          </cell>
          <cell r="I4581">
            <v>0</v>
          </cell>
          <cell r="J4581">
            <v>0</v>
          </cell>
          <cell r="K4581">
            <v>455703.11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 t="str">
            <v>C98C006_002</v>
          </cell>
          <cell r="Q4581">
            <v>0</v>
          </cell>
          <cell r="R4581" t="str">
            <v>WGPD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 t="str">
            <v>CORP</v>
          </cell>
          <cell r="Y4581">
            <v>38353</v>
          </cell>
          <cell r="Z4581">
            <v>1</v>
          </cell>
          <cell r="AA4581">
            <v>2005</v>
          </cell>
          <cell r="AB4581" t="str">
            <v>N</v>
          </cell>
          <cell r="AD4581">
            <v>0</v>
          </cell>
          <cell r="AE4581" t="str">
            <v>RemVal</v>
          </cell>
          <cell r="AF4581" t="str">
            <v>Depreciate</v>
          </cell>
          <cell r="AG4581" t="str">
            <v>AM</v>
          </cell>
          <cell r="AH4581">
            <v>0</v>
          </cell>
          <cell r="AI4581">
            <v>0</v>
          </cell>
          <cell r="AJ4581">
            <v>4.2700000000000002E-2</v>
          </cell>
          <cell r="AK4581">
            <v>0</v>
          </cell>
          <cell r="AL4581" t="str">
            <v>Flat Rate</v>
          </cell>
          <cell r="AM4581" t="str">
            <v>N</v>
          </cell>
          <cell r="AN4581" t="str">
            <v>GA346500</v>
          </cell>
          <cell r="AO4581">
            <v>0</v>
          </cell>
          <cell r="AP4581">
            <v>0</v>
          </cell>
          <cell r="AQ4581">
            <v>38685.522511574076</v>
          </cell>
          <cell r="AR4581">
            <v>38353</v>
          </cell>
          <cell r="AS4581">
            <v>38678</v>
          </cell>
          <cell r="AT4581" t="str">
            <v>UWPAH1</v>
          </cell>
          <cell r="AU4581">
            <v>38353</v>
          </cell>
          <cell r="AV4581">
            <v>0</v>
          </cell>
        </row>
        <row r="4582">
          <cell r="B4582">
            <v>0</v>
          </cell>
          <cell r="C4582" t="str">
            <v>000000004038</v>
          </cell>
          <cell r="D4582" t="str">
            <v>346500</v>
          </cell>
          <cell r="E4582" t="str">
            <v>CONLEY LANE HIGH SVC STATION</v>
          </cell>
          <cell r="F4582" t="str">
            <v>In Service</v>
          </cell>
          <cell r="G4582" t="str">
            <v>34650</v>
          </cell>
          <cell r="H4582" t="str">
            <v>Grp Member</v>
          </cell>
          <cell r="I4582">
            <v>0</v>
          </cell>
          <cell r="J4582">
            <v>0</v>
          </cell>
          <cell r="K4582">
            <v>36717.15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 t="str">
            <v>C98C006_002</v>
          </cell>
          <cell r="Q4582">
            <v>0</v>
          </cell>
          <cell r="R4582" t="str">
            <v>WGPD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 t="str">
            <v>CORP</v>
          </cell>
          <cell r="Y4582">
            <v>38353</v>
          </cell>
          <cell r="Z4582">
            <v>1</v>
          </cell>
          <cell r="AA4582">
            <v>2005</v>
          </cell>
          <cell r="AB4582" t="str">
            <v>N</v>
          </cell>
          <cell r="AD4582">
            <v>0</v>
          </cell>
          <cell r="AE4582" t="str">
            <v>RemVal</v>
          </cell>
          <cell r="AF4582" t="str">
            <v>Depreciate</v>
          </cell>
          <cell r="AG4582" t="str">
            <v>AM</v>
          </cell>
          <cell r="AH4582">
            <v>0</v>
          </cell>
          <cell r="AI4582">
            <v>0</v>
          </cell>
          <cell r="AJ4582">
            <v>4.2700000000000002E-2</v>
          </cell>
          <cell r="AK4582">
            <v>0</v>
          </cell>
          <cell r="AL4582" t="str">
            <v>Flat Rate</v>
          </cell>
          <cell r="AM4582" t="str">
            <v>N</v>
          </cell>
          <cell r="AN4582" t="str">
            <v>GA346500</v>
          </cell>
          <cell r="AO4582">
            <v>0</v>
          </cell>
          <cell r="AP4582">
            <v>0</v>
          </cell>
          <cell r="AQ4582">
            <v>38685.522928240738</v>
          </cell>
          <cell r="AR4582">
            <v>38353</v>
          </cell>
          <cell r="AS4582">
            <v>38678</v>
          </cell>
          <cell r="AT4582" t="str">
            <v>UWPAH1</v>
          </cell>
          <cell r="AU4582">
            <v>38353</v>
          </cell>
          <cell r="AV4582">
            <v>0</v>
          </cell>
        </row>
        <row r="4583">
          <cell r="B4583">
            <v>0</v>
          </cell>
          <cell r="C4583" t="str">
            <v>000000004039</v>
          </cell>
          <cell r="D4583" t="str">
            <v>346500</v>
          </cell>
          <cell r="E4583" t="str">
            <v>SUSQUEHANNA VILLAGE WELL SITE</v>
          </cell>
          <cell r="F4583" t="str">
            <v>In Service</v>
          </cell>
          <cell r="G4583" t="str">
            <v>34650</v>
          </cell>
          <cell r="H4583" t="str">
            <v>Grp Member</v>
          </cell>
          <cell r="I4583">
            <v>0</v>
          </cell>
          <cell r="J4583">
            <v>0</v>
          </cell>
          <cell r="K4583">
            <v>20105.68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 t="str">
            <v>C98C006_002</v>
          </cell>
          <cell r="Q4583">
            <v>0</v>
          </cell>
          <cell r="R4583" t="str">
            <v>WGPD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 t="str">
            <v>CORP</v>
          </cell>
          <cell r="Y4583">
            <v>38353</v>
          </cell>
          <cell r="Z4583">
            <v>1</v>
          </cell>
          <cell r="AA4583">
            <v>2005</v>
          </cell>
          <cell r="AB4583" t="str">
            <v>N</v>
          </cell>
          <cell r="AD4583">
            <v>0</v>
          </cell>
          <cell r="AE4583" t="str">
            <v>RemVal</v>
          </cell>
          <cell r="AF4583" t="str">
            <v>Depreciate</v>
          </cell>
          <cell r="AG4583" t="str">
            <v>AM</v>
          </cell>
          <cell r="AH4583">
            <v>0</v>
          </cell>
          <cell r="AI4583">
            <v>0</v>
          </cell>
          <cell r="AJ4583">
            <v>4.2700000000000002E-2</v>
          </cell>
          <cell r="AK4583">
            <v>0</v>
          </cell>
          <cell r="AL4583" t="str">
            <v>Flat Rate</v>
          </cell>
          <cell r="AM4583" t="str">
            <v>N</v>
          </cell>
          <cell r="AN4583" t="str">
            <v>GA346500</v>
          </cell>
          <cell r="AO4583">
            <v>0</v>
          </cell>
          <cell r="AP4583">
            <v>0</v>
          </cell>
          <cell r="AQ4583">
            <v>38685.52615740741</v>
          </cell>
          <cell r="AR4583">
            <v>38353</v>
          </cell>
          <cell r="AS4583">
            <v>38678</v>
          </cell>
          <cell r="AT4583" t="str">
            <v>UWPAH1</v>
          </cell>
          <cell r="AU4583">
            <v>38353</v>
          </cell>
          <cell r="AV4583">
            <v>0</v>
          </cell>
        </row>
        <row r="4584">
          <cell r="B4584">
            <v>0</v>
          </cell>
          <cell r="C4584" t="str">
            <v>000000004040</v>
          </cell>
          <cell r="D4584" t="str">
            <v>346500</v>
          </cell>
          <cell r="E4584" t="str">
            <v>REESER WELL SITE</v>
          </cell>
          <cell r="F4584" t="str">
            <v>In Service</v>
          </cell>
          <cell r="G4584" t="str">
            <v>34650</v>
          </cell>
          <cell r="H4584" t="str">
            <v>Grp Member</v>
          </cell>
          <cell r="I4584">
            <v>0</v>
          </cell>
          <cell r="J4584">
            <v>0</v>
          </cell>
          <cell r="K4584">
            <v>22407.040000000001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 t="str">
            <v>C98C006_002</v>
          </cell>
          <cell r="Q4584">
            <v>0</v>
          </cell>
          <cell r="R4584" t="str">
            <v>WGPD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 t="str">
            <v>CORP</v>
          </cell>
          <cell r="Y4584">
            <v>38353</v>
          </cell>
          <cell r="Z4584">
            <v>1</v>
          </cell>
          <cell r="AA4584">
            <v>2005</v>
          </cell>
          <cell r="AB4584" t="str">
            <v>N</v>
          </cell>
          <cell r="AD4584">
            <v>0</v>
          </cell>
          <cell r="AE4584" t="str">
            <v>RemVal</v>
          </cell>
          <cell r="AF4584" t="str">
            <v>Depreciate</v>
          </cell>
          <cell r="AG4584" t="str">
            <v>AM</v>
          </cell>
          <cell r="AH4584">
            <v>0</v>
          </cell>
          <cell r="AI4584">
            <v>0</v>
          </cell>
          <cell r="AJ4584">
            <v>4.2700000000000002E-2</v>
          </cell>
          <cell r="AK4584">
            <v>0</v>
          </cell>
          <cell r="AL4584" t="str">
            <v>Flat Rate</v>
          </cell>
          <cell r="AM4584" t="str">
            <v>N</v>
          </cell>
          <cell r="AN4584" t="str">
            <v>GA346500</v>
          </cell>
          <cell r="AO4584">
            <v>0</v>
          </cell>
          <cell r="AP4584">
            <v>0</v>
          </cell>
          <cell r="AQ4584">
            <v>38685.526099537034</v>
          </cell>
          <cell r="AR4584">
            <v>38353</v>
          </cell>
          <cell r="AS4584">
            <v>38678</v>
          </cell>
          <cell r="AT4584" t="str">
            <v>UWPAH1</v>
          </cell>
          <cell r="AU4584">
            <v>38353</v>
          </cell>
          <cell r="AV4584">
            <v>0</v>
          </cell>
        </row>
        <row r="4585">
          <cell r="B4585">
            <v>0</v>
          </cell>
          <cell r="C4585" t="str">
            <v>000000004041</v>
          </cell>
          <cell r="D4585" t="str">
            <v>346500</v>
          </cell>
          <cell r="E4585" t="str">
            <v>EDEN LANE WELL SITE</v>
          </cell>
          <cell r="F4585" t="str">
            <v>In Service</v>
          </cell>
          <cell r="G4585" t="str">
            <v>34650</v>
          </cell>
          <cell r="H4585" t="str">
            <v>Grp Member</v>
          </cell>
          <cell r="I4585">
            <v>0</v>
          </cell>
          <cell r="J4585">
            <v>0</v>
          </cell>
          <cell r="K4585">
            <v>14655.75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 t="str">
            <v>C98C006_002</v>
          </cell>
          <cell r="Q4585">
            <v>0</v>
          </cell>
          <cell r="R4585" t="str">
            <v>WGPD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 t="str">
            <v>CORP</v>
          </cell>
          <cell r="Y4585">
            <v>38353</v>
          </cell>
          <cell r="Z4585">
            <v>1</v>
          </cell>
          <cell r="AA4585">
            <v>2005</v>
          </cell>
          <cell r="AB4585" t="str">
            <v>N</v>
          </cell>
          <cell r="AD4585">
            <v>0</v>
          </cell>
          <cell r="AE4585" t="str">
            <v>RemVal</v>
          </cell>
          <cell r="AF4585" t="str">
            <v>Depreciate</v>
          </cell>
          <cell r="AG4585" t="str">
            <v>AM</v>
          </cell>
          <cell r="AH4585">
            <v>0</v>
          </cell>
          <cell r="AI4585">
            <v>0</v>
          </cell>
          <cell r="AJ4585">
            <v>4.2700000000000002E-2</v>
          </cell>
          <cell r="AK4585">
            <v>0</v>
          </cell>
          <cell r="AL4585" t="str">
            <v>Flat Rate</v>
          </cell>
          <cell r="AM4585" t="str">
            <v>N</v>
          </cell>
          <cell r="AN4585" t="str">
            <v>GA346500</v>
          </cell>
          <cell r="AO4585">
            <v>0</v>
          </cell>
          <cell r="AP4585">
            <v>0</v>
          </cell>
          <cell r="AQ4585">
            <v>38685.526030092595</v>
          </cell>
          <cell r="AR4585">
            <v>38353</v>
          </cell>
          <cell r="AS4585">
            <v>38678</v>
          </cell>
          <cell r="AT4585" t="str">
            <v>UWPAH1</v>
          </cell>
          <cell r="AU4585">
            <v>38353</v>
          </cell>
          <cell r="AV4585">
            <v>0</v>
          </cell>
        </row>
        <row r="4586">
          <cell r="B4586">
            <v>0</v>
          </cell>
          <cell r="C4586" t="str">
            <v>000000004042</v>
          </cell>
          <cell r="D4586" t="str">
            <v>346500</v>
          </cell>
          <cell r="E4586" t="str">
            <v>TRAINING COSTS</v>
          </cell>
          <cell r="F4586" t="str">
            <v>In Service</v>
          </cell>
          <cell r="G4586" t="str">
            <v>34650</v>
          </cell>
          <cell r="H4586" t="str">
            <v>Grp Member</v>
          </cell>
          <cell r="I4586">
            <v>0</v>
          </cell>
          <cell r="J4586">
            <v>0</v>
          </cell>
          <cell r="K4586">
            <v>41521.879999999997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 t="str">
            <v>C98C006_002</v>
          </cell>
          <cell r="Q4586">
            <v>0</v>
          </cell>
          <cell r="R4586" t="str">
            <v>WGPD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 t="str">
            <v>CORP</v>
          </cell>
          <cell r="Y4586">
            <v>38353</v>
          </cell>
          <cell r="Z4586">
            <v>1</v>
          </cell>
          <cell r="AA4586">
            <v>2005</v>
          </cell>
          <cell r="AB4586" t="str">
            <v>N</v>
          </cell>
          <cell r="AD4586">
            <v>0</v>
          </cell>
          <cell r="AE4586" t="str">
            <v>RemVal</v>
          </cell>
          <cell r="AF4586" t="str">
            <v>Depreciate</v>
          </cell>
          <cell r="AG4586" t="str">
            <v>AM</v>
          </cell>
          <cell r="AH4586">
            <v>0</v>
          </cell>
          <cell r="AI4586">
            <v>0</v>
          </cell>
          <cell r="AJ4586">
            <v>4.2700000000000002E-2</v>
          </cell>
          <cell r="AK4586">
            <v>0</v>
          </cell>
          <cell r="AL4586" t="str">
            <v>Flat Rate</v>
          </cell>
          <cell r="AM4586" t="str">
            <v>N</v>
          </cell>
          <cell r="AN4586" t="str">
            <v>GA346500</v>
          </cell>
          <cell r="AO4586">
            <v>0</v>
          </cell>
          <cell r="AP4586">
            <v>0</v>
          </cell>
          <cell r="AQ4586">
            <v>38685.525937500002</v>
          </cell>
          <cell r="AR4586">
            <v>38353</v>
          </cell>
          <cell r="AS4586">
            <v>38678</v>
          </cell>
          <cell r="AT4586" t="str">
            <v>UWPAH1</v>
          </cell>
          <cell r="AU4586">
            <v>38353</v>
          </cell>
          <cell r="AV4586">
            <v>0</v>
          </cell>
        </row>
        <row r="4587">
          <cell r="B4587">
            <v>0</v>
          </cell>
          <cell r="C4587" t="str">
            <v>000000004043</v>
          </cell>
          <cell r="D4587" t="str">
            <v>346500</v>
          </cell>
          <cell r="E4587" t="str">
            <v>SCADA CONSOLE @ 6TH ST STATION</v>
          </cell>
          <cell r="F4587" t="str">
            <v>In Service</v>
          </cell>
          <cell r="G4587" t="str">
            <v>34650</v>
          </cell>
          <cell r="H4587" t="str">
            <v>Grp Member</v>
          </cell>
          <cell r="I4587">
            <v>0</v>
          </cell>
          <cell r="J4587">
            <v>0</v>
          </cell>
          <cell r="K4587">
            <v>41748.959999999999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 t="str">
            <v>C98C006_002</v>
          </cell>
          <cell r="Q4587">
            <v>0</v>
          </cell>
          <cell r="R4587" t="str">
            <v>WGPD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 t="str">
            <v>CORP</v>
          </cell>
          <cell r="Y4587">
            <v>38353</v>
          </cell>
          <cell r="Z4587">
            <v>1</v>
          </cell>
          <cell r="AA4587">
            <v>2005</v>
          </cell>
          <cell r="AB4587" t="str">
            <v>N</v>
          </cell>
          <cell r="AD4587">
            <v>0</v>
          </cell>
          <cell r="AE4587" t="str">
            <v>RemVal</v>
          </cell>
          <cell r="AF4587" t="str">
            <v>Depreciate</v>
          </cell>
          <cell r="AG4587" t="str">
            <v>AM</v>
          </cell>
          <cell r="AH4587">
            <v>0</v>
          </cell>
          <cell r="AI4587">
            <v>0</v>
          </cell>
          <cell r="AJ4587">
            <v>4.2700000000000002E-2</v>
          </cell>
          <cell r="AK4587">
            <v>0</v>
          </cell>
          <cell r="AL4587" t="str">
            <v>Flat Rate</v>
          </cell>
          <cell r="AM4587" t="str">
            <v>N</v>
          </cell>
          <cell r="AN4587" t="str">
            <v>GA346500</v>
          </cell>
          <cell r="AO4587">
            <v>0</v>
          </cell>
          <cell r="AP4587">
            <v>0</v>
          </cell>
          <cell r="AQ4587">
            <v>38685.525856481479</v>
          </cell>
          <cell r="AR4587">
            <v>38353</v>
          </cell>
          <cell r="AS4587">
            <v>38678</v>
          </cell>
          <cell r="AT4587" t="str">
            <v>UWPAH1</v>
          </cell>
          <cell r="AU4587">
            <v>38353</v>
          </cell>
          <cell r="AV4587">
            <v>0</v>
          </cell>
        </row>
        <row r="4588">
          <cell r="B4588">
            <v>0</v>
          </cell>
          <cell r="C4588" t="str">
            <v>000000004044</v>
          </cell>
          <cell r="D4588" t="str">
            <v>346500</v>
          </cell>
          <cell r="E4588" t="str">
            <v>HUMMELSTOWN OPER CNTR- SCADA</v>
          </cell>
          <cell r="F4588" t="str">
            <v>In Service</v>
          </cell>
          <cell r="G4588" t="str">
            <v>34650</v>
          </cell>
          <cell r="H4588" t="str">
            <v>Grp Member</v>
          </cell>
          <cell r="I4588">
            <v>0</v>
          </cell>
          <cell r="J4588">
            <v>0</v>
          </cell>
          <cell r="K4588">
            <v>178619.71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 t="str">
            <v>C98C006_002</v>
          </cell>
          <cell r="Q4588">
            <v>0</v>
          </cell>
          <cell r="R4588" t="str">
            <v>WGPD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 t="str">
            <v>CORP</v>
          </cell>
          <cell r="Y4588">
            <v>38353</v>
          </cell>
          <cell r="Z4588">
            <v>1</v>
          </cell>
          <cell r="AA4588">
            <v>2005</v>
          </cell>
          <cell r="AB4588" t="str">
            <v>N</v>
          </cell>
          <cell r="AD4588">
            <v>0</v>
          </cell>
          <cell r="AE4588" t="str">
            <v>RemVal</v>
          </cell>
          <cell r="AF4588" t="str">
            <v>Depreciate</v>
          </cell>
          <cell r="AG4588" t="str">
            <v>AM</v>
          </cell>
          <cell r="AH4588">
            <v>0</v>
          </cell>
          <cell r="AI4588">
            <v>0</v>
          </cell>
          <cell r="AJ4588">
            <v>4.2700000000000002E-2</v>
          </cell>
          <cell r="AK4588">
            <v>0</v>
          </cell>
          <cell r="AL4588" t="str">
            <v>Flat Rate</v>
          </cell>
          <cell r="AM4588" t="str">
            <v>N</v>
          </cell>
          <cell r="AN4588" t="str">
            <v>GA346500</v>
          </cell>
          <cell r="AO4588">
            <v>0</v>
          </cell>
          <cell r="AP4588">
            <v>0</v>
          </cell>
          <cell r="AQ4588">
            <v>38685.525787037041</v>
          </cell>
          <cell r="AR4588">
            <v>38353</v>
          </cell>
          <cell r="AS4588">
            <v>38678</v>
          </cell>
          <cell r="AT4588" t="str">
            <v>UWPAH1</v>
          </cell>
          <cell r="AU4588">
            <v>38353</v>
          </cell>
          <cell r="AV4588">
            <v>0</v>
          </cell>
        </row>
        <row r="4589">
          <cell r="B4589">
            <v>0</v>
          </cell>
          <cell r="C4589" t="str">
            <v>000000004045</v>
          </cell>
          <cell r="D4589" t="str">
            <v>346500</v>
          </cell>
          <cell r="E4589" t="str">
            <v>CHAMBERS HILL TANK &amp; RESV</v>
          </cell>
          <cell r="F4589" t="str">
            <v>In Service</v>
          </cell>
          <cell r="G4589" t="str">
            <v>34650</v>
          </cell>
          <cell r="H4589" t="str">
            <v>Grp Member</v>
          </cell>
          <cell r="I4589">
            <v>0</v>
          </cell>
          <cell r="J4589">
            <v>0</v>
          </cell>
          <cell r="K4589">
            <v>58492.05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 t="str">
            <v>C98C006_002</v>
          </cell>
          <cell r="Q4589">
            <v>0</v>
          </cell>
          <cell r="R4589" t="str">
            <v>WGPD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 t="str">
            <v>CORP</v>
          </cell>
          <cell r="Y4589">
            <v>38353</v>
          </cell>
          <cell r="Z4589">
            <v>1</v>
          </cell>
          <cell r="AA4589">
            <v>2005</v>
          </cell>
          <cell r="AB4589" t="str">
            <v>N</v>
          </cell>
          <cell r="AD4589">
            <v>0</v>
          </cell>
          <cell r="AE4589" t="str">
            <v>RemVal</v>
          </cell>
          <cell r="AF4589" t="str">
            <v>Depreciate</v>
          </cell>
          <cell r="AG4589" t="str">
            <v>AM</v>
          </cell>
          <cell r="AH4589">
            <v>0</v>
          </cell>
          <cell r="AI4589">
            <v>0</v>
          </cell>
          <cell r="AJ4589">
            <v>4.2700000000000002E-2</v>
          </cell>
          <cell r="AK4589">
            <v>0</v>
          </cell>
          <cell r="AL4589" t="str">
            <v>Flat Rate</v>
          </cell>
          <cell r="AM4589" t="str">
            <v>N</v>
          </cell>
          <cell r="AN4589" t="str">
            <v>GA346500</v>
          </cell>
          <cell r="AO4589">
            <v>0</v>
          </cell>
          <cell r="AP4589">
            <v>0</v>
          </cell>
          <cell r="AQ4589">
            <v>38685.525613425925</v>
          </cell>
          <cell r="AR4589">
            <v>38353</v>
          </cell>
          <cell r="AS4589">
            <v>38678</v>
          </cell>
          <cell r="AT4589" t="str">
            <v>UWPAH1</v>
          </cell>
          <cell r="AU4589">
            <v>38353</v>
          </cell>
          <cell r="AV4589">
            <v>0</v>
          </cell>
        </row>
        <row r="4590">
          <cell r="B4590">
            <v>0</v>
          </cell>
          <cell r="C4590" t="str">
            <v>000000004046</v>
          </cell>
          <cell r="D4590" t="str">
            <v>346500</v>
          </cell>
          <cell r="E4590" t="str">
            <v>CANAL ST PUMPING STATION</v>
          </cell>
          <cell r="F4590" t="str">
            <v>In Service</v>
          </cell>
          <cell r="G4590" t="str">
            <v>34650</v>
          </cell>
          <cell r="H4590" t="str">
            <v>Grp Member</v>
          </cell>
          <cell r="I4590">
            <v>0</v>
          </cell>
          <cell r="J4590">
            <v>0</v>
          </cell>
          <cell r="K4590">
            <v>73212.679999999993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 t="str">
            <v>C98C006_002</v>
          </cell>
          <cell r="Q4590">
            <v>0</v>
          </cell>
          <cell r="R4590" t="str">
            <v>WGPD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 t="str">
            <v>CORP</v>
          </cell>
          <cell r="Y4590">
            <v>38353</v>
          </cell>
          <cell r="Z4590">
            <v>1</v>
          </cell>
          <cell r="AA4590">
            <v>2005</v>
          </cell>
          <cell r="AB4590" t="str">
            <v>N</v>
          </cell>
          <cell r="AD4590">
            <v>0</v>
          </cell>
          <cell r="AE4590" t="str">
            <v>RemVal</v>
          </cell>
          <cell r="AF4590" t="str">
            <v>Depreciate</v>
          </cell>
          <cell r="AG4590" t="str">
            <v>AM</v>
          </cell>
          <cell r="AH4590">
            <v>0</v>
          </cell>
          <cell r="AI4590">
            <v>0</v>
          </cell>
          <cell r="AJ4590">
            <v>4.2700000000000002E-2</v>
          </cell>
          <cell r="AK4590">
            <v>0</v>
          </cell>
          <cell r="AL4590" t="str">
            <v>Flat Rate</v>
          </cell>
          <cell r="AM4590" t="str">
            <v>N</v>
          </cell>
          <cell r="AN4590" t="str">
            <v>GA346500</v>
          </cell>
          <cell r="AO4590">
            <v>0</v>
          </cell>
          <cell r="AP4590">
            <v>0</v>
          </cell>
          <cell r="AQ4590">
            <v>38685.525543981479</v>
          </cell>
          <cell r="AR4590">
            <v>38353</v>
          </cell>
          <cell r="AS4590">
            <v>38678</v>
          </cell>
          <cell r="AT4590" t="str">
            <v>UWPAH1</v>
          </cell>
          <cell r="AU4590">
            <v>38353</v>
          </cell>
          <cell r="AV4590">
            <v>0</v>
          </cell>
        </row>
        <row r="4591">
          <cell r="B4591">
            <v>0</v>
          </cell>
          <cell r="C4591" t="str">
            <v>000000004047</v>
          </cell>
          <cell r="D4591" t="str">
            <v>346500</v>
          </cell>
          <cell r="E4591" t="str">
            <v>ROCKVILLE PUMPING STATION</v>
          </cell>
          <cell r="F4591" t="str">
            <v>In Service</v>
          </cell>
          <cell r="G4591" t="str">
            <v>34650</v>
          </cell>
          <cell r="H4591" t="str">
            <v>Grp Member</v>
          </cell>
          <cell r="I4591">
            <v>0</v>
          </cell>
          <cell r="J4591">
            <v>0</v>
          </cell>
          <cell r="K4591">
            <v>53541.97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 t="str">
            <v>C98C006_002</v>
          </cell>
          <cell r="Q4591">
            <v>0</v>
          </cell>
          <cell r="R4591" t="str">
            <v>WGPD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 t="str">
            <v>CORP</v>
          </cell>
          <cell r="Y4591">
            <v>38353</v>
          </cell>
          <cell r="Z4591">
            <v>1</v>
          </cell>
          <cell r="AA4591">
            <v>2005</v>
          </cell>
          <cell r="AB4591" t="str">
            <v>N</v>
          </cell>
          <cell r="AD4591">
            <v>0</v>
          </cell>
          <cell r="AE4591" t="str">
            <v>RemVal</v>
          </cell>
          <cell r="AF4591" t="str">
            <v>Depreciate</v>
          </cell>
          <cell r="AG4591" t="str">
            <v>AM</v>
          </cell>
          <cell r="AH4591">
            <v>0</v>
          </cell>
          <cell r="AI4591">
            <v>0</v>
          </cell>
          <cell r="AJ4591">
            <v>4.2700000000000002E-2</v>
          </cell>
          <cell r="AK4591">
            <v>0</v>
          </cell>
          <cell r="AL4591" t="str">
            <v>Flat Rate</v>
          </cell>
          <cell r="AM4591" t="str">
            <v>N</v>
          </cell>
          <cell r="AN4591" t="str">
            <v>GA346500</v>
          </cell>
          <cell r="AO4591">
            <v>0</v>
          </cell>
          <cell r="AP4591">
            <v>0</v>
          </cell>
          <cell r="AQ4591">
            <v>38685.525451388887</v>
          </cell>
          <cell r="AR4591">
            <v>38353</v>
          </cell>
          <cell r="AS4591">
            <v>38678</v>
          </cell>
          <cell r="AT4591" t="str">
            <v>UWPAH1</v>
          </cell>
          <cell r="AU4591">
            <v>38353</v>
          </cell>
          <cell r="AV4591">
            <v>0</v>
          </cell>
        </row>
        <row r="4592">
          <cell r="B4592">
            <v>0</v>
          </cell>
          <cell r="C4592" t="str">
            <v>000000004048</v>
          </cell>
          <cell r="D4592" t="str">
            <v>346500</v>
          </cell>
          <cell r="E4592" t="str">
            <v>SIXTH ST VALVE STATION</v>
          </cell>
          <cell r="F4592" t="str">
            <v>In Service</v>
          </cell>
          <cell r="G4592" t="str">
            <v>34650</v>
          </cell>
          <cell r="H4592" t="str">
            <v>Grp Member</v>
          </cell>
          <cell r="I4592">
            <v>0</v>
          </cell>
          <cell r="J4592">
            <v>0</v>
          </cell>
          <cell r="K4592">
            <v>21794.6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 t="str">
            <v>C98C006_002</v>
          </cell>
          <cell r="Q4592">
            <v>0</v>
          </cell>
          <cell r="R4592" t="str">
            <v>WGPD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 t="str">
            <v>CORP</v>
          </cell>
          <cell r="Y4592">
            <v>38353</v>
          </cell>
          <cell r="Z4592">
            <v>1</v>
          </cell>
          <cell r="AA4592">
            <v>2005</v>
          </cell>
          <cell r="AB4592" t="str">
            <v>N</v>
          </cell>
          <cell r="AD4592">
            <v>0</v>
          </cell>
          <cell r="AE4592" t="str">
            <v>RemVal</v>
          </cell>
          <cell r="AF4592" t="str">
            <v>Depreciate</v>
          </cell>
          <cell r="AG4592" t="str">
            <v>AM</v>
          </cell>
          <cell r="AH4592">
            <v>0</v>
          </cell>
          <cell r="AI4592">
            <v>0</v>
          </cell>
          <cell r="AJ4592">
            <v>4.2700000000000002E-2</v>
          </cell>
          <cell r="AK4592">
            <v>0</v>
          </cell>
          <cell r="AL4592" t="str">
            <v>Flat Rate</v>
          </cell>
          <cell r="AM4592" t="str">
            <v>N</v>
          </cell>
          <cell r="AN4592" t="str">
            <v>GA346500</v>
          </cell>
          <cell r="AO4592">
            <v>0</v>
          </cell>
          <cell r="AP4592">
            <v>0</v>
          </cell>
          <cell r="AQ4592">
            <v>38685.525381944448</v>
          </cell>
          <cell r="AR4592">
            <v>38353</v>
          </cell>
          <cell r="AS4592">
            <v>38678</v>
          </cell>
          <cell r="AT4592" t="str">
            <v>UWPAH1</v>
          </cell>
          <cell r="AU4592">
            <v>38353</v>
          </cell>
          <cell r="AV4592">
            <v>0</v>
          </cell>
        </row>
        <row r="4593">
          <cell r="B4593">
            <v>0</v>
          </cell>
          <cell r="C4593" t="str">
            <v>000000004049</v>
          </cell>
          <cell r="D4593" t="str">
            <v>346500</v>
          </cell>
          <cell r="E4593" t="str">
            <v>DUPONT TANK &amp; RESERVOIR SITE</v>
          </cell>
          <cell r="F4593" t="str">
            <v>In Service</v>
          </cell>
          <cell r="G4593" t="str">
            <v>34650</v>
          </cell>
          <cell r="H4593" t="str">
            <v>Grp Member</v>
          </cell>
          <cell r="I4593">
            <v>0</v>
          </cell>
          <cell r="J4593">
            <v>0</v>
          </cell>
          <cell r="K4593">
            <v>16143.84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 t="str">
            <v>C98C006_002</v>
          </cell>
          <cell r="Q4593">
            <v>0</v>
          </cell>
          <cell r="R4593" t="str">
            <v>WGPD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 t="str">
            <v>CORP</v>
          </cell>
          <cell r="Y4593">
            <v>38353</v>
          </cell>
          <cell r="Z4593">
            <v>1</v>
          </cell>
          <cell r="AA4593">
            <v>2005</v>
          </cell>
          <cell r="AB4593" t="str">
            <v>N</v>
          </cell>
          <cell r="AD4593">
            <v>0</v>
          </cell>
          <cell r="AE4593" t="str">
            <v>RemVal</v>
          </cell>
          <cell r="AF4593" t="str">
            <v>Depreciate</v>
          </cell>
          <cell r="AG4593" t="str">
            <v>AM</v>
          </cell>
          <cell r="AH4593">
            <v>0</v>
          </cell>
          <cell r="AI4593">
            <v>0</v>
          </cell>
          <cell r="AJ4593">
            <v>4.2700000000000002E-2</v>
          </cell>
          <cell r="AK4593">
            <v>0</v>
          </cell>
          <cell r="AL4593" t="str">
            <v>Flat Rate</v>
          </cell>
          <cell r="AM4593" t="str">
            <v>N</v>
          </cell>
          <cell r="AN4593" t="str">
            <v>GA346500</v>
          </cell>
          <cell r="AO4593">
            <v>0</v>
          </cell>
          <cell r="AP4593">
            <v>0</v>
          </cell>
          <cell r="AQ4593">
            <v>38685.525312500002</v>
          </cell>
          <cell r="AR4593">
            <v>38353</v>
          </cell>
          <cell r="AS4593">
            <v>38678</v>
          </cell>
          <cell r="AT4593" t="str">
            <v>UWPAH1</v>
          </cell>
          <cell r="AU4593">
            <v>38353</v>
          </cell>
          <cell r="AV4593">
            <v>0</v>
          </cell>
        </row>
        <row r="4594">
          <cell r="B4594">
            <v>0</v>
          </cell>
          <cell r="C4594" t="str">
            <v>000000004050</v>
          </cell>
          <cell r="D4594" t="str">
            <v>346500</v>
          </cell>
          <cell r="E4594" t="str">
            <v>FAIRMONT BOOSTER STATION</v>
          </cell>
          <cell r="F4594" t="str">
            <v>In Service</v>
          </cell>
          <cell r="G4594" t="str">
            <v>34650</v>
          </cell>
          <cell r="H4594" t="str">
            <v>Grp Member</v>
          </cell>
          <cell r="I4594">
            <v>0</v>
          </cell>
          <cell r="J4594">
            <v>0</v>
          </cell>
          <cell r="K4594">
            <v>43630.720000000001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 t="str">
            <v>C98C006_002</v>
          </cell>
          <cell r="Q4594">
            <v>0</v>
          </cell>
          <cell r="R4594" t="str">
            <v>WGPD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 t="str">
            <v>CORP</v>
          </cell>
          <cell r="Y4594">
            <v>38353</v>
          </cell>
          <cell r="Z4594">
            <v>1</v>
          </cell>
          <cell r="AA4594">
            <v>2005</v>
          </cell>
          <cell r="AB4594" t="str">
            <v>N</v>
          </cell>
          <cell r="AD4594">
            <v>0</v>
          </cell>
          <cell r="AE4594" t="str">
            <v>RemVal</v>
          </cell>
          <cell r="AF4594" t="str">
            <v>Depreciate</v>
          </cell>
          <cell r="AG4594" t="str">
            <v>AM</v>
          </cell>
          <cell r="AH4594">
            <v>0</v>
          </cell>
          <cell r="AI4594">
            <v>0</v>
          </cell>
          <cell r="AJ4594">
            <v>4.2700000000000002E-2</v>
          </cell>
          <cell r="AK4594">
            <v>0</v>
          </cell>
          <cell r="AL4594" t="str">
            <v>Flat Rate</v>
          </cell>
          <cell r="AM4594" t="str">
            <v>N</v>
          </cell>
          <cell r="AN4594" t="str">
            <v>GA346500</v>
          </cell>
          <cell r="AO4594">
            <v>0</v>
          </cell>
          <cell r="AP4594">
            <v>0</v>
          </cell>
          <cell r="AQ4594">
            <v>38685.525231481479</v>
          </cell>
          <cell r="AR4594">
            <v>38353</v>
          </cell>
          <cell r="AS4594">
            <v>38678</v>
          </cell>
          <cell r="AT4594" t="str">
            <v>UWPAH1</v>
          </cell>
          <cell r="AU4594">
            <v>38353</v>
          </cell>
          <cell r="AV4594">
            <v>0</v>
          </cell>
        </row>
        <row r="4595">
          <cell r="B4595">
            <v>0</v>
          </cell>
          <cell r="C4595" t="str">
            <v>000000004051</v>
          </cell>
          <cell r="D4595" t="str">
            <v>346500</v>
          </cell>
          <cell r="E4595" t="str">
            <v>SITE SRVY &amp; SPECIFICATION PREP</v>
          </cell>
          <cell r="F4595" t="str">
            <v>In Service</v>
          </cell>
          <cell r="G4595" t="str">
            <v>34650</v>
          </cell>
          <cell r="H4595" t="str">
            <v>Grp Member</v>
          </cell>
          <cell r="I4595">
            <v>0</v>
          </cell>
          <cell r="J4595">
            <v>0</v>
          </cell>
          <cell r="K4595">
            <v>601.45000000000005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 t="str">
            <v>C98C006_002</v>
          </cell>
          <cell r="Q4595">
            <v>0</v>
          </cell>
          <cell r="R4595" t="str">
            <v>WGPD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 t="str">
            <v>CORP</v>
          </cell>
          <cell r="Y4595">
            <v>38353</v>
          </cell>
          <cell r="Z4595">
            <v>1</v>
          </cell>
          <cell r="AA4595">
            <v>2005</v>
          </cell>
          <cell r="AB4595" t="str">
            <v>N</v>
          </cell>
          <cell r="AD4595">
            <v>0</v>
          </cell>
          <cell r="AE4595" t="str">
            <v>RemVal</v>
          </cell>
          <cell r="AF4595" t="str">
            <v>Depreciate</v>
          </cell>
          <cell r="AG4595" t="str">
            <v>AM</v>
          </cell>
          <cell r="AH4595">
            <v>0</v>
          </cell>
          <cell r="AI4595">
            <v>0</v>
          </cell>
          <cell r="AJ4595">
            <v>4.2700000000000002E-2</v>
          </cell>
          <cell r="AK4595">
            <v>0</v>
          </cell>
          <cell r="AL4595" t="str">
            <v>Flat Rate</v>
          </cell>
          <cell r="AM4595" t="str">
            <v>N</v>
          </cell>
          <cell r="AN4595" t="str">
            <v>GA346500</v>
          </cell>
          <cell r="AO4595">
            <v>0</v>
          </cell>
          <cell r="AP4595">
            <v>0</v>
          </cell>
          <cell r="AQ4595">
            <v>38685.525150462963</v>
          </cell>
          <cell r="AR4595">
            <v>38353</v>
          </cell>
          <cell r="AS4595">
            <v>38678</v>
          </cell>
          <cell r="AT4595" t="str">
            <v>UWPAH1</v>
          </cell>
          <cell r="AU4595">
            <v>38353</v>
          </cell>
          <cell r="AV4595">
            <v>0</v>
          </cell>
        </row>
        <row r="4596">
          <cell r="B4596">
            <v>0</v>
          </cell>
          <cell r="C4596" t="str">
            <v>000000004052</v>
          </cell>
          <cell r="D4596" t="str">
            <v>346500</v>
          </cell>
          <cell r="E4596" t="str">
            <v>EAST PARK BOOSTER STATION</v>
          </cell>
          <cell r="F4596" t="str">
            <v>In Service</v>
          </cell>
          <cell r="G4596" t="str">
            <v>34650</v>
          </cell>
          <cell r="H4596" t="str">
            <v>Grp Member</v>
          </cell>
          <cell r="I4596">
            <v>0</v>
          </cell>
          <cell r="J4596">
            <v>0</v>
          </cell>
          <cell r="K4596">
            <v>25796.79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 t="str">
            <v>C98C006_002</v>
          </cell>
          <cell r="Q4596">
            <v>0</v>
          </cell>
          <cell r="R4596" t="str">
            <v>WGPD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 t="str">
            <v>CORP</v>
          </cell>
          <cell r="Y4596">
            <v>38353</v>
          </cell>
          <cell r="Z4596">
            <v>1</v>
          </cell>
          <cell r="AA4596">
            <v>2005</v>
          </cell>
          <cell r="AB4596" t="str">
            <v>N</v>
          </cell>
          <cell r="AD4596">
            <v>0</v>
          </cell>
          <cell r="AE4596" t="str">
            <v>RemVal</v>
          </cell>
          <cell r="AF4596" t="str">
            <v>Depreciate</v>
          </cell>
          <cell r="AG4596" t="str">
            <v>AM</v>
          </cell>
          <cell r="AH4596">
            <v>0</v>
          </cell>
          <cell r="AI4596">
            <v>0</v>
          </cell>
          <cell r="AJ4596">
            <v>4.2700000000000002E-2</v>
          </cell>
          <cell r="AK4596">
            <v>0</v>
          </cell>
          <cell r="AL4596" t="str">
            <v>Flat Rate</v>
          </cell>
          <cell r="AM4596" t="str">
            <v>N</v>
          </cell>
          <cell r="AN4596" t="str">
            <v>GA346500</v>
          </cell>
          <cell r="AO4596">
            <v>0</v>
          </cell>
          <cell r="AP4596">
            <v>0</v>
          </cell>
          <cell r="AQ4596">
            <v>38685.525057870371</v>
          </cell>
          <cell r="AR4596">
            <v>38353</v>
          </cell>
          <cell r="AS4596">
            <v>38678</v>
          </cell>
          <cell r="AT4596" t="str">
            <v>UWPAH1</v>
          </cell>
          <cell r="AU4596">
            <v>38353</v>
          </cell>
          <cell r="AV4596">
            <v>0</v>
          </cell>
        </row>
        <row r="4597">
          <cell r="B4597">
            <v>0</v>
          </cell>
          <cell r="C4597" t="str">
            <v>000000004053</v>
          </cell>
          <cell r="D4597" t="str">
            <v>346500</v>
          </cell>
          <cell r="E4597" t="str">
            <v>OBERLIN BOOSTER AND TANK</v>
          </cell>
          <cell r="F4597" t="str">
            <v>In Service</v>
          </cell>
          <cell r="G4597" t="str">
            <v>34650</v>
          </cell>
          <cell r="H4597" t="str">
            <v>Grp Member</v>
          </cell>
          <cell r="I4597">
            <v>0</v>
          </cell>
          <cell r="J4597">
            <v>0</v>
          </cell>
          <cell r="K4597">
            <v>29564.93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 t="str">
            <v>C98C006_002</v>
          </cell>
          <cell r="Q4597">
            <v>0</v>
          </cell>
          <cell r="R4597" t="str">
            <v>WGPD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 t="str">
            <v>CORP</v>
          </cell>
          <cell r="Y4597">
            <v>38353</v>
          </cell>
          <cell r="Z4597">
            <v>1</v>
          </cell>
          <cell r="AA4597">
            <v>2005</v>
          </cell>
          <cell r="AB4597" t="str">
            <v>N</v>
          </cell>
          <cell r="AD4597">
            <v>0</v>
          </cell>
          <cell r="AE4597" t="str">
            <v>RemVal</v>
          </cell>
          <cell r="AF4597" t="str">
            <v>Depreciate</v>
          </cell>
          <cell r="AG4597" t="str">
            <v>AM</v>
          </cell>
          <cell r="AH4597">
            <v>0</v>
          </cell>
          <cell r="AI4597">
            <v>0</v>
          </cell>
          <cell r="AJ4597">
            <v>4.2700000000000002E-2</v>
          </cell>
          <cell r="AK4597">
            <v>0</v>
          </cell>
          <cell r="AL4597" t="str">
            <v>Flat Rate</v>
          </cell>
          <cell r="AM4597" t="str">
            <v>N</v>
          </cell>
          <cell r="AN4597" t="str">
            <v>GA346500</v>
          </cell>
          <cell r="AO4597">
            <v>0</v>
          </cell>
          <cell r="AP4597">
            <v>0</v>
          </cell>
          <cell r="AQ4597">
            <v>38685.524895833332</v>
          </cell>
          <cell r="AR4597">
            <v>38353</v>
          </cell>
          <cell r="AS4597">
            <v>38678</v>
          </cell>
          <cell r="AT4597" t="str">
            <v>UWPAH1</v>
          </cell>
          <cell r="AU4597">
            <v>38353</v>
          </cell>
          <cell r="AV4597">
            <v>0</v>
          </cell>
        </row>
        <row r="4598">
          <cell r="B4598">
            <v>0</v>
          </cell>
          <cell r="C4598" t="str">
            <v>000000004054</v>
          </cell>
          <cell r="D4598" t="str">
            <v>346500</v>
          </cell>
          <cell r="E4598" t="str">
            <v>SPRING GARDEN TANK SITE</v>
          </cell>
          <cell r="F4598" t="str">
            <v>In Service</v>
          </cell>
          <cell r="G4598" t="str">
            <v>34650</v>
          </cell>
          <cell r="H4598" t="str">
            <v>Grp Member</v>
          </cell>
          <cell r="I4598">
            <v>0</v>
          </cell>
          <cell r="J4598">
            <v>0</v>
          </cell>
          <cell r="K4598">
            <v>25234.42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 t="str">
            <v>C98C006_002</v>
          </cell>
          <cell r="Q4598">
            <v>0</v>
          </cell>
          <cell r="R4598" t="str">
            <v>WGPD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 t="str">
            <v>CORP</v>
          </cell>
          <cell r="Y4598">
            <v>38353</v>
          </cell>
          <cell r="Z4598">
            <v>1</v>
          </cell>
          <cell r="AA4598">
            <v>2005</v>
          </cell>
          <cell r="AB4598" t="str">
            <v>N</v>
          </cell>
          <cell r="AD4598">
            <v>0</v>
          </cell>
          <cell r="AE4598" t="str">
            <v>RemVal</v>
          </cell>
          <cell r="AF4598" t="str">
            <v>Depreciate</v>
          </cell>
          <cell r="AG4598" t="str">
            <v>AM</v>
          </cell>
          <cell r="AH4598">
            <v>0</v>
          </cell>
          <cell r="AI4598">
            <v>0</v>
          </cell>
          <cell r="AJ4598">
            <v>4.2700000000000002E-2</v>
          </cell>
          <cell r="AK4598">
            <v>0</v>
          </cell>
          <cell r="AL4598" t="str">
            <v>Flat Rate</v>
          </cell>
          <cell r="AM4598" t="str">
            <v>N</v>
          </cell>
          <cell r="AN4598" t="str">
            <v>GA346500</v>
          </cell>
          <cell r="AO4598">
            <v>0</v>
          </cell>
          <cell r="AP4598">
            <v>0</v>
          </cell>
          <cell r="AQ4598">
            <v>38685.52480324074</v>
          </cell>
          <cell r="AR4598">
            <v>38353</v>
          </cell>
          <cell r="AS4598">
            <v>38678</v>
          </cell>
          <cell r="AT4598" t="str">
            <v>UWPAH1</v>
          </cell>
          <cell r="AU4598">
            <v>38353</v>
          </cell>
          <cell r="AV4598">
            <v>0</v>
          </cell>
        </row>
        <row r="4599">
          <cell r="B4599">
            <v>0</v>
          </cell>
          <cell r="C4599" t="str">
            <v>000000004055</v>
          </cell>
          <cell r="D4599" t="str">
            <v>346500</v>
          </cell>
          <cell r="E4599" t="str">
            <v>MARYSVILLE BOOSTER STATION</v>
          </cell>
          <cell r="F4599" t="str">
            <v>In Service</v>
          </cell>
          <cell r="G4599" t="str">
            <v>34650</v>
          </cell>
          <cell r="H4599" t="str">
            <v>Grp Member</v>
          </cell>
          <cell r="I4599">
            <v>0</v>
          </cell>
          <cell r="J4599">
            <v>0</v>
          </cell>
          <cell r="K4599">
            <v>22055.1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 t="str">
            <v>C98C006_002</v>
          </cell>
          <cell r="Q4599">
            <v>0</v>
          </cell>
          <cell r="R4599" t="str">
            <v>WGPD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 t="str">
            <v>CORP</v>
          </cell>
          <cell r="Y4599">
            <v>38353</v>
          </cell>
          <cell r="Z4599">
            <v>1</v>
          </cell>
          <cell r="AA4599">
            <v>2005</v>
          </cell>
          <cell r="AB4599" t="str">
            <v>N</v>
          </cell>
          <cell r="AD4599">
            <v>0</v>
          </cell>
          <cell r="AE4599" t="str">
            <v>RemVal</v>
          </cell>
          <cell r="AF4599" t="str">
            <v>Depreciate</v>
          </cell>
          <cell r="AG4599" t="str">
            <v>AM</v>
          </cell>
          <cell r="AH4599">
            <v>0</v>
          </cell>
          <cell r="AI4599">
            <v>0</v>
          </cell>
          <cell r="AJ4599">
            <v>4.2700000000000002E-2</v>
          </cell>
          <cell r="AK4599">
            <v>0</v>
          </cell>
          <cell r="AL4599" t="str">
            <v>Flat Rate</v>
          </cell>
          <cell r="AM4599" t="str">
            <v>N</v>
          </cell>
          <cell r="AN4599" t="str">
            <v>GA346500</v>
          </cell>
          <cell r="AO4599">
            <v>0</v>
          </cell>
          <cell r="AP4599">
            <v>0</v>
          </cell>
          <cell r="AQ4599">
            <v>38685.524733796294</v>
          </cell>
          <cell r="AR4599">
            <v>38353</v>
          </cell>
          <cell r="AS4599">
            <v>38678</v>
          </cell>
          <cell r="AT4599" t="str">
            <v>UWPAH1</v>
          </cell>
          <cell r="AU4599">
            <v>38353</v>
          </cell>
          <cell r="AV4599">
            <v>0</v>
          </cell>
        </row>
        <row r="4600">
          <cell r="B4600">
            <v>0</v>
          </cell>
          <cell r="C4600" t="str">
            <v>000000004056</v>
          </cell>
          <cell r="D4600" t="str">
            <v>346500</v>
          </cell>
          <cell r="E4600" t="str">
            <v>MARYSVILLE TANK SITE</v>
          </cell>
          <cell r="F4600" t="str">
            <v>In Service</v>
          </cell>
          <cell r="G4600" t="str">
            <v>34650</v>
          </cell>
          <cell r="H4600" t="str">
            <v>Grp Member</v>
          </cell>
          <cell r="I4600">
            <v>0</v>
          </cell>
          <cell r="J4600">
            <v>0</v>
          </cell>
          <cell r="K4600">
            <v>24530.04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 t="str">
            <v>C98C006_002</v>
          </cell>
          <cell r="Q4600">
            <v>0</v>
          </cell>
          <cell r="R4600" t="str">
            <v>WGPD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 t="str">
            <v>CORP</v>
          </cell>
          <cell r="Y4600">
            <v>38353</v>
          </cell>
          <cell r="Z4600">
            <v>1</v>
          </cell>
          <cell r="AA4600">
            <v>2005</v>
          </cell>
          <cell r="AB4600" t="str">
            <v>N</v>
          </cell>
          <cell r="AD4600">
            <v>0</v>
          </cell>
          <cell r="AE4600" t="str">
            <v>RemVal</v>
          </cell>
          <cell r="AF4600" t="str">
            <v>Depreciate</v>
          </cell>
          <cell r="AG4600" t="str">
            <v>AM</v>
          </cell>
          <cell r="AH4600">
            <v>0</v>
          </cell>
          <cell r="AI4600">
            <v>0</v>
          </cell>
          <cell r="AJ4600">
            <v>4.2700000000000002E-2</v>
          </cell>
          <cell r="AK4600">
            <v>0</v>
          </cell>
          <cell r="AL4600" t="str">
            <v>Flat Rate</v>
          </cell>
          <cell r="AM4600" t="str">
            <v>N</v>
          </cell>
          <cell r="AN4600" t="str">
            <v>GA346500</v>
          </cell>
          <cell r="AO4600">
            <v>0</v>
          </cell>
          <cell r="AP4600">
            <v>0</v>
          </cell>
          <cell r="AQ4600">
            <v>38685.524641203701</v>
          </cell>
          <cell r="AR4600">
            <v>38353</v>
          </cell>
          <cell r="AS4600">
            <v>38678</v>
          </cell>
          <cell r="AT4600" t="str">
            <v>UWPAH1</v>
          </cell>
          <cell r="AU4600">
            <v>38353</v>
          </cell>
          <cell r="AV4600">
            <v>0</v>
          </cell>
        </row>
        <row r="4601">
          <cell r="B4601">
            <v>0</v>
          </cell>
          <cell r="C4601" t="str">
            <v>000000004057</v>
          </cell>
          <cell r="D4601" t="str">
            <v>346500</v>
          </cell>
          <cell r="E4601" t="str">
            <v>BELLVIEW BOOSTER STATION</v>
          </cell>
          <cell r="F4601" t="str">
            <v>In Service</v>
          </cell>
          <cell r="G4601" t="str">
            <v>34650</v>
          </cell>
          <cell r="H4601" t="str">
            <v>Grp Member</v>
          </cell>
          <cell r="I4601">
            <v>0</v>
          </cell>
          <cell r="J4601">
            <v>0</v>
          </cell>
          <cell r="K4601">
            <v>17306.47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 t="str">
            <v>C98C006_002</v>
          </cell>
          <cell r="Q4601">
            <v>0</v>
          </cell>
          <cell r="R4601" t="str">
            <v>WGPD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 t="str">
            <v>CORP</v>
          </cell>
          <cell r="Y4601">
            <v>38353</v>
          </cell>
          <cell r="Z4601">
            <v>1</v>
          </cell>
          <cell r="AA4601">
            <v>2005</v>
          </cell>
          <cell r="AB4601" t="str">
            <v>N</v>
          </cell>
          <cell r="AD4601">
            <v>0</v>
          </cell>
          <cell r="AE4601" t="str">
            <v>RemVal</v>
          </cell>
          <cell r="AF4601" t="str">
            <v>Depreciate</v>
          </cell>
          <cell r="AG4601" t="str">
            <v>AM</v>
          </cell>
          <cell r="AH4601">
            <v>0</v>
          </cell>
          <cell r="AI4601">
            <v>0</v>
          </cell>
          <cell r="AJ4601">
            <v>4.2700000000000002E-2</v>
          </cell>
          <cell r="AK4601">
            <v>0</v>
          </cell>
          <cell r="AL4601" t="str">
            <v>Flat Rate</v>
          </cell>
          <cell r="AM4601" t="str">
            <v>N</v>
          </cell>
          <cell r="AN4601" t="str">
            <v>GA346500</v>
          </cell>
          <cell r="AO4601">
            <v>0</v>
          </cell>
          <cell r="AP4601">
            <v>0</v>
          </cell>
          <cell r="AQ4601">
            <v>38685.524583333332</v>
          </cell>
          <cell r="AR4601">
            <v>38353</v>
          </cell>
          <cell r="AS4601">
            <v>38678</v>
          </cell>
          <cell r="AT4601" t="str">
            <v>UWPAH1</v>
          </cell>
          <cell r="AU4601">
            <v>38353</v>
          </cell>
          <cell r="AV4601">
            <v>0</v>
          </cell>
        </row>
        <row r="4602">
          <cell r="B4602">
            <v>0</v>
          </cell>
          <cell r="C4602" t="str">
            <v>000000004058</v>
          </cell>
          <cell r="D4602" t="str">
            <v>346500</v>
          </cell>
          <cell r="E4602" t="str">
            <v>DAUPHIN GROUND RESERVOIR</v>
          </cell>
          <cell r="F4602" t="str">
            <v>In Service</v>
          </cell>
          <cell r="G4602" t="str">
            <v>34650</v>
          </cell>
          <cell r="H4602" t="str">
            <v>Grp Member</v>
          </cell>
          <cell r="I4602">
            <v>0</v>
          </cell>
          <cell r="J4602">
            <v>0</v>
          </cell>
          <cell r="K4602">
            <v>22561.75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 t="str">
            <v>C98C006_002</v>
          </cell>
          <cell r="Q4602">
            <v>0</v>
          </cell>
          <cell r="R4602" t="str">
            <v>WGPD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 t="str">
            <v>CORP</v>
          </cell>
          <cell r="Y4602">
            <v>38353</v>
          </cell>
          <cell r="Z4602">
            <v>1</v>
          </cell>
          <cell r="AA4602">
            <v>2005</v>
          </cell>
          <cell r="AB4602" t="str">
            <v>N</v>
          </cell>
          <cell r="AD4602">
            <v>0</v>
          </cell>
          <cell r="AE4602" t="str">
            <v>RemVal</v>
          </cell>
          <cell r="AF4602" t="str">
            <v>Depreciate</v>
          </cell>
          <cell r="AG4602" t="str">
            <v>AM</v>
          </cell>
          <cell r="AH4602">
            <v>0</v>
          </cell>
          <cell r="AI4602">
            <v>0</v>
          </cell>
          <cell r="AJ4602">
            <v>4.2700000000000002E-2</v>
          </cell>
          <cell r="AK4602">
            <v>0</v>
          </cell>
          <cell r="AL4602" t="str">
            <v>Flat Rate</v>
          </cell>
          <cell r="AM4602" t="str">
            <v>N</v>
          </cell>
          <cell r="AN4602" t="str">
            <v>GA346500</v>
          </cell>
          <cell r="AO4602">
            <v>0</v>
          </cell>
          <cell r="AP4602">
            <v>0</v>
          </cell>
          <cell r="AQ4602">
            <v>38685.524513888886</v>
          </cell>
          <cell r="AR4602">
            <v>38353</v>
          </cell>
          <cell r="AS4602">
            <v>38678</v>
          </cell>
          <cell r="AT4602" t="str">
            <v>UWPAH1</v>
          </cell>
          <cell r="AU4602">
            <v>38353</v>
          </cell>
          <cell r="AV4602">
            <v>0</v>
          </cell>
        </row>
        <row r="4603">
          <cell r="B4603">
            <v>0</v>
          </cell>
          <cell r="C4603" t="str">
            <v>000000004059</v>
          </cell>
          <cell r="D4603" t="str">
            <v>346500</v>
          </cell>
          <cell r="E4603" t="str">
            <v>FOREST HILL BOOSTER STATION</v>
          </cell>
          <cell r="F4603" t="str">
            <v>In Service</v>
          </cell>
          <cell r="G4603" t="str">
            <v>34650</v>
          </cell>
          <cell r="H4603" t="str">
            <v>Grp Member</v>
          </cell>
          <cell r="I4603">
            <v>0</v>
          </cell>
          <cell r="J4603">
            <v>0</v>
          </cell>
          <cell r="K4603">
            <v>6685.79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 t="str">
            <v>C98C006_002</v>
          </cell>
          <cell r="Q4603">
            <v>0</v>
          </cell>
          <cell r="R4603" t="str">
            <v>WGPD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 t="str">
            <v>CORP</v>
          </cell>
          <cell r="Y4603">
            <v>38353</v>
          </cell>
          <cell r="Z4603">
            <v>1</v>
          </cell>
          <cell r="AA4603">
            <v>2005</v>
          </cell>
          <cell r="AB4603" t="str">
            <v>N</v>
          </cell>
          <cell r="AD4603">
            <v>0</v>
          </cell>
          <cell r="AE4603" t="str">
            <v>RemVal</v>
          </cell>
          <cell r="AF4603" t="str">
            <v>Depreciate</v>
          </cell>
          <cell r="AG4603" t="str">
            <v>AM</v>
          </cell>
          <cell r="AH4603">
            <v>0</v>
          </cell>
          <cell r="AI4603">
            <v>0</v>
          </cell>
          <cell r="AJ4603">
            <v>4.2700000000000002E-2</v>
          </cell>
          <cell r="AK4603">
            <v>0</v>
          </cell>
          <cell r="AL4603" t="str">
            <v>Flat Rate</v>
          </cell>
          <cell r="AM4603" t="str">
            <v>N</v>
          </cell>
          <cell r="AN4603" t="str">
            <v>GA346500</v>
          </cell>
          <cell r="AO4603">
            <v>0</v>
          </cell>
          <cell r="AP4603">
            <v>0</v>
          </cell>
          <cell r="AQ4603">
            <v>38685.524444444447</v>
          </cell>
          <cell r="AR4603">
            <v>38353</v>
          </cell>
          <cell r="AS4603">
            <v>38678</v>
          </cell>
          <cell r="AT4603" t="str">
            <v>UWPAH1</v>
          </cell>
          <cell r="AU4603">
            <v>38353</v>
          </cell>
          <cell r="AV4603">
            <v>0</v>
          </cell>
        </row>
        <row r="4604">
          <cell r="B4604">
            <v>0</v>
          </cell>
          <cell r="C4604" t="str">
            <v>000000004060</v>
          </cell>
          <cell r="D4604" t="str">
            <v>346500</v>
          </cell>
          <cell r="E4604" t="str">
            <v>FOREST HILL TANK SITE</v>
          </cell>
          <cell r="F4604" t="str">
            <v>In Service</v>
          </cell>
          <cell r="G4604" t="str">
            <v>34650</v>
          </cell>
          <cell r="H4604" t="str">
            <v>Grp Member</v>
          </cell>
          <cell r="I4604">
            <v>0</v>
          </cell>
          <cell r="J4604">
            <v>0</v>
          </cell>
          <cell r="K4604">
            <v>2815.91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 t="str">
            <v>C98C006_002</v>
          </cell>
          <cell r="Q4604">
            <v>0</v>
          </cell>
          <cell r="R4604" t="str">
            <v>WGPD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 t="str">
            <v>CORP</v>
          </cell>
          <cell r="Y4604">
            <v>38353</v>
          </cell>
          <cell r="Z4604">
            <v>1</v>
          </cell>
          <cell r="AA4604">
            <v>2005</v>
          </cell>
          <cell r="AB4604" t="str">
            <v>N</v>
          </cell>
          <cell r="AD4604">
            <v>0</v>
          </cell>
          <cell r="AE4604" t="str">
            <v>RemVal</v>
          </cell>
          <cell r="AF4604" t="str">
            <v>Depreciate</v>
          </cell>
          <cell r="AG4604" t="str">
            <v>AM</v>
          </cell>
          <cell r="AH4604">
            <v>0</v>
          </cell>
          <cell r="AI4604">
            <v>0</v>
          </cell>
          <cell r="AJ4604">
            <v>4.2700000000000002E-2</v>
          </cell>
          <cell r="AK4604">
            <v>0</v>
          </cell>
          <cell r="AL4604" t="str">
            <v>Flat Rate</v>
          </cell>
          <cell r="AM4604" t="str">
            <v>N</v>
          </cell>
          <cell r="AN4604" t="str">
            <v>GA346500</v>
          </cell>
          <cell r="AO4604">
            <v>0</v>
          </cell>
          <cell r="AP4604">
            <v>0</v>
          </cell>
          <cell r="AQ4604">
            <v>38685.524375000001</v>
          </cell>
          <cell r="AR4604">
            <v>38353</v>
          </cell>
          <cell r="AS4604">
            <v>38678</v>
          </cell>
          <cell r="AT4604" t="str">
            <v>UWPAH1</v>
          </cell>
          <cell r="AU4604">
            <v>38353</v>
          </cell>
          <cell r="AV4604">
            <v>0</v>
          </cell>
        </row>
        <row r="4605">
          <cell r="B4605">
            <v>0</v>
          </cell>
          <cell r="C4605" t="str">
            <v>000000004061</v>
          </cell>
          <cell r="D4605" t="str">
            <v>346500</v>
          </cell>
          <cell r="E4605" t="str">
            <v>SIXTH ST TANK SITE</v>
          </cell>
          <cell r="F4605" t="str">
            <v>In Service</v>
          </cell>
          <cell r="G4605" t="str">
            <v>34650</v>
          </cell>
          <cell r="H4605" t="str">
            <v>Grp Member</v>
          </cell>
          <cell r="I4605">
            <v>0</v>
          </cell>
          <cell r="J4605">
            <v>0</v>
          </cell>
          <cell r="K4605">
            <v>20753.189999999999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 t="str">
            <v>C98C006_002</v>
          </cell>
          <cell r="Q4605">
            <v>0</v>
          </cell>
          <cell r="R4605" t="str">
            <v>WGPD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 t="str">
            <v>CORP</v>
          </cell>
          <cell r="Y4605">
            <v>38353</v>
          </cell>
          <cell r="Z4605">
            <v>1</v>
          </cell>
          <cell r="AA4605">
            <v>2005</v>
          </cell>
          <cell r="AB4605" t="str">
            <v>N</v>
          </cell>
          <cell r="AD4605">
            <v>0</v>
          </cell>
          <cell r="AE4605" t="str">
            <v>RemVal</v>
          </cell>
          <cell r="AF4605" t="str">
            <v>Depreciate</v>
          </cell>
          <cell r="AG4605" t="str">
            <v>AM</v>
          </cell>
          <cell r="AH4605">
            <v>0</v>
          </cell>
          <cell r="AI4605">
            <v>0</v>
          </cell>
          <cell r="AJ4605">
            <v>4.2700000000000002E-2</v>
          </cell>
          <cell r="AK4605">
            <v>0</v>
          </cell>
          <cell r="AL4605" t="str">
            <v>Flat Rate</v>
          </cell>
          <cell r="AM4605" t="str">
            <v>N</v>
          </cell>
          <cell r="AN4605" t="str">
            <v>GA346500</v>
          </cell>
          <cell r="AO4605">
            <v>0</v>
          </cell>
          <cell r="AP4605">
            <v>0</v>
          </cell>
          <cell r="AQ4605">
            <v>38685.524305555555</v>
          </cell>
          <cell r="AR4605">
            <v>38353</v>
          </cell>
          <cell r="AS4605">
            <v>38678</v>
          </cell>
          <cell r="AT4605" t="str">
            <v>UWPAH1</v>
          </cell>
          <cell r="AU4605">
            <v>38353</v>
          </cell>
          <cell r="AV4605">
            <v>0</v>
          </cell>
        </row>
        <row r="4606">
          <cell r="B4606">
            <v>0</v>
          </cell>
          <cell r="C4606" t="str">
            <v>000000004062</v>
          </cell>
          <cell r="D4606" t="str">
            <v>346500</v>
          </cell>
          <cell r="E4606" t="str">
            <v>BLUE MEADOW TANK &amp; BOOSTER</v>
          </cell>
          <cell r="F4606" t="str">
            <v>In Service</v>
          </cell>
          <cell r="G4606" t="str">
            <v>34650</v>
          </cell>
          <cell r="H4606" t="str">
            <v>Grp Member</v>
          </cell>
          <cell r="I4606">
            <v>0</v>
          </cell>
          <cell r="J4606">
            <v>0</v>
          </cell>
          <cell r="K4606">
            <v>25742.31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 t="str">
            <v>C98C006_002</v>
          </cell>
          <cell r="Q4606">
            <v>0</v>
          </cell>
          <cell r="R4606" t="str">
            <v>WGPD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 t="str">
            <v>CORP</v>
          </cell>
          <cell r="Y4606">
            <v>38353</v>
          </cell>
          <cell r="Z4606">
            <v>1</v>
          </cell>
          <cell r="AA4606">
            <v>2005</v>
          </cell>
          <cell r="AB4606" t="str">
            <v>N</v>
          </cell>
          <cell r="AD4606">
            <v>0</v>
          </cell>
          <cell r="AE4606" t="str">
            <v>RemVal</v>
          </cell>
          <cell r="AF4606" t="str">
            <v>Depreciate</v>
          </cell>
          <cell r="AG4606" t="str">
            <v>AM</v>
          </cell>
          <cell r="AH4606">
            <v>0</v>
          </cell>
          <cell r="AI4606">
            <v>0</v>
          </cell>
          <cell r="AJ4606">
            <v>4.2700000000000002E-2</v>
          </cell>
          <cell r="AK4606">
            <v>0</v>
          </cell>
          <cell r="AL4606" t="str">
            <v>Flat Rate</v>
          </cell>
          <cell r="AM4606" t="str">
            <v>N</v>
          </cell>
          <cell r="AN4606" t="str">
            <v>GA346500</v>
          </cell>
          <cell r="AO4606">
            <v>0</v>
          </cell>
          <cell r="AP4606">
            <v>0</v>
          </cell>
          <cell r="AQ4606">
            <v>38685.524236111109</v>
          </cell>
          <cell r="AR4606">
            <v>38353</v>
          </cell>
          <cell r="AS4606">
            <v>38678</v>
          </cell>
          <cell r="AT4606" t="str">
            <v>UWPAH1</v>
          </cell>
          <cell r="AU4606">
            <v>38353</v>
          </cell>
          <cell r="AV4606">
            <v>0</v>
          </cell>
        </row>
        <row r="4607">
          <cell r="B4607">
            <v>0</v>
          </cell>
          <cell r="C4607" t="str">
            <v>000000004063</v>
          </cell>
          <cell r="D4607" t="str">
            <v>346500</v>
          </cell>
          <cell r="E4607" t="str">
            <v>DEVON MANOR TANK &amp; BOOSTER</v>
          </cell>
          <cell r="F4607" t="str">
            <v>In Service</v>
          </cell>
          <cell r="G4607" t="str">
            <v>34650</v>
          </cell>
          <cell r="H4607" t="str">
            <v>Grp Member</v>
          </cell>
          <cell r="I4607">
            <v>0</v>
          </cell>
          <cell r="J4607">
            <v>0</v>
          </cell>
          <cell r="K4607">
            <v>23623.5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 t="str">
            <v>C98C006_002</v>
          </cell>
          <cell r="Q4607">
            <v>0</v>
          </cell>
          <cell r="R4607" t="str">
            <v>WGPD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 t="str">
            <v>CORP</v>
          </cell>
          <cell r="Y4607">
            <v>38353</v>
          </cell>
          <cell r="Z4607">
            <v>1</v>
          </cell>
          <cell r="AA4607">
            <v>2005</v>
          </cell>
          <cell r="AB4607" t="str">
            <v>N</v>
          </cell>
          <cell r="AD4607">
            <v>0</v>
          </cell>
          <cell r="AE4607" t="str">
            <v>RemVal</v>
          </cell>
          <cell r="AF4607" t="str">
            <v>Depreciate</v>
          </cell>
          <cell r="AG4607" t="str">
            <v>AM</v>
          </cell>
          <cell r="AH4607">
            <v>0</v>
          </cell>
          <cell r="AI4607">
            <v>0</v>
          </cell>
          <cell r="AJ4607">
            <v>4.2700000000000002E-2</v>
          </cell>
          <cell r="AK4607">
            <v>0</v>
          </cell>
          <cell r="AL4607" t="str">
            <v>Flat Rate</v>
          </cell>
          <cell r="AM4607" t="str">
            <v>N</v>
          </cell>
          <cell r="AN4607" t="str">
            <v>GA346500</v>
          </cell>
          <cell r="AO4607">
            <v>0</v>
          </cell>
          <cell r="AP4607">
            <v>0</v>
          </cell>
          <cell r="AQ4607">
            <v>38685.524131944447</v>
          </cell>
          <cell r="AR4607">
            <v>38353</v>
          </cell>
          <cell r="AS4607">
            <v>38678</v>
          </cell>
          <cell r="AT4607" t="str">
            <v>UWPAH1</v>
          </cell>
          <cell r="AU4607">
            <v>38353</v>
          </cell>
          <cell r="AV4607">
            <v>0</v>
          </cell>
        </row>
        <row r="4608">
          <cell r="B4608">
            <v>0</v>
          </cell>
          <cell r="C4608" t="str">
            <v>000000004064</v>
          </cell>
          <cell r="D4608" t="str">
            <v>346500</v>
          </cell>
          <cell r="E4608" t="str">
            <v>US STEEL TANK &amp; BOOSTER0.00</v>
          </cell>
          <cell r="F4608" t="str">
            <v>In Service</v>
          </cell>
          <cell r="G4608" t="str">
            <v>34650</v>
          </cell>
          <cell r="H4608" t="str">
            <v>Grp Member</v>
          </cell>
          <cell r="I4608">
            <v>0</v>
          </cell>
          <cell r="J4608">
            <v>0</v>
          </cell>
          <cell r="K4608">
            <v>28957.26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 t="str">
            <v>C98C006_002</v>
          </cell>
          <cell r="Q4608">
            <v>0</v>
          </cell>
          <cell r="R4608" t="str">
            <v>WGPD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 t="str">
            <v>CORP</v>
          </cell>
          <cell r="Y4608">
            <v>38353</v>
          </cell>
          <cell r="Z4608">
            <v>1</v>
          </cell>
          <cell r="AA4608">
            <v>2005</v>
          </cell>
          <cell r="AB4608" t="str">
            <v>N</v>
          </cell>
          <cell r="AD4608">
            <v>0</v>
          </cell>
          <cell r="AE4608" t="str">
            <v>RemVal</v>
          </cell>
          <cell r="AF4608" t="str">
            <v>Depreciate</v>
          </cell>
          <cell r="AG4608" t="str">
            <v>AM</v>
          </cell>
          <cell r="AH4608">
            <v>0</v>
          </cell>
          <cell r="AI4608">
            <v>0</v>
          </cell>
          <cell r="AJ4608">
            <v>4.2700000000000002E-2</v>
          </cell>
          <cell r="AK4608">
            <v>0</v>
          </cell>
          <cell r="AL4608" t="str">
            <v>Flat Rate</v>
          </cell>
          <cell r="AM4608" t="str">
            <v>N</v>
          </cell>
          <cell r="AN4608" t="str">
            <v>GA346500</v>
          </cell>
          <cell r="AO4608">
            <v>0</v>
          </cell>
          <cell r="AP4608">
            <v>0</v>
          </cell>
          <cell r="AQ4608">
            <v>38685.524039351854</v>
          </cell>
          <cell r="AR4608">
            <v>38353</v>
          </cell>
          <cell r="AS4608">
            <v>38678</v>
          </cell>
          <cell r="AT4608" t="str">
            <v>UWPAH1</v>
          </cell>
          <cell r="AU4608">
            <v>38353</v>
          </cell>
          <cell r="AV4608">
            <v>0</v>
          </cell>
        </row>
        <row r="4609">
          <cell r="B4609">
            <v>0</v>
          </cell>
          <cell r="C4609" t="str">
            <v>000000004065</v>
          </cell>
          <cell r="D4609" t="str">
            <v>346500</v>
          </cell>
          <cell r="E4609" t="str">
            <v>COLORADO TANK &amp; BOOSTER</v>
          </cell>
          <cell r="F4609" t="str">
            <v>In Service</v>
          </cell>
          <cell r="G4609" t="str">
            <v>34650</v>
          </cell>
          <cell r="H4609" t="str">
            <v>Grp Member</v>
          </cell>
          <cell r="I4609">
            <v>0</v>
          </cell>
          <cell r="J4609">
            <v>0</v>
          </cell>
          <cell r="K4609">
            <v>13391.59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 t="str">
            <v>C98C006_002</v>
          </cell>
          <cell r="Q4609">
            <v>0</v>
          </cell>
          <cell r="R4609" t="str">
            <v>WGPD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 t="str">
            <v>CORP</v>
          </cell>
          <cell r="Y4609">
            <v>38353</v>
          </cell>
          <cell r="Z4609">
            <v>1</v>
          </cell>
          <cell r="AA4609">
            <v>2005</v>
          </cell>
          <cell r="AB4609" t="str">
            <v>N</v>
          </cell>
          <cell r="AD4609">
            <v>0</v>
          </cell>
          <cell r="AE4609" t="str">
            <v>RemVal</v>
          </cell>
          <cell r="AF4609" t="str">
            <v>Depreciate</v>
          </cell>
          <cell r="AG4609" t="str">
            <v>AM</v>
          </cell>
          <cell r="AH4609">
            <v>0</v>
          </cell>
          <cell r="AI4609">
            <v>0</v>
          </cell>
          <cell r="AJ4609">
            <v>4.2700000000000002E-2</v>
          </cell>
          <cell r="AK4609">
            <v>0</v>
          </cell>
          <cell r="AL4609" t="str">
            <v>Flat Rate</v>
          </cell>
          <cell r="AM4609" t="str">
            <v>N</v>
          </cell>
          <cell r="AN4609" t="str">
            <v>GA346500</v>
          </cell>
          <cell r="AO4609">
            <v>0</v>
          </cell>
          <cell r="AP4609">
            <v>0</v>
          </cell>
          <cell r="AQ4609">
            <v>38685.523946759262</v>
          </cell>
          <cell r="AR4609">
            <v>38353</v>
          </cell>
          <cell r="AS4609">
            <v>38678</v>
          </cell>
          <cell r="AT4609" t="str">
            <v>UWPAH1</v>
          </cell>
          <cell r="AU4609">
            <v>38353</v>
          </cell>
          <cell r="AV4609">
            <v>0</v>
          </cell>
        </row>
        <row r="4610">
          <cell r="B4610">
            <v>0</v>
          </cell>
          <cell r="C4610" t="str">
            <v>000000004066</v>
          </cell>
          <cell r="D4610" t="str">
            <v>346500</v>
          </cell>
          <cell r="E4610" t="str">
            <v>LOCUST LANE TANK &amp; BOOSTER</v>
          </cell>
          <cell r="F4610" t="str">
            <v>In Service</v>
          </cell>
          <cell r="G4610" t="str">
            <v>34650</v>
          </cell>
          <cell r="H4610" t="str">
            <v>Grp Member</v>
          </cell>
          <cell r="I4610">
            <v>0</v>
          </cell>
          <cell r="J4610">
            <v>0</v>
          </cell>
          <cell r="K4610">
            <v>26454.35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 t="str">
            <v>C98C006_002</v>
          </cell>
          <cell r="Q4610">
            <v>0</v>
          </cell>
          <cell r="R4610" t="str">
            <v>WGPD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 t="str">
            <v>CORP</v>
          </cell>
          <cell r="Y4610">
            <v>38353</v>
          </cell>
          <cell r="Z4610">
            <v>1</v>
          </cell>
          <cell r="AA4610">
            <v>2005</v>
          </cell>
          <cell r="AB4610" t="str">
            <v>N</v>
          </cell>
          <cell r="AD4610">
            <v>0</v>
          </cell>
          <cell r="AE4610" t="str">
            <v>RemVal</v>
          </cell>
          <cell r="AF4610" t="str">
            <v>Depreciate</v>
          </cell>
          <cell r="AG4610" t="str">
            <v>AM</v>
          </cell>
          <cell r="AH4610">
            <v>0</v>
          </cell>
          <cell r="AI4610">
            <v>0</v>
          </cell>
          <cell r="AJ4610">
            <v>4.2700000000000002E-2</v>
          </cell>
          <cell r="AK4610">
            <v>0</v>
          </cell>
          <cell r="AL4610" t="str">
            <v>Flat Rate</v>
          </cell>
          <cell r="AM4610" t="str">
            <v>N</v>
          </cell>
          <cell r="AN4610" t="str">
            <v>GA346500</v>
          </cell>
          <cell r="AO4610">
            <v>0</v>
          </cell>
          <cell r="AP4610">
            <v>0</v>
          </cell>
          <cell r="AQ4610">
            <v>38685.523831018516</v>
          </cell>
          <cell r="AR4610">
            <v>38353</v>
          </cell>
          <cell r="AS4610">
            <v>38678</v>
          </cell>
          <cell r="AT4610" t="str">
            <v>UWPAH1</v>
          </cell>
          <cell r="AU4610">
            <v>38353</v>
          </cell>
          <cell r="AV4610">
            <v>0</v>
          </cell>
        </row>
        <row r="4611">
          <cell r="B4611">
            <v>0</v>
          </cell>
          <cell r="C4611" t="str">
            <v>000000004067</v>
          </cell>
          <cell r="D4611" t="str">
            <v>346500</v>
          </cell>
          <cell r="E4611" t="str">
            <v>HARRISBURG AIRPORT TANK SITE</v>
          </cell>
          <cell r="F4611" t="str">
            <v>In Service</v>
          </cell>
          <cell r="G4611" t="str">
            <v>34650</v>
          </cell>
          <cell r="H4611" t="str">
            <v>Grp Member</v>
          </cell>
          <cell r="I4611">
            <v>0</v>
          </cell>
          <cell r="J4611">
            <v>0</v>
          </cell>
          <cell r="K4611">
            <v>14165.87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 t="str">
            <v>C98C006_002</v>
          </cell>
          <cell r="Q4611">
            <v>0</v>
          </cell>
          <cell r="R4611" t="str">
            <v>WGPD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 t="str">
            <v>CORP</v>
          </cell>
          <cell r="Y4611">
            <v>38353</v>
          </cell>
          <cell r="Z4611">
            <v>1</v>
          </cell>
          <cell r="AA4611">
            <v>2005</v>
          </cell>
          <cell r="AB4611" t="str">
            <v>N</v>
          </cell>
          <cell r="AD4611">
            <v>0</v>
          </cell>
          <cell r="AE4611" t="str">
            <v>RemVal</v>
          </cell>
          <cell r="AF4611" t="str">
            <v>Depreciate</v>
          </cell>
          <cell r="AG4611" t="str">
            <v>AM</v>
          </cell>
          <cell r="AH4611">
            <v>0</v>
          </cell>
          <cell r="AI4611">
            <v>0</v>
          </cell>
          <cell r="AJ4611">
            <v>4.2700000000000002E-2</v>
          </cell>
          <cell r="AK4611">
            <v>0</v>
          </cell>
          <cell r="AL4611" t="str">
            <v>Flat Rate</v>
          </cell>
          <cell r="AM4611" t="str">
            <v>N</v>
          </cell>
          <cell r="AN4611" t="str">
            <v>GA346500</v>
          </cell>
          <cell r="AO4611">
            <v>0</v>
          </cell>
          <cell r="AP4611">
            <v>0</v>
          </cell>
          <cell r="AQ4611">
            <v>38685.5237037037</v>
          </cell>
          <cell r="AR4611">
            <v>38353</v>
          </cell>
          <cell r="AS4611">
            <v>38678</v>
          </cell>
          <cell r="AT4611" t="str">
            <v>UWPAH1</v>
          </cell>
          <cell r="AU4611">
            <v>38353</v>
          </cell>
          <cell r="AV4611">
            <v>0</v>
          </cell>
        </row>
        <row r="4612">
          <cell r="B4612">
            <v>0</v>
          </cell>
          <cell r="C4612" t="str">
            <v>000000004068</v>
          </cell>
          <cell r="D4612" t="str">
            <v>346500</v>
          </cell>
          <cell r="E4612" t="str">
            <v>COPPERSMITH WELL SITE</v>
          </cell>
          <cell r="F4612" t="str">
            <v>In Service</v>
          </cell>
          <cell r="G4612" t="str">
            <v>34650</v>
          </cell>
          <cell r="H4612" t="str">
            <v>Grp Member</v>
          </cell>
          <cell r="I4612">
            <v>0</v>
          </cell>
          <cell r="J4612">
            <v>0</v>
          </cell>
          <cell r="K4612">
            <v>25976.81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 t="str">
            <v>C98C006_002</v>
          </cell>
          <cell r="Q4612">
            <v>0</v>
          </cell>
          <cell r="R4612" t="str">
            <v>WGPD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 t="str">
            <v>CORP</v>
          </cell>
          <cell r="Y4612">
            <v>38353</v>
          </cell>
          <cell r="Z4612">
            <v>1</v>
          </cell>
          <cell r="AA4612">
            <v>2005</v>
          </cell>
          <cell r="AB4612" t="str">
            <v>N</v>
          </cell>
          <cell r="AD4612">
            <v>0</v>
          </cell>
          <cell r="AE4612" t="str">
            <v>RemVal</v>
          </cell>
          <cell r="AF4612" t="str">
            <v>Depreciate</v>
          </cell>
          <cell r="AG4612" t="str">
            <v>AM</v>
          </cell>
          <cell r="AH4612">
            <v>0</v>
          </cell>
          <cell r="AI4612">
            <v>0</v>
          </cell>
          <cell r="AJ4612">
            <v>4.2700000000000002E-2</v>
          </cell>
          <cell r="AK4612">
            <v>0</v>
          </cell>
          <cell r="AL4612" t="str">
            <v>Flat Rate</v>
          </cell>
          <cell r="AM4612" t="str">
            <v>N</v>
          </cell>
          <cell r="AN4612" t="str">
            <v>GA346500</v>
          </cell>
          <cell r="AO4612">
            <v>0</v>
          </cell>
          <cell r="AP4612">
            <v>0</v>
          </cell>
          <cell r="AQ4612">
            <v>38685.523645833331</v>
          </cell>
          <cell r="AR4612">
            <v>38353</v>
          </cell>
          <cell r="AS4612">
            <v>38678</v>
          </cell>
          <cell r="AT4612" t="str">
            <v>UWPAH1</v>
          </cell>
          <cell r="AU4612">
            <v>38353</v>
          </cell>
          <cell r="AV4612">
            <v>0</v>
          </cell>
        </row>
        <row r="4613">
          <cell r="B4613">
            <v>0</v>
          </cell>
          <cell r="C4613" t="str">
            <v>000000004069</v>
          </cell>
          <cell r="D4613" t="str">
            <v>346500</v>
          </cell>
          <cell r="E4613" t="str">
            <v>VALLEY GREEN  TANK SITE</v>
          </cell>
          <cell r="F4613" t="str">
            <v>In Service</v>
          </cell>
          <cell r="G4613" t="str">
            <v>34650</v>
          </cell>
          <cell r="H4613" t="str">
            <v>Grp Member</v>
          </cell>
          <cell r="I4613">
            <v>0</v>
          </cell>
          <cell r="J4613">
            <v>0</v>
          </cell>
          <cell r="K4613">
            <v>11282.12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 t="str">
            <v>C98C006_002</v>
          </cell>
          <cell r="Q4613">
            <v>0</v>
          </cell>
          <cell r="R4613" t="str">
            <v>WGPD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 t="str">
            <v>CORP</v>
          </cell>
          <cell r="Y4613">
            <v>38353</v>
          </cell>
          <cell r="Z4613">
            <v>1</v>
          </cell>
          <cell r="AA4613">
            <v>2005</v>
          </cell>
          <cell r="AB4613" t="str">
            <v>N</v>
          </cell>
          <cell r="AD4613">
            <v>0</v>
          </cell>
          <cell r="AE4613" t="str">
            <v>RemVal</v>
          </cell>
          <cell r="AF4613" t="str">
            <v>Depreciate</v>
          </cell>
          <cell r="AG4613" t="str">
            <v>AM</v>
          </cell>
          <cell r="AH4613">
            <v>0</v>
          </cell>
          <cell r="AI4613">
            <v>0</v>
          </cell>
          <cell r="AJ4613">
            <v>4.2700000000000002E-2</v>
          </cell>
          <cell r="AK4613">
            <v>0</v>
          </cell>
          <cell r="AL4613" t="str">
            <v>Flat Rate</v>
          </cell>
          <cell r="AM4613" t="str">
            <v>N</v>
          </cell>
          <cell r="AN4613" t="str">
            <v>GA346500</v>
          </cell>
          <cell r="AO4613">
            <v>0</v>
          </cell>
          <cell r="AP4613">
            <v>0</v>
          </cell>
          <cell r="AQ4613">
            <v>38685.523518518516</v>
          </cell>
          <cell r="AR4613">
            <v>38353</v>
          </cell>
          <cell r="AS4613">
            <v>38678</v>
          </cell>
          <cell r="AT4613" t="str">
            <v>UWPAH1</v>
          </cell>
          <cell r="AU4613">
            <v>38353</v>
          </cell>
          <cell r="AV4613">
            <v>0</v>
          </cell>
        </row>
        <row r="4614">
          <cell r="B4614">
            <v>0</v>
          </cell>
          <cell r="C4614" t="str">
            <v>000000004070</v>
          </cell>
          <cell r="D4614" t="str">
            <v>3314C0</v>
          </cell>
          <cell r="E4614" t="str">
            <v>Glaize Orchards 1 - 16" DI Mai</v>
          </cell>
          <cell r="F4614" t="str">
            <v>In Service</v>
          </cell>
          <cell r="G4614" t="str">
            <v>3314C</v>
          </cell>
          <cell r="H4614" t="str">
            <v>Grp Member</v>
          </cell>
          <cell r="I4614">
            <v>0</v>
          </cell>
          <cell r="J4614" t="str">
            <v>PC Batch</v>
          </cell>
          <cell r="K4614">
            <v>151196.10999999999</v>
          </cell>
          <cell r="L4614">
            <v>0</v>
          </cell>
          <cell r="M4614" t="str">
            <v>F20</v>
          </cell>
          <cell r="N4614" t="str">
            <v>115</v>
          </cell>
          <cell r="O4614">
            <v>0</v>
          </cell>
          <cell r="P4614" t="str">
            <v>C04D306_002</v>
          </cell>
          <cell r="Q4614">
            <v>0</v>
          </cell>
          <cell r="R4614" t="str">
            <v>WTDPD</v>
          </cell>
          <cell r="S4614" t="str">
            <v>3314C16DI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 t="str">
            <v>CORP</v>
          </cell>
          <cell r="Y4614">
            <v>38701</v>
          </cell>
          <cell r="Z4614">
            <v>0</v>
          </cell>
          <cell r="AA4614">
            <v>0</v>
          </cell>
          <cell r="AB4614" t="str">
            <v>N</v>
          </cell>
          <cell r="AC4614">
            <v>38718</v>
          </cell>
          <cell r="AD4614">
            <v>0</v>
          </cell>
          <cell r="AE4614" t="str">
            <v>RemVal</v>
          </cell>
          <cell r="AF4614" t="str">
            <v>Depreciate</v>
          </cell>
          <cell r="AG4614" t="str">
            <v>FM</v>
          </cell>
          <cell r="AH4614">
            <v>0</v>
          </cell>
          <cell r="AI4614">
            <v>0</v>
          </cell>
          <cell r="AJ4614">
            <v>1.5900000000000001E-2</v>
          </cell>
          <cell r="AK4614">
            <v>0</v>
          </cell>
          <cell r="AL4614" t="str">
            <v>Flat Rate</v>
          </cell>
          <cell r="AM4614">
            <v>0</v>
          </cell>
          <cell r="AN4614" t="str">
            <v>GA3314C0</v>
          </cell>
          <cell r="AO4614">
            <v>0</v>
          </cell>
          <cell r="AP4614" t="str">
            <v>N</v>
          </cell>
          <cell r="AQ4614">
            <v>38705.80431712963</v>
          </cell>
          <cell r="AR4614">
            <v>38701</v>
          </cell>
          <cell r="AS4614">
            <v>38701</v>
          </cell>
          <cell r="AT4614">
            <v>0</v>
          </cell>
          <cell r="AU4614">
            <v>38701</v>
          </cell>
          <cell r="AV4614">
            <v>0</v>
          </cell>
        </row>
        <row r="4615">
          <cell r="B4615">
            <v>0</v>
          </cell>
          <cell r="C4615" t="str">
            <v>000000004070</v>
          </cell>
          <cell r="D4615" t="str">
            <v>3314C0</v>
          </cell>
          <cell r="E4615" t="str">
            <v>Glaize Orchards 1 - 16" DI Mai</v>
          </cell>
          <cell r="F4615" t="str">
            <v>In Service</v>
          </cell>
          <cell r="G4615" t="str">
            <v>3314C</v>
          </cell>
          <cell r="H4615" t="str">
            <v>Grp Member</v>
          </cell>
          <cell r="I4615">
            <v>1</v>
          </cell>
          <cell r="J4615" t="str">
            <v>PC Batch</v>
          </cell>
          <cell r="K4615">
            <v>42139.49</v>
          </cell>
          <cell r="L4615">
            <v>0</v>
          </cell>
          <cell r="M4615" t="str">
            <v>F20</v>
          </cell>
          <cell r="N4615" t="str">
            <v>115</v>
          </cell>
          <cell r="O4615">
            <v>0</v>
          </cell>
          <cell r="P4615" t="str">
            <v>C04D306_002</v>
          </cell>
          <cell r="Q4615" t="str">
            <v>505</v>
          </cell>
          <cell r="R4615" t="str">
            <v>WTDPD</v>
          </cell>
          <cell r="S4615" t="str">
            <v>3314C16DI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 t="str">
            <v>CORP</v>
          </cell>
          <cell r="Y4615">
            <v>38701</v>
          </cell>
          <cell r="Z4615">
            <v>0</v>
          </cell>
          <cell r="AA4615">
            <v>0</v>
          </cell>
          <cell r="AB4615" t="str">
            <v>N</v>
          </cell>
          <cell r="AC4615">
            <v>38718</v>
          </cell>
          <cell r="AD4615">
            <v>0</v>
          </cell>
          <cell r="AE4615" t="str">
            <v>RemVal</v>
          </cell>
          <cell r="AF4615" t="str">
            <v>Depreciate</v>
          </cell>
          <cell r="AG4615" t="str">
            <v>FM</v>
          </cell>
          <cell r="AH4615">
            <v>0</v>
          </cell>
          <cell r="AI4615">
            <v>0</v>
          </cell>
          <cell r="AJ4615">
            <v>1.5900000000000001E-2</v>
          </cell>
          <cell r="AK4615">
            <v>0</v>
          </cell>
          <cell r="AL4615" t="str">
            <v>Flat Rate</v>
          </cell>
          <cell r="AM4615">
            <v>0</v>
          </cell>
          <cell r="AN4615" t="str">
            <v>GA3314C0</v>
          </cell>
          <cell r="AO4615">
            <v>0</v>
          </cell>
          <cell r="AP4615" t="str">
            <v>N</v>
          </cell>
          <cell r="AQ4615">
            <v>38705.80431712963</v>
          </cell>
          <cell r="AR4615">
            <v>38701</v>
          </cell>
          <cell r="AS4615">
            <v>38701</v>
          </cell>
          <cell r="AT4615">
            <v>0</v>
          </cell>
          <cell r="AU4615">
            <v>38701</v>
          </cell>
          <cell r="AV4615">
            <v>0</v>
          </cell>
        </row>
        <row r="4616">
          <cell r="B4616">
            <v>0</v>
          </cell>
          <cell r="C4616" t="str">
            <v>000000004071</v>
          </cell>
          <cell r="D4616" t="str">
            <v>3314P0</v>
          </cell>
          <cell r="E4616" t="str">
            <v>Glaize Orchards 1 - 2" PE Main</v>
          </cell>
          <cell r="F4616" t="str">
            <v>In Service</v>
          </cell>
          <cell r="G4616" t="str">
            <v>3314P</v>
          </cell>
          <cell r="H4616" t="str">
            <v>Grp Member</v>
          </cell>
          <cell r="I4616">
            <v>0</v>
          </cell>
          <cell r="J4616" t="str">
            <v>PC Batch</v>
          </cell>
          <cell r="K4616">
            <v>12221.95</v>
          </cell>
          <cell r="L4616">
            <v>0</v>
          </cell>
          <cell r="M4616" t="str">
            <v>F20</v>
          </cell>
          <cell r="N4616" t="str">
            <v>115</v>
          </cell>
          <cell r="O4616">
            <v>0</v>
          </cell>
          <cell r="P4616" t="str">
            <v>C04D306_002</v>
          </cell>
          <cell r="Q4616">
            <v>0</v>
          </cell>
          <cell r="R4616" t="str">
            <v>WTDPD</v>
          </cell>
          <cell r="S4616" t="str">
            <v>3314P02PE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 t="str">
            <v>CORP</v>
          </cell>
          <cell r="Y4616">
            <v>38701</v>
          </cell>
          <cell r="Z4616">
            <v>0</v>
          </cell>
          <cell r="AA4616">
            <v>0</v>
          </cell>
          <cell r="AB4616" t="str">
            <v>N</v>
          </cell>
          <cell r="AC4616">
            <v>38718</v>
          </cell>
          <cell r="AD4616">
            <v>0</v>
          </cell>
          <cell r="AE4616" t="str">
            <v>RemVal</v>
          </cell>
          <cell r="AF4616" t="str">
            <v>Depreciate</v>
          </cell>
          <cell r="AG4616" t="str">
            <v>FM</v>
          </cell>
          <cell r="AH4616">
            <v>0</v>
          </cell>
          <cell r="AI4616">
            <v>0</v>
          </cell>
          <cell r="AJ4616">
            <v>2.64E-2</v>
          </cell>
          <cell r="AK4616">
            <v>0</v>
          </cell>
          <cell r="AL4616" t="str">
            <v>Flat Rate</v>
          </cell>
          <cell r="AM4616">
            <v>0</v>
          </cell>
          <cell r="AN4616" t="str">
            <v>GA3314P0</v>
          </cell>
          <cell r="AO4616">
            <v>0</v>
          </cell>
          <cell r="AP4616" t="str">
            <v>N</v>
          </cell>
          <cell r="AQ4616">
            <v>38705.801365740743</v>
          </cell>
          <cell r="AR4616">
            <v>38701</v>
          </cell>
          <cell r="AS4616">
            <v>38701</v>
          </cell>
          <cell r="AT4616">
            <v>0</v>
          </cell>
          <cell r="AU4616">
            <v>38701</v>
          </cell>
          <cell r="AV4616">
            <v>0</v>
          </cell>
        </row>
        <row r="4617">
          <cell r="B4617">
            <v>0</v>
          </cell>
          <cell r="C4617" t="str">
            <v>000000004072</v>
          </cell>
          <cell r="D4617" t="str">
            <v>3314Q0</v>
          </cell>
          <cell r="E4617" t="str">
            <v>Glaize Orchards 1 - 6" PVC Mai</v>
          </cell>
          <cell r="F4617" t="str">
            <v>In Service</v>
          </cell>
          <cell r="G4617" t="str">
            <v>3314Q</v>
          </cell>
          <cell r="H4617" t="str">
            <v>Grp Member</v>
          </cell>
          <cell r="I4617">
            <v>0</v>
          </cell>
          <cell r="J4617" t="str">
            <v>PC Batch</v>
          </cell>
          <cell r="K4617">
            <v>4532.0600000000004</v>
          </cell>
          <cell r="L4617">
            <v>0</v>
          </cell>
          <cell r="M4617" t="str">
            <v>F20</v>
          </cell>
          <cell r="N4617" t="str">
            <v>115</v>
          </cell>
          <cell r="O4617">
            <v>0</v>
          </cell>
          <cell r="P4617" t="str">
            <v>C04D306_002</v>
          </cell>
          <cell r="Q4617">
            <v>0</v>
          </cell>
          <cell r="R4617" t="str">
            <v>WTDPD</v>
          </cell>
          <cell r="S4617" t="str">
            <v>3314Q06PV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 t="str">
            <v>CORP</v>
          </cell>
          <cell r="Y4617">
            <v>38701</v>
          </cell>
          <cell r="Z4617">
            <v>0</v>
          </cell>
          <cell r="AA4617">
            <v>0</v>
          </cell>
          <cell r="AB4617" t="str">
            <v>N</v>
          </cell>
          <cell r="AC4617">
            <v>38718</v>
          </cell>
          <cell r="AD4617">
            <v>0</v>
          </cell>
          <cell r="AE4617" t="str">
            <v>RemVal</v>
          </cell>
          <cell r="AF4617" t="str">
            <v>Depreciate</v>
          </cell>
          <cell r="AG4617" t="str">
            <v>FM</v>
          </cell>
          <cell r="AH4617">
            <v>0</v>
          </cell>
          <cell r="AI4617">
            <v>0</v>
          </cell>
          <cell r="AJ4617">
            <v>2.1899999999999999E-2</v>
          </cell>
          <cell r="AK4617">
            <v>0</v>
          </cell>
          <cell r="AL4617" t="str">
            <v>Flat Rate</v>
          </cell>
          <cell r="AM4617">
            <v>0</v>
          </cell>
          <cell r="AN4617" t="str">
            <v>GA3314Q0</v>
          </cell>
          <cell r="AO4617">
            <v>0</v>
          </cell>
          <cell r="AP4617" t="str">
            <v>N</v>
          </cell>
          <cell r="AQ4617">
            <v>38705.801365740743</v>
          </cell>
          <cell r="AR4617">
            <v>38701</v>
          </cell>
          <cell r="AS4617">
            <v>38701</v>
          </cell>
          <cell r="AT4617">
            <v>0</v>
          </cell>
          <cell r="AU4617">
            <v>38701</v>
          </cell>
          <cell r="AV4617">
            <v>0</v>
          </cell>
        </row>
        <row r="4618">
          <cell r="B4618">
            <v>0</v>
          </cell>
          <cell r="C4618" t="str">
            <v>000000004073</v>
          </cell>
          <cell r="D4618" t="str">
            <v>3314Q0</v>
          </cell>
          <cell r="E4618" t="str">
            <v>Glaize Orchards 1 - 8" PVC Mai</v>
          </cell>
          <cell r="F4618" t="str">
            <v>In Service</v>
          </cell>
          <cell r="G4618" t="str">
            <v>3314Q</v>
          </cell>
          <cell r="H4618" t="str">
            <v>Grp Member</v>
          </cell>
          <cell r="I4618">
            <v>0</v>
          </cell>
          <cell r="J4618" t="str">
            <v>PC Batch</v>
          </cell>
          <cell r="K4618">
            <v>112492.5</v>
          </cell>
          <cell r="L4618">
            <v>0</v>
          </cell>
          <cell r="M4618" t="str">
            <v>F20</v>
          </cell>
          <cell r="N4618" t="str">
            <v>115</v>
          </cell>
          <cell r="O4618">
            <v>0</v>
          </cell>
          <cell r="P4618" t="str">
            <v>C04D306_002</v>
          </cell>
          <cell r="Q4618">
            <v>0</v>
          </cell>
          <cell r="R4618" t="str">
            <v>WTDPD</v>
          </cell>
          <cell r="S4618" t="str">
            <v>3314Q08PV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 t="str">
            <v>CORP</v>
          </cell>
          <cell r="Y4618">
            <v>38701</v>
          </cell>
          <cell r="Z4618">
            <v>0</v>
          </cell>
          <cell r="AA4618">
            <v>0</v>
          </cell>
          <cell r="AB4618" t="str">
            <v>N</v>
          </cell>
          <cell r="AC4618">
            <v>38718</v>
          </cell>
          <cell r="AD4618">
            <v>0</v>
          </cell>
          <cell r="AE4618" t="str">
            <v>RemVal</v>
          </cell>
          <cell r="AF4618" t="str">
            <v>Depreciate</v>
          </cell>
          <cell r="AG4618" t="str">
            <v>FM</v>
          </cell>
          <cell r="AH4618">
            <v>0</v>
          </cell>
          <cell r="AI4618">
            <v>0</v>
          </cell>
          <cell r="AJ4618">
            <v>2.1899999999999999E-2</v>
          </cell>
          <cell r="AK4618">
            <v>0</v>
          </cell>
          <cell r="AL4618" t="str">
            <v>Flat Rate</v>
          </cell>
          <cell r="AM4618">
            <v>0</v>
          </cell>
          <cell r="AN4618" t="str">
            <v>GA3314Q0</v>
          </cell>
          <cell r="AO4618">
            <v>0</v>
          </cell>
          <cell r="AP4618" t="str">
            <v>N</v>
          </cell>
          <cell r="AQ4618">
            <v>38705.801365740743</v>
          </cell>
          <cell r="AR4618">
            <v>38701</v>
          </cell>
          <cell r="AS4618">
            <v>38701</v>
          </cell>
          <cell r="AT4618">
            <v>0</v>
          </cell>
          <cell r="AU4618">
            <v>38701</v>
          </cell>
          <cell r="AV4618">
            <v>0</v>
          </cell>
        </row>
        <row r="4619">
          <cell r="B4619">
            <v>0</v>
          </cell>
          <cell r="C4619" t="str">
            <v>000000004074</v>
          </cell>
          <cell r="D4619" t="str">
            <v>3314R0</v>
          </cell>
          <cell r="E4619" t="str">
            <v>Glaize Orchards 1 - 12" PVC Ma</v>
          </cell>
          <cell r="F4619" t="str">
            <v>In Service</v>
          </cell>
          <cell r="G4619" t="str">
            <v>3314R</v>
          </cell>
          <cell r="H4619" t="str">
            <v>Grp Member</v>
          </cell>
          <cell r="I4619">
            <v>0</v>
          </cell>
          <cell r="J4619" t="str">
            <v>PC Batch</v>
          </cell>
          <cell r="K4619">
            <v>94812.44</v>
          </cell>
          <cell r="L4619">
            <v>0</v>
          </cell>
          <cell r="M4619" t="str">
            <v>F20</v>
          </cell>
          <cell r="N4619" t="str">
            <v>115</v>
          </cell>
          <cell r="O4619">
            <v>0</v>
          </cell>
          <cell r="P4619" t="str">
            <v>C04D306_002</v>
          </cell>
          <cell r="Q4619">
            <v>0</v>
          </cell>
          <cell r="R4619" t="str">
            <v>WTDPD</v>
          </cell>
          <cell r="S4619" t="str">
            <v>3314R12PV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 t="str">
            <v>CORP</v>
          </cell>
          <cell r="Y4619">
            <v>38701</v>
          </cell>
          <cell r="Z4619">
            <v>0</v>
          </cell>
          <cell r="AA4619">
            <v>0</v>
          </cell>
          <cell r="AB4619" t="str">
            <v>N</v>
          </cell>
          <cell r="AC4619">
            <v>38718</v>
          </cell>
          <cell r="AD4619">
            <v>0</v>
          </cell>
          <cell r="AE4619" t="str">
            <v>RemVal</v>
          </cell>
          <cell r="AF4619" t="str">
            <v>Depreciate</v>
          </cell>
          <cell r="AG4619" t="str">
            <v>FM</v>
          </cell>
          <cell r="AH4619">
            <v>0</v>
          </cell>
          <cell r="AI4619">
            <v>0</v>
          </cell>
          <cell r="AJ4619">
            <v>1.55E-2</v>
          </cell>
          <cell r="AK4619">
            <v>0</v>
          </cell>
          <cell r="AL4619" t="str">
            <v>Flat Rate</v>
          </cell>
          <cell r="AM4619">
            <v>0</v>
          </cell>
          <cell r="AN4619" t="str">
            <v>GA3314R0</v>
          </cell>
          <cell r="AO4619">
            <v>0</v>
          </cell>
          <cell r="AP4619" t="str">
            <v>N</v>
          </cell>
          <cell r="AQ4619">
            <v>38705.801365740743</v>
          </cell>
          <cell r="AR4619">
            <v>38701</v>
          </cell>
          <cell r="AS4619">
            <v>38701</v>
          </cell>
          <cell r="AT4619">
            <v>0</v>
          </cell>
          <cell r="AU4619">
            <v>38701</v>
          </cell>
          <cell r="AV4619">
            <v>0</v>
          </cell>
        </row>
        <row r="4620">
          <cell r="B4620">
            <v>0</v>
          </cell>
          <cell r="C4620" t="str">
            <v>000000004075</v>
          </cell>
          <cell r="D4620" t="str">
            <v>3314T0</v>
          </cell>
          <cell r="E4620" t="str">
            <v>Glaize Orchards 1 - 6" VVs</v>
          </cell>
          <cell r="F4620" t="str">
            <v>In Service</v>
          </cell>
          <cell r="G4620" t="str">
            <v>3314T</v>
          </cell>
          <cell r="H4620" t="str">
            <v>Grp Member</v>
          </cell>
          <cell r="I4620">
            <v>0</v>
          </cell>
          <cell r="J4620" t="str">
            <v>PC Batch</v>
          </cell>
          <cell r="K4620">
            <v>932.75</v>
          </cell>
          <cell r="L4620">
            <v>0</v>
          </cell>
          <cell r="M4620" t="str">
            <v>F20</v>
          </cell>
          <cell r="N4620" t="str">
            <v>115</v>
          </cell>
          <cell r="O4620">
            <v>0</v>
          </cell>
          <cell r="P4620" t="str">
            <v>C04D306_002</v>
          </cell>
          <cell r="Q4620">
            <v>0</v>
          </cell>
          <cell r="R4620" t="str">
            <v>WTDPD</v>
          </cell>
          <cell r="S4620" t="str">
            <v>3314T06VV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 t="str">
            <v>CORP</v>
          </cell>
          <cell r="Y4620">
            <v>38701</v>
          </cell>
          <cell r="Z4620">
            <v>0</v>
          </cell>
          <cell r="AA4620">
            <v>0</v>
          </cell>
          <cell r="AB4620" t="str">
            <v>N</v>
          </cell>
          <cell r="AC4620">
            <v>38718</v>
          </cell>
          <cell r="AD4620">
            <v>0</v>
          </cell>
          <cell r="AE4620" t="str">
            <v>RemVal</v>
          </cell>
          <cell r="AF4620" t="str">
            <v>Depreciate</v>
          </cell>
          <cell r="AG4620" t="str">
            <v>FM</v>
          </cell>
          <cell r="AH4620">
            <v>0</v>
          </cell>
          <cell r="AI4620">
            <v>0</v>
          </cell>
          <cell r="AJ4620">
            <v>1.3899999999999999E-2</v>
          </cell>
          <cell r="AK4620">
            <v>0</v>
          </cell>
          <cell r="AL4620" t="str">
            <v>Flat Rate</v>
          </cell>
          <cell r="AM4620">
            <v>0</v>
          </cell>
          <cell r="AN4620" t="str">
            <v>GA3314T0</v>
          </cell>
          <cell r="AO4620">
            <v>0</v>
          </cell>
          <cell r="AP4620" t="str">
            <v>N</v>
          </cell>
          <cell r="AQ4620">
            <v>38705.801365740743</v>
          </cell>
          <cell r="AR4620">
            <v>38701</v>
          </cell>
          <cell r="AS4620">
            <v>38701</v>
          </cell>
          <cell r="AT4620">
            <v>0</v>
          </cell>
          <cell r="AU4620">
            <v>38701</v>
          </cell>
          <cell r="AV4620">
            <v>0</v>
          </cell>
        </row>
        <row r="4621">
          <cell r="B4621">
            <v>0</v>
          </cell>
          <cell r="C4621" t="str">
            <v>000000004076</v>
          </cell>
          <cell r="D4621" t="str">
            <v>3314T0</v>
          </cell>
          <cell r="E4621" t="str">
            <v>Glaize Orchards 1 - 8" VVs</v>
          </cell>
          <cell r="F4621" t="str">
            <v>In Service</v>
          </cell>
          <cell r="G4621" t="str">
            <v>3314T</v>
          </cell>
          <cell r="H4621" t="str">
            <v>Grp Member</v>
          </cell>
          <cell r="I4621">
            <v>0</v>
          </cell>
          <cell r="J4621" t="str">
            <v>PC Batch</v>
          </cell>
          <cell r="K4621">
            <v>12033.71</v>
          </cell>
          <cell r="L4621">
            <v>0</v>
          </cell>
          <cell r="M4621" t="str">
            <v>F20</v>
          </cell>
          <cell r="N4621" t="str">
            <v>115</v>
          </cell>
          <cell r="O4621">
            <v>0</v>
          </cell>
          <cell r="P4621" t="str">
            <v>C04D306_002</v>
          </cell>
          <cell r="Q4621">
            <v>0</v>
          </cell>
          <cell r="R4621" t="str">
            <v>WTDPD</v>
          </cell>
          <cell r="S4621" t="str">
            <v>3314T08VV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 t="str">
            <v>CORP</v>
          </cell>
          <cell r="Y4621">
            <v>38701</v>
          </cell>
          <cell r="Z4621">
            <v>0</v>
          </cell>
          <cell r="AA4621">
            <v>0</v>
          </cell>
          <cell r="AB4621" t="str">
            <v>N</v>
          </cell>
          <cell r="AC4621">
            <v>38718</v>
          </cell>
          <cell r="AD4621">
            <v>0</v>
          </cell>
          <cell r="AE4621" t="str">
            <v>RemVal</v>
          </cell>
          <cell r="AF4621" t="str">
            <v>Depreciate</v>
          </cell>
          <cell r="AG4621" t="str">
            <v>FM</v>
          </cell>
          <cell r="AH4621">
            <v>0</v>
          </cell>
          <cell r="AI4621">
            <v>0</v>
          </cell>
          <cell r="AJ4621">
            <v>1.3899999999999999E-2</v>
          </cell>
          <cell r="AK4621">
            <v>0</v>
          </cell>
          <cell r="AL4621" t="str">
            <v>Flat Rate</v>
          </cell>
          <cell r="AM4621">
            <v>0</v>
          </cell>
          <cell r="AN4621" t="str">
            <v>GA3314T0</v>
          </cell>
          <cell r="AO4621">
            <v>0</v>
          </cell>
          <cell r="AP4621" t="str">
            <v>N</v>
          </cell>
          <cell r="AQ4621">
            <v>38705.804340277777</v>
          </cell>
          <cell r="AR4621">
            <v>38701</v>
          </cell>
          <cell r="AS4621">
            <v>38701</v>
          </cell>
          <cell r="AT4621">
            <v>0</v>
          </cell>
          <cell r="AU4621">
            <v>38701</v>
          </cell>
          <cell r="AV4621">
            <v>0</v>
          </cell>
        </row>
        <row r="4622">
          <cell r="B4622">
            <v>0</v>
          </cell>
          <cell r="C4622" t="str">
            <v>000000004076</v>
          </cell>
          <cell r="D4622" t="str">
            <v>3314T0</v>
          </cell>
          <cell r="E4622" t="str">
            <v>Glaize Orchards 1 - 8" VVs</v>
          </cell>
          <cell r="F4622" t="str">
            <v>In Service</v>
          </cell>
          <cell r="G4622" t="str">
            <v>3314T</v>
          </cell>
          <cell r="H4622" t="str">
            <v>Grp Member</v>
          </cell>
          <cell r="I4622">
            <v>1</v>
          </cell>
          <cell r="J4622" t="str">
            <v>PC Batch</v>
          </cell>
          <cell r="K4622">
            <v>300.29000000000002</v>
          </cell>
          <cell r="L4622">
            <v>0</v>
          </cell>
          <cell r="M4622" t="str">
            <v>F30</v>
          </cell>
          <cell r="N4622" t="str">
            <v>115</v>
          </cell>
          <cell r="O4622">
            <v>0</v>
          </cell>
          <cell r="P4622" t="str">
            <v>C04D306_002</v>
          </cell>
          <cell r="Q4622">
            <v>0</v>
          </cell>
          <cell r="R4622" t="str">
            <v>WTDPD</v>
          </cell>
          <cell r="S4622" t="str">
            <v>3314T08VV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 t="str">
            <v>CORP</v>
          </cell>
          <cell r="Y4622">
            <v>38701</v>
          </cell>
          <cell r="Z4622">
            <v>0</v>
          </cell>
          <cell r="AA4622">
            <v>0</v>
          </cell>
          <cell r="AB4622" t="str">
            <v>N</v>
          </cell>
          <cell r="AC4622">
            <v>38718</v>
          </cell>
          <cell r="AD4622">
            <v>0</v>
          </cell>
          <cell r="AE4622" t="str">
            <v>RemVal</v>
          </cell>
          <cell r="AF4622" t="str">
            <v>Depreciate</v>
          </cell>
          <cell r="AG4622" t="str">
            <v>FM</v>
          </cell>
          <cell r="AH4622">
            <v>0</v>
          </cell>
          <cell r="AI4622">
            <v>0</v>
          </cell>
          <cell r="AJ4622">
            <v>1.3899999999999999E-2</v>
          </cell>
          <cell r="AK4622">
            <v>0</v>
          </cell>
          <cell r="AL4622" t="str">
            <v>Flat Rate</v>
          </cell>
          <cell r="AM4622">
            <v>0</v>
          </cell>
          <cell r="AN4622" t="str">
            <v>GA3314T0</v>
          </cell>
          <cell r="AO4622">
            <v>0</v>
          </cell>
          <cell r="AP4622" t="str">
            <v>N</v>
          </cell>
          <cell r="AQ4622">
            <v>38705.804340277777</v>
          </cell>
          <cell r="AR4622">
            <v>38701</v>
          </cell>
          <cell r="AS4622">
            <v>38701</v>
          </cell>
          <cell r="AT4622">
            <v>0</v>
          </cell>
          <cell r="AU4622">
            <v>38701</v>
          </cell>
          <cell r="AV4622">
            <v>0</v>
          </cell>
        </row>
        <row r="4623">
          <cell r="B4623">
            <v>0</v>
          </cell>
          <cell r="C4623" t="str">
            <v>000000004077</v>
          </cell>
          <cell r="D4623" t="str">
            <v>3314U0</v>
          </cell>
          <cell r="E4623" t="str">
            <v>Glaize Orchards 1 - 12" VVs</v>
          </cell>
          <cell r="F4623" t="str">
            <v>In Service</v>
          </cell>
          <cell r="G4623" t="str">
            <v>3314U</v>
          </cell>
          <cell r="H4623" t="str">
            <v>Grp Member</v>
          </cell>
          <cell r="I4623">
            <v>0</v>
          </cell>
          <cell r="J4623" t="str">
            <v>PC Batch</v>
          </cell>
          <cell r="K4623">
            <v>15801.85</v>
          </cell>
          <cell r="L4623">
            <v>0</v>
          </cell>
          <cell r="M4623" t="str">
            <v>F20</v>
          </cell>
          <cell r="N4623" t="str">
            <v>115</v>
          </cell>
          <cell r="O4623">
            <v>0</v>
          </cell>
          <cell r="P4623" t="str">
            <v>C04D306_002</v>
          </cell>
          <cell r="Q4623">
            <v>0</v>
          </cell>
          <cell r="R4623" t="str">
            <v>WTDPD</v>
          </cell>
          <cell r="S4623" t="str">
            <v>3314U12VV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 t="str">
            <v>CORP</v>
          </cell>
          <cell r="Y4623">
            <v>38701</v>
          </cell>
          <cell r="Z4623">
            <v>0</v>
          </cell>
          <cell r="AA4623">
            <v>0</v>
          </cell>
          <cell r="AB4623" t="str">
            <v>N</v>
          </cell>
          <cell r="AC4623">
            <v>38718</v>
          </cell>
          <cell r="AD4623">
            <v>0</v>
          </cell>
          <cell r="AE4623" t="str">
            <v>RemVal</v>
          </cell>
          <cell r="AF4623" t="str">
            <v>Depreciate</v>
          </cell>
          <cell r="AG4623" t="str">
            <v>FM</v>
          </cell>
          <cell r="AH4623">
            <v>0</v>
          </cell>
          <cell r="AI4623">
            <v>0</v>
          </cell>
          <cell r="AJ4623">
            <v>1.35E-2</v>
          </cell>
          <cell r="AK4623">
            <v>0</v>
          </cell>
          <cell r="AL4623" t="str">
            <v>Flat Rate</v>
          </cell>
          <cell r="AM4623">
            <v>0</v>
          </cell>
          <cell r="AN4623" t="str">
            <v>GA3314U0</v>
          </cell>
          <cell r="AO4623">
            <v>0</v>
          </cell>
          <cell r="AP4623" t="str">
            <v>N</v>
          </cell>
          <cell r="AQ4623">
            <v>38705.801365740743</v>
          </cell>
          <cell r="AR4623">
            <v>38701</v>
          </cell>
          <cell r="AS4623">
            <v>38701</v>
          </cell>
          <cell r="AT4623">
            <v>0</v>
          </cell>
          <cell r="AU4623">
            <v>38701</v>
          </cell>
          <cell r="AV4623">
            <v>0</v>
          </cell>
        </row>
        <row r="4624">
          <cell r="B4624">
            <v>0</v>
          </cell>
          <cell r="C4624" t="str">
            <v>000000004078</v>
          </cell>
          <cell r="D4624" t="str">
            <v>3314U0</v>
          </cell>
          <cell r="E4624" t="str">
            <v>Glaize Orchards 1 - 16" VVs</v>
          </cell>
          <cell r="F4624" t="str">
            <v>In Service</v>
          </cell>
          <cell r="G4624" t="str">
            <v>3314U</v>
          </cell>
          <cell r="H4624" t="str">
            <v>Grp Member</v>
          </cell>
          <cell r="I4624">
            <v>0</v>
          </cell>
          <cell r="J4624" t="str">
            <v>PC Batch</v>
          </cell>
          <cell r="K4624">
            <v>3730.99</v>
          </cell>
          <cell r="L4624">
            <v>0</v>
          </cell>
          <cell r="M4624" t="str">
            <v>F20</v>
          </cell>
          <cell r="N4624" t="str">
            <v>115</v>
          </cell>
          <cell r="O4624">
            <v>0</v>
          </cell>
          <cell r="P4624" t="str">
            <v>C04D306_002</v>
          </cell>
          <cell r="Q4624">
            <v>0</v>
          </cell>
          <cell r="R4624" t="str">
            <v>WTDPD</v>
          </cell>
          <cell r="S4624" t="str">
            <v>3314U16VV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 t="str">
            <v>CORP</v>
          </cell>
          <cell r="Y4624">
            <v>38701</v>
          </cell>
          <cell r="Z4624">
            <v>0</v>
          </cell>
          <cell r="AA4624">
            <v>0</v>
          </cell>
          <cell r="AB4624" t="str">
            <v>N</v>
          </cell>
          <cell r="AC4624">
            <v>38718</v>
          </cell>
          <cell r="AD4624">
            <v>0</v>
          </cell>
          <cell r="AE4624" t="str">
            <v>RemVal</v>
          </cell>
          <cell r="AF4624" t="str">
            <v>Depreciate</v>
          </cell>
          <cell r="AG4624" t="str">
            <v>FM</v>
          </cell>
          <cell r="AH4624">
            <v>0</v>
          </cell>
          <cell r="AI4624">
            <v>0</v>
          </cell>
          <cell r="AJ4624">
            <v>1.35E-2</v>
          </cell>
          <cell r="AK4624">
            <v>0</v>
          </cell>
          <cell r="AL4624" t="str">
            <v>Flat Rate</v>
          </cell>
          <cell r="AM4624">
            <v>0</v>
          </cell>
          <cell r="AN4624" t="str">
            <v>GA3314U0</v>
          </cell>
          <cell r="AO4624">
            <v>0</v>
          </cell>
          <cell r="AP4624" t="str">
            <v>N</v>
          </cell>
          <cell r="AQ4624">
            <v>38705.801365740743</v>
          </cell>
          <cell r="AR4624">
            <v>38701</v>
          </cell>
          <cell r="AS4624">
            <v>38701</v>
          </cell>
          <cell r="AT4624">
            <v>0</v>
          </cell>
          <cell r="AU4624">
            <v>38701</v>
          </cell>
          <cell r="AV4624">
            <v>0</v>
          </cell>
        </row>
        <row r="4625">
          <cell r="B4625">
            <v>0</v>
          </cell>
          <cell r="C4625" t="str">
            <v>000000004079</v>
          </cell>
          <cell r="D4625" t="str">
            <v>3334B0</v>
          </cell>
          <cell r="E4625" t="str">
            <v>GLAIZE ORCHARDS-STAGE 1</v>
          </cell>
          <cell r="F4625" t="str">
            <v>In Service</v>
          </cell>
          <cell r="G4625" t="str">
            <v>3334B</v>
          </cell>
          <cell r="H4625" t="str">
            <v>Grp Member</v>
          </cell>
          <cell r="I4625">
            <v>0</v>
          </cell>
          <cell r="J4625" t="str">
            <v>PC Batch</v>
          </cell>
          <cell r="K4625">
            <v>30067.4</v>
          </cell>
          <cell r="L4625">
            <v>0</v>
          </cell>
          <cell r="M4625" t="str">
            <v>F20</v>
          </cell>
          <cell r="N4625" t="str">
            <v>115</v>
          </cell>
          <cell r="O4625">
            <v>0</v>
          </cell>
          <cell r="P4625" t="str">
            <v>C04D306_002</v>
          </cell>
          <cell r="Q4625">
            <v>0</v>
          </cell>
          <cell r="R4625" t="str">
            <v>WTDPD</v>
          </cell>
          <cell r="S4625" t="str">
            <v>3334B34CP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 t="str">
            <v>CORP</v>
          </cell>
          <cell r="Y4625">
            <v>38701</v>
          </cell>
          <cell r="Z4625">
            <v>0</v>
          </cell>
          <cell r="AA4625">
            <v>0</v>
          </cell>
          <cell r="AB4625" t="str">
            <v>N</v>
          </cell>
          <cell r="AC4625">
            <v>38718</v>
          </cell>
          <cell r="AD4625">
            <v>0</v>
          </cell>
          <cell r="AE4625" t="str">
            <v>RemVal</v>
          </cell>
          <cell r="AF4625" t="str">
            <v>Depreciate</v>
          </cell>
          <cell r="AG4625" t="str">
            <v>FM</v>
          </cell>
          <cell r="AH4625">
            <v>0</v>
          </cell>
          <cell r="AI4625">
            <v>0</v>
          </cell>
          <cell r="AJ4625">
            <v>2.87E-2</v>
          </cell>
          <cell r="AK4625">
            <v>0</v>
          </cell>
          <cell r="AL4625" t="str">
            <v>Flat Rate</v>
          </cell>
          <cell r="AM4625">
            <v>0</v>
          </cell>
          <cell r="AN4625" t="str">
            <v>GA3334B0</v>
          </cell>
          <cell r="AO4625">
            <v>0</v>
          </cell>
          <cell r="AP4625" t="str">
            <v>N</v>
          </cell>
          <cell r="AQ4625">
            <v>38705.801365740743</v>
          </cell>
          <cell r="AR4625">
            <v>38701</v>
          </cell>
          <cell r="AS4625">
            <v>38701</v>
          </cell>
          <cell r="AT4625">
            <v>0</v>
          </cell>
          <cell r="AU4625">
            <v>38701</v>
          </cell>
          <cell r="AV4625">
            <v>0</v>
          </cell>
        </row>
        <row r="4626">
          <cell r="B4626">
            <v>0</v>
          </cell>
          <cell r="C4626" t="str">
            <v>000000004080</v>
          </cell>
          <cell r="D4626" t="str">
            <v>335400</v>
          </cell>
          <cell r="E4626" t="str">
            <v>Glaize Orchards 1 - HYD</v>
          </cell>
          <cell r="F4626" t="str">
            <v>In Service</v>
          </cell>
          <cell r="G4626" t="str">
            <v>33540</v>
          </cell>
          <cell r="H4626" t="str">
            <v>Grp Member</v>
          </cell>
          <cell r="I4626">
            <v>0</v>
          </cell>
          <cell r="J4626" t="str">
            <v>PC Batch</v>
          </cell>
          <cell r="K4626">
            <v>16295.66</v>
          </cell>
          <cell r="L4626">
            <v>0</v>
          </cell>
          <cell r="M4626" t="str">
            <v>F20</v>
          </cell>
          <cell r="N4626" t="str">
            <v>115</v>
          </cell>
          <cell r="O4626">
            <v>0</v>
          </cell>
          <cell r="P4626" t="str">
            <v>C04D306_002</v>
          </cell>
          <cell r="Q4626">
            <v>0</v>
          </cell>
          <cell r="R4626" t="str">
            <v>WTDPD</v>
          </cell>
          <cell r="S4626" t="str">
            <v>335400600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 t="str">
            <v>CORP</v>
          </cell>
          <cell r="Y4626">
            <v>38701</v>
          </cell>
          <cell r="Z4626">
            <v>0</v>
          </cell>
          <cell r="AA4626">
            <v>0</v>
          </cell>
          <cell r="AB4626" t="str">
            <v>N</v>
          </cell>
          <cell r="AC4626">
            <v>38718</v>
          </cell>
          <cell r="AD4626">
            <v>0</v>
          </cell>
          <cell r="AE4626" t="str">
            <v>RemVal</v>
          </cell>
          <cell r="AF4626" t="str">
            <v>Depreciate</v>
          </cell>
          <cell r="AG4626" t="str">
            <v>FM</v>
          </cell>
          <cell r="AH4626">
            <v>0</v>
          </cell>
          <cell r="AI4626">
            <v>0</v>
          </cell>
          <cell r="AJ4626">
            <v>2.2599999999999999E-2</v>
          </cell>
          <cell r="AK4626">
            <v>0</v>
          </cell>
          <cell r="AL4626" t="str">
            <v>Flat Rate</v>
          </cell>
          <cell r="AM4626">
            <v>0</v>
          </cell>
          <cell r="AN4626" t="str">
            <v>GA335400</v>
          </cell>
          <cell r="AO4626">
            <v>0</v>
          </cell>
          <cell r="AP4626" t="str">
            <v>N</v>
          </cell>
          <cell r="AQ4626">
            <v>38705.801365740743</v>
          </cell>
          <cell r="AR4626">
            <v>38701</v>
          </cell>
          <cell r="AS4626">
            <v>38701</v>
          </cell>
          <cell r="AT4626">
            <v>0</v>
          </cell>
          <cell r="AU4626">
            <v>38701</v>
          </cell>
          <cell r="AV4626">
            <v>0</v>
          </cell>
        </row>
        <row r="4627">
          <cell r="B4627">
            <v>0</v>
          </cell>
          <cell r="C4627" t="str">
            <v>000000004081</v>
          </cell>
          <cell r="D4627" t="str">
            <v>3405C0</v>
          </cell>
          <cell r="E4627" t="str">
            <v>M50 Intel Pentium Computers</v>
          </cell>
          <cell r="F4627" t="str">
            <v>In Service</v>
          </cell>
          <cell r="G4627" t="str">
            <v>3405C</v>
          </cell>
          <cell r="H4627" t="str">
            <v>Grp Member</v>
          </cell>
          <cell r="I4627">
            <v>0</v>
          </cell>
          <cell r="J4627" t="str">
            <v>PC Batch</v>
          </cell>
          <cell r="K4627">
            <v>19.29</v>
          </cell>
          <cell r="L4627">
            <v>0</v>
          </cell>
          <cell r="M4627" t="str">
            <v>F20</v>
          </cell>
          <cell r="N4627" t="str">
            <v>115</v>
          </cell>
          <cell r="O4627">
            <v>0</v>
          </cell>
          <cell r="P4627" t="str">
            <v>C04J503_002</v>
          </cell>
          <cell r="Q4627">
            <v>0</v>
          </cell>
          <cell r="R4627" t="str">
            <v>WGPD</v>
          </cell>
          <cell r="S4627" t="str">
            <v>3405CI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 t="str">
            <v>CORP</v>
          </cell>
          <cell r="Y4627">
            <v>38701</v>
          </cell>
          <cell r="Z4627">
            <v>0</v>
          </cell>
          <cell r="AA4627">
            <v>0</v>
          </cell>
          <cell r="AB4627" t="str">
            <v>N</v>
          </cell>
          <cell r="AC4627">
            <v>38718</v>
          </cell>
          <cell r="AD4627">
            <v>0</v>
          </cell>
          <cell r="AE4627" t="str">
            <v>RemVal</v>
          </cell>
          <cell r="AF4627" t="str">
            <v>Depreciate</v>
          </cell>
          <cell r="AG4627" t="str">
            <v>FM</v>
          </cell>
          <cell r="AH4627">
            <v>0</v>
          </cell>
          <cell r="AI4627">
            <v>0</v>
          </cell>
          <cell r="AJ4627">
            <v>0.14949999999999999</v>
          </cell>
          <cell r="AK4627">
            <v>0</v>
          </cell>
          <cell r="AL4627" t="str">
            <v>Flat Rate</v>
          </cell>
          <cell r="AM4627">
            <v>0</v>
          </cell>
          <cell r="AN4627" t="str">
            <v>GA3405C0</v>
          </cell>
          <cell r="AO4627">
            <v>0</v>
          </cell>
          <cell r="AP4627" t="str">
            <v>N</v>
          </cell>
          <cell r="AQ4627">
            <v>38705.804375</v>
          </cell>
          <cell r="AR4627">
            <v>38701</v>
          </cell>
          <cell r="AS4627">
            <v>38701</v>
          </cell>
          <cell r="AT4627">
            <v>0</v>
          </cell>
          <cell r="AU4627">
            <v>38701</v>
          </cell>
          <cell r="AV4627">
            <v>0</v>
          </cell>
        </row>
        <row r="4628">
          <cell r="B4628">
            <v>0</v>
          </cell>
          <cell r="C4628" t="str">
            <v>000000004081</v>
          </cell>
          <cell r="D4628" t="str">
            <v>3405C0</v>
          </cell>
          <cell r="E4628" t="str">
            <v>M50 Intel Pentium Computers</v>
          </cell>
          <cell r="F4628" t="str">
            <v>In Service</v>
          </cell>
          <cell r="G4628" t="str">
            <v>3405C</v>
          </cell>
          <cell r="H4628" t="str">
            <v>Grp Member</v>
          </cell>
          <cell r="I4628">
            <v>1</v>
          </cell>
          <cell r="J4628" t="str">
            <v>PC Batch</v>
          </cell>
          <cell r="K4628">
            <v>-0.01</v>
          </cell>
          <cell r="L4628">
            <v>0</v>
          </cell>
          <cell r="M4628" t="str">
            <v>F50</v>
          </cell>
          <cell r="N4628" t="str">
            <v>115</v>
          </cell>
          <cell r="O4628">
            <v>0</v>
          </cell>
          <cell r="P4628" t="str">
            <v>C04J503_002</v>
          </cell>
          <cell r="Q4628" t="str">
            <v>000</v>
          </cell>
          <cell r="R4628" t="str">
            <v>WGPD</v>
          </cell>
          <cell r="S4628" t="str">
            <v>3405CI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 t="str">
            <v>CORP</v>
          </cell>
          <cell r="Y4628">
            <v>38701</v>
          </cell>
          <cell r="Z4628">
            <v>0</v>
          </cell>
          <cell r="AA4628">
            <v>0</v>
          </cell>
          <cell r="AB4628" t="str">
            <v>N</v>
          </cell>
          <cell r="AC4628">
            <v>38718</v>
          </cell>
          <cell r="AD4628">
            <v>0</v>
          </cell>
          <cell r="AE4628" t="str">
            <v>RemVal</v>
          </cell>
          <cell r="AF4628" t="str">
            <v>Depreciate</v>
          </cell>
          <cell r="AG4628" t="str">
            <v>FM</v>
          </cell>
          <cell r="AH4628">
            <v>0</v>
          </cell>
          <cell r="AI4628">
            <v>0</v>
          </cell>
          <cell r="AJ4628">
            <v>0.14949999999999999</v>
          </cell>
          <cell r="AK4628">
            <v>0</v>
          </cell>
          <cell r="AL4628" t="str">
            <v>Flat Rate</v>
          </cell>
          <cell r="AM4628">
            <v>0</v>
          </cell>
          <cell r="AN4628" t="str">
            <v>GA3405C0</v>
          </cell>
          <cell r="AO4628">
            <v>0</v>
          </cell>
          <cell r="AP4628" t="str">
            <v>N</v>
          </cell>
          <cell r="AQ4628">
            <v>38705.804375</v>
          </cell>
          <cell r="AR4628">
            <v>38701</v>
          </cell>
          <cell r="AS4628">
            <v>38701</v>
          </cell>
          <cell r="AT4628">
            <v>0</v>
          </cell>
          <cell r="AU4628">
            <v>38701</v>
          </cell>
          <cell r="AV4628">
            <v>0</v>
          </cell>
        </row>
        <row r="4629">
          <cell r="B4629">
            <v>0</v>
          </cell>
          <cell r="C4629" t="str">
            <v>000000004081</v>
          </cell>
          <cell r="D4629" t="str">
            <v>3405C0</v>
          </cell>
          <cell r="E4629" t="str">
            <v>M50 Intel Pentium Computers</v>
          </cell>
          <cell r="F4629" t="str">
            <v>In Service</v>
          </cell>
          <cell r="G4629" t="str">
            <v>3405C</v>
          </cell>
          <cell r="H4629" t="str">
            <v>Grp Member</v>
          </cell>
          <cell r="I4629">
            <v>2</v>
          </cell>
          <cell r="J4629" t="str">
            <v>PC Batch</v>
          </cell>
          <cell r="K4629">
            <v>198.22</v>
          </cell>
          <cell r="L4629">
            <v>0</v>
          </cell>
          <cell r="M4629" t="str">
            <v>F20</v>
          </cell>
          <cell r="N4629" t="str">
            <v>115</v>
          </cell>
          <cell r="O4629">
            <v>0</v>
          </cell>
          <cell r="P4629" t="str">
            <v>C04J503_002</v>
          </cell>
          <cell r="Q4629" t="str">
            <v>420</v>
          </cell>
          <cell r="R4629" t="str">
            <v>WGPD</v>
          </cell>
          <cell r="S4629" t="str">
            <v>3405CI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 t="str">
            <v>CORP</v>
          </cell>
          <cell r="Y4629">
            <v>38701</v>
          </cell>
          <cell r="Z4629">
            <v>0</v>
          </cell>
          <cell r="AA4629">
            <v>0</v>
          </cell>
          <cell r="AB4629" t="str">
            <v>N</v>
          </cell>
          <cell r="AC4629">
            <v>38718</v>
          </cell>
          <cell r="AD4629">
            <v>0</v>
          </cell>
          <cell r="AE4629" t="str">
            <v>RemVal</v>
          </cell>
          <cell r="AF4629" t="str">
            <v>Depreciate</v>
          </cell>
          <cell r="AG4629" t="str">
            <v>FM</v>
          </cell>
          <cell r="AH4629">
            <v>0</v>
          </cell>
          <cell r="AI4629">
            <v>0</v>
          </cell>
          <cell r="AJ4629">
            <v>0.14949999999999999</v>
          </cell>
          <cell r="AK4629">
            <v>0</v>
          </cell>
          <cell r="AL4629" t="str">
            <v>Flat Rate</v>
          </cell>
          <cell r="AM4629">
            <v>0</v>
          </cell>
          <cell r="AN4629" t="str">
            <v>GA3405C0</v>
          </cell>
          <cell r="AO4629">
            <v>0</v>
          </cell>
          <cell r="AP4629" t="str">
            <v>N</v>
          </cell>
          <cell r="AQ4629">
            <v>38705.804375</v>
          </cell>
          <cell r="AR4629">
            <v>38701</v>
          </cell>
          <cell r="AS4629">
            <v>38701</v>
          </cell>
          <cell r="AT4629">
            <v>0</v>
          </cell>
          <cell r="AU4629">
            <v>38701</v>
          </cell>
          <cell r="AV4629">
            <v>0</v>
          </cell>
        </row>
        <row r="4630">
          <cell r="B4630">
            <v>0</v>
          </cell>
          <cell r="C4630" t="str">
            <v>000000004082</v>
          </cell>
          <cell r="D4630" t="str">
            <v>3203C0</v>
          </cell>
          <cell r="E4630" t="str">
            <v>Hassold Hypochlorite Feed Pump</v>
          </cell>
          <cell r="F4630" t="str">
            <v>In Service</v>
          </cell>
          <cell r="G4630" t="str">
            <v>3203C</v>
          </cell>
          <cell r="H4630" t="str">
            <v>Grp Member</v>
          </cell>
          <cell r="I4630">
            <v>0</v>
          </cell>
          <cell r="J4630" t="str">
            <v>PC Batch</v>
          </cell>
          <cell r="K4630">
            <v>5804.99</v>
          </cell>
          <cell r="L4630">
            <v>0</v>
          </cell>
          <cell r="M4630" t="str">
            <v>F20</v>
          </cell>
          <cell r="N4630" t="str">
            <v>115</v>
          </cell>
          <cell r="O4630">
            <v>0</v>
          </cell>
          <cell r="P4630" t="str">
            <v>C05B506_002</v>
          </cell>
          <cell r="Q4630">
            <v>0</v>
          </cell>
          <cell r="R4630" t="str">
            <v>WWTPD</v>
          </cell>
          <cell r="S4630" t="str">
            <v>3203CB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 t="str">
            <v>CORP</v>
          </cell>
          <cell r="Y4630">
            <v>38701</v>
          </cell>
          <cell r="Z4630">
            <v>0</v>
          </cell>
          <cell r="AA4630">
            <v>0</v>
          </cell>
          <cell r="AB4630" t="str">
            <v>N</v>
          </cell>
          <cell r="AC4630">
            <v>38718</v>
          </cell>
          <cell r="AD4630">
            <v>0</v>
          </cell>
          <cell r="AE4630" t="str">
            <v>RemVal</v>
          </cell>
          <cell r="AF4630" t="str">
            <v>Depreciate</v>
          </cell>
          <cell r="AG4630" t="str">
            <v>FM</v>
          </cell>
          <cell r="AH4630">
            <v>0</v>
          </cell>
          <cell r="AI4630">
            <v>0</v>
          </cell>
          <cell r="AJ4630">
            <v>5.1400000000000001E-2</v>
          </cell>
          <cell r="AK4630">
            <v>0</v>
          </cell>
          <cell r="AL4630" t="str">
            <v>Flat Rate</v>
          </cell>
          <cell r="AM4630">
            <v>0</v>
          </cell>
          <cell r="AN4630" t="str">
            <v>GA3203C0</v>
          </cell>
          <cell r="AO4630">
            <v>0</v>
          </cell>
          <cell r="AP4630" t="str">
            <v>N</v>
          </cell>
          <cell r="AQ4630">
            <v>38705.804398148146</v>
          </cell>
          <cell r="AR4630">
            <v>38763</v>
          </cell>
          <cell r="AS4630">
            <v>38763</v>
          </cell>
          <cell r="AT4630">
            <v>0</v>
          </cell>
          <cell r="AU4630">
            <v>38701</v>
          </cell>
          <cell r="AV4630">
            <v>0</v>
          </cell>
        </row>
        <row r="4631">
          <cell r="B4631">
            <v>0</v>
          </cell>
          <cell r="C4631" t="str">
            <v>000000004082</v>
          </cell>
          <cell r="D4631" t="str">
            <v>3203C0</v>
          </cell>
          <cell r="E4631" t="str">
            <v>Hassold Hypochlorite Feed Pump</v>
          </cell>
          <cell r="F4631" t="str">
            <v>In Service</v>
          </cell>
          <cell r="G4631" t="str">
            <v>3203C</v>
          </cell>
          <cell r="H4631" t="str">
            <v>Grp Member</v>
          </cell>
          <cell r="I4631">
            <v>1</v>
          </cell>
          <cell r="J4631" t="str">
            <v>PC Batch</v>
          </cell>
          <cell r="K4631">
            <v>1160.3900000000001</v>
          </cell>
          <cell r="L4631">
            <v>0</v>
          </cell>
          <cell r="M4631" t="str">
            <v>F50</v>
          </cell>
          <cell r="N4631" t="str">
            <v>115</v>
          </cell>
          <cell r="O4631">
            <v>0</v>
          </cell>
          <cell r="P4631" t="str">
            <v>C05B506_002</v>
          </cell>
          <cell r="Q4631" t="str">
            <v>000</v>
          </cell>
          <cell r="R4631" t="str">
            <v>WWTPD</v>
          </cell>
          <cell r="S4631" t="str">
            <v>3203CB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 t="str">
            <v>CORP</v>
          </cell>
          <cell r="Y4631">
            <v>38701</v>
          </cell>
          <cell r="Z4631">
            <v>0</v>
          </cell>
          <cell r="AA4631">
            <v>0</v>
          </cell>
          <cell r="AB4631" t="str">
            <v>N</v>
          </cell>
          <cell r="AC4631">
            <v>38718</v>
          </cell>
          <cell r="AD4631">
            <v>0</v>
          </cell>
          <cell r="AE4631" t="str">
            <v>RemVal</v>
          </cell>
          <cell r="AF4631" t="str">
            <v>Depreciate</v>
          </cell>
          <cell r="AG4631" t="str">
            <v>FM</v>
          </cell>
          <cell r="AH4631">
            <v>0</v>
          </cell>
          <cell r="AI4631">
            <v>0</v>
          </cell>
          <cell r="AJ4631">
            <v>5.1400000000000001E-2</v>
          </cell>
          <cell r="AK4631">
            <v>0</v>
          </cell>
          <cell r="AL4631" t="str">
            <v>Flat Rate</v>
          </cell>
          <cell r="AM4631">
            <v>0</v>
          </cell>
          <cell r="AN4631" t="str">
            <v>GA3203C0</v>
          </cell>
          <cell r="AO4631">
            <v>0</v>
          </cell>
          <cell r="AP4631" t="str">
            <v>N</v>
          </cell>
          <cell r="AQ4631">
            <v>38705.804398148146</v>
          </cell>
          <cell r="AR4631">
            <v>38763</v>
          </cell>
          <cell r="AS4631">
            <v>38763</v>
          </cell>
          <cell r="AT4631">
            <v>0</v>
          </cell>
          <cell r="AU4631">
            <v>38701</v>
          </cell>
          <cell r="AV4631">
            <v>0</v>
          </cell>
        </row>
        <row r="4632">
          <cell r="B4632">
            <v>0</v>
          </cell>
          <cell r="C4632" t="str">
            <v>000000004083</v>
          </cell>
          <cell r="D4632" t="str">
            <v>3203C0</v>
          </cell>
          <cell r="E4632" t="str">
            <v>Salla Hypochlorite Feed Pump</v>
          </cell>
          <cell r="F4632" t="str">
            <v>In Service</v>
          </cell>
          <cell r="G4632" t="str">
            <v>3203C</v>
          </cell>
          <cell r="H4632" t="str">
            <v>Grp Member</v>
          </cell>
          <cell r="I4632">
            <v>0</v>
          </cell>
          <cell r="J4632" t="str">
            <v>PC Batch</v>
          </cell>
          <cell r="K4632">
            <v>5804.99</v>
          </cell>
          <cell r="L4632">
            <v>0</v>
          </cell>
          <cell r="M4632" t="str">
            <v>F20</v>
          </cell>
          <cell r="N4632" t="str">
            <v>115</v>
          </cell>
          <cell r="O4632">
            <v>0</v>
          </cell>
          <cell r="P4632" t="str">
            <v>C05B506_002</v>
          </cell>
          <cell r="Q4632">
            <v>0</v>
          </cell>
          <cell r="R4632" t="str">
            <v>WWTPD</v>
          </cell>
          <cell r="S4632" t="str">
            <v>3203CC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 t="str">
            <v>CORP</v>
          </cell>
          <cell r="Y4632">
            <v>38701</v>
          </cell>
          <cell r="Z4632">
            <v>0</v>
          </cell>
          <cell r="AA4632">
            <v>0</v>
          </cell>
          <cell r="AB4632" t="str">
            <v>N</v>
          </cell>
          <cell r="AC4632">
            <v>38718</v>
          </cell>
          <cell r="AD4632">
            <v>0</v>
          </cell>
          <cell r="AE4632" t="str">
            <v>RemVal</v>
          </cell>
          <cell r="AF4632" t="str">
            <v>Depreciate</v>
          </cell>
          <cell r="AG4632" t="str">
            <v>FM</v>
          </cell>
          <cell r="AH4632">
            <v>0</v>
          </cell>
          <cell r="AI4632">
            <v>0</v>
          </cell>
          <cell r="AJ4632">
            <v>5.1400000000000001E-2</v>
          </cell>
          <cell r="AK4632">
            <v>0</v>
          </cell>
          <cell r="AL4632" t="str">
            <v>Flat Rate</v>
          </cell>
          <cell r="AM4632">
            <v>0</v>
          </cell>
          <cell r="AN4632" t="str">
            <v>GA3203C0</v>
          </cell>
          <cell r="AO4632">
            <v>0</v>
          </cell>
          <cell r="AP4632" t="str">
            <v>N</v>
          </cell>
          <cell r="AQ4632">
            <v>38705.8044212963</v>
          </cell>
          <cell r="AR4632">
            <v>38763</v>
          </cell>
          <cell r="AS4632">
            <v>38763</v>
          </cell>
          <cell r="AT4632">
            <v>0</v>
          </cell>
          <cell r="AU4632">
            <v>38701</v>
          </cell>
          <cell r="AV4632">
            <v>0</v>
          </cell>
        </row>
        <row r="4633">
          <cell r="B4633">
            <v>0</v>
          </cell>
          <cell r="C4633" t="str">
            <v>000000004083</v>
          </cell>
          <cell r="D4633" t="str">
            <v>3203C0</v>
          </cell>
          <cell r="E4633" t="str">
            <v>Salla Hypochlorite Feed Pump</v>
          </cell>
          <cell r="F4633" t="str">
            <v>In Service</v>
          </cell>
          <cell r="G4633" t="str">
            <v>3203C</v>
          </cell>
          <cell r="H4633" t="str">
            <v>Grp Member</v>
          </cell>
          <cell r="I4633">
            <v>1</v>
          </cell>
          <cell r="J4633" t="str">
            <v>PC Batch</v>
          </cell>
          <cell r="K4633">
            <v>1160.4000000000001</v>
          </cell>
          <cell r="L4633">
            <v>0</v>
          </cell>
          <cell r="M4633" t="str">
            <v>F50</v>
          </cell>
          <cell r="N4633" t="str">
            <v>115</v>
          </cell>
          <cell r="O4633">
            <v>0</v>
          </cell>
          <cell r="P4633" t="str">
            <v>C05B506_002</v>
          </cell>
          <cell r="Q4633" t="str">
            <v>000</v>
          </cell>
          <cell r="R4633" t="str">
            <v>WWTPD</v>
          </cell>
          <cell r="S4633" t="str">
            <v>3203CC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 t="str">
            <v>CORP</v>
          </cell>
          <cell r="Y4633">
            <v>38701</v>
          </cell>
          <cell r="Z4633">
            <v>0</v>
          </cell>
          <cell r="AA4633">
            <v>0</v>
          </cell>
          <cell r="AB4633" t="str">
            <v>N</v>
          </cell>
          <cell r="AC4633">
            <v>38718</v>
          </cell>
          <cell r="AD4633">
            <v>0</v>
          </cell>
          <cell r="AE4633" t="str">
            <v>RemVal</v>
          </cell>
          <cell r="AF4633" t="str">
            <v>Depreciate</v>
          </cell>
          <cell r="AG4633" t="str">
            <v>FM</v>
          </cell>
          <cell r="AH4633">
            <v>0</v>
          </cell>
          <cell r="AI4633">
            <v>0</v>
          </cell>
          <cell r="AJ4633">
            <v>5.1400000000000001E-2</v>
          </cell>
          <cell r="AK4633">
            <v>0</v>
          </cell>
          <cell r="AL4633" t="str">
            <v>Flat Rate</v>
          </cell>
          <cell r="AM4633">
            <v>0</v>
          </cell>
          <cell r="AN4633" t="str">
            <v>GA3203C0</v>
          </cell>
          <cell r="AO4633">
            <v>0</v>
          </cell>
          <cell r="AP4633" t="str">
            <v>N</v>
          </cell>
          <cell r="AQ4633">
            <v>38705.8044212963</v>
          </cell>
          <cell r="AR4633">
            <v>38763</v>
          </cell>
          <cell r="AS4633">
            <v>38763</v>
          </cell>
          <cell r="AT4633">
            <v>0</v>
          </cell>
          <cell r="AU4633">
            <v>38701</v>
          </cell>
          <cell r="AV4633">
            <v>0</v>
          </cell>
        </row>
        <row r="4634">
          <cell r="B4634">
            <v>0</v>
          </cell>
          <cell r="C4634" t="str">
            <v>000000004084</v>
          </cell>
          <cell r="D4634" t="str">
            <v>3203C0</v>
          </cell>
          <cell r="E4634" t="str">
            <v>Hassold Flow Meter HS P/U &amp; Ac</v>
          </cell>
          <cell r="F4634" t="str">
            <v>In Service</v>
          </cell>
          <cell r="G4634" t="str">
            <v>3203C</v>
          </cell>
          <cell r="H4634" t="str">
            <v>Grp Member</v>
          </cell>
          <cell r="I4634">
            <v>0</v>
          </cell>
          <cell r="J4634" t="str">
            <v>PC Batch</v>
          </cell>
          <cell r="K4634">
            <v>206.04</v>
          </cell>
          <cell r="L4634">
            <v>0</v>
          </cell>
          <cell r="M4634" t="str">
            <v>F50</v>
          </cell>
          <cell r="N4634" t="str">
            <v>115</v>
          </cell>
          <cell r="O4634">
            <v>0</v>
          </cell>
          <cell r="P4634" t="str">
            <v>C05B506_002</v>
          </cell>
          <cell r="Q4634" t="str">
            <v>000</v>
          </cell>
          <cell r="R4634" t="str">
            <v>WWTPD</v>
          </cell>
          <cell r="S4634" t="str">
            <v>3203CD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 t="str">
            <v>CORP</v>
          </cell>
          <cell r="Y4634">
            <v>38701</v>
          </cell>
          <cell r="Z4634">
            <v>0</v>
          </cell>
          <cell r="AA4634">
            <v>0</v>
          </cell>
          <cell r="AB4634" t="str">
            <v>N</v>
          </cell>
          <cell r="AC4634">
            <v>38718</v>
          </cell>
          <cell r="AD4634">
            <v>0</v>
          </cell>
          <cell r="AE4634" t="str">
            <v>RemVal</v>
          </cell>
          <cell r="AF4634" t="str">
            <v>Depreciate</v>
          </cell>
          <cell r="AG4634" t="str">
            <v>FM</v>
          </cell>
          <cell r="AH4634">
            <v>0</v>
          </cell>
          <cell r="AI4634">
            <v>0</v>
          </cell>
          <cell r="AJ4634">
            <v>5.1400000000000001E-2</v>
          </cell>
          <cell r="AK4634">
            <v>0</v>
          </cell>
          <cell r="AL4634" t="str">
            <v>Flat Rate</v>
          </cell>
          <cell r="AM4634">
            <v>0</v>
          </cell>
          <cell r="AN4634" t="str">
            <v>GA3203C0</v>
          </cell>
          <cell r="AO4634">
            <v>0</v>
          </cell>
          <cell r="AP4634" t="str">
            <v>N</v>
          </cell>
          <cell r="AQ4634">
            <v>38705.804444444446</v>
          </cell>
          <cell r="AR4634">
            <v>38763</v>
          </cell>
          <cell r="AS4634">
            <v>38763</v>
          </cell>
          <cell r="AT4634">
            <v>0</v>
          </cell>
          <cell r="AU4634">
            <v>38701</v>
          </cell>
          <cell r="AV4634">
            <v>0</v>
          </cell>
        </row>
        <row r="4635">
          <cell r="B4635">
            <v>0</v>
          </cell>
          <cell r="C4635" t="str">
            <v>000000004084</v>
          </cell>
          <cell r="D4635" t="str">
            <v>3203C0</v>
          </cell>
          <cell r="E4635" t="str">
            <v>Hassold Flow Meter HS P/U &amp; Ac</v>
          </cell>
          <cell r="F4635" t="str">
            <v>In Service</v>
          </cell>
          <cell r="G4635" t="str">
            <v>3203C</v>
          </cell>
          <cell r="H4635" t="str">
            <v>Grp Member</v>
          </cell>
          <cell r="I4635">
            <v>1</v>
          </cell>
          <cell r="J4635" t="str">
            <v>PC Batch</v>
          </cell>
          <cell r="K4635">
            <v>1030.68</v>
          </cell>
          <cell r="L4635">
            <v>0</v>
          </cell>
          <cell r="M4635" t="str">
            <v>F20</v>
          </cell>
          <cell r="N4635" t="str">
            <v>115</v>
          </cell>
          <cell r="O4635">
            <v>0</v>
          </cell>
          <cell r="P4635" t="str">
            <v>C05B506_002</v>
          </cell>
          <cell r="Q4635" t="str">
            <v>505</v>
          </cell>
          <cell r="R4635" t="str">
            <v>WWTPD</v>
          </cell>
          <cell r="S4635" t="str">
            <v>3203CD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 t="str">
            <v>CORP</v>
          </cell>
          <cell r="Y4635">
            <v>38701</v>
          </cell>
          <cell r="Z4635">
            <v>0</v>
          </cell>
          <cell r="AA4635">
            <v>0</v>
          </cell>
          <cell r="AB4635" t="str">
            <v>N</v>
          </cell>
          <cell r="AC4635">
            <v>38718</v>
          </cell>
          <cell r="AD4635">
            <v>0</v>
          </cell>
          <cell r="AE4635" t="str">
            <v>RemVal</v>
          </cell>
          <cell r="AF4635" t="str">
            <v>Depreciate</v>
          </cell>
          <cell r="AG4635" t="str">
            <v>FM</v>
          </cell>
          <cell r="AH4635">
            <v>0</v>
          </cell>
          <cell r="AI4635">
            <v>0</v>
          </cell>
          <cell r="AJ4635">
            <v>5.1400000000000001E-2</v>
          </cell>
          <cell r="AK4635">
            <v>0</v>
          </cell>
          <cell r="AL4635" t="str">
            <v>Flat Rate</v>
          </cell>
          <cell r="AM4635">
            <v>0</v>
          </cell>
          <cell r="AN4635" t="str">
            <v>GA3203C0</v>
          </cell>
          <cell r="AO4635">
            <v>0</v>
          </cell>
          <cell r="AP4635" t="str">
            <v>N</v>
          </cell>
          <cell r="AQ4635">
            <v>38705.804444444446</v>
          </cell>
          <cell r="AR4635">
            <v>38763</v>
          </cell>
          <cell r="AS4635">
            <v>38763</v>
          </cell>
          <cell r="AT4635">
            <v>0</v>
          </cell>
          <cell r="AU4635">
            <v>38701</v>
          </cell>
          <cell r="AV4635">
            <v>0</v>
          </cell>
        </row>
        <row r="4636">
          <cell r="B4636">
            <v>0</v>
          </cell>
          <cell r="C4636" t="str">
            <v>000000004085</v>
          </cell>
          <cell r="D4636" t="str">
            <v>3203C0</v>
          </cell>
          <cell r="E4636" t="str">
            <v>Salla Flow Meter HS P/U &amp; ActP</v>
          </cell>
          <cell r="F4636" t="str">
            <v>In Service</v>
          </cell>
          <cell r="G4636" t="str">
            <v>3203C</v>
          </cell>
          <cell r="H4636" t="str">
            <v>Grp Member</v>
          </cell>
          <cell r="I4636">
            <v>0</v>
          </cell>
          <cell r="J4636" t="str">
            <v>PC Batch</v>
          </cell>
          <cell r="K4636">
            <v>206.02</v>
          </cell>
          <cell r="L4636">
            <v>0</v>
          </cell>
          <cell r="M4636" t="str">
            <v>F50</v>
          </cell>
          <cell r="N4636" t="str">
            <v>115</v>
          </cell>
          <cell r="O4636">
            <v>0</v>
          </cell>
          <cell r="P4636" t="str">
            <v>C05B506_002</v>
          </cell>
          <cell r="Q4636" t="str">
            <v>000</v>
          </cell>
          <cell r="R4636" t="str">
            <v>WWTPD</v>
          </cell>
          <cell r="S4636" t="str">
            <v>3203CE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 t="str">
            <v>CORP</v>
          </cell>
          <cell r="Y4636">
            <v>38701</v>
          </cell>
          <cell r="Z4636">
            <v>0</v>
          </cell>
          <cell r="AA4636">
            <v>0</v>
          </cell>
          <cell r="AB4636" t="str">
            <v>N</v>
          </cell>
          <cell r="AC4636">
            <v>38718</v>
          </cell>
          <cell r="AD4636">
            <v>0</v>
          </cell>
          <cell r="AE4636" t="str">
            <v>RemVal</v>
          </cell>
          <cell r="AF4636" t="str">
            <v>Depreciate</v>
          </cell>
          <cell r="AG4636" t="str">
            <v>FM</v>
          </cell>
          <cell r="AH4636">
            <v>0</v>
          </cell>
          <cell r="AI4636">
            <v>0</v>
          </cell>
          <cell r="AJ4636">
            <v>5.1400000000000001E-2</v>
          </cell>
          <cell r="AK4636">
            <v>0</v>
          </cell>
          <cell r="AL4636" t="str">
            <v>Flat Rate</v>
          </cell>
          <cell r="AM4636">
            <v>0</v>
          </cell>
          <cell r="AN4636" t="str">
            <v>GA3203C0</v>
          </cell>
          <cell r="AO4636">
            <v>0</v>
          </cell>
          <cell r="AP4636" t="str">
            <v>N</v>
          </cell>
          <cell r="AQ4636">
            <v>38705.804467592592</v>
          </cell>
          <cell r="AR4636">
            <v>38763</v>
          </cell>
          <cell r="AS4636">
            <v>38763</v>
          </cell>
          <cell r="AT4636">
            <v>0</v>
          </cell>
          <cell r="AU4636">
            <v>38701</v>
          </cell>
          <cell r="AV4636">
            <v>0</v>
          </cell>
        </row>
        <row r="4637">
          <cell r="B4637">
            <v>0</v>
          </cell>
          <cell r="C4637" t="str">
            <v>000000004085</v>
          </cell>
          <cell r="D4637" t="str">
            <v>3203C0</v>
          </cell>
          <cell r="E4637" t="str">
            <v>Salla Flow Meter HS P/U &amp; ActP</v>
          </cell>
          <cell r="F4637" t="str">
            <v>In Service</v>
          </cell>
          <cell r="G4637" t="str">
            <v>3203C</v>
          </cell>
          <cell r="H4637" t="str">
            <v>Grp Member</v>
          </cell>
          <cell r="I4637">
            <v>1</v>
          </cell>
          <cell r="J4637" t="str">
            <v>PC Batch</v>
          </cell>
          <cell r="K4637">
            <v>1030.67</v>
          </cell>
          <cell r="L4637">
            <v>0</v>
          </cell>
          <cell r="M4637" t="str">
            <v>F20</v>
          </cell>
          <cell r="N4637" t="str">
            <v>115</v>
          </cell>
          <cell r="O4637">
            <v>0</v>
          </cell>
          <cell r="P4637" t="str">
            <v>C05B506_002</v>
          </cell>
          <cell r="Q4637" t="str">
            <v>505</v>
          </cell>
          <cell r="R4637" t="str">
            <v>WWTPD</v>
          </cell>
          <cell r="S4637" t="str">
            <v>3203CE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 t="str">
            <v>CORP</v>
          </cell>
          <cell r="Y4637">
            <v>38701</v>
          </cell>
          <cell r="Z4637">
            <v>0</v>
          </cell>
          <cell r="AA4637">
            <v>0</v>
          </cell>
          <cell r="AB4637" t="str">
            <v>N</v>
          </cell>
          <cell r="AC4637">
            <v>38718</v>
          </cell>
          <cell r="AD4637">
            <v>0</v>
          </cell>
          <cell r="AE4637" t="str">
            <v>RemVal</v>
          </cell>
          <cell r="AF4637" t="str">
            <v>Depreciate</v>
          </cell>
          <cell r="AG4637" t="str">
            <v>FM</v>
          </cell>
          <cell r="AH4637">
            <v>0</v>
          </cell>
          <cell r="AI4637">
            <v>0</v>
          </cell>
          <cell r="AJ4637">
            <v>5.1400000000000001E-2</v>
          </cell>
          <cell r="AK4637">
            <v>0</v>
          </cell>
          <cell r="AL4637" t="str">
            <v>Flat Rate</v>
          </cell>
          <cell r="AM4637">
            <v>0</v>
          </cell>
          <cell r="AN4637" t="str">
            <v>GA3203C0</v>
          </cell>
          <cell r="AO4637">
            <v>0</v>
          </cell>
          <cell r="AP4637" t="str">
            <v>N</v>
          </cell>
          <cell r="AQ4637">
            <v>38705.804467592592</v>
          </cell>
          <cell r="AR4637">
            <v>38763</v>
          </cell>
          <cell r="AS4637">
            <v>38763</v>
          </cell>
          <cell r="AT4637">
            <v>0</v>
          </cell>
          <cell r="AU4637">
            <v>38701</v>
          </cell>
          <cell r="AV4637">
            <v>0</v>
          </cell>
        </row>
        <row r="4638">
          <cell r="B4638">
            <v>0</v>
          </cell>
          <cell r="C4638" t="str">
            <v>000000004086</v>
          </cell>
          <cell r="D4638" t="str">
            <v>307200</v>
          </cell>
          <cell r="E4638" t="str">
            <v>Well Level Probe</v>
          </cell>
          <cell r="F4638" t="str">
            <v>In Service</v>
          </cell>
          <cell r="G4638" t="str">
            <v>30720</v>
          </cell>
          <cell r="H4638" t="str">
            <v>Grp Member</v>
          </cell>
          <cell r="I4638">
            <v>0</v>
          </cell>
          <cell r="J4638" t="str">
            <v>PC Batch</v>
          </cell>
          <cell r="K4638">
            <v>241.38</v>
          </cell>
          <cell r="L4638">
            <v>0</v>
          </cell>
          <cell r="M4638" t="str">
            <v>F20</v>
          </cell>
          <cell r="N4638" t="str">
            <v>115</v>
          </cell>
          <cell r="O4638">
            <v>0</v>
          </cell>
          <cell r="P4638" t="str">
            <v>C05C508_002</v>
          </cell>
          <cell r="Q4638">
            <v>0</v>
          </cell>
          <cell r="R4638" t="str">
            <v>WSOSD</v>
          </cell>
          <cell r="S4638" t="str">
            <v>30720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 t="str">
            <v>CORP</v>
          </cell>
          <cell r="Y4638">
            <v>38701</v>
          </cell>
          <cell r="Z4638">
            <v>0</v>
          </cell>
          <cell r="AA4638">
            <v>0</v>
          </cell>
          <cell r="AB4638" t="str">
            <v>N</v>
          </cell>
          <cell r="AC4638">
            <v>38718</v>
          </cell>
          <cell r="AD4638">
            <v>0</v>
          </cell>
          <cell r="AE4638" t="str">
            <v>RemVal</v>
          </cell>
          <cell r="AF4638" t="str">
            <v>Depreciate</v>
          </cell>
          <cell r="AG4638" t="str">
            <v>FM</v>
          </cell>
          <cell r="AH4638">
            <v>0</v>
          </cell>
          <cell r="AI4638">
            <v>0</v>
          </cell>
          <cell r="AJ4638">
            <v>4.5900000000000003E-2</v>
          </cell>
          <cell r="AK4638">
            <v>0</v>
          </cell>
          <cell r="AL4638" t="str">
            <v>Flat Rate</v>
          </cell>
          <cell r="AM4638">
            <v>0</v>
          </cell>
          <cell r="AN4638" t="str">
            <v>GA307200</v>
          </cell>
          <cell r="AO4638">
            <v>0</v>
          </cell>
          <cell r="AP4638" t="str">
            <v>N</v>
          </cell>
          <cell r="AQ4638">
            <v>38705.804490740738</v>
          </cell>
          <cell r="AR4638">
            <v>38701</v>
          </cell>
          <cell r="AS4638">
            <v>38701</v>
          </cell>
          <cell r="AT4638" t="str">
            <v>6300</v>
          </cell>
          <cell r="AU4638">
            <v>38701</v>
          </cell>
          <cell r="AV4638">
            <v>0</v>
          </cell>
        </row>
        <row r="4639">
          <cell r="B4639">
            <v>0</v>
          </cell>
          <cell r="C4639" t="str">
            <v>000000004086</v>
          </cell>
          <cell r="D4639" t="str">
            <v>307200</v>
          </cell>
          <cell r="E4639" t="str">
            <v>Well Level Probe</v>
          </cell>
          <cell r="F4639" t="str">
            <v>In Service</v>
          </cell>
          <cell r="G4639" t="str">
            <v>30720</v>
          </cell>
          <cell r="H4639" t="str">
            <v>Grp Member</v>
          </cell>
          <cell r="I4639">
            <v>1</v>
          </cell>
          <cell r="J4639" t="str">
            <v>PC Batch</v>
          </cell>
          <cell r="K4639">
            <v>1310.92</v>
          </cell>
          <cell r="L4639">
            <v>0</v>
          </cell>
          <cell r="M4639" t="str">
            <v>F20</v>
          </cell>
          <cell r="N4639" t="str">
            <v>115</v>
          </cell>
          <cell r="O4639">
            <v>0</v>
          </cell>
          <cell r="P4639" t="str">
            <v>C05C508_002</v>
          </cell>
          <cell r="Q4639" t="str">
            <v>505</v>
          </cell>
          <cell r="R4639" t="str">
            <v>WSOSD</v>
          </cell>
          <cell r="S4639" t="str">
            <v>30720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 t="str">
            <v>CORP</v>
          </cell>
          <cell r="Y4639">
            <v>38701</v>
          </cell>
          <cell r="Z4639">
            <v>0</v>
          </cell>
          <cell r="AA4639">
            <v>0</v>
          </cell>
          <cell r="AB4639" t="str">
            <v>N</v>
          </cell>
          <cell r="AC4639">
            <v>38718</v>
          </cell>
          <cell r="AD4639">
            <v>0</v>
          </cell>
          <cell r="AE4639" t="str">
            <v>RemVal</v>
          </cell>
          <cell r="AF4639" t="str">
            <v>Depreciate</v>
          </cell>
          <cell r="AG4639" t="str">
            <v>FM</v>
          </cell>
          <cell r="AH4639">
            <v>0</v>
          </cell>
          <cell r="AI4639">
            <v>0</v>
          </cell>
          <cell r="AJ4639">
            <v>4.5900000000000003E-2</v>
          </cell>
          <cell r="AK4639">
            <v>0</v>
          </cell>
          <cell r="AL4639" t="str">
            <v>Flat Rate</v>
          </cell>
          <cell r="AM4639">
            <v>0</v>
          </cell>
          <cell r="AN4639" t="str">
            <v>GA307200</v>
          </cell>
          <cell r="AO4639">
            <v>0</v>
          </cell>
          <cell r="AP4639" t="str">
            <v>N</v>
          </cell>
          <cell r="AQ4639">
            <v>38705.804490740738</v>
          </cell>
          <cell r="AR4639">
            <v>38701</v>
          </cell>
          <cell r="AS4639">
            <v>38701</v>
          </cell>
          <cell r="AT4639" t="str">
            <v>6300</v>
          </cell>
          <cell r="AU4639">
            <v>38701</v>
          </cell>
          <cell r="AV4639">
            <v>0</v>
          </cell>
        </row>
        <row r="4640">
          <cell r="B4640">
            <v>0</v>
          </cell>
          <cell r="C4640" t="str">
            <v>000000004087</v>
          </cell>
          <cell r="D4640" t="str">
            <v>3112A0</v>
          </cell>
          <cell r="E4640" t="str">
            <v>Well Pump, Motor, Col Pipe</v>
          </cell>
          <cell r="F4640" t="str">
            <v>In Service</v>
          </cell>
          <cell r="G4640" t="str">
            <v>3112A</v>
          </cell>
          <cell r="H4640" t="str">
            <v>Grp Member</v>
          </cell>
          <cell r="I4640">
            <v>0</v>
          </cell>
          <cell r="J4640" t="str">
            <v>PC Batch</v>
          </cell>
          <cell r="K4640">
            <v>696.06</v>
          </cell>
          <cell r="L4640">
            <v>0</v>
          </cell>
          <cell r="M4640" t="str">
            <v>F20</v>
          </cell>
          <cell r="N4640" t="str">
            <v>115</v>
          </cell>
          <cell r="O4640">
            <v>0</v>
          </cell>
          <cell r="P4640" t="str">
            <v>C05C509_002</v>
          </cell>
          <cell r="Q4640">
            <v>0</v>
          </cell>
          <cell r="R4640" t="str">
            <v>WPPD</v>
          </cell>
          <cell r="S4640" t="str">
            <v>3112A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 t="str">
            <v>CORP</v>
          </cell>
          <cell r="Y4640">
            <v>38701</v>
          </cell>
          <cell r="Z4640">
            <v>0</v>
          </cell>
          <cell r="AA4640">
            <v>0</v>
          </cell>
          <cell r="AB4640" t="str">
            <v>N</v>
          </cell>
          <cell r="AC4640">
            <v>38718</v>
          </cell>
          <cell r="AD4640">
            <v>0</v>
          </cell>
          <cell r="AE4640" t="str">
            <v>RemVal</v>
          </cell>
          <cell r="AF4640" t="str">
            <v>Depreciate</v>
          </cell>
          <cell r="AG4640" t="str">
            <v>FM</v>
          </cell>
          <cell r="AH4640">
            <v>0</v>
          </cell>
          <cell r="AI4640">
            <v>0</v>
          </cell>
          <cell r="AJ4640">
            <v>6.5299999999999997E-2</v>
          </cell>
          <cell r="AK4640">
            <v>0</v>
          </cell>
          <cell r="AL4640" t="str">
            <v>Flat Rate</v>
          </cell>
          <cell r="AM4640">
            <v>0</v>
          </cell>
          <cell r="AN4640" t="str">
            <v>GA3112A0</v>
          </cell>
          <cell r="AO4640">
            <v>0</v>
          </cell>
          <cell r="AP4640" t="str">
            <v>N</v>
          </cell>
          <cell r="AQ4640">
            <v>38705.804513888892</v>
          </cell>
          <cell r="AR4640">
            <v>38701</v>
          </cell>
          <cell r="AS4640">
            <v>38701</v>
          </cell>
          <cell r="AT4640">
            <v>0</v>
          </cell>
          <cell r="AU4640">
            <v>38701</v>
          </cell>
          <cell r="AV4640">
            <v>0</v>
          </cell>
        </row>
        <row r="4641">
          <cell r="B4641">
            <v>0</v>
          </cell>
          <cell r="C4641" t="str">
            <v>000000004087</v>
          </cell>
          <cell r="D4641" t="str">
            <v>3112A0</v>
          </cell>
          <cell r="E4641" t="str">
            <v>Well Pump, Motor, Col Pipe</v>
          </cell>
          <cell r="F4641" t="str">
            <v>In Service</v>
          </cell>
          <cell r="G4641" t="str">
            <v>3112A</v>
          </cell>
          <cell r="H4641" t="str">
            <v>Grp Member</v>
          </cell>
          <cell r="I4641">
            <v>1</v>
          </cell>
          <cell r="J4641" t="str">
            <v>PC Batch</v>
          </cell>
          <cell r="K4641">
            <v>7150</v>
          </cell>
          <cell r="L4641">
            <v>0</v>
          </cell>
          <cell r="M4641" t="str">
            <v>F20</v>
          </cell>
          <cell r="N4641" t="str">
            <v>115</v>
          </cell>
          <cell r="O4641">
            <v>0</v>
          </cell>
          <cell r="P4641" t="str">
            <v>C05C509_002</v>
          </cell>
          <cell r="Q4641" t="str">
            <v>505</v>
          </cell>
          <cell r="R4641" t="str">
            <v>WPPD</v>
          </cell>
          <cell r="S4641" t="str">
            <v>3112A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 t="str">
            <v>CORP</v>
          </cell>
          <cell r="Y4641">
            <v>38701</v>
          </cell>
          <cell r="Z4641">
            <v>0</v>
          </cell>
          <cell r="AA4641">
            <v>0</v>
          </cell>
          <cell r="AB4641" t="str">
            <v>N</v>
          </cell>
          <cell r="AC4641">
            <v>38718</v>
          </cell>
          <cell r="AD4641">
            <v>0</v>
          </cell>
          <cell r="AE4641" t="str">
            <v>RemVal</v>
          </cell>
          <cell r="AF4641" t="str">
            <v>Depreciate</v>
          </cell>
          <cell r="AG4641" t="str">
            <v>FM</v>
          </cell>
          <cell r="AH4641">
            <v>0</v>
          </cell>
          <cell r="AI4641">
            <v>0</v>
          </cell>
          <cell r="AJ4641">
            <v>6.5299999999999997E-2</v>
          </cell>
          <cell r="AK4641">
            <v>0</v>
          </cell>
          <cell r="AL4641" t="str">
            <v>Flat Rate</v>
          </cell>
          <cell r="AM4641">
            <v>0</v>
          </cell>
          <cell r="AN4641" t="str">
            <v>GA3112A0</v>
          </cell>
          <cell r="AO4641">
            <v>0</v>
          </cell>
          <cell r="AP4641" t="str">
            <v>N</v>
          </cell>
          <cell r="AQ4641">
            <v>38705.804513888892</v>
          </cell>
          <cell r="AR4641">
            <v>38701</v>
          </cell>
          <cell r="AS4641">
            <v>38701</v>
          </cell>
          <cell r="AT4641">
            <v>0</v>
          </cell>
          <cell r="AU4641">
            <v>38701</v>
          </cell>
          <cell r="AV4641">
            <v>0</v>
          </cell>
        </row>
        <row r="4642">
          <cell r="B4642">
            <v>0</v>
          </cell>
          <cell r="C4642" t="str">
            <v>000000004088</v>
          </cell>
          <cell r="D4642" t="str">
            <v>3314S0</v>
          </cell>
          <cell r="E4642" t="str">
            <v>PRV, 2" Cla-Val</v>
          </cell>
          <cell r="F4642" t="str">
            <v>In Service</v>
          </cell>
          <cell r="G4642" t="str">
            <v>3314S</v>
          </cell>
          <cell r="H4642" t="str">
            <v>Grp Member</v>
          </cell>
          <cell r="I4642">
            <v>0</v>
          </cell>
          <cell r="J4642" t="str">
            <v>PC Batch</v>
          </cell>
          <cell r="K4642">
            <v>132.49</v>
          </cell>
          <cell r="L4642">
            <v>0</v>
          </cell>
          <cell r="M4642" t="str">
            <v>F20</v>
          </cell>
          <cell r="N4642" t="str">
            <v>115</v>
          </cell>
          <cell r="O4642">
            <v>0</v>
          </cell>
          <cell r="P4642" t="str">
            <v>C05C511_002</v>
          </cell>
          <cell r="Q4642">
            <v>0</v>
          </cell>
          <cell r="R4642" t="str">
            <v>WTDPD</v>
          </cell>
          <cell r="S4642" t="str">
            <v>3314S02VV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 t="str">
            <v>CORP</v>
          </cell>
          <cell r="Y4642">
            <v>38701</v>
          </cell>
          <cell r="Z4642">
            <v>0</v>
          </cell>
          <cell r="AA4642">
            <v>0</v>
          </cell>
          <cell r="AB4642" t="str">
            <v>N</v>
          </cell>
          <cell r="AC4642">
            <v>38718</v>
          </cell>
          <cell r="AD4642">
            <v>0</v>
          </cell>
          <cell r="AE4642" t="str">
            <v>RemVal</v>
          </cell>
          <cell r="AF4642" t="str">
            <v>Depreciate</v>
          </cell>
          <cell r="AG4642" t="str">
            <v>FM</v>
          </cell>
          <cell r="AH4642">
            <v>0</v>
          </cell>
          <cell r="AI4642">
            <v>0</v>
          </cell>
          <cell r="AJ4642">
            <v>2.1299999999999999E-2</v>
          </cell>
          <cell r="AK4642">
            <v>0</v>
          </cell>
          <cell r="AL4642" t="str">
            <v>Flat Rate</v>
          </cell>
          <cell r="AM4642">
            <v>0</v>
          </cell>
          <cell r="AN4642" t="str">
            <v>GA3314S0</v>
          </cell>
          <cell r="AO4642">
            <v>0</v>
          </cell>
          <cell r="AP4642" t="str">
            <v>N</v>
          </cell>
          <cell r="AQ4642">
            <v>38705.804537037038</v>
          </cell>
          <cell r="AR4642">
            <v>38701</v>
          </cell>
          <cell r="AS4642">
            <v>38701</v>
          </cell>
          <cell r="AT4642">
            <v>0</v>
          </cell>
          <cell r="AU4642">
            <v>38701</v>
          </cell>
          <cell r="AV4642">
            <v>0</v>
          </cell>
        </row>
        <row r="4643">
          <cell r="B4643">
            <v>0</v>
          </cell>
          <cell r="C4643" t="str">
            <v>000000004088</v>
          </cell>
          <cell r="D4643" t="str">
            <v>3314S0</v>
          </cell>
          <cell r="E4643" t="str">
            <v>PRV, 2" Cla-Val</v>
          </cell>
          <cell r="F4643" t="str">
            <v>In Service</v>
          </cell>
          <cell r="G4643" t="str">
            <v>3314S</v>
          </cell>
          <cell r="H4643" t="str">
            <v>Grp Member</v>
          </cell>
          <cell r="I4643">
            <v>1</v>
          </cell>
          <cell r="J4643" t="str">
            <v>PC Batch</v>
          </cell>
          <cell r="K4643">
            <v>1360.98</v>
          </cell>
          <cell r="L4643">
            <v>0</v>
          </cell>
          <cell r="M4643" t="str">
            <v>F20</v>
          </cell>
          <cell r="N4643" t="str">
            <v>115</v>
          </cell>
          <cell r="O4643">
            <v>0</v>
          </cell>
          <cell r="P4643" t="str">
            <v>C05C511_002</v>
          </cell>
          <cell r="Q4643" t="str">
            <v>505</v>
          </cell>
          <cell r="R4643" t="str">
            <v>WTDPD</v>
          </cell>
          <cell r="S4643" t="str">
            <v>3314S02VV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 t="str">
            <v>CORP</v>
          </cell>
          <cell r="Y4643">
            <v>38701</v>
          </cell>
          <cell r="Z4643">
            <v>0</v>
          </cell>
          <cell r="AA4643">
            <v>0</v>
          </cell>
          <cell r="AB4643" t="str">
            <v>N</v>
          </cell>
          <cell r="AC4643">
            <v>38718</v>
          </cell>
          <cell r="AD4643">
            <v>0</v>
          </cell>
          <cell r="AE4643" t="str">
            <v>RemVal</v>
          </cell>
          <cell r="AF4643" t="str">
            <v>Depreciate</v>
          </cell>
          <cell r="AG4643" t="str">
            <v>FM</v>
          </cell>
          <cell r="AH4643">
            <v>0</v>
          </cell>
          <cell r="AI4643">
            <v>0</v>
          </cell>
          <cell r="AJ4643">
            <v>2.1299999999999999E-2</v>
          </cell>
          <cell r="AK4643">
            <v>0</v>
          </cell>
          <cell r="AL4643" t="str">
            <v>Flat Rate</v>
          </cell>
          <cell r="AM4643">
            <v>0</v>
          </cell>
          <cell r="AN4643" t="str">
            <v>GA3314S0</v>
          </cell>
          <cell r="AO4643">
            <v>0</v>
          </cell>
          <cell r="AP4643" t="str">
            <v>N</v>
          </cell>
          <cell r="AQ4643">
            <v>38705.804537037038</v>
          </cell>
          <cell r="AR4643">
            <v>38701</v>
          </cell>
          <cell r="AS4643">
            <v>38701</v>
          </cell>
          <cell r="AT4643">
            <v>0</v>
          </cell>
          <cell r="AU4643">
            <v>38701</v>
          </cell>
          <cell r="AV4643">
            <v>0</v>
          </cell>
        </row>
        <row r="4644">
          <cell r="B4644">
            <v>0</v>
          </cell>
          <cell r="C4644" t="str">
            <v>000000004089</v>
          </cell>
          <cell r="D4644" t="str">
            <v>3314T0</v>
          </cell>
          <cell r="E4644" t="str">
            <v>PRV, 8" Cla-Val</v>
          </cell>
          <cell r="F4644" t="str">
            <v>In Service</v>
          </cell>
          <cell r="G4644" t="str">
            <v>3314T</v>
          </cell>
          <cell r="H4644" t="str">
            <v>Grp Member</v>
          </cell>
          <cell r="I4644">
            <v>0</v>
          </cell>
          <cell r="J4644" t="str">
            <v>PC Batch</v>
          </cell>
          <cell r="K4644">
            <v>458.8</v>
          </cell>
          <cell r="L4644">
            <v>0</v>
          </cell>
          <cell r="M4644" t="str">
            <v>F20</v>
          </cell>
          <cell r="N4644" t="str">
            <v>115</v>
          </cell>
          <cell r="O4644">
            <v>0</v>
          </cell>
          <cell r="P4644" t="str">
            <v>C05C511_002</v>
          </cell>
          <cell r="Q4644">
            <v>0</v>
          </cell>
          <cell r="R4644" t="str">
            <v>WTDPD</v>
          </cell>
          <cell r="S4644" t="str">
            <v>3314T08VV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 t="str">
            <v>CORP</v>
          </cell>
          <cell r="Y4644">
            <v>38701</v>
          </cell>
          <cell r="Z4644">
            <v>0</v>
          </cell>
          <cell r="AA4644">
            <v>0</v>
          </cell>
          <cell r="AB4644" t="str">
            <v>N</v>
          </cell>
          <cell r="AC4644">
            <v>38718</v>
          </cell>
          <cell r="AD4644">
            <v>0</v>
          </cell>
          <cell r="AE4644" t="str">
            <v>RemVal</v>
          </cell>
          <cell r="AF4644" t="str">
            <v>Depreciate</v>
          </cell>
          <cell r="AG4644" t="str">
            <v>FM</v>
          </cell>
          <cell r="AH4644">
            <v>0</v>
          </cell>
          <cell r="AI4644">
            <v>0</v>
          </cell>
          <cell r="AJ4644">
            <v>1.3899999999999999E-2</v>
          </cell>
          <cell r="AK4644">
            <v>0</v>
          </cell>
          <cell r="AL4644" t="str">
            <v>Flat Rate</v>
          </cell>
          <cell r="AM4644">
            <v>0</v>
          </cell>
          <cell r="AN4644" t="str">
            <v>GA3314T0</v>
          </cell>
          <cell r="AO4644">
            <v>0</v>
          </cell>
          <cell r="AP4644" t="str">
            <v>N</v>
          </cell>
          <cell r="AQ4644">
            <v>38705.804560185185</v>
          </cell>
          <cell r="AR4644">
            <v>38701</v>
          </cell>
          <cell r="AS4644">
            <v>38701</v>
          </cell>
          <cell r="AT4644">
            <v>0</v>
          </cell>
          <cell r="AU4644">
            <v>38701</v>
          </cell>
          <cell r="AV4644">
            <v>0</v>
          </cell>
        </row>
        <row r="4645">
          <cell r="B4645">
            <v>0</v>
          </cell>
          <cell r="C4645" t="str">
            <v>000000004089</v>
          </cell>
          <cell r="D4645" t="str">
            <v>3314T0</v>
          </cell>
          <cell r="E4645" t="str">
            <v>PRV, 8" Cla-Val</v>
          </cell>
          <cell r="F4645" t="str">
            <v>In Service</v>
          </cell>
          <cell r="G4645" t="str">
            <v>3314T</v>
          </cell>
          <cell r="H4645" t="str">
            <v>Grp Member</v>
          </cell>
          <cell r="I4645">
            <v>1</v>
          </cell>
          <cell r="J4645" t="str">
            <v>PC Batch</v>
          </cell>
          <cell r="K4645">
            <v>4712.8900000000003</v>
          </cell>
          <cell r="L4645">
            <v>0</v>
          </cell>
          <cell r="M4645" t="str">
            <v>F20</v>
          </cell>
          <cell r="N4645" t="str">
            <v>115</v>
          </cell>
          <cell r="O4645">
            <v>0</v>
          </cell>
          <cell r="P4645" t="str">
            <v>C05C511_002</v>
          </cell>
          <cell r="Q4645" t="str">
            <v>505</v>
          </cell>
          <cell r="R4645" t="str">
            <v>WTDPD</v>
          </cell>
          <cell r="S4645" t="str">
            <v>3314T08VV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 t="str">
            <v>CORP</v>
          </cell>
          <cell r="Y4645">
            <v>38701</v>
          </cell>
          <cell r="Z4645">
            <v>0</v>
          </cell>
          <cell r="AA4645">
            <v>0</v>
          </cell>
          <cell r="AB4645" t="str">
            <v>N</v>
          </cell>
          <cell r="AC4645">
            <v>38718</v>
          </cell>
          <cell r="AD4645">
            <v>0</v>
          </cell>
          <cell r="AE4645" t="str">
            <v>RemVal</v>
          </cell>
          <cell r="AF4645" t="str">
            <v>Depreciate</v>
          </cell>
          <cell r="AG4645" t="str">
            <v>FM</v>
          </cell>
          <cell r="AH4645">
            <v>0</v>
          </cell>
          <cell r="AI4645">
            <v>0</v>
          </cell>
          <cell r="AJ4645">
            <v>1.3899999999999999E-2</v>
          </cell>
          <cell r="AK4645">
            <v>0</v>
          </cell>
          <cell r="AL4645" t="str">
            <v>Flat Rate</v>
          </cell>
          <cell r="AM4645">
            <v>0</v>
          </cell>
          <cell r="AN4645" t="str">
            <v>GA3314T0</v>
          </cell>
          <cell r="AO4645">
            <v>0</v>
          </cell>
          <cell r="AP4645" t="str">
            <v>N</v>
          </cell>
          <cell r="AQ4645">
            <v>38705.804560185185</v>
          </cell>
          <cell r="AR4645">
            <v>38701</v>
          </cell>
          <cell r="AS4645">
            <v>38701</v>
          </cell>
          <cell r="AT4645">
            <v>0</v>
          </cell>
          <cell r="AU4645">
            <v>38701</v>
          </cell>
          <cell r="AV4645">
            <v>0</v>
          </cell>
        </row>
        <row r="4646">
          <cell r="B4646">
            <v>0</v>
          </cell>
          <cell r="C4646" t="str">
            <v>000000004090</v>
          </cell>
          <cell r="D4646" t="str">
            <v>3112A0</v>
          </cell>
          <cell r="E4646" t="str">
            <v>Country Club well pump</v>
          </cell>
          <cell r="F4646" t="str">
            <v>In Service</v>
          </cell>
          <cell r="G4646" t="str">
            <v>3112A</v>
          </cell>
          <cell r="H4646" t="str">
            <v>Grp Member</v>
          </cell>
          <cell r="I4646">
            <v>0</v>
          </cell>
          <cell r="J4646" t="str">
            <v>PC Batch</v>
          </cell>
          <cell r="K4646">
            <v>611.13</v>
          </cell>
          <cell r="L4646">
            <v>0</v>
          </cell>
          <cell r="M4646" t="str">
            <v>F20</v>
          </cell>
          <cell r="N4646" t="str">
            <v>115</v>
          </cell>
          <cell r="O4646">
            <v>0</v>
          </cell>
          <cell r="P4646" t="str">
            <v>C05C513_002</v>
          </cell>
          <cell r="Q4646">
            <v>0</v>
          </cell>
          <cell r="R4646" t="str">
            <v>WPPD</v>
          </cell>
          <cell r="S4646" t="str">
            <v>3112A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 t="str">
            <v>CORP</v>
          </cell>
          <cell r="Y4646">
            <v>38701</v>
          </cell>
          <cell r="Z4646">
            <v>0</v>
          </cell>
          <cell r="AA4646">
            <v>0</v>
          </cell>
          <cell r="AB4646" t="str">
            <v>N</v>
          </cell>
          <cell r="AC4646">
            <v>38718</v>
          </cell>
          <cell r="AD4646">
            <v>0</v>
          </cell>
          <cell r="AE4646" t="str">
            <v>RemVal</v>
          </cell>
          <cell r="AF4646" t="str">
            <v>Depreciate</v>
          </cell>
          <cell r="AG4646" t="str">
            <v>FM</v>
          </cell>
          <cell r="AH4646">
            <v>0</v>
          </cell>
          <cell r="AI4646">
            <v>0</v>
          </cell>
          <cell r="AJ4646">
            <v>6.5299999999999997E-2</v>
          </cell>
          <cell r="AK4646">
            <v>0</v>
          </cell>
          <cell r="AL4646" t="str">
            <v>Flat Rate</v>
          </cell>
          <cell r="AM4646">
            <v>0</v>
          </cell>
          <cell r="AN4646" t="str">
            <v>GA3112A0</v>
          </cell>
          <cell r="AO4646">
            <v>0</v>
          </cell>
          <cell r="AP4646" t="str">
            <v>N</v>
          </cell>
          <cell r="AQ4646">
            <v>38705.804583333331</v>
          </cell>
          <cell r="AR4646">
            <v>38701</v>
          </cell>
          <cell r="AS4646">
            <v>38701</v>
          </cell>
          <cell r="AT4646" t="str">
            <v>1000</v>
          </cell>
          <cell r="AU4646">
            <v>38701</v>
          </cell>
          <cell r="AV4646">
            <v>0</v>
          </cell>
        </row>
        <row r="4647">
          <cell r="B4647">
            <v>0</v>
          </cell>
          <cell r="C4647" t="str">
            <v>000000004090</v>
          </cell>
          <cell r="D4647" t="str">
            <v>3112A0</v>
          </cell>
          <cell r="E4647" t="str">
            <v>Country Club well pump</v>
          </cell>
          <cell r="F4647" t="str">
            <v>In Service</v>
          </cell>
          <cell r="G4647" t="str">
            <v>3112A</v>
          </cell>
          <cell r="H4647" t="str">
            <v>Grp Member</v>
          </cell>
          <cell r="I4647">
            <v>1</v>
          </cell>
          <cell r="J4647" t="str">
            <v>PC Batch</v>
          </cell>
          <cell r="K4647">
            <v>6277.72</v>
          </cell>
          <cell r="L4647">
            <v>0</v>
          </cell>
          <cell r="M4647" t="str">
            <v>F20</v>
          </cell>
          <cell r="N4647" t="str">
            <v>115</v>
          </cell>
          <cell r="O4647">
            <v>0</v>
          </cell>
          <cell r="P4647" t="str">
            <v>C05C513_002</v>
          </cell>
          <cell r="Q4647" t="str">
            <v>505</v>
          </cell>
          <cell r="R4647" t="str">
            <v>WPPD</v>
          </cell>
          <cell r="S4647" t="str">
            <v>3112A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 t="str">
            <v>CORP</v>
          </cell>
          <cell r="Y4647">
            <v>38701</v>
          </cell>
          <cell r="Z4647">
            <v>0</v>
          </cell>
          <cell r="AA4647">
            <v>0</v>
          </cell>
          <cell r="AB4647" t="str">
            <v>N</v>
          </cell>
          <cell r="AC4647">
            <v>38718</v>
          </cell>
          <cell r="AD4647">
            <v>0</v>
          </cell>
          <cell r="AE4647" t="str">
            <v>RemVal</v>
          </cell>
          <cell r="AF4647" t="str">
            <v>Depreciate</v>
          </cell>
          <cell r="AG4647" t="str">
            <v>FM</v>
          </cell>
          <cell r="AH4647">
            <v>0</v>
          </cell>
          <cell r="AI4647">
            <v>0</v>
          </cell>
          <cell r="AJ4647">
            <v>6.5299999999999997E-2</v>
          </cell>
          <cell r="AK4647">
            <v>0</v>
          </cell>
          <cell r="AL4647" t="str">
            <v>Flat Rate</v>
          </cell>
          <cell r="AM4647">
            <v>0</v>
          </cell>
          <cell r="AN4647" t="str">
            <v>GA3112A0</v>
          </cell>
          <cell r="AO4647">
            <v>0</v>
          </cell>
          <cell r="AP4647" t="str">
            <v>N</v>
          </cell>
          <cell r="AQ4647">
            <v>38705.804583333331</v>
          </cell>
          <cell r="AR4647">
            <v>38701</v>
          </cell>
          <cell r="AS4647">
            <v>38701</v>
          </cell>
          <cell r="AT4647" t="str">
            <v>1000</v>
          </cell>
          <cell r="AU4647">
            <v>38701</v>
          </cell>
          <cell r="AV4647">
            <v>0</v>
          </cell>
        </row>
        <row r="4648">
          <cell r="B4648">
            <v>0</v>
          </cell>
          <cell r="C4648" t="str">
            <v>000000004091</v>
          </cell>
          <cell r="D4648" t="str">
            <v>3112A0</v>
          </cell>
          <cell r="E4648" t="str">
            <v>Country Club booster #1</v>
          </cell>
          <cell r="F4648" t="str">
            <v>In Service</v>
          </cell>
          <cell r="G4648" t="str">
            <v>3112A</v>
          </cell>
          <cell r="H4648" t="str">
            <v>Grp Member</v>
          </cell>
          <cell r="I4648">
            <v>0</v>
          </cell>
          <cell r="J4648" t="str">
            <v>PC Batch</v>
          </cell>
          <cell r="K4648">
            <v>253.89</v>
          </cell>
          <cell r="L4648">
            <v>0</v>
          </cell>
          <cell r="M4648" t="str">
            <v>F20</v>
          </cell>
          <cell r="N4648" t="str">
            <v>115</v>
          </cell>
          <cell r="O4648">
            <v>0</v>
          </cell>
          <cell r="P4648" t="str">
            <v>C05C513_002</v>
          </cell>
          <cell r="Q4648">
            <v>0</v>
          </cell>
          <cell r="R4648" t="str">
            <v>WPPD</v>
          </cell>
          <cell r="S4648" t="str">
            <v>3112AA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 t="str">
            <v>CORP</v>
          </cell>
          <cell r="Y4648">
            <v>38701</v>
          </cell>
          <cell r="Z4648">
            <v>0</v>
          </cell>
          <cell r="AA4648">
            <v>0</v>
          </cell>
          <cell r="AB4648" t="str">
            <v>N</v>
          </cell>
          <cell r="AC4648">
            <v>38718</v>
          </cell>
          <cell r="AD4648">
            <v>0</v>
          </cell>
          <cell r="AE4648" t="str">
            <v>RemVal</v>
          </cell>
          <cell r="AF4648" t="str">
            <v>Depreciate</v>
          </cell>
          <cell r="AG4648" t="str">
            <v>FM</v>
          </cell>
          <cell r="AH4648">
            <v>0</v>
          </cell>
          <cell r="AI4648">
            <v>0</v>
          </cell>
          <cell r="AJ4648">
            <v>6.5299999999999997E-2</v>
          </cell>
          <cell r="AK4648">
            <v>0</v>
          </cell>
          <cell r="AL4648" t="str">
            <v>Flat Rate</v>
          </cell>
          <cell r="AM4648">
            <v>0</v>
          </cell>
          <cell r="AN4648" t="str">
            <v>GA3112A0</v>
          </cell>
          <cell r="AO4648">
            <v>0</v>
          </cell>
          <cell r="AP4648" t="str">
            <v>N</v>
          </cell>
          <cell r="AQ4648">
            <v>38705.804606481484</v>
          </cell>
          <cell r="AR4648">
            <v>38701</v>
          </cell>
          <cell r="AS4648">
            <v>38701</v>
          </cell>
          <cell r="AT4648" t="str">
            <v>1000</v>
          </cell>
          <cell r="AU4648">
            <v>38701</v>
          </cell>
          <cell r="AV4648">
            <v>0</v>
          </cell>
        </row>
        <row r="4649">
          <cell r="B4649">
            <v>0</v>
          </cell>
          <cell r="C4649" t="str">
            <v>000000004091</v>
          </cell>
          <cell r="D4649" t="str">
            <v>3112A0</v>
          </cell>
          <cell r="E4649" t="str">
            <v>Country Club booster #1</v>
          </cell>
          <cell r="F4649" t="str">
            <v>In Service</v>
          </cell>
          <cell r="G4649" t="str">
            <v>3112A</v>
          </cell>
          <cell r="H4649" t="str">
            <v>Grp Member</v>
          </cell>
          <cell r="I4649">
            <v>1</v>
          </cell>
          <cell r="J4649" t="str">
            <v>PC Batch</v>
          </cell>
          <cell r="K4649">
            <v>2608</v>
          </cell>
          <cell r="L4649">
            <v>0</v>
          </cell>
          <cell r="M4649" t="str">
            <v>F20</v>
          </cell>
          <cell r="N4649" t="str">
            <v>115</v>
          </cell>
          <cell r="O4649">
            <v>0</v>
          </cell>
          <cell r="P4649" t="str">
            <v>C05C513_002</v>
          </cell>
          <cell r="Q4649" t="str">
            <v>505</v>
          </cell>
          <cell r="R4649" t="str">
            <v>WPPD</v>
          </cell>
          <cell r="S4649" t="str">
            <v>3112AA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 t="str">
            <v>CORP</v>
          </cell>
          <cell r="Y4649">
            <v>38701</v>
          </cell>
          <cell r="Z4649">
            <v>0</v>
          </cell>
          <cell r="AA4649">
            <v>0</v>
          </cell>
          <cell r="AB4649" t="str">
            <v>N</v>
          </cell>
          <cell r="AC4649">
            <v>38718</v>
          </cell>
          <cell r="AD4649">
            <v>0</v>
          </cell>
          <cell r="AE4649" t="str">
            <v>RemVal</v>
          </cell>
          <cell r="AF4649" t="str">
            <v>Depreciate</v>
          </cell>
          <cell r="AG4649" t="str">
            <v>FM</v>
          </cell>
          <cell r="AH4649">
            <v>0</v>
          </cell>
          <cell r="AI4649">
            <v>0</v>
          </cell>
          <cell r="AJ4649">
            <v>6.5299999999999997E-2</v>
          </cell>
          <cell r="AK4649">
            <v>0</v>
          </cell>
          <cell r="AL4649" t="str">
            <v>Flat Rate</v>
          </cell>
          <cell r="AM4649">
            <v>0</v>
          </cell>
          <cell r="AN4649" t="str">
            <v>GA3112A0</v>
          </cell>
          <cell r="AO4649">
            <v>0</v>
          </cell>
          <cell r="AP4649" t="str">
            <v>N</v>
          </cell>
          <cell r="AQ4649">
            <v>38705.804606481484</v>
          </cell>
          <cell r="AR4649">
            <v>38701</v>
          </cell>
          <cell r="AS4649">
            <v>38701</v>
          </cell>
          <cell r="AT4649" t="str">
            <v>1000</v>
          </cell>
          <cell r="AU4649">
            <v>38701</v>
          </cell>
          <cell r="AV4649">
            <v>0</v>
          </cell>
        </row>
        <row r="4650">
          <cell r="B4650">
            <v>0</v>
          </cell>
          <cell r="C4650" t="str">
            <v>000000004092</v>
          </cell>
          <cell r="D4650" t="str">
            <v>3314Q0</v>
          </cell>
          <cell r="E4650" t="str">
            <v>8" PVC watermain</v>
          </cell>
          <cell r="F4650" t="str">
            <v>In Service</v>
          </cell>
          <cell r="G4650" t="str">
            <v>3314Q</v>
          </cell>
          <cell r="H4650" t="str">
            <v>Grp Member</v>
          </cell>
          <cell r="I4650">
            <v>0</v>
          </cell>
          <cell r="J4650" t="str">
            <v>PC Batch</v>
          </cell>
          <cell r="K4650">
            <v>15919.92</v>
          </cell>
          <cell r="L4650">
            <v>0</v>
          </cell>
          <cell r="M4650" t="str">
            <v>F20</v>
          </cell>
          <cell r="N4650" t="str">
            <v>115</v>
          </cell>
          <cell r="O4650">
            <v>0</v>
          </cell>
          <cell r="P4650" t="str">
            <v>C05D306_002</v>
          </cell>
          <cell r="Q4650">
            <v>0</v>
          </cell>
          <cell r="R4650" t="str">
            <v>WTDPD</v>
          </cell>
          <cell r="S4650" t="str">
            <v>3314Q08PV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 t="str">
            <v>CORP</v>
          </cell>
          <cell r="Y4650">
            <v>38701</v>
          </cell>
          <cell r="Z4650">
            <v>0</v>
          </cell>
          <cell r="AA4650">
            <v>0</v>
          </cell>
          <cell r="AB4650" t="str">
            <v>N</v>
          </cell>
          <cell r="AC4650">
            <v>38718</v>
          </cell>
          <cell r="AD4650">
            <v>0</v>
          </cell>
          <cell r="AE4650" t="str">
            <v>RemVal</v>
          </cell>
          <cell r="AF4650" t="str">
            <v>Depreciate</v>
          </cell>
          <cell r="AG4650" t="str">
            <v>FM</v>
          </cell>
          <cell r="AH4650">
            <v>0</v>
          </cell>
          <cell r="AI4650">
            <v>0</v>
          </cell>
          <cell r="AJ4650">
            <v>2.1899999999999999E-2</v>
          </cell>
          <cell r="AK4650">
            <v>0</v>
          </cell>
          <cell r="AL4650" t="str">
            <v>Flat Rate</v>
          </cell>
          <cell r="AM4650">
            <v>0</v>
          </cell>
          <cell r="AN4650" t="str">
            <v>GA3314Q0</v>
          </cell>
          <cell r="AO4650">
            <v>0</v>
          </cell>
          <cell r="AP4650" t="str">
            <v>N</v>
          </cell>
          <cell r="AQ4650">
            <v>38705.801365740743</v>
          </cell>
          <cell r="AR4650">
            <v>38701</v>
          </cell>
          <cell r="AS4650">
            <v>38701</v>
          </cell>
          <cell r="AT4650" t="str">
            <v>7200</v>
          </cell>
          <cell r="AU4650">
            <v>38701</v>
          </cell>
          <cell r="AV4650">
            <v>0</v>
          </cell>
        </row>
        <row r="4651">
          <cell r="B4651">
            <v>0</v>
          </cell>
          <cell r="C4651" t="str">
            <v>000000004093</v>
          </cell>
          <cell r="D4651" t="str">
            <v>3314T0</v>
          </cell>
          <cell r="E4651" t="str">
            <v>6" Valves</v>
          </cell>
          <cell r="F4651" t="str">
            <v>In Service</v>
          </cell>
          <cell r="G4651" t="str">
            <v>3314T</v>
          </cell>
          <cell r="H4651" t="str">
            <v>Grp Member</v>
          </cell>
          <cell r="I4651">
            <v>0</v>
          </cell>
          <cell r="J4651" t="str">
            <v>PC Batch</v>
          </cell>
          <cell r="K4651">
            <v>1345.35</v>
          </cell>
          <cell r="L4651">
            <v>0</v>
          </cell>
          <cell r="M4651" t="str">
            <v>F20</v>
          </cell>
          <cell r="N4651" t="str">
            <v>115</v>
          </cell>
          <cell r="O4651">
            <v>0</v>
          </cell>
          <cell r="P4651" t="str">
            <v>C05D306_002</v>
          </cell>
          <cell r="Q4651">
            <v>0</v>
          </cell>
          <cell r="R4651" t="str">
            <v>WTDPD</v>
          </cell>
          <cell r="S4651" t="str">
            <v>3314T06VV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 t="str">
            <v>CORP</v>
          </cell>
          <cell r="Y4651">
            <v>38701</v>
          </cell>
          <cell r="Z4651">
            <v>0</v>
          </cell>
          <cell r="AA4651">
            <v>0</v>
          </cell>
          <cell r="AB4651" t="str">
            <v>N</v>
          </cell>
          <cell r="AC4651">
            <v>38718</v>
          </cell>
          <cell r="AD4651">
            <v>0</v>
          </cell>
          <cell r="AE4651" t="str">
            <v>RemVal</v>
          </cell>
          <cell r="AF4651" t="str">
            <v>Depreciate</v>
          </cell>
          <cell r="AG4651" t="str">
            <v>FM</v>
          </cell>
          <cell r="AH4651">
            <v>0</v>
          </cell>
          <cell r="AI4651">
            <v>0</v>
          </cell>
          <cell r="AJ4651">
            <v>1.3899999999999999E-2</v>
          </cell>
          <cell r="AK4651">
            <v>0</v>
          </cell>
          <cell r="AL4651" t="str">
            <v>Flat Rate</v>
          </cell>
          <cell r="AM4651">
            <v>0</v>
          </cell>
          <cell r="AN4651" t="str">
            <v>GA3314T0</v>
          </cell>
          <cell r="AO4651">
            <v>0</v>
          </cell>
          <cell r="AP4651" t="str">
            <v>N</v>
          </cell>
          <cell r="AQ4651">
            <v>38705.801365740743</v>
          </cell>
          <cell r="AR4651">
            <v>38701</v>
          </cell>
          <cell r="AS4651">
            <v>38701</v>
          </cell>
          <cell r="AT4651" t="str">
            <v>7200</v>
          </cell>
          <cell r="AU4651">
            <v>38701</v>
          </cell>
          <cell r="AV4651">
            <v>0</v>
          </cell>
        </row>
        <row r="4652">
          <cell r="B4652">
            <v>0</v>
          </cell>
          <cell r="C4652" t="str">
            <v>000000004094</v>
          </cell>
          <cell r="D4652" t="str">
            <v>3314T0</v>
          </cell>
          <cell r="E4652" t="str">
            <v>8" Valve</v>
          </cell>
          <cell r="F4652" t="str">
            <v>In Service</v>
          </cell>
          <cell r="G4652" t="str">
            <v>3314T</v>
          </cell>
          <cell r="H4652" t="str">
            <v>Grp Member</v>
          </cell>
          <cell r="I4652">
            <v>0</v>
          </cell>
          <cell r="J4652" t="str">
            <v>PC Batch</v>
          </cell>
          <cell r="K4652">
            <v>1064.44</v>
          </cell>
          <cell r="L4652">
            <v>0</v>
          </cell>
          <cell r="M4652" t="str">
            <v>F20</v>
          </cell>
          <cell r="N4652" t="str">
            <v>115</v>
          </cell>
          <cell r="O4652">
            <v>0</v>
          </cell>
          <cell r="P4652" t="str">
            <v>C05D306_002</v>
          </cell>
          <cell r="Q4652">
            <v>0</v>
          </cell>
          <cell r="R4652" t="str">
            <v>WTDPD</v>
          </cell>
          <cell r="S4652" t="str">
            <v>3314T08VV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 t="str">
            <v>CORP</v>
          </cell>
          <cell r="Y4652">
            <v>38701</v>
          </cell>
          <cell r="Z4652">
            <v>0</v>
          </cell>
          <cell r="AA4652">
            <v>0</v>
          </cell>
          <cell r="AB4652" t="str">
            <v>N</v>
          </cell>
          <cell r="AC4652">
            <v>38718</v>
          </cell>
          <cell r="AD4652">
            <v>0</v>
          </cell>
          <cell r="AE4652" t="str">
            <v>RemVal</v>
          </cell>
          <cell r="AF4652" t="str">
            <v>Depreciate</v>
          </cell>
          <cell r="AG4652" t="str">
            <v>FM</v>
          </cell>
          <cell r="AH4652">
            <v>0</v>
          </cell>
          <cell r="AI4652">
            <v>0</v>
          </cell>
          <cell r="AJ4652">
            <v>1.3899999999999999E-2</v>
          </cell>
          <cell r="AK4652">
            <v>0</v>
          </cell>
          <cell r="AL4652" t="str">
            <v>Flat Rate</v>
          </cell>
          <cell r="AM4652">
            <v>0</v>
          </cell>
          <cell r="AN4652" t="str">
            <v>GA3314T0</v>
          </cell>
          <cell r="AO4652">
            <v>0</v>
          </cell>
          <cell r="AP4652" t="str">
            <v>N</v>
          </cell>
          <cell r="AQ4652">
            <v>38705.801365740743</v>
          </cell>
          <cell r="AR4652">
            <v>38701</v>
          </cell>
          <cell r="AS4652">
            <v>38701</v>
          </cell>
          <cell r="AT4652" t="str">
            <v>7200</v>
          </cell>
          <cell r="AU4652">
            <v>38701</v>
          </cell>
          <cell r="AV4652">
            <v>0</v>
          </cell>
        </row>
        <row r="4653">
          <cell r="B4653">
            <v>0</v>
          </cell>
          <cell r="C4653" t="str">
            <v>000000004095</v>
          </cell>
          <cell r="D4653" t="str">
            <v>3334B0</v>
          </cell>
          <cell r="E4653" t="str">
            <v>3/4" Copper Services</v>
          </cell>
          <cell r="F4653" t="str">
            <v>In Service</v>
          </cell>
          <cell r="G4653" t="str">
            <v>3334B</v>
          </cell>
          <cell r="H4653" t="str">
            <v>Grp Member</v>
          </cell>
          <cell r="I4653">
            <v>0</v>
          </cell>
          <cell r="J4653" t="str">
            <v>PC Batch</v>
          </cell>
          <cell r="K4653">
            <v>4148.8100000000004</v>
          </cell>
          <cell r="L4653">
            <v>0</v>
          </cell>
          <cell r="M4653" t="str">
            <v>F20</v>
          </cell>
          <cell r="N4653" t="str">
            <v>115</v>
          </cell>
          <cell r="O4653">
            <v>0</v>
          </cell>
          <cell r="P4653" t="str">
            <v>C05D306_002</v>
          </cell>
          <cell r="Q4653">
            <v>0</v>
          </cell>
          <cell r="R4653" t="str">
            <v>WTDPD</v>
          </cell>
          <cell r="S4653" t="str">
            <v>3334B34CP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 t="str">
            <v>CORP</v>
          </cell>
          <cell r="Y4653">
            <v>38701</v>
          </cell>
          <cell r="Z4653">
            <v>0</v>
          </cell>
          <cell r="AA4653">
            <v>0</v>
          </cell>
          <cell r="AB4653" t="str">
            <v>N</v>
          </cell>
          <cell r="AC4653">
            <v>38718</v>
          </cell>
          <cell r="AD4653">
            <v>0</v>
          </cell>
          <cell r="AE4653" t="str">
            <v>RemVal</v>
          </cell>
          <cell r="AF4653" t="str">
            <v>Depreciate</v>
          </cell>
          <cell r="AG4653" t="str">
            <v>FM</v>
          </cell>
          <cell r="AH4653">
            <v>0</v>
          </cell>
          <cell r="AI4653">
            <v>0</v>
          </cell>
          <cell r="AJ4653">
            <v>2.87E-2</v>
          </cell>
          <cell r="AK4653">
            <v>0</v>
          </cell>
          <cell r="AL4653" t="str">
            <v>Flat Rate</v>
          </cell>
          <cell r="AM4653">
            <v>0</v>
          </cell>
          <cell r="AN4653" t="str">
            <v>GA3334B0</v>
          </cell>
          <cell r="AO4653">
            <v>0</v>
          </cell>
          <cell r="AP4653" t="str">
            <v>N</v>
          </cell>
          <cell r="AQ4653">
            <v>38705.801365740743</v>
          </cell>
          <cell r="AR4653">
            <v>38701</v>
          </cell>
          <cell r="AS4653">
            <v>38701</v>
          </cell>
          <cell r="AT4653" t="str">
            <v>7200</v>
          </cell>
          <cell r="AU4653">
            <v>38701</v>
          </cell>
          <cell r="AV4653">
            <v>0</v>
          </cell>
        </row>
        <row r="4654">
          <cell r="B4654">
            <v>0</v>
          </cell>
          <cell r="C4654" t="str">
            <v>000000004096</v>
          </cell>
          <cell r="D4654" t="str">
            <v>335400</v>
          </cell>
          <cell r="E4654" t="str">
            <v>Fire Hydrants</v>
          </cell>
          <cell r="F4654" t="str">
            <v>In Service</v>
          </cell>
          <cell r="G4654" t="str">
            <v>33540</v>
          </cell>
          <cell r="H4654" t="str">
            <v>Grp Member</v>
          </cell>
          <cell r="I4654">
            <v>0</v>
          </cell>
          <cell r="J4654" t="str">
            <v>PC Batch</v>
          </cell>
          <cell r="K4654">
            <v>4509.0200000000004</v>
          </cell>
          <cell r="L4654">
            <v>0</v>
          </cell>
          <cell r="M4654" t="str">
            <v>F20</v>
          </cell>
          <cell r="N4654" t="str">
            <v>115</v>
          </cell>
          <cell r="O4654">
            <v>0</v>
          </cell>
          <cell r="P4654" t="str">
            <v>C05D306_002</v>
          </cell>
          <cell r="Q4654">
            <v>0</v>
          </cell>
          <cell r="R4654" t="str">
            <v>WTDPD</v>
          </cell>
          <cell r="S4654" t="str">
            <v>335400600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 t="str">
            <v>CORP</v>
          </cell>
          <cell r="Y4654">
            <v>38701</v>
          </cell>
          <cell r="Z4654">
            <v>0</v>
          </cell>
          <cell r="AA4654">
            <v>0</v>
          </cell>
          <cell r="AB4654" t="str">
            <v>N</v>
          </cell>
          <cell r="AC4654">
            <v>38718</v>
          </cell>
          <cell r="AD4654">
            <v>0</v>
          </cell>
          <cell r="AE4654" t="str">
            <v>RemVal</v>
          </cell>
          <cell r="AF4654" t="str">
            <v>Depreciate</v>
          </cell>
          <cell r="AG4654" t="str">
            <v>FM</v>
          </cell>
          <cell r="AH4654">
            <v>0</v>
          </cell>
          <cell r="AI4654">
            <v>0</v>
          </cell>
          <cell r="AJ4654">
            <v>2.2599999999999999E-2</v>
          </cell>
          <cell r="AK4654">
            <v>0</v>
          </cell>
          <cell r="AL4654" t="str">
            <v>Flat Rate</v>
          </cell>
          <cell r="AM4654">
            <v>0</v>
          </cell>
          <cell r="AN4654" t="str">
            <v>GA335400</v>
          </cell>
          <cell r="AO4654">
            <v>0</v>
          </cell>
          <cell r="AP4654" t="str">
            <v>N</v>
          </cell>
          <cell r="AQ4654">
            <v>38705.801365740743</v>
          </cell>
          <cell r="AR4654">
            <v>38701</v>
          </cell>
          <cell r="AS4654">
            <v>38701</v>
          </cell>
          <cell r="AT4654" t="str">
            <v>7200</v>
          </cell>
          <cell r="AU4654">
            <v>38701</v>
          </cell>
          <cell r="AV4654">
            <v>0</v>
          </cell>
        </row>
        <row r="4655">
          <cell r="B4655">
            <v>0</v>
          </cell>
          <cell r="C4655" t="str">
            <v>000000004097</v>
          </cell>
          <cell r="D4655" t="str">
            <v>3314Q0</v>
          </cell>
          <cell r="E4655" t="str">
            <v>8" PVC watermain</v>
          </cell>
          <cell r="F4655" t="str">
            <v>In Service</v>
          </cell>
          <cell r="G4655" t="str">
            <v>3314Q</v>
          </cell>
          <cell r="H4655" t="str">
            <v>Grp Member</v>
          </cell>
          <cell r="I4655">
            <v>0</v>
          </cell>
          <cell r="J4655" t="str">
            <v>PC Batch</v>
          </cell>
          <cell r="K4655">
            <v>19115.849999999999</v>
          </cell>
          <cell r="L4655">
            <v>0</v>
          </cell>
          <cell r="M4655" t="str">
            <v>F20</v>
          </cell>
          <cell r="N4655" t="str">
            <v>115</v>
          </cell>
          <cell r="O4655">
            <v>0</v>
          </cell>
          <cell r="P4655" t="str">
            <v>C05D315_002</v>
          </cell>
          <cell r="Q4655">
            <v>0</v>
          </cell>
          <cell r="R4655" t="str">
            <v>WTDPD</v>
          </cell>
          <cell r="S4655" t="str">
            <v>3314Q08PV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 t="str">
            <v>CORP</v>
          </cell>
          <cell r="Y4655">
            <v>38701</v>
          </cell>
          <cell r="Z4655">
            <v>0</v>
          </cell>
          <cell r="AA4655">
            <v>0</v>
          </cell>
          <cell r="AB4655" t="str">
            <v>N</v>
          </cell>
          <cell r="AC4655">
            <v>38718</v>
          </cell>
          <cell r="AD4655">
            <v>0</v>
          </cell>
          <cell r="AE4655" t="str">
            <v>RemVal</v>
          </cell>
          <cell r="AF4655" t="str">
            <v>Depreciate</v>
          </cell>
          <cell r="AG4655" t="str">
            <v>FM</v>
          </cell>
          <cell r="AH4655">
            <v>0</v>
          </cell>
          <cell r="AI4655">
            <v>0</v>
          </cell>
          <cell r="AJ4655">
            <v>2.1899999999999999E-2</v>
          </cell>
          <cell r="AK4655">
            <v>0</v>
          </cell>
          <cell r="AL4655" t="str">
            <v>Flat Rate</v>
          </cell>
          <cell r="AM4655">
            <v>0</v>
          </cell>
          <cell r="AN4655" t="str">
            <v>GA3314Q0</v>
          </cell>
          <cell r="AO4655">
            <v>0</v>
          </cell>
          <cell r="AP4655" t="str">
            <v>N</v>
          </cell>
          <cell r="AQ4655">
            <v>38705.801365740743</v>
          </cell>
          <cell r="AR4655">
            <v>38701</v>
          </cell>
          <cell r="AS4655">
            <v>38701</v>
          </cell>
          <cell r="AT4655" t="str">
            <v>0003</v>
          </cell>
          <cell r="AU4655">
            <v>38701</v>
          </cell>
          <cell r="AV4655">
            <v>0</v>
          </cell>
        </row>
        <row r="4656">
          <cell r="B4656">
            <v>0</v>
          </cell>
          <cell r="C4656" t="str">
            <v>000000004098</v>
          </cell>
          <cell r="D4656" t="str">
            <v>3334B0</v>
          </cell>
          <cell r="E4656" t="str">
            <v>3/4" copper services</v>
          </cell>
          <cell r="F4656" t="str">
            <v>In Service</v>
          </cell>
          <cell r="G4656" t="str">
            <v>3334B</v>
          </cell>
          <cell r="H4656" t="str">
            <v>Grp Member</v>
          </cell>
          <cell r="I4656">
            <v>0</v>
          </cell>
          <cell r="J4656" t="str">
            <v>PC Batch</v>
          </cell>
          <cell r="K4656">
            <v>1975.23</v>
          </cell>
          <cell r="L4656">
            <v>0</v>
          </cell>
          <cell r="M4656" t="str">
            <v>F20</v>
          </cell>
          <cell r="N4656" t="str">
            <v>115</v>
          </cell>
          <cell r="O4656">
            <v>0</v>
          </cell>
          <cell r="P4656" t="str">
            <v>C05D315_002</v>
          </cell>
          <cell r="Q4656">
            <v>0</v>
          </cell>
          <cell r="R4656" t="str">
            <v>WTDPD</v>
          </cell>
          <cell r="S4656" t="str">
            <v>3334B34CP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 t="str">
            <v>CORP</v>
          </cell>
          <cell r="Y4656">
            <v>38701</v>
          </cell>
          <cell r="Z4656">
            <v>0</v>
          </cell>
          <cell r="AA4656">
            <v>0</v>
          </cell>
          <cell r="AB4656" t="str">
            <v>N</v>
          </cell>
          <cell r="AC4656">
            <v>38718</v>
          </cell>
          <cell r="AD4656">
            <v>0</v>
          </cell>
          <cell r="AE4656" t="str">
            <v>RemVal</v>
          </cell>
          <cell r="AF4656" t="str">
            <v>Depreciate</v>
          </cell>
          <cell r="AG4656" t="str">
            <v>FM</v>
          </cell>
          <cell r="AH4656">
            <v>0</v>
          </cell>
          <cell r="AI4656">
            <v>0</v>
          </cell>
          <cell r="AJ4656">
            <v>2.87E-2</v>
          </cell>
          <cell r="AK4656">
            <v>0</v>
          </cell>
          <cell r="AL4656" t="str">
            <v>Flat Rate</v>
          </cell>
          <cell r="AM4656">
            <v>0</v>
          </cell>
          <cell r="AN4656" t="str">
            <v>GA3334B0</v>
          </cell>
          <cell r="AO4656">
            <v>0</v>
          </cell>
          <cell r="AP4656" t="str">
            <v>N</v>
          </cell>
          <cell r="AQ4656">
            <v>38705.801365740743</v>
          </cell>
          <cell r="AR4656">
            <v>38701</v>
          </cell>
          <cell r="AS4656">
            <v>38701</v>
          </cell>
          <cell r="AT4656" t="str">
            <v>0003</v>
          </cell>
          <cell r="AU4656">
            <v>38701</v>
          </cell>
          <cell r="AV4656">
            <v>0</v>
          </cell>
        </row>
        <row r="4657">
          <cell r="B4657">
            <v>0</v>
          </cell>
          <cell r="C4657" t="str">
            <v>000000004099</v>
          </cell>
          <cell r="D4657" t="str">
            <v>335400</v>
          </cell>
          <cell r="E4657" t="str">
            <v>fire hydrant</v>
          </cell>
          <cell r="F4657" t="str">
            <v>In Service</v>
          </cell>
          <cell r="G4657" t="str">
            <v>33540</v>
          </cell>
          <cell r="H4657" t="str">
            <v>Grp Member</v>
          </cell>
          <cell r="I4657">
            <v>0</v>
          </cell>
          <cell r="J4657" t="str">
            <v>PC Batch</v>
          </cell>
          <cell r="K4657">
            <v>3127.45</v>
          </cell>
          <cell r="L4657">
            <v>0</v>
          </cell>
          <cell r="M4657" t="str">
            <v>F20</v>
          </cell>
          <cell r="N4657" t="str">
            <v>115</v>
          </cell>
          <cell r="O4657">
            <v>0</v>
          </cell>
          <cell r="P4657" t="str">
            <v>C05D315_002</v>
          </cell>
          <cell r="Q4657">
            <v>0</v>
          </cell>
          <cell r="R4657" t="str">
            <v>WTDPD</v>
          </cell>
          <cell r="S4657" t="str">
            <v>335400600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 t="str">
            <v>CORP</v>
          </cell>
          <cell r="Y4657">
            <v>38701</v>
          </cell>
          <cell r="Z4657">
            <v>0</v>
          </cell>
          <cell r="AA4657">
            <v>0</v>
          </cell>
          <cell r="AB4657" t="str">
            <v>N</v>
          </cell>
          <cell r="AC4657">
            <v>38718</v>
          </cell>
          <cell r="AD4657">
            <v>0</v>
          </cell>
          <cell r="AE4657" t="str">
            <v>RemVal</v>
          </cell>
          <cell r="AF4657" t="str">
            <v>Depreciate</v>
          </cell>
          <cell r="AG4657" t="str">
            <v>FM</v>
          </cell>
          <cell r="AH4657">
            <v>0</v>
          </cell>
          <cell r="AI4657">
            <v>0</v>
          </cell>
          <cell r="AJ4657">
            <v>2.2599999999999999E-2</v>
          </cell>
          <cell r="AK4657">
            <v>0</v>
          </cell>
          <cell r="AL4657" t="str">
            <v>Flat Rate</v>
          </cell>
          <cell r="AM4657">
            <v>0</v>
          </cell>
          <cell r="AN4657" t="str">
            <v>GA335400</v>
          </cell>
          <cell r="AO4657">
            <v>0</v>
          </cell>
          <cell r="AP4657" t="str">
            <v>N</v>
          </cell>
          <cell r="AQ4657">
            <v>38705.801365740743</v>
          </cell>
          <cell r="AR4657">
            <v>38701</v>
          </cell>
          <cell r="AS4657">
            <v>38701</v>
          </cell>
          <cell r="AT4657" t="str">
            <v>0003</v>
          </cell>
          <cell r="AU4657">
            <v>38701</v>
          </cell>
          <cell r="AV4657">
            <v>0</v>
          </cell>
        </row>
        <row r="4658">
          <cell r="B4658">
            <v>0</v>
          </cell>
          <cell r="C4658" t="str">
            <v>000000004100</v>
          </cell>
          <cell r="D4658" t="str">
            <v>3314Q0</v>
          </cell>
          <cell r="E4658" t="str">
            <v>8" Main - Hillside Villas</v>
          </cell>
          <cell r="F4658" t="str">
            <v>In Service</v>
          </cell>
          <cell r="G4658" t="str">
            <v>3314Q</v>
          </cell>
          <cell r="H4658" t="str">
            <v>Grp Member</v>
          </cell>
          <cell r="I4658">
            <v>0</v>
          </cell>
          <cell r="J4658" t="str">
            <v>PC Batch</v>
          </cell>
          <cell r="K4658">
            <v>16141</v>
          </cell>
          <cell r="L4658">
            <v>0</v>
          </cell>
          <cell r="M4658" t="str">
            <v>F20</v>
          </cell>
          <cell r="N4658" t="str">
            <v>115</v>
          </cell>
          <cell r="O4658">
            <v>0</v>
          </cell>
          <cell r="P4658" t="str">
            <v>C05D331_002</v>
          </cell>
          <cell r="Q4658">
            <v>0</v>
          </cell>
          <cell r="R4658" t="str">
            <v>WTDPD</v>
          </cell>
          <cell r="S4658" t="str">
            <v>3314Q08PV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 t="str">
            <v>CORP</v>
          </cell>
          <cell r="Y4658">
            <v>38701</v>
          </cell>
          <cell r="Z4658">
            <v>0</v>
          </cell>
          <cell r="AA4658">
            <v>0</v>
          </cell>
          <cell r="AB4658" t="str">
            <v>N</v>
          </cell>
          <cell r="AC4658">
            <v>38718</v>
          </cell>
          <cell r="AD4658">
            <v>0</v>
          </cell>
          <cell r="AE4658" t="str">
            <v>RemVal</v>
          </cell>
          <cell r="AF4658" t="str">
            <v>Depreciate</v>
          </cell>
          <cell r="AG4658" t="str">
            <v>FM</v>
          </cell>
          <cell r="AH4658">
            <v>0</v>
          </cell>
          <cell r="AI4658">
            <v>0</v>
          </cell>
          <cell r="AJ4658">
            <v>2.1899999999999999E-2</v>
          </cell>
          <cell r="AK4658">
            <v>0</v>
          </cell>
          <cell r="AL4658" t="str">
            <v>Flat Rate</v>
          </cell>
          <cell r="AM4658">
            <v>0</v>
          </cell>
          <cell r="AN4658" t="str">
            <v>GA3314Q0</v>
          </cell>
          <cell r="AO4658">
            <v>0</v>
          </cell>
          <cell r="AP4658" t="str">
            <v>N</v>
          </cell>
          <cell r="AQ4658">
            <v>38705.801365740743</v>
          </cell>
          <cell r="AR4658">
            <v>38763</v>
          </cell>
          <cell r="AS4658">
            <v>38763</v>
          </cell>
          <cell r="AT4658" t="str">
            <v>7202</v>
          </cell>
          <cell r="AU4658">
            <v>38701</v>
          </cell>
          <cell r="AV4658">
            <v>0</v>
          </cell>
        </row>
        <row r="4659">
          <cell r="B4659">
            <v>0</v>
          </cell>
          <cell r="C4659" t="str">
            <v>000000004101</v>
          </cell>
          <cell r="D4659" t="str">
            <v>3314T0</v>
          </cell>
          <cell r="E4659" t="str">
            <v>8" Valve - Hillside Villas</v>
          </cell>
          <cell r="F4659" t="str">
            <v>In Service</v>
          </cell>
          <cell r="G4659" t="str">
            <v>3314T</v>
          </cell>
          <cell r="H4659" t="str">
            <v>Grp Member</v>
          </cell>
          <cell r="I4659">
            <v>0</v>
          </cell>
          <cell r="J4659" t="str">
            <v>PC Batch</v>
          </cell>
          <cell r="K4659">
            <v>819</v>
          </cell>
          <cell r="L4659">
            <v>0</v>
          </cell>
          <cell r="M4659" t="str">
            <v>F20</v>
          </cell>
          <cell r="N4659" t="str">
            <v>115</v>
          </cell>
          <cell r="O4659">
            <v>0</v>
          </cell>
          <cell r="P4659" t="str">
            <v>C05D331_002</v>
          </cell>
          <cell r="Q4659">
            <v>0</v>
          </cell>
          <cell r="R4659" t="str">
            <v>WTDPD</v>
          </cell>
          <cell r="S4659" t="str">
            <v>3314T08VV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 t="str">
            <v>CORP</v>
          </cell>
          <cell r="Y4659">
            <v>38701</v>
          </cell>
          <cell r="Z4659">
            <v>0</v>
          </cell>
          <cell r="AA4659">
            <v>0</v>
          </cell>
          <cell r="AB4659" t="str">
            <v>N</v>
          </cell>
          <cell r="AC4659">
            <v>38718</v>
          </cell>
          <cell r="AD4659">
            <v>0</v>
          </cell>
          <cell r="AE4659" t="str">
            <v>RemVal</v>
          </cell>
          <cell r="AF4659" t="str">
            <v>Depreciate</v>
          </cell>
          <cell r="AG4659" t="str">
            <v>FM</v>
          </cell>
          <cell r="AH4659">
            <v>0</v>
          </cell>
          <cell r="AI4659">
            <v>0</v>
          </cell>
          <cell r="AJ4659">
            <v>1.3899999999999999E-2</v>
          </cell>
          <cell r="AK4659">
            <v>0</v>
          </cell>
          <cell r="AL4659" t="str">
            <v>Flat Rate</v>
          </cell>
          <cell r="AM4659">
            <v>0</v>
          </cell>
          <cell r="AN4659" t="str">
            <v>GA3314T0</v>
          </cell>
          <cell r="AO4659">
            <v>0</v>
          </cell>
          <cell r="AP4659" t="str">
            <v>N</v>
          </cell>
          <cell r="AQ4659">
            <v>38705.801365740743</v>
          </cell>
          <cell r="AR4659">
            <v>38732</v>
          </cell>
          <cell r="AS4659">
            <v>38732</v>
          </cell>
          <cell r="AT4659" t="str">
            <v>7202</v>
          </cell>
          <cell r="AU4659">
            <v>38701</v>
          </cell>
          <cell r="AV4659">
            <v>0</v>
          </cell>
        </row>
        <row r="4660">
          <cell r="B4660">
            <v>0</v>
          </cell>
          <cell r="C4660" t="str">
            <v>000000004102</v>
          </cell>
          <cell r="D4660" t="str">
            <v>3334B0</v>
          </cell>
          <cell r="E4660" t="str">
            <v>Copper Services</v>
          </cell>
          <cell r="F4660" t="str">
            <v>In Service</v>
          </cell>
          <cell r="G4660" t="str">
            <v>3334B</v>
          </cell>
          <cell r="H4660" t="str">
            <v>Grp Member</v>
          </cell>
          <cell r="I4660">
            <v>0</v>
          </cell>
          <cell r="J4660" t="str">
            <v>PC Batch</v>
          </cell>
          <cell r="K4660">
            <v>7024</v>
          </cell>
          <cell r="L4660">
            <v>0</v>
          </cell>
          <cell r="M4660" t="str">
            <v>F20</v>
          </cell>
          <cell r="N4660" t="str">
            <v>115</v>
          </cell>
          <cell r="O4660">
            <v>0</v>
          </cell>
          <cell r="P4660" t="str">
            <v>C05D331_002</v>
          </cell>
          <cell r="Q4660">
            <v>0</v>
          </cell>
          <cell r="R4660" t="str">
            <v>WTDPD</v>
          </cell>
          <cell r="S4660" t="str">
            <v>3334B34CP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 t="str">
            <v>CORP</v>
          </cell>
          <cell r="Y4660">
            <v>38701</v>
          </cell>
          <cell r="Z4660">
            <v>0</v>
          </cell>
          <cell r="AA4660">
            <v>0</v>
          </cell>
          <cell r="AB4660" t="str">
            <v>N</v>
          </cell>
          <cell r="AC4660">
            <v>38718</v>
          </cell>
          <cell r="AD4660">
            <v>0</v>
          </cell>
          <cell r="AE4660" t="str">
            <v>RemVal</v>
          </cell>
          <cell r="AF4660" t="str">
            <v>Depreciate</v>
          </cell>
          <cell r="AG4660" t="str">
            <v>FM</v>
          </cell>
          <cell r="AH4660">
            <v>0</v>
          </cell>
          <cell r="AI4660">
            <v>0</v>
          </cell>
          <cell r="AJ4660">
            <v>2.87E-2</v>
          </cell>
          <cell r="AK4660">
            <v>0</v>
          </cell>
          <cell r="AL4660" t="str">
            <v>Flat Rate</v>
          </cell>
          <cell r="AM4660">
            <v>0</v>
          </cell>
          <cell r="AN4660" t="str">
            <v>GA3334B0</v>
          </cell>
          <cell r="AO4660">
            <v>0</v>
          </cell>
          <cell r="AP4660" t="str">
            <v>N</v>
          </cell>
          <cell r="AQ4660">
            <v>38705.801365740743</v>
          </cell>
          <cell r="AR4660">
            <v>38732</v>
          </cell>
          <cell r="AS4660">
            <v>38732</v>
          </cell>
          <cell r="AT4660" t="str">
            <v>7202</v>
          </cell>
          <cell r="AU4660">
            <v>38701</v>
          </cell>
          <cell r="AV4660">
            <v>0</v>
          </cell>
        </row>
        <row r="4661">
          <cell r="B4661">
            <v>0</v>
          </cell>
          <cell r="C4661" t="str">
            <v>000000004103</v>
          </cell>
          <cell r="D4661" t="str">
            <v>335400</v>
          </cell>
          <cell r="E4661" t="str">
            <v>Fire Hydrant - Hillside Villas</v>
          </cell>
          <cell r="F4661" t="str">
            <v>In Service</v>
          </cell>
          <cell r="G4661" t="str">
            <v>33540</v>
          </cell>
          <cell r="H4661" t="str">
            <v>Grp Member</v>
          </cell>
          <cell r="I4661">
            <v>0</v>
          </cell>
          <cell r="J4661" t="str">
            <v>PC Batch</v>
          </cell>
          <cell r="K4661">
            <v>2690</v>
          </cell>
          <cell r="L4661">
            <v>0</v>
          </cell>
          <cell r="M4661" t="str">
            <v>F20</v>
          </cell>
          <cell r="N4661" t="str">
            <v>115</v>
          </cell>
          <cell r="O4661">
            <v>0</v>
          </cell>
          <cell r="P4661" t="str">
            <v>C05D331_002</v>
          </cell>
          <cell r="Q4661">
            <v>0</v>
          </cell>
          <cell r="R4661" t="str">
            <v>WTDPD</v>
          </cell>
          <cell r="S4661" t="str">
            <v>335400600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 t="str">
            <v>CORP</v>
          </cell>
          <cell r="Y4661">
            <v>38701</v>
          </cell>
          <cell r="Z4661">
            <v>0</v>
          </cell>
          <cell r="AA4661">
            <v>0</v>
          </cell>
          <cell r="AB4661" t="str">
            <v>N</v>
          </cell>
          <cell r="AC4661">
            <v>38718</v>
          </cell>
          <cell r="AD4661">
            <v>0</v>
          </cell>
          <cell r="AE4661" t="str">
            <v>RemVal</v>
          </cell>
          <cell r="AF4661" t="str">
            <v>Depreciate</v>
          </cell>
          <cell r="AG4661" t="str">
            <v>FM</v>
          </cell>
          <cell r="AH4661">
            <v>0</v>
          </cell>
          <cell r="AI4661">
            <v>0</v>
          </cell>
          <cell r="AJ4661">
            <v>2.2599999999999999E-2</v>
          </cell>
          <cell r="AK4661">
            <v>0</v>
          </cell>
          <cell r="AL4661" t="str">
            <v>Flat Rate</v>
          </cell>
          <cell r="AM4661">
            <v>0</v>
          </cell>
          <cell r="AN4661" t="str">
            <v>GA335400</v>
          </cell>
          <cell r="AO4661">
            <v>0</v>
          </cell>
          <cell r="AP4661" t="str">
            <v>N</v>
          </cell>
          <cell r="AQ4661">
            <v>38705.801365740743</v>
          </cell>
          <cell r="AR4661">
            <v>38732</v>
          </cell>
          <cell r="AS4661">
            <v>38732</v>
          </cell>
          <cell r="AT4661" t="str">
            <v>7202</v>
          </cell>
          <cell r="AU4661">
            <v>38701</v>
          </cell>
          <cell r="AV4661">
            <v>0</v>
          </cell>
        </row>
        <row r="4662">
          <cell r="B4662">
            <v>0</v>
          </cell>
          <cell r="C4662" t="str">
            <v>000000004104</v>
          </cell>
          <cell r="D4662" t="str">
            <v>3314C0</v>
          </cell>
          <cell r="E4662" t="str">
            <v>12" DI - New Hope Church</v>
          </cell>
          <cell r="F4662" t="str">
            <v>In Service</v>
          </cell>
          <cell r="G4662" t="str">
            <v>3314C</v>
          </cell>
          <cell r="H4662" t="str">
            <v>Grp Member</v>
          </cell>
          <cell r="I4662">
            <v>0</v>
          </cell>
          <cell r="J4662" t="str">
            <v>PC Batch</v>
          </cell>
          <cell r="K4662">
            <v>71780</v>
          </cell>
          <cell r="L4662">
            <v>0</v>
          </cell>
          <cell r="M4662" t="str">
            <v>F20</v>
          </cell>
          <cell r="N4662" t="str">
            <v>115</v>
          </cell>
          <cell r="O4662">
            <v>0</v>
          </cell>
          <cell r="P4662" t="str">
            <v>C05D335_002</v>
          </cell>
          <cell r="Q4662">
            <v>0</v>
          </cell>
          <cell r="R4662" t="str">
            <v>WTDPD</v>
          </cell>
          <cell r="S4662" t="str">
            <v>3314C12DI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 t="str">
            <v>CORP</v>
          </cell>
          <cell r="Y4662">
            <v>38701</v>
          </cell>
          <cell r="Z4662">
            <v>0</v>
          </cell>
          <cell r="AA4662">
            <v>0</v>
          </cell>
          <cell r="AB4662" t="str">
            <v>N</v>
          </cell>
          <cell r="AC4662">
            <v>38718</v>
          </cell>
          <cell r="AD4662">
            <v>0</v>
          </cell>
          <cell r="AE4662" t="str">
            <v>RemVal</v>
          </cell>
          <cell r="AF4662" t="str">
            <v>Depreciate</v>
          </cell>
          <cell r="AG4662" t="str">
            <v>FM</v>
          </cell>
          <cell r="AH4662">
            <v>0</v>
          </cell>
          <cell r="AI4662">
            <v>0</v>
          </cell>
          <cell r="AJ4662">
            <v>1.5900000000000001E-2</v>
          </cell>
          <cell r="AK4662">
            <v>0</v>
          </cell>
          <cell r="AL4662" t="str">
            <v>Flat Rate</v>
          </cell>
          <cell r="AM4662">
            <v>0</v>
          </cell>
          <cell r="AN4662" t="str">
            <v>GA3314C0</v>
          </cell>
          <cell r="AO4662">
            <v>0</v>
          </cell>
          <cell r="AP4662" t="str">
            <v>N</v>
          </cell>
          <cell r="AQ4662">
            <v>38705.801365740743</v>
          </cell>
          <cell r="AR4662">
            <v>38732</v>
          </cell>
          <cell r="AS4662">
            <v>38732</v>
          </cell>
          <cell r="AT4662">
            <v>0</v>
          </cell>
          <cell r="AU4662">
            <v>38701</v>
          </cell>
          <cell r="AV4662">
            <v>0</v>
          </cell>
        </row>
        <row r="4663">
          <cell r="B4663">
            <v>0</v>
          </cell>
          <cell r="C4663" t="str">
            <v>000000004105</v>
          </cell>
          <cell r="D4663" t="str">
            <v>3314U0</v>
          </cell>
          <cell r="E4663" t="str">
            <v>12" VV - New Hope Church</v>
          </cell>
          <cell r="F4663" t="str">
            <v>In Service</v>
          </cell>
          <cell r="G4663" t="str">
            <v>3314U</v>
          </cell>
          <cell r="H4663" t="str">
            <v>Grp Member</v>
          </cell>
          <cell r="I4663">
            <v>0</v>
          </cell>
          <cell r="J4663" t="str">
            <v>PC Batch</v>
          </cell>
          <cell r="K4663">
            <v>3672</v>
          </cell>
          <cell r="L4663">
            <v>0</v>
          </cell>
          <cell r="M4663" t="str">
            <v>F20</v>
          </cell>
          <cell r="N4663" t="str">
            <v>115</v>
          </cell>
          <cell r="O4663">
            <v>0</v>
          </cell>
          <cell r="P4663" t="str">
            <v>C05D335_002</v>
          </cell>
          <cell r="Q4663">
            <v>0</v>
          </cell>
          <cell r="R4663" t="str">
            <v>WTDPD</v>
          </cell>
          <cell r="S4663" t="str">
            <v>3314U12VV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 t="str">
            <v>CORP</v>
          </cell>
          <cell r="Y4663">
            <v>38701</v>
          </cell>
          <cell r="Z4663">
            <v>0</v>
          </cell>
          <cell r="AA4663">
            <v>0</v>
          </cell>
          <cell r="AB4663" t="str">
            <v>N</v>
          </cell>
          <cell r="AC4663">
            <v>38718</v>
          </cell>
          <cell r="AD4663">
            <v>0</v>
          </cell>
          <cell r="AE4663" t="str">
            <v>RemVal</v>
          </cell>
          <cell r="AF4663" t="str">
            <v>Depreciate</v>
          </cell>
          <cell r="AG4663" t="str">
            <v>FM</v>
          </cell>
          <cell r="AH4663">
            <v>0</v>
          </cell>
          <cell r="AI4663">
            <v>0</v>
          </cell>
          <cell r="AJ4663">
            <v>1.35E-2</v>
          </cell>
          <cell r="AK4663">
            <v>0</v>
          </cell>
          <cell r="AL4663" t="str">
            <v>Flat Rate</v>
          </cell>
          <cell r="AM4663">
            <v>0</v>
          </cell>
          <cell r="AN4663" t="str">
            <v>GA3314U0</v>
          </cell>
          <cell r="AO4663">
            <v>0</v>
          </cell>
          <cell r="AP4663" t="str">
            <v>N</v>
          </cell>
          <cell r="AQ4663">
            <v>38705.801365740743</v>
          </cell>
          <cell r="AR4663">
            <v>38732</v>
          </cell>
          <cell r="AS4663">
            <v>38732</v>
          </cell>
          <cell r="AT4663">
            <v>0</v>
          </cell>
          <cell r="AU4663">
            <v>38701</v>
          </cell>
          <cell r="AV4663">
            <v>0</v>
          </cell>
        </row>
        <row r="4664">
          <cell r="B4664">
            <v>0</v>
          </cell>
          <cell r="C4664" t="str">
            <v>000000004106</v>
          </cell>
          <cell r="D4664" t="str">
            <v>3334A0</v>
          </cell>
          <cell r="E4664" t="str">
            <v>6" PVC Fire Svs  - New Hope</v>
          </cell>
          <cell r="F4664" t="str">
            <v>In Service</v>
          </cell>
          <cell r="G4664" t="str">
            <v>3334A</v>
          </cell>
          <cell r="H4664" t="str">
            <v>Grp Member</v>
          </cell>
          <cell r="I4664">
            <v>0</v>
          </cell>
          <cell r="J4664" t="str">
            <v>PC Batch</v>
          </cell>
          <cell r="K4664">
            <v>3368</v>
          </cell>
          <cell r="L4664">
            <v>0</v>
          </cell>
          <cell r="M4664" t="str">
            <v>F20</v>
          </cell>
          <cell r="N4664" t="str">
            <v>115</v>
          </cell>
          <cell r="O4664">
            <v>0</v>
          </cell>
          <cell r="P4664" t="str">
            <v>C05D335_002</v>
          </cell>
          <cell r="Q4664">
            <v>0</v>
          </cell>
          <cell r="R4664" t="str">
            <v>WTDPD</v>
          </cell>
          <cell r="S4664" t="str">
            <v>3334A0600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 t="str">
            <v>CORP</v>
          </cell>
          <cell r="Y4664">
            <v>38701</v>
          </cell>
          <cell r="Z4664">
            <v>0</v>
          </cell>
          <cell r="AA4664">
            <v>0</v>
          </cell>
          <cell r="AB4664" t="str">
            <v>N</v>
          </cell>
          <cell r="AC4664">
            <v>38718</v>
          </cell>
          <cell r="AD4664">
            <v>0</v>
          </cell>
          <cell r="AE4664" t="str">
            <v>RemVal</v>
          </cell>
          <cell r="AF4664" t="str">
            <v>Depreciate</v>
          </cell>
          <cell r="AG4664" t="str">
            <v>FM</v>
          </cell>
          <cell r="AH4664">
            <v>0</v>
          </cell>
          <cell r="AI4664">
            <v>0</v>
          </cell>
          <cell r="AJ4664">
            <v>2.4500000000000001E-2</v>
          </cell>
          <cell r="AK4664">
            <v>0</v>
          </cell>
          <cell r="AL4664" t="str">
            <v>Flat Rate</v>
          </cell>
          <cell r="AM4664">
            <v>0</v>
          </cell>
          <cell r="AN4664" t="str">
            <v>GA3334A0</v>
          </cell>
          <cell r="AO4664">
            <v>0</v>
          </cell>
          <cell r="AP4664" t="str">
            <v>N</v>
          </cell>
          <cell r="AQ4664">
            <v>38705.801365740743</v>
          </cell>
          <cell r="AR4664">
            <v>38732</v>
          </cell>
          <cell r="AS4664">
            <v>38732</v>
          </cell>
          <cell r="AT4664">
            <v>0</v>
          </cell>
          <cell r="AU4664">
            <v>38701</v>
          </cell>
          <cell r="AV4664">
            <v>0</v>
          </cell>
        </row>
        <row r="4665">
          <cell r="B4665">
            <v>0</v>
          </cell>
          <cell r="C4665" t="str">
            <v>000000004107</v>
          </cell>
          <cell r="D4665" t="str">
            <v>3334B0</v>
          </cell>
          <cell r="E4665" t="str">
            <v>2" Dom Svs  - New Hope Church</v>
          </cell>
          <cell r="F4665" t="str">
            <v>In Service</v>
          </cell>
          <cell r="G4665" t="str">
            <v>3334B</v>
          </cell>
          <cell r="H4665" t="str">
            <v>Grp Member</v>
          </cell>
          <cell r="I4665">
            <v>0</v>
          </cell>
          <cell r="J4665" t="str">
            <v>PC Batch</v>
          </cell>
          <cell r="K4665">
            <v>3025</v>
          </cell>
          <cell r="L4665">
            <v>0</v>
          </cell>
          <cell r="M4665" t="str">
            <v>F20</v>
          </cell>
          <cell r="N4665" t="str">
            <v>115</v>
          </cell>
          <cell r="O4665">
            <v>0</v>
          </cell>
          <cell r="P4665" t="str">
            <v>C05D335_002</v>
          </cell>
          <cell r="Q4665">
            <v>0</v>
          </cell>
          <cell r="R4665" t="str">
            <v>WTDPD</v>
          </cell>
          <cell r="S4665" t="str">
            <v>3334B02CP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 t="str">
            <v>CORP</v>
          </cell>
          <cell r="Y4665">
            <v>38701</v>
          </cell>
          <cell r="Z4665">
            <v>0</v>
          </cell>
          <cell r="AA4665">
            <v>0</v>
          </cell>
          <cell r="AB4665" t="str">
            <v>N</v>
          </cell>
          <cell r="AC4665">
            <v>38718</v>
          </cell>
          <cell r="AD4665">
            <v>0</v>
          </cell>
          <cell r="AE4665" t="str">
            <v>RemVal</v>
          </cell>
          <cell r="AF4665" t="str">
            <v>Depreciate</v>
          </cell>
          <cell r="AG4665" t="str">
            <v>FM</v>
          </cell>
          <cell r="AH4665">
            <v>0</v>
          </cell>
          <cell r="AI4665">
            <v>0</v>
          </cell>
          <cell r="AJ4665">
            <v>2.87E-2</v>
          </cell>
          <cell r="AK4665">
            <v>0</v>
          </cell>
          <cell r="AL4665" t="str">
            <v>Flat Rate</v>
          </cell>
          <cell r="AM4665">
            <v>0</v>
          </cell>
          <cell r="AN4665" t="str">
            <v>GA3334B0</v>
          </cell>
          <cell r="AO4665">
            <v>0</v>
          </cell>
          <cell r="AP4665" t="str">
            <v>N</v>
          </cell>
          <cell r="AQ4665">
            <v>38705.801365740743</v>
          </cell>
          <cell r="AR4665">
            <v>38732</v>
          </cell>
          <cell r="AS4665">
            <v>38732</v>
          </cell>
          <cell r="AT4665">
            <v>0</v>
          </cell>
          <cell r="AU4665">
            <v>38701</v>
          </cell>
          <cell r="AV4665">
            <v>0</v>
          </cell>
        </row>
        <row r="4666">
          <cell r="B4666">
            <v>0</v>
          </cell>
          <cell r="C4666" t="str">
            <v>000000004108</v>
          </cell>
          <cell r="D4666" t="str">
            <v>335400</v>
          </cell>
          <cell r="E4666" t="str">
            <v>Fire Hydrant - New Hope Church</v>
          </cell>
          <cell r="F4666" t="str">
            <v>In Service</v>
          </cell>
          <cell r="G4666" t="str">
            <v>33540</v>
          </cell>
          <cell r="H4666" t="str">
            <v>Grp Member</v>
          </cell>
          <cell r="I4666">
            <v>0</v>
          </cell>
          <cell r="J4666" t="str">
            <v>PC Batch</v>
          </cell>
          <cell r="K4666">
            <v>3852</v>
          </cell>
          <cell r="L4666">
            <v>0</v>
          </cell>
          <cell r="M4666" t="str">
            <v>F20</v>
          </cell>
          <cell r="N4666" t="str">
            <v>115</v>
          </cell>
          <cell r="O4666">
            <v>0</v>
          </cell>
          <cell r="P4666" t="str">
            <v>C05D335_002</v>
          </cell>
          <cell r="Q4666">
            <v>0</v>
          </cell>
          <cell r="R4666" t="str">
            <v>WTDPD</v>
          </cell>
          <cell r="S4666" t="str">
            <v>335400600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 t="str">
            <v>CORP</v>
          </cell>
          <cell r="Y4666">
            <v>38701</v>
          </cell>
          <cell r="Z4666">
            <v>0</v>
          </cell>
          <cell r="AA4666">
            <v>0</v>
          </cell>
          <cell r="AB4666" t="str">
            <v>N</v>
          </cell>
          <cell r="AC4666">
            <v>38718</v>
          </cell>
          <cell r="AD4666">
            <v>0</v>
          </cell>
          <cell r="AE4666" t="str">
            <v>RemVal</v>
          </cell>
          <cell r="AF4666" t="str">
            <v>Depreciate</v>
          </cell>
          <cell r="AG4666" t="str">
            <v>FM</v>
          </cell>
          <cell r="AH4666">
            <v>0</v>
          </cell>
          <cell r="AI4666">
            <v>0</v>
          </cell>
          <cell r="AJ4666">
            <v>2.2599999999999999E-2</v>
          </cell>
          <cell r="AK4666">
            <v>0</v>
          </cell>
          <cell r="AL4666" t="str">
            <v>Flat Rate</v>
          </cell>
          <cell r="AM4666">
            <v>0</v>
          </cell>
          <cell r="AN4666" t="str">
            <v>GA335400</v>
          </cell>
          <cell r="AO4666">
            <v>0</v>
          </cell>
          <cell r="AP4666" t="str">
            <v>N</v>
          </cell>
          <cell r="AQ4666">
            <v>38705.801365740743</v>
          </cell>
          <cell r="AR4666">
            <v>38732</v>
          </cell>
          <cell r="AS4666">
            <v>38732</v>
          </cell>
          <cell r="AT4666">
            <v>0</v>
          </cell>
          <cell r="AU4666">
            <v>38701</v>
          </cell>
          <cell r="AV4666">
            <v>0</v>
          </cell>
        </row>
        <row r="4667">
          <cell r="B4667">
            <v>0</v>
          </cell>
          <cell r="C4667" t="str">
            <v>000000004109</v>
          </cell>
          <cell r="D4667" t="str">
            <v>3314A0</v>
          </cell>
          <cell r="E4667" t="str">
            <v>4" Ductile Iron watermain</v>
          </cell>
          <cell r="F4667" t="str">
            <v>In Service</v>
          </cell>
          <cell r="G4667" t="str">
            <v>3314A</v>
          </cell>
          <cell r="H4667" t="str">
            <v>Grp Member</v>
          </cell>
          <cell r="I4667">
            <v>0</v>
          </cell>
          <cell r="J4667" t="str">
            <v>PC Batch</v>
          </cell>
          <cell r="K4667">
            <v>6117.14</v>
          </cell>
          <cell r="L4667">
            <v>0</v>
          </cell>
          <cell r="M4667" t="str">
            <v>F20</v>
          </cell>
          <cell r="N4667" t="str">
            <v>115</v>
          </cell>
          <cell r="O4667">
            <v>0</v>
          </cell>
          <cell r="P4667" t="str">
            <v>C05D603_002</v>
          </cell>
          <cell r="Q4667">
            <v>0</v>
          </cell>
          <cell r="R4667" t="str">
            <v>WTDPD</v>
          </cell>
          <cell r="S4667" t="str">
            <v>3314A04DI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 t="str">
            <v>CORP</v>
          </cell>
          <cell r="Y4667">
            <v>38701</v>
          </cell>
          <cell r="Z4667">
            <v>0</v>
          </cell>
          <cell r="AA4667">
            <v>0</v>
          </cell>
          <cell r="AB4667" t="str">
            <v>N</v>
          </cell>
          <cell r="AC4667">
            <v>38718</v>
          </cell>
          <cell r="AD4667">
            <v>0</v>
          </cell>
          <cell r="AE4667" t="str">
            <v>RemVal</v>
          </cell>
          <cell r="AF4667" t="str">
            <v>Depreciate</v>
          </cell>
          <cell r="AG4667" t="str">
            <v>FM</v>
          </cell>
          <cell r="AH4667">
            <v>0</v>
          </cell>
          <cell r="AI4667">
            <v>0</v>
          </cell>
          <cell r="AJ4667">
            <v>2.93E-2</v>
          </cell>
          <cell r="AK4667">
            <v>0</v>
          </cell>
          <cell r="AL4667" t="str">
            <v>Flat Rate</v>
          </cell>
          <cell r="AM4667">
            <v>0</v>
          </cell>
          <cell r="AN4667" t="str">
            <v>GA3314A0</v>
          </cell>
          <cell r="AO4667">
            <v>0</v>
          </cell>
          <cell r="AP4667" t="str">
            <v>N</v>
          </cell>
          <cell r="AQ4667">
            <v>38705.804629629631</v>
          </cell>
          <cell r="AR4667">
            <v>38763</v>
          </cell>
          <cell r="AS4667">
            <v>38763</v>
          </cell>
          <cell r="AT4667" t="str">
            <v>0001</v>
          </cell>
          <cell r="AU4667">
            <v>38701</v>
          </cell>
          <cell r="AV4667">
            <v>0</v>
          </cell>
        </row>
        <row r="4668">
          <cell r="B4668">
            <v>0</v>
          </cell>
          <cell r="C4668" t="str">
            <v>000000004109</v>
          </cell>
          <cell r="D4668" t="str">
            <v>3314A0</v>
          </cell>
          <cell r="E4668" t="str">
            <v>4" Ductile Iron watermain</v>
          </cell>
          <cell r="F4668" t="str">
            <v>In Service</v>
          </cell>
          <cell r="G4668" t="str">
            <v>3314A</v>
          </cell>
          <cell r="H4668" t="str">
            <v>Grp Member</v>
          </cell>
          <cell r="I4668">
            <v>1</v>
          </cell>
          <cell r="J4668" t="str">
            <v>PC Batch</v>
          </cell>
          <cell r="K4668">
            <v>24535.52</v>
          </cell>
          <cell r="L4668">
            <v>0</v>
          </cell>
          <cell r="M4668" t="str">
            <v>F20</v>
          </cell>
          <cell r="N4668" t="str">
            <v>115</v>
          </cell>
          <cell r="O4668">
            <v>0</v>
          </cell>
          <cell r="P4668" t="str">
            <v>C05D603_002</v>
          </cell>
          <cell r="Q4668" t="str">
            <v>505</v>
          </cell>
          <cell r="R4668" t="str">
            <v>WTDPD</v>
          </cell>
          <cell r="S4668" t="str">
            <v>3314A04DI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 t="str">
            <v>CORP</v>
          </cell>
          <cell r="Y4668">
            <v>38701</v>
          </cell>
          <cell r="Z4668">
            <v>0</v>
          </cell>
          <cell r="AA4668">
            <v>0</v>
          </cell>
          <cell r="AB4668" t="str">
            <v>N</v>
          </cell>
          <cell r="AC4668">
            <v>38718</v>
          </cell>
          <cell r="AD4668">
            <v>0</v>
          </cell>
          <cell r="AE4668" t="str">
            <v>RemVal</v>
          </cell>
          <cell r="AF4668" t="str">
            <v>Depreciate</v>
          </cell>
          <cell r="AG4668" t="str">
            <v>FM</v>
          </cell>
          <cell r="AH4668">
            <v>0</v>
          </cell>
          <cell r="AI4668">
            <v>0</v>
          </cell>
          <cell r="AJ4668">
            <v>2.93E-2</v>
          </cell>
          <cell r="AK4668">
            <v>0</v>
          </cell>
          <cell r="AL4668" t="str">
            <v>Flat Rate</v>
          </cell>
          <cell r="AM4668">
            <v>0</v>
          </cell>
          <cell r="AN4668" t="str">
            <v>GA3314A0</v>
          </cell>
          <cell r="AO4668">
            <v>0</v>
          </cell>
          <cell r="AP4668" t="str">
            <v>N</v>
          </cell>
          <cell r="AQ4668">
            <v>38705.804629629631</v>
          </cell>
          <cell r="AR4668">
            <v>38763</v>
          </cell>
          <cell r="AS4668">
            <v>38763</v>
          </cell>
          <cell r="AT4668" t="str">
            <v>0001</v>
          </cell>
          <cell r="AU4668">
            <v>38701</v>
          </cell>
          <cell r="AV4668">
            <v>0</v>
          </cell>
        </row>
        <row r="4669">
          <cell r="B4669">
            <v>0</v>
          </cell>
          <cell r="C4669" t="str">
            <v>000000004110</v>
          </cell>
          <cell r="D4669" t="str">
            <v>3314N0</v>
          </cell>
          <cell r="E4669" t="str">
            <v>1" Copper watermain</v>
          </cell>
          <cell r="F4669" t="str">
            <v>In Service</v>
          </cell>
          <cell r="G4669" t="str">
            <v>3314N</v>
          </cell>
          <cell r="H4669" t="str">
            <v>Grp Member</v>
          </cell>
          <cell r="I4669">
            <v>0</v>
          </cell>
          <cell r="J4669" t="str">
            <v>PC Batch</v>
          </cell>
          <cell r="K4669">
            <v>183.52</v>
          </cell>
          <cell r="L4669">
            <v>0</v>
          </cell>
          <cell r="M4669" t="str">
            <v>F20</v>
          </cell>
          <cell r="N4669" t="str">
            <v>115</v>
          </cell>
          <cell r="O4669">
            <v>0</v>
          </cell>
          <cell r="P4669" t="str">
            <v>C05D603_002</v>
          </cell>
          <cell r="Q4669">
            <v>0</v>
          </cell>
          <cell r="R4669" t="str">
            <v>WTDPD</v>
          </cell>
          <cell r="S4669" t="str">
            <v>3314N01CP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 t="str">
            <v>CORP</v>
          </cell>
          <cell r="Y4669">
            <v>38701</v>
          </cell>
          <cell r="Z4669">
            <v>0</v>
          </cell>
          <cell r="AA4669">
            <v>0</v>
          </cell>
          <cell r="AB4669" t="str">
            <v>N</v>
          </cell>
          <cell r="AC4669">
            <v>38718</v>
          </cell>
          <cell r="AD4669">
            <v>0</v>
          </cell>
          <cell r="AE4669" t="str">
            <v>RemVal</v>
          </cell>
          <cell r="AF4669" t="str">
            <v>Depreciate</v>
          </cell>
          <cell r="AG4669" t="str">
            <v>FM</v>
          </cell>
          <cell r="AH4669">
            <v>0</v>
          </cell>
          <cell r="AI4669">
            <v>0</v>
          </cell>
          <cell r="AJ4669">
            <v>3.8600000000000002E-2</v>
          </cell>
          <cell r="AK4669">
            <v>0</v>
          </cell>
          <cell r="AL4669" t="str">
            <v>Flat Rate</v>
          </cell>
          <cell r="AM4669">
            <v>0</v>
          </cell>
          <cell r="AN4669" t="str">
            <v>GA3314N0</v>
          </cell>
          <cell r="AO4669">
            <v>0</v>
          </cell>
          <cell r="AP4669" t="str">
            <v>N</v>
          </cell>
          <cell r="AQ4669">
            <v>38705.804652777777</v>
          </cell>
          <cell r="AR4669">
            <v>38701</v>
          </cell>
          <cell r="AS4669">
            <v>38701</v>
          </cell>
          <cell r="AT4669" t="str">
            <v>0001</v>
          </cell>
          <cell r="AU4669">
            <v>38701</v>
          </cell>
          <cell r="AV4669">
            <v>0</v>
          </cell>
        </row>
        <row r="4670">
          <cell r="B4670">
            <v>0</v>
          </cell>
          <cell r="C4670" t="str">
            <v>000000004110</v>
          </cell>
          <cell r="D4670" t="str">
            <v>3314N0</v>
          </cell>
          <cell r="E4670" t="str">
            <v>1" Copper watermain</v>
          </cell>
          <cell r="F4670" t="str">
            <v>In Service</v>
          </cell>
          <cell r="G4670" t="str">
            <v>3314N</v>
          </cell>
          <cell r="H4670" t="str">
            <v>Grp Member</v>
          </cell>
          <cell r="I4670">
            <v>1</v>
          </cell>
          <cell r="J4670" t="str">
            <v>PC Batch</v>
          </cell>
          <cell r="K4670">
            <v>1885.16</v>
          </cell>
          <cell r="L4670">
            <v>0</v>
          </cell>
          <cell r="M4670" t="str">
            <v>F20</v>
          </cell>
          <cell r="N4670" t="str">
            <v>115</v>
          </cell>
          <cell r="O4670">
            <v>0</v>
          </cell>
          <cell r="P4670" t="str">
            <v>C05D603_002</v>
          </cell>
          <cell r="Q4670" t="str">
            <v>505</v>
          </cell>
          <cell r="R4670" t="str">
            <v>WTDPD</v>
          </cell>
          <cell r="S4670" t="str">
            <v>3314N01CP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 t="str">
            <v>CORP</v>
          </cell>
          <cell r="Y4670">
            <v>38701</v>
          </cell>
          <cell r="Z4670">
            <v>0</v>
          </cell>
          <cell r="AA4670">
            <v>0</v>
          </cell>
          <cell r="AB4670" t="str">
            <v>N</v>
          </cell>
          <cell r="AC4670">
            <v>38718</v>
          </cell>
          <cell r="AD4670">
            <v>0</v>
          </cell>
          <cell r="AE4670" t="str">
            <v>RemVal</v>
          </cell>
          <cell r="AF4670" t="str">
            <v>Depreciate</v>
          </cell>
          <cell r="AG4670" t="str">
            <v>FM</v>
          </cell>
          <cell r="AH4670">
            <v>0</v>
          </cell>
          <cell r="AI4670">
            <v>0</v>
          </cell>
          <cell r="AJ4670">
            <v>3.8600000000000002E-2</v>
          </cell>
          <cell r="AK4670">
            <v>0</v>
          </cell>
          <cell r="AL4670" t="str">
            <v>Flat Rate</v>
          </cell>
          <cell r="AM4670">
            <v>0</v>
          </cell>
          <cell r="AN4670" t="str">
            <v>GA3314N0</v>
          </cell>
          <cell r="AO4670">
            <v>0</v>
          </cell>
          <cell r="AP4670" t="str">
            <v>N</v>
          </cell>
          <cell r="AQ4670">
            <v>38705.804652777777</v>
          </cell>
          <cell r="AR4670">
            <v>38701</v>
          </cell>
          <cell r="AS4670">
            <v>38701</v>
          </cell>
          <cell r="AT4670" t="str">
            <v>0001</v>
          </cell>
          <cell r="AU4670">
            <v>38701</v>
          </cell>
          <cell r="AV4670">
            <v>0</v>
          </cell>
        </row>
        <row r="4671">
          <cell r="B4671">
            <v>0</v>
          </cell>
          <cell r="C4671" t="str">
            <v>000000004111</v>
          </cell>
          <cell r="D4671" t="str">
            <v>3314P0</v>
          </cell>
          <cell r="E4671" t="str">
            <v>2" PVC watermain</v>
          </cell>
          <cell r="F4671" t="str">
            <v>In Service</v>
          </cell>
          <cell r="G4671" t="str">
            <v>3314P</v>
          </cell>
          <cell r="H4671" t="str">
            <v>Grp Member</v>
          </cell>
          <cell r="I4671">
            <v>0</v>
          </cell>
          <cell r="J4671" t="str">
            <v>PC Batch</v>
          </cell>
          <cell r="K4671">
            <v>390.71</v>
          </cell>
          <cell r="L4671">
            <v>0</v>
          </cell>
          <cell r="M4671" t="str">
            <v>F20</v>
          </cell>
          <cell r="N4671" t="str">
            <v>115</v>
          </cell>
          <cell r="O4671">
            <v>0</v>
          </cell>
          <cell r="P4671" t="str">
            <v>C05D603_002</v>
          </cell>
          <cell r="Q4671">
            <v>0</v>
          </cell>
          <cell r="R4671" t="str">
            <v>WTDPD</v>
          </cell>
          <cell r="S4671" t="str">
            <v>3314P02PV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 t="str">
            <v>CORP</v>
          </cell>
          <cell r="Y4671">
            <v>38701</v>
          </cell>
          <cell r="Z4671">
            <v>0</v>
          </cell>
          <cell r="AA4671">
            <v>0</v>
          </cell>
          <cell r="AB4671" t="str">
            <v>N</v>
          </cell>
          <cell r="AC4671">
            <v>38718</v>
          </cell>
          <cell r="AD4671">
            <v>0</v>
          </cell>
          <cell r="AE4671" t="str">
            <v>RemVal</v>
          </cell>
          <cell r="AF4671" t="str">
            <v>Depreciate</v>
          </cell>
          <cell r="AG4671" t="str">
            <v>FM</v>
          </cell>
          <cell r="AH4671">
            <v>0</v>
          </cell>
          <cell r="AI4671">
            <v>0</v>
          </cell>
          <cell r="AJ4671">
            <v>2.64E-2</v>
          </cell>
          <cell r="AK4671">
            <v>0</v>
          </cell>
          <cell r="AL4671" t="str">
            <v>Flat Rate</v>
          </cell>
          <cell r="AM4671">
            <v>0</v>
          </cell>
          <cell r="AN4671" t="str">
            <v>GA3314P0</v>
          </cell>
          <cell r="AO4671">
            <v>0</v>
          </cell>
          <cell r="AP4671" t="str">
            <v>N</v>
          </cell>
          <cell r="AQ4671">
            <v>38705.804675925923</v>
          </cell>
          <cell r="AR4671">
            <v>38701</v>
          </cell>
          <cell r="AS4671">
            <v>38701</v>
          </cell>
          <cell r="AT4671" t="str">
            <v>0001</v>
          </cell>
          <cell r="AU4671">
            <v>38701</v>
          </cell>
          <cell r="AV4671">
            <v>0</v>
          </cell>
        </row>
        <row r="4672">
          <cell r="B4672">
            <v>0</v>
          </cell>
          <cell r="C4672" t="str">
            <v>000000004111</v>
          </cell>
          <cell r="D4672" t="str">
            <v>3314P0</v>
          </cell>
          <cell r="E4672" t="str">
            <v>2" PVC watermain</v>
          </cell>
          <cell r="F4672" t="str">
            <v>In Service</v>
          </cell>
          <cell r="G4672" t="str">
            <v>3314P</v>
          </cell>
          <cell r="H4672" t="str">
            <v>Grp Member</v>
          </cell>
          <cell r="I4672">
            <v>1</v>
          </cell>
          <cell r="J4672" t="str">
            <v>PC Batch</v>
          </cell>
          <cell r="K4672">
            <v>4013.38</v>
          </cell>
          <cell r="L4672">
            <v>0</v>
          </cell>
          <cell r="M4672" t="str">
            <v>F20</v>
          </cell>
          <cell r="N4672" t="str">
            <v>115</v>
          </cell>
          <cell r="O4672">
            <v>0</v>
          </cell>
          <cell r="P4672" t="str">
            <v>C05D603_002</v>
          </cell>
          <cell r="Q4672" t="str">
            <v>505</v>
          </cell>
          <cell r="R4672" t="str">
            <v>WTDPD</v>
          </cell>
          <cell r="S4672" t="str">
            <v>3314P02PV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 t="str">
            <v>CORP</v>
          </cell>
          <cell r="Y4672">
            <v>38701</v>
          </cell>
          <cell r="Z4672">
            <v>0</v>
          </cell>
          <cell r="AA4672">
            <v>0</v>
          </cell>
          <cell r="AB4672" t="str">
            <v>N</v>
          </cell>
          <cell r="AC4672">
            <v>38718</v>
          </cell>
          <cell r="AD4672">
            <v>0</v>
          </cell>
          <cell r="AE4672" t="str">
            <v>RemVal</v>
          </cell>
          <cell r="AF4672" t="str">
            <v>Depreciate</v>
          </cell>
          <cell r="AG4672" t="str">
            <v>FM</v>
          </cell>
          <cell r="AH4672">
            <v>0</v>
          </cell>
          <cell r="AI4672">
            <v>0</v>
          </cell>
          <cell r="AJ4672">
            <v>2.64E-2</v>
          </cell>
          <cell r="AK4672">
            <v>0</v>
          </cell>
          <cell r="AL4672" t="str">
            <v>Flat Rate</v>
          </cell>
          <cell r="AM4672">
            <v>0</v>
          </cell>
          <cell r="AN4672" t="str">
            <v>GA3314P0</v>
          </cell>
          <cell r="AO4672">
            <v>0</v>
          </cell>
          <cell r="AP4672" t="str">
            <v>N</v>
          </cell>
          <cell r="AQ4672">
            <v>38705.804675925923</v>
          </cell>
          <cell r="AR4672">
            <v>38701</v>
          </cell>
          <cell r="AS4672">
            <v>38701</v>
          </cell>
          <cell r="AT4672" t="str">
            <v>0001</v>
          </cell>
          <cell r="AU4672">
            <v>38701</v>
          </cell>
          <cell r="AV4672">
            <v>0</v>
          </cell>
        </row>
        <row r="4673">
          <cell r="B4673">
            <v>0</v>
          </cell>
          <cell r="C4673" t="str">
            <v>000000004112</v>
          </cell>
          <cell r="D4673" t="str">
            <v>3314S0</v>
          </cell>
          <cell r="E4673" t="str">
            <v>2" Valve</v>
          </cell>
          <cell r="F4673" t="str">
            <v>In Service</v>
          </cell>
          <cell r="G4673" t="str">
            <v>3314S</v>
          </cell>
          <cell r="H4673" t="str">
            <v>Grp Member</v>
          </cell>
          <cell r="I4673">
            <v>0</v>
          </cell>
          <cell r="J4673" t="str">
            <v>PC Batch</v>
          </cell>
          <cell r="K4673">
            <v>128.38</v>
          </cell>
          <cell r="L4673">
            <v>0</v>
          </cell>
          <cell r="M4673" t="str">
            <v>F20</v>
          </cell>
          <cell r="N4673" t="str">
            <v>115</v>
          </cell>
          <cell r="O4673">
            <v>0</v>
          </cell>
          <cell r="P4673" t="str">
            <v>C05D603_002</v>
          </cell>
          <cell r="Q4673" t="str">
            <v>505</v>
          </cell>
          <cell r="R4673" t="str">
            <v>WTDPD</v>
          </cell>
          <cell r="S4673" t="str">
            <v>3314S02VVB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 t="str">
            <v>CORP</v>
          </cell>
          <cell r="Y4673">
            <v>38701</v>
          </cell>
          <cell r="Z4673">
            <v>0</v>
          </cell>
          <cell r="AA4673">
            <v>0</v>
          </cell>
          <cell r="AB4673" t="str">
            <v>N</v>
          </cell>
          <cell r="AC4673">
            <v>38718</v>
          </cell>
          <cell r="AD4673">
            <v>0</v>
          </cell>
          <cell r="AE4673" t="str">
            <v>RemVal</v>
          </cell>
          <cell r="AF4673" t="str">
            <v>Depreciate</v>
          </cell>
          <cell r="AG4673" t="str">
            <v>FM</v>
          </cell>
          <cell r="AH4673">
            <v>0</v>
          </cell>
          <cell r="AI4673">
            <v>0</v>
          </cell>
          <cell r="AJ4673">
            <v>2.1299999999999999E-2</v>
          </cell>
          <cell r="AK4673">
            <v>0</v>
          </cell>
          <cell r="AL4673" t="str">
            <v>Flat Rate</v>
          </cell>
          <cell r="AM4673">
            <v>0</v>
          </cell>
          <cell r="AN4673" t="str">
            <v>GA3314S0</v>
          </cell>
          <cell r="AO4673">
            <v>0</v>
          </cell>
          <cell r="AP4673" t="str">
            <v>N</v>
          </cell>
          <cell r="AQ4673">
            <v>38705.801365740743</v>
          </cell>
          <cell r="AR4673">
            <v>38732</v>
          </cell>
          <cell r="AS4673">
            <v>38732</v>
          </cell>
          <cell r="AT4673" t="str">
            <v>0001</v>
          </cell>
          <cell r="AU4673">
            <v>38701</v>
          </cell>
          <cell r="AV4673">
            <v>0</v>
          </cell>
        </row>
        <row r="4674">
          <cell r="B4674">
            <v>0</v>
          </cell>
          <cell r="C4674" t="str">
            <v>000000004113</v>
          </cell>
          <cell r="D4674" t="str">
            <v>3314S0</v>
          </cell>
          <cell r="E4674" t="str">
            <v>4" Valve</v>
          </cell>
          <cell r="F4674" t="str">
            <v>In Service</v>
          </cell>
          <cell r="G4674" t="str">
            <v>3314S</v>
          </cell>
          <cell r="H4674" t="str">
            <v>Grp Member</v>
          </cell>
          <cell r="I4674">
            <v>0</v>
          </cell>
          <cell r="J4674" t="str">
            <v>PC Batch</v>
          </cell>
          <cell r="K4674">
            <v>343.48</v>
          </cell>
          <cell r="L4674">
            <v>0</v>
          </cell>
          <cell r="M4674" t="str">
            <v>F20</v>
          </cell>
          <cell r="N4674" t="str">
            <v>115</v>
          </cell>
          <cell r="O4674">
            <v>0</v>
          </cell>
          <cell r="P4674" t="str">
            <v>C05D603_002</v>
          </cell>
          <cell r="Q4674" t="str">
            <v>505</v>
          </cell>
          <cell r="R4674" t="str">
            <v>WTDPD</v>
          </cell>
          <cell r="S4674" t="str">
            <v>3314S04VVA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 t="str">
            <v>CORP</v>
          </cell>
          <cell r="Y4674">
            <v>38701</v>
          </cell>
          <cell r="Z4674">
            <v>0</v>
          </cell>
          <cell r="AA4674">
            <v>0</v>
          </cell>
          <cell r="AB4674" t="str">
            <v>N</v>
          </cell>
          <cell r="AC4674">
            <v>38718</v>
          </cell>
          <cell r="AD4674">
            <v>0</v>
          </cell>
          <cell r="AE4674" t="str">
            <v>RemVal</v>
          </cell>
          <cell r="AF4674" t="str">
            <v>Depreciate</v>
          </cell>
          <cell r="AG4674" t="str">
            <v>FM</v>
          </cell>
          <cell r="AH4674">
            <v>0</v>
          </cell>
          <cell r="AI4674">
            <v>0</v>
          </cell>
          <cell r="AJ4674">
            <v>2.1299999999999999E-2</v>
          </cell>
          <cell r="AK4674">
            <v>0</v>
          </cell>
          <cell r="AL4674" t="str">
            <v>Flat Rate</v>
          </cell>
          <cell r="AM4674">
            <v>0</v>
          </cell>
          <cell r="AN4674" t="str">
            <v>GA3314S0</v>
          </cell>
          <cell r="AO4674">
            <v>0</v>
          </cell>
          <cell r="AP4674" t="str">
            <v>N</v>
          </cell>
          <cell r="AQ4674">
            <v>38705.801365740743</v>
          </cell>
          <cell r="AR4674">
            <v>38732</v>
          </cell>
          <cell r="AS4674">
            <v>38732</v>
          </cell>
          <cell r="AT4674" t="str">
            <v>0001</v>
          </cell>
          <cell r="AU4674">
            <v>38701</v>
          </cell>
          <cell r="AV4674">
            <v>0</v>
          </cell>
        </row>
        <row r="4675">
          <cell r="B4675">
            <v>0</v>
          </cell>
          <cell r="C4675" t="str">
            <v>000000004114</v>
          </cell>
          <cell r="D4675" t="str">
            <v>3334B0</v>
          </cell>
          <cell r="E4675" t="str">
            <v xml:space="preserve">3/4" Copper Services	</v>
          </cell>
          <cell r="F4675" t="str">
            <v>In Service</v>
          </cell>
          <cell r="G4675" t="str">
            <v>3334B</v>
          </cell>
          <cell r="H4675" t="str">
            <v>Grp Member</v>
          </cell>
          <cell r="I4675">
            <v>0</v>
          </cell>
          <cell r="J4675" t="str">
            <v>PC Batch</v>
          </cell>
          <cell r="K4675">
            <v>710.06</v>
          </cell>
          <cell r="L4675">
            <v>0</v>
          </cell>
          <cell r="M4675" t="str">
            <v>F20</v>
          </cell>
          <cell r="N4675" t="str">
            <v>115</v>
          </cell>
          <cell r="O4675">
            <v>0</v>
          </cell>
          <cell r="P4675" t="str">
            <v>C05D603_002</v>
          </cell>
          <cell r="Q4675">
            <v>0</v>
          </cell>
          <cell r="R4675" t="str">
            <v>WTDPD</v>
          </cell>
          <cell r="S4675" t="str">
            <v>3334B34CP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 t="str">
            <v>CORP</v>
          </cell>
          <cell r="Y4675">
            <v>38701</v>
          </cell>
          <cell r="Z4675">
            <v>0</v>
          </cell>
          <cell r="AA4675">
            <v>0</v>
          </cell>
          <cell r="AB4675" t="str">
            <v>N</v>
          </cell>
          <cell r="AC4675">
            <v>38718</v>
          </cell>
          <cell r="AD4675">
            <v>0</v>
          </cell>
          <cell r="AE4675" t="str">
            <v>RemVal</v>
          </cell>
          <cell r="AF4675" t="str">
            <v>Depreciate</v>
          </cell>
          <cell r="AG4675" t="str">
            <v>FM</v>
          </cell>
          <cell r="AH4675">
            <v>0</v>
          </cell>
          <cell r="AI4675">
            <v>0</v>
          </cell>
          <cell r="AJ4675">
            <v>2.87E-2</v>
          </cell>
          <cell r="AK4675">
            <v>0</v>
          </cell>
          <cell r="AL4675" t="str">
            <v>Flat Rate</v>
          </cell>
          <cell r="AM4675">
            <v>0</v>
          </cell>
          <cell r="AN4675" t="str">
            <v>GA3334B0</v>
          </cell>
          <cell r="AO4675">
            <v>0</v>
          </cell>
          <cell r="AP4675" t="str">
            <v>N</v>
          </cell>
          <cell r="AQ4675">
            <v>38705.804699074077</v>
          </cell>
          <cell r="AR4675">
            <v>38701</v>
          </cell>
          <cell r="AS4675">
            <v>38701</v>
          </cell>
          <cell r="AT4675" t="str">
            <v>0001</v>
          </cell>
          <cell r="AU4675">
            <v>38701</v>
          </cell>
          <cell r="AV4675">
            <v>0</v>
          </cell>
        </row>
        <row r="4676">
          <cell r="B4676">
            <v>0</v>
          </cell>
          <cell r="C4676" t="str">
            <v>000000004114</v>
          </cell>
          <cell r="D4676" t="str">
            <v>3334B0</v>
          </cell>
          <cell r="E4676" t="str">
            <v xml:space="preserve">3/4" Copper Services	</v>
          </cell>
          <cell r="F4676" t="str">
            <v>In Service</v>
          </cell>
          <cell r="G4676" t="str">
            <v>3334B</v>
          </cell>
          <cell r="H4676" t="str">
            <v>Grp Member</v>
          </cell>
          <cell r="I4676">
            <v>1</v>
          </cell>
          <cell r="J4676" t="str">
            <v>PC Batch</v>
          </cell>
          <cell r="K4676">
            <v>7293.85</v>
          </cell>
          <cell r="L4676">
            <v>0</v>
          </cell>
          <cell r="M4676" t="str">
            <v>F20</v>
          </cell>
          <cell r="N4676" t="str">
            <v>115</v>
          </cell>
          <cell r="O4676">
            <v>0</v>
          </cell>
          <cell r="P4676" t="str">
            <v>C05D603_002</v>
          </cell>
          <cell r="Q4676" t="str">
            <v>505</v>
          </cell>
          <cell r="R4676" t="str">
            <v>WTDPD</v>
          </cell>
          <cell r="S4676" t="str">
            <v>3334B34CP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 t="str">
            <v>CORP</v>
          </cell>
          <cell r="Y4676">
            <v>38701</v>
          </cell>
          <cell r="Z4676">
            <v>0</v>
          </cell>
          <cell r="AA4676">
            <v>0</v>
          </cell>
          <cell r="AB4676" t="str">
            <v>N</v>
          </cell>
          <cell r="AC4676">
            <v>38718</v>
          </cell>
          <cell r="AD4676">
            <v>0</v>
          </cell>
          <cell r="AE4676" t="str">
            <v>RemVal</v>
          </cell>
          <cell r="AF4676" t="str">
            <v>Depreciate</v>
          </cell>
          <cell r="AG4676" t="str">
            <v>FM</v>
          </cell>
          <cell r="AH4676">
            <v>0</v>
          </cell>
          <cell r="AI4676">
            <v>0</v>
          </cell>
          <cell r="AJ4676">
            <v>2.87E-2</v>
          </cell>
          <cell r="AK4676">
            <v>0</v>
          </cell>
          <cell r="AL4676" t="str">
            <v>Flat Rate</v>
          </cell>
          <cell r="AM4676">
            <v>0</v>
          </cell>
          <cell r="AN4676" t="str">
            <v>GA3334B0</v>
          </cell>
          <cell r="AO4676">
            <v>0</v>
          </cell>
          <cell r="AP4676" t="str">
            <v>N</v>
          </cell>
          <cell r="AQ4676">
            <v>38705.804699074077</v>
          </cell>
          <cell r="AR4676">
            <v>38701</v>
          </cell>
          <cell r="AS4676">
            <v>38701</v>
          </cell>
          <cell r="AT4676" t="str">
            <v>0001</v>
          </cell>
          <cell r="AU4676">
            <v>38701</v>
          </cell>
          <cell r="AV4676">
            <v>0</v>
          </cell>
        </row>
        <row r="4677">
          <cell r="B4677">
            <v>0</v>
          </cell>
          <cell r="C4677" t="str">
            <v>000000004115</v>
          </cell>
          <cell r="D4677" t="str">
            <v>3314B0</v>
          </cell>
          <cell r="E4677" t="str">
            <v xml:space="preserve">8" DI Water Main, Installed	</v>
          </cell>
          <cell r="F4677" t="str">
            <v>In Service</v>
          </cell>
          <cell r="G4677" t="str">
            <v>3314B</v>
          </cell>
          <cell r="H4677" t="str">
            <v>Grp Member</v>
          </cell>
          <cell r="I4677">
            <v>0</v>
          </cell>
          <cell r="J4677" t="str">
            <v>PC Batch</v>
          </cell>
          <cell r="K4677">
            <v>134.75</v>
          </cell>
          <cell r="L4677">
            <v>0</v>
          </cell>
          <cell r="M4677" t="str">
            <v>F20</v>
          </cell>
          <cell r="N4677" t="str">
            <v>115</v>
          </cell>
          <cell r="O4677">
            <v>0</v>
          </cell>
          <cell r="P4677" t="str">
            <v>C05D605_002</v>
          </cell>
          <cell r="Q4677">
            <v>0</v>
          </cell>
          <cell r="R4677" t="str">
            <v>WTDPD</v>
          </cell>
          <cell r="S4677" t="str">
            <v>3314B08DI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 t="str">
            <v>CORP</v>
          </cell>
          <cell r="Y4677">
            <v>38701</v>
          </cell>
          <cell r="Z4677">
            <v>0</v>
          </cell>
          <cell r="AA4677">
            <v>0</v>
          </cell>
          <cell r="AB4677" t="str">
            <v>N</v>
          </cell>
          <cell r="AC4677">
            <v>38718</v>
          </cell>
          <cell r="AD4677">
            <v>0</v>
          </cell>
          <cell r="AE4677" t="str">
            <v>RemVal</v>
          </cell>
          <cell r="AF4677" t="str">
            <v>Depreciate</v>
          </cell>
          <cell r="AG4677" t="str">
            <v>FM</v>
          </cell>
          <cell r="AH4677">
            <v>0</v>
          </cell>
          <cell r="AI4677">
            <v>0</v>
          </cell>
          <cell r="AJ4677">
            <v>1.9E-2</v>
          </cell>
          <cell r="AK4677">
            <v>0</v>
          </cell>
          <cell r="AL4677" t="str">
            <v>Flat Rate</v>
          </cell>
          <cell r="AM4677">
            <v>0</v>
          </cell>
          <cell r="AN4677" t="str">
            <v>GA3314B0</v>
          </cell>
          <cell r="AO4677">
            <v>0</v>
          </cell>
          <cell r="AP4677" t="str">
            <v>N</v>
          </cell>
          <cell r="AQ4677">
            <v>38705.804768518516</v>
          </cell>
          <cell r="AR4677">
            <v>38791</v>
          </cell>
          <cell r="AS4677">
            <v>38791</v>
          </cell>
          <cell r="AT4677" t="str">
            <v>0002</v>
          </cell>
          <cell r="AU4677">
            <v>38701</v>
          </cell>
          <cell r="AV4677">
            <v>0</v>
          </cell>
        </row>
        <row r="4678">
          <cell r="B4678">
            <v>0</v>
          </cell>
          <cell r="C4678" t="str">
            <v>000000004115</v>
          </cell>
          <cell r="D4678" t="str">
            <v>3314B0</v>
          </cell>
          <cell r="E4678" t="str">
            <v xml:space="preserve">8" DI Water Main, Installed	</v>
          </cell>
          <cell r="F4678" t="str">
            <v>In Service</v>
          </cell>
          <cell r="G4678" t="str">
            <v>3314B</v>
          </cell>
          <cell r="H4678" t="str">
            <v>Grp Member</v>
          </cell>
          <cell r="I4678">
            <v>1</v>
          </cell>
          <cell r="J4678" t="str">
            <v>PC Batch</v>
          </cell>
          <cell r="K4678">
            <v>103.59</v>
          </cell>
          <cell r="L4678">
            <v>0</v>
          </cell>
          <cell r="M4678" t="str">
            <v>F15</v>
          </cell>
          <cell r="N4678" t="str">
            <v>118</v>
          </cell>
          <cell r="O4678">
            <v>0</v>
          </cell>
          <cell r="P4678" t="str">
            <v>C05D605_002</v>
          </cell>
          <cell r="Q4678" t="str">
            <v>950</v>
          </cell>
          <cell r="R4678" t="str">
            <v>WTDPD</v>
          </cell>
          <cell r="S4678" t="str">
            <v>3314B08DI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 t="str">
            <v>CORP</v>
          </cell>
          <cell r="Y4678">
            <v>38701</v>
          </cell>
          <cell r="Z4678">
            <v>0</v>
          </cell>
          <cell r="AA4678">
            <v>0</v>
          </cell>
          <cell r="AB4678" t="str">
            <v>N</v>
          </cell>
          <cell r="AC4678">
            <v>38718</v>
          </cell>
          <cell r="AD4678">
            <v>0</v>
          </cell>
          <cell r="AE4678" t="str">
            <v>RemVal</v>
          </cell>
          <cell r="AF4678" t="str">
            <v>Depreciate</v>
          </cell>
          <cell r="AG4678" t="str">
            <v>FM</v>
          </cell>
          <cell r="AH4678">
            <v>0</v>
          </cell>
          <cell r="AI4678">
            <v>0</v>
          </cell>
          <cell r="AJ4678">
            <v>1.9E-2</v>
          </cell>
          <cell r="AK4678">
            <v>0</v>
          </cell>
          <cell r="AL4678" t="str">
            <v>Flat Rate</v>
          </cell>
          <cell r="AM4678">
            <v>0</v>
          </cell>
          <cell r="AN4678" t="str">
            <v>GA3314B0</v>
          </cell>
          <cell r="AO4678">
            <v>0</v>
          </cell>
          <cell r="AP4678" t="str">
            <v>N</v>
          </cell>
          <cell r="AQ4678">
            <v>38705.804768518516</v>
          </cell>
          <cell r="AR4678">
            <v>38791</v>
          </cell>
          <cell r="AS4678">
            <v>38791</v>
          </cell>
          <cell r="AT4678" t="str">
            <v>0002</v>
          </cell>
          <cell r="AU4678">
            <v>38701</v>
          </cell>
          <cell r="AV4678">
            <v>0</v>
          </cell>
        </row>
        <row r="4679">
          <cell r="B4679">
            <v>0</v>
          </cell>
          <cell r="C4679" t="str">
            <v>000000004115</v>
          </cell>
          <cell r="D4679" t="str">
            <v>3314B0</v>
          </cell>
          <cell r="E4679" t="str">
            <v xml:space="preserve">8" DI Water Main, Installed	</v>
          </cell>
          <cell r="F4679" t="str">
            <v>In Service</v>
          </cell>
          <cell r="G4679" t="str">
            <v>3314B</v>
          </cell>
          <cell r="H4679" t="str">
            <v>Grp Member</v>
          </cell>
          <cell r="I4679">
            <v>2</v>
          </cell>
          <cell r="J4679" t="str">
            <v>PC Batch</v>
          </cell>
          <cell r="K4679">
            <v>1149.6400000000001</v>
          </cell>
          <cell r="L4679">
            <v>0</v>
          </cell>
          <cell r="M4679" t="str">
            <v>F20</v>
          </cell>
          <cell r="N4679" t="str">
            <v>115</v>
          </cell>
          <cell r="O4679">
            <v>0</v>
          </cell>
          <cell r="P4679" t="str">
            <v>C05D605_002</v>
          </cell>
          <cell r="Q4679" t="str">
            <v>505</v>
          </cell>
          <cell r="R4679" t="str">
            <v>WTDPD</v>
          </cell>
          <cell r="S4679" t="str">
            <v>3314B08DI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 t="str">
            <v>CORP</v>
          </cell>
          <cell r="Y4679">
            <v>38701</v>
          </cell>
          <cell r="Z4679">
            <v>0</v>
          </cell>
          <cell r="AA4679">
            <v>0</v>
          </cell>
          <cell r="AB4679" t="str">
            <v>N</v>
          </cell>
          <cell r="AC4679">
            <v>38718</v>
          </cell>
          <cell r="AD4679">
            <v>0</v>
          </cell>
          <cell r="AE4679" t="str">
            <v>RemVal</v>
          </cell>
          <cell r="AF4679" t="str">
            <v>Depreciate</v>
          </cell>
          <cell r="AG4679" t="str">
            <v>FM</v>
          </cell>
          <cell r="AH4679">
            <v>0</v>
          </cell>
          <cell r="AI4679">
            <v>0</v>
          </cell>
          <cell r="AJ4679">
            <v>1.9E-2</v>
          </cell>
          <cell r="AK4679">
            <v>0</v>
          </cell>
          <cell r="AL4679" t="str">
            <v>Flat Rate</v>
          </cell>
          <cell r="AM4679">
            <v>0</v>
          </cell>
          <cell r="AN4679" t="str">
            <v>GA3314B0</v>
          </cell>
          <cell r="AO4679">
            <v>0</v>
          </cell>
          <cell r="AP4679" t="str">
            <v>N</v>
          </cell>
          <cell r="AQ4679">
            <v>38705.804768518516</v>
          </cell>
          <cell r="AR4679">
            <v>38791</v>
          </cell>
          <cell r="AS4679">
            <v>38791</v>
          </cell>
          <cell r="AT4679" t="str">
            <v>0002</v>
          </cell>
          <cell r="AU4679">
            <v>38701</v>
          </cell>
          <cell r="AV4679">
            <v>0</v>
          </cell>
        </row>
        <row r="4680">
          <cell r="B4680">
            <v>0</v>
          </cell>
          <cell r="C4680" t="str">
            <v>000000004115</v>
          </cell>
          <cell r="D4680" t="str">
            <v>3314B0</v>
          </cell>
          <cell r="E4680" t="str">
            <v xml:space="preserve">8" DI Water Main, Installed	</v>
          </cell>
          <cell r="F4680" t="str">
            <v>In Service</v>
          </cell>
          <cell r="G4680" t="str">
            <v>3314B</v>
          </cell>
          <cell r="H4680" t="str">
            <v>Grp Member</v>
          </cell>
          <cell r="I4680">
            <v>3</v>
          </cell>
          <cell r="J4680" t="str">
            <v>PC Batch</v>
          </cell>
          <cell r="K4680">
            <v>144.69</v>
          </cell>
          <cell r="L4680">
            <v>0</v>
          </cell>
          <cell r="M4680">
            <v>0</v>
          </cell>
          <cell r="N4680" t="str">
            <v>602</v>
          </cell>
          <cell r="O4680">
            <v>0</v>
          </cell>
          <cell r="P4680" t="str">
            <v>C05D605_002</v>
          </cell>
          <cell r="Q4680" t="str">
            <v>110</v>
          </cell>
          <cell r="R4680" t="str">
            <v>WTDPD</v>
          </cell>
          <cell r="S4680" t="str">
            <v>3314B08DI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 t="str">
            <v>CORP</v>
          </cell>
          <cell r="Y4680">
            <v>38701</v>
          </cell>
          <cell r="Z4680">
            <v>0</v>
          </cell>
          <cell r="AA4680">
            <v>0</v>
          </cell>
          <cell r="AB4680" t="str">
            <v>N</v>
          </cell>
          <cell r="AC4680">
            <v>38718</v>
          </cell>
          <cell r="AD4680">
            <v>0</v>
          </cell>
          <cell r="AE4680" t="str">
            <v>RemVal</v>
          </cell>
          <cell r="AF4680" t="str">
            <v>Depreciate</v>
          </cell>
          <cell r="AG4680" t="str">
            <v>FM</v>
          </cell>
          <cell r="AH4680">
            <v>0</v>
          </cell>
          <cell r="AI4680">
            <v>0</v>
          </cell>
          <cell r="AJ4680">
            <v>1.9E-2</v>
          </cell>
          <cell r="AK4680">
            <v>0</v>
          </cell>
          <cell r="AL4680" t="str">
            <v>Flat Rate</v>
          </cell>
          <cell r="AM4680">
            <v>0</v>
          </cell>
          <cell r="AN4680" t="str">
            <v>GA3314B0</v>
          </cell>
          <cell r="AO4680">
            <v>0</v>
          </cell>
          <cell r="AP4680" t="str">
            <v>N</v>
          </cell>
          <cell r="AQ4680">
            <v>38705.804768518516</v>
          </cell>
          <cell r="AR4680">
            <v>38791</v>
          </cell>
          <cell r="AS4680">
            <v>38791</v>
          </cell>
          <cell r="AT4680" t="str">
            <v>0002</v>
          </cell>
          <cell r="AU4680">
            <v>38701</v>
          </cell>
          <cell r="AV4680">
            <v>0</v>
          </cell>
        </row>
        <row r="4681">
          <cell r="B4681">
            <v>0</v>
          </cell>
          <cell r="C4681" t="str">
            <v>000000004115</v>
          </cell>
          <cell r="D4681" t="str">
            <v>3314B0</v>
          </cell>
          <cell r="E4681" t="str">
            <v xml:space="preserve">8" DI Water Main, Installed	</v>
          </cell>
          <cell r="F4681" t="str">
            <v>In Service</v>
          </cell>
          <cell r="G4681" t="str">
            <v>3314B</v>
          </cell>
          <cell r="H4681" t="str">
            <v>Grp Member</v>
          </cell>
          <cell r="I4681">
            <v>4</v>
          </cell>
          <cell r="J4681" t="str">
            <v>PC Batch</v>
          </cell>
          <cell r="K4681">
            <v>-13.73</v>
          </cell>
          <cell r="L4681">
            <v>0</v>
          </cell>
          <cell r="M4681">
            <v>0</v>
          </cell>
          <cell r="N4681" t="str">
            <v>600</v>
          </cell>
          <cell r="O4681">
            <v>0</v>
          </cell>
          <cell r="P4681" t="str">
            <v>C05D605_002</v>
          </cell>
          <cell r="Q4681" t="str">
            <v>110</v>
          </cell>
          <cell r="R4681" t="str">
            <v>WTDPD</v>
          </cell>
          <cell r="S4681" t="str">
            <v>3314B08DI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 t="str">
            <v>CORP</v>
          </cell>
          <cell r="Y4681">
            <v>38701</v>
          </cell>
          <cell r="Z4681">
            <v>0</v>
          </cell>
          <cell r="AA4681">
            <v>0</v>
          </cell>
          <cell r="AB4681" t="str">
            <v>N</v>
          </cell>
          <cell r="AC4681">
            <v>38718</v>
          </cell>
          <cell r="AD4681">
            <v>0</v>
          </cell>
          <cell r="AE4681" t="str">
            <v>RemVal</v>
          </cell>
          <cell r="AF4681" t="str">
            <v>Depreciate</v>
          </cell>
          <cell r="AG4681" t="str">
            <v>FM</v>
          </cell>
          <cell r="AH4681">
            <v>0</v>
          </cell>
          <cell r="AI4681">
            <v>0</v>
          </cell>
          <cell r="AJ4681">
            <v>1.9E-2</v>
          </cell>
          <cell r="AK4681">
            <v>0</v>
          </cell>
          <cell r="AL4681" t="str">
            <v>Flat Rate</v>
          </cell>
          <cell r="AM4681">
            <v>0</v>
          </cell>
          <cell r="AN4681" t="str">
            <v>GA3314B0</v>
          </cell>
          <cell r="AO4681">
            <v>0</v>
          </cell>
          <cell r="AP4681" t="str">
            <v>N</v>
          </cell>
          <cell r="AQ4681">
            <v>38705.804768518516</v>
          </cell>
          <cell r="AR4681">
            <v>38791</v>
          </cell>
          <cell r="AS4681">
            <v>38791</v>
          </cell>
          <cell r="AT4681" t="str">
            <v>0002</v>
          </cell>
          <cell r="AU4681">
            <v>38701</v>
          </cell>
          <cell r="AV4681">
            <v>0</v>
          </cell>
        </row>
        <row r="4682">
          <cell r="B4682">
            <v>0</v>
          </cell>
          <cell r="C4682" t="str">
            <v>000000004115</v>
          </cell>
          <cell r="D4682" t="str">
            <v>3314B0</v>
          </cell>
          <cell r="E4682" t="str">
            <v xml:space="preserve">8" DI Water Main, Installed	</v>
          </cell>
          <cell r="F4682" t="str">
            <v>In Service</v>
          </cell>
          <cell r="G4682" t="str">
            <v>3314B</v>
          </cell>
          <cell r="H4682" t="str">
            <v>Grp Member</v>
          </cell>
          <cell r="I4682">
            <v>5</v>
          </cell>
          <cell r="J4682" t="str">
            <v>PC Batch</v>
          </cell>
          <cell r="K4682">
            <v>209.81</v>
          </cell>
          <cell r="L4682">
            <v>0</v>
          </cell>
          <cell r="M4682" t="str">
            <v>F50</v>
          </cell>
          <cell r="N4682" t="str">
            <v>115</v>
          </cell>
          <cell r="O4682">
            <v>0</v>
          </cell>
          <cell r="P4682" t="str">
            <v>C05D605_002</v>
          </cell>
          <cell r="Q4682" t="str">
            <v>000</v>
          </cell>
          <cell r="R4682" t="str">
            <v>WTDPD</v>
          </cell>
          <cell r="S4682" t="str">
            <v>3314B08DI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 t="str">
            <v>CORP</v>
          </cell>
          <cell r="Y4682">
            <v>38701</v>
          </cell>
          <cell r="Z4682">
            <v>0</v>
          </cell>
          <cell r="AA4682">
            <v>0</v>
          </cell>
          <cell r="AB4682" t="str">
            <v>N</v>
          </cell>
          <cell r="AC4682">
            <v>38718</v>
          </cell>
          <cell r="AD4682">
            <v>0</v>
          </cell>
          <cell r="AE4682" t="str">
            <v>RemVal</v>
          </cell>
          <cell r="AF4682" t="str">
            <v>Depreciate</v>
          </cell>
          <cell r="AG4682" t="str">
            <v>FM</v>
          </cell>
          <cell r="AH4682">
            <v>0</v>
          </cell>
          <cell r="AI4682">
            <v>0</v>
          </cell>
          <cell r="AJ4682">
            <v>1.9E-2</v>
          </cell>
          <cell r="AK4682">
            <v>0</v>
          </cell>
          <cell r="AL4682" t="str">
            <v>Flat Rate</v>
          </cell>
          <cell r="AM4682">
            <v>0</v>
          </cell>
          <cell r="AN4682" t="str">
            <v>GA3314B0</v>
          </cell>
          <cell r="AO4682">
            <v>0</v>
          </cell>
          <cell r="AP4682" t="str">
            <v>N</v>
          </cell>
          <cell r="AQ4682">
            <v>38705.804768518516</v>
          </cell>
          <cell r="AR4682">
            <v>38791</v>
          </cell>
          <cell r="AS4682">
            <v>38791</v>
          </cell>
          <cell r="AT4682" t="str">
            <v>0002</v>
          </cell>
          <cell r="AU4682">
            <v>38701</v>
          </cell>
          <cell r="AV4682">
            <v>0</v>
          </cell>
        </row>
        <row r="4683">
          <cell r="B4683">
            <v>0</v>
          </cell>
          <cell r="C4683" t="str">
            <v>000000004116</v>
          </cell>
          <cell r="D4683" t="str">
            <v>3314C0</v>
          </cell>
          <cell r="E4683" t="str">
            <v xml:space="preserve">12" DI Water Main, Installed	</v>
          </cell>
          <cell r="F4683" t="str">
            <v>In Service</v>
          </cell>
          <cell r="G4683" t="str">
            <v>3314C</v>
          </cell>
          <cell r="H4683" t="str">
            <v>Grp Member</v>
          </cell>
          <cell r="I4683">
            <v>0</v>
          </cell>
          <cell r="J4683" t="str">
            <v>PC Batch</v>
          </cell>
          <cell r="K4683">
            <v>4215.12</v>
          </cell>
          <cell r="L4683">
            <v>0</v>
          </cell>
          <cell r="M4683" t="str">
            <v>F20</v>
          </cell>
          <cell r="N4683" t="str">
            <v>115</v>
          </cell>
          <cell r="O4683">
            <v>0</v>
          </cell>
          <cell r="P4683" t="str">
            <v>C05D605_002</v>
          </cell>
          <cell r="Q4683">
            <v>0</v>
          </cell>
          <cell r="R4683" t="str">
            <v>WTDPD</v>
          </cell>
          <cell r="S4683" t="str">
            <v>3314C12DI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 t="str">
            <v>CORP</v>
          </cell>
          <cell r="Y4683">
            <v>38701</v>
          </cell>
          <cell r="Z4683">
            <v>0</v>
          </cell>
          <cell r="AA4683">
            <v>0</v>
          </cell>
          <cell r="AB4683" t="str">
            <v>N</v>
          </cell>
          <cell r="AC4683">
            <v>38718</v>
          </cell>
          <cell r="AD4683">
            <v>0</v>
          </cell>
          <cell r="AE4683" t="str">
            <v>RemVal</v>
          </cell>
          <cell r="AF4683" t="str">
            <v>Depreciate</v>
          </cell>
          <cell r="AG4683" t="str">
            <v>FM</v>
          </cell>
          <cell r="AH4683">
            <v>0</v>
          </cell>
          <cell r="AI4683">
            <v>0</v>
          </cell>
          <cell r="AJ4683">
            <v>1.5900000000000001E-2</v>
          </cell>
          <cell r="AK4683">
            <v>0</v>
          </cell>
          <cell r="AL4683" t="str">
            <v>Flat Rate</v>
          </cell>
          <cell r="AM4683">
            <v>0</v>
          </cell>
          <cell r="AN4683" t="str">
            <v>GA3314C0</v>
          </cell>
          <cell r="AO4683">
            <v>0</v>
          </cell>
          <cell r="AP4683" t="str">
            <v>N</v>
          </cell>
          <cell r="AQ4683">
            <v>38705.804837962962</v>
          </cell>
          <cell r="AR4683">
            <v>38763</v>
          </cell>
          <cell r="AS4683">
            <v>38763</v>
          </cell>
          <cell r="AT4683" t="str">
            <v>0002</v>
          </cell>
          <cell r="AU4683">
            <v>38701</v>
          </cell>
          <cell r="AV4683">
            <v>0</v>
          </cell>
        </row>
        <row r="4684">
          <cell r="B4684">
            <v>0</v>
          </cell>
          <cell r="C4684" t="str">
            <v>000000004116</v>
          </cell>
          <cell r="D4684" t="str">
            <v>3314C0</v>
          </cell>
          <cell r="E4684" t="str">
            <v xml:space="preserve">12" DI Water Main, Installed	</v>
          </cell>
          <cell r="F4684" t="str">
            <v>In Service</v>
          </cell>
          <cell r="G4684" t="str">
            <v>3314C</v>
          </cell>
          <cell r="H4684" t="str">
            <v>Grp Member</v>
          </cell>
          <cell r="I4684">
            <v>1</v>
          </cell>
          <cell r="J4684" t="str">
            <v>PC Batch</v>
          </cell>
          <cell r="K4684">
            <v>6562.87</v>
          </cell>
          <cell r="L4684">
            <v>0</v>
          </cell>
          <cell r="M4684" t="str">
            <v>F50</v>
          </cell>
          <cell r="N4684" t="str">
            <v>115</v>
          </cell>
          <cell r="O4684">
            <v>0</v>
          </cell>
          <cell r="P4684" t="str">
            <v>C05D605_002</v>
          </cell>
          <cell r="Q4684" t="str">
            <v>000</v>
          </cell>
          <cell r="R4684" t="str">
            <v>WTDPD</v>
          </cell>
          <cell r="S4684" t="str">
            <v>3314C12DI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 t="str">
            <v>CORP</v>
          </cell>
          <cell r="Y4684">
            <v>38701</v>
          </cell>
          <cell r="Z4684">
            <v>0</v>
          </cell>
          <cell r="AA4684">
            <v>0</v>
          </cell>
          <cell r="AB4684" t="str">
            <v>N</v>
          </cell>
          <cell r="AC4684">
            <v>38718</v>
          </cell>
          <cell r="AD4684">
            <v>0</v>
          </cell>
          <cell r="AE4684" t="str">
            <v>RemVal</v>
          </cell>
          <cell r="AF4684" t="str">
            <v>Depreciate</v>
          </cell>
          <cell r="AG4684" t="str">
            <v>FM</v>
          </cell>
          <cell r="AH4684">
            <v>0</v>
          </cell>
          <cell r="AI4684">
            <v>0</v>
          </cell>
          <cell r="AJ4684">
            <v>1.5900000000000001E-2</v>
          </cell>
          <cell r="AK4684">
            <v>0</v>
          </cell>
          <cell r="AL4684" t="str">
            <v>Flat Rate</v>
          </cell>
          <cell r="AM4684">
            <v>0</v>
          </cell>
          <cell r="AN4684" t="str">
            <v>GA3314C0</v>
          </cell>
          <cell r="AO4684">
            <v>0</v>
          </cell>
          <cell r="AP4684" t="str">
            <v>N</v>
          </cell>
          <cell r="AQ4684">
            <v>38705.804837962962</v>
          </cell>
          <cell r="AR4684">
            <v>38763</v>
          </cell>
          <cell r="AS4684">
            <v>38763</v>
          </cell>
          <cell r="AT4684" t="str">
            <v>0002</v>
          </cell>
          <cell r="AU4684">
            <v>38701</v>
          </cell>
          <cell r="AV4684">
            <v>0</v>
          </cell>
        </row>
        <row r="4685">
          <cell r="B4685">
            <v>0</v>
          </cell>
          <cell r="C4685" t="str">
            <v>000000004116</v>
          </cell>
          <cell r="D4685" t="str">
            <v>3314C0</v>
          </cell>
          <cell r="E4685" t="str">
            <v xml:space="preserve">12" DI Water Main, Installed	</v>
          </cell>
          <cell r="F4685" t="str">
            <v>In Service</v>
          </cell>
          <cell r="G4685" t="str">
            <v>3314C</v>
          </cell>
          <cell r="H4685" t="str">
            <v>Grp Member</v>
          </cell>
          <cell r="I4685">
            <v>2</v>
          </cell>
          <cell r="J4685" t="str">
            <v>PC Batch</v>
          </cell>
          <cell r="K4685">
            <v>42300.93</v>
          </cell>
          <cell r="L4685">
            <v>0</v>
          </cell>
          <cell r="M4685" t="str">
            <v>F20</v>
          </cell>
          <cell r="N4685" t="str">
            <v>115</v>
          </cell>
          <cell r="O4685">
            <v>0</v>
          </cell>
          <cell r="P4685" t="str">
            <v>C05D605_002</v>
          </cell>
          <cell r="Q4685" t="str">
            <v>505</v>
          </cell>
          <cell r="R4685" t="str">
            <v>WTDPD</v>
          </cell>
          <cell r="S4685" t="str">
            <v>3314C12DI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 t="str">
            <v>CORP</v>
          </cell>
          <cell r="Y4685">
            <v>38701</v>
          </cell>
          <cell r="Z4685">
            <v>0</v>
          </cell>
          <cell r="AA4685">
            <v>0</v>
          </cell>
          <cell r="AB4685" t="str">
            <v>N</v>
          </cell>
          <cell r="AC4685">
            <v>38718</v>
          </cell>
          <cell r="AD4685">
            <v>0</v>
          </cell>
          <cell r="AE4685" t="str">
            <v>RemVal</v>
          </cell>
          <cell r="AF4685" t="str">
            <v>Depreciate</v>
          </cell>
          <cell r="AG4685" t="str">
            <v>FM</v>
          </cell>
          <cell r="AH4685">
            <v>0</v>
          </cell>
          <cell r="AI4685">
            <v>0</v>
          </cell>
          <cell r="AJ4685">
            <v>1.5900000000000001E-2</v>
          </cell>
          <cell r="AK4685">
            <v>0</v>
          </cell>
          <cell r="AL4685" t="str">
            <v>Flat Rate</v>
          </cell>
          <cell r="AM4685">
            <v>0</v>
          </cell>
          <cell r="AN4685" t="str">
            <v>GA3314C0</v>
          </cell>
          <cell r="AO4685">
            <v>0</v>
          </cell>
          <cell r="AP4685" t="str">
            <v>N</v>
          </cell>
          <cell r="AQ4685">
            <v>38705.804837962962</v>
          </cell>
          <cell r="AR4685">
            <v>38763</v>
          </cell>
          <cell r="AS4685">
            <v>38763</v>
          </cell>
          <cell r="AT4685" t="str">
            <v>0002</v>
          </cell>
          <cell r="AU4685">
            <v>38701</v>
          </cell>
          <cell r="AV4685">
            <v>0</v>
          </cell>
        </row>
        <row r="4686">
          <cell r="B4686">
            <v>0</v>
          </cell>
          <cell r="C4686" t="str">
            <v>000000004116</v>
          </cell>
          <cell r="D4686" t="str">
            <v>3314C0</v>
          </cell>
          <cell r="E4686" t="str">
            <v xml:space="preserve">12" DI Water Main, Installed	</v>
          </cell>
          <cell r="F4686" t="str">
            <v>In Service</v>
          </cell>
          <cell r="G4686" t="str">
            <v>3314C</v>
          </cell>
          <cell r="H4686" t="str">
            <v>Grp Member</v>
          </cell>
          <cell r="I4686">
            <v>3</v>
          </cell>
          <cell r="J4686" t="str">
            <v>PC Batch</v>
          </cell>
          <cell r="K4686">
            <v>622.21</v>
          </cell>
          <cell r="L4686">
            <v>0</v>
          </cell>
          <cell r="M4686">
            <v>0</v>
          </cell>
          <cell r="N4686" t="str">
            <v>602</v>
          </cell>
          <cell r="O4686">
            <v>0</v>
          </cell>
          <cell r="P4686" t="str">
            <v>C05D605_002</v>
          </cell>
          <cell r="Q4686" t="str">
            <v>110</v>
          </cell>
          <cell r="R4686" t="str">
            <v>WTDPD</v>
          </cell>
          <cell r="S4686" t="str">
            <v>3314C12DI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 t="str">
            <v>CORP</v>
          </cell>
          <cell r="Y4686">
            <v>38701</v>
          </cell>
          <cell r="Z4686">
            <v>0</v>
          </cell>
          <cell r="AA4686">
            <v>0</v>
          </cell>
          <cell r="AB4686" t="str">
            <v>N</v>
          </cell>
          <cell r="AC4686">
            <v>38718</v>
          </cell>
          <cell r="AD4686">
            <v>0</v>
          </cell>
          <cell r="AE4686" t="str">
            <v>RemVal</v>
          </cell>
          <cell r="AF4686" t="str">
            <v>Depreciate</v>
          </cell>
          <cell r="AG4686" t="str">
            <v>FM</v>
          </cell>
          <cell r="AH4686">
            <v>0</v>
          </cell>
          <cell r="AI4686">
            <v>0</v>
          </cell>
          <cell r="AJ4686">
            <v>1.5900000000000001E-2</v>
          </cell>
          <cell r="AK4686">
            <v>0</v>
          </cell>
          <cell r="AL4686" t="str">
            <v>Flat Rate</v>
          </cell>
          <cell r="AM4686">
            <v>0</v>
          </cell>
          <cell r="AN4686" t="str">
            <v>GA3314C0</v>
          </cell>
          <cell r="AO4686">
            <v>0</v>
          </cell>
          <cell r="AP4686" t="str">
            <v>N</v>
          </cell>
          <cell r="AQ4686">
            <v>38705.804837962962</v>
          </cell>
          <cell r="AR4686">
            <v>38763</v>
          </cell>
          <cell r="AS4686">
            <v>38763</v>
          </cell>
          <cell r="AT4686" t="str">
            <v>0002</v>
          </cell>
          <cell r="AU4686">
            <v>38701</v>
          </cell>
          <cell r="AV4686">
            <v>0</v>
          </cell>
        </row>
        <row r="4687">
          <cell r="B4687">
            <v>0</v>
          </cell>
          <cell r="C4687" t="str">
            <v>000000004116</v>
          </cell>
          <cell r="D4687" t="str">
            <v>3314C0</v>
          </cell>
          <cell r="E4687" t="str">
            <v xml:space="preserve">12" DI Water Main, Installed	</v>
          </cell>
          <cell r="F4687" t="str">
            <v>In Service</v>
          </cell>
          <cell r="G4687" t="str">
            <v>3314C</v>
          </cell>
          <cell r="H4687" t="str">
            <v>Grp Member</v>
          </cell>
          <cell r="I4687">
            <v>4</v>
          </cell>
          <cell r="J4687" t="str">
            <v>PC Batch</v>
          </cell>
          <cell r="K4687">
            <v>434.43</v>
          </cell>
          <cell r="L4687">
            <v>0</v>
          </cell>
          <cell r="M4687" t="str">
            <v>F15</v>
          </cell>
          <cell r="N4687" t="str">
            <v>118</v>
          </cell>
          <cell r="O4687">
            <v>0</v>
          </cell>
          <cell r="P4687" t="str">
            <v>C05D605_002</v>
          </cell>
          <cell r="Q4687" t="str">
            <v>950</v>
          </cell>
          <cell r="R4687" t="str">
            <v>WTDPD</v>
          </cell>
          <cell r="S4687" t="str">
            <v>3314C12DI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 t="str">
            <v>CORP</v>
          </cell>
          <cell r="Y4687">
            <v>38701</v>
          </cell>
          <cell r="Z4687">
            <v>0</v>
          </cell>
          <cell r="AA4687">
            <v>0</v>
          </cell>
          <cell r="AB4687" t="str">
            <v>N</v>
          </cell>
          <cell r="AC4687">
            <v>38718</v>
          </cell>
          <cell r="AD4687">
            <v>0</v>
          </cell>
          <cell r="AE4687" t="str">
            <v>RemVal</v>
          </cell>
          <cell r="AF4687" t="str">
            <v>Depreciate</v>
          </cell>
          <cell r="AG4687" t="str">
            <v>FM</v>
          </cell>
          <cell r="AH4687">
            <v>0</v>
          </cell>
          <cell r="AI4687">
            <v>0</v>
          </cell>
          <cell r="AJ4687">
            <v>1.5900000000000001E-2</v>
          </cell>
          <cell r="AK4687">
            <v>0</v>
          </cell>
          <cell r="AL4687" t="str">
            <v>Flat Rate</v>
          </cell>
          <cell r="AM4687">
            <v>0</v>
          </cell>
          <cell r="AN4687" t="str">
            <v>GA3314C0</v>
          </cell>
          <cell r="AO4687">
            <v>0</v>
          </cell>
          <cell r="AP4687" t="str">
            <v>N</v>
          </cell>
          <cell r="AQ4687">
            <v>38705.804837962962</v>
          </cell>
          <cell r="AR4687">
            <v>38763</v>
          </cell>
          <cell r="AS4687">
            <v>38763</v>
          </cell>
          <cell r="AT4687" t="str">
            <v>0002</v>
          </cell>
          <cell r="AU4687">
            <v>38701</v>
          </cell>
          <cell r="AV4687">
            <v>0</v>
          </cell>
        </row>
        <row r="4688">
          <cell r="B4688">
            <v>0</v>
          </cell>
          <cell r="C4688" t="str">
            <v>000000004116</v>
          </cell>
          <cell r="D4688" t="str">
            <v>3314C0</v>
          </cell>
          <cell r="E4688" t="str">
            <v xml:space="preserve">12" DI Water Main, Installed	</v>
          </cell>
          <cell r="F4688" t="str">
            <v>In Service</v>
          </cell>
          <cell r="G4688" t="str">
            <v>3314C</v>
          </cell>
          <cell r="H4688" t="str">
            <v>Grp Member</v>
          </cell>
          <cell r="I4688">
            <v>5</v>
          </cell>
          <cell r="J4688" t="str">
            <v>PC Batch</v>
          </cell>
          <cell r="K4688">
            <v>-59.02</v>
          </cell>
          <cell r="L4688">
            <v>0</v>
          </cell>
          <cell r="M4688">
            <v>0</v>
          </cell>
          <cell r="N4688" t="str">
            <v>600</v>
          </cell>
          <cell r="O4688">
            <v>0</v>
          </cell>
          <cell r="P4688" t="str">
            <v>C05D605_002</v>
          </cell>
          <cell r="Q4688" t="str">
            <v>110</v>
          </cell>
          <cell r="R4688" t="str">
            <v>WTDPD</v>
          </cell>
          <cell r="S4688" t="str">
            <v>3314C12DI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 t="str">
            <v>CORP</v>
          </cell>
          <cell r="Y4688">
            <v>38701</v>
          </cell>
          <cell r="Z4688">
            <v>0</v>
          </cell>
          <cell r="AA4688">
            <v>0</v>
          </cell>
          <cell r="AB4688" t="str">
            <v>N</v>
          </cell>
          <cell r="AC4688">
            <v>38718</v>
          </cell>
          <cell r="AD4688">
            <v>0</v>
          </cell>
          <cell r="AE4688" t="str">
            <v>RemVal</v>
          </cell>
          <cell r="AF4688" t="str">
            <v>Depreciate</v>
          </cell>
          <cell r="AG4688" t="str">
            <v>FM</v>
          </cell>
          <cell r="AH4688">
            <v>0</v>
          </cell>
          <cell r="AI4688">
            <v>0</v>
          </cell>
          <cell r="AJ4688">
            <v>1.5900000000000001E-2</v>
          </cell>
          <cell r="AK4688">
            <v>0</v>
          </cell>
          <cell r="AL4688" t="str">
            <v>Flat Rate</v>
          </cell>
          <cell r="AM4688">
            <v>0</v>
          </cell>
          <cell r="AN4688" t="str">
            <v>GA3314C0</v>
          </cell>
          <cell r="AO4688">
            <v>0</v>
          </cell>
          <cell r="AP4688" t="str">
            <v>N</v>
          </cell>
          <cell r="AQ4688">
            <v>38705.804837962962</v>
          </cell>
          <cell r="AR4688">
            <v>38763</v>
          </cell>
          <cell r="AS4688">
            <v>38763</v>
          </cell>
          <cell r="AT4688" t="str">
            <v>0002</v>
          </cell>
          <cell r="AU4688">
            <v>38701</v>
          </cell>
          <cell r="AV4688">
            <v>0</v>
          </cell>
        </row>
        <row r="4689">
          <cell r="B4689">
            <v>0</v>
          </cell>
          <cell r="C4689" t="str">
            <v>000000004117</v>
          </cell>
          <cell r="D4689" t="str">
            <v>3314Q0</v>
          </cell>
          <cell r="E4689" t="str">
            <v xml:space="preserve">6" PVC Water Main, Installed	</v>
          </cell>
          <cell r="F4689" t="str">
            <v>In Service</v>
          </cell>
          <cell r="G4689" t="str">
            <v>3314Q</v>
          </cell>
          <cell r="H4689" t="str">
            <v>Grp Member</v>
          </cell>
          <cell r="I4689">
            <v>0</v>
          </cell>
          <cell r="J4689" t="str">
            <v>PC Batch</v>
          </cell>
          <cell r="K4689">
            <v>109.33</v>
          </cell>
          <cell r="L4689">
            <v>0</v>
          </cell>
          <cell r="M4689" t="str">
            <v>F20</v>
          </cell>
          <cell r="N4689" t="str">
            <v>115</v>
          </cell>
          <cell r="O4689">
            <v>0</v>
          </cell>
          <cell r="P4689" t="str">
            <v>C05D605_002</v>
          </cell>
          <cell r="Q4689">
            <v>0</v>
          </cell>
          <cell r="R4689" t="str">
            <v>WTDPD</v>
          </cell>
          <cell r="S4689" t="str">
            <v>3314Q06PV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  <cell r="X4689" t="str">
            <v>CORP</v>
          </cell>
          <cell r="Y4689">
            <v>38701</v>
          </cell>
          <cell r="Z4689">
            <v>0</v>
          </cell>
          <cell r="AA4689">
            <v>0</v>
          </cell>
          <cell r="AB4689" t="str">
            <v>N</v>
          </cell>
          <cell r="AC4689">
            <v>38718</v>
          </cell>
          <cell r="AD4689">
            <v>0</v>
          </cell>
          <cell r="AE4689" t="str">
            <v>RemVal</v>
          </cell>
          <cell r="AF4689" t="str">
            <v>Depreciate</v>
          </cell>
          <cell r="AG4689" t="str">
            <v>FM</v>
          </cell>
          <cell r="AH4689">
            <v>0</v>
          </cell>
          <cell r="AI4689">
            <v>0</v>
          </cell>
          <cell r="AJ4689">
            <v>2.1899999999999999E-2</v>
          </cell>
          <cell r="AK4689">
            <v>0</v>
          </cell>
          <cell r="AL4689" t="str">
            <v>Flat Rate</v>
          </cell>
          <cell r="AM4689">
            <v>0</v>
          </cell>
          <cell r="AN4689" t="str">
            <v>GA3314Q0</v>
          </cell>
          <cell r="AO4689">
            <v>0</v>
          </cell>
          <cell r="AP4689" t="str">
            <v>N</v>
          </cell>
          <cell r="AQ4689">
            <v>38705.804872685185</v>
          </cell>
          <cell r="AR4689">
            <v>38791</v>
          </cell>
          <cell r="AS4689">
            <v>38791</v>
          </cell>
          <cell r="AT4689" t="str">
            <v>0002</v>
          </cell>
          <cell r="AU4689">
            <v>38701</v>
          </cell>
          <cell r="AV4689">
            <v>0</v>
          </cell>
        </row>
        <row r="4690">
          <cell r="B4690">
            <v>0</v>
          </cell>
          <cell r="C4690" t="str">
            <v>000000004117</v>
          </cell>
          <cell r="D4690" t="str">
            <v>3314Q0</v>
          </cell>
          <cell r="E4690" t="str">
            <v xml:space="preserve">6" PVC Water Main, Installed	</v>
          </cell>
          <cell r="F4690" t="str">
            <v>In Service</v>
          </cell>
          <cell r="G4690" t="str">
            <v>3314Q</v>
          </cell>
          <cell r="H4690" t="str">
            <v>Grp Member</v>
          </cell>
          <cell r="I4690">
            <v>1</v>
          </cell>
          <cell r="J4690" t="str">
            <v>PC Batch</v>
          </cell>
          <cell r="K4690">
            <v>280.73</v>
          </cell>
          <cell r="L4690">
            <v>0</v>
          </cell>
          <cell r="M4690" t="str">
            <v>F50</v>
          </cell>
          <cell r="N4690" t="str">
            <v>115</v>
          </cell>
          <cell r="O4690">
            <v>0</v>
          </cell>
          <cell r="P4690" t="str">
            <v>C05D605_002</v>
          </cell>
          <cell r="Q4690" t="str">
            <v>000</v>
          </cell>
          <cell r="R4690" t="str">
            <v>WTDPD</v>
          </cell>
          <cell r="S4690" t="str">
            <v>3314Q06PV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 t="str">
            <v>CORP</v>
          </cell>
          <cell r="Y4690">
            <v>38701</v>
          </cell>
          <cell r="Z4690">
            <v>0</v>
          </cell>
          <cell r="AA4690">
            <v>0</v>
          </cell>
          <cell r="AB4690" t="str">
            <v>N</v>
          </cell>
          <cell r="AC4690">
            <v>38718</v>
          </cell>
          <cell r="AD4690">
            <v>0</v>
          </cell>
          <cell r="AE4690" t="str">
            <v>RemVal</v>
          </cell>
          <cell r="AF4690" t="str">
            <v>Depreciate</v>
          </cell>
          <cell r="AG4690" t="str">
            <v>FM</v>
          </cell>
          <cell r="AH4690">
            <v>0</v>
          </cell>
          <cell r="AI4690">
            <v>0</v>
          </cell>
          <cell r="AJ4690">
            <v>2.1899999999999999E-2</v>
          </cell>
          <cell r="AK4690">
            <v>0</v>
          </cell>
          <cell r="AL4690" t="str">
            <v>Flat Rate</v>
          </cell>
          <cell r="AM4690">
            <v>0</v>
          </cell>
          <cell r="AN4690" t="str">
            <v>GA3314Q0</v>
          </cell>
          <cell r="AO4690">
            <v>0</v>
          </cell>
          <cell r="AP4690" t="str">
            <v>N</v>
          </cell>
          <cell r="AQ4690">
            <v>38705.804872685185</v>
          </cell>
          <cell r="AR4690">
            <v>38791</v>
          </cell>
          <cell r="AS4690">
            <v>38791</v>
          </cell>
          <cell r="AT4690" t="str">
            <v>0002</v>
          </cell>
          <cell r="AU4690">
            <v>38701</v>
          </cell>
          <cell r="AV4690">
            <v>0</v>
          </cell>
        </row>
        <row r="4691">
          <cell r="B4691">
            <v>0</v>
          </cell>
          <cell r="C4691" t="str">
            <v>000000004117</v>
          </cell>
          <cell r="D4691" t="str">
            <v>3314Q0</v>
          </cell>
          <cell r="E4691" t="str">
            <v xml:space="preserve">6" PVC Water Main, Installed	</v>
          </cell>
          <cell r="F4691" t="str">
            <v>In Service</v>
          </cell>
          <cell r="G4691" t="str">
            <v>3314Q</v>
          </cell>
          <cell r="H4691" t="str">
            <v>Grp Member</v>
          </cell>
          <cell r="I4691">
            <v>2</v>
          </cell>
          <cell r="J4691" t="str">
            <v>PC Batch</v>
          </cell>
          <cell r="K4691">
            <v>1923.11</v>
          </cell>
          <cell r="L4691">
            <v>0</v>
          </cell>
          <cell r="M4691" t="str">
            <v>F20</v>
          </cell>
          <cell r="N4691" t="str">
            <v>115</v>
          </cell>
          <cell r="O4691">
            <v>0</v>
          </cell>
          <cell r="P4691" t="str">
            <v>C05D605_002</v>
          </cell>
          <cell r="Q4691" t="str">
            <v>505</v>
          </cell>
          <cell r="R4691" t="str">
            <v>WTDPD</v>
          </cell>
          <cell r="S4691" t="str">
            <v>3314Q06PV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 t="str">
            <v>CORP</v>
          </cell>
          <cell r="Y4691">
            <v>38701</v>
          </cell>
          <cell r="Z4691">
            <v>0</v>
          </cell>
          <cell r="AA4691">
            <v>0</v>
          </cell>
          <cell r="AB4691" t="str">
            <v>N</v>
          </cell>
          <cell r="AC4691">
            <v>38718</v>
          </cell>
          <cell r="AD4691">
            <v>0</v>
          </cell>
          <cell r="AE4691" t="str">
            <v>RemVal</v>
          </cell>
          <cell r="AF4691" t="str">
            <v>Depreciate</v>
          </cell>
          <cell r="AG4691" t="str">
            <v>FM</v>
          </cell>
          <cell r="AH4691">
            <v>0</v>
          </cell>
          <cell r="AI4691">
            <v>0</v>
          </cell>
          <cell r="AJ4691">
            <v>2.1899999999999999E-2</v>
          </cell>
          <cell r="AK4691">
            <v>0</v>
          </cell>
          <cell r="AL4691" t="str">
            <v>Flat Rate</v>
          </cell>
          <cell r="AM4691">
            <v>0</v>
          </cell>
          <cell r="AN4691" t="str">
            <v>GA3314Q0</v>
          </cell>
          <cell r="AO4691">
            <v>0</v>
          </cell>
          <cell r="AP4691" t="str">
            <v>N</v>
          </cell>
          <cell r="AQ4691">
            <v>38705.804872685185</v>
          </cell>
          <cell r="AR4691">
            <v>38791</v>
          </cell>
          <cell r="AS4691">
            <v>38791</v>
          </cell>
          <cell r="AT4691" t="str">
            <v>0002</v>
          </cell>
          <cell r="AU4691">
            <v>38701</v>
          </cell>
          <cell r="AV4691">
            <v>0</v>
          </cell>
        </row>
        <row r="4692">
          <cell r="B4692">
            <v>0</v>
          </cell>
          <cell r="C4692" t="str">
            <v>000000004118</v>
          </cell>
          <cell r="D4692" t="str">
            <v>3314T0</v>
          </cell>
          <cell r="E4692" t="str">
            <v>8" Tapping Sleeve &amp; Valve</v>
          </cell>
          <cell r="F4692" t="str">
            <v>In Service</v>
          </cell>
          <cell r="G4692" t="str">
            <v>3314T</v>
          </cell>
          <cell r="H4692" t="str">
            <v>Grp Member</v>
          </cell>
          <cell r="I4692">
            <v>0</v>
          </cell>
          <cell r="J4692" t="str">
            <v>PC Batch</v>
          </cell>
          <cell r="K4692">
            <v>438.64</v>
          </cell>
          <cell r="L4692">
            <v>0</v>
          </cell>
          <cell r="M4692" t="str">
            <v>F20</v>
          </cell>
          <cell r="N4692" t="str">
            <v>115</v>
          </cell>
          <cell r="O4692">
            <v>0</v>
          </cell>
          <cell r="P4692" t="str">
            <v>C05D605_002</v>
          </cell>
          <cell r="Q4692">
            <v>0</v>
          </cell>
          <cell r="R4692" t="str">
            <v>WTDPD</v>
          </cell>
          <cell r="S4692" t="str">
            <v>3314T08DI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 t="str">
            <v>CORP</v>
          </cell>
          <cell r="Y4692">
            <v>38701</v>
          </cell>
          <cell r="Z4692">
            <v>0</v>
          </cell>
          <cell r="AA4692">
            <v>0</v>
          </cell>
          <cell r="AB4692" t="str">
            <v>N</v>
          </cell>
          <cell r="AC4692">
            <v>38718</v>
          </cell>
          <cell r="AD4692">
            <v>0</v>
          </cell>
          <cell r="AE4692" t="str">
            <v>RemVal</v>
          </cell>
          <cell r="AF4692" t="str">
            <v>Depreciate</v>
          </cell>
          <cell r="AG4692" t="str">
            <v>FM</v>
          </cell>
          <cell r="AH4692">
            <v>0</v>
          </cell>
          <cell r="AI4692">
            <v>0</v>
          </cell>
          <cell r="AJ4692">
            <v>1.3899999999999999E-2</v>
          </cell>
          <cell r="AK4692">
            <v>0</v>
          </cell>
          <cell r="AL4692" t="str">
            <v>Flat Rate</v>
          </cell>
          <cell r="AM4692">
            <v>0</v>
          </cell>
          <cell r="AN4692" t="str">
            <v>GA3314T0</v>
          </cell>
          <cell r="AO4692">
            <v>0</v>
          </cell>
          <cell r="AP4692" t="str">
            <v>N</v>
          </cell>
          <cell r="AQ4692">
            <v>38705.804907407408</v>
          </cell>
          <cell r="AR4692">
            <v>38763</v>
          </cell>
          <cell r="AS4692">
            <v>38763</v>
          </cell>
          <cell r="AT4692" t="str">
            <v>0002</v>
          </cell>
          <cell r="AU4692">
            <v>38701</v>
          </cell>
          <cell r="AV4692">
            <v>0</v>
          </cell>
        </row>
        <row r="4693">
          <cell r="B4693">
            <v>0</v>
          </cell>
          <cell r="C4693" t="str">
            <v>000000004118</v>
          </cell>
          <cell r="D4693" t="str">
            <v>3314T0</v>
          </cell>
          <cell r="E4693" t="str">
            <v>8" Tapping Sleeve &amp; Valve</v>
          </cell>
          <cell r="F4693" t="str">
            <v>In Service</v>
          </cell>
          <cell r="G4693" t="str">
            <v>3314T</v>
          </cell>
          <cell r="H4693" t="str">
            <v>Grp Member</v>
          </cell>
          <cell r="I4693">
            <v>1</v>
          </cell>
          <cell r="J4693" t="str">
            <v>PC Batch</v>
          </cell>
          <cell r="K4693">
            <v>4505.79</v>
          </cell>
          <cell r="L4693">
            <v>0</v>
          </cell>
          <cell r="M4693" t="str">
            <v>F20</v>
          </cell>
          <cell r="N4693" t="str">
            <v>115</v>
          </cell>
          <cell r="O4693">
            <v>0</v>
          </cell>
          <cell r="P4693" t="str">
            <v>C05D605_002</v>
          </cell>
          <cell r="Q4693" t="str">
            <v>505</v>
          </cell>
          <cell r="R4693" t="str">
            <v>WTDPD</v>
          </cell>
          <cell r="S4693" t="str">
            <v>3314T08DI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 t="str">
            <v>CORP</v>
          </cell>
          <cell r="Y4693">
            <v>38701</v>
          </cell>
          <cell r="Z4693">
            <v>0</v>
          </cell>
          <cell r="AA4693">
            <v>0</v>
          </cell>
          <cell r="AB4693" t="str">
            <v>N</v>
          </cell>
          <cell r="AC4693">
            <v>38718</v>
          </cell>
          <cell r="AD4693">
            <v>0</v>
          </cell>
          <cell r="AE4693" t="str">
            <v>RemVal</v>
          </cell>
          <cell r="AF4693" t="str">
            <v>Depreciate</v>
          </cell>
          <cell r="AG4693" t="str">
            <v>FM</v>
          </cell>
          <cell r="AH4693">
            <v>0</v>
          </cell>
          <cell r="AI4693">
            <v>0</v>
          </cell>
          <cell r="AJ4693">
            <v>1.3899999999999999E-2</v>
          </cell>
          <cell r="AK4693">
            <v>0</v>
          </cell>
          <cell r="AL4693" t="str">
            <v>Flat Rate</v>
          </cell>
          <cell r="AM4693">
            <v>0</v>
          </cell>
          <cell r="AN4693" t="str">
            <v>GA3314T0</v>
          </cell>
          <cell r="AO4693">
            <v>0</v>
          </cell>
          <cell r="AP4693" t="str">
            <v>N</v>
          </cell>
          <cell r="AQ4693">
            <v>38705.804907407408</v>
          </cell>
          <cell r="AR4693">
            <v>38763</v>
          </cell>
          <cell r="AS4693">
            <v>38763</v>
          </cell>
          <cell r="AT4693" t="str">
            <v>0002</v>
          </cell>
          <cell r="AU4693">
            <v>38701</v>
          </cell>
          <cell r="AV4693">
            <v>0</v>
          </cell>
        </row>
        <row r="4694">
          <cell r="B4694">
            <v>0</v>
          </cell>
          <cell r="C4694" t="str">
            <v>000000004118</v>
          </cell>
          <cell r="D4694" t="str">
            <v>3314T0</v>
          </cell>
          <cell r="E4694" t="str">
            <v>8" Tapping Sleeve &amp; Valve</v>
          </cell>
          <cell r="F4694" t="str">
            <v>In Service</v>
          </cell>
          <cell r="G4694" t="str">
            <v>3314T</v>
          </cell>
          <cell r="H4694" t="str">
            <v>Grp Member</v>
          </cell>
          <cell r="I4694">
            <v>2</v>
          </cell>
          <cell r="J4694" t="str">
            <v>PC Batch</v>
          </cell>
          <cell r="K4694">
            <v>682.95</v>
          </cell>
          <cell r="L4694">
            <v>0</v>
          </cell>
          <cell r="M4694" t="str">
            <v>F50</v>
          </cell>
          <cell r="N4694" t="str">
            <v>115</v>
          </cell>
          <cell r="O4694">
            <v>0</v>
          </cell>
          <cell r="P4694" t="str">
            <v>C05D605_002</v>
          </cell>
          <cell r="Q4694" t="str">
            <v>000</v>
          </cell>
          <cell r="R4694" t="str">
            <v>WTDPD</v>
          </cell>
          <cell r="S4694" t="str">
            <v>3314T08DI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 t="str">
            <v>CORP</v>
          </cell>
          <cell r="Y4694">
            <v>38701</v>
          </cell>
          <cell r="Z4694">
            <v>0</v>
          </cell>
          <cell r="AA4694">
            <v>0</v>
          </cell>
          <cell r="AB4694" t="str">
            <v>N</v>
          </cell>
          <cell r="AC4694">
            <v>38718</v>
          </cell>
          <cell r="AD4694">
            <v>0</v>
          </cell>
          <cell r="AE4694" t="str">
            <v>RemVal</v>
          </cell>
          <cell r="AF4694" t="str">
            <v>Depreciate</v>
          </cell>
          <cell r="AG4694" t="str">
            <v>FM</v>
          </cell>
          <cell r="AH4694">
            <v>0</v>
          </cell>
          <cell r="AI4694">
            <v>0</v>
          </cell>
          <cell r="AJ4694">
            <v>1.3899999999999999E-2</v>
          </cell>
          <cell r="AK4694">
            <v>0</v>
          </cell>
          <cell r="AL4694" t="str">
            <v>Flat Rate</v>
          </cell>
          <cell r="AM4694">
            <v>0</v>
          </cell>
          <cell r="AN4694" t="str">
            <v>GA3314T0</v>
          </cell>
          <cell r="AO4694">
            <v>0</v>
          </cell>
          <cell r="AP4694" t="str">
            <v>N</v>
          </cell>
          <cell r="AQ4694">
            <v>38705.804907407408</v>
          </cell>
          <cell r="AR4694">
            <v>38763</v>
          </cell>
          <cell r="AS4694">
            <v>38763</v>
          </cell>
          <cell r="AT4694" t="str">
            <v>0002</v>
          </cell>
          <cell r="AU4694">
            <v>38701</v>
          </cell>
          <cell r="AV4694">
            <v>0</v>
          </cell>
        </row>
        <row r="4695">
          <cell r="B4695">
            <v>0</v>
          </cell>
          <cell r="C4695" t="str">
            <v>000000004119</v>
          </cell>
          <cell r="D4695" t="str">
            <v>3314Q0</v>
          </cell>
          <cell r="E4695" t="str">
            <v>8" Main</v>
          </cell>
          <cell r="F4695" t="str">
            <v>In Service</v>
          </cell>
          <cell r="G4695" t="str">
            <v>3314Q</v>
          </cell>
          <cell r="H4695" t="str">
            <v>Grp Member</v>
          </cell>
          <cell r="I4695">
            <v>0</v>
          </cell>
          <cell r="J4695" t="str">
            <v>PC Batch</v>
          </cell>
          <cell r="K4695">
            <v>151.49</v>
          </cell>
          <cell r="L4695">
            <v>0</v>
          </cell>
          <cell r="M4695" t="str">
            <v>F20</v>
          </cell>
          <cell r="N4695" t="str">
            <v>115</v>
          </cell>
          <cell r="O4695">
            <v>0</v>
          </cell>
          <cell r="P4695" t="str">
            <v>C05D704_002</v>
          </cell>
          <cell r="Q4695">
            <v>0</v>
          </cell>
          <cell r="R4695" t="str">
            <v>WTDPD</v>
          </cell>
          <cell r="S4695" t="str">
            <v>3314Q08PV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 t="str">
            <v>CORP</v>
          </cell>
          <cell r="Y4695">
            <v>38701</v>
          </cell>
          <cell r="Z4695">
            <v>0</v>
          </cell>
          <cell r="AA4695">
            <v>0</v>
          </cell>
          <cell r="AB4695" t="str">
            <v>N</v>
          </cell>
          <cell r="AC4695">
            <v>38718</v>
          </cell>
          <cell r="AD4695">
            <v>0</v>
          </cell>
          <cell r="AE4695" t="str">
            <v>RemVal</v>
          </cell>
          <cell r="AF4695" t="str">
            <v>Depreciate</v>
          </cell>
          <cell r="AG4695" t="str">
            <v>FM</v>
          </cell>
          <cell r="AH4695">
            <v>0</v>
          </cell>
          <cell r="AI4695">
            <v>0</v>
          </cell>
          <cell r="AJ4695">
            <v>2.1899999999999999E-2</v>
          </cell>
          <cell r="AK4695">
            <v>0</v>
          </cell>
          <cell r="AL4695" t="str">
            <v>Flat Rate</v>
          </cell>
          <cell r="AM4695">
            <v>0</v>
          </cell>
          <cell r="AN4695" t="str">
            <v>GA3314Q0</v>
          </cell>
          <cell r="AO4695">
            <v>0</v>
          </cell>
          <cell r="AP4695" t="str">
            <v>N</v>
          </cell>
          <cell r="AQ4695">
            <v>38705.804976851854</v>
          </cell>
          <cell r="AR4695">
            <v>38763</v>
          </cell>
          <cell r="AS4695">
            <v>38763</v>
          </cell>
          <cell r="AT4695" t="str">
            <v>7200</v>
          </cell>
          <cell r="AU4695">
            <v>38701</v>
          </cell>
          <cell r="AV4695">
            <v>0</v>
          </cell>
        </row>
        <row r="4696">
          <cell r="B4696">
            <v>0</v>
          </cell>
          <cell r="C4696" t="str">
            <v>000000004119</v>
          </cell>
          <cell r="D4696" t="str">
            <v>3314Q0</v>
          </cell>
          <cell r="E4696" t="str">
            <v>8" Main</v>
          </cell>
          <cell r="F4696" t="str">
            <v>In Service</v>
          </cell>
          <cell r="G4696" t="str">
            <v>3314Q</v>
          </cell>
          <cell r="H4696" t="str">
            <v>Grp Member</v>
          </cell>
          <cell r="I4696">
            <v>1</v>
          </cell>
          <cell r="J4696" t="str">
            <v>PC Batch</v>
          </cell>
          <cell r="K4696">
            <v>923.98</v>
          </cell>
          <cell r="L4696">
            <v>0</v>
          </cell>
          <cell r="M4696" t="str">
            <v>F50</v>
          </cell>
          <cell r="N4696" t="str">
            <v>115</v>
          </cell>
          <cell r="O4696">
            <v>0</v>
          </cell>
          <cell r="P4696" t="str">
            <v>C05D704_002</v>
          </cell>
          <cell r="Q4696" t="str">
            <v>000</v>
          </cell>
          <cell r="R4696" t="str">
            <v>WTDPD</v>
          </cell>
          <cell r="S4696" t="str">
            <v>3314Q08PV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 t="str">
            <v>CORP</v>
          </cell>
          <cell r="Y4696">
            <v>38701</v>
          </cell>
          <cell r="Z4696">
            <v>0</v>
          </cell>
          <cell r="AA4696">
            <v>0</v>
          </cell>
          <cell r="AB4696" t="str">
            <v>N</v>
          </cell>
          <cell r="AC4696">
            <v>38718</v>
          </cell>
          <cell r="AD4696">
            <v>0</v>
          </cell>
          <cell r="AE4696" t="str">
            <v>RemVal</v>
          </cell>
          <cell r="AF4696" t="str">
            <v>Depreciate</v>
          </cell>
          <cell r="AG4696" t="str">
            <v>FM</v>
          </cell>
          <cell r="AH4696">
            <v>0</v>
          </cell>
          <cell r="AI4696">
            <v>0</v>
          </cell>
          <cell r="AJ4696">
            <v>2.1899999999999999E-2</v>
          </cell>
          <cell r="AK4696">
            <v>0</v>
          </cell>
          <cell r="AL4696" t="str">
            <v>Flat Rate</v>
          </cell>
          <cell r="AM4696">
            <v>0</v>
          </cell>
          <cell r="AN4696" t="str">
            <v>GA3314Q0</v>
          </cell>
          <cell r="AO4696">
            <v>0</v>
          </cell>
          <cell r="AP4696" t="str">
            <v>N</v>
          </cell>
          <cell r="AQ4696">
            <v>38705.804976851854</v>
          </cell>
          <cell r="AR4696">
            <v>38763</v>
          </cell>
          <cell r="AS4696">
            <v>38763</v>
          </cell>
          <cell r="AT4696" t="str">
            <v>7200</v>
          </cell>
          <cell r="AU4696">
            <v>38701</v>
          </cell>
          <cell r="AV4696">
            <v>0</v>
          </cell>
        </row>
        <row r="4697">
          <cell r="B4697">
            <v>0</v>
          </cell>
          <cell r="C4697" t="str">
            <v>000000004119</v>
          </cell>
          <cell r="D4697" t="str">
            <v>3314Q0</v>
          </cell>
          <cell r="E4697" t="str">
            <v>8" Main</v>
          </cell>
          <cell r="F4697" t="str">
            <v>In Service</v>
          </cell>
          <cell r="G4697" t="str">
            <v>3314Q</v>
          </cell>
          <cell r="H4697" t="str">
            <v>Grp Member</v>
          </cell>
          <cell r="I4697">
            <v>2</v>
          </cell>
          <cell r="J4697" t="str">
            <v>PC Batch</v>
          </cell>
          <cell r="K4697">
            <v>124.53</v>
          </cell>
          <cell r="L4697">
            <v>0</v>
          </cell>
          <cell r="M4697" t="str">
            <v>F20</v>
          </cell>
          <cell r="N4697" t="str">
            <v>115</v>
          </cell>
          <cell r="O4697">
            <v>0</v>
          </cell>
          <cell r="P4697" t="str">
            <v>C05D704_002</v>
          </cell>
          <cell r="Q4697" t="str">
            <v>505</v>
          </cell>
          <cell r="R4697" t="str">
            <v>WTDPD</v>
          </cell>
          <cell r="S4697" t="str">
            <v>3314Q08PV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 t="str">
            <v>CORP</v>
          </cell>
          <cell r="Y4697">
            <v>38701</v>
          </cell>
          <cell r="Z4697">
            <v>0</v>
          </cell>
          <cell r="AA4697">
            <v>0</v>
          </cell>
          <cell r="AB4697" t="str">
            <v>N</v>
          </cell>
          <cell r="AC4697">
            <v>38718</v>
          </cell>
          <cell r="AD4697">
            <v>0</v>
          </cell>
          <cell r="AE4697" t="str">
            <v>RemVal</v>
          </cell>
          <cell r="AF4697" t="str">
            <v>Depreciate</v>
          </cell>
          <cell r="AG4697" t="str">
            <v>FM</v>
          </cell>
          <cell r="AH4697">
            <v>0</v>
          </cell>
          <cell r="AI4697">
            <v>0</v>
          </cell>
          <cell r="AJ4697">
            <v>2.1899999999999999E-2</v>
          </cell>
          <cell r="AK4697">
            <v>0</v>
          </cell>
          <cell r="AL4697" t="str">
            <v>Flat Rate</v>
          </cell>
          <cell r="AM4697">
            <v>0</v>
          </cell>
          <cell r="AN4697" t="str">
            <v>GA3314Q0</v>
          </cell>
          <cell r="AO4697">
            <v>0</v>
          </cell>
          <cell r="AP4697" t="str">
            <v>N</v>
          </cell>
          <cell r="AQ4697">
            <v>38705.804976851854</v>
          </cell>
          <cell r="AR4697">
            <v>38763</v>
          </cell>
          <cell r="AS4697">
            <v>38763</v>
          </cell>
          <cell r="AT4697" t="str">
            <v>7200</v>
          </cell>
          <cell r="AU4697">
            <v>38701</v>
          </cell>
          <cell r="AV4697">
            <v>0</v>
          </cell>
        </row>
        <row r="4698">
          <cell r="B4698">
            <v>0</v>
          </cell>
          <cell r="C4698" t="str">
            <v>000000004119</v>
          </cell>
          <cell r="D4698" t="str">
            <v>3314Q0</v>
          </cell>
          <cell r="E4698" t="str">
            <v>8" Main</v>
          </cell>
          <cell r="F4698" t="str">
            <v>In Service</v>
          </cell>
          <cell r="G4698" t="str">
            <v>3314Q</v>
          </cell>
          <cell r="H4698" t="str">
            <v>Grp Member</v>
          </cell>
          <cell r="I4698">
            <v>3</v>
          </cell>
          <cell r="J4698" t="str">
            <v>PC Batch</v>
          </cell>
          <cell r="K4698">
            <v>630.84</v>
          </cell>
          <cell r="L4698">
            <v>0</v>
          </cell>
          <cell r="M4698" t="str">
            <v>F15</v>
          </cell>
          <cell r="N4698" t="str">
            <v>118</v>
          </cell>
          <cell r="O4698">
            <v>0</v>
          </cell>
          <cell r="P4698" t="str">
            <v>C05D704_002</v>
          </cell>
          <cell r="Q4698" t="str">
            <v>950</v>
          </cell>
          <cell r="R4698" t="str">
            <v>WTDPD</v>
          </cell>
          <cell r="S4698" t="str">
            <v>3314Q08PV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 t="str">
            <v>CORP</v>
          </cell>
          <cell r="Y4698">
            <v>38701</v>
          </cell>
          <cell r="Z4698">
            <v>0</v>
          </cell>
          <cell r="AA4698">
            <v>0</v>
          </cell>
          <cell r="AB4698" t="str">
            <v>N</v>
          </cell>
          <cell r="AC4698">
            <v>38718</v>
          </cell>
          <cell r="AD4698">
            <v>0</v>
          </cell>
          <cell r="AE4698" t="str">
            <v>RemVal</v>
          </cell>
          <cell r="AF4698" t="str">
            <v>Depreciate</v>
          </cell>
          <cell r="AG4698" t="str">
            <v>FM</v>
          </cell>
          <cell r="AH4698">
            <v>0</v>
          </cell>
          <cell r="AI4698">
            <v>0</v>
          </cell>
          <cell r="AJ4698">
            <v>2.1899999999999999E-2</v>
          </cell>
          <cell r="AK4698">
            <v>0</v>
          </cell>
          <cell r="AL4698" t="str">
            <v>Flat Rate</v>
          </cell>
          <cell r="AM4698">
            <v>0</v>
          </cell>
          <cell r="AN4698" t="str">
            <v>GA3314Q0</v>
          </cell>
          <cell r="AO4698">
            <v>0</v>
          </cell>
          <cell r="AP4698" t="str">
            <v>N</v>
          </cell>
          <cell r="AQ4698">
            <v>38705.804976851854</v>
          </cell>
          <cell r="AR4698">
            <v>38763</v>
          </cell>
          <cell r="AS4698">
            <v>38763</v>
          </cell>
          <cell r="AT4698" t="str">
            <v>7200</v>
          </cell>
          <cell r="AU4698">
            <v>38701</v>
          </cell>
          <cell r="AV4698">
            <v>0</v>
          </cell>
        </row>
        <row r="4699">
          <cell r="B4699">
            <v>0</v>
          </cell>
          <cell r="C4699" t="str">
            <v>000000004119</v>
          </cell>
          <cell r="D4699" t="str">
            <v>3314Q0</v>
          </cell>
          <cell r="E4699" t="str">
            <v>8" Main</v>
          </cell>
          <cell r="F4699" t="str">
            <v>In Service</v>
          </cell>
          <cell r="G4699" t="str">
            <v>3314Q</v>
          </cell>
          <cell r="H4699" t="str">
            <v>Grp Member</v>
          </cell>
          <cell r="I4699">
            <v>4</v>
          </cell>
          <cell r="J4699" t="str">
            <v>PC Batch</v>
          </cell>
          <cell r="K4699">
            <v>884.73</v>
          </cell>
          <cell r="L4699">
            <v>0</v>
          </cell>
          <cell r="M4699">
            <v>0</v>
          </cell>
          <cell r="N4699" t="str">
            <v>602</v>
          </cell>
          <cell r="O4699">
            <v>0</v>
          </cell>
          <cell r="P4699" t="str">
            <v>C05D704_002</v>
          </cell>
          <cell r="Q4699" t="str">
            <v>110</v>
          </cell>
          <cell r="R4699" t="str">
            <v>WTDPD</v>
          </cell>
          <cell r="S4699" t="str">
            <v>3314Q08PV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 t="str">
            <v>CORP</v>
          </cell>
          <cell r="Y4699">
            <v>38701</v>
          </cell>
          <cell r="Z4699">
            <v>0</v>
          </cell>
          <cell r="AA4699">
            <v>0</v>
          </cell>
          <cell r="AB4699" t="str">
            <v>N</v>
          </cell>
          <cell r="AC4699">
            <v>38718</v>
          </cell>
          <cell r="AD4699">
            <v>0</v>
          </cell>
          <cell r="AE4699" t="str">
            <v>RemVal</v>
          </cell>
          <cell r="AF4699" t="str">
            <v>Depreciate</v>
          </cell>
          <cell r="AG4699" t="str">
            <v>FM</v>
          </cell>
          <cell r="AH4699">
            <v>0</v>
          </cell>
          <cell r="AI4699">
            <v>0</v>
          </cell>
          <cell r="AJ4699">
            <v>2.1899999999999999E-2</v>
          </cell>
          <cell r="AK4699">
            <v>0</v>
          </cell>
          <cell r="AL4699" t="str">
            <v>Flat Rate</v>
          </cell>
          <cell r="AM4699">
            <v>0</v>
          </cell>
          <cell r="AN4699" t="str">
            <v>GA3314Q0</v>
          </cell>
          <cell r="AO4699">
            <v>0</v>
          </cell>
          <cell r="AP4699" t="str">
            <v>N</v>
          </cell>
          <cell r="AQ4699">
            <v>38705.804976851854</v>
          </cell>
          <cell r="AR4699">
            <v>38763</v>
          </cell>
          <cell r="AS4699">
            <v>38763</v>
          </cell>
          <cell r="AT4699" t="str">
            <v>7200</v>
          </cell>
          <cell r="AU4699">
            <v>38701</v>
          </cell>
          <cell r="AV4699">
            <v>0</v>
          </cell>
        </row>
        <row r="4700">
          <cell r="B4700">
            <v>0</v>
          </cell>
          <cell r="C4700" t="str">
            <v>000000004119</v>
          </cell>
          <cell r="D4700" t="str">
            <v>3314Q0</v>
          </cell>
          <cell r="E4700" t="str">
            <v>8" Main</v>
          </cell>
          <cell r="F4700" t="str">
            <v>In Service</v>
          </cell>
          <cell r="G4700" t="str">
            <v>3314Q</v>
          </cell>
          <cell r="H4700" t="str">
            <v>Grp Member</v>
          </cell>
          <cell r="I4700">
            <v>5</v>
          </cell>
          <cell r="J4700" t="str">
            <v>PC Batch</v>
          </cell>
          <cell r="K4700">
            <v>-83.92</v>
          </cell>
          <cell r="L4700">
            <v>0</v>
          </cell>
          <cell r="M4700">
            <v>0</v>
          </cell>
          <cell r="N4700" t="str">
            <v>600</v>
          </cell>
          <cell r="O4700">
            <v>0</v>
          </cell>
          <cell r="P4700" t="str">
            <v>C05D704_002</v>
          </cell>
          <cell r="Q4700" t="str">
            <v>110</v>
          </cell>
          <cell r="R4700" t="str">
            <v>WTDPD</v>
          </cell>
          <cell r="S4700" t="str">
            <v>3314Q08PV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 t="str">
            <v>CORP</v>
          </cell>
          <cell r="Y4700">
            <v>38701</v>
          </cell>
          <cell r="Z4700">
            <v>0</v>
          </cell>
          <cell r="AA4700">
            <v>0</v>
          </cell>
          <cell r="AB4700" t="str">
            <v>N</v>
          </cell>
          <cell r="AC4700">
            <v>38718</v>
          </cell>
          <cell r="AD4700">
            <v>0</v>
          </cell>
          <cell r="AE4700" t="str">
            <v>RemVal</v>
          </cell>
          <cell r="AF4700" t="str">
            <v>Depreciate</v>
          </cell>
          <cell r="AG4700" t="str">
            <v>FM</v>
          </cell>
          <cell r="AH4700">
            <v>0</v>
          </cell>
          <cell r="AI4700">
            <v>0</v>
          </cell>
          <cell r="AJ4700">
            <v>2.1899999999999999E-2</v>
          </cell>
          <cell r="AK4700">
            <v>0</v>
          </cell>
          <cell r="AL4700" t="str">
            <v>Flat Rate</v>
          </cell>
          <cell r="AM4700">
            <v>0</v>
          </cell>
          <cell r="AN4700" t="str">
            <v>GA3314Q0</v>
          </cell>
          <cell r="AO4700">
            <v>0</v>
          </cell>
          <cell r="AP4700" t="str">
            <v>N</v>
          </cell>
          <cell r="AQ4700">
            <v>38705.804976851854</v>
          </cell>
          <cell r="AR4700">
            <v>38763</v>
          </cell>
          <cell r="AS4700">
            <v>38763</v>
          </cell>
          <cell r="AT4700" t="str">
            <v>7200</v>
          </cell>
          <cell r="AU4700">
            <v>38701</v>
          </cell>
          <cell r="AV4700">
            <v>0</v>
          </cell>
        </row>
        <row r="4701">
          <cell r="B4701">
            <v>0</v>
          </cell>
          <cell r="C4701" t="str">
            <v>000000004120</v>
          </cell>
          <cell r="D4701" t="str">
            <v>3334A0</v>
          </cell>
          <cell r="E4701" t="str">
            <v>Fire Service Extension</v>
          </cell>
          <cell r="F4701" t="str">
            <v>In Service</v>
          </cell>
          <cell r="G4701" t="str">
            <v>3334A</v>
          </cell>
          <cell r="H4701" t="str">
            <v>Grp Member</v>
          </cell>
          <cell r="I4701">
            <v>0</v>
          </cell>
          <cell r="J4701" t="str">
            <v>PC Batch</v>
          </cell>
          <cell r="K4701">
            <v>30.91</v>
          </cell>
          <cell r="L4701">
            <v>0</v>
          </cell>
          <cell r="M4701" t="str">
            <v>F20</v>
          </cell>
          <cell r="N4701" t="str">
            <v>115</v>
          </cell>
          <cell r="O4701">
            <v>0</v>
          </cell>
          <cell r="P4701" t="str">
            <v>C05D704_002</v>
          </cell>
          <cell r="Q4701">
            <v>0</v>
          </cell>
          <cell r="R4701" t="str">
            <v>WTDPD</v>
          </cell>
          <cell r="S4701" t="str">
            <v>3334A06PV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 t="str">
            <v>CORP</v>
          </cell>
          <cell r="Y4701">
            <v>38701</v>
          </cell>
          <cell r="Z4701">
            <v>0</v>
          </cell>
          <cell r="AA4701">
            <v>0</v>
          </cell>
          <cell r="AB4701" t="str">
            <v>N</v>
          </cell>
          <cell r="AC4701">
            <v>38718</v>
          </cell>
          <cell r="AD4701">
            <v>0</v>
          </cell>
          <cell r="AE4701" t="str">
            <v>RemVal</v>
          </cell>
          <cell r="AF4701" t="str">
            <v>Depreciate</v>
          </cell>
          <cell r="AG4701" t="str">
            <v>FM</v>
          </cell>
          <cell r="AH4701">
            <v>0</v>
          </cell>
          <cell r="AI4701">
            <v>0</v>
          </cell>
          <cell r="AJ4701">
            <v>2.4500000000000001E-2</v>
          </cell>
          <cell r="AK4701">
            <v>0</v>
          </cell>
          <cell r="AL4701" t="str">
            <v>Flat Rate</v>
          </cell>
          <cell r="AM4701">
            <v>0</v>
          </cell>
          <cell r="AN4701" t="str">
            <v>GA3334A0</v>
          </cell>
          <cell r="AO4701">
            <v>0</v>
          </cell>
          <cell r="AP4701" t="str">
            <v>N</v>
          </cell>
          <cell r="AQ4701">
            <v>38705.805011574077</v>
          </cell>
          <cell r="AR4701">
            <v>38763</v>
          </cell>
          <cell r="AS4701">
            <v>38763</v>
          </cell>
          <cell r="AT4701" t="str">
            <v>7200</v>
          </cell>
          <cell r="AU4701">
            <v>38701</v>
          </cell>
          <cell r="AV4701">
            <v>0</v>
          </cell>
        </row>
        <row r="4702">
          <cell r="B4702">
            <v>0</v>
          </cell>
          <cell r="C4702" t="str">
            <v>000000004120</v>
          </cell>
          <cell r="D4702" t="str">
            <v>3334A0</v>
          </cell>
          <cell r="E4702" t="str">
            <v>Fire Service Extension</v>
          </cell>
          <cell r="F4702" t="str">
            <v>In Service</v>
          </cell>
          <cell r="G4702" t="str">
            <v>3334A</v>
          </cell>
          <cell r="H4702" t="str">
            <v>Grp Member</v>
          </cell>
          <cell r="I4702">
            <v>1</v>
          </cell>
          <cell r="J4702" t="str">
            <v>PC Batch</v>
          </cell>
          <cell r="K4702">
            <v>188.54</v>
          </cell>
          <cell r="L4702">
            <v>0</v>
          </cell>
          <cell r="M4702" t="str">
            <v>F50</v>
          </cell>
          <cell r="N4702" t="str">
            <v>115</v>
          </cell>
          <cell r="O4702">
            <v>0</v>
          </cell>
          <cell r="P4702" t="str">
            <v>C05D704_002</v>
          </cell>
          <cell r="Q4702" t="str">
            <v>000</v>
          </cell>
          <cell r="R4702" t="str">
            <v>WTDPD</v>
          </cell>
          <cell r="S4702" t="str">
            <v>3334A06PV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 t="str">
            <v>CORP</v>
          </cell>
          <cell r="Y4702">
            <v>38701</v>
          </cell>
          <cell r="Z4702">
            <v>0</v>
          </cell>
          <cell r="AA4702">
            <v>0</v>
          </cell>
          <cell r="AB4702" t="str">
            <v>N</v>
          </cell>
          <cell r="AC4702">
            <v>38718</v>
          </cell>
          <cell r="AD4702">
            <v>0</v>
          </cell>
          <cell r="AE4702" t="str">
            <v>RemVal</v>
          </cell>
          <cell r="AF4702" t="str">
            <v>Depreciate</v>
          </cell>
          <cell r="AG4702" t="str">
            <v>FM</v>
          </cell>
          <cell r="AH4702">
            <v>0</v>
          </cell>
          <cell r="AI4702">
            <v>0</v>
          </cell>
          <cell r="AJ4702">
            <v>2.4500000000000001E-2</v>
          </cell>
          <cell r="AK4702">
            <v>0</v>
          </cell>
          <cell r="AL4702" t="str">
            <v>Flat Rate</v>
          </cell>
          <cell r="AM4702">
            <v>0</v>
          </cell>
          <cell r="AN4702" t="str">
            <v>GA3334A0</v>
          </cell>
          <cell r="AO4702">
            <v>0</v>
          </cell>
          <cell r="AP4702" t="str">
            <v>N</v>
          </cell>
          <cell r="AQ4702">
            <v>38705.805011574077</v>
          </cell>
          <cell r="AR4702">
            <v>38763</v>
          </cell>
          <cell r="AS4702">
            <v>38763</v>
          </cell>
          <cell r="AT4702" t="str">
            <v>7200</v>
          </cell>
          <cell r="AU4702">
            <v>38701</v>
          </cell>
          <cell r="AV4702">
            <v>0</v>
          </cell>
        </row>
        <row r="4703">
          <cell r="B4703">
            <v>0</v>
          </cell>
          <cell r="C4703" t="str">
            <v>000000004120</v>
          </cell>
          <cell r="D4703" t="str">
            <v>3334A0</v>
          </cell>
          <cell r="E4703" t="str">
            <v>Fire Service Extension</v>
          </cell>
          <cell r="F4703" t="str">
            <v>In Service</v>
          </cell>
          <cell r="G4703" t="str">
            <v>3334A</v>
          </cell>
          <cell r="H4703" t="str">
            <v>Grp Member</v>
          </cell>
          <cell r="I4703">
            <v>2</v>
          </cell>
          <cell r="J4703" t="str">
            <v>PC Batch</v>
          </cell>
          <cell r="K4703">
            <v>317.56</v>
          </cell>
          <cell r="L4703">
            <v>0</v>
          </cell>
          <cell r="M4703" t="str">
            <v>F20</v>
          </cell>
          <cell r="N4703" t="str">
            <v>115</v>
          </cell>
          <cell r="O4703">
            <v>0</v>
          </cell>
          <cell r="P4703" t="str">
            <v>C05D704_002</v>
          </cell>
          <cell r="Q4703" t="str">
            <v>505</v>
          </cell>
          <cell r="R4703" t="str">
            <v>WTDPD</v>
          </cell>
          <cell r="S4703" t="str">
            <v>3334A06PV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 t="str">
            <v>CORP</v>
          </cell>
          <cell r="Y4703">
            <v>38701</v>
          </cell>
          <cell r="Z4703">
            <v>0</v>
          </cell>
          <cell r="AA4703">
            <v>0</v>
          </cell>
          <cell r="AB4703" t="str">
            <v>N</v>
          </cell>
          <cell r="AC4703">
            <v>38718</v>
          </cell>
          <cell r="AD4703">
            <v>0</v>
          </cell>
          <cell r="AE4703" t="str">
            <v>RemVal</v>
          </cell>
          <cell r="AF4703" t="str">
            <v>Depreciate</v>
          </cell>
          <cell r="AG4703" t="str">
            <v>FM</v>
          </cell>
          <cell r="AH4703">
            <v>0</v>
          </cell>
          <cell r="AI4703">
            <v>0</v>
          </cell>
          <cell r="AJ4703">
            <v>2.4500000000000001E-2</v>
          </cell>
          <cell r="AK4703">
            <v>0</v>
          </cell>
          <cell r="AL4703" t="str">
            <v>Flat Rate</v>
          </cell>
          <cell r="AM4703">
            <v>0</v>
          </cell>
          <cell r="AN4703" t="str">
            <v>GA3334A0</v>
          </cell>
          <cell r="AO4703">
            <v>0</v>
          </cell>
          <cell r="AP4703" t="str">
            <v>N</v>
          </cell>
          <cell r="AQ4703">
            <v>38705.805011574077</v>
          </cell>
          <cell r="AR4703">
            <v>38763</v>
          </cell>
          <cell r="AS4703">
            <v>38763</v>
          </cell>
          <cell r="AT4703" t="str">
            <v>7200</v>
          </cell>
          <cell r="AU4703">
            <v>38701</v>
          </cell>
          <cell r="AV4703">
            <v>0</v>
          </cell>
        </row>
        <row r="4704">
          <cell r="B4704">
            <v>0</v>
          </cell>
          <cell r="C4704" t="str">
            <v>000000004121</v>
          </cell>
          <cell r="D4704" t="str">
            <v>3334B0</v>
          </cell>
          <cell r="E4704" t="str">
            <v>Domestic Service Extension 3/4</v>
          </cell>
          <cell r="F4704" t="str">
            <v>In Service</v>
          </cell>
          <cell r="G4704" t="str">
            <v>3334B</v>
          </cell>
          <cell r="H4704" t="str">
            <v>Grp Member</v>
          </cell>
          <cell r="I4704">
            <v>0</v>
          </cell>
          <cell r="J4704" t="str">
            <v>PC Batch</v>
          </cell>
          <cell r="K4704">
            <v>730.08</v>
          </cell>
          <cell r="L4704">
            <v>0</v>
          </cell>
          <cell r="M4704" t="str">
            <v>F20</v>
          </cell>
          <cell r="N4704" t="str">
            <v>115</v>
          </cell>
          <cell r="O4704">
            <v>0</v>
          </cell>
          <cell r="P4704" t="str">
            <v>C05D704_002</v>
          </cell>
          <cell r="Q4704">
            <v>0</v>
          </cell>
          <cell r="R4704" t="str">
            <v>WTDPD</v>
          </cell>
          <cell r="S4704" t="str">
            <v>3334B34CP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 t="str">
            <v>CORP</v>
          </cell>
          <cell r="Y4704">
            <v>38701</v>
          </cell>
          <cell r="Z4704">
            <v>0</v>
          </cell>
          <cell r="AA4704">
            <v>0</v>
          </cell>
          <cell r="AB4704" t="str">
            <v>N</v>
          </cell>
          <cell r="AC4704">
            <v>38718</v>
          </cell>
          <cell r="AD4704">
            <v>0</v>
          </cell>
          <cell r="AE4704" t="str">
            <v>RemVal</v>
          </cell>
          <cell r="AF4704" t="str">
            <v>Depreciate</v>
          </cell>
          <cell r="AG4704" t="str">
            <v>FM</v>
          </cell>
          <cell r="AH4704">
            <v>0</v>
          </cell>
          <cell r="AI4704">
            <v>0</v>
          </cell>
          <cell r="AJ4704">
            <v>2.87E-2</v>
          </cell>
          <cell r="AK4704">
            <v>0</v>
          </cell>
          <cell r="AL4704" t="str">
            <v>Flat Rate</v>
          </cell>
          <cell r="AM4704">
            <v>0</v>
          </cell>
          <cell r="AN4704" t="str">
            <v>GA3334B0</v>
          </cell>
          <cell r="AO4704">
            <v>0</v>
          </cell>
          <cell r="AP4704" t="str">
            <v>N</v>
          </cell>
          <cell r="AQ4704">
            <v>38705.805034722223</v>
          </cell>
          <cell r="AR4704">
            <v>38763</v>
          </cell>
          <cell r="AS4704">
            <v>38763</v>
          </cell>
          <cell r="AT4704" t="str">
            <v>7200</v>
          </cell>
          <cell r="AU4704">
            <v>38701</v>
          </cell>
          <cell r="AV4704">
            <v>0</v>
          </cell>
        </row>
        <row r="4705">
          <cell r="B4705">
            <v>0</v>
          </cell>
          <cell r="C4705" t="str">
            <v>000000004121</v>
          </cell>
          <cell r="D4705" t="str">
            <v>3334B0</v>
          </cell>
          <cell r="E4705" t="str">
            <v>Domestic Service Extension 3/4</v>
          </cell>
          <cell r="F4705" t="str">
            <v>In Service</v>
          </cell>
          <cell r="G4705" t="str">
            <v>3334B</v>
          </cell>
          <cell r="H4705" t="str">
            <v>Grp Member</v>
          </cell>
          <cell r="I4705">
            <v>1</v>
          </cell>
          <cell r="J4705" t="str">
            <v>PC Batch</v>
          </cell>
          <cell r="K4705">
            <v>395.03</v>
          </cell>
          <cell r="L4705">
            <v>0</v>
          </cell>
          <cell r="M4705" t="str">
            <v>F50</v>
          </cell>
          <cell r="N4705" t="str">
            <v>115</v>
          </cell>
          <cell r="O4705">
            <v>0</v>
          </cell>
          <cell r="P4705" t="str">
            <v>C05D704_002</v>
          </cell>
          <cell r="Q4705" t="str">
            <v>000</v>
          </cell>
          <cell r="R4705" t="str">
            <v>WTDPD</v>
          </cell>
          <cell r="S4705" t="str">
            <v>3334B34CP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 t="str">
            <v>CORP</v>
          </cell>
          <cell r="Y4705">
            <v>38701</v>
          </cell>
          <cell r="Z4705">
            <v>0</v>
          </cell>
          <cell r="AA4705">
            <v>0</v>
          </cell>
          <cell r="AB4705" t="str">
            <v>N</v>
          </cell>
          <cell r="AC4705">
            <v>38718</v>
          </cell>
          <cell r="AD4705">
            <v>0</v>
          </cell>
          <cell r="AE4705" t="str">
            <v>RemVal</v>
          </cell>
          <cell r="AF4705" t="str">
            <v>Depreciate</v>
          </cell>
          <cell r="AG4705" t="str">
            <v>FM</v>
          </cell>
          <cell r="AH4705">
            <v>0</v>
          </cell>
          <cell r="AI4705">
            <v>0</v>
          </cell>
          <cell r="AJ4705">
            <v>2.87E-2</v>
          </cell>
          <cell r="AK4705">
            <v>0</v>
          </cell>
          <cell r="AL4705" t="str">
            <v>Flat Rate</v>
          </cell>
          <cell r="AM4705">
            <v>0</v>
          </cell>
          <cell r="AN4705" t="str">
            <v>GA3334B0</v>
          </cell>
          <cell r="AO4705">
            <v>0</v>
          </cell>
          <cell r="AP4705" t="str">
            <v>N</v>
          </cell>
          <cell r="AQ4705">
            <v>38705.805034722223</v>
          </cell>
          <cell r="AR4705">
            <v>38763</v>
          </cell>
          <cell r="AS4705">
            <v>38763</v>
          </cell>
          <cell r="AT4705" t="str">
            <v>7200</v>
          </cell>
          <cell r="AU4705">
            <v>38701</v>
          </cell>
          <cell r="AV4705">
            <v>0</v>
          </cell>
        </row>
        <row r="4706">
          <cell r="B4706">
            <v>0</v>
          </cell>
          <cell r="C4706" t="str">
            <v>000000004122</v>
          </cell>
          <cell r="D4706" t="str">
            <v>335400</v>
          </cell>
          <cell r="E4706" t="str">
            <v>Hydrant Extension</v>
          </cell>
          <cell r="F4706" t="str">
            <v>In Service</v>
          </cell>
          <cell r="G4706" t="str">
            <v>33540</v>
          </cell>
          <cell r="H4706" t="str">
            <v>Grp Member</v>
          </cell>
          <cell r="I4706">
            <v>0</v>
          </cell>
          <cell r="J4706" t="str">
            <v>PC Batch</v>
          </cell>
          <cell r="K4706">
            <v>1619.44</v>
          </cell>
          <cell r="L4706">
            <v>0</v>
          </cell>
          <cell r="M4706" t="str">
            <v>F20</v>
          </cell>
          <cell r="N4706" t="str">
            <v>115</v>
          </cell>
          <cell r="O4706">
            <v>0</v>
          </cell>
          <cell r="P4706" t="str">
            <v>C05D704_002</v>
          </cell>
          <cell r="Q4706">
            <v>0</v>
          </cell>
          <cell r="R4706" t="str">
            <v>WTDPD</v>
          </cell>
          <cell r="S4706" t="str">
            <v>335400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 t="str">
            <v>CORP</v>
          </cell>
          <cell r="Y4706">
            <v>38701</v>
          </cell>
          <cell r="Z4706">
            <v>0</v>
          </cell>
          <cell r="AA4706">
            <v>0</v>
          </cell>
          <cell r="AB4706" t="str">
            <v>N</v>
          </cell>
          <cell r="AC4706">
            <v>38718</v>
          </cell>
          <cell r="AD4706">
            <v>0</v>
          </cell>
          <cell r="AE4706" t="str">
            <v>RemVal</v>
          </cell>
          <cell r="AF4706" t="str">
            <v>Depreciate</v>
          </cell>
          <cell r="AG4706" t="str">
            <v>FM</v>
          </cell>
          <cell r="AH4706">
            <v>0</v>
          </cell>
          <cell r="AI4706">
            <v>0</v>
          </cell>
          <cell r="AJ4706">
            <v>2.2599999999999999E-2</v>
          </cell>
          <cell r="AK4706">
            <v>0</v>
          </cell>
          <cell r="AL4706" t="str">
            <v>Flat Rate</v>
          </cell>
          <cell r="AM4706">
            <v>0</v>
          </cell>
          <cell r="AN4706" t="str">
            <v>GA335400</v>
          </cell>
          <cell r="AO4706">
            <v>0</v>
          </cell>
          <cell r="AP4706" t="str">
            <v>N</v>
          </cell>
          <cell r="AQ4706">
            <v>38705.805069444446</v>
          </cell>
          <cell r="AR4706">
            <v>38763</v>
          </cell>
          <cell r="AS4706">
            <v>38763</v>
          </cell>
          <cell r="AT4706" t="str">
            <v>7200</v>
          </cell>
          <cell r="AU4706">
            <v>38701</v>
          </cell>
          <cell r="AV4706">
            <v>0</v>
          </cell>
        </row>
        <row r="4707">
          <cell r="B4707">
            <v>0</v>
          </cell>
          <cell r="C4707" t="str">
            <v>000000004122</v>
          </cell>
          <cell r="D4707" t="str">
            <v>335400</v>
          </cell>
          <cell r="E4707" t="str">
            <v>Hydrant Extension</v>
          </cell>
          <cell r="F4707" t="str">
            <v>In Service</v>
          </cell>
          <cell r="G4707" t="str">
            <v>33540</v>
          </cell>
          <cell r="H4707" t="str">
            <v>Grp Member</v>
          </cell>
          <cell r="I4707">
            <v>1</v>
          </cell>
          <cell r="J4707" t="str">
            <v>PC Batch</v>
          </cell>
          <cell r="K4707">
            <v>1663.94</v>
          </cell>
          <cell r="L4707">
            <v>0</v>
          </cell>
          <cell r="M4707" t="str">
            <v>F50</v>
          </cell>
          <cell r="N4707" t="str">
            <v>115</v>
          </cell>
          <cell r="O4707">
            <v>0</v>
          </cell>
          <cell r="P4707" t="str">
            <v>C05D704_002</v>
          </cell>
          <cell r="Q4707" t="str">
            <v>000</v>
          </cell>
          <cell r="R4707" t="str">
            <v>WTDPD</v>
          </cell>
          <cell r="S4707" t="str">
            <v>335400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 t="str">
            <v>CORP</v>
          </cell>
          <cell r="Y4707">
            <v>38701</v>
          </cell>
          <cell r="Z4707">
            <v>0</v>
          </cell>
          <cell r="AA4707">
            <v>0</v>
          </cell>
          <cell r="AB4707" t="str">
            <v>N</v>
          </cell>
          <cell r="AC4707">
            <v>38718</v>
          </cell>
          <cell r="AD4707">
            <v>0</v>
          </cell>
          <cell r="AE4707" t="str">
            <v>RemVal</v>
          </cell>
          <cell r="AF4707" t="str">
            <v>Depreciate</v>
          </cell>
          <cell r="AG4707" t="str">
            <v>FM</v>
          </cell>
          <cell r="AH4707">
            <v>0</v>
          </cell>
          <cell r="AI4707">
            <v>0</v>
          </cell>
          <cell r="AJ4707">
            <v>2.2599999999999999E-2</v>
          </cell>
          <cell r="AK4707">
            <v>0</v>
          </cell>
          <cell r="AL4707" t="str">
            <v>Flat Rate</v>
          </cell>
          <cell r="AM4707">
            <v>0</v>
          </cell>
          <cell r="AN4707" t="str">
            <v>GA335400</v>
          </cell>
          <cell r="AO4707">
            <v>0</v>
          </cell>
          <cell r="AP4707" t="str">
            <v>N</v>
          </cell>
          <cell r="AQ4707">
            <v>38705.805069444446</v>
          </cell>
          <cell r="AR4707">
            <v>38763</v>
          </cell>
          <cell r="AS4707">
            <v>38763</v>
          </cell>
          <cell r="AT4707" t="str">
            <v>7200</v>
          </cell>
          <cell r="AU4707">
            <v>38701</v>
          </cell>
          <cell r="AV4707">
            <v>0</v>
          </cell>
        </row>
        <row r="4708">
          <cell r="B4708">
            <v>0</v>
          </cell>
          <cell r="C4708" t="str">
            <v>000000004122</v>
          </cell>
          <cell r="D4708" t="str">
            <v>335400</v>
          </cell>
          <cell r="E4708" t="str">
            <v>Hydrant Extension</v>
          </cell>
          <cell r="F4708" t="str">
            <v>In Service</v>
          </cell>
          <cell r="G4708" t="str">
            <v>33540</v>
          </cell>
          <cell r="H4708" t="str">
            <v>Grp Member</v>
          </cell>
          <cell r="I4708">
            <v>2</v>
          </cell>
          <cell r="J4708" t="str">
            <v>PC Batch</v>
          </cell>
          <cell r="K4708">
            <v>1455.77</v>
          </cell>
          <cell r="L4708">
            <v>0</v>
          </cell>
          <cell r="M4708" t="str">
            <v>F20</v>
          </cell>
          <cell r="N4708" t="str">
            <v>115</v>
          </cell>
          <cell r="O4708">
            <v>0</v>
          </cell>
          <cell r="P4708" t="str">
            <v>C05D704_002</v>
          </cell>
          <cell r="Q4708" t="str">
            <v>505</v>
          </cell>
          <cell r="R4708" t="str">
            <v>WTDPD</v>
          </cell>
          <cell r="S4708" t="str">
            <v>335400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 t="str">
            <v>CORP</v>
          </cell>
          <cell r="Y4708">
            <v>38701</v>
          </cell>
          <cell r="Z4708">
            <v>0</v>
          </cell>
          <cell r="AA4708">
            <v>0</v>
          </cell>
          <cell r="AB4708" t="str">
            <v>N</v>
          </cell>
          <cell r="AC4708">
            <v>38718</v>
          </cell>
          <cell r="AD4708">
            <v>0</v>
          </cell>
          <cell r="AE4708" t="str">
            <v>RemVal</v>
          </cell>
          <cell r="AF4708" t="str">
            <v>Depreciate</v>
          </cell>
          <cell r="AG4708" t="str">
            <v>FM</v>
          </cell>
          <cell r="AH4708">
            <v>0</v>
          </cell>
          <cell r="AI4708">
            <v>0</v>
          </cell>
          <cell r="AJ4708">
            <v>2.2599999999999999E-2</v>
          </cell>
          <cell r="AK4708">
            <v>0</v>
          </cell>
          <cell r="AL4708" t="str">
            <v>Flat Rate</v>
          </cell>
          <cell r="AM4708">
            <v>0</v>
          </cell>
          <cell r="AN4708" t="str">
            <v>GA335400</v>
          </cell>
          <cell r="AO4708">
            <v>0</v>
          </cell>
          <cell r="AP4708" t="str">
            <v>N</v>
          </cell>
          <cell r="AQ4708">
            <v>38705.805069444446</v>
          </cell>
          <cell r="AR4708">
            <v>38763</v>
          </cell>
          <cell r="AS4708">
            <v>38763</v>
          </cell>
          <cell r="AT4708" t="str">
            <v>7200</v>
          </cell>
          <cell r="AU4708">
            <v>38701</v>
          </cell>
          <cell r="AV4708">
            <v>0</v>
          </cell>
        </row>
        <row r="4709">
          <cell r="B4709">
            <v>0</v>
          </cell>
          <cell r="C4709" t="str">
            <v>000000004123</v>
          </cell>
          <cell r="D4709" t="str">
            <v>3334A0</v>
          </cell>
          <cell r="E4709" t="str">
            <v>1.5'' PV DOM SVC</v>
          </cell>
          <cell r="F4709" t="str">
            <v>In Service</v>
          </cell>
          <cell r="G4709" t="str">
            <v>3334A</v>
          </cell>
          <cell r="H4709" t="str">
            <v>Grp Member</v>
          </cell>
          <cell r="I4709">
            <v>0</v>
          </cell>
          <cell r="J4709" t="str">
            <v>PC Batch</v>
          </cell>
          <cell r="K4709">
            <v>-1072.81</v>
          </cell>
          <cell r="L4709">
            <v>0</v>
          </cell>
          <cell r="M4709" t="str">
            <v>F30</v>
          </cell>
          <cell r="N4709" t="str">
            <v>115</v>
          </cell>
          <cell r="O4709">
            <v>0</v>
          </cell>
          <cell r="P4709" t="str">
            <v>C05F001_002</v>
          </cell>
          <cell r="Q4709">
            <v>0</v>
          </cell>
          <cell r="R4709" t="str">
            <v>WTDPD</v>
          </cell>
          <cell r="S4709" t="str">
            <v>3334A15PV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 t="str">
            <v>CORP</v>
          </cell>
          <cell r="Y4709">
            <v>38701</v>
          </cell>
          <cell r="Z4709">
            <v>0</v>
          </cell>
          <cell r="AA4709">
            <v>0</v>
          </cell>
          <cell r="AB4709" t="str">
            <v>N</v>
          </cell>
          <cell r="AC4709">
            <v>38718</v>
          </cell>
          <cell r="AD4709">
            <v>0</v>
          </cell>
          <cell r="AE4709" t="str">
            <v>RemVal</v>
          </cell>
          <cell r="AF4709" t="str">
            <v>Depreciate</v>
          </cell>
          <cell r="AG4709" t="str">
            <v>FM</v>
          </cell>
          <cell r="AH4709">
            <v>0</v>
          </cell>
          <cell r="AI4709">
            <v>0</v>
          </cell>
          <cell r="AJ4709">
            <v>2.4500000000000001E-2</v>
          </cell>
          <cell r="AK4709">
            <v>0</v>
          </cell>
          <cell r="AL4709" t="str">
            <v>Flat Rate</v>
          </cell>
          <cell r="AM4709">
            <v>0</v>
          </cell>
          <cell r="AN4709" t="str">
            <v>GA3334A0</v>
          </cell>
          <cell r="AO4709">
            <v>0</v>
          </cell>
          <cell r="AP4709" t="str">
            <v>N</v>
          </cell>
          <cell r="AQ4709">
            <v>38705.801365740743</v>
          </cell>
          <cell r="AR4709">
            <v>38732</v>
          </cell>
          <cell r="AS4709">
            <v>38732</v>
          </cell>
          <cell r="AT4709">
            <v>0</v>
          </cell>
          <cell r="AU4709">
            <v>38701</v>
          </cell>
          <cell r="AV4709">
            <v>0</v>
          </cell>
        </row>
        <row r="4710">
          <cell r="B4710">
            <v>0</v>
          </cell>
          <cell r="C4710" t="str">
            <v>000000004124</v>
          </cell>
          <cell r="D4710" t="str">
            <v>334400</v>
          </cell>
          <cell r="E4710" t="str">
            <v>Repl 3" Remote</v>
          </cell>
          <cell r="F4710" t="str">
            <v>In Service</v>
          </cell>
          <cell r="G4710" t="str">
            <v>33440</v>
          </cell>
          <cell r="H4710" t="str">
            <v>Grp Member</v>
          </cell>
          <cell r="I4710">
            <v>0</v>
          </cell>
          <cell r="J4710" t="str">
            <v>PC Batch</v>
          </cell>
          <cell r="K4710">
            <v>1200</v>
          </cell>
          <cell r="L4710">
            <v>0</v>
          </cell>
          <cell r="M4710" t="str">
            <v>F20</v>
          </cell>
          <cell r="N4710" t="str">
            <v>115</v>
          </cell>
          <cell r="O4710">
            <v>0</v>
          </cell>
          <cell r="P4710" t="str">
            <v>C05G501_002</v>
          </cell>
          <cell r="Q4710">
            <v>0</v>
          </cell>
          <cell r="R4710" t="str">
            <v>WTDPD</v>
          </cell>
          <cell r="S4710" t="str">
            <v>3344003RM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 t="str">
            <v>CORP</v>
          </cell>
          <cell r="Y4710">
            <v>38701</v>
          </cell>
          <cell r="Z4710">
            <v>0</v>
          </cell>
          <cell r="AA4710">
            <v>0</v>
          </cell>
          <cell r="AB4710" t="str">
            <v>N</v>
          </cell>
          <cell r="AC4710">
            <v>38718</v>
          </cell>
          <cell r="AD4710">
            <v>0</v>
          </cell>
          <cell r="AE4710" t="str">
            <v>RemVal</v>
          </cell>
          <cell r="AF4710" t="str">
            <v>Depreciate</v>
          </cell>
          <cell r="AG4710" t="str">
            <v>FM</v>
          </cell>
          <cell r="AH4710">
            <v>0</v>
          </cell>
          <cell r="AI4710">
            <v>0</v>
          </cell>
          <cell r="AJ4710">
            <v>6.0699999999999997E-2</v>
          </cell>
          <cell r="AK4710">
            <v>0</v>
          </cell>
          <cell r="AL4710" t="str">
            <v>Flat Rate</v>
          </cell>
          <cell r="AM4710">
            <v>0</v>
          </cell>
          <cell r="AN4710" t="str">
            <v>GA334400</v>
          </cell>
          <cell r="AO4710">
            <v>0</v>
          </cell>
          <cell r="AP4710" t="str">
            <v>N</v>
          </cell>
          <cell r="AQ4710">
            <v>38705.801365740743</v>
          </cell>
          <cell r="AR4710">
            <v>38763</v>
          </cell>
          <cell r="AS4710">
            <v>38763</v>
          </cell>
          <cell r="AT4710">
            <v>0</v>
          </cell>
          <cell r="AU4710">
            <v>38701</v>
          </cell>
          <cell r="AV4710">
            <v>0</v>
          </cell>
        </row>
        <row r="4711">
          <cell r="B4711">
            <v>0</v>
          </cell>
          <cell r="C4711" t="str">
            <v>000000004125</v>
          </cell>
          <cell r="D4711" t="str">
            <v>346500</v>
          </cell>
          <cell r="E4711" t="str">
            <v>Bloom Backup SCADA Server</v>
          </cell>
          <cell r="F4711" t="str">
            <v>In Service</v>
          </cell>
          <cell r="G4711" t="str">
            <v>34650</v>
          </cell>
          <cell r="H4711" t="str">
            <v>Grp Member</v>
          </cell>
          <cell r="I4711">
            <v>0</v>
          </cell>
          <cell r="J4711" t="str">
            <v>PC Batch</v>
          </cell>
          <cell r="K4711">
            <v>791.92</v>
          </cell>
          <cell r="L4711">
            <v>0</v>
          </cell>
          <cell r="M4711" t="str">
            <v>F20</v>
          </cell>
          <cell r="N4711" t="str">
            <v>115</v>
          </cell>
          <cell r="O4711">
            <v>0</v>
          </cell>
          <cell r="P4711" t="str">
            <v>C05J001_002</v>
          </cell>
          <cell r="Q4711">
            <v>0</v>
          </cell>
          <cell r="R4711" t="str">
            <v>WGPD</v>
          </cell>
          <cell r="S4711" t="str">
            <v>34650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 t="str">
            <v>CORP</v>
          </cell>
          <cell r="Y4711">
            <v>38701</v>
          </cell>
          <cell r="Z4711">
            <v>0</v>
          </cell>
          <cell r="AA4711">
            <v>0</v>
          </cell>
          <cell r="AB4711" t="str">
            <v>N</v>
          </cell>
          <cell r="AC4711">
            <v>38718</v>
          </cell>
          <cell r="AD4711">
            <v>0</v>
          </cell>
          <cell r="AE4711" t="str">
            <v>RemVal</v>
          </cell>
          <cell r="AF4711" t="str">
            <v>Depreciate</v>
          </cell>
          <cell r="AG4711" t="str">
            <v>FM</v>
          </cell>
          <cell r="AH4711">
            <v>0</v>
          </cell>
          <cell r="AI4711">
            <v>0</v>
          </cell>
          <cell r="AJ4711">
            <v>4.2700000000000002E-2</v>
          </cell>
          <cell r="AK4711">
            <v>0</v>
          </cell>
          <cell r="AL4711" t="str">
            <v>Flat Rate</v>
          </cell>
          <cell r="AM4711">
            <v>0</v>
          </cell>
          <cell r="AN4711" t="str">
            <v>GA346500</v>
          </cell>
          <cell r="AO4711">
            <v>0</v>
          </cell>
          <cell r="AP4711" t="str">
            <v>N</v>
          </cell>
          <cell r="AQ4711">
            <v>38705.805115740739</v>
          </cell>
          <cell r="AR4711">
            <v>38701</v>
          </cell>
          <cell r="AS4711">
            <v>38701</v>
          </cell>
          <cell r="AT4711" t="str">
            <v>0100</v>
          </cell>
          <cell r="AU4711">
            <v>38701</v>
          </cell>
          <cell r="AV4711">
            <v>0</v>
          </cell>
        </row>
        <row r="4712">
          <cell r="B4712">
            <v>0</v>
          </cell>
          <cell r="C4712" t="str">
            <v>000000004125</v>
          </cell>
          <cell r="D4712" t="str">
            <v>346500</v>
          </cell>
          <cell r="E4712" t="str">
            <v>Bloom Backup SCADA Server</v>
          </cell>
          <cell r="F4712" t="str">
            <v>In Service</v>
          </cell>
          <cell r="G4712" t="str">
            <v>34650</v>
          </cell>
          <cell r="H4712" t="str">
            <v>Grp Member</v>
          </cell>
          <cell r="I4712">
            <v>1</v>
          </cell>
          <cell r="J4712" t="str">
            <v>PC Batch</v>
          </cell>
          <cell r="K4712">
            <v>6087.36</v>
          </cell>
          <cell r="L4712">
            <v>0</v>
          </cell>
          <cell r="M4712" t="str">
            <v>F20</v>
          </cell>
          <cell r="N4712" t="str">
            <v>115</v>
          </cell>
          <cell r="O4712">
            <v>0</v>
          </cell>
          <cell r="P4712" t="str">
            <v>C05J001_002</v>
          </cell>
          <cell r="Q4712" t="str">
            <v>420</v>
          </cell>
          <cell r="R4712" t="str">
            <v>WGPD</v>
          </cell>
          <cell r="S4712" t="str">
            <v>34650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 t="str">
            <v>CORP</v>
          </cell>
          <cell r="Y4712">
            <v>38701</v>
          </cell>
          <cell r="Z4712">
            <v>0</v>
          </cell>
          <cell r="AA4712">
            <v>0</v>
          </cell>
          <cell r="AB4712" t="str">
            <v>N</v>
          </cell>
          <cell r="AC4712">
            <v>38718</v>
          </cell>
          <cell r="AD4712">
            <v>0</v>
          </cell>
          <cell r="AE4712" t="str">
            <v>RemVal</v>
          </cell>
          <cell r="AF4712" t="str">
            <v>Depreciate</v>
          </cell>
          <cell r="AG4712" t="str">
            <v>FM</v>
          </cell>
          <cell r="AH4712">
            <v>0</v>
          </cell>
          <cell r="AI4712">
            <v>0</v>
          </cell>
          <cell r="AJ4712">
            <v>4.2700000000000002E-2</v>
          </cell>
          <cell r="AK4712">
            <v>0</v>
          </cell>
          <cell r="AL4712" t="str">
            <v>Flat Rate</v>
          </cell>
          <cell r="AM4712">
            <v>0</v>
          </cell>
          <cell r="AN4712" t="str">
            <v>GA346500</v>
          </cell>
          <cell r="AO4712">
            <v>0</v>
          </cell>
          <cell r="AP4712" t="str">
            <v>N</v>
          </cell>
          <cell r="AQ4712">
            <v>38705.805115740739</v>
          </cell>
          <cell r="AR4712">
            <v>38701</v>
          </cell>
          <cell r="AS4712">
            <v>38701</v>
          </cell>
          <cell r="AT4712" t="str">
            <v>0100</v>
          </cell>
          <cell r="AU4712">
            <v>38701</v>
          </cell>
          <cell r="AV4712">
            <v>0</v>
          </cell>
        </row>
        <row r="4713">
          <cell r="B4713">
            <v>0</v>
          </cell>
          <cell r="C4713" t="str">
            <v>000000004125</v>
          </cell>
          <cell r="D4713" t="str">
            <v>346500</v>
          </cell>
          <cell r="E4713" t="str">
            <v>Bloom Backup SCADA Server</v>
          </cell>
          <cell r="F4713" t="str">
            <v>In Service</v>
          </cell>
          <cell r="G4713" t="str">
            <v>34650</v>
          </cell>
          <cell r="H4713" t="str">
            <v>Grp Member</v>
          </cell>
          <cell r="I4713">
            <v>2</v>
          </cell>
          <cell r="J4713" t="str">
            <v>PC Batch</v>
          </cell>
          <cell r="K4713">
            <v>1004.65</v>
          </cell>
          <cell r="L4713">
            <v>0</v>
          </cell>
          <cell r="M4713" t="str">
            <v>F20</v>
          </cell>
          <cell r="N4713" t="str">
            <v>115</v>
          </cell>
          <cell r="O4713" t="str">
            <v>SOFTWARE</v>
          </cell>
          <cell r="P4713" t="str">
            <v>C05J001_002</v>
          </cell>
          <cell r="Q4713" t="str">
            <v>420</v>
          </cell>
          <cell r="R4713" t="str">
            <v>WGPD</v>
          </cell>
          <cell r="S4713" t="str">
            <v>34650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 t="str">
            <v>CORP</v>
          </cell>
          <cell r="Y4713">
            <v>38701</v>
          </cell>
          <cell r="Z4713">
            <v>0</v>
          </cell>
          <cell r="AA4713">
            <v>0</v>
          </cell>
          <cell r="AB4713" t="str">
            <v>N</v>
          </cell>
          <cell r="AC4713">
            <v>38718</v>
          </cell>
          <cell r="AD4713">
            <v>0</v>
          </cell>
          <cell r="AE4713" t="str">
            <v>RemVal</v>
          </cell>
          <cell r="AF4713" t="str">
            <v>Depreciate</v>
          </cell>
          <cell r="AG4713" t="str">
            <v>FM</v>
          </cell>
          <cell r="AH4713">
            <v>0</v>
          </cell>
          <cell r="AI4713">
            <v>0</v>
          </cell>
          <cell r="AJ4713">
            <v>4.2700000000000002E-2</v>
          </cell>
          <cell r="AK4713">
            <v>0</v>
          </cell>
          <cell r="AL4713" t="str">
            <v>Flat Rate</v>
          </cell>
          <cell r="AM4713">
            <v>0</v>
          </cell>
          <cell r="AN4713" t="str">
            <v>GA346500</v>
          </cell>
          <cell r="AO4713">
            <v>0</v>
          </cell>
          <cell r="AP4713" t="str">
            <v>N</v>
          </cell>
          <cell r="AQ4713">
            <v>38705.805115740739</v>
          </cell>
          <cell r="AR4713">
            <v>38701</v>
          </cell>
          <cell r="AS4713">
            <v>38701</v>
          </cell>
          <cell r="AT4713" t="str">
            <v>0100</v>
          </cell>
          <cell r="AU4713">
            <v>38701</v>
          </cell>
          <cell r="AV4713">
            <v>0</v>
          </cell>
        </row>
        <row r="4714">
          <cell r="B4714">
            <v>0</v>
          </cell>
          <cell r="C4714" t="str">
            <v>000000004125</v>
          </cell>
          <cell r="D4714" t="str">
            <v>346500</v>
          </cell>
          <cell r="E4714" t="str">
            <v>Bloom Backup SCADA Server</v>
          </cell>
          <cell r="F4714" t="str">
            <v>In Service</v>
          </cell>
          <cell r="G4714" t="str">
            <v>34650</v>
          </cell>
          <cell r="H4714" t="str">
            <v>Grp Member</v>
          </cell>
          <cell r="I4714">
            <v>3</v>
          </cell>
          <cell r="J4714" t="str">
            <v>PC Batch</v>
          </cell>
          <cell r="K4714">
            <v>1000</v>
          </cell>
          <cell r="L4714">
            <v>0</v>
          </cell>
          <cell r="M4714" t="str">
            <v>F20</v>
          </cell>
          <cell r="N4714" t="str">
            <v>115</v>
          </cell>
          <cell r="O4714">
            <v>0</v>
          </cell>
          <cell r="P4714" t="str">
            <v>C05J001_002</v>
          </cell>
          <cell r="Q4714" t="str">
            <v>505</v>
          </cell>
          <cell r="R4714" t="str">
            <v>WGPD</v>
          </cell>
          <cell r="S4714" t="str">
            <v>34650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 t="str">
            <v>CORP</v>
          </cell>
          <cell r="Y4714">
            <v>38701</v>
          </cell>
          <cell r="Z4714">
            <v>0</v>
          </cell>
          <cell r="AA4714">
            <v>0</v>
          </cell>
          <cell r="AB4714" t="str">
            <v>N</v>
          </cell>
          <cell r="AC4714">
            <v>38718</v>
          </cell>
          <cell r="AD4714">
            <v>0</v>
          </cell>
          <cell r="AE4714" t="str">
            <v>RemVal</v>
          </cell>
          <cell r="AF4714" t="str">
            <v>Depreciate</v>
          </cell>
          <cell r="AG4714" t="str">
            <v>FM</v>
          </cell>
          <cell r="AH4714">
            <v>0</v>
          </cell>
          <cell r="AI4714">
            <v>0</v>
          </cell>
          <cell r="AJ4714">
            <v>4.2700000000000002E-2</v>
          </cell>
          <cell r="AK4714">
            <v>0</v>
          </cell>
          <cell r="AL4714" t="str">
            <v>Flat Rate</v>
          </cell>
          <cell r="AM4714">
            <v>0</v>
          </cell>
          <cell r="AN4714" t="str">
            <v>GA346500</v>
          </cell>
          <cell r="AO4714">
            <v>0</v>
          </cell>
          <cell r="AP4714" t="str">
            <v>N</v>
          </cell>
          <cell r="AQ4714">
            <v>38705.805115740739</v>
          </cell>
          <cell r="AR4714">
            <v>38701</v>
          </cell>
          <cell r="AS4714">
            <v>38701</v>
          </cell>
          <cell r="AT4714" t="str">
            <v>0100</v>
          </cell>
          <cell r="AU4714">
            <v>38701</v>
          </cell>
          <cell r="AV4714">
            <v>0</v>
          </cell>
        </row>
        <row r="4715">
          <cell r="B4715">
            <v>0</v>
          </cell>
          <cell r="C4715" t="str">
            <v>000000004126</v>
          </cell>
          <cell r="D4715" t="str">
            <v>346500</v>
          </cell>
          <cell r="E4715" t="str">
            <v>Sixth St Tnk 3305</v>
          </cell>
          <cell r="F4715" t="str">
            <v>In Service</v>
          </cell>
          <cell r="G4715" t="str">
            <v>34650</v>
          </cell>
          <cell r="H4715" t="str">
            <v>Grp Member</v>
          </cell>
          <cell r="I4715">
            <v>0</v>
          </cell>
          <cell r="J4715" t="str">
            <v>PC Batch</v>
          </cell>
          <cell r="K4715">
            <v>479.4</v>
          </cell>
          <cell r="L4715">
            <v>0</v>
          </cell>
          <cell r="M4715" t="str">
            <v>F20</v>
          </cell>
          <cell r="N4715" t="str">
            <v>115</v>
          </cell>
          <cell r="O4715">
            <v>0</v>
          </cell>
          <cell r="P4715" t="str">
            <v>C05J003_002</v>
          </cell>
          <cell r="Q4715">
            <v>0</v>
          </cell>
          <cell r="R4715" t="str">
            <v>WGPD</v>
          </cell>
          <cell r="S4715" t="str">
            <v>346500A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 t="str">
            <v>CORP</v>
          </cell>
          <cell r="Y4715">
            <v>38701</v>
          </cell>
          <cell r="Z4715">
            <v>0</v>
          </cell>
          <cell r="AA4715">
            <v>0</v>
          </cell>
          <cell r="AB4715" t="str">
            <v>N</v>
          </cell>
          <cell r="AC4715">
            <v>38718</v>
          </cell>
          <cell r="AD4715">
            <v>0</v>
          </cell>
          <cell r="AE4715" t="str">
            <v>RemVal</v>
          </cell>
          <cell r="AF4715" t="str">
            <v>Depreciate</v>
          </cell>
          <cell r="AG4715" t="str">
            <v>FM</v>
          </cell>
          <cell r="AH4715">
            <v>0</v>
          </cell>
          <cell r="AI4715">
            <v>0</v>
          </cell>
          <cell r="AJ4715">
            <v>4.2700000000000002E-2</v>
          </cell>
          <cell r="AK4715">
            <v>0</v>
          </cell>
          <cell r="AL4715" t="str">
            <v>Flat Rate</v>
          </cell>
          <cell r="AM4715">
            <v>0</v>
          </cell>
          <cell r="AN4715" t="str">
            <v>GA346500</v>
          </cell>
          <cell r="AO4715">
            <v>0</v>
          </cell>
          <cell r="AP4715" t="str">
            <v>N</v>
          </cell>
          <cell r="AQ4715">
            <v>38705.805150462962</v>
          </cell>
          <cell r="AR4715">
            <v>38701</v>
          </cell>
          <cell r="AS4715">
            <v>38701</v>
          </cell>
          <cell r="AT4715" t="str">
            <v>3200</v>
          </cell>
          <cell r="AU4715">
            <v>38701</v>
          </cell>
          <cell r="AV4715">
            <v>0</v>
          </cell>
        </row>
        <row r="4716">
          <cell r="B4716">
            <v>0</v>
          </cell>
          <cell r="C4716" t="str">
            <v>000000004126</v>
          </cell>
          <cell r="D4716" t="str">
            <v>346500</v>
          </cell>
          <cell r="E4716" t="str">
            <v>Sixth St Tnk 3305</v>
          </cell>
          <cell r="F4716" t="str">
            <v>In Service</v>
          </cell>
          <cell r="G4716" t="str">
            <v>34650</v>
          </cell>
          <cell r="H4716" t="str">
            <v>Grp Member</v>
          </cell>
          <cell r="I4716">
            <v>1</v>
          </cell>
          <cell r="J4716" t="str">
            <v>PC Batch</v>
          </cell>
          <cell r="K4716">
            <v>4898.75</v>
          </cell>
          <cell r="L4716">
            <v>0</v>
          </cell>
          <cell r="M4716" t="str">
            <v>F20</v>
          </cell>
          <cell r="N4716" t="str">
            <v>115</v>
          </cell>
          <cell r="O4716">
            <v>0</v>
          </cell>
          <cell r="P4716" t="str">
            <v>C05J003_002</v>
          </cell>
          <cell r="Q4716" t="str">
            <v>505</v>
          </cell>
          <cell r="R4716" t="str">
            <v>WGPD</v>
          </cell>
          <cell r="S4716" t="str">
            <v>346500A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 t="str">
            <v>CORP</v>
          </cell>
          <cell r="Y4716">
            <v>38701</v>
          </cell>
          <cell r="Z4716">
            <v>0</v>
          </cell>
          <cell r="AA4716">
            <v>0</v>
          </cell>
          <cell r="AB4716" t="str">
            <v>N</v>
          </cell>
          <cell r="AC4716">
            <v>38718</v>
          </cell>
          <cell r="AD4716">
            <v>0</v>
          </cell>
          <cell r="AE4716" t="str">
            <v>RemVal</v>
          </cell>
          <cell r="AF4716" t="str">
            <v>Depreciate</v>
          </cell>
          <cell r="AG4716" t="str">
            <v>FM</v>
          </cell>
          <cell r="AH4716">
            <v>0</v>
          </cell>
          <cell r="AI4716">
            <v>0</v>
          </cell>
          <cell r="AJ4716">
            <v>4.2700000000000002E-2</v>
          </cell>
          <cell r="AK4716">
            <v>0</v>
          </cell>
          <cell r="AL4716" t="str">
            <v>Flat Rate</v>
          </cell>
          <cell r="AM4716">
            <v>0</v>
          </cell>
          <cell r="AN4716" t="str">
            <v>GA346500</v>
          </cell>
          <cell r="AO4716">
            <v>0</v>
          </cell>
          <cell r="AP4716" t="str">
            <v>N</v>
          </cell>
          <cell r="AQ4716">
            <v>38705.805150462962</v>
          </cell>
          <cell r="AR4716">
            <v>38701</v>
          </cell>
          <cell r="AS4716">
            <v>38701</v>
          </cell>
          <cell r="AT4716" t="str">
            <v>3200</v>
          </cell>
          <cell r="AU4716">
            <v>38701</v>
          </cell>
          <cell r="AV4716">
            <v>0</v>
          </cell>
        </row>
        <row r="4717">
          <cell r="B4717">
            <v>0</v>
          </cell>
          <cell r="C4717" t="str">
            <v>000000004126</v>
          </cell>
          <cell r="D4717" t="str">
            <v>346500</v>
          </cell>
          <cell r="E4717" t="str">
            <v>Sixth St Tnk 3305</v>
          </cell>
          <cell r="F4717" t="str">
            <v>In Service</v>
          </cell>
          <cell r="G4717" t="str">
            <v>34650</v>
          </cell>
          <cell r="H4717" t="str">
            <v>Grp Member</v>
          </cell>
          <cell r="I4717">
            <v>2</v>
          </cell>
          <cell r="J4717" t="str">
            <v>PC Batch</v>
          </cell>
          <cell r="K4717">
            <v>1710.23</v>
          </cell>
          <cell r="L4717">
            <v>0</v>
          </cell>
          <cell r="M4717" t="str">
            <v>F50</v>
          </cell>
          <cell r="N4717" t="str">
            <v>115</v>
          </cell>
          <cell r="O4717">
            <v>0</v>
          </cell>
          <cell r="P4717" t="str">
            <v>C05J003_002</v>
          </cell>
          <cell r="Q4717" t="str">
            <v>000</v>
          </cell>
          <cell r="R4717" t="str">
            <v>WGPD</v>
          </cell>
          <cell r="S4717" t="str">
            <v>346500A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  <cell r="X4717" t="str">
            <v>CORP</v>
          </cell>
          <cell r="Y4717">
            <v>38701</v>
          </cell>
          <cell r="Z4717">
            <v>0</v>
          </cell>
          <cell r="AA4717">
            <v>0</v>
          </cell>
          <cell r="AB4717" t="str">
            <v>N</v>
          </cell>
          <cell r="AC4717">
            <v>38718</v>
          </cell>
          <cell r="AD4717">
            <v>0</v>
          </cell>
          <cell r="AE4717" t="str">
            <v>RemVal</v>
          </cell>
          <cell r="AF4717" t="str">
            <v>Depreciate</v>
          </cell>
          <cell r="AG4717" t="str">
            <v>FM</v>
          </cell>
          <cell r="AH4717">
            <v>0</v>
          </cell>
          <cell r="AI4717">
            <v>0</v>
          </cell>
          <cell r="AJ4717">
            <v>4.2700000000000002E-2</v>
          </cell>
          <cell r="AK4717">
            <v>0</v>
          </cell>
          <cell r="AL4717" t="str">
            <v>Flat Rate</v>
          </cell>
          <cell r="AM4717">
            <v>0</v>
          </cell>
          <cell r="AN4717" t="str">
            <v>GA346500</v>
          </cell>
          <cell r="AO4717">
            <v>0</v>
          </cell>
          <cell r="AP4717" t="str">
            <v>N</v>
          </cell>
          <cell r="AQ4717">
            <v>38705.805150462962</v>
          </cell>
          <cell r="AR4717">
            <v>38701</v>
          </cell>
          <cell r="AS4717">
            <v>38701</v>
          </cell>
          <cell r="AT4717" t="str">
            <v>3200</v>
          </cell>
          <cell r="AU4717">
            <v>38701</v>
          </cell>
          <cell r="AV4717">
            <v>0</v>
          </cell>
        </row>
        <row r="4718">
          <cell r="B4718">
            <v>0</v>
          </cell>
          <cell r="C4718" t="str">
            <v>000000004127</v>
          </cell>
          <cell r="D4718" t="str">
            <v>346500</v>
          </cell>
          <cell r="E4718" t="str">
            <v>Marysville Tnk 3305</v>
          </cell>
          <cell r="F4718" t="str">
            <v>In Service</v>
          </cell>
          <cell r="G4718" t="str">
            <v>34650</v>
          </cell>
          <cell r="H4718" t="str">
            <v>Grp Member</v>
          </cell>
          <cell r="I4718">
            <v>0</v>
          </cell>
          <cell r="J4718" t="str">
            <v>PC Batch</v>
          </cell>
          <cell r="K4718">
            <v>417.12</v>
          </cell>
          <cell r="L4718">
            <v>0</v>
          </cell>
          <cell r="M4718" t="str">
            <v>F20</v>
          </cell>
          <cell r="N4718" t="str">
            <v>115</v>
          </cell>
          <cell r="O4718">
            <v>0</v>
          </cell>
          <cell r="P4718" t="str">
            <v>C05J003_002</v>
          </cell>
          <cell r="Q4718">
            <v>0</v>
          </cell>
          <cell r="R4718" t="str">
            <v>WGPD</v>
          </cell>
          <cell r="S4718" t="str">
            <v>346500B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 t="str">
            <v>CORP</v>
          </cell>
          <cell r="Y4718">
            <v>38701</v>
          </cell>
          <cell r="Z4718">
            <v>0</v>
          </cell>
          <cell r="AA4718">
            <v>0</v>
          </cell>
          <cell r="AB4718" t="str">
            <v>N</v>
          </cell>
          <cell r="AC4718">
            <v>38718</v>
          </cell>
          <cell r="AD4718">
            <v>0</v>
          </cell>
          <cell r="AE4718" t="str">
            <v>RemVal</v>
          </cell>
          <cell r="AF4718" t="str">
            <v>Depreciate</v>
          </cell>
          <cell r="AG4718" t="str">
            <v>FM</v>
          </cell>
          <cell r="AH4718">
            <v>0</v>
          </cell>
          <cell r="AI4718">
            <v>0</v>
          </cell>
          <cell r="AJ4718">
            <v>4.2700000000000002E-2</v>
          </cell>
          <cell r="AK4718">
            <v>0</v>
          </cell>
          <cell r="AL4718" t="str">
            <v>Flat Rate</v>
          </cell>
          <cell r="AM4718">
            <v>0</v>
          </cell>
          <cell r="AN4718" t="str">
            <v>GA346500</v>
          </cell>
          <cell r="AO4718">
            <v>0</v>
          </cell>
          <cell r="AP4718" t="str">
            <v>N</v>
          </cell>
          <cell r="AQ4718">
            <v>38705.805185185185</v>
          </cell>
          <cell r="AR4718">
            <v>38701</v>
          </cell>
          <cell r="AS4718">
            <v>38701</v>
          </cell>
          <cell r="AT4718" t="str">
            <v>3500</v>
          </cell>
          <cell r="AU4718">
            <v>38701</v>
          </cell>
          <cell r="AV4718">
            <v>0</v>
          </cell>
        </row>
        <row r="4719">
          <cell r="B4719">
            <v>0</v>
          </cell>
          <cell r="C4719" t="str">
            <v>000000004127</v>
          </cell>
          <cell r="D4719" t="str">
            <v>346500</v>
          </cell>
          <cell r="E4719" t="str">
            <v>Marysville Tnk 3305</v>
          </cell>
          <cell r="F4719" t="str">
            <v>In Service</v>
          </cell>
          <cell r="G4719" t="str">
            <v>34650</v>
          </cell>
          <cell r="H4719" t="str">
            <v>Grp Member</v>
          </cell>
          <cell r="I4719">
            <v>1</v>
          </cell>
          <cell r="J4719" t="str">
            <v>PC Batch</v>
          </cell>
          <cell r="K4719">
            <v>1488.09</v>
          </cell>
          <cell r="L4719">
            <v>0</v>
          </cell>
          <cell r="M4719" t="str">
            <v>F50</v>
          </cell>
          <cell r="N4719" t="str">
            <v>115</v>
          </cell>
          <cell r="O4719">
            <v>0</v>
          </cell>
          <cell r="P4719" t="str">
            <v>C05J003_002</v>
          </cell>
          <cell r="Q4719" t="str">
            <v>000</v>
          </cell>
          <cell r="R4719" t="str">
            <v>WGPD</v>
          </cell>
          <cell r="S4719" t="str">
            <v>346500B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 t="str">
            <v>CORP</v>
          </cell>
          <cell r="Y4719">
            <v>38701</v>
          </cell>
          <cell r="Z4719">
            <v>0</v>
          </cell>
          <cell r="AA4719">
            <v>0</v>
          </cell>
          <cell r="AB4719" t="str">
            <v>N</v>
          </cell>
          <cell r="AC4719">
            <v>38718</v>
          </cell>
          <cell r="AD4719">
            <v>0</v>
          </cell>
          <cell r="AE4719" t="str">
            <v>RemVal</v>
          </cell>
          <cell r="AF4719" t="str">
            <v>Depreciate</v>
          </cell>
          <cell r="AG4719" t="str">
            <v>FM</v>
          </cell>
          <cell r="AH4719">
            <v>0</v>
          </cell>
          <cell r="AI4719">
            <v>0</v>
          </cell>
          <cell r="AJ4719">
            <v>4.2700000000000002E-2</v>
          </cell>
          <cell r="AK4719">
            <v>0</v>
          </cell>
          <cell r="AL4719" t="str">
            <v>Flat Rate</v>
          </cell>
          <cell r="AM4719">
            <v>0</v>
          </cell>
          <cell r="AN4719" t="str">
            <v>GA346500</v>
          </cell>
          <cell r="AO4719">
            <v>0</v>
          </cell>
          <cell r="AP4719" t="str">
            <v>N</v>
          </cell>
          <cell r="AQ4719">
            <v>38705.805185185185</v>
          </cell>
          <cell r="AR4719">
            <v>38701</v>
          </cell>
          <cell r="AS4719">
            <v>38701</v>
          </cell>
          <cell r="AT4719" t="str">
            <v>3500</v>
          </cell>
          <cell r="AU4719">
            <v>38701</v>
          </cell>
          <cell r="AV4719">
            <v>0</v>
          </cell>
        </row>
        <row r="4720">
          <cell r="B4720">
            <v>0</v>
          </cell>
          <cell r="C4720" t="str">
            <v>000000004127</v>
          </cell>
          <cell r="D4720" t="str">
            <v>346500</v>
          </cell>
          <cell r="E4720" t="str">
            <v>Marysville Tnk 3305</v>
          </cell>
          <cell r="F4720" t="str">
            <v>In Service</v>
          </cell>
          <cell r="G4720" t="str">
            <v>34650</v>
          </cell>
          <cell r="H4720" t="str">
            <v>Grp Member</v>
          </cell>
          <cell r="I4720">
            <v>2</v>
          </cell>
          <cell r="J4720" t="str">
            <v>PC Batch</v>
          </cell>
          <cell r="K4720">
            <v>4262.38</v>
          </cell>
          <cell r="L4720">
            <v>0</v>
          </cell>
          <cell r="M4720" t="str">
            <v>F20</v>
          </cell>
          <cell r="N4720" t="str">
            <v>115</v>
          </cell>
          <cell r="O4720">
            <v>0</v>
          </cell>
          <cell r="P4720" t="str">
            <v>C05J003_002</v>
          </cell>
          <cell r="Q4720" t="str">
            <v>505</v>
          </cell>
          <cell r="R4720" t="str">
            <v>WGPD</v>
          </cell>
          <cell r="S4720" t="str">
            <v>346500B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 t="str">
            <v>CORP</v>
          </cell>
          <cell r="Y4720">
            <v>38701</v>
          </cell>
          <cell r="Z4720">
            <v>0</v>
          </cell>
          <cell r="AA4720">
            <v>0</v>
          </cell>
          <cell r="AB4720" t="str">
            <v>N</v>
          </cell>
          <cell r="AC4720">
            <v>38718</v>
          </cell>
          <cell r="AD4720">
            <v>0</v>
          </cell>
          <cell r="AE4720" t="str">
            <v>RemVal</v>
          </cell>
          <cell r="AF4720" t="str">
            <v>Depreciate</v>
          </cell>
          <cell r="AG4720" t="str">
            <v>FM</v>
          </cell>
          <cell r="AH4720">
            <v>0</v>
          </cell>
          <cell r="AI4720">
            <v>0</v>
          </cell>
          <cell r="AJ4720">
            <v>4.2700000000000002E-2</v>
          </cell>
          <cell r="AK4720">
            <v>0</v>
          </cell>
          <cell r="AL4720" t="str">
            <v>Flat Rate</v>
          </cell>
          <cell r="AM4720">
            <v>0</v>
          </cell>
          <cell r="AN4720" t="str">
            <v>GA346500</v>
          </cell>
          <cell r="AO4720">
            <v>0</v>
          </cell>
          <cell r="AP4720" t="str">
            <v>N</v>
          </cell>
          <cell r="AQ4720">
            <v>38705.805185185185</v>
          </cell>
          <cell r="AR4720">
            <v>38701</v>
          </cell>
          <cell r="AS4720">
            <v>38701</v>
          </cell>
          <cell r="AT4720" t="str">
            <v>3500</v>
          </cell>
          <cell r="AU4720">
            <v>38701</v>
          </cell>
          <cell r="AV4720">
            <v>0</v>
          </cell>
        </row>
        <row r="4721">
          <cell r="B4721">
            <v>0</v>
          </cell>
          <cell r="C4721" t="str">
            <v>000000004128</v>
          </cell>
          <cell r="D4721" t="str">
            <v>346500</v>
          </cell>
          <cell r="E4721" t="str">
            <v>Dauphin Reservoir 3305</v>
          </cell>
          <cell r="F4721" t="str">
            <v>In Service</v>
          </cell>
          <cell r="G4721" t="str">
            <v>34650</v>
          </cell>
          <cell r="H4721" t="str">
            <v>Grp Member</v>
          </cell>
          <cell r="I4721">
            <v>0</v>
          </cell>
          <cell r="J4721" t="str">
            <v>PC Batch</v>
          </cell>
          <cell r="K4721">
            <v>447.93</v>
          </cell>
          <cell r="L4721">
            <v>0</v>
          </cell>
          <cell r="M4721" t="str">
            <v>F20</v>
          </cell>
          <cell r="N4721" t="str">
            <v>115</v>
          </cell>
          <cell r="O4721">
            <v>0</v>
          </cell>
          <cell r="P4721" t="str">
            <v>C05J003_002</v>
          </cell>
          <cell r="Q4721">
            <v>0</v>
          </cell>
          <cell r="R4721" t="str">
            <v>WGPD</v>
          </cell>
          <cell r="S4721" t="str">
            <v>346500C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 t="str">
            <v>CORP</v>
          </cell>
          <cell r="Y4721">
            <v>38701</v>
          </cell>
          <cell r="Z4721">
            <v>0</v>
          </cell>
          <cell r="AA4721">
            <v>0</v>
          </cell>
          <cell r="AB4721" t="str">
            <v>N</v>
          </cell>
          <cell r="AC4721">
            <v>38718</v>
          </cell>
          <cell r="AD4721">
            <v>0</v>
          </cell>
          <cell r="AE4721" t="str">
            <v>RemVal</v>
          </cell>
          <cell r="AF4721" t="str">
            <v>Depreciate</v>
          </cell>
          <cell r="AG4721" t="str">
            <v>FM</v>
          </cell>
          <cell r="AH4721">
            <v>0</v>
          </cell>
          <cell r="AI4721">
            <v>0</v>
          </cell>
          <cell r="AJ4721">
            <v>4.2700000000000002E-2</v>
          </cell>
          <cell r="AK4721">
            <v>0</v>
          </cell>
          <cell r="AL4721" t="str">
            <v>Flat Rate</v>
          </cell>
          <cell r="AM4721">
            <v>0</v>
          </cell>
          <cell r="AN4721" t="str">
            <v>GA346500</v>
          </cell>
          <cell r="AO4721">
            <v>0</v>
          </cell>
          <cell r="AP4721" t="str">
            <v>N</v>
          </cell>
          <cell r="AQ4721">
            <v>38705.805219907408</v>
          </cell>
          <cell r="AR4721">
            <v>38701</v>
          </cell>
          <cell r="AS4721">
            <v>38701</v>
          </cell>
          <cell r="AT4721" t="str">
            <v>3300</v>
          </cell>
          <cell r="AU4721">
            <v>38701</v>
          </cell>
          <cell r="AV4721">
            <v>0</v>
          </cell>
        </row>
        <row r="4722">
          <cell r="B4722">
            <v>0</v>
          </cell>
          <cell r="C4722" t="str">
            <v>000000004128</v>
          </cell>
          <cell r="D4722" t="str">
            <v>346500</v>
          </cell>
          <cell r="E4722" t="str">
            <v>Dauphin Reservoir 3305</v>
          </cell>
          <cell r="F4722" t="str">
            <v>In Service</v>
          </cell>
          <cell r="G4722" t="str">
            <v>34650</v>
          </cell>
          <cell r="H4722" t="str">
            <v>Grp Member</v>
          </cell>
          <cell r="I4722">
            <v>1</v>
          </cell>
          <cell r="J4722" t="str">
            <v>PC Batch</v>
          </cell>
          <cell r="K4722">
            <v>4577.1099999999997</v>
          </cell>
          <cell r="L4722">
            <v>0</v>
          </cell>
          <cell r="M4722" t="str">
            <v>F20</v>
          </cell>
          <cell r="N4722" t="str">
            <v>115</v>
          </cell>
          <cell r="O4722">
            <v>0</v>
          </cell>
          <cell r="P4722" t="str">
            <v>C05J003_002</v>
          </cell>
          <cell r="Q4722" t="str">
            <v>505</v>
          </cell>
          <cell r="R4722" t="str">
            <v>WGPD</v>
          </cell>
          <cell r="S4722" t="str">
            <v>346500C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 t="str">
            <v>CORP</v>
          </cell>
          <cell r="Y4722">
            <v>38701</v>
          </cell>
          <cell r="Z4722">
            <v>0</v>
          </cell>
          <cell r="AA4722">
            <v>0</v>
          </cell>
          <cell r="AB4722" t="str">
            <v>N</v>
          </cell>
          <cell r="AC4722">
            <v>38718</v>
          </cell>
          <cell r="AD4722">
            <v>0</v>
          </cell>
          <cell r="AE4722" t="str">
            <v>RemVal</v>
          </cell>
          <cell r="AF4722" t="str">
            <v>Depreciate</v>
          </cell>
          <cell r="AG4722" t="str">
            <v>FM</v>
          </cell>
          <cell r="AH4722">
            <v>0</v>
          </cell>
          <cell r="AI4722">
            <v>0</v>
          </cell>
          <cell r="AJ4722">
            <v>4.2700000000000002E-2</v>
          </cell>
          <cell r="AK4722">
            <v>0</v>
          </cell>
          <cell r="AL4722" t="str">
            <v>Flat Rate</v>
          </cell>
          <cell r="AM4722">
            <v>0</v>
          </cell>
          <cell r="AN4722" t="str">
            <v>GA346500</v>
          </cell>
          <cell r="AO4722">
            <v>0</v>
          </cell>
          <cell r="AP4722" t="str">
            <v>N</v>
          </cell>
          <cell r="AQ4722">
            <v>38705.805219907408</v>
          </cell>
          <cell r="AR4722">
            <v>38701</v>
          </cell>
          <cell r="AS4722">
            <v>38701</v>
          </cell>
          <cell r="AT4722" t="str">
            <v>3300</v>
          </cell>
          <cell r="AU4722">
            <v>38701</v>
          </cell>
          <cell r="AV4722">
            <v>0</v>
          </cell>
        </row>
        <row r="4723">
          <cell r="B4723">
            <v>0</v>
          </cell>
          <cell r="C4723" t="str">
            <v>000000004128</v>
          </cell>
          <cell r="D4723" t="str">
            <v>346500</v>
          </cell>
          <cell r="E4723" t="str">
            <v>Dauphin Reservoir 3305</v>
          </cell>
          <cell r="F4723" t="str">
            <v>In Service</v>
          </cell>
          <cell r="G4723" t="str">
            <v>34650</v>
          </cell>
          <cell r="H4723" t="str">
            <v>Grp Member</v>
          </cell>
          <cell r="I4723">
            <v>2</v>
          </cell>
          <cell r="J4723" t="str">
            <v>PC Batch</v>
          </cell>
          <cell r="K4723">
            <v>1597.95</v>
          </cell>
          <cell r="L4723">
            <v>0</v>
          </cell>
          <cell r="M4723" t="str">
            <v>F50</v>
          </cell>
          <cell r="N4723" t="str">
            <v>115</v>
          </cell>
          <cell r="O4723">
            <v>0</v>
          </cell>
          <cell r="P4723" t="str">
            <v>C05J003_002</v>
          </cell>
          <cell r="Q4723" t="str">
            <v>000</v>
          </cell>
          <cell r="R4723" t="str">
            <v>WGPD</v>
          </cell>
          <cell r="S4723" t="str">
            <v>346500C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 t="str">
            <v>CORP</v>
          </cell>
          <cell r="Y4723">
            <v>38701</v>
          </cell>
          <cell r="Z4723">
            <v>0</v>
          </cell>
          <cell r="AA4723">
            <v>0</v>
          </cell>
          <cell r="AB4723" t="str">
            <v>N</v>
          </cell>
          <cell r="AC4723">
            <v>38718</v>
          </cell>
          <cell r="AD4723">
            <v>0</v>
          </cell>
          <cell r="AE4723" t="str">
            <v>RemVal</v>
          </cell>
          <cell r="AF4723" t="str">
            <v>Depreciate</v>
          </cell>
          <cell r="AG4723" t="str">
            <v>FM</v>
          </cell>
          <cell r="AH4723">
            <v>0</v>
          </cell>
          <cell r="AI4723">
            <v>0</v>
          </cell>
          <cell r="AJ4723">
            <v>4.2700000000000002E-2</v>
          </cell>
          <cell r="AK4723">
            <v>0</v>
          </cell>
          <cell r="AL4723" t="str">
            <v>Flat Rate</v>
          </cell>
          <cell r="AM4723">
            <v>0</v>
          </cell>
          <cell r="AN4723" t="str">
            <v>GA346500</v>
          </cell>
          <cell r="AO4723">
            <v>0</v>
          </cell>
          <cell r="AP4723" t="str">
            <v>N</v>
          </cell>
          <cell r="AQ4723">
            <v>38705.805219907408</v>
          </cell>
          <cell r="AR4723">
            <v>38701</v>
          </cell>
          <cell r="AS4723">
            <v>38701</v>
          </cell>
          <cell r="AT4723" t="str">
            <v>3300</v>
          </cell>
          <cell r="AU4723">
            <v>38701</v>
          </cell>
          <cell r="AV4723">
            <v>0</v>
          </cell>
        </row>
        <row r="4724">
          <cell r="B4724">
            <v>0</v>
          </cell>
          <cell r="C4724" t="str">
            <v>000000004129</v>
          </cell>
          <cell r="D4724" t="str">
            <v>346500</v>
          </cell>
          <cell r="E4724" t="str">
            <v>Spring Garden Tnk 3305</v>
          </cell>
          <cell r="F4724" t="str">
            <v>In Service</v>
          </cell>
          <cell r="G4724" t="str">
            <v>34650</v>
          </cell>
          <cell r="H4724" t="str">
            <v>Grp Member</v>
          </cell>
          <cell r="I4724">
            <v>0</v>
          </cell>
          <cell r="J4724" t="str">
            <v>PC Batch</v>
          </cell>
          <cell r="K4724">
            <v>448.16</v>
          </cell>
          <cell r="L4724">
            <v>0</v>
          </cell>
          <cell r="M4724" t="str">
            <v>F20</v>
          </cell>
          <cell r="N4724" t="str">
            <v>115</v>
          </cell>
          <cell r="O4724">
            <v>0</v>
          </cell>
          <cell r="P4724" t="str">
            <v>C05J003_002</v>
          </cell>
          <cell r="Q4724">
            <v>0</v>
          </cell>
          <cell r="R4724" t="str">
            <v>WGPD</v>
          </cell>
          <cell r="S4724" t="str">
            <v>346500D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 t="str">
            <v>CORP</v>
          </cell>
          <cell r="Y4724">
            <v>38701</v>
          </cell>
          <cell r="Z4724">
            <v>0</v>
          </cell>
          <cell r="AA4724">
            <v>0</v>
          </cell>
          <cell r="AB4724" t="str">
            <v>N</v>
          </cell>
          <cell r="AC4724">
            <v>38718</v>
          </cell>
          <cell r="AD4724">
            <v>0</v>
          </cell>
          <cell r="AE4724" t="str">
            <v>RemVal</v>
          </cell>
          <cell r="AF4724" t="str">
            <v>Depreciate</v>
          </cell>
          <cell r="AG4724" t="str">
            <v>FM</v>
          </cell>
          <cell r="AH4724">
            <v>0</v>
          </cell>
          <cell r="AI4724">
            <v>0</v>
          </cell>
          <cell r="AJ4724">
            <v>4.2700000000000002E-2</v>
          </cell>
          <cell r="AK4724">
            <v>0</v>
          </cell>
          <cell r="AL4724" t="str">
            <v>Flat Rate</v>
          </cell>
          <cell r="AM4724">
            <v>0</v>
          </cell>
          <cell r="AN4724" t="str">
            <v>GA346500</v>
          </cell>
          <cell r="AO4724">
            <v>0</v>
          </cell>
          <cell r="AP4724" t="str">
            <v>N</v>
          </cell>
          <cell r="AQ4724">
            <v>38705.805254629631</v>
          </cell>
          <cell r="AR4724">
            <v>38701</v>
          </cell>
          <cell r="AS4724">
            <v>38701</v>
          </cell>
          <cell r="AT4724" t="str">
            <v>4300</v>
          </cell>
          <cell r="AU4724">
            <v>38701</v>
          </cell>
          <cell r="AV4724">
            <v>0</v>
          </cell>
        </row>
        <row r="4725">
          <cell r="B4725">
            <v>0</v>
          </cell>
          <cell r="C4725" t="str">
            <v>000000004129</v>
          </cell>
          <cell r="D4725" t="str">
            <v>346500</v>
          </cell>
          <cell r="E4725" t="str">
            <v>Spring Garden Tnk 3305</v>
          </cell>
          <cell r="F4725" t="str">
            <v>In Service</v>
          </cell>
          <cell r="G4725" t="str">
            <v>34650</v>
          </cell>
          <cell r="H4725" t="str">
            <v>Grp Member</v>
          </cell>
          <cell r="I4725">
            <v>1</v>
          </cell>
          <cell r="J4725" t="str">
            <v>PC Batch</v>
          </cell>
          <cell r="K4725">
            <v>1598.74</v>
          </cell>
          <cell r="L4725">
            <v>0</v>
          </cell>
          <cell r="M4725" t="str">
            <v>F50</v>
          </cell>
          <cell r="N4725" t="str">
            <v>115</v>
          </cell>
          <cell r="O4725">
            <v>0</v>
          </cell>
          <cell r="P4725" t="str">
            <v>C05J003_002</v>
          </cell>
          <cell r="Q4725" t="str">
            <v>000</v>
          </cell>
          <cell r="R4725" t="str">
            <v>WGPD</v>
          </cell>
          <cell r="S4725" t="str">
            <v>346500D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 t="str">
            <v>CORP</v>
          </cell>
          <cell r="Y4725">
            <v>38701</v>
          </cell>
          <cell r="Z4725">
            <v>0</v>
          </cell>
          <cell r="AA4725">
            <v>0</v>
          </cell>
          <cell r="AB4725" t="str">
            <v>N</v>
          </cell>
          <cell r="AC4725">
            <v>38718</v>
          </cell>
          <cell r="AD4725">
            <v>0</v>
          </cell>
          <cell r="AE4725" t="str">
            <v>RemVal</v>
          </cell>
          <cell r="AF4725" t="str">
            <v>Depreciate</v>
          </cell>
          <cell r="AG4725" t="str">
            <v>FM</v>
          </cell>
          <cell r="AH4725">
            <v>0</v>
          </cell>
          <cell r="AI4725">
            <v>0</v>
          </cell>
          <cell r="AJ4725">
            <v>4.2700000000000002E-2</v>
          </cell>
          <cell r="AK4725">
            <v>0</v>
          </cell>
          <cell r="AL4725" t="str">
            <v>Flat Rate</v>
          </cell>
          <cell r="AM4725">
            <v>0</v>
          </cell>
          <cell r="AN4725" t="str">
            <v>GA346500</v>
          </cell>
          <cell r="AO4725">
            <v>0</v>
          </cell>
          <cell r="AP4725" t="str">
            <v>N</v>
          </cell>
          <cell r="AQ4725">
            <v>38705.805254629631</v>
          </cell>
          <cell r="AR4725">
            <v>38701</v>
          </cell>
          <cell r="AS4725">
            <v>38701</v>
          </cell>
          <cell r="AT4725" t="str">
            <v>4300</v>
          </cell>
          <cell r="AU4725">
            <v>38701</v>
          </cell>
          <cell r="AV4725">
            <v>0</v>
          </cell>
        </row>
        <row r="4726">
          <cell r="B4726">
            <v>0</v>
          </cell>
          <cell r="C4726" t="str">
            <v>000000004129</v>
          </cell>
          <cell r="D4726" t="str">
            <v>346500</v>
          </cell>
          <cell r="E4726" t="str">
            <v>Spring Garden Tnk 3305</v>
          </cell>
          <cell r="F4726" t="str">
            <v>In Service</v>
          </cell>
          <cell r="G4726" t="str">
            <v>34650</v>
          </cell>
          <cell r="H4726" t="str">
            <v>Grp Member</v>
          </cell>
          <cell r="I4726">
            <v>2</v>
          </cell>
          <cell r="J4726" t="str">
            <v>PC Batch</v>
          </cell>
          <cell r="K4726">
            <v>4579.43</v>
          </cell>
          <cell r="L4726">
            <v>0</v>
          </cell>
          <cell r="M4726" t="str">
            <v>F20</v>
          </cell>
          <cell r="N4726" t="str">
            <v>115</v>
          </cell>
          <cell r="O4726">
            <v>0</v>
          </cell>
          <cell r="P4726" t="str">
            <v>C05J003_002</v>
          </cell>
          <cell r="Q4726" t="str">
            <v>505</v>
          </cell>
          <cell r="R4726" t="str">
            <v>WGPD</v>
          </cell>
          <cell r="S4726" t="str">
            <v>346500D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 t="str">
            <v>CORP</v>
          </cell>
          <cell r="Y4726">
            <v>38701</v>
          </cell>
          <cell r="Z4726">
            <v>0</v>
          </cell>
          <cell r="AA4726">
            <v>0</v>
          </cell>
          <cell r="AB4726" t="str">
            <v>N</v>
          </cell>
          <cell r="AC4726">
            <v>38718</v>
          </cell>
          <cell r="AD4726">
            <v>0</v>
          </cell>
          <cell r="AE4726" t="str">
            <v>RemVal</v>
          </cell>
          <cell r="AF4726" t="str">
            <v>Depreciate</v>
          </cell>
          <cell r="AG4726" t="str">
            <v>FM</v>
          </cell>
          <cell r="AH4726">
            <v>0</v>
          </cell>
          <cell r="AI4726">
            <v>0</v>
          </cell>
          <cell r="AJ4726">
            <v>4.2700000000000002E-2</v>
          </cell>
          <cell r="AK4726">
            <v>0</v>
          </cell>
          <cell r="AL4726" t="str">
            <v>Flat Rate</v>
          </cell>
          <cell r="AM4726">
            <v>0</v>
          </cell>
          <cell r="AN4726" t="str">
            <v>GA346500</v>
          </cell>
          <cell r="AO4726">
            <v>0</v>
          </cell>
          <cell r="AP4726" t="str">
            <v>N</v>
          </cell>
          <cell r="AQ4726">
            <v>38705.805254629631</v>
          </cell>
          <cell r="AR4726">
            <v>38701</v>
          </cell>
          <cell r="AS4726">
            <v>38701</v>
          </cell>
          <cell r="AT4726" t="str">
            <v>4300</v>
          </cell>
          <cell r="AU4726">
            <v>38701</v>
          </cell>
          <cell r="AV4726">
            <v>0</v>
          </cell>
        </row>
        <row r="4727">
          <cell r="B4727">
            <v>0</v>
          </cell>
          <cell r="C4727" t="str">
            <v>000000004130</v>
          </cell>
          <cell r="D4727" t="str">
            <v>346500</v>
          </cell>
          <cell r="E4727" t="str">
            <v xml:space="preserve">Valley Green Tnk 3305	</v>
          </cell>
          <cell r="F4727" t="str">
            <v>In Service</v>
          </cell>
          <cell r="G4727" t="str">
            <v>34650</v>
          </cell>
          <cell r="H4727" t="str">
            <v>Grp Member</v>
          </cell>
          <cell r="I4727">
            <v>0</v>
          </cell>
          <cell r="J4727" t="str">
            <v>PC Batch</v>
          </cell>
          <cell r="K4727">
            <v>440.12</v>
          </cell>
          <cell r="L4727">
            <v>0</v>
          </cell>
          <cell r="M4727" t="str">
            <v>F20</v>
          </cell>
          <cell r="N4727" t="str">
            <v>115</v>
          </cell>
          <cell r="O4727">
            <v>0</v>
          </cell>
          <cell r="P4727" t="str">
            <v>C05J003_002</v>
          </cell>
          <cell r="Q4727">
            <v>0</v>
          </cell>
          <cell r="R4727" t="str">
            <v>WGPD</v>
          </cell>
          <cell r="S4727" t="str">
            <v>346500E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 t="str">
            <v>CORP</v>
          </cell>
          <cell r="Y4727">
            <v>38701</v>
          </cell>
          <cell r="Z4727">
            <v>0</v>
          </cell>
          <cell r="AA4727">
            <v>0</v>
          </cell>
          <cell r="AB4727" t="str">
            <v>N</v>
          </cell>
          <cell r="AC4727">
            <v>38718</v>
          </cell>
          <cell r="AD4727">
            <v>0</v>
          </cell>
          <cell r="AE4727" t="str">
            <v>RemVal</v>
          </cell>
          <cell r="AF4727" t="str">
            <v>Depreciate</v>
          </cell>
          <cell r="AG4727" t="str">
            <v>FM</v>
          </cell>
          <cell r="AH4727">
            <v>0</v>
          </cell>
          <cell r="AI4727">
            <v>0</v>
          </cell>
          <cell r="AJ4727">
            <v>4.2700000000000002E-2</v>
          </cell>
          <cell r="AK4727">
            <v>0</v>
          </cell>
          <cell r="AL4727" t="str">
            <v>Flat Rate</v>
          </cell>
          <cell r="AM4727">
            <v>0</v>
          </cell>
          <cell r="AN4727" t="str">
            <v>GA346500</v>
          </cell>
          <cell r="AO4727">
            <v>0</v>
          </cell>
          <cell r="AP4727" t="str">
            <v>N</v>
          </cell>
          <cell r="AQ4727">
            <v>38705.805289351854</v>
          </cell>
          <cell r="AR4727">
            <v>38701</v>
          </cell>
          <cell r="AS4727">
            <v>38701</v>
          </cell>
          <cell r="AT4727" t="str">
            <v>4500</v>
          </cell>
          <cell r="AU4727">
            <v>38701</v>
          </cell>
          <cell r="AV4727">
            <v>0</v>
          </cell>
        </row>
        <row r="4728">
          <cell r="B4728">
            <v>0</v>
          </cell>
          <cell r="C4728" t="str">
            <v>000000004130</v>
          </cell>
          <cell r="D4728" t="str">
            <v>346500</v>
          </cell>
          <cell r="E4728" t="str">
            <v xml:space="preserve">Valley Green Tnk 3305	</v>
          </cell>
          <cell r="F4728" t="str">
            <v>In Service</v>
          </cell>
          <cell r="G4728" t="str">
            <v>34650</v>
          </cell>
          <cell r="H4728" t="str">
            <v>Grp Member</v>
          </cell>
          <cell r="I4728">
            <v>1</v>
          </cell>
          <cell r="J4728" t="str">
            <v>PC Batch</v>
          </cell>
          <cell r="K4728">
            <v>1570.07</v>
          </cell>
          <cell r="L4728">
            <v>0</v>
          </cell>
          <cell r="M4728" t="str">
            <v>F50</v>
          </cell>
          <cell r="N4728" t="str">
            <v>115</v>
          </cell>
          <cell r="O4728">
            <v>0</v>
          </cell>
          <cell r="P4728" t="str">
            <v>C05J003_002</v>
          </cell>
          <cell r="Q4728" t="str">
            <v>000</v>
          </cell>
          <cell r="R4728" t="str">
            <v>WGPD</v>
          </cell>
          <cell r="S4728" t="str">
            <v>346500E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 t="str">
            <v>CORP</v>
          </cell>
          <cell r="Y4728">
            <v>38701</v>
          </cell>
          <cell r="Z4728">
            <v>0</v>
          </cell>
          <cell r="AA4728">
            <v>0</v>
          </cell>
          <cell r="AB4728" t="str">
            <v>N</v>
          </cell>
          <cell r="AC4728">
            <v>38718</v>
          </cell>
          <cell r="AD4728">
            <v>0</v>
          </cell>
          <cell r="AE4728" t="str">
            <v>RemVal</v>
          </cell>
          <cell r="AF4728" t="str">
            <v>Depreciate</v>
          </cell>
          <cell r="AG4728" t="str">
            <v>FM</v>
          </cell>
          <cell r="AH4728">
            <v>0</v>
          </cell>
          <cell r="AI4728">
            <v>0</v>
          </cell>
          <cell r="AJ4728">
            <v>4.2700000000000002E-2</v>
          </cell>
          <cell r="AK4728">
            <v>0</v>
          </cell>
          <cell r="AL4728" t="str">
            <v>Flat Rate</v>
          </cell>
          <cell r="AM4728">
            <v>0</v>
          </cell>
          <cell r="AN4728" t="str">
            <v>GA346500</v>
          </cell>
          <cell r="AO4728">
            <v>0</v>
          </cell>
          <cell r="AP4728" t="str">
            <v>N</v>
          </cell>
          <cell r="AQ4728">
            <v>38705.805289351854</v>
          </cell>
          <cell r="AR4728">
            <v>38701</v>
          </cell>
          <cell r="AS4728">
            <v>38701</v>
          </cell>
          <cell r="AT4728" t="str">
            <v>4500</v>
          </cell>
          <cell r="AU4728">
            <v>38701</v>
          </cell>
          <cell r="AV4728">
            <v>0</v>
          </cell>
        </row>
        <row r="4729">
          <cell r="B4729">
            <v>0</v>
          </cell>
          <cell r="C4729" t="str">
            <v>000000004130</v>
          </cell>
          <cell r="D4729" t="str">
            <v>346500</v>
          </cell>
          <cell r="E4729" t="str">
            <v xml:space="preserve">Valley Green Tnk 3305	</v>
          </cell>
          <cell r="F4729" t="str">
            <v>In Service</v>
          </cell>
          <cell r="G4729" t="str">
            <v>34650</v>
          </cell>
          <cell r="H4729" t="str">
            <v>Grp Member</v>
          </cell>
          <cell r="I4729">
            <v>2</v>
          </cell>
          <cell r="J4729" t="str">
            <v>PC Batch</v>
          </cell>
          <cell r="K4729">
            <v>4497.21</v>
          </cell>
          <cell r="L4729">
            <v>0</v>
          </cell>
          <cell r="M4729" t="str">
            <v>F20</v>
          </cell>
          <cell r="N4729" t="str">
            <v>115</v>
          </cell>
          <cell r="O4729">
            <v>0</v>
          </cell>
          <cell r="P4729" t="str">
            <v>C05J003_002</v>
          </cell>
          <cell r="Q4729" t="str">
            <v>505</v>
          </cell>
          <cell r="R4729" t="str">
            <v>WGPD</v>
          </cell>
          <cell r="S4729" t="str">
            <v>346500E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 t="str">
            <v>CORP</v>
          </cell>
          <cell r="Y4729">
            <v>38701</v>
          </cell>
          <cell r="Z4729">
            <v>0</v>
          </cell>
          <cell r="AA4729">
            <v>0</v>
          </cell>
          <cell r="AB4729" t="str">
            <v>N</v>
          </cell>
          <cell r="AC4729">
            <v>38718</v>
          </cell>
          <cell r="AD4729">
            <v>0</v>
          </cell>
          <cell r="AE4729" t="str">
            <v>RemVal</v>
          </cell>
          <cell r="AF4729" t="str">
            <v>Depreciate</v>
          </cell>
          <cell r="AG4729" t="str">
            <v>FM</v>
          </cell>
          <cell r="AH4729">
            <v>0</v>
          </cell>
          <cell r="AI4729">
            <v>0</v>
          </cell>
          <cell r="AJ4729">
            <v>4.2700000000000002E-2</v>
          </cell>
          <cell r="AK4729">
            <v>0</v>
          </cell>
          <cell r="AL4729" t="str">
            <v>Flat Rate</v>
          </cell>
          <cell r="AM4729">
            <v>0</v>
          </cell>
          <cell r="AN4729" t="str">
            <v>GA346500</v>
          </cell>
          <cell r="AO4729">
            <v>0</v>
          </cell>
          <cell r="AP4729" t="str">
            <v>N</v>
          </cell>
          <cell r="AQ4729">
            <v>38705.805289351854</v>
          </cell>
          <cell r="AR4729">
            <v>38701</v>
          </cell>
          <cell r="AS4729">
            <v>38701</v>
          </cell>
          <cell r="AT4729" t="str">
            <v>4500</v>
          </cell>
          <cell r="AU4729">
            <v>38701</v>
          </cell>
          <cell r="AV4729">
            <v>0</v>
          </cell>
        </row>
        <row r="4730">
          <cell r="B4730">
            <v>0</v>
          </cell>
          <cell r="C4730" t="str">
            <v>000000004131</v>
          </cell>
          <cell r="D4730" t="str">
            <v>3405C0</v>
          </cell>
          <cell r="E4730" t="str">
            <v>Replacement SCADA Server HBG</v>
          </cell>
          <cell r="F4730" t="str">
            <v>In Service</v>
          </cell>
          <cell r="G4730" t="str">
            <v>3405C</v>
          </cell>
          <cell r="H4730" t="str">
            <v>Grp Member</v>
          </cell>
          <cell r="I4730">
            <v>0</v>
          </cell>
          <cell r="J4730" t="str">
            <v>PC Batch</v>
          </cell>
          <cell r="K4730">
            <v>788.05</v>
          </cell>
          <cell r="L4730">
            <v>0</v>
          </cell>
          <cell r="M4730" t="str">
            <v>F20</v>
          </cell>
          <cell r="N4730" t="str">
            <v>115</v>
          </cell>
          <cell r="O4730">
            <v>0</v>
          </cell>
          <cell r="P4730" t="str">
            <v>C05J502_002</v>
          </cell>
          <cell r="Q4730">
            <v>0</v>
          </cell>
          <cell r="R4730" t="str">
            <v>WGPD</v>
          </cell>
          <cell r="S4730" t="str">
            <v>3405CA</v>
          </cell>
          <cell r="T4730">
            <v>0</v>
          </cell>
          <cell r="U4730">
            <v>0</v>
          </cell>
          <cell r="V4730">
            <v>0</v>
          </cell>
          <cell r="W4730">
            <v>0</v>
          </cell>
          <cell r="X4730" t="str">
            <v>CORP</v>
          </cell>
          <cell r="Y4730">
            <v>38701</v>
          </cell>
          <cell r="Z4730">
            <v>0</v>
          </cell>
          <cell r="AA4730">
            <v>0</v>
          </cell>
          <cell r="AB4730" t="str">
            <v>N</v>
          </cell>
          <cell r="AC4730">
            <v>38718</v>
          </cell>
          <cell r="AD4730">
            <v>0</v>
          </cell>
          <cell r="AE4730" t="str">
            <v>RemVal</v>
          </cell>
          <cell r="AF4730" t="str">
            <v>Depreciate</v>
          </cell>
          <cell r="AG4730" t="str">
            <v>FM</v>
          </cell>
          <cell r="AH4730">
            <v>0</v>
          </cell>
          <cell r="AI4730">
            <v>0</v>
          </cell>
          <cell r="AJ4730">
            <v>0.14949999999999999</v>
          </cell>
          <cell r="AK4730">
            <v>0</v>
          </cell>
          <cell r="AL4730" t="str">
            <v>Flat Rate</v>
          </cell>
          <cell r="AM4730">
            <v>0</v>
          </cell>
          <cell r="AN4730" t="str">
            <v>GA3405C0</v>
          </cell>
          <cell r="AO4730">
            <v>0</v>
          </cell>
          <cell r="AP4730" t="str">
            <v>N</v>
          </cell>
          <cell r="AQ4730">
            <v>38705.805312500001</v>
          </cell>
          <cell r="AR4730">
            <v>38701</v>
          </cell>
          <cell r="AS4730">
            <v>38701</v>
          </cell>
          <cell r="AT4730" t="str">
            <v>3000</v>
          </cell>
          <cell r="AU4730">
            <v>38701</v>
          </cell>
          <cell r="AV4730">
            <v>0</v>
          </cell>
        </row>
        <row r="4731">
          <cell r="B4731">
            <v>0</v>
          </cell>
          <cell r="C4731" t="str">
            <v>000000004131</v>
          </cell>
          <cell r="D4731" t="str">
            <v>3405C0</v>
          </cell>
          <cell r="E4731" t="str">
            <v>Replacement SCADA Server HBG</v>
          </cell>
          <cell r="F4731" t="str">
            <v>In Service</v>
          </cell>
          <cell r="G4731" t="str">
            <v>3405C</v>
          </cell>
          <cell r="H4731" t="str">
            <v>Grp Member</v>
          </cell>
          <cell r="I4731">
            <v>1</v>
          </cell>
          <cell r="J4731" t="str">
            <v>PC Batch</v>
          </cell>
          <cell r="K4731">
            <v>8088.03</v>
          </cell>
          <cell r="L4731">
            <v>0</v>
          </cell>
          <cell r="M4731" t="str">
            <v>F20</v>
          </cell>
          <cell r="N4731" t="str">
            <v>115</v>
          </cell>
          <cell r="O4731">
            <v>0</v>
          </cell>
          <cell r="P4731" t="str">
            <v>C05J502_002</v>
          </cell>
          <cell r="Q4731" t="str">
            <v>420</v>
          </cell>
          <cell r="R4731" t="str">
            <v>WGPD</v>
          </cell>
          <cell r="S4731" t="str">
            <v>3405CA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 t="str">
            <v>CORP</v>
          </cell>
          <cell r="Y4731">
            <v>38701</v>
          </cell>
          <cell r="Z4731">
            <v>0</v>
          </cell>
          <cell r="AA4731">
            <v>0</v>
          </cell>
          <cell r="AB4731" t="str">
            <v>N</v>
          </cell>
          <cell r="AC4731">
            <v>38718</v>
          </cell>
          <cell r="AD4731">
            <v>0</v>
          </cell>
          <cell r="AE4731" t="str">
            <v>RemVal</v>
          </cell>
          <cell r="AF4731" t="str">
            <v>Depreciate</v>
          </cell>
          <cell r="AG4731" t="str">
            <v>FM</v>
          </cell>
          <cell r="AH4731">
            <v>0</v>
          </cell>
          <cell r="AI4731">
            <v>0</v>
          </cell>
          <cell r="AJ4731">
            <v>0.14949999999999999</v>
          </cell>
          <cell r="AK4731">
            <v>0</v>
          </cell>
          <cell r="AL4731" t="str">
            <v>Flat Rate</v>
          </cell>
          <cell r="AM4731">
            <v>0</v>
          </cell>
          <cell r="AN4731" t="str">
            <v>GA3405C0</v>
          </cell>
          <cell r="AO4731">
            <v>0</v>
          </cell>
          <cell r="AP4731" t="str">
            <v>N</v>
          </cell>
          <cell r="AQ4731">
            <v>38705.805312500001</v>
          </cell>
          <cell r="AR4731">
            <v>38701</v>
          </cell>
          <cell r="AS4731">
            <v>38701</v>
          </cell>
          <cell r="AT4731" t="str">
            <v>3000</v>
          </cell>
          <cell r="AU4731">
            <v>38701</v>
          </cell>
          <cell r="AV4731">
            <v>0</v>
          </cell>
        </row>
        <row r="4732">
          <cell r="B4732">
            <v>0</v>
          </cell>
          <cell r="C4732" t="str">
            <v>000000004132</v>
          </cell>
          <cell r="D4732" t="str">
            <v>3405C0</v>
          </cell>
          <cell r="E4732" t="str">
            <v xml:space="preserve">HP ML350G4 Server	</v>
          </cell>
          <cell r="F4732" t="str">
            <v>In Service</v>
          </cell>
          <cell r="G4732" t="str">
            <v>3405C</v>
          </cell>
          <cell r="H4732" t="str">
            <v>Grp Member</v>
          </cell>
          <cell r="I4732">
            <v>0</v>
          </cell>
          <cell r="J4732" t="str">
            <v>PC Batch</v>
          </cell>
          <cell r="K4732">
            <v>772.09</v>
          </cell>
          <cell r="L4732">
            <v>0</v>
          </cell>
          <cell r="M4732" t="str">
            <v>F20</v>
          </cell>
          <cell r="N4732" t="str">
            <v>115</v>
          </cell>
          <cell r="O4732">
            <v>0</v>
          </cell>
          <cell r="P4732" t="str">
            <v>C05J503_002</v>
          </cell>
          <cell r="Q4732">
            <v>0</v>
          </cell>
          <cell r="R4732" t="str">
            <v>WGPD</v>
          </cell>
          <cell r="S4732" t="str">
            <v>3405C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 t="str">
            <v>CORP</v>
          </cell>
          <cell r="Y4732">
            <v>38701</v>
          </cell>
          <cell r="Z4732">
            <v>0</v>
          </cell>
          <cell r="AA4732">
            <v>0</v>
          </cell>
          <cell r="AB4732" t="str">
            <v>N</v>
          </cell>
          <cell r="AC4732">
            <v>38718</v>
          </cell>
          <cell r="AD4732">
            <v>0</v>
          </cell>
          <cell r="AE4732" t="str">
            <v>RemVal</v>
          </cell>
          <cell r="AF4732" t="str">
            <v>Depreciate</v>
          </cell>
          <cell r="AG4732" t="str">
            <v>FM</v>
          </cell>
          <cell r="AH4732">
            <v>0</v>
          </cell>
          <cell r="AI4732">
            <v>0</v>
          </cell>
          <cell r="AJ4732">
            <v>0.14949999999999999</v>
          </cell>
          <cell r="AK4732">
            <v>0</v>
          </cell>
          <cell r="AL4732" t="str">
            <v>Flat Rate</v>
          </cell>
          <cell r="AM4732">
            <v>0</v>
          </cell>
          <cell r="AN4732" t="str">
            <v>GA3405C0</v>
          </cell>
          <cell r="AO4732">
            <v>0</v>
          </cell>
          <cell r="AP4732" t="str">
            <v>N</v>
          </cell>
          <cell r="AQ4732">
            <v>38705.805335648147</v>
          </cell>
          <cell r="AR4732">
            <v>38701</v>
          </cell>
          <cell r="AS4732">
            <v>38701</v>
          </cell>
          <cell r="AT4732" t="str">
            <v>7200</v>
          </cell>
          <cell r="AU4732">
            <v>38701</v>
          </cell>
          <cell r="AV4732">
            <v>0</v>
          </cell>
        </row>
        <row r="4733">
          <cell r="B4733">
            <v>0</v>
          </cell>
          <cell r="C4733" t="str">
            <v>000000004132</v>
          </cell>
          <cell r="D4733" t="str">
            <v>3405C0</v>
          </cell>
          <cell r="E4733" t="str">
            <v xml:space="preserve">HP ML350G4 Server	</v>
          </cell>
          <cell r="F4733" t="str">
            <v>In Service</v>
          </cell>
          <cell r="G4733" t="str">
            <v>3405C</v>
          </cell>
          <cell r="H4733" t="str">
            <v>Grp Member</v>
          </cell>
          <cell r="I4733">
            <v>1</v>
          </cell>
          <cell r="J4733" t="str">
            <v>PC Batch</v>
          </cell>
          <cell r="K4733">
            <v>7931.04</v>
          </cell>
          <cell r="L4733">
            <v>0</v>
          </cell>
          <cell r="M4733" t="str">
            <v>F20</v>
          </cell>
          <cell r="N4733" t="str">
            <v>115</v>
          </cell>
          <cell r="O4733">
            <v>0</v>
          </cell>
          <cell r="P4733" t="str">
            <v>C05J503_002</v>
          </cell>
          <cell r="Q4733" t="str">
            <v>420</v>
          </cell>
          <cell r="R4733" t="str">
            <v>WGPD</v>
          </cell>
          <cell r="S4733" t="str">
            <v>3405C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  <cell r="X4733" t="str">
            <v>CORP</v>
          </cell>
          <cell r="Y4733">
            <v>38701</v>
          </cell>
          <cell r="Z4733">
            <v>0</v>
          </cell>
          <cell r="AA4733">
            <v>0</v>
          </cell>
          <cell r="AB4733" t="str">
            <v>N</v>
          </cell>
          <cell r="AC4733">
            <v>38718</v>
          </cell>
          <cell r="AD4733">
            <v>0</v>
          </cell>
          <cell r="AE4733" t="str">
            <v>RemVal</v>
          </cell>
          <cell r="AF4733" t="str">
            <v>Depreciate</v>
          </cell>
          <cell r="AG4733" t="str">
            <v>FM</v>
          </cell>
          <cell r="AH4733">
            <v>0</v>
          </cell>
          <cell r="AI4733">
            <v>0</v>
          </cell>
          <cell r="AJ4733">
            <v>0.14949999999999999</v>
          </cell>
          <cell r="AK4733">
            <v>0</v>
          </cell>
          <cell r="AL4733" t="str">
            <v>Flat Rate</v>
          </cell>
          <cell r="AM4733">
            <v>0</v>
          </cell>
          <cell r="AN4733" t="str">
            <v>GA3405C0</v>
          </cell>
          <cell r="AO4733">
            <v>0</v>
          </cell>
          <cell r="AP4733" t="str">
            <v>N</v>
          </cell>
          <cell r="AQ4733">
            <v>38705.805335648147</v>
          </cell>
          <cell r="AR4733">
            <v>38701</v>
          </cell>
          <cell r="AS4733">
            <v>38701</v>
          </cell>
          <cell r="AT4733" t="str">
            <v>7200</v>
          </cell>
          <cell r="AU4733">
            <v>38701</v>
          </cell>
          <cell r="AV4733">
            <v>0</v>
          </cell>
        </row>
        <row r="4734">
          <cell r="B4734">
            <v>0</v>
          </cell>
          <cell r="C4734" t="str">
            <v>000000004133</v>
          </cell>
          <cell r="D4734" t="str">
            <v>346500</v>
          </cell>
          <cell r="E4734" t="str">
            <v>SCADA Equipment - Colorado</v>
          </cell>
          <cell r="F4734" t="str">
            <v>In Service</v>
          </cell>
          <cell r="G4734" t="str">
            <v>34650</v>
          </cell>
          <cell r="H4734" t="str">
            <v>Grp Member</v>
          </cell>
          <cell r="I4734">
            <v>0</v>
          </cell>
          <cell r="J4734" t="str">
            <v>PC Batch</v>
          </cell>
          <cell r="K4734">
            <v>115.36</v>
          </cell>
          <cell r="L4734">
            <v>0</v>
          </cell>
          <cell r="M4734" t="str">
            <v>F20</v>
          </cell>
          <cell r="N4734" t="str">
            <v>115</v>
          </cell>
          <cell r="O4734">
            <v>0</v>
          </cell>
          <cell r="P4734" t="str">
            <v>C05J504_002</v>
          </cell>
          <cell r="Q4734">
            <v>0</v>
          </cell>
          <cell r="R4734" t="str">
            <v>WGPD</v>
          </cell>
          <cell r="S4734" t="str">
            <v>34650A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 t="str">
            <v>CORP</v>
          </cell>
          <cell r="Y4734">
            <v>38701</v>
          </cell>
          <cell r="Z4734">
            <v>0</v>
          </cell>
          <cell r="AA4734">
            <v>0</v>
          </cell>
          <cell r="AB4734" t="str">
            <v>N</v>
          </cell>
          <cell r="AC4734">
            <v>38718</v>
          </cell>
          <cell r="AD4734">
            <v>0</v>
          </cell>
          <cell r="AE4734" t="str">
            <v>RemVal</v>
          </cell>
          <cell r="AF4734" t="str">
            <v>Depreciate</v>
          </cell>
          <cell r="AG4734" t="str">
            <v>FM</v>
          </cell>
          <cell r="AH4734">
            <v>0</v>
          </cell>
          <cell r="AI4734">
            <v>0</v>
          </cell>
          <cell r="AJ4734">
            <v>4.2700000000000002E-2</v>
          </cell>
          <cell r="AK4734">
            <v>0</v>
          </cell>
          <cell r="AL4734" t="str">
            <v>Flat Rate</v>
          </cell>
          <cell r="AM4734">
            <v>0</v>
          </cell>
          <cell r="AN4734" t="str">
            <v>GA346500</v>
          </cell>
          <cell r="AO4734">
            <v>0</v>
          </cell>
          <cell r="AP4734" t="str">
            <v>N</v>
          </cell>
          <cell r="AQ4734">
            <v>38705.805358796293</v>
          </cell>
          <cell r="AR4734">
            <v>38701</v>
          </cell>
          <cell r="AS4734">
            <v>38701</v>
          </cell>
          <cell r="AT4734" t="str">
            <v>5050</v>
          </cell>
          <cell r="AU4734">
            <v>38701</v>
          </cell>
          <cell r="AV4734">
            <v>0</v>
          </cell>
        </row>
        <row r="4735">
          <cell r="B4735">
            <v>0</v>
          </cell>
          <cell r="C4735" t="str">
            <v>000000004133</v>
          </cell>
          <cell r="D4735" t="str">
            <v>346500</v>
          </cell>
          <cell r="E4735" t="str">
            <v>SCADA Equipment - Colorado</v>
          </cell>
          <cell r="F4735" t="str">
            <v>In Service</v>
          </cell>
          <cell r="G4735" t="str">
            <v>34650</v>
          </cell>
          <cell r="H4735" t="str">
            <v>Grp Member</v>
          </cell>
          <cell r="I4735">
            <v>1</v>
          </cell>
          <cell r="J4735" t="str">
            <v>PC Batch</v>
          </cell>
          <cell r="K4735">
            <v>1184.93</v>
          </cell>
          <cell r="L4735">
            <v>0</v>
          </cell>
          <cell r="M4735" t="str">
            <v>F20</v>
          </cell>
          <cell r="N4735" t="str">
            <v>115</v>
          </cell>
          <cell r="O4735">
            <v>0</v>
          </cell>
          <cell r="P4735" t="str">
            <v>C05J504_002</v>
          </cell>
          <cell r="Q4735" t="str">
            <v>505</v>
          </cell>
          <cell r="R4735" t="str">
            <v>WGPD</v>
          </cell>
          <cell r="S4735" t="str">
            <v>34650A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 t="str">
            <v>CORP</v>
          </cell>
          <cell r="Y4735">
            <v>38701</v>
          </cell>
          <cell r="Z4735">
            <v>0</v>
          </cell>
          <cell r="AA4735">
            <v>0</v>
          </cell>
          <cell r="AB4735" t="str">
            <v>N</v>
          </cell>
          <cell r="AC4735">
            <v>38718</v>
          </cell>
          <cell r="AD4735">
            <v>0</v>
          </cell>
          <cell r="AE4735" t="str">
            <v>RemVal</v>
          </cell>
          <cell r="AF4735" t="str">
            <v>Depreciate</v>
          </cell>
          <cell r="AG4735" t="str">
            <v>FM</v>
          </cell>
          <cell r="AH4735">
            <v>0</v>
          </cell>
          <cell r="AI4735">
            <v>0</v>
          </cell>
          <cell r="AJ4735">
            <v>4.2700000000000002E-2</v>
          </cell>
          <cell r="AK4735">
            <v>0</v>
          </cell>
          <cell r="AL4735" t="str">
            <v>Flat Rate</v>
          </cell>
          <cell r="AM4735">
            <v>0</v>
          </cell>
          <cell r="AN4735" t="str">
            <v>GA346500</v>
          </cell>
          <cell r="AO4735">
            <v>0</v>
          </cell>
          <cell r="AP4735" t="str">
            <v>N</v>
          </cell>
          <cell r="AQ4735">
            <v>38705.805358796293</v>
          </cell>
          <cell r="AR4735">
            <v>38701</v>
          </cell>
          <cell r="AS4735">
            <v>38701</v>
          </cell>
          <cell r="AT4735" t="str">
            <v>5050</v>
          </cell>
          <cell r="AU4735">
            <v>38701</v>
          </cell>
          <cell r="AV4735">
            <v>0</v>
          </cell>
        </row>
        <row r="4736">
          <cell r="B4736">
            <v>0</v>
          </cell>
          <cell r="C4736" t="str">
            <v>000000004134</v>
          </cell>
          <cell r="D4736" t="str">
            <v>346500</v>
          </cell>
          <cell r="E4736" t="str">
            <v>SCADA Equipment - Orchard</v>
          </cell>
          <cell r="F4736" t="str">
            <v>In Service</v>
          </cell>
          <cell r="G4736" t="str">
            <v>34650</v>
          </cell>
          <cell r="H4736" t="str">
            <v>Grp Member</v>
          </cell>
          <cell r="I4736">
            <v>0</v>
          </cell>
          <cell r="J4736" t="str">
            <v>PC Batch</v>
          </cell>
          <cell r="K4736">
            <v>115.36</v>
          </cell>
          <cell r="L4736">
            <v>0</v>
          </cell>
          <cell r="M4736" t="str">
            <v>F20</v>
          </cell>
          <cell r="N4736" t="str">
            <v>115</v>
          </cell>
          <cell r="O4736">
            <v>0</v>
          </cell>
          <cell r="P4736" t="str">
            <v>C05J504_002</v>
          </cell>
          <cell r="Q4736">
            <v>0</v>
          </cell>
          <cell r="R4736" t="str">
            <v>WGPD</v>
          </cell>
          <cell r="S4736" t="str">
            <v>34650B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 t="str">
            <v>CORP</v>
          </cell>
          <cell r="Y4736">
            <v>38701</v>
          </cell>
          <cell r="Z4736">
            <v>0</v>
          </cell>
          <cell r="AA4736">
            <v>0</v>
          </cell>
          <cell r="AB4736" t="str">
            <v>N</v>
          </cell>
          <cell r="AC4736">
            <v>38718</v>
          </cell>
          <cell r="AD4736">
            <v>0</v>
          </cell>
          <cell r="AE4736" t="str">
            <v>RemVal</v>
          </cell>
          <cell r="AF4736" t="str">
            <v>Depreciate</v>
          </cell>
          <cell r="AG4736" t="str">
            <v>FM</v>
          </cell>
          <cell r="AH4736">
            <v>0</v>
          </cell>
          <cell r="AI4736">
            <v>0</v>
          </cell>
          <cell r="AJ4736">
            <v>4.2700000000000002E-2</v>
          </cell>
          <cell r="AK4736">
            <v>0</v>
          </cell>
          <cell r="AL4736" t="str">
            <v>Flat Rate</v>
          </cell>
          <cell r="AM4736">
            <v>0</v>
          </cell>
          <cell r="AN4736" t="str">
            <v>GA346500</v>
          </cell>
          <cell r="AO4736">
            <v>0</v>
          </cell>
          <cell r="AP4736" t="str">
            <v>N</v>
          </cell>
          <cell r="AQ4736">
            <v>38705.805381944447</v>
          </cell>
          <cell r="AR4736">
            <v>38732</v>
          </cell>
          <cell r="AS4736">
            <v>38732</v>
          </cell>
          <cell r="AT4736" t="str">
            <v>7700</v>
          </cell>
          <cell r="AU4736">
            <v>38701</v>
          </cell>
          <cell r="AV4736">
            <v>0</v>
          </cell>
        </row>
        <row r="4737">
          <cell r="B4737">
            <v>0</v>
          </cell>
          <cell r="C4737" t="str">
            <v>000000004134</v>
          </cell>
          <cell r="D4737" t="str">
            <v>346500</v>
          </cell>
          <cell r="E4737" t="str">
            <v>SCADA Equipment - Orchard</v>
          </cell>
          <cell r="F4737" t="str">
            <v>In Service</v>
          </cell>
          <cell r="G4737" t="str">
            <v>34650</v>
          </cell>
          <cell r="H4737" t="str">
            <v>Grp Member</v>
          </cell>
          <cell r="I4737">
            <v>1</v>
          </cell>
          <cell r="J4737" t="str">
            <v>PC Batch</v>
          </cell>
          <cell r="K4737">
            <v>1184.94</v>
          </cell>
          <cell r="L4737">
            <v>0</v>
          </cell>
          <cell r="M4737" t="str">
            <v>F20</v>
          </cell>
          <cell r="N4737" t="str">
            <v>115</v>
          </cell>
          <cell r="O4737">
            <v>0</v>
          </cell>
          <cell r="P4737" t="str">
            <v>C05J504_002</v>
          </cell>
          <cell r="Q4737" t="str">
            <v>505</v>
          </cell>
          <cell r="R4737" t="str">
            <v>WGPD</v>
          </cell>
          <cell r="S4737" t="str">
            <v>34650B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 t="str">
            <v>CORP</v>
          </cell>
          <cell r="Y4737">
            <v>38701</v>
          </cell>
          <cell r="Z4737">
            <v>0</v>
          </cell>
          <cell r="AA4737">
            <v>0</v>
          </cell>
          <cell r="AB4737" t="str">
            <v>N</v>
          </cell>
          <cell r="AC4737">
            <v>38718</v>
          </cell>
          <cell r="AD4737">
            <v>0</v>
          </cell>
          <cell r="AE4737" t="str">
            <v>RemVal</v>
          </cell>
          <cell r="AF4737" t="str">
            <v>Depreciate</v>
          </cell>
          <cell r="AG4737" t="str">
            <v>FM</v>
          </cell>
          <cell r="AH4737">
            <v>0</v>
          </cell>
          <cell r="AI4737">
            <v>0</v>
          </cell>
          <cell r="AJ4737">
            <v>4.2700000000000002E-2</v>
          </cell>
          <cell r="AK4737">
            <v>0</v>
          </cell>
          <cell r="AL4737" t="str">
            <v>Flat Rate</v>
          </cell>
          <cell r="AM4737">
            <v>0</v>
          </cell>
          <cell r="AN4737" t="str">
            <v>GA346500</v>
          </cell>
          <cell r="AO4737">
            <v>0</v>
          </cell>
          <cell r="AP4737" t="str">
            <v>N</v>
          </cell>
          <cell r="AQ4737">
            <v>38705.805381944447</v>
          </cell>
          <cell r="AR4737">
            <v>38732</v>
          </cell>
          <cell r="AS4737">
            <v>38732</v>
          </cell>
          <cell r="AT4737" t="str">
            <v>7700</v>
          </cell>
          <cell r="AU4737">
            <v>38701</v>
          </cell>
          <cell r="AV4737">
            <v>0</v>
          </cell>
        </row>
        <row r="4738">
          <cell r="B4738">
            <v>0</v>
          </cell>
          <cell r="C4738" t="str">
            <v>000000004135</v>
          </cell>
          <cell r="D4738" t="str">
            <v>346500</v>
          </cell>
          <cell r="E4738" t="str">
            <v>SCADA Equipment - Rabold</v>
          </cell>
          <cell r="F4738" t="str">
            <v>In Service</v>
          </cell>
          <cell r="G4738" t="str">
            <v>34650</v>
          </cell>
          <cell r="H4738" t="str">
            <v>Grp Member</v>
          </cell>
          <cell r="I4738">
            <v>0</v>
          </cell>
          <cell r="J4738" t="str">
            <v>PC Batch</v>
          </cell>
          <cell r="K4738">
            <v>173.35</v>
          </cell>
          <cell r="L4738">
            <v>0</v>
          </cell>
          <cell r="M4738" t="str">
            <v>F20</v>
          </cell>
          <cell r="N4738" t="str">
            <v>115</v>
          </cell>
          <cell r="O4738">
            <v>0</v>
          </cell>
          <cell r="P4738" t="str">
            <v>C05J504_002</v>
          </cell>
          <cell r="Q4738">
            <v>0</v>
          </cell>
          <cell r="R4738" t="str">
            <v>WGPD</v>
          </cell>
          <cell r="S4738" t="str">
            <v>34650C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 t="str">
            <v>CORP</v>
          </cell>
          <cell r="Y4738">
            <v>38701</v>
          </cell>
          <cell r="Z4738">
            <v>0</v>
          </cell>
          <cell r="AA4738">
            <v>0</v>
          </cell>
          <cell r="AB4738" t="str">
            <v>N</v>
          </cell>
          <cell r="AC4738">
            <v>38718</v>
          </cell>
          <cell r="AD4738">
            <v>0</v>
          </cell>
          <cell r="AE4738" t="str">
            <v>RemVal</v>
          </cell>
          <cell r="AF4738" t="str">
            <v>Depreciate</v>
          </cell>
          <cell r="AG4738" t="str">
            <v>FM</v>
          </cell>
          <cell r="AH4738">
            <v>0</v>
          </cell>
          <cell r="AI4738">
            <v>0</v>
          </cell>
          <cell r="AJ4738">
            <v>4.2700000000000002E-2</v>
          </cell>
          <cell r="AK4738">
            <v>0</v>
          </cell>
          <cell r="AL4738" t="str">
            <v>Flat Rate</v>
          </cell>
          <cell r="AM4738">
            <v>0</v>
          </cell>
          <cell r="AN4738" t="str">
            <v>GA346500</v>
          </cell>
          <cell r="AO4738">
            <v>0</v>
          </cell>
          <cell r="AP4738" t="str">
            <v>N</v>
          </cell>
          <cell r="AQ4738">
            <v>38705.805405092593</v>
          </cell>
          <cell r="AR4738">
            <v>38701</v>
          </cell>
          <cell r="AS4738">
            <v>38701</v>
          </cell>
          <cell r="AT4738" t="str">
            <v>7300</v>
          </cell>
          <cell r="AU4738">
            <v>38701</v>
          </cell>
          <cell r="AV4738">
            <v>0</v>
          </cell>
        </row>
        <row r="4739">
          <cell r="B4739">
            <v>0</v>
          </cell>
          <cell r="C4739" t="str">
            <v>000000004135</v>
          </cell>
          <cell r="D4739" t="str">
            <v>346500</v>
          </cell>
          <cell r="E4739" t="str">
            <v>SCADA Equipment - Rabold</v>
          </cell>
          <cell r="F4739" t="str">
            <v>In Service</v>
          </cell>
          <cell r="G4739" t="str">
            <v>34650</v>
          </cell>
          <cell r="H4739" t="str">
            <v>Grp Member</v>
          </cell>
          <cell r="I4739">
            <v>1</v>
          </cell>
          <cell r="J4739" t="str">
            <v>PC Batch</v>
          </cell>
          <cell r="K4739">
            <v>1780.7</v>
          </cell>
          <cell r="L4739">
            <v>0</v>
          </cell>
          <cell r="M4739" t="str">
            <v>F20</v>
          </cell>
          <cell r="N4739" t="str">
            <v>115</v>
          </cell>
          <cell r="O4739">
            <v>0</v>
          </cell>
          <cell r="P4739" t="str">
            <v>C05J504_002</v>
          </cell>
          <cell r="Q4739" t="str">
            <v>505</v>
          </cell>
          <cell r="R4739" t="str">
            <v>WGPD</v>
          </cell>
          <cell r="S4739" t="str">
            <v>34650C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 t="str">
            <v>CORP</v>
          </cell>
          <cell r="Y4739">
            <v>38701</v>
          </cell>
          <cell r="Z4739">
            <v>0</v>
          </cell>
          <cell r="AA4739">
            <v>0</v>
          </cell>
          <cell r="AB4739" t="str">
            <v>N</v>
          </cell>
          <cell r="AC4739">
            <v>38718</v>
          </cell>
          <cell r="AD4739">
            <v>0</v>
          </cell>
          <cell r="AE4739" t="str">
            <v>RemVal</v>
          </cell>
          <cell r="AF4739" t="str">
            <v>Depreciate</v>
          </cell>
          <cell r="AG4739" t="str">
            <v>FM</v>
          </cell>
          <cell r="AH4739">
            <v>0</v>
          </cell>
          <cell r="AI4739">
            <v>0</v>
          </cell>
          <cell r="AJ4739">
            <v>4.2700000000000002E-2</v>
          </cell>
          <cell r="AK4739">
            <v>0</v>
          </cell>
          <cell r="AL4739" t="str">
            <v>Flat Rate</v>
          </cell>
          <cell r="AM4739">
            <v>0</v>
          </cell>
          <cell r="AN4739" t="str">
            <v>GA346500</v>
          </cell>
          <cell r="AO4739">
            <v>0</v>
          </cell>
          <cell r="AP4739" t="str">
            <v>N</v>
          </cell>
          <cell r="AQ4739">
            <v>38705.805405092593</v>
          </cell>
          <cell r="AR4739">
            <v>38701</v>
          </cell>
          <cell r="AS4739">
            <v>38701</v>
          </cell>
          <cell r="AT4739" t="str">
            <v>7300</v>
          </cell>
          <cell r="AU4739">
            <v>38701</v>
          </cell>
          <cell r="AV4739">
            <v>0</v>
          </cell>
        </row>
        <row r="4740">
          <cell r="B4740">
            <v>0</v>
          </cell>
          <cell r="C4740" t="str">
            <v>000000004136</v>
          </cell>
          <cell r="D4740" t="str">
            <v>346500</v>
          </cell>
          <cell r="E4740" t="str">
            <v>SCADA Equipment - Market St.</v>
          </cell>
          <cell r="F4740" t="str">
            <v>In Service</v>
          </cell>
          <cell r="G4740" t="str">
            <v>34650</v>
          </cell>
          <cell r="H4740" t="str">
            <v>Grp Member</v>
          </cell>
          <cell r="I4740">
            <v>0</v>
          </cell>
          <cell r="J4740" t="str">
            <v>PC Batch</v>
          </cell>
          <cell r="K4740">
            <v>79.95</v>
          </cell>
          <cell r="L4740">
            <v>0</v>
          </cell>
          <cell r="M4740" t="str">
            <v>F20</v>
          </cell>
          <cell r="N4740" t="str">
            <v>115</v>
          </cell>
          <cell r="O4740">
            <v>0</v>
          </cell>
          <cell r="P4740" t="str">
            <v>C05J504_002</v>
          </cell>
          <cell r="Q4740">
            <v>0</v>
          </cell>
          <cell r="R4740" t="str">
            <v>WGPD</v>
          </cell>
          <cell r="S4740" t="str">
            <v>34650D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 t="str">
            <v>CORP</v>
          </cell>
          <cell r="Y4740">
            <v>38701</v>
          </cell>
          <cell r="Z4740">
            <v>0</v>
          </cell>
          <cell r="AA4740">
            <v>0</v>
          </cell>
          <cell r="AB4740" t="str">
            <v>N</v>
          </cell>
          <cell r="AC4740">
            <v>38718</v>
          </cell>
          <cell r="AD4740">
            <v>0</v>
          </cell>
          <cell r="AE4740" t="str">
            <v>RemVal</v>
          </cell>
          <cell r="AF4740" t="str">
            <v>Depreciate</v>
          </cell>
          <cell r="AG4740" t="str">
            <v>FM</v>
          </cell>
          <cell r="AH4740">
            <v>0</v>
          </cell>
          <cell r="AI4740">
            <v>0</v>
          </cell>
          <cell r="AJ4740">
            <v>4.2700000000000002E-2</v>
          </cell>
          <cell r="AK4740">
            <v>0</v>
          </cell>
          <cell r="AL4740" t="str">
            <v>Flat Rate</v>
          </cell>
          <cell r="AM4740">
            <v>0</v>
          </cell>
          <cell r="AN4740" t="str">
            <v>GA346500</v>
          </cell>
          <cell r="AO4740">
            <v>0</v>
          </cell>
          <cell r="AP4740" t="str">
            <v>N</v>
          </cell>
          <cell r="AQ4740">
            <v>38705.805428240739</v>
          </cell>
          <cell r="AR4740">
            <v>38701</v>
          </cell>
          <cell r="AS4740">
            <v>38701</v>
          </cell>
          <cell r="AT4740" t="str">
            <v>7500</v>
          </cell>
          <cell r="AU4740">
            <v>38701</v>
          </cell>
          <cell r="AV4740">
            <v>0</v>
          </cell>
        </row>
        <row r="4741">
          <cell r="B4741">
            <v>0</v>
          </cell>
          <cell r="C4741" t="str">
            <v>000000004136</v>
          </cell>
          <cell r="D4741" t="str">
            <v>346500</v>
          </cell>
          <cell r="E4741" t="str">
            <v>SCADA Equipment - Market St.</v>
          </cell>
          <cell r="F4741" t="str">
            <v>In Service</v>
          </cell>
          <cell r="G4741" t="str">
            <v>34650</v>
          </cell>
          <cell r="H4741" t="str">
            <v>Grp Member</v>
          </cell>
          <cell r="I4741">
            <v>1</v>
          </cell>
          <cell r="J4741" t="str">
            <v>PC Batch</v>
          </cell>
          <cell r="K4741">
            <v>821.24</v>
          </cell>
          <cell r="L4741">
            <v>0</v>
          </cell>
          <cell r="M4741" t="str">
            <v>F20</v>
          </cell>
          <cell r="N4741" t="str">
            <v>115</v>
          </cell>
          <cell r="O4741">
            <v>0</v>
          </cell>
          <cell r="P4741" t="str">
            <v>C05J504_002</v>
          </cell>
          <cell r="Q4741" t="str">
            <v>505</v>
          </cell>
          <cell r="R4741" t="str">
            <v>WGPD</v>
          </cell>
          <cell r="S4741" t="str">
            <v>34650D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 t="str">
            <v>CORP</v>
          </cell>
          <cell r="Y4741">
            <v>38701</v>
          </cell>
          <cell r="Z4741">
            <v>0</v>
          </cell>
          <cell r="AA4741">
            <v>0</v>
          </cell>
          <cell r="AB4741" t="str">
            <v>N</v>
          </cell>
          <cell r="AC4741">
            <v>38718</v>
          </cell>
          <cell r="AD4741">
            <v>0</v>
          </cell>
          <cell r="AE4741" t="str">
            <v>RemVal</v>
          </cell>
          <cell r="AF4741" t="str">
            <v>Depreciate</v>
          </cell>
          <cell r="AG4741" t="str">
            <v>FM</v>
          </cell>
          <cell r="AH4741">
            <v>0</v>
          </cell>
          <cell r="AI4741">
            <v>0</v>
          </cell>
          <cell r="AJ4741">
            <v>4.2700000000000002E-2</v>
          </cell>
          <cell r="AK4741">
            <v>0</v>
          </cell>
          <cell r="AL4741" t="str">
            <v>Flat Rate</v>
          </cell>
          <cell r="AM4741">
            <v>0</v>
          </cell>
          <cell r="AN4741" t="str">
            <v>GA346500</v>
          </cell>
          <cell r="AO4741">
            <v>0</v>
          </cell>
          <cell r="AP4741" t="str">
            <v>N</v>
          </cell>
          <cell r="AQ4741">
            <v>38705.805428240739</v>
          </cell>
          <cell r="AR4741">
            <v>38701</v>
          </cell>
          <cell r="AS4741">
            <v>38701</v>
          </cell>
          <cell r="AT4741" t="str">
            <v>7500</v>
          </cell>
          <cell r="AU4741">
            <v>38701</v>
          </cell>
          <cell r="AV4741">
            <v>0</v>
          </cell>
        </row>
        <row r="4742">
          <cell r="B4742">
            <v>0</v>
          </cell>
          <cell r="C4742" t="str">
            <v>000000004137</v>
          </cell>
          <cell r="D4742" t="str">
            <v>346500</v>
          </cell>
          <cell r="E4742" t="str">
            <v>SCADA Equipment - Conley</v>
          </cell>
          <cell r="F4742" t="str">
            <v>In Service</v>
          </cell>
          <cell r="G4742" t="str">
            <v>34650</v>
          </cell>
          <cell r="H4742" t="str">
            <v>Grp Member</v>
          </cell>
          <cell r="I4742">
            <v>0</v>
          </cell>
          <cell r="J4742" t="str">
            <v>PC Batch</v>
          </cell>
          <cell r="K4742">
            <v>157.49</v>
          </cell>
          <cell r="L4742">
            <v>0</v>
          </cell>
          <cell r="M4742" t="str">
            <v>F20</v>
          </cell>
          <cell r="N4742" t="str">
            <v>115</v>
          </cell>
          <cell r="O4742">
            <v>0</v>
          </cell>
          <cell r="P4742" t="str">
            <v>C05J504_002</v>
          </cell>
          <cell r="Q4742">
            <v>0</v>
          </cell>
          <cell r="R4742" t="str">
            <v>WGPD</v>
          </cell>
          <cell r="S4742" t="str">
            <v>34650E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 t="str">
            <v>CORP</v>
          </cell>
          <cell r="Y4742">
            <v>38701</v>
          </cell>
          <cell r="Z4742">
            <v>0</v>
          </cell>
          <cell r="AA4742">
            <v>0</v>
          </cell>
          <cell r="AB4742" t="str">
            <v>N</v>
          </cell>
          <cell r="AC4742">
            <v>38718</v>
          </cell>
          <cell r="AD4742">
            <v>0</v>
          </cell>
          <cell r="AE4742" t="str">
            <v>RemVal</v>
          </cell>
          <cell r="AF4742" t="str">
            <v>Depreciate</v>
          </cell>
          <cell r="AG4742" t="str">
            <v>FM</v>
          </cell>
          <cell r="AH4742">
            <v>0</v>
          </cell>
          <cell r="AI4742">
            <v>0</v>
          </cell>
          <cell r="AJ4742">
            <v>4.2700000000000002E-2</v>
          </cell>
          <cell r="AK4742">
            <v>0</v>
          </cell>
          <cell r="AL4742" t="str">
            <v>Flat Rate</v>
          </cell>
          <cell r="AM4742">
            <v>0</v>
          </cell>
          <cell r="AN4742" t="str">
            <v>GA346500</v>
          </cell>
          <cell r="AO4742">
            <v>0</v>
          </cell>
          <cell r="AP4742" t="str">
            <v>N</v>
          </cell>
          <cell r="AQ4742">
            <v>38705.805451388886</v>
          </cell>
          <cell r="AR4742">
            <v>38701</v>
          </cell>
          <cell r="AS4742">
            <v>38701</v>
          </cell>
          <cell r="AT4742" t="str">
            <v>6500</v>
          </cell>
          <cell r="AU4742">
            <v>38701</v>
          </cell>
          <cell r="AV4742">
            <v>0</v>
          </cell>
        </row>
        <row r="4743">
          <cell r="B4743">
            <v>0</v>
          </cell>
          <cell r="C4743" t="str">
            <v>000000004137</v>
          </cell>
          <cell r="D4743" t="str">
            <v>346500</v>
          </cell>
          <cell r="E4743" t="str">
            <v>SCADA Equipment - Conley</v>
          </cell>
          <cell r="F4743" t="str">
            <v>In Service</v>
          </cell>
          <cell r="G4743" t="str">
            <v>34650</v>
          </cell>
          <cell r="H4743" t="str">
            <v>Grp Member</v>
          </cell>
          <cell r="I4743">
            <v>1</v>
          </cell>
          <cell r="J4743" t="str">
            <v>PC Batch</v>
          </cell>
          <cell r="K4743">
            <v>1617.76</v>
          </cell>
          <cell r="L4743">
            <v>0</v>
          </cell>
          <cell r="M4743" t="str">
            <v>F20</v>
          </cell>
          <cell r="N4743" t="str">
            <v>115</v>
          </cell>
          <cell r="O4743">
            <v>0</v>
          </cell>
          <cell r="P4743" t="str">
            <v>C05J504_002</v>
          </cell>
          <cell r="Q4743" t="str">
            <v>505</v>
          </cell>
          <cell r="R4743" t="str">
            <v>WGPD</v>
          </cell>
          <cell r="S4743" t="str">
            <v>34650E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 t="str">
            <v>CORP</v>
          </cell>
          <cell r="Y4743">
            <v>38701</v>
          </cell>
          <cell r="Z4743">
            <v>0</v>
          </cell>
          <cell r="AA4743">
            <v>0</v>
          </cell>
          <cell r="AB4743" t="str">
            <v>N</v>
          </cell>
          <cell r="AC4743">
            <v>38718</v>
          </cell>
          <cell r="AD4743">
            <v>0</v>
          </cell>
          <cell r="AE4743" t="str">
            <v>RemVal</v>
          </cell>
          <cell r="AF4743" t="str">
            <v>Depreciate</v>
          </cell>
          <cell r="AG4743" t="str">
            <v>FM</v>
          </cell>
          <cell r="AH4743">
            <v>0</v>
          </cell>
          <cell r="AI4743">
            <v>0</v>
          </cell>
          <cell r="AJ4743">
            <v>4.2700000000000002E-2</v>
          </cell>
          <cell r="AK4743">
            <v>0</v>
          </cell>
          <cell r="AL4743" t="str">
            <v>Flat Rate</v>
          </cell>
          <cell r="AM4743">
            <v>0</v>
          </cell>
          <cell r="AN4743" t="str">
            <v>GA346500</v>
          </cell>
          <cell r="AO4743">
            <v>0</v>
          </cell>
          <cell r="AP4743" t="str">
            <v>N</v>
          </cell>
          <cell r="AQ4743">
            <v>38705.805451388886</v>
          </cell>
          <cell r="AR4743">
            <v>38701</v>
          </cell>
          <cell r="AS4743">
            <v>38701</v>
          </cell>
          <cell r="AT4743" t="str">
            <v>6500</v>
          </cell>
          <cell r="AU4743">
            <v>38701</v>
          </cell>
          <cell r="AV4743">
            <v>0</v>
          </cell>
        </row>
        <row r="4744">
          <cell r="B4744">
            <v>0</v>
          </cell>
          <cell r="C4744" t="str">
            <v>000000004138</v>
          </cell>
          <cell r="D4744" t="str">
            <v>346500</v>
          </cell>
          <cell r="E4744" t="str">
            <v>SCADA Equipment - Conley</v>
          </cell>
          <cell r="F4744" t="str">
            <v>In Service</v>
          </cell>
          <cell r="G4744" t="str">
            <v>34650</v>
          </cell>
          <cell r="H4744" t="str">
            <v>Grp Member</v>
          </cell>
          <cell r="I4744">
            <v>0</v>
          </cell>
          <cell r="J4744" t="str">
            <v>PC Batch</v>
          </cell>
          <cell r="K4744">
            <v>149.34</v>
          </cell>
          <cell r="L4744">
            <v>0</v>
          </cell>
          <cell r="M4744" t="str">
            <v>F20</v>
          </cell>
          <cell r="N4744" t="str">
            <v>115</v>
          </cell>
          <cell r="O4744">
            <v>0</v>
          </cell>
          <cell r="P4744" t="str">
            <v>C05J504_002</v>
          </cell>
          <cell r="Q4744">
            <v>0</v>
          </cell>
          <cell r="R4744" t="str">
            <v>WGPD</v>
          </cell>
          <cell r="S4744" t="str">
            <v>34650F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 t="str">
            <v>CORP</v>
          </cell>
          <cell r="Y4744">
            <v>38701</v>
          </cell>
          <cell r="Z4744">
            <v>0</v>
          </cell>
          <cell r="AA4744">
            <v>0</v>
          </cell>
          <cell r="AB4744" t="str">
            <v>N</v>
          </cell>
          <cell r="AC4744">
            <v>38718</v>
          </cell>
          <cell r="AD4744">
            <v>0</v>
          </cell>
          <cell r="AE4744" t="str">
            <v>RemVal</v>
          </cell>
          <cell r="AF4744" t="str">
            <v>Depreciate</v>
          </cell>
          <cell r="AG4744" t="str">
            <v>FM</v>
          </cell>
          <cell r="AH4744">
            <v>0</v>
          </cell>
          <cell r="AI4744">
            <v>0</v>
          </cell>
          <cell r="AJ4744">
            <v>4.2700000000000002E-2</v>
          </cell>
          <cell r="AK4744">
            <v>0</v>
          </cell>
          <cell r="AL4744" t="str">
            <v>Flat Rate</v>
          </cell>
          <cell r="AM4744">
            <v>0</v>
          </cell>
          <cell r="AN4744" t="str">
            <v>GA346500</v>
          </cell>
          <cell r="AO4744">
            <v>0</v>
          </cell>
          <cell r="AP4744" t="str">
            <v>N</v>
          </cell>
          <cell r="AQ4744">
            <v>38705.805474537039</v>
          </cell>
          <cell r="AR4744">
            <v>38701</v>
          </cell>
          <cell r="AS4744">
            <v>38701</v>
          </cell>
          <cell r="AT4744" t="str">
            <v>3000</v>
          </cell>
          <cell r="AU4744">
            <v>38701</v>
          </cell>
          <cell r="AV4744">
            <v>0</v>
          </cell>
        </row>
        <row r="4745">
          <cell r="B4745">
            <v>0</v>
          </cell>
          <cell r="C4745" t="str">
            <v>000000004138</v>
          </cell>
          <cell r="D4745" t="str">
            <v>346500</v>
          </cell>
          <cell r="E4745" t="str">
            <v>SCADA Equipment - Conley</v>
          </cell>
          <cell r="F4745" t="str">
            <v>In Service</v>
          </cell>
          <cell r="G4745" t="str">
            <v>34650</v>
          </cell>
          <cell r="H4745" t="str">
            <v>Grp Member</v>
          </cell>
          <cell r="I4745">
            <v>1</v>
          </cell>
          <cell r="J4745" t="str">
            <v>PC Batch</v>
          </cell>
          <cell r="K4745">
            <v>1534.08</v>
          </cell>
          <cell r="L4745">
            <v>0</v>
          </cell>
          <cell r="M4745" t="str">
            <v>F20</v>
          </cell>
          <cell r="N4745" t="str">
            <v>115</v>
          </cell>
          <cell r="O4745">
            <v>0</v>
          </cell>
          <cell r="P4745" t="str">
            <v>C05J504_002</v>
          </cell>
          <cell r="Q4745" t="str">
            <v>505</v>
          </cell>
          <cell r="R4745" t="str">
            <v>WGPD</v>
          </cell>
          <cell r="S4745" t="str">
            <v>34650F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 t="str">
            <v>CORP</v>
          </cell>
          <cell r="Y4745">
            <v>38701</v>
          </cell>
          <cell r="Z4745">
            <v>0</v>
          </cell>
          <cell r="AA4745">
            <v>0</v>
          </cell>
          <cell r="AB4745" t="str">
            <v>N</v>
          </cell>
          <cell r="AC4745">
            <v>38718</v>
          </cell>
          <cell r="AD4745">
            <v>0</v>
          </cell>
          <cell r="AE4745" t="str">
            <v>RemVal</v>
          </cell>
          <cell r="AF4745" t="str">
            <v>Depreciate</v>
          </cell>
          <cell r="AG4745" t="str">
            <v>FM</v>
          </cell>
          <cell r="AH4745">
            <v>0</v>
          </cell>
          <cell r="AI4745">
            <v>0</v>
          </cell>
          <cell r="AJ4745">
            <v>4.2700000000000002E-2</v>
          </cell>
          <cell r="AK4745">
            <v>0</v>
          </cell>
          <cell r="AL4745" t="str">
            <v>Flat Rate</v>
          </cell>
          <cell r="AM4745">
            <v>0</v>
          </cell>
          <cell r="AN4745" t="str">
            <v>GA346500</v>
          </cell>
          <cell r="AO4745">
            <v>0</v>
          </cell>
          <cell r="AP4745" t="str">
            <v>N</v>
          </cell>
          <cell r="AQ4745">
            <v>38705.805474537039</v>
          </cell>
          <cell r="AR4745">
            <v>38701</v>
          </cell>
          <cell r="AS4745">
            <v>38701</v>
          </cell>
          <cell r="AT4745" t="str">
            <v>3000</v>
          </cell>
          <cell r="AU4745">
            <v>38701</v>
          </cell>
          <cell r="AV4745">
            <v>0</v>
          </cell>
        </row>
        <row r="4746">
          <cell r="B4746">
            <v>0</v>
          </cell>
          <cell r="C4746" t="str">
            <v>000000004139</v>
          </cell>
          <cell r="D4746" t="str">
            <v>304300</v>
          </cell>
          <cell r="E4746" t="str">
            <v>Irondale Fence</v>
          </cell>
          <cell r="F4746" t="str">
            <v>In Service</v>
          </cell>
          <cell r="G4746" t="str">
            <v>30430</v>
          </cell>
          <cell r="H4746" t="str">
            <v>Grp Member</v>
          </cell>
          <cell r="I4746">
            <v>0</v>
          </cell>
          <cell r="J4746" t="str">
            <v>PC Batch</v>
          </cell>
          <cell r="K4746">
            <v>4704.25</v>
          </cell>
          <cell r="L4746">
            <v>0</v>
          </cell>
          <cell r="M4746" t="str">
            <v>F20</v>
          </cell>
          <cell r="N4746" t="str">
            <v>115</v>
          </cell>
          <cell r="O4746">
            <v>0</v>
          </cell>
          <cell r="P4746" t="str">
            <v>C05K101_002</v>
          </cell>
          <cell r="Q4746">
            <v>0</v>
          </cell>
          <cell r="R4746" t="str">
            <v>WWTPD</v>
          </cell>
          <cell r="S4746" t="str">
            <v>30430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 t="str">
            <v>CORP</v>
          </cell>
          <cell r="Y4746">
            <v>38701</v>
          </cell>
          <cell r="Z4746">
            <v>0</v>
          </cell>
          <cell r="AA4746">
            <v>0</v>
          </cell>
          <cell r="AB4746" t="str">
            <v>N</v>
          </cell>
          <cell r="AC4746">
            <v>38718</v>
          </cell>
          <cell r="AD4746">
            <v>0</v>
          </cell>
          <cell r="AE4746" t="str">
            <v>RemVal</v>
          </cell>
          <cell r="AF4746" t="str">
            <v>Depreciate</v>
          </cell>
          <cell r="AG4746" t="str">
            <v>FM</v>
          </cell>
          <cell r="AH4746">
            <v>0</v>
          </cell>
          <cell r="AI4746">
            <v>0</v>
          </cell>
          <cell r="AJ4746">
            <v>2.75E-2</v>
          </cell>
          <cell r="AK4746">
            <v>0</v>
          </cell>
          <cell r="AL4746" t="str">
            <v>Flat Rate</v>
          </cell>
          <cell r="AM4746">
            <v>0</v>
          </cell>
          <cell r="AN4746" t="str">
            <v>GA304300</v>
          </cell>
          <cell r="AO4746">
            <v>0</v>
          </cell>
          <cell r="AP4746" t="str">
            <v>N</v>
          </cell>
          <cell r="AQ4746">
            <v>38705.805509259262</v>
          </cell>
          <cell r="AR4746">
            <v>38763</v>
          </cell>
          <cell r="AS4746">
            <v>38763</v>
          </cell>
          <cell r="AT4746" t="str">
            <v>0100</v>
          </cell>
          <cell r="AU4746">
            <v>38701</v>
          </cell>
          <cell r="AV4746">
            <v>0</v>
          </cell>
        </row>
        <row r="4747">
          <cell r="B4747">
            <v>0</v>
          </cell>
          <cell r="C4747" t="str">
            <v>000000004139</v>
          </cell>
          <cell r="D4747" t="str">
            <v>304300</v>
          </cell>
          <cell r="E4747" t="str">
            <v>Irondale Fence</v>
          </cell>
          <cell r="F4747" t="str">
            <v>In Service</v>
          </cell>
          <cell r="G4747" t="str">
            <v>30430</v>
          </cell>
          <cell r="H4747" t="str">
            <v>Grp Member</v>
          </cell>
          <cell r="I4747">
            <v>1</v>
          </cell>
          <cell r="J4747" t="str">
            <v>PC Batch</v>
          </cell>
          <cell r="K4747">
            <v>25111.91</v>
          </cell>
          <cell r="L4747">
            <v>0</v>
          </cell>
          <cell r="M4747" t="str">
            <v>F20</v>
          </cell>
          <cell r="N4747" t="str">
            <v>115</v>
          </cell>
          <cell r="O4747">
            <v>0</v>
          </cell>
          <cell r="P4747" t="str">
            <v>C05K101_002</v>
          </cell>
          <cell r="Q4747" t="str">
            <v>505</v>
          </cell>
          <cell r="R4747" t="str">
            <v>WWTPD</v>
          </cell>
          <cell r="S4747" t="str">
            <v>30430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 t="str">
            <v>CORP</v>
          </cell>
          <cell r="Y4747">
            <v>38701</v>
          </cell>
          <cell r="Z4747">
            <v>0</v>
          </cell>
          <cell r="AA4747">
            <v>0</v>
          </cell>
          <cell r="AB4747" t="str">
            <v>N</v>
          </cell>
          <cell r="AC4747">
            <v>38718</v>
          </cell>
          <cell r="AD4747">
            <v>0</v>
          </cell>
          <cell r="AE4747" t="str">
            <v>RemVal</v>
          </cell>
          <cell r="AF4747" t="str">
            <v>Depreciate</v>
          </cell>
          <cell r="AG4747" t="str">
            <v>FM</v>
          </cell>
          <cell r="AH4747">
            <v>0</v>
          </cell>
          <cell r="AI4747">
            <v>0</v>
          </cell>
          <cell r="AJ4747">
            <v>2.75E-2</v>
          </cell>
          <cell r="AK4747">
            <v>0</v>
          </cell>
          <cell r="AL4747" t="str">
            <v>Flat Rate</v>
          </cell>
          <cell r="AM4747">
            <v>0</v>
          </cell>
          <cell r="AN4747" t="str">
            <v>GA304300</v>
          </cell>
          <cell r="AO4747">
            <v>0</v>
          </cell>
          <cell r="AP4747" t="str">
            <v>N</v>
          </cell>
          <cell r="AQ4747">
            <v>38705.805509259262</v>
          </cell>
          <cell r="AR4747">
            <v>38763</v>
          </cell>
          <cell r="AS4747">
            <v>38763</v>
          </cell>
          <cell r="AT4747" t="str">
            <v>0100</v>
          </cell>
          <cell r="AU4747">
            <v>38701</v>
          </cell>
          <cell r="AV4747">
            <v>0</v>
          </cell>
        </row>
        <row r="4748">
          <cell r="B4748">
            <v>0</v>
          </cell>
          <cell r="C4748" t="str">
            <v>000000004139</v>
          </cell>
          <cell r="D4748" t="str">
            <v>304300</v>
          </cell>
          <cell r="E4748" t="str">
            <v>Irondale Fence</v>
          </cell>
          <cell r="F4748" t="str">
            <v>In Service</v>
          </cell>
          <cell r="G4748" t="str">
            <v>30430</v>
          </cell>
          <cell r="H4748" t="str">
            <v>Grp Member</v>
          </cell>
          <cell r="I4748">
            <v>2</v>
          </cell>
          <cell r="J4748" t="str">
            <v>PC Batch</v>
          </cell>
          <cell r="K4748">
            <v>2254.2800000000002</v>
          </cell>
          <cell r="L4748">
            <v>0</v>
          </cell>
          <cell r="M4748" t="str">
            <v>F50</v>
          </cell>
          <cell r="N4748" t="str">
            <v>115</v>
          </cell>
          <cell r="O4748">
            <v>0</v>
          </cell>
          <cell r="P4748" t="str">
            <v>C05K101_002</v>
          </cell>
          <cell r="Q4748" t="str">
            <v>000</v>
          </cell>
          <cell r="R4748" t="str">
            <v>WWTPD</v>
          </cell>
          <cell r="S4748" t="str">
            <v>30430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 t="str">
            <v>CORP</v>
          </cell>
          <cell r="Y4748">
            <v>38701</v>
          </cell>
          <cell r="Z4748">
            <v>0</v>
          </cell>
          <cell r="AA4748">
            <v>0</v>
          </cell>
          <cell r="AB4748" t="str">
            <v>N</v>
          </cell>
          <cell r="AC4748">
            <v>38718</v>
          </cell>
          <cell r="AD4748">
            <v>0</v>
          </cell>
          <cell r="AE4748" t="str">
            <v>RemVal</v>
          </cell>
          <cell r="AF4748" t="str">
            <v>Depreciate</v>
          </cell>
          <cell r="AG4748" t="str">
            <v>FM</v>
          </cell>
          <cell r="AH4748">
            <v>0</v>
          </cell>
          <cell r="AI4748">
            <v>0</v>
          </cell>
          <cell r="AJ4748">
            <v>2.75E-2</v>
          </cell>
          <cell r="AK4748">
            <v>0</v>
          </cell>
          <cell r="AL4748" t="str">
            <v>Flat Rate</v>
          </cell>
          <cell r="AM4748">
            <v>0</v>
          </cell>
          <cell r="AN4748" t="str">
            <v>GA304300</v>
          </cell>
          <cell r="AO4748">
            <v>0</v>
          </cell>
          <cell r="AP4748" t="str">
            <v>N</v>
          </cell>
          <cell r="AQ4748">
            <v>38705.805509259262</v>
          </cell>
          <cell r="AR4748">
            <v>38763</v>
          </cell>
          <cell r="AS4748">
            <v>38763</v>
          </cell>
          <cell r="AT4748" t="str">
            <v>0100</v>
          </cell>
          <cell r="AU4748">
            <v>38701</v>
          </cell>
          <cell r="AV4748">
            <v>0</v>
          </cell>
        </row>
        <row r="4749">
          <cell r="B4749">
            <v>0</v>
          </cell>
          <cell r="C4749" t="str">
            <v>000000004140</v>
          </cell>
          <cell r="D4749" t="str">
            <v>304300</v>
          </cell>
          <cell r="E4749" t="str">
            <v>Irondale Road Gates</v>
          </cell>
          <cell r="F4749" t="str">
            <v>In Service</v>
          </cell>
          <cell r="G4749" t="str">
            <v>30430</v>
          </cell>
          <cell r="H4749" t="str">
            <v>Grp Member</v>
          </cell>
          <cell r="I4749">
            <v>0</v>
          </cell>
          <cell r="J4749" t="str">
            <v>PC Batch</v>
          </cell>
          <cell r="K4749">
            <v>642.26</v>
          </cell>
          <cell r="L4749">
            <v>0</v>
          </cell>
          <cell r="M4749" t="str">
            <v>F20</v>
          </cell>
          <cell r="N4749" t="str">
            <v>115</v>
          </cell>
          <cell r="O4749">
            <v>0</v>
          </cell>
          <cell r="P4749" t="str">
            <v>C05K101_002</v>
          </cell>
          <cell r="Q4749">
            <v>0</v>
          </cell>
          <cell r="R4749" t="str">
            <v>WWTPD</v>
          </cell>
          <cell r="S4749" t="str">
            <v>30430A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 t="str">
            <v>CORP</v>
          </cell>
          <cell r="Y4749">
            <v>38701</v>
          </cell>
          <cell r="Z4749">
            <v>0</v>
          </cell>
          <cell r="AA4749">
            <v>0</v>
          </cell>
          <cell r="AB4749" t="str">
            <v>N</v>
          </cell>
          <cell r="AC4749">
            <v>38718</v>
          </cell>
          <cell r="AD4749">
            <v>0</v>
          </cell>
          <cell r="AE4749" t="str">
            <v>RemVal</v>
          </cell>
          <cell r="AF4749" t="str">
            <v>Depreciate</v>
          </cell>
          <cell r="AG4749" t="str">
            <v>FM</v>
          </cell>
          <cell r="AH4749">
            <v>0</v>
          </cell>
          <cell r="AI4749">
            <v>0</v>
          </cell>
          <cell r="AJ4749">
            <v>2.75E-2</v>
          </cell>
          <cell r="AK4749">
            <v>0</v>
          </cell>
          <cell r="AL4749" t="str">
            <v>Flat Rate</v>
          </cell>
          <cell r="AM4749">
            <v>0</v>
          </cell>
          <cell r="AN4749" t="str">
            <v>GA304300</v>
          </cell>
          <cell r="AO4749">
            <v>0</v>
          </cell>
          <cell r="AP4749" t="str">
            <v>N</v>
          </cell>
          <cell r="AQ4749">
            <v>38705.805543981478</v>
          </cell>
          <cell r="AR4749">
            <v>38763</v>
          </cell>
          <cell r="AS4749">
            <v>38763</v>
          </cell>
          <cell r="AT4749" t="str">
            <v>0100</v>
          </cell>
          <cell r="AU4749">
            <v>38701</v>
          </cell>
          <cell r="AV4749">
            <v>0</v>
          </cell>
        </row>
        <row r="4750">
          <cell r="B4750">
            <v>0</v>
          </cell>
          <cell r="C4750" t="str">
            <v>000000004140</v>
          </cell>
          <cell r="D4750" t="str">
            <v>304300</v>
          </cell>
          <cell r="E4750" t="str">
            <v>Irondale Road Gates</v>
          </cell>
          <cell r="F4750" t="str">
            <v>In Service</v>
          </cell>
          <cell r="G4750" t="str">
            <v>30430</v>
          </cell>
          <cell r="H4750" t="str">
            <v>Grp Member</v>
          </cell>
          <cell r="I4750">
            <v>1</v>
          </cell>
          <cell r="J4750" t="str">
            <v>PC Batch</v>
          </cell>
          <cell r="K4750">
            <v>6597.44</v>
          </cell>
          <cell r="L4750">
            <v>0</v>
          </cell>
          <cell r="M4750" t="str">
            <v>F20</v>
          </cell>
          <cell r="N4750" t="str">
            <v>115</v>
          </cell>
          <cell r="O4750">
            <v>0</v>
          </cell>
          <cell r="P4750" t="str">
            <v>C05K101_002</v>
          </cell>
          <cell r="Q4750" t="str">
            <v>505</v>
          </cell>
          <cell r="R4750" t="str">
            <v>WWTPD</v>
          </cell>
          <cell r="S4750" t="str">
            <v>30430A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 t="str">
            <v>CORP</v>
          </cell>
          <cell r="Y4750">
            <v>38701</v>
          </cell>
          <cell r="Z4750">
            <v>0</v>
          </cell>
          <cell r="AA4750">
            <v>0</v>
          </cell>
          <cell r="AB4750" t="str">
            <v>N</v>
          </cell>
          <cell r="AC4750">
            <v>38718</v>
          </cell>
          <cell r="AD4750">
            <v>0</v>
          </cell>
          <cell r="AE4750" t="str">
            <v>RemVal</v>
          </cell>
          <cell r="AF4750" t="str">
            <v>Depreciate</v>
          </cell>
          <cell r="AG4750" t="str">
            <v>FM</v>
          </cell>
          <cell r="AH4750">
            <v>0</v>
          </cell>
          <cell r="AI4750">
            <v>0</v>
          </cell>
          <cell r="AJ4750">
            <v>2.75E-2</v>
          </cell>
          <cell r="AK4750">
            <v>0</v>
          </cell>
          <cell r="AL4750" t="str">
            <v>Flat Rate</v>
          </cell>
          <cell r="AM4750">
            <v>0</v>
          </cell>
          <cell r="AN4750" t="str">
            <v>GA304300</v>
          </cell>
          <cell r="AO4750">
            <v>0</v>
          </cell>
          <cell r="AP4750" t="str">
            <v>N</v>
          </cell>
          <cell r="AQ4750">
            <v>38705.805543981478</v>
          </cell>
          <cell r="AR4750">
            <v>38763</v>
          </cell>
          <cell r="AS4750">
            <v>38763</v>
          </cell>
          <cell r="AT4750" t="str">
            <v>0100</v>
          </cell>
          <cell r="AU4750">
            <v>38701</v>
          </cell>
          <cell r="AV4750">
            <v>0</v>
          </cell>
        </row>
        <row r="4751">
          <cell r="B4751">
            <v>0</v>
          </cell>
          <cell r="C4751" t="str">
            <v>000000004140</v>
          </cell>
          <cell r="D4751" t="str">
            <v>304300</v>
          </cell>
          <cell r="E4751" t="str">
            <v>Irondale Road Gates</v>
          </cell>
          <cell r="F4751" t="str">
            <v>In Service</v>
          </cell>
          <cell r="G4751" t="str">
            <v>30430</v>
          </cell>
          <cell r="H4751" t="str">
            <v>Grp Member</v>
          </cell>
          <cell r="I4751">
            <v>2</v>
          </cell>
          <cell r="J4751" t="str">
            <v>PC Batch</v>
          </cell>
          <cell r="K4751">
            <v>547.36</v>
          </cell>
          <cell r="L4751">
            <v>0</v>
          </cell>
          <cell r="M4751" t="str">
            <v>F50</v>
          </cell>
          <cell r="N4751" t="str">
            <v>115</v>
          </cell>
          <cell r="O4751">
            <v>0</v>
          </cell>
          <cell r="P4751" t="str">
            <v>C05K101_002</v>
          </cell>
          <cell r="Q4751" t="str">
            <v>000</v>
          </cell>
          <cell r="R4751" t="str">
            <v>WWTPD</v>
          </cell>
          <cell r="S4751" t="str">
            <v>30430A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 t="str">
            <v>CORP</v>
          </cell>
          <cell r="Y4751">
            <v>38701</v>
          </cell>
          <cell r="Z4751">
            <v>0</v>
          </cell>
          <cell r="AA4751">
            <v>0</v>
          </cell>
          <cell r="AB4751" t="str">
            <v>N</v>
          </cell>
          <cell r="AC4751">
            <v>38718</v>
          </cell>
          <cell r="AD4751">
            <v>0</v>
          </cell>
          <cell r="AE4751" t="str">
            <v>RemVal</v>
          </cell>
          <cell r="AF4751" t="str">
            <v>Depreciate</v>
          </cell>
          <cell r="AG4751" t="str">
            <v>FM</v>
          </cell>
          <cell r="AH4751">
            <v>0</v>
          </cell>
          <cell r="AI4751">
            <v>0</v>
          </cell>
          <cell r="AJ4751">
            <v>2.75E-2</v>
          </cell>
          <cell r="AK4751">
            <v>0</v>
          </cell>
          <cell r="AL4751" t="str">
            <v>Flat Rate</v>
          </cell>
          <cell r="AM4751">
            <v>0</v>
          </cell>
          <cell r="AN4751" t="str">
            <v>GA304300</v>
          </cell>
          <cell r="AO4751">
            <v>0</v>
          </cell>
          <cell r="AP4751" t="str">
            <v>N</v>
          </cell>
          <cell r="AQ4751">
            <v>38705.805543981478</v>
          </cell>
          <cell r="AR4751">
            <v>38763</v>
          </cell>
          <cell r="AS4751">
            <v>38763</v>
          </cell>
          <cell r="AT4751" t="str">
            <v>0100</v>
          </cell>
          <cell r="AU4751">
            <v>38701</v>
          </cell>
          <cell r="AV4751">
            <v>0</v>
          </cell>
        </row>
        <row r="4752">
          <cell r="B4752">
            <v>0</v>
          </cell>
          <cell r="C4752" t="str">
            <v>000000004141</v>
          </cell>
          <cell r="D4752" t="str">
            <v>304300</v>
          </cell>
          <cell r="E4752" t="str">
            <v>Irondale Window Grates</v>
          </cell>
          <cell r="F4752" t="str">
            <v>In Service</v>
          </cell>
          <cell r="G4752" t="str">
            <v>30430</v>
          </cell>
          <cell r="H4752" t="str">
            <v>Grp Member</v>
          </cell>
          <cell r="I4752">
            <v>0</v>
          </cell>
          <cell r="J4752" t="str">
            <v>PC Batch</v>
          </cell>
          <cell r="K4752">
            <v>1232.31</v>
          </cell>
          <cell r="L4752">
            <v>0</v>
          </cell>
          <cell r="M4752" t="str">
            <v>F20</v>
          </cell>
          <cell r="N4752" t="str">
            <v>115</v>
          </cell>
          <cell r="O4752">
            <v>0</v>
          </cell>
          <cell r="P4752" t="str">
            <v>C05K101_002</v>
          </cell>
          <cell r="Q4752">
            <v>0</v>
          </cell>
          <cell r="R4752" t="str">
            <v>WWTPD</v>
          </cell>
          <cell r="S4752" t="str">
            <v>30430B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 t="str">
            <v>CORP</v>
          </cell>
          <cell r="Y4752">
            <v>38701</v>
          </cell>
          <cell r="Z4752">
            <v>0</v>
          </cell>
          <cell r="AA4752">
            <v>0</v>
          </cell>
          <cell r="AB4752" t="str">
            <v>N</v>
          </cell>
          <cell r="AC4752">
            <v>38718</v>
          </cell>
          <cell r="AD4752">
            <v>0</v>
          </cell>
          <cell r="AE4752" t="str">
            <v>RemVal</v>
          </cell>
          <cell r="AF4752" t="str">
            <v>Depreciate</v>
          </cell>
          <cell r="AG4752" t="str">
            <v>FM</v>
          </cell>
          <cell r="AH4752">
            <v>0</v>
          </cell>
          <cell r="AI4752">
            <v>0</v>
          </cell>
          <cell r="AJ4752">
            <v>2.75E-2</v>
          </cell>
          <cell r="AK4752">
            <v>0</v>
          </cell>
          <cell r="AL4752" t="str">
            <v>Flat Rate</v>
          </cell>
          <cell r="AM4752">
            <v>0</v>
          </cell>
          <cell r="AN4752" t="str">
            <v>GA304300</v>
          </cell>
          <cell r="AO4752">
            <v>0</v>
          </cell>
          <cell r="AP4752" t="str">
            <v>N</v>
          </cell>
          <cell r="AQ4752">
            <v>38705.805578703701</v>
          </cell>
          <cell r="AR4752">
            <v>38763</v>
          </cell>
          <cell r="AS4752">
            <v>38763</v>
          </cell>
          <cell r="AT4752" t="str">
            <v>0100</v>
          </cell>
          <cell r="AU4752">
            <v>38701</v>
          </cell>
          <cell r="AV4752">
            <v>0</v>
          </cell>
        </row>
        <row r="4753">
          <cell r="B4753">
            <v>0</v>
          </cell>
          <cell r="C4753" t="str">
            <v>000000004141</v>
          </cell>
          <cell r="D4753" t="str">
            <v>304300</v>
          </cell>
          <cell r="E4753" t="str">
            <v>Irondale Window Grates</v>
          </cell>
          <cell r="F4753" t="str">
            <v>In Service</v>
          </cell>
          <cell r="G4753" t="str">
            <v>30430</v>
          </cell>
          <cell r="H4753" t="str">
            <v>Grp Member</v>
          </cell>
          <cell r="I4753">
            <v>1</v>
          </cell>
          <cell r="J4753" t="str">
            <v>PC Batch</v>
          </cell>
          <cell r="K4753">
            <v>614.11</v>
          </cell>
          <cell r="L4753">
            <v>0</v>
          </cell>
          <cell r="M4753" t="str">
            <v>F50</v>
          </cell>
          <cell r="N4753" t="str">
            <v>115</v>
          </cell>
          <cell r="O4753">
            <v>0</v>
          </cell>
          <cell r="P4753" t="str">
            <v>C05K101_002</v>
          </cell>
          <cell r="Q4753" t="str">
            <v>000</v>
          </cell>
          <cell r="R4753" t="str">
            <v>WWTPD</v>
          </cell>
          <cell r="S4753" t="str">
            <v>30430B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 t="str">
            <v>CORP</v>
          </cell>
          <cell r="Y4753">
            <v>38701</v>
          </cell>
          <cell r="Z4753">
            <v>0</v>
          </cell>
          <cell r="AA4753">
            <v>0</v>
          </cell>
          <cell r="AB4753" t="str">
            <v>N</v>
          </cell>
          <cell r="AC4753">
            <v>38718</v>
          </cell>
          <cell r="AD4753">
            <v>0</v>
          </cell>
          <cell r="AE4753" t="str">
            <v>RemVal</v>
          </cell>
          <cell r="AF4753" t="str">
            <v>Depreciate</v>
          </cell>
          <cell r="AG4753" t="str">
            <v>FM</v>
          </cell>
          <cell r="AH4753">
            <v>0</v>
          </cell>
          <cell r="AI4753">
            <v>0</v>
          </cell>
          <cell r="AJ4753">
            <v>2.75E-2</v>
          </cell>
          <cell r="AK4753">
            <v>0</v>
          </cell>
          <cell r="AL4753" t="str">
            <v>Flat Rate</v>
          </cell>
          <cell r="AM4753">
            <v>0</v>
          </cell>
          <cell r="AN4753" t="str">
            <v>GA304300</v>
          </cell>
          <cell r="AO4753">
            <v>0</v>
          </cell>
          <cell r="AP4753" t="str">
            <v>N</v>
          </cell>
          <cell r="AQ4753">
            <v>38705.805578703701</v>
          </cell>
          <cell r="AR4753">
            <v>38763</v>
          </cell>
          <cell r="AS4753">
            <v>38763</v>
          </cell>
          <cell r="AT4753" t="str">
            <v>0100</v>
          </cell>
          <cell r="AU4753">
            <v>38701</v>
          </cell>
          <cell r="AV4753">
            <v>0</v>
          </cell>
        </row>
        <row r="4754">
          <cell r="B4754">
            <v>0</v>
          </cell>
          <cell r="C4754" t="str">
            <v>000000004141</v>
          </cell>
          <cell r="D4754" t="str">
            <v>304300</v>
          </cell>
          <cell r="E4754" t="str">
            <v>Irondale Window Grates</v>
          </cell>
          <cell r="F4754" t="str">
            <v>In Service</v>
          </cell>
          <cell r="G4754" t="str">
            <v>30430</v>
          </cell>
          <cell r="H4754" t="str">
            <v>Grp Member</v>
          </cell>
          <cell r="I4754">
            <v>2</v>
          </cell>
          <cell r="J4754" t="str">
            <v>PC Batch</v>
          </cell>
          <cell r="K4754">
            <v>6890</v>
          </cell>
          <cell r="L4754">
            <v>0</v>
          </cell>
          <cell r="M4754" t="str">
            <v>F20</v>
          </cell>
          <cell r="N4754" t="str">
            <v>115</v>
          </cell>
          <cell r="O4754">
            <v>0</v>
          </cell>
          <cell r="P4754" t="str">
            <v>C05K101_002</v>
          </cell>
          <cell r="Q4754" t="str">
            <v>505</v>
          </cell>
          <cell r="R4754" t="str">
            <v>WWTPD</v>
          </cell>
          <cell r="S4754" t="str">
            <v>30430B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  <cell r="X4754" t="str">
            <v>CORP</v>
          </cell>
          <cell r="Y4754">
            <v>38701</v>
          </cell>
          <cell r="Z4754">
            <v>0</v>
          </cell>
          <cell r="AA4754">
            <v>0</v>
          </cell>
          <cell r="AB4754" t="str">
            <v>N</v>
          </cell>
          <cell r="AC4754">
            <v>38718</v>
          </cell>
          <cell r="AD4754">
            <v>0</v>
          </cell>
          <cell r="AE4754" t="str">
            <v>RemVal</v>
          </cell>
          <cell r="AF4754" t="str">
            <v>Depreciate</v>
          </cell>
          <cell r="AG4754" t="str">
            <v>FM</v>
          </cell>
          <cell r="AH4754">
            <v>0</v>
          </cell>
          <cell r="AI4754">
            <v>0</v>
          </cell>
          <cell r="AJ4754">
            <v>2.75E-2</v>
          </cell>
          <cell r="AK4754">
            <v>0</v>
          </cell>
          <cell r="AL4754" t="str">
            <v>Flat Rate</v>
          </cell>
          <cell r="AM4754">
            <v>0</v>
          </cell>
          <cell r="AN4754" t="str">
            <v>GA304300</v>
          </cell>
          <cell r="AO4754">
            <v>0</v>
          </cell>
          <cell r="AP4754" t="str">
            <v>N</v>
          </cell>
          <cell r="AQ4754">
            <v>38705.805578703701</v>
          </cell>
          <cell r="AR4754">
            <v>38763</v>
          </cell>
          <cell r="AS4754">
            <v>38763</v>
          </cell>
          <cell r="AT4754" t="str">
            <v>0100</v>
          </cell>
          <cell r="AU4754">
            <v>38701</v>
          </cell>
          <cell r="AV4754">
            <v>0</v>
          </cell>
        </row>
        <row r="4755">
          <cell r="B4755">
            <v>0</v>
          </cell>
          <cell r="C4755" t="str">
            <v>000000004142</v>
          </cell>
          <cell r="D4755" t="str">
            <v>304300</v>
          </cell>
          <cell r="E4755" t="str">
            <v>Irondale Door Grates</v>
          </cell>
          <cell r="F4755" t="str">
            <v>In Service</v>
          </cell>
          <cell r="G4755" t="str">
            <v>30430</v>
          </cell>
          <cell r="H4755" t="str">
            <v>Grp Member</v>
          </cell>
          <cell r="I4755">
            <v>0</v>
          </cell>
          <cell r="J4755" t="str">
            <v>PC Batch</v>
          </cell>
          <cell r="K4755">
            <v>166.78</v>
          </cell>
          <cell r="L4755">
            <v>0</v>
          </cell>
          <cell r="M4755" t="str">
            <v>F20</v>
          </cell>
          <cell r="N4755" t="str">
            <v>115</v>
          </cell>
          <cell r="O4755">
            <v>0</v>
          </cell>
          <cell r="P4755" t="str">
            <v>C05K101_002</v>
          </cell>
          <cell r="Q4755">
            <v>0</v>
          </cell>
          <cell r="R4755" t="str">
            <v>WWTPD</v>
          </cell>
          <cell r="S4755" t="str">
            <v>30430C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 t="str">
            <v>CORP</v>
          </cell>
          <cell r="Y4755">
            <v>38701</v>
          </cell>
          <cell r="Z4755">
            <v>0</v>
          </cell>
          <cell r="AA4755">
            <v>0</v>
          </cell>
          <cell r="AB4755" t="str">
            <v>N</v>
          </cell>
          <cell r="AC4755">
            <v>38718</v>
          </cell>
          <cell r="AD4755">
            <v>0</v>
          </cell>
          <cell r="AE4755" t="str">
            <v>RemVal</v>
          </cell>
          <cell r="AF4755" t="str">
            <v>Depreciate</v>
          </cell>
          <cell r="AG4755" t="str">
            <v>FM</v>
          </cell>
          <cell r="AH4755">
            <v>0</v>
          </cell>
          <cell r="AI4755">
            <v>0</v>
          </cell>
          <cell r="AJ4755">
            <v>2.75E-2</v>
          </cell>
          <cell r="AK4755">
            <v>0</v>
          </cell>
          <cell r="AL4755" t="str">
            <v>Flat Rate</v>
          </cell>
          <cell r="AM4755">
            <v>0</v>
          </cell>
          <cell r="AN4755" t="str">
            <v>GA304300</v>
          </cell>
          <cell r="AO4755">
            <v>0</v>
          </cell>
          <cell r="AP4755" t="str">
            <v>N</v>
          </cell>
          <cell r="AQ4755">
            <v>38705.805613425924</v>
          </cell>
          <cell r="AR4755">
            <v>38763</v>
          </cell>
          <cell r="AS4755">
            <v>38763</v>
          </cell>
          <cell r="AT4755" t="str">
            <v>0100</v>
          </cell>
          <cell r="AU4755">
            <v>38701</v>
          </cell>
          <cell r="AV4755">
            <v>0</v>
          </cell>
        </row>
        <row r="4756">
          <cell r="B4756">
            <v>0</v>
          </cell>
          <cell r="C4756" t="str">
            <v>000000004142</v>
          </cell>
          <cell r="D4756" t="str">
            <v>304300</v>
          </cell>
          <cell r="E4756" t="str">
            <v>Irondale Door Grates</v>
          </cell>
          <cell r="F4756" t="str">
            <v>In Service</v>
          </cell>
          <cell r="G4756" t="str">
            <v>30430</v>
          </cell>
          <cell r="H4756" t="str">
            <v>Grp Member</v>
          </cell>
          <cell r="I4756">
            <v>1</v>
          </cell>
          <cell r="J4756" t="str">
            <v>PC Batch</v>
          </cell>
          <cell r="K4756">
            <v>1706.12</v>
          </cell>
          <cell r="L4756">
            <v>0</v>
          </cell>
          <cell r="M4756" t="str">
            <v>F20</v>
          </cell>
          <cell r="N4756" t="str">
            <v>115</v>
          </cell>
          <cell r="O4756">
            <v>0</v>
          </cell>
          <cell r="P4756" t="str">
            <v>C05K101_002</v>
          </cell>
          <cell r="Q4756" t="str">
            <v>505</v>
          </cell>
          <cell r="R4756" t="str">
            <v>WWTPD</v>
          </cell>
          <cell r="S4756" t="str">
            <v>30430C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 t="str">
            <v>CORP</v>
          </cell>
          <cell r="Y4756">
            <v>38701</v>
          </cell>
          <cell r="Z4756">
            <v>0</v>
          </cell>
          <cell r="AA4756">
            <v>0</v>
          </cell>
          <cell r="AB4756" t="str">
            <v>N</v>
          </cell>
          <cell r="AC4756">
            <v>38718</v>
          </cell>
          <cell r="AD4756">
            <v>0</v>
          </cell>
          <cell r="AE4756" t="str">
            <v>RemVal</v>
          </cell>
          <cell r="AF4756" t="str">
            <v>Depreciate</v>
          </cell>
          <cell r="AG4756" t="str">
            <v>FM</v>
          </cell>
          <cell r="AH4756">
            <v>0</v>
          </cell>
          <cell r="AI4756">
            <v>0</v>
          </cell>
          <cell r="AJ4756">
            <v>2.75E-2</v>
          </cell>
          <cell r="AK4756">
            <v>0</v>
          </cell>
          <cell r="AL4756" t="str">
            <v>Flat Rate</v>
          </cell>
          <cell r="AM4756">
            <v>0</v>
          </cell>
          <cell r="AN4756" t="str">
            <v>GA304300</v>
          </cell>
          <cell r="AO4756">
            <v>0</v>
          </cell>
          <cell r="AP4756" t="str">
            <v>N</v>
          </cell>
          <cell r="AQ4756">
            <v>38705.805613425924</v>
          </cell>
          <cell r="AR4756">
            <v>38763</v>
          </cell>
          <cell r="AS4756">
            <v>38763</v>
          </cell>
          <cell r="AT4756" t="str">
            <v>0100</v>
          </cell>
          <cell r="AU4756">
            <v>38701</v>
          </cell>
          <cell r="AV4756">
            <v>0</v>
          </cell>
        </row>
        <row r="4757">
          <cell r="B4757">
            <v>0</v>
          </cell>
          <cell r="C4757" t="str">
            <v>000000004142</v>
          </cell>
          <cell r="D4757" t="str">
            <v>304300</v>
          </cell>
          <cell r="E4757" t="str">
            <v>Irondale Door Grates</v>
          </cell>
          <cell r="F4757" t="str">
            <v>In Service</v>
          </cell>
          <cell r="G4757" t="str">
            <v>30430</v>
          </cell>
          <cell r="H4757" t="str">
            <v>Grp Member</v>
          </cell>
          <cell r="I4757">
            <v>2</v>
          </cell>
          <cell r="J4757" t="str">
            <v>PC Batch</v>
          </cell>
          <cell r="K4757">
            <v>141.59</v>
          </cell>
          <cell r="L4757">
            <v>0</v>
          </cell>
          <cell r="M4757" t="str">
            <v>F50</v>
          </cell>
          <cell r="N4757" t="str">
            <v>115</v>
          </cell>
          <cell r="O4757">
            <v>0</v>
          </cell>
          <cell r="P4757" t="str">
            <v>C05K101_002</v>
          </cell>
          <cell r="Q4757" t="str">
            <v>000</v>
          </cell>
          <cell r="R4757" t="str">
            <v>WWTPD</v>
          </cell>
          <cell r="S4757" t="str">
            <v>30430C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  <cell r="X4757" t="str">
            <v>CORP</v>
          </cell>
          <cell r="Y4757">
            <v>38701</v>
          </cell>
          <cell r="Z4757">
            <v>0</v>
          </cell>
          <cell r="AA4757">
            <v>0</v>
          </cell>
          <cell r="AB4757" t="str">
            <v>N</v>
          </cell>
          <cell r="AC4757">
            <v>38718</v>
          </cell>
          <cell r="AD4757">
            <v>0</v>
          </cell>
          <cell r="AE4757" t="str">
            <v>RemVal</v>
          </cell>
          <cell r="AF4757" t="str">
            <v>Depreciate</v>
          </cell>
          <cell r="AG4757" t="str">
            <v>FM</v>
          </cell>
          <cell r="AH4757">
            <v>0</v>
          </cell>
          <cell r="AI4757">
            <v>0</v>
          </cell>
          <cell r="AJ4757">
            <v>2.75E-2</v>
          </cell>
          <cell r="AK4757">
            <v>0</v>
          </cell>
          <cell r="AL4757" t="str">
            <v>Flat Rate</v>
          </cell>
          <cell r="AM4757">
            <v>0</v>
          </cell>
          <cell r="AN4757" t="str">
            <v>GA304300</v>
          </cell>
          <cell r="AO4757">
            <v>0</v>
          </cell>
          <cell r="AP4757" t="str">
            <v>N</v>
          </cell>
          <cell r="AQ4757">
            <v>38705.805613425924</v>
          </cell>
          <cell r="AR4757">
            <v>38763</v>
          </cell>
          <cell r="AS4757">
            <v>38763</v>
          </cell>
          <cell r="AT4757" t="str">
            <v>0100</v>
          </cell>
          <cell r="AU4757">
            <v>38701</v>
          </cell>
          <cell r="AV4757">
            <v>0</v>
          </cell>
        </row>
        <row r="4758">
          <cell r="B4758">
            <v>0</v>
          </cell>
          <cell r="C4758" t="str">
            <v>000000004143</v>
          </cell>
          <cell r="D4758" t="str">
            <v>304300</v>
          </cell>
          <cell r="E4758" t="str">
            <v>Sixth St. PS Access Control</v>
          </cell>
          <cell r="F4758" t="str">
            <v>In Service</v>
          </cell>
          <cell r="G4758" t="str">
            <v>30430</v>
          </cell>
          <cell r="H4758" t="str">
            <v>Grp Member</v>
          </cell>
          <cell r="I4758">
            <v>0</v>
          </cell>
          <cell r="J4758" t="str">
            <v>PC Batch</v>
          </cell>
          <cell r="K4758">
            <v>432.32</v>
          </cell>
          <cell r="L4758">
            <v>0</v>
          </cell>
          <cell r="M4758" t="str">
            <v>F20</v>
          </cell>
          <cell r="N4758" t="str">
            <v>115</v>
          </cell>
          <cell r="O4758">
            <v>0</v>
          </cell>
          <cell r="P4758" t="str">
            <v>C05K101_002</v>
          </cell>
          <cell r="Q4758">
            <v>0</v>
          </cell>
          <cell r="R4758" t="str">
            <v>WWTPD</v>
          </cell>
          <cell r="S4758" t="str">
            <v>30430E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 t="str">
            <v>CORP</v>
          </cell>
          <cell r="Y4758">
            <v>38701</v>
          </cell>
          <cell r="Z4758">
            <v>0</v>
          </cell>
          <cell r="AA4758">
            <v>0</v>
          </cell>
          <cell r="AB4758" t="str">
            <v>N</v>
          </cell>
          <cell r="AC4758">
            <v>38718</v>
          </cell>
          <cell r="AD4758">
            <v>0</v>
          </cell>
          <cell r="AE4758" t="str">
            <v>RemVal</v>
          </cell>
          <cell r="AF4758" t="str">
            <v>Depreciate</v>
          </cell>
          <cell r="AG4758" t="str">
            <v>FM</v>
          </cell>
          <cell r="AH4758">
            <v>0</v>
          </cell>
          <cell r="AI4758">
            <v>0</v>
          </cell>
          <cell r="AJ4758">
            <v>2.75E-2</v>
          </cell>
          <cell r="AK4758">
            <v>0</v>
          </cell>
          <cell r="AL4758" t="str">
            <v>Flat Rate</v>
          </cell>
          <cell r="AM4758">
            <v>0</v>
          </cell>
          <cell r="AN4758" t="str">
            <v>GA304300</v>
          </cell>
          <cell r="AO4758">
            <v>0</v>
          </cell>
          <cell r="AP4758" t="str">
            <v>N</v>
          </cell>
          <cell r="AQ4758">
            <v>38705.80568287037</v>
          </cell>
          <cell r="AR4758">
            <v>38763</v>
          </cell>
          <cell r="AS4758">
            <v>38763</v>
          </cell>
          <cell r="AT4758" t="str">
            <v>3001</v>
          </cell>
          <cell r="AU4758">
            <v>38701</v>
          </cell>
          <cell r="AV4758">
            <v>0</v>
          </cell>
        </row>
        <row r="4759">
          <cell r="B4759">
            <v>0</v>
          </cell>
          <cell r="C4759" t="str">
            <v>000000004143</v>
          </cell>
          <cell r="D4759" t="str">
            <v>304300</v>
          </cell>
          <cell r="E4759" t="str">
            <v>Sixth St. PS Access Control</v>
          </cell>
          <cell r="F4759" t="str">
            <v>In Service</v>
          </cell>
          <cell r="G4759" t="str">
            <v>30430</v>
          </cell>
          <cell r="H4759" t="str">
            <v>Grp Member</v>
          </cell>
          <cell r="I4759">
            <v>1</v>
          </cell>
          <cell r="J4759" t="str">
            <v>PC Batch</v>
          </cell>
          <cell r="K4759">
            <v>224.6</v>
          </cell>
          <cell r="L4759">
            <v>0</v>
          </cell>
          <cell r="M4759" t="str">
            <v>F50</v>
          </cell>
          <cell r="N4759" t="str">
            <v>115</v>
          </cell>
          <cell r="O4759">
            <v>0</v>
          </cell>
          <cell r="P4759" t="str">
            <v>C05K101_002</v>
          </cell>
          <cell r="Q4759" t="str">
            <v>000</v>
          </cell>
          <cell r="R4759" t="str">
            <v>WWTPD</v>
          </cell>
          <cell r="S4759" t="str">
            <v>30430E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 t="str">
            <v>CORP</v>
          </cell>
          <cell r="Y4759">
            <v>38701</v>
          </cell>
          <cell r="Z4759">
            <v>0</v>
          </cell>
          <cell r="AA4759">
            <v>0</v>
          </cell>
          <cell r="AB4759" t="str">
            <v>N</v>
          </cell>
          <cell r="AC4759">
            <v>38718</v>
          </cell>
          <cell r="AD4759">
            <v>0</v>
          </cell>
          <cell r="AE4759" t="str">
            <v>RemVal</v>
          </cell>
          <cell r="AF4759" t="str">
            <v>Depreciate</v>
          </cell>
          <cell r="AG4759" t="str">
            <v>FM</v>
          </cell>
          <cell r="AH4759">
            <v>0</v>
          </cell>
          <cell r="AI4759">
            <v>0</v>
          </cell>
          <cell r="AJ4759">
            <v>2.75E-2</v>
          </cell>
          <cell r="AK4759">
            <v>0</v>
          </cell>
          <cell r="AL4759" t="str">
            <v>Flat Rate</v>
          </cell>
          <cell r="AM4759">
            <v>0</v>
          </cell>
          <cell r="AN4759" t="str">
            <v>GA304300</v>
          </cell>
          <cell r="AO4759">
            <v>0</v>
          </cell>
          <cell r="AP4759" t="str">
            <v>N</v>
          </cell>
          <cell r="AQ4759">
            <v>38705.80568287037</v>
          </cell>
          <cell r="AR4759">
            <v>38763</v>
          </cell>
          <cell r="AS4759">
            <v>38763</v>
          </cell>
          <cell r="AT4759" t="str">
            <v>3001</v>
          </cell>
          <cell r="AU4759">
            <v>38701</v>
          </cell>
          <cell r="AV4759">
            <v>0</v>
          </cell>
        </row>
        <row r="4760">
          <cell r="B4760">
            <v>0</v>
          </cell>
          <cell r="C4760" t="str">
            <v>000000004143</v>
          </cell>
          <cell r="D4760" t="str">
            <v>304300</v>
          </cell>
          <cell r="E4760" t="str">
            <v>Sixth St. PS Access Control</v>
          </cell>
          <cell r="F4760" t="str">
            <v>In Service</v>
          </cell>
          <cell r="G4760" t="str">
            <v>30430</v>
          </cell>
          <cell r="H4760" t="str">
            <v>Grp Member</v>
          </cell>
          <cell r="I4760">
            <v>2</v>
          </cell>
          <cell r="J4760" t="str">
            <v>PC Batch</v>
          </cell>
          <cell r="K4760">
            <v>2361.5700000000002</v>
          </cell>
          <cell r="L4760">
            <v>0</v>
          </cell>
          <cell r="M4760" t="str">
            <v>F20</v>
          </cell>
          <cell r="N4760" t="str">
            <v>115</v>
          </cell>
          <cell r="O4760">
            <v>0</v>
          </cell>
          <cell r="P4760" t="str">
            <v>C05K101_002</v>
          </cell>
          <cell r="Q4760" t="str">
            <v>505</v>
          </cell>
          <cell r="R4760" t="str">
            <v>WWTPD</v>
          </cell>
          <cell r="S4760" t="str">
            <v>30430E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 t="str">
            <v>CORP</v>
          </cell>
          <cell r="Y4760">
            <v>38701</v>
          </cell>
          <cell r="Z4760">
            <v>0</v>
          </cell>
          <cell r="AA4760">
            <v>0</v>
          </cell>
          <cell r="AB4760" t="str">
            <v>N</v>
          </cell>
          <cell r="AC4760">
            <v>38718</v>
          </cell>
          <cell r="AD4760">
            <v>0</v>
          </cell>
          <cell r="AE4760" t="str">
            <v>RemVal</v>
          </cell>
          <cell r="AF4760" t="str">
            <v>Depreciate</v>
          </cell>
          <cell r="AG4760" t="str">
            <v>FM</v>
          </cell>
          <cell r="AH4760">
            <v>0</v>
          </cell>
          <cell r="AI4760">
            <v>0</v>
          </cell>
          <cell r="AJ4760">
            <v>2.75E-2</v>
          </cell>
          <cell r="AK4760">
            <v>0</v>
          </cell>
          <cell r="AL4760" t="str">
            <v>Flat Rate</v>
          </cell>
          <cell r="AM4760">
            <v>0</v>
          </cell>
          <cell r="AN4760" t="str">
            <v>GA304300</v>
          </cell>
          <cell r="AO4760">
            <v>0</v>
          </cell>
          <cell r="AP4760" t="str">
            <v>N</v>
          </cell>
          <cell r="AQ4760">
            <v>38705.80568287037</v>
          </cell>
          <cell r="AR4760">
            <v>38763</v>
          </cell>
          <cell r="AS4760">
            <v>38763</v>
          </cell>
          <cell r="AT4760" t="str">
            <v>3001</v>
          </cell>
          <cell r="AU4760">
            <v>38701</v>
          </cell>
          <cell r="AV4760">
            <v>0</v>
          </cell>
        </row>
        <row r="4761">
          <cell r="B4761">
            <v>0</v>
          </cell>
          <cell r="C4761" t="str">
            <v>000000004143</v>
          </cell>
          <cell r="D4761" t="str">
            <v>304300</v>
          </cell>
          <cell r="E4761" t="str">
            <v>Sixth St. PS Access Control</v>
          </cell>
          <cell r="F4761" t="str">
            <v>In Service</v>
          </cell>
          <cell r="G4761" t="str">
            <v>30430</v>
          </cell>
          <cell r="H4761" t="str">
            <v>Grp Member</v>
          </cell>
          <cell r="I4761">
            <v>3</v>
          </cell>
          <cell r="J4761" t="str">
            <v>PC Batch</v>
          </cell>
          <cell r="K4761">
            <v>75.75</v>
          </cell>
          <cell r="L4761">
            <v>0</v>
          </cell>
          <cell r="M4761" t="str">
            <v>F15</v>
          </cell>
          <cell r="N4761" t="str">
            <v>118</v>
          </cell>
          <cell r="O4761">
            <v>0</v>
          </cell>
          <cell r="P4761" t="str">
            <v>C05K101_002</v>
          </cell>
          <cell r="Q4761" t="str">
            <v>950</v>
          </cell>
          <cell r="R4761" t="str">
            <v>WWTPD</v>
          </cell>
          <cell r="S4761" t="str">
            <v>30430E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 t="str">
            <v>CORP</v>
          </cell>
          <cell r="Y4761">
            <v>38701</v>
          </cell>
          <cell r="Z4761">
            <v>0</v>
          </cell>
          <cell r="AA4761">
            <v>0</v>
          </cell>
          <cell r="AB4761" t="str">
            <v>N</v>
          </cell>
          <cell r="AC4761">
            <v>38718</v>
          </cell>
          <cell r="AD4761">
            <v>0</v>
          </cell>
          <cell r="AE4761" t="str">
            <v>RemVal</v>
          </cell>
          <cell r="AF4761" t="str">
            <v>Depreciate</v>
          </cell>
          <cell r="AG4761" t="str">
            <v>FM</v>
          </cell>
          <cell r="AH4761">
            <v>0</v>
          </cell>
          <cell r="AI4761">
            <v>0</v>
          </cell>
          <cell r="AJ4761">
            <v>2.75E-2</v>
          </cell>
          <cell r="AK4761">
            <v>0</v>
          </cell>
          <cell r="AL4761" t="str">
            <v>Flat Rate</v>
          </cell>
          <cell r="AM4761">
            <v>0</v>
          </cell>
          <cell r="AN4761" t="str">
            <v>GA304300</v>
          </cell>
          <cell r="AO4761">
            <v>0</v>
          </cell>
          <cell r="AP4761" t="str">
            <v>N</v>
          </cell>
          <cell r="AQ4761">
            <v>38705.80568287037</v>
          </cell>
          <cell r="AR4761">
            <v>38763</v>
          </cell>
          <cell r="AS4761">
            <v>38763</v>
          </cell>
          <cell r="AT4761" t="str">
            <v>3001</v>
          </cell>
          <cell r="AU4761">
            <v>38701</v>
          </cell>
          <cell r="AV4761">
            <v>0</v>
          </cell>
        </row>
        <row r="4762">
          <cell r="B4762">
            <v>0</v>
          </cell>
          <cell r="C4762" t="str">
            <v>000000004143</v>
          </cell>
          <cell r="D4762" t="str">
            <v>304300</v>
          </cell>
          <cell r="E4762" t="str">
            <v>Sixth St. PS Access Control</v>
          </cell>
          <cell r="F4762" t="str">
            <v>In Service</v>
          </cell>
          <cell r="G4762" t="str">
            <v>30430</v>
          </cell>
          <cell r="H4762" t="str">
            <v>Grp Member</v>
          </cell>
          <cell r="I4762">
            <v>4</v>
          </cell>
          <cell r="J4762" t="str">
            <v>PC Batch</v>
          </cell>
          <cell r="K4762">
            <v>-13.94</v>
          </cell>
          <cell r="L4762">
            <v>0</v>
          </cell>
          <cell r="M4762">
            <v>0</v>
          </cell>
          <cell r="N4762" t="str">
            <v>600</v>
          </cell>
          <cell r="O4762">
            <v>0</v>
          </cell>
          <cell r="P4762" t="str">
            <v>C05K101_002</v>
          </cell>
          <cell r="Q4762" t="str">
            <v>100</v>
          </cell>
          <cell r="R4762" t="str">
            <v>WWTPD</v>
          </cell>
          <cell r="S4762" t="str">
            <v>30430E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 t="str">
            <v>CORP</v>
          </cell>
          <cell r="Y4762">
            <v>38701</v>
          </cell>
          <cell r="Z4762">
            <v>0</v>
          </cell>
          <cell r="AA4762">
            <v>0</v>
          </cell>
          <cell r="AB4762" t="str">
            <v>N</v>
          </cell>
          <cell r="AC4762">
            <v>38718</v>
          </cell>
          <cell r="AD4762">
            <v>0</v>
          </cell>
          <cell r="AE4762" t="str">
            <v>RemVal</v>
          </cell>
          <cell r="AF4762" t="str">
            <v>Depreciate</v>
          </cell>
          <cell r="AG4762" t="str">
            <v>FM</v>
          </cell>
          <cell r="AH4762">
            <v>0</v>
          </cell>
          <cell r="AI4762">
            <v>0</v>
          </cell>
          <cell r="AJ4762">
            <v>2.75E-2</v>
          </cell>
          <cell r="AK4762">
            <v>0</v>
          </cell>
          <cell r="AL4762" t="str">
            <v>Flat Rate</v>
          </cell>
          <cell r="AM4762">
            <v>0</v>
          </cell>
          <cell r="AN4762" t="str">
            <v>GA304300</v>
          </cell>
          <cell r="AO4762">
            <v>0</v>
          </cell>
          <cell r="AP4762" t="str">
            <v>N</v>
          </cell>
          <cell r="AQ4762">
            <v>38705.80568287037</v>
          </cell>
          <cell r="AR4762">
            <v>38763</v>
          </cell>
          <cell r="AS4762">
            <v>38763</v>
          </cell>
          <cell r="AT4762" t="str">
            <v>3001</v>
          </cell>
          <cell r="AU4762">
            <v>38701</v>
          </cell>
          <cell r="AV4762">
            <v>0</v>
          </cell>
        </row>
        <row r="4763">
          <cell r="B4763">
            <v>0</v>
          </cell>
          <cell r="C4763" t="str">
            <v>000000004143</v>
          </cell>
          <cell r="D4763" t="str">
            <v>304300</v>
          </cell>
          <cell r="E4763" t="str">
            <v>Sixth St. PS Access Control</v>
          </cell>
          <cell r="F4763" t="str">
            <v>In Service</v>
          </cell>
          <cell r="G4763" t="str">
            <v>30430</v>
          </cell>
          <cell r="H4763" t="str">
            <v>Grp Member</v>
          </cell>
          <cell r="I4763">
            <v>5</v>
          </cell>
          <cell r="J4763" t="str">
            <v>PC Batch</v>
          </cell>
          <cell r="K4763">
            <v>114.86</v>
          </cell>
          <cell r="L4763">
            <v>0</v>
          </cell>
          <cell r="M4763">
            <v>0</v>
          </cell>
          <cell r="N4763" t="str">
            <v>602</v>
          </cell>
          <cell r="O4763">
            <v>0</v>
          </cell>
          <cell r="P4763" t="str">
            <v>C05K101_002</v>
          </cell>
          <cell r="Q4763" t="str">
            <v>100</v>
          </cell>
          <cell r="R4763" t="str">
            <v>WWTPD</v>
          </cell>
          <cell r="S4763" t="str">
            <v>30430E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 t="str">
            <v>CORP</v>
          </cell>
          <cell r="Y4763">
            <v>38701</v>
          </cell>
          <cell r="Z4763">
            <v>0</v>
          </cell>
          <cell r="AA4763">
            <v>0</v>
          </cell>
          <cell r="AB4763" t="str">
            <v>N</v>
          </cell>
          <cell r="AC4763">
            <v>38718</v>
          </cell>
          <cell r="AD4763">
            <v>0</v>
          </cell>
          <cell r="AE4763" t="str">
            <v>RemVal</v>
          </cell>
          <cell r="AF4763" t="str">
            <v>Depreciate</v>
          </cell>
          <cell r="AG4763" t="str">
            <v>FM</v>
          </cell>
          <cell r="AH4763">
            <v>0</v>
          </cell>
          <cell r="AI4763">
            <v>0</v>
          </cell>
          <cell r="AJ4763">
            <v>2.75E-2</v>
          </cell>
          <cell r="AK4763">
            <v>0</v>
          </cell>
          <cell r="AL4763" t="str">
            <v>Flat Rate</v>
          </cell>
          <cell r="AM4763">
            <v>0</v>
          </cell>
          <cell r="AN4763" t="str">
            <v>GA304300</v>
          </cell>
          <cell r="AO4763">
            <v>0</v>
          </cell>
          <cell r="AP4763" t="str">
            <v>N</v>
          </cell>
          <cell r="AQ4763">
            <v>38705.80568287037</v>
          </cell>
          <cell r="AR4763">
            <v>38763</v>
          </cell>
          <cell r="AS4763">
            <v>38763</v>
          </cell>
          <cell r="AT4763" t="str">
            <v>3001</v>
          </cell>
          <cell r="AU4763">
            <v>38701</v>
          </cell>
          <cell r="AV4763">
            <v>0</v>
          </cell>
        </row>
        <row r="4764">
          <cell r="B4764">
            <v>0</v>
          </cell>
          <cell r="C4764" t="str">
            <v>000000004144</v>
          </cell>
          <cell r="D4764" t="str">
            <v>3042A0</v>
          </cell>
          <cell r="E4764" t="str">
            <v>Fencing - Park Supply</v>
          </cell>
          <cell r="F4764" t="str">
            <v>In Service</v>
          </cell>
          <cell r="G4764" t="str">
            <v>3042A</v>
          </cell>
          <cell r="H4764" t="str">
            <v>Grp Member</v>
          </cell>
          <cell r="I4764">
            <v>0</v>
          </cell>
          <cell r="J4764" t="str">
            <v>PC Batch</v>
          </cell>
          <cell r="K4764">
            <v>1149.44</v>
          </cell>
          <cell r="L4764">
            <v>0</v>
          </cell>
          <cell r="M4764" t="str">
            <v>F20</v>
          </cell>
          <cell r="N4764" t="str">
            <v>115</v>
          </cell>
          <cell r="O4764">
            <v>0</v>
          </cell>
          <cell r="P4764" t="str">
            <v>C05K302_002</v>
          </cell>
          <cell r="Q4764">
            <v>0</v>
          </cell>
          <cell r="R4764" t="str">
            <v>WSOSD</v>
          </cell>
          <cell r="S4764" t="str">
            <v>3042A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  <cell r="X4764" t="str">
            <v>CORP</v>
          </cell>
          <cell r="Y4764">
            <v>38701</v>
          </cell>
          <cell r="Z4764">
            <v>0</v>
          </cell>
          <cell r="AA4764">
            <v>0</v>
          </cell>
          <cell r="AB4764" t="str">
            <v>N</v>
          </cell>
          <cell r="AC4764">
            <v>38718</v>
          </cell>
          <cell r="AD4764">
            <v>0</v>
          </cell>
          <cell r="AE4764" t="str">
            <v>RemVal</v>
          </cell>
          <cell r="AF4764" t="str">
            <v>Depreciate</v>
          </cell>
          <cell r="AG4764" t="str">
            <v>FM</v>
          </cell>
          <cell r="AH4764">
            <v>0</v>
          </cell>
          <cell r="AI4764">
            <v>0</v>
          </cell>
          <cell r="AJ4764">
            <v>2.9499999999999998E-2</v>
          </cell>
          <cell r="AK4764">
            <v>0</v>
          </cell>
          <cell r="AL4764" t="str">
            <v>Flat Rate</v>
          </cell>
          <cell r="AM4764">
            <v>0</v>
          </cell>
          <cell r="AN4764" t="str">
            <v>GA3042A0</v>
          </cell>
          <cell r="AO4764">
            <v>0</v>
          </cell>
          <cell r="AP4764" t="str">
            <v>N</v>
          </cell>
          <cell r="AQ4764">
            <v>38705.805706018517</v>
          </cell>
          <cell r="AR4764">
            <v>38763</v>
          </cell>
          <cell r="AS4764">
            <v>38763</v>
          </cell>
          <cell r="AT4764" t="str">
            <v>3002</v>
          </cell>
          <cell r="AU4764">
            <v>38701</v>
          </cell>
          <cell r="AV4764">
            <v>0</v>
          </cell>
        </row>
        <row r="4765">
          <cell r="B4765">
            <v>0</v>
          </cell>
          <cell r="C4765" t="str">
            <v>000000004144</v>
          </cell>
          <cell r="D4765" t="str">
            <v>3042A0</v>
          </cell>
          <cell r="E4765" t="str">
            <v>Fencing - Park Supply</v>
          </cell>
          <cell r="F4765" t="str">
            <v>In Service</v>
          </cell>
          <cell r="G4765" t="str">
            <v>3042A</v>
          </cell>
          <cell r="H4765" t="str">
            <v>Grp Member</v>
          </cell>
          <cell r="I4765">
            <v>1</v>
          </cell>
          <cell r="J4765" t="str">
            <v>PC Batch</v>
          </cell>
          <cell r="K4765">
            <v>11807.3</v>
          </cell>
          <cell r="L4765">
            <v>0</v>
          </cell>
          <cell r="M4765" t="str">
            <v>F20</v>
          </cell>
          <cell r="N4765" t="str">
            <v>115</v>
          </cell>
          <cell r="O4765">
            <v>0</v>
          </cell>
          <cell r="P4765" t="str">
            <v>C05K302_002</v>
          </cell>
          <cell r="Q4765" t="str">
            <v>505</v>
          </cell>
          <cell r="R4765" t="str">
            <v>WSOSD</v>
          </cell>
          <cell r="S4765" t="str">
            <v>3042A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  <cell r="X4765" t="str">
            <v>CORP</v>
          </cell>
          <cell r="Y4765">
            <v>38701</v>
          </cell>
          <cell r="Z4765">
            <v>0</v>
          </cell>
          <cell r="AA4765">
            <v>0</v>
          </cell>
          <cell r="AB4765" t="str">
            <v>N</v>
          </cell>
          <cell r="AC4765">
            <v>38718</v>
          </cell>
          <cell r="AD4765">
            <v>0</v>
          </cell>
          <cell r="AE4765" t="str">
            <v>RemVal</v>
          </cell>
          <cell r="AF4765" t="str">
            <v>Depreciate</v>
          </cell>
          <cell r="AG4765" t="str">
            <v>FM</v>
          </cell>
          <cell r="AH4765">
            <v>0</v>
          </cell>
          <cell r="AI4765">
            <v>0</v>
          </cell>
          <cell r="AJ4765">
            <v>2.9499999999999998E-2</v>
          </cell>
          <cell r="AK4765">
            <v>0</v>
          </cell>
          <cell r="AL4765" t="str">
            <v>Flat Rate</v>
          </cell>
          <cell r="AM4765">
            <v>0</v>
          </cell>
          <cell r="AN4765" t="str">
            <v>GA3042A0</v>
          </cell>
          <cell r="AO4765">
            <v>0</v>
          </cell>
          <cell r="AP4765" t="str">
            <v>N</v>
          </cell>
          <cell r="AQ4765">
            <v>38705.805706018517</v>
          </cell>
          <cell r="AR4765">
            <v>38763</v>
          </cell>
          <cell r="AS4765">
            <v>38763</v>
          </cell>
          <cell r="AT4765" t="str">
            <v>3002</v>
          </cell>
          <cell r="AU4765">
            <v>38701</v>
          </cell>
          <cell r="AV4765">
            <v>0</v>
          </cell>
        </row>
        <row r="4766">
          <cell r="B4766">
            <v>0</v>
          </cell>
          <cell r="C4766" t="str">
            <v>000000004145</v>
          </cell>
          <cell r="D4766" t="str">
            <v>3435B0</v>
          </cell>
          <cell r="E4766" t="str">
            <v>Trash Pump</v>
          </cell>
          <cell r="F4766" t="str">
            <v>In Service</v>
          </cell>
          <cell r="G4766" t="str">
            <v>3435B</v>
          </cell>
          <cell r="H4766" t="str">
            <v>Grp Member</v>
          </cell>
          <cell r="I4766">
            <v>0</v>
          </cell>
          <cell r="J4766" t="str">
            <v>PC Batch</v>
          </cell>
          <cell r="K4766">
            <v>111.65</v>
          </cell>
          <cell r="L4766">
            <v>0</v>
          </cell>
          <cell r="M4766" t="str">
            <v>F20</v>
          </cell>
          <cell r="N4766" t="str">
            <v>115</v>
          </cell>
          <cell r="O4766">
            <v>0</v>
          </cell>
          <cell r="P4766" t="str">
            <v>C05K501_002</v>
          </cell>
          <cell r="Q4766">
            <v>0</v>
          </cell>
          <cell r="R4766" t="str">
            <v>WGPD</v>
          </cell>
          <cell r="S4766" t="str">
            <v>3435B0G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 t="str">
            <v>CORP</v>
          </cell>
          <cell r="Y4766">
            <v>38701</v>
          </cell>
          <cell r="Z4766">
            <v>0</v>
          </cell>
          <cell r="AA4766">
            <v>0</v>
          </cell>
          <cell r="AB4766" t="str">
            <v>N</v>
          </cell>
          <cell r="AC4766">
            <v>38718</v>
          </cell>
          <cell r="AD4766">
            <v>0</v>
          </cell>
          <cell r="AE4766" t="str">
            <v>RemVal</v>
          </cell>
          <cell r="AF4766" t="str">
            <v>Depreciate</v>
          </cell>
          <cell r="AG4766" t="str">
            <v>FM</v>
          </cell>
          <cell r="AH4766">
            <v>0</v>
          </cell>
          <cell r="AI4766">
            <v>0</v>
          </cell>
          <cell r="AJ4766">
            <v>0.1056</v>
          </cell>
          <cell r="AK4766">
            <v>0</v>
          </cell>
          <cell r="AL4766" t="str">
            <v>Flat Rate</v>
          </cell>
          <cell r="AM4766">
            <v>0</v>
          </cell>
          <cell r="AN4766" t="str">
            <v>GA3435B0</v>
          </cell>
          <cell r="AO4766">
            <v>0</v>
          </cell>
          <cell r="AP4766" t="str">
            <v>N</v>
          </cell>
          <cell r="AQ4766">
            <v>38705.80572916667</v>
          </cell>
          <cell r="AR4766">
            <v>38701</v>
          </cell>
          <cell r="AS4766">
            <v>38701</v>
          </cell>
          <cell r="AT4766">
            <v>0</v>
          </cell>
          <cell r="AU4766">
            <v>38701</v>
          </cell>
          <cell r="AV4766">
            <v>0</v>
          </cell>
        </row>
        <row r="4767">
          <cell r="B4767">
            <v>0</v>
          </cell>
          <cell r="C4767" t="str">
            <v>000000004145</v>
          </cell>
          <cell r="D4767" t="str">
            <v>3435B0</v>
          </cell>
          <cell r="E4767" t="str">
            <v>Trash Pump</v>
          </cell>
          <cell r="F4767" t="str">
            <v>In Service</v>
          </cell>
          <cell r="G4767" t="str">
            <v>3435B</v>
          </cell>
          <cell r="H4767" t="str">
            <v>Grp Member</v>
          </cell>
          <cell r="I4767">
            <v>1</v>
          </cell>
          <cell r="J4767" t="str">
            <v>PC Batch</v>
          </cell>
          <cell r="K4767">
            <v>1146.92</v>
          </cell>
          <cell r="L4767">
            <v>0</v>
          </cell>
          <cell r="M4767" t="str">
            <v>F20</v>
          </cell>
          <cell r="N4767" t="str">
            <v>115</v>
          </cell>
          <cell r="O4767">
            <v>0</v>
          </cell>
          <cell r="P4767" t="str">
            <v>C05K501_002</v>
          </cell>
          <cell r="Q4767" t="str">
            <v>505</v>
          </cell>
          <cell r="R4767" t="str">
            <v>WGPD</v>
          </cell>
          <cell r="S4767" t="str">
            <v>3435B0G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 t="str">
            <v>CORP</v>
          </cell>
          <cell r="Y4767">
            <v>38701</v>
          </cell>
          <cell r="Z4767">
            <v>0</v>
          </cell>
          <cell r="AA4767">
            <v>0</v>
          </cell>
          <cell r="AB4767" t="str">
            <v>N</v>
          </cell>
          <cell r="AC4767">
            <v>38718</v>
          </cell>
          <cell r="AD4767">
            <v>0</v>
          </cell>
          <cell r="AE4767" t="str">
            <v>RemVal</v>
          </cell>
          <cell r="AF4767" t="str">
            <v>Depreciate</v>
          </cell>
          <cell r="AG4767" t="str">
            <v>FM</v>
          </cell>
          <cell r="AH4767">
            <v>0</v>
          </cell>
          <cell r="AI4767">
            <v>0</v>
          </cell>
          <cell r="AJ4767">
            <v>0.1056</v>
          </cell>
          <cell r="AK4767">
            <v>0</v>
          </cell>
          <cell r="AL4767" t="str">
            <v>Flat Rate</v>
          </cell>
          <cell r="AM4767">
            <v>0</v>
          </cell>
          <cell r="AN4767" t="str">
            <v>GA3435B0</v>
          </cell>
          <cell r="AO4767">
            <v>0</v>
          </cell>
          <cell r="AP4767" t="str">
            <v>N</v>
          </cell>
          <cell r="AQ4767">
            <v>38705.80572916667</v>
          </cell>
          <cell r="AR4767">
            <v>38701</v>
          </cell>
          <cell r="AS4767">
            <v>38701</v>
          </cell>
          <cell r="AT4767">
            <v>0</v>
          </cell>
          <cell r="AU4767">
            <v>38701</v>
          </cell>
          <cell r="AV4767">
            <v>0</v>
          </cell>
        </row>
        <row r="4768">
          <cell r="B4768">
            <v>0</v>
          </cell>
          <cell r="C4768" t="str">
            <v>000000004146</v>
          </cell>
          <cell r="D4768" t="str">
            <v>3112A0</v>
          </cell>
          <cell r="E4768" t="str">
            <v>Goulds Pump and Motor</v>
          </cell>
          <cell r="F4768" t="str">
            <v>In Service</v>
          </cell>
          <cell r="G4768" t="str">
            <v>3112A</v>
          </cell>
          <cell r="H4768" t="str">
            <v>Grp Member</v>
          </cell>
          <cell r="I4768">
            <v>0</v>
          </cell>
          <cell r="J4768" t="str">
            <v>PC Batch</v>
          </cell>
          <cell r="K4768">
            <v>3622.6</v>
          </cell>
          <cell r="L4768">
            <v>0</v>
          </cell>
          <cell r="M4768" t="str">
            <v>F20</v>
          </cell>
          <cell r="N4768" t="str">
            <v>115</v>
          </cell>
          <cell r="O4768">
            <v>0</v>
          </cell>
          <cell r="P4768" t="str">
            <v>C05C514_002</v>
          </cell>
          <cell r="Q4768">
            <v>0</v>
          </cell>
          <cell r="R4768" t="str">
            <v>WPPD</v>
          </cell>
          <cell r="S4768" t="str">
            <v>3112A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 t="str">
            <v>CORP</v>
          </cell>
          <cell r="Y4768">
            <v>38732</v>
          </cell>
          <cell r="Z4768">
            <v>0</v>
          </cell>
          <cell r="AA4768">
            <v>0</v>
          </cell>
          <cell r="AB4768" t="str">
            <v>N</v>
          </cell>
          <cell r="AC4768">
            <v>38749</v>
          </cell>
          <cell r="AD4768">
            <v>0</v>
          </cell>
          <cell r="AE4768" t="str">
            <v>RemVal</v>
          </cell>
          <cell r="AF4768" t="str">
            <v>Depreciate</v>
          </cell>
          <cell r="AG4768" t="str">
            <v>FM</v>
          </cell>
          <cell r="AH4768">
            <v>0</v>
          </cell>
          <cell r="AI4768">
            <v>0</v>
          </cell>
          <cell r="AJ4768">
            <v>6.5299999999999997E-2</v>
          </cell>
          <cell r="AK4768">
            <v>0</v>
          </cell>
          <cell r="AL4768" t="str">
            <v>Flat Rate</v>
          </cell>
          <cell r="AM4768">
            <v>0</v>
          </cell>
          <cell r="AN4768" t="str">
            <v>GA3112A0</v>
          </cell>
          <cell r="AO4768">
            <v>0</v>
          </cell>
          <cell r="AP4768" t="str">
            <v>N</v>
          </cell>
          <cell r="AQ4768">
            <v>38747.481458333335</v>
          </cell>
          <cell r="AR4768">
            <v>38763</v>
          </cell>
          <cell r="AS4768">
            <v>38763</v>
          </cell>
          <cell r="AT4768" t="str">
            <v>2901</v>
          </cell>
          <cell r="AU4768">
            <v>38732</v>
          </cell>
          <cell r="AV4768">
            <v>0</v>
          </cell>
        </row>
        <row r="4769">
          <cell r="B4769">
            <v>0</v>
          </cell>
          <cell r="C4769" t="str">
            <v>000000004147</v>
          </cell>
          <cell r="D4769" t="str">
            <v>3314C0</v>
          </cell>
          <cell r="E4769" t="str">
            <v>12"DI Watermain</v>
          </cell>
          <cell r="F4769" t="str">
            <v>In Service</v>
          </cell>
          <cell r="G4769" t="str">
            <v>3314C</v>
          </cell>
          <cell r="H4769" t="str">
            <v>Grp Member</v>
          </cell>
          <cell r="I4769">
            <v>0</v>
          </cell>
          <cell r="J4769" t="str">
            <v>PC Batch</v>
          </cell>
          <cell r="K4769">
            <v>106845.66</v>
          </cell>
          <cell r="L4769">
            <v>0</v>
          </cell>
          <cell r="M4769" t="str">
            <v>F20</v>
          </cell>
          <cell r="N4769" t="str">
            <v>115</v>
          </cell>
          <cell r="O4769">
            <v>0</v>
          </cell>
          <cell r="P4769" t="str">
            <v>C05D102_002</v>
          </cell>
          <cell r="Q4769">
            <v>0</v>
          </cell>
          <cell r="R4769" t="str">
            <v>WTDPD</v>
          </cell>
          <cell r="S4769" t="str">
            <v>3314C12DI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 t="str">
            <v>CORP</v>
          </cell>
          <cell r="Y4769">
            <v>38732</v>
          </cell>
          <cell r="Z4769">
            <v>0</v>
          </cell>
          <cell r="AA4769">
            <v>0</v>
          </cell>
          <cell r="AB4769" t="str">
            <v>N</v>
          </cell>
          <cell r="AC4769">
            <v>38749</v>
          </cell>
          <cell r="AD4769">
            <v>0</v>
          </cell>
          <cell r="AE4769" t="str">
            <v>RemVal</v>
          </cell>
          <cell r="AF4769" t="str">
            <v>Depreciate</v>
          </cell>
          <cell r="AG4769" t="str">
            <v>FM</v>
          </cell>
          <cell r="AH4769">
            <v>0</v>
          </cell>
          <cell r="AI4769">
            <v>0</v>
          </cell>
          <cell r="AJ4769">
            <v>1.5900000000000001E-2</v>
          </cell>
          <cell r="AK4769">
            <v>0</v>
          </cell>
          <cell r="AL4769" t="str">
            <v>Flat Rate</v>
          </cell>
          <cell r="AM4769">
            <v>0</v>
          </cell>
          <cell r="AN4769" t="str">
            <v>GA3314C0</v>
          </cell>
          <cell r="AO4769">
            <v>0</v>
          </cell>
          <cell r="AP4769" t="str">
            <v>N</v>
          </cell>
          <cell r="AQ4769">
            <v>38747.484432870369</v>
          </cell>
          <cell r="AR4769">
            <v>38822</v>
          </cell>
          <cell r="AS4769">
            <v>38822</v>
          </cell>
          <cell r="AT4769" t="str">
            <v>7202</v>
          </cell>
          <cell r="AU4769">
            <v>38732</v>
          </cell>
          <cell r="AV4769">
            <v>0</v>
          </cell>
        </row>
        <row r="4770">
          <cell r="B4770">
            <v>0</v>
          </cell>
          <cell r="C4770" t="str">
            <v>000000004147</v>
          </cell>
          <cell r="D4770" t="str">
            <v>3314C0</v>
          </cell>
          <cell r="E4770" t="str">
            <v>12"DI Watermain</v>
          </cell>
          <cell r="F4770" t="str">
            <v>In Service</v>
          </cell>
          <cell r="G4770" t="str">
            <v>3314C</v>
          </cell>
          <cell r="H4770" t="str">
            <v>Grp Member</v>
          </cell>
          <cell r="I4770">
            <v>1</v>
          </cell>
          <cell r="J4770" t="str">
            <v>PC Batch</v>
          </cell>
          <cell r="K4770">
            <v>3881.44</v>
          </cell>
          <cell r="L4770">
            <v>0</v>
          </cell>
          <cell r="M4770" t="str">
            <v>F20</v>
          </cell>
          <cell r="N4770" t="str">
            <v>115</v>
          </cell>
          <cell r="O4770">
            <v>0</v>
          </cell>
          <cell r="P4770" t="str">
            <v>C05D102_002</v>
          </cell>
          <cell r="Q4770" t="str">
            <v>505</v>
          </cell>
          <cell r="R4770" t="str">
            <v>WTDPD</v>
          </cell>
          <cell r="S4770" t="str">
            <v>3314C12DI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 t="str">
            <v>CORP</v>
          </cell>
          <cell r="Y4770">
            <v>38732</v>
          </cell>
          <cell r="Z4770">
            <v>0</v>
          </cell>
          <cell r="AA4770">
            <v>0</v>
          </cell>
          <cell r="AB4770" t="str">
            <v>N</v>
          </cell>
          <cell r="AC4770">
            <v>38749</v>
          </cell>
          <cell r="AD4770">
            <v>0</v>
          </cell>
          <cell r="AE4770" t="str">
            <v>RemVal</v>
          </cell>
          <cell r="AF4770" t="str">
            <v>Depreciate</v>
          </cell>
          <cell r="AG4770" t="str">
            <v>FM</v>
          </cell>
          <cell r="AH4770">
            <v>0</v>
          </cell>
          <cell r="AI4770">
            <v>0</v>
          </cell>
          <cell r="AJ4770">
            <v>1.5900000000000001E-2</v>
          </cell>
          <cell r="AK4770">
            <v>0</v>
          </cell>
          <cell r="AL4770" t="str">
            <v>Flat Rate</v>
          </cell>
          <cell r="AM4770">
            <v>0</v>
          </cell>
          <cell r="AN4770" t="str">
            <v>GA3314C0</v>
          </cell>
          <cell r="AO4770">
            <v>0</v>
          </cell>
          <cell r="AP4770" t="str">
            <v>N</v>
          </cell>
          <cell r="AQ4770">
            <v>38747.484432870369</v>
          </cell>
          <cell r="AR4770">
            <v>38822</v>
          </cell>
          <cell r="AS4770">
            <v>38822</v>
          </cell>
          <cell r="AT4770" t="str">
            <v>7202</v>
          </cell>
          <cell r="AU4770">
            <v>38732</v>
          </cell>
          <cell r="AV4770">
            <v>0</v>
          </cell>
        </row>
        <row r="4771">
          <cell r="B4771">
            <v>0</v>
          </cell>
          <cell r="C4771" t="str">
            <v>000000004147</v>
          </cell>
          <cell r="D4771" t="str">
            <v>3314C0</v>
          </cell>
          <cell r="E4771" t="str">
            <v>12"DI Watermain</v>
          </cell>
          <cell r="F4771" t="str">
            <v>In Service</v>
          </cell>
          <cell r="G4771" t="str">
            <v>3314C</v>
          </cell>
          <cell r="H4771" t="str">
            <v>Grp Member</v>
          </cell>
          <cell r="I4771">
            <v>2</v>
          </cell>
          <cell r="J4771" t="str">
            <v>PC Batch</v>
          </cell>
          <cell r="K4771">
            <v>-18891.95</v>
          </cell>
          <cell r="L4771">
            <v>0</v>
          </cell>
          <cell r="M4771" t="str">
            <v>F30</v>
          </cell>
          <cell r="N4771" t="str">
            <v>115</v>
          </cell>
          <cell r="O4771">
            <v>0</v>
          </cell>
          <cell r="P4771" t="str">
            <v>C05D102_002</v>
          </cell>
          <cell r="Q4771">
            <v>0</v>
          </cell>
          <cell r="R4771" t="str">
            <v>WTDPD</v>
          </cell>
          <cell r="S4771" t="str">
            <v>3314C12DI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 t="str">
            <v>CORP</v>
          </cell>
          <cell r="Y4771">
            <v>38732</v>
          </cell>
          <cell r="Z4771">
            <v>0</v>
          </cell>
          <cell r="AA4771">
            <v>0</v>
          </cell>
          <cell r="AB4771" t="str">
            <v>N</v>
          </cell>
          <cell r="AC4771">
            <v>38749</v>
          </cell>
          <cell r="AD4771">
            <v>0</v>
          </cell>
          <cell r="AE4771" t="str">
            <v>RemVal</v>
          </cell>
          <cell r="AF4771" t="str">
            <v>Depreciate</v>
          </cell>
          <cell r="AG4771" t="str">
            <v>FM</v>
          </cell>
          <cell r="AH4771">
            <v>0</v>
          </cell>
          <cell r="AI4771">
            <v>0</v>
          </cell>
          <cell r="AJ4771">
            <v>1.5900000000000001E-2</v>
          </cell>
          <cell r="AK4771">
            <v>0</v>
          </cell>
          <cell r="AL4771" t="str">
            <v>Flat Rate</v>
          </cell>
          <cell r="AM4771">
            <v>0</v>
          </cell>
          <cell r="AN4771" t="str">
            <v>GA3314C0</v>
          </cell>
          <cell r="AO4771">
            <v>0</v>
          </cell>
          <cell r="AP4771" t="str">
            <v>N</v>
          </cell>
          <cell r="AQ4771">
            <v>38747.484432870369</v>
          </cell>
          <cell r="AR4771">
            <v>38822</v>
          </cell>
          <cell r="AS4771">
            <v>38822</v>
          </cell>
          <cell r="AT4771" t="str">
            <v>7202</v>
          </cell>
          <cell r="AU4771">
            <v>38732</v>
          </cell>
          <cell r="AV4771">
            <v>0</v>
          </cell>
        </row>
        <row r="4772">
          <cell r="B4772">
            <v>0</v>
          </cell>
          <cell r="C4772" t="str">
            <v>000000004148</v>
          </cell>
          <cell r="D4772" t="str">
            <v>3314U0</v>
          </cell>
          <cell r="E4772" t="str">
            <v>12" Valves</v>
          </cell>
          <cell r="F4772" t="str">
            <v>In Service</v>
          </cell>
          <cell r="G4772" t="str">
            <v>3314U</v>
          </cell>
          <cell r="H4772" t="str">
            <v>Grp Member</v>
          </cell>
          <cell r="I4772">
            <v>0</v>
          </cell>
          <cell r="J4772" t="str">
            <v>PC Batch</v>
          </cell>
          <cell r="K4772">
            <v>4079.78</v>
          </cell>
          <cell r="L4772">
            <v>0</v>
          </cell>
          <cell r="M4772" t="str">
            <v>F20</v>
          </cell>
          <cell r="N4772" t="str">
            <v>115</v>
          </cell>
          <cell r="O4772">
            <v>0</v>
          </cell>
          <cell r="P4772" t="str">
            <v>C05D102_002</v>
          </cell>
          <cell r="Q4772">
            <v>0</v>
          </cell>
          <cell r="R4772" t="str">
            <v>WTDPD</v>
          </cell>
          <cell r="S4772" t="str">
            <v>3314U12VV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 t="str">
            <v>CORP</v>
          </cell>
          <cell r="Y4772">
            <v>38732</v>
          </cell>
          <cell r="Z4772">
            <v>0</v>
          </cell>
          <cell r="AA4772">
            <v>0</v>
          </cell>
          <cell r="AB4772" t="str">
            <v>N</v>
          </cell>
          <cell r="AC4772">
            <v>38749</v>
          </cell>
          <cell r="AD4772">
            <v>0</v>
          </cell>
          <cell r="AE4772" t="str">
            <v>RemVal</v>
          </cell>
          <cell r="AF4772" t="str">
            <v>Depreciate</v>
          </cell>
          <cell r="AG4772" t="str">
            <v>FM</v>
          </cell>
          <cell r="AH4772">
            <v>0</v>
          </cell>
          <cell r="AI4772">
            <v>0</v>
          </cell>
          <cell r="AJ4772">
            <v>1.35E-2</v>
          </cell>
          <cell r="AK4772">
            <v>0</v>
          </cell>
          <cell r="AL4772" t="str">
            <v>Flat Rate</v>
          </cell>
          <cell r="AM4772">
            <v>0</v>
          </cell>
          <cell r="AN4772" t="str">
            <v>GA3314U0</v>
          </cell>
          <cell r="AO4772">
            <v>0</v>
          </cell>
          <cell r="AP4772" t="str">
            <v>N</v>
          </cell>
          <cell r="AQ4772">
            <v>38747.484467592592</v>
          </cell>
          <cell r="AR4772">
            <v>38822</v>
          </cell>
          <cell r="AS4772">
            <v>38822</v>
          </cell>
          <cell r="AT4772" t="str">
            <v>7202</v>
          </cell>
          <cell r="AU4772">
            <v>38732</v>
          </cell>
          <cell r="AV4772">
            <v>0</v>
          </cell>
        </row>
        <row r="4773">
          <cell r="B4773">
            <v>0</v>
          </cell>
          <cell r="C4773" t="str">
            <v>000000004148</v>
          </cell>
          <cell r="D4773" t="str">
            <v>3314U0</v>
          </cell>
          <cell r="E4773" t="str">
            <v>12" Valves</v>
          </cell>
          <cell r="F4773" t="str">
            <v>In Service</v>
          </cell>
          <cell r="G4773" t="str">
            <v>3314U</v>
          </cell>
          <cell r="H4773" t="str">
            <v>Grp Member</v>
          </cell>
          <cell r="I4773">
            <v>1</v>
          </cell>
          <cell r="J4773" t="str">
            <v>PC Batch</v>
          </cell>
          <cell r="K4773">
            <v>234.6</v>
          </cell>
          <cell r="L4773">
            <v>0</v>
          </cell>
          <cell r="M4773" t="str">
            <v>F20</v>
          </cell>
          <cell r="N4773" t="str">
            <v>115</v>
          </cell>
          <cell r="O4773">
            <v>0</v>
          </cell>
          <cell r="P4773" t="str">
            <v>C05D102_002</v>
          </cell>
          <cell r="Q4773" t="str">
            <v>505</v>
          </cell>
          <cell r="R4773" t="str">
            <v>WTDPD</v>
          </cell>
          <cell r="S4773" t="str">
            <v>3314U12VV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 t="str">
            <v>CORP</v>
          </cell>
          <cell r="Y4773">
            <v>38732</v>
          </cell>
          <cell r="Z4773">
            <v>0</v>
          </cell>
          <cell r="AA4773">
            <v>0</v>
          </cell>
          <cell r="AB4773" t="str">
            <v>N</v>
          </cell>
          <cell r="AC4773">
            <v>38749</v>
          </cell>
          <cell r="AD4773">
            <v>0</v>
          </cell>
          <cell r="AE4773" t="str">
            <v>RemVal</v>
          </cell>
          <cell r="AF4773" t="str">
            <v>Depreciate</v>
          </cell>
          <cell r="AG4773" t="str">
            <v>FM</v>
          </cell>
          <cell r="AH4773">
            <v>0</v>
          </cell>
          <cell r="AI4773">
            <v>0</v>
          </cell>
          <cell r="AJ4773">
            <v>1.35E-2</v>
          </cell>
          <cell r="AK4773">
            <v>0</v>
          </cell>
          <cell r="AL4773" t="str">
            <v>Flat Rate</v>
          </cell>
          <cell r="AM4773">
            <v>0</v>
          </cell>
          <cell r="AN4773" t="str">
            <v>GA3314U0</v>
          </cell>
          <cell r="AO4773">
            <v>0</v>
          </cell>
          <cell r="AP4773" t="str">
            <v>N</v>
          </cell>
          <cell r="AQ4773">
            <v>38747.484467592592</v>
          </cell>
          <cell r="AR4773">
            <v>38822</v>
          </cell>
          <cell r="AS4773">
            <v>38822</v>
          </cell>
          <cell r="AT4773" t="str">
            <v>7202</v>
          </cell>
          <cell r="AU4773">
            <v>38732</v>
          </cell>
          <cell r="AV4773">
            <v>0</v>
          </cell>
        </row>
        <row r="4774">
          <cell r="B4774">
            <v>0</v>
          </cell>
          <cell r="C4774" t="str">
            <v>000000004148</v>
          </cell>
          <cell r="D4774" t="str">
            <v>3314U0</v>
          </cell>
          <cell r="E4774" t="str">
            <v>12" Valves</v>
          </cell>
          <cell r="F4774" t="str">
            <v>In Service</v>
          </cell>
          <cell r="G4774" t="str">
            <v>3314U</v>
          </cell>
          <cell r="H4774" t="str">
            <v>Grp Member</v>
          </cell>
          <cell r="I4774">
            <v>2</v>
          </cell>
          <cell r="J4774" t="str">
            <v>PC Batch</v>
          </cell>
          <cell r="K4774">
            <v>-3717.85</v>
          </cell>
          <cell r="L4774">
            <v>0</v>
          </cell>
          <cell r="M4774" t="str">
            <v>F30</v>
          </cell>
          <cell r="N4774" t="str">
            <v>115</v>
          </cell>
          <cell r="O4774">
            <v>0</v>
          </cell>
          <cell r="P4774" t="str">
            <v>C05D102_002</v>
          </cell>
          <cell r="Q4774">
            <v>0</v>
          </cell>
          <cell r="R4774" t="str">
            <v>WTDPD</v>
          </cell>
          <cell r="S4774" t="str">
            <v>3314U12VV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 t="str">
            <v>CORP</v>
          </cell>
          <cell r="Y4774">
            <v>38732</v>
          </cell>
          <cell r="Z4774">
            <v>0</v>
          </cell>
          <cell r="AA4774">
            <v>0</v>
          </cell>
          <cell r="AB4774" t="str">
            <v>N</v>
          </cell>
          <cell r="AC4774">
            <v>38749</v>
          </cell>
          <cell r="AD4774">
            <v>0</v>
          </cell>
          <cell r="AE4774" t="str">
            <v>RemVal</v>
          </cell>
          <cell r="AF4774" t="str">
            <v>Depreciate</v>
          </cell>
          <cell r="AG4774" t="str">
            <v>FM</v>
          </cell>
          <cell r="AH4774">
            <v>0</v>
          </cell>
          <cell r="AI4774">
            <v>0</v>
          </cell>
          <cell r="AJ4774">
            <v>1.35E-2</v>
          </cell>
          <cell r="AK4774">
            <v>0</v>
          </cell>
          <cell r="AL4774" t="str">
            <v>Flat Rate</v>
          </cell>
          <cell r="AM4774">
            <v>0</v>
          </cell>
          <cell r="AN4774" t="str">
            <v>GA3314U0</v>
          </cell>
          <cell r="AO4774">
            <v>0</v>
          </cell>
          <cell r="AP4774" t="str">
            <v>N</v>
          </cell>
          <cell r="AQ4774">
            <v>38747.484467592592</v>
          </cell>
          <cell r="AR4774">
            <v>38822</v>
          </cell>
          <cell r="AS4774">
            <v>38822</v>
          </cell>
          <cell r="AT4774" t="str">
            <v>7202</v>
          </cell>
          <cell r="AU4774">
            <v>38732</v>
          </cell>
          <cell r="AV4774">
            <v>0</v>
          </cell>
        </row>
        <row r="4775">
          <cell r="B4775">
            <v>0</v>
          </cell>
          <cell r="C4775" t="str">
            <v>000000004149</v>
          </cell>
          <cell r="D4775" t="str">
            <v>3314Q0</v>
          </cell>
          <cell r="E4775" t="str">
            <v xml:space="preserve">8" PVC Water Main	</v>
          </cell>
          <cell r="F4775" t="str">
            <v>In Service</v>
          </cell>
          <cell r="G4775" t="str">
            <v>3314Q</v>
          </cell>
          <cell r="H4775" t="str">
            <v>Grp Member</v>
          </cell>
          <cell r="I4775">
            <v>0</v>
          </cell>
          <cell r="J4775" t="str">
            <v>PC Batch</v>
          </cell>
          <cell r="K4775">
            <v>69311.39</v>
          </cell>
          <cell r="L4775">
            <v>0</v>
          </cell>
          <cell r="M4775" t="str">
            <v>F20</v>
          </cell>
          <cell r="N4775" t="str">
            <v>115</v>
          </cell>
          <cell r="O4775">
            <v>0</v>
          </cell>
          <cell r="P4775" t="str">
            <v>C05D302_002</v>
          </cell>
          <cell r="Q4775">
            <v>0</v>
          </cell>
          <cell r="R4775" t="str">
            <v>WTDPD</v>
          </cell>
          <cell r="S4775" t="str">
            <v>3314Q08PV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 t="str">
            <v>CORP</v>
          </cell>
          <cell r="Y4775">
            <v>38732</v>
          </cell>
          <cell r="Z4775">
            <v>0</v>
          </cell>
          <cell r="AA4775">
            <v>0</v>
          </cell>
          <cell r="AB4775" t="str">
            <v>N</v>
          </cell>
          <cell r="AC4775">
            <v>38749</v>
          </cell>
          <cell r="AD4775">
            <v>0</v>
          </cell>
          <cell r="AE4775" t="str">
            <v>RemVal</v>
          </cell>
          <cell r="AF4775" t="str">
            <v>Depreciate</v>
          </cell>
          <cell r="AG4775" t="str">
            <v>FM</v>
          </cell>
          <cell r="AH4775">
            <v>0</v>
          </cell>
          <cell r="AI4775">
            <v>0</v>
          </cell>
          <cell r="AJ4775">
            <v>2.1899999999999999E-2</v>
          </cell>
          <cell r="AK4775">
            <v>0</v>
          </cell>
          <cell r="AL4775" t="str">
            <v>Flat Rate</v>
          </cell>
          <cell r="AM4775">
            <v>0</v>
          </cell>
          <cell r="AN4775" t="str">
            <v>GA3314Q0</v>
          </cell>
          <cell r="AO4775">
            <v>0</v>
          </cell>
          <cell r="AP4775" t="str">
            <v>N</v>
          </cell>
          <cell r="AQ4775">
            <v>38747.481458333335</v>
          </cell>
          <cell r="AR4775">
            <v>38732</v>
          </cell>
          <cell r="AS4775">
            <v>38732</v>
          </cell>
          <cell r="AT4775" t="str">
            <v>7200</v>
          </cell>
          <cell r="AU4775">
            <v>38732</v>
          </cell>
          <cell r="AV4775">
            <v>0</v>
          </cell>
        </row>
        <row r="4776">
          <cell r="B4776">
            <v>0</v>
          </cell>
          <cell r="C4776" t="str">
            <v>000000004150</v>
          </cell>
          <cell r="D4776" t="str">
            <v>3314T0</v>
          </cell>
          <cell r="E4776" t="str">
            <v xml:space="preserve">8" Gate Valve	</v>
          </cell>
          <cell r="F4776" t="str">
            <v>In Service</v>
          </cell>
          <cell r="G4776" t="str">
            <v>3314T</v>
          </cell>
          <cell r="H4776" t="str">
            <v>Grp Member</v>
          </cell>
          <cell r="I4776">
            <v>0</v>
          </cell>
          <cell r="J4776" t="str">
            <v>PC Batch</v>
          </cell>
          <cell r="K4776">
            <v>8504.4699999999993</v>
          </cell>
          <cell r="L4776">
            <v>0</v>
          </cell>
          <cell r="M4776" t="str">
            <v>F20</v>
          </cell>
          <cell r="N4776" t="str">
            <v>115</v>
          </cell>
          <cell r="O4776">
            <v>0</v>
          </cell>
          <cell r="P4776" t="str">
            <v>C05D302_002</v>
          </cell>
          <cell r="Q4776">
            <v>0</v>
          </cell>
          <cell r="R4776" t="str">
            <v>WTDPD</v>
          </cell>
          <cell r="S4776" t="str">
            <v>3314T08VV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 t="str">
            <v>CORP</v>
          </cell>
          <cell r="Y4776">
            <v>38732</v>
          </cell>
          <cell r="Z4776">
            <v>0</v>
          </cell>
          <cell r="AA4776">
            <v>0</v>
          </cell>
          <cell r="AB4776" t="str">
            <v>N</v>
          </cell>
          <cell r="AC4776">
            <v>38749</v>
          </cell>
          <cell r="AD4776">
            <v>0</v>
          </cell>
          <cell r="AE4776" t="str">
            <v>RemVal</v>
          </cell>
          <cell r="AF4776" t="str">
            <v>Depreciate</v>
          </cell>
          <cell r="AG4776" t="str">
            <v>FM</v>
          </cell>
          <cell r="AH4776">
            <v>0</v>
          </cell>
          <cell r="AI4776">
            <v>0</v>
          </cell>
          <cell r="AJ4776">
            <v>1.3899999999999999E-2</v>
          </cell>
          <cell r="AK4776">
            <v>0</v>
          </cell>
          <cell r="AL4776" t="str">
            <v>Flat Rate</v>
          </cell>
          <cell r="AM4776">
            <v>0</v>
          </cell>
          <cell r="AN4776" t="str">
            <v>GA3314T0</v>
          </cell>
          <cell r="AO4776">
            <v>0</v>
          </cell>
          <cell r="AP4776" t="str">
            <v>N</v>
          </cell>
          <cell r="AQ4776">
            <v>38747.481458333335</v>
          </cell>
          <cell r="AR4776">
            <v>38732</v>
          </cell>
          <cell r="AS4776">
            <v>38732</v>
          </cell>
          <cell r="AT4776" t="str">
            <v>7200</v>
          </cell>
          <cell r="AU4776">
            <v>38732</v>
          </cell>
          <cell r="AV4776">
            <v>0</v>
          </cell>
        </row>
        <row r="4777">
          <cell r="B4777">
            <v>0</v>
          </cell>
          <cell r="C4777" t="str">
            <v>000000004151</v>
          </cell>
          <cell r="D4777" t="str">
            <v>3334B0</v>
          </cell>
          <cell r="E4777" t="str">
            <v xml:space="preserve">3/4" Copper Services	</v>
          </cell>
          <cell r="F4777" t="str">
            <v>In Service</v>
          </cell>
          <cell r="G4777" t="str">
            <v>3334B</v>
          </cell>
          <cell r="H4777" t="str">
            <v>Grp Member</v>
          </cell>
          <cell r="I4777">
            <v>0</v>
          </cell>
          <cell r="J4777" t="str">
            <v>PC Batch</v>
          </cell>
          <cell r="K4777">
            <v>5706.22</v>
          </cell>
          <cell r="L4777">
            <v>0</v>
          </cell>
          <cell r="M4777" t="str">
            <v>F20</v>
          </cell>
          <cell r="N4777" t="str">
            <v>115</v>
          </cell>
          <cell r="O4777">
            <v>0</v>
          </cell>
          <cell r="P4777" t="str">
            <v>C05D302_002</v>
          </cell>
          <cell r="Q4777">
            <v>0</v>
          </cell>
          <cell r="R4777" t="str">
            <v>WTDPD</v>
          </cell>
          <cell r="S4777" t="str">
            <v>3334B34CP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 t="str">
            <v>CORP</v>
          </cell>
          <cell r="Y4777">
            <v>38732</v>
          </cell>
          <cell r="Z4777">
            <v>0</v>
          </cell>
          <cell r="AA4777">
            <v>0</v>
          </cell>
          <cell r="AB4777" t="str">
            <v>N</v>
          </cell>
          <cell r="AC4777">
            <v>38749</v>
          </cell>
          <cell r="AD4777">
            <v>0</v>
          </cell>
          <cell r="AE4777" t="str">
            <v>RemVal</v>
          </cell>
          <cell r="AF4777" t="str">
            <v>Depreciate</v>
          </cell>
          <cell r="AG4777" t="str">
            <v>FM</v>
          </cell>
          <cell r="AH4777">
            <v>0</v>
          </cell>
          <cell r="AI4777">
            <v>0</v>
          </cell>
          <cell r="AJ4777">
            <v>2.87E-2</v>
          </cell>
          <cell r="AK4777">
            <v>0</v>
          </cell>
          <cell r="AL4777" t="str">
            <v>Flat Rate</v>
          </cell>
          <cell r="AM4777">
            <v>0</v>
          </cell>
          <cell r="AN4777" t="str">
            <v>GA3334B0</v>
          </cell>
          <cell r="AO4777">
            <v>0</v>
          </cell>
          <cell r="AP4777" t="str">
            <v>N</v>
          </cell>
          <cell r="AQ4777">
            <v>38747.481458333335</v>
          </cell>
          <cell r="AR4777">
            <v>38732</v>
          </cell>
          <cell r="AS4777">
            <v>38732</v>
          </cell>
          <cell r="AT4777" t="str">
            <v>7200</v>
          </cell>
          <cell r="AU4777">
            <v>38732</v>
          </cell>
          <cell r="AV4777">
            <v>0</v>
          </cell>
        </row>
        <row r="4778">
          <cell r="B4778">
            <v>0</v>
          </cell>
          <cell r="C4778" t="str">
            <v>000000004152</v>
          </cell>
          <cell r="D4778" t="str">
            <v>335400</v>
          </cell>
          <cell r="E4778" t="str">
            <v xml:space="preserve">Fire Hydrant	</v>
          </cell>
          <cell r="F4778" t="str">
            <v>In Service</v>
          </cell>
          <cell r="G4778" t="str">
            <v>33540</v>
          </cell>
          <cell r="H4778" t="str">
            <v>Grp Member</v>
          </cell>
          <cell r="I4778">
            <v>0</v>
          </cell>
          <cell r="J4778" t="str">
            <v>PC Batch</v>
          </cell>
          <cell r="K4778">
            <v>12948.74</v>
          </cell>
          <cell r="L4778">
            <v>0</v>
          </cell>
          <cell r="M4778" t="str">
            <v>F20</v>
          </cell>
          <cell r="N4778" t="str">
            <v>115</v>
          </cell>
          <cell r="O4778">
            <v>0</v>
          </cell>
          <cell r="P4778" t="str">
            <v>C05D302_002</v>
          </cell>
          <cell r="Q4778">
            <v>0</v>
          </cell>
          <cell r="R4778" t="str">
            <v>WTDPD</v>
          </cell>
          <cell r="S4778" t="str">
            <v>335400600NEXT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 t="str">
            <v>CORP</v>
          </cell>
          <cell r="Y4778">
            <v>38732</v>
          </cell>
          <cell r="Z4778">
            <v>0</v>
          </cell>
          <cell r="AA4778">
            <v>0</v>
          </cell>
          <cell r="AB4778" t="str">
            <v>N</v>
          </cell>
          <cell r="AC4778">
            <v>38749</v>
          </cell>
          <cell r="AD4778">
            <v>0</v>
          </cell>
          <cell r="AE4778" t="str">
            <v>RemVal</v>
          </cell>
          <cell r="AF4778" t="str">
            <v>Depreciate</v>
          </cell>
          <cell r="AG4778" t="str">
            <v>FM</v>
          </cell>
          <cell r="AH4778">
            <v>0</v>
          </cell>
          <cell r="AI4778">
            <v>0</v>
          </cell>
          <cell r="AJ4778">
            <v>2.2599999999999999E-2</v>
          </cell>
          <cell r="AK4778">
            <v>0</v>
          </cell>
          <cell r="AL4778" t="str">
            <v>Flat Rate</v>
          </cell>
          <cell r="AM4778">
            <v>0</v>
          </cell>
          <cell r="AN4778" t="str">
            <v>GA335400</v>
          </cell>
          <cell r="AO4778">
            <v>0</v>
          </cell>
          <cell r="AP4778" t="str">
            <v>N</v>
          </cell>
          <cell r="AQ4778">
            <v>38747.481458333335</v>
          </cell>
          <cell r="AR4778">
            <v>38732</v>
          </cell>
          <cell r="AS4778">
            <v>38732</v>
          </cell>
          <cell r="AT4778" t="str">
            <v>7200</v>
          </cell>
          <cell r="AU4778">
            <v>38732</v>
          </cell>
          <cell r="AV4778">
            <v>0</v>
          </cell>
        </row>
        <row r="4779">
          <cell r="B4779">
            <v>0</v>
          </cell>
          <cell r="C4779" t="str">
            <v>000000004153</v>
          </cell>
          <cell r="D4779" t="str">
            <v>3314Q0</v>
          </cell>
          <cell r="E4779" t="str">
            <v>8" PVC Watermain</v>
          </cell>
          <cell r="F4779" t="str">
            <v>In Service</v>
          </cell>
          <cell r="G4779" t="str">
            <v>3314Q</v>
          </cell>
          <cell r="H4779" t="str">
            <v>Grp Member</v>
          </cell>
          <cell r="I4779">
            <v>0</v>
          </cell>
          <cell r="J4779" t="str">
            <v>PC Batch</v>
          </cell>
          <cell r="K4779">
            <v>18215.16</v>
          </cell>
          <cell r="L4779">
            <v>0</v>
          </cell>
          <cell r="M4779" t="str">
            <v>F20</v>
          </cell>
          <cell r="N4779" t="str">
            <v>115</v>
          </cell>
          <cell r="O4779">
            <v>0</v>
          </cell>
          <cell r="P4779" t="str">
            <v>C05D348_002</v>
          </cell>
          <cell r="Q4779">
            <v>0</v>
          </cell>
          <cell r="R4779" t="str">
            <v>WTDPD</v>
          </cell>
          <cell r="S4779" t="str">
            <v>3314Q08PV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 t="str">
            <v>CORP</v>
          </cell>
          <cell r="Y4779">
            <v>38732</v>
          </cell>
          <cell r="Z4779">
            <v>0</v>
          </cell>
          <cell r="AA4779">
            <v>0</v>
          </cell>
          <cell r="AB4779" t="str">
            <v>N</v>
          </cell>
          <cell r="AC4779">
            <v>38749</v>
          </cell>
          <cell r="AD4779">
            <v>0</v>
          </cell>
          <cell r="AE4779" t="str">
            <v>RemVal</v>
          </cell>
          <cell r="AF4779" t="str">
            <v>Depreciate</v>
          </cell>
          <cell r="AG4779" t="str">
            <v>FM</v>
          </cell>
          <cell r="AH4779">
            <v>0</v>
          </cell>
          <cell r="AI4779">
            <v>0</v>
          </cell>
          <cell r="AJ4779">
            <v>2.1899999999999999E-2</v>
          </cell>
          <cell r="AK4779">
            <v>0</v>
          </cell>
          <cell r="AL4779" t="str">
            <v>Flat Rate</v>
          </cell>
          <cell r="AM4779">
            <v>0</v>
          </cell>
          <cell r="AN4779" t="str">
            <v>GA3314Q0</v>
          </cell>
          <cell r="AO4779">
            <v>0</v>
          </cell>
          <cell r="AP4779" t="str">
            <v>N</v>
          </cell>
          <cell r="AQ4779">
            <v>38747.481458333335</v>
          </cell>
          <cell r="AR4779">
            <v>38791</v>
          </cell>
          <cell r="AS4779">
            <v>38791</v>
          </cell>
          <cell r="AT4779" t="str">
            <v>7202</v>
          </cell>
          <cell r="AU4779">
            <v>38732</v>
          </cell>
          <cell r="AV4779">
            <v>0</v>
          </cell>
        </row>
        <row r="4780">
          <cell r="B4780">
            <v>0</v>
          </cell>
          <cell r="C4780" t="str">
            <v>000000004154</v>
          </cell>
          <cell r="D4780" t="str">
            <v>3314T0</v>
          </cell>
          <cell r="E4780" t="str">
            <v>3314T08VV</v>
          </cell>
          <cell r="F4780" t="str">
            <v>In Service</v>
          </cell>
          <cell r="G4780" t="str">
            <v>3314T</v>
          </cell>
          <cell r="H4780" t="str">
            <v>Grp Member</v>
          </cell>
          <cell r="I4780">
            <v>0</v>
          </cell>
          <cell r="J4780" t="str">
            <v>PC Batch</v>
          </cell>
          <cell r="K4780">
            <v>729.74</v>
          </cell>
          <cell r="L4780">
            <v>0</v>
          </cell>
          <cell r="M4780" t="str">
            <v>F20</v>
          </cell>
          <cell r="N4780" t="str">
            <v>115</v>
          </cell>
          <cell r="O4780">
            <v>0</v>
          </cell>
          <cell r="P4780" t="str">
            <v>C05D348_002</v>
          </cell>
          <cell r="Q4780">
            <v>0</v>
          </cell>
          <cell r="R4780" t="str">
            <v>WTDPD</v>
          </cell>
          <cell r="S4780" t="str">
            <v>3314T08VV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 t="str">
            <v>CORP</v>
          </cell>
          <cell r="Y4780">
            <v>38732</v>
          </cell>
          <cell r="Z4780">
            <v>0</v>
          </cell>
          <cell r="AA4780">
            <v>0</v>
          </cell>
          <cell r="AB4780" t="str">
            <v>N</v>
          </cell>
          <cell r="AC4780">
            <v>38749</v>
          </cell>
          <cell r="AD4780">
            <v>0</v>
          </cell>
          <cell r="AE4780" t="str">
            <v>RemVal</v>
          </cell>
          <cell r="AF4780" t="str">
            <v>Depreciate</v>
          </cell>
          <cell r="AG4780" t="str">
            <v>FM</v>
          </cell>
          <cell r="AH4780">
            <v>0</v>
          </cell>
          <cell r="AI4780">
            <v>0</v>
          </cell>
          <cell r="AJ4780">
            <v>1.3899999999999999E-2</v>
          </cell>
          <cell r="AK4780">
            <v>0</v>
          </cell>
          <cell r="AL4780" t="str">
            <v>Flat Rate</v>
          </cell>
          <cell r="AM4780">
            <v>0</v>
          </cell>
          <cell r="AN4780" t="str">
            <v>GA3314T0</v>
          </cell>
          <cell r="AO4780">
            <v>0</v>
          </cell>
          <cell r="AP4780" t="str">
            <v>N</v>
          </cell>
          <cell r="AQ4780">
            <v>38747.481458333335</v>
          </cell>
          <cell r="AR4780">
            <v>38732</v>
          </cell>
          <cell r="AS4780">
            <v>38732</v>
          </cell>
          <cell r="AT4780" t="str">
            <v>7202</v>
          </cell>
          <cell r="AU4780">
            <v>38732</v>
          </cell>
          <cell r="AV4780">
            <v>0</v>
          </cell>
        </row>
        <row r="4781">
          <cell r="B4781">
            <v>0</v>
          </cell>
          <cell r="C4781" t="str">
            <v>000000004155</v>
          </cell>
          <cell r="D4781" t="str">
            <v>3334B0</v>
          </cell>
          <cell r="E4781" t="str">
            <v>2" Copper Service</v>
          </cell>
          <cell r="F4781" t="str">
            <v>In Service</v>
          </cell>
          <cell r="G4781" t="str">
            <v>3334B</v>
          </cell>
          <cell r="H4781" t="str">
            <v>Grp Member</v>
          </cell>
          <cell r="I4781">
            <v>0</v>
          </cell>
          <cell r="J4781" t="str">
            <v>PC Batch</v>
          </cell>
          <cell r="K4781">
            <v>246.91</v>
          </cell>
          <cell r="L4781">
            <v>0</v>
          </cell>
          <cell r="M4781" t="str">
            <v>F20</v>
          </cell>
          <cell r="N4781" t="str">
            <v>115</v>
          </cell>
          <cell r="O4781">
            <v>0</v>
          </cell>
          <cell r="P4781" t="str">
            <v>C05D348_002</v>
          </cell>
          <cell r="Q4781">
            <v>0</v>
          </cell>
          <cell r="R4781" t="str">
            <v>WTDPD</v>
          </cell>
          <cell r="S4781" t="str">
            <v>3334B02CP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 t="str">
            <v>CORP</v>
          </cell>
          <cell r="Y4781">
            <v>38732</v>
          </cell>
          <cell r="Z4781">
            <v>0</v>
          </cell>
          <cell r="AA4781">
            <v>0</v>
          </cell>
          <cell r="AB4781" t="str">
            <v>N</v>
          </cell>
          <cell r="AC4781">
            <v>38749</v>
          </cell>
          <cell r="AD4781">
            <v>0</v>
          </cell>
          <cell r="AE4781" t="str">
            <v>RemVal</v>
          </cell>
          <cell r="AF4781" t="str">
            <v>Depreciate</v>
          </cell>
          <cell r="AG4781" t="str">
            <v>FM</v>
          </cell>
          <cell r="AH4781">
            <v>0</v>
          </cell>
          <cell r="AI4781">
            <v>0</v>
          </cell>
          <cell r="AJ4781">
            <v>2.87E-2</v>
          </cell>
          <cell r="AK4781">
            <v>0</v>
          </cell>
          <cell r="AL4781" t="str">
            <v>Flat Rate</v>
          </cell>
          <cell r="AM4781">
            <v>0</v>
          </cell>
          <cell r="AN4781" t="str">
            <v>GA3334B0</v>
          </cell>
          <cell r="AO4781">
            <v>0</v>
          </cell>
          <cell r="AP4781" t="str">
            <v>N</v>
          </cell>
          <cell r="AQ4781">
            <v>38747.481458333335</v>
          </cell>
          <cell r="AR4781">
            <v>38732</v>
          </cell>
          <cell r="AS4781">
            <v>38732</v>
          </cell>
          <cell r="AT4781" t="str">
            <v>7202</v>
          </cell>
          <cell r="AU4781">
            <v>38732</v>
          </cell>
          <cell r="AV4781">
            <v>0</v>
          </cell>
        </row>
        <row r="4782">
          <cell r="B4782">
            <v>0</v>
          </cell>
          <cell r="C4782" t="str">
            <v>000000004156</v>
          </cell>
          <cell r="D4782" t="str">
            <v>3314S0</v>
          </cell>
          <cell r="E4782" t="str">
            <v>2" Valve</v>
          </cell>
          <cell r="F4782" t="str">
            <v>In Service</v>
          </cell>
          <cell r="G4782" t="str">
            <v>3314S</v>
          </cell>
          <cell r="H4782" t="str">
            <v>Grp Member</v>
          </cell>
          <cell r="I4782">
            <v>0</v>
          </cell>
          <cell r="J4782" t="str">
            <v>PC Batch</v>
          </cell>
          <cell r="K4782">
            <v>206.19</v>
          </cell>
          <cell r="L4782">
            <v>0</v>
          </cell>
          <cell r="M4782" t="str">
            <v>F20</v>
          </cell>
          <cell r="N4782" t="str">
            <v>115</v>
          </cell>
          <cell r="O4782">
            <v>0</v>
          </cell>
          <cell r="P4782" t="str">
            <v>C05D502_002</v>
          </cell>
          <cell r="Q4782">
            <v>0</v>
          </cell>
          <cell r="R4782" t="str">
            <v>WTDPD</v>
          </cell>
          <cell r="S4782" t="str">
            <v>3314S02VV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 t="str">
            <v>CORP</v>
          </cell>
          <cell r="Y4782">
            <v>38732</v>
          </cell>
          <cell r="Z4782">
            <v>0</v>
          </cell>
          <cell r="AA4782">
            <v>0</v>
          </cell>
          <cell r="AB4782" t="str">
            <v>N</v>
          </cell>
          <cell r="AC4782">
            <v>38749</v>
          </cell>
          <cell r="AD4782">
            <v>0</v>
          </cell>
          <cell r="AE4782" t="str">
            <v>RemVal</v>
          </cell>
          <cell r="AF4782" t="str">
            <v>Depreciate</v>
          </cell>
          <cell r="AG4782" t="str">
            <v>FM</v>
          </cell>
          <cell r="AH4782">
            <v>0</v>
          </cell>
          <cell r="AI4782">
            <v>0</v>
          </cell>
          <cell r="AJ4782">
            <v>2.1299999999999999E-2</v>
          </cell>
          <cell r="AK4782">
            <v>0</v>
          </cell>
          <cell r="AL4782" t="str">
            <v>Flat Rate</v>
          </cell>
          <cell r="AM4782">
            <v>0</v>
          </cell>
          <cell r="AN4782" t="str">
            <v>GA3314S0</v>
          </cell>
          <cell r="AO4782">
            <v>0</v>
          </cell>
          <cell r="AP4782" t="str">
            <v>N</v>
          </cell>
          <cell r="AQ4782">
            <v>38747.484525462962</v>
          </cell>
          <cell r="AR4782">
            <v>38763</v>
          </cell>
          <cell r="AS4782">
            <v>38763</v>
          </cell>
          <cell r="AT4782">
            <v>0</v>
          </cell>
          <cell r="AU4782">
            <v>38732</v>
          </cell>
          <cell r="AV4782">
            <v>0</v>
          </cell>
        </row>
        <row r="4783">
          <cell r="B4783">
            <v>0</v>
          </cell>
          <cell r="C4783" t="str">
            <v>000000004156</v>
          </cell>
          <cell r="D4783" t="str">
            <v>3314S0</v>
          </cell>
          <cell r="E4783" t="str">
            <v>2" Valve</v>
          </cell>
          <cell r="F4783" t="str">
            <v>In Service</v>
          </cell>
          <cell r="G4783" t="str">
            <v>3314S</v>
          </cell>
          <cell r="H4783" t="str">
            <v>Grp Member</v>
          </cell>
          <cell r="I4783">
            <v>1</v>
          </cell>
          <cell r="J4783" t="str">
            <v>PC Batch</v>
          </cell>
          <cell r="K4783">
            <v>185.61</v>
          </cell>
          <cell r="L4783">
            <v>0</v>
          </cell>
          <cell r="M4783" t="str">
            <v>F20</v>
          </cell>
          <cell r="N4783" t="str">
            <v>115</v>
          </cell>
          <cell r="O4783">
            <v>0</v>
          </cell>
          <cell r="P4783" t="str">
            <v>C05D502_002</v>
          </cell>
          <cell r="Q4783" t="str">
            <v>505</v>
          </cell>
          <cell r="R4783" t="str">
            <v>WTDPD</v>
          </cell>
          <cell r="S4783" t="str">
            <v>3314S02VV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 t="str">
            <v>CORP</v>
          </cell>
          <cell r="Y4783">
            <v>38732</v>
          </cell>
          <cell r="Z4783">
            <v>0</v>
          </cell>
          <cell r="AA4783">
            <v>0</v>
          </cell>
          <cell r="AB4783" t="str">
            <v>N</v>
          </cell>
          <cell r="AC4783">
            <v>38749</v>
          </cell>
          <cell r="AD4783">
            <v>0</v>
          </cell>
          <cell r="AE4783" t="str">
            <v>RemVal</v>
          </cell>
          <cell r="AF4783" t="str">
            <v>Depreciate</v>
          </cell>
          <cell r="AG4783" t="str">
            <v>FM</v>
          </cell>
          <cell r="AH4783">
            <v>0</v>
          </cell>
          <cell r="AI4783">
            <v>0</v>
          </cell>
          <cell r="AJ4783">
            <v>2.1299999999999999E-2</v>
          </cell>
          <cell r="AK4783">
            <v>0</v>
          </cell>
          <cell r="AL4783" t="str">
            <v>Flat Rate</v>
          </cell>
          <cell r="AM4783">
            <v>0</v>
          </cell>
          <cell r="AN4783" t="str">
            <v>GA3314S0</v>
          </cell>
          <cell r="AO4783">
            <v>0</v>
          </cell>
          <cell r="AP4783" t="str">
            <v>N</v>
          </cell>
          <cell r="AQ4783">
            <v>38747.484525462962</v>
          </cell>
          <cell r="AR4783">
            <v>38763</v>
          </cell>
          <cell r="AS4783">
            <v>38763</v>
          </cell>
          <cell r="AT4783">
            <v>0</v>
          </cell>
          <cell r="AU4783">
            <v>38732</v>
          </cell>
          <cell r="AV4783">
            <v>0</v>
          </cell>
        </row>
        <row r="4784">
          <cell r="B4784">
            <v>0</v>
          </cell>
          <cell r="C4784" t="str">
            <v>000000004156</v>
          </cell>
          <cell r="D4784" t="str">
            <v>3314S0</v>
          </cell>
          <cell r="E4784" t="str">
            <v>2" Valve</v>
          </cell>
          <cell r="F4784" t="str">
            <v>In Service</v>
          </cell>
          <cell r="G4784" t="str">
            <v>3314S</v>
          </cell>
          <cell r="H4784" t="str">
            <v>Grp Member</v>
          </cell>
          <cell r="I4784">
            <v>2</v>
          </cell>
          <cell r="J4784" t="str">
            <v>PC Batch</v>
          </cell>
          <cell r="K4784">
            <v>484.35</v>
          </cell>
          <cell r="L4784">
            <v>0</v>
          </cell>
          <cell r="M4784" t="str">
            <v>F15</v>
          </cell>
          <cell r="N4784" t="str">
            <v>118</v>
          </cell>
          <cell r="O4784">
            <v>0</v>
          </cell>
          <cell r="P4784" t="str">
            <v>C05D502_002</v>
          </cell>
          <cell r="Q4784" t="str">
            <v>950</v>
          </cell>
          <cell r="R4784" t="str">
            <v>WTDPD</v>
          </cell>
          <cell r="S4784" t="str">
            <v>3314S02VV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 t="str">
            <v>CORP</v>
          </cell>
          <cell r="Y4784">
            <v>38732</v>
          </cell>
          <cell r="Z4784">
            <v>0</v>
          </cell>
          <cell r="AA4784">
            <v>0</v>
          </cell>
          <cell r="AB4784" t="str">
            <v>N</v>
          </cell>
          <cell r="AC4784">
            <v>38749</v>
          </cell>
          <cell r="AD4784">
            <v>0</v>
          </cell>
          <cell r="AE4784" t="str">
            <v>RemVal</v>
          </cell>
          <cell r="AF4784" t="str">
            <v>Depreciate</v>
          </cell>
          <cell r="AG4784" t="str">
            <v>FM</v>
          </cell>
          <cell r="AH4784">
            <v>0</v>
          </cell>
          <cell r="AI4784">
            <v>0</v>
          </cell>
          <cell r="AJ4784">
            <v>2.1299999999999999E-2</v>
          </cell>
          <cell r="AK4784">
            <v>0</v>
          </cell>
          <cell r="AL4784" t="str">
            <v>Flat Rate</v>
          </cell>
          <cell r="AM4784">
            <v>0</v>
          </cell>
          <cell r="AN4784" t="str">
            <v>GA3314S0</v>
          </cell>
          <cell r="AO4784">
            <v>0</v>
          </cell>
          <cell r="AP4784" t="str">
            <v>N</v>
          </cell>
          <cell r="AQ4784">
            <v>38747.484525462962</v>
          </cell>
          <cell r="AR4784">
            <v>38763</v>
          </cell>
          <cell r="AS4784">
            <v>38763</v>
          </cell>
          <cell r="AT4784">
            <v>0</v>
          </cell>
          <cell r="AU4784">
            <v>38732</v>
          </cell>
          <cell r="AV4784">
            <v>0</v>
          </cell>
        </row>
        <row r="4785">
          <cell r="B4785">
            <v>0</v>
          </cell>
          <cell r="C4785" t="str">
            <v>000000004156</v>
          </cell>
          <cell r="D4785" t="str">
            <v>3314S0</v>
          </cell>
          <cell r="E4785" t="str">
            <v>2" Valve</v>
          </cell>
          <cell r="F4785" t="str">
            <v>In Service</v>
          </cell>
          <cell r="G4785" t="str">
            <v>3314S</v>
          </cell>
          <cell r="H4785" t="str">
            <v>Grp Member</v>
          </cell>
          <cell r="I4785">
            <v>3</v>
          </cell>
          <cell r="J4785" t="str">
            <v>PC Batch</v>
          </cell>
          <cell r="K4785">
            <v>-71.930000000000007</v>
          </cell>
          <cell r="L4785">
            <v>0</v>
          </cell>
          <cell r="M4785">
            <v>0</v>
          </cell>
          <cell r="N4785" t="str">
            <v>600</v>
          </cell>
          <cell r="O4785">
            <v>0</v>
          </cell>
          <cell r="P4785" t="str">
            <v>C05D502_002</v>
          </cell>
          <cell r="Q4785" t="str">
            <v>110</v>
          </cell>
          <cell r="R4785" t="str">
            <v>WTDPD</v>
          </cell>
          <cell r="S4785" t="str">
            <v>3314S02VV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 t="str">
            <v>CORP</v>
          </cell>
          <cell r="Y4785">
            <v>38732</v>
          </cell>
          <cell r="Z4785">
            <v>0</v>
          </cell>
          <cell r="AA4785">
            <v>0</v>
          </cell>
          <cell r="AB4785" t="str">
            <v>N</v>
          </cell>
          <cell r="AC4785">
            <v>38749</v>
          </cell>
          <cell r="AD4785">
            <v>0</v>
          </cell>
          <cell r="AE4785" t="str">
            <v>RemVal</v>
          </cell>
          <cell r="AF4785" t="str">
            <v>Depreciate</v>
          </cell>
          <cell r="AG4785" t="str">
            <v>FM</v>
          </cell>
          <cell r="AH4785">
            <v>0</v>
          </cell>
          <cell r="AI4785">
            <v>0</v>
          </cell>
          <cell r="AJ4785">
            <v>2.1299999999999999E-2</v>
          </cell>
          <cell r="AK4785">
            <v>0</v>
          </cell>
          <cell r="AL4785" t="str">
            <v>Flat Rate</v>
          </cell>
          <cell r="AM4785">
            <v>0</v>
          </cell>
          <cell r="AN4785" t="str">
            <v>GA3314S0</v>
          </cell>
          <cell r="AO4785">
            <v>0</v>
          </cell>
          <cell r="AP4785" t="str">
            <v>N</v>
          </cell>
          <cell r="AQ4785">
            <v>38747.484525462962</v>
          </cell>
          <cell r="AR4785">
            <v>38763</v>
          </cell>
          <cell r="AS4785">
            <v>38763</v>
          </cell>
          <cell r="AT4785">
            <v>0</v>
          </cell>
          <cell r="AU4785">
            <v>38732</v>
          </cell>
          <cell r="AV4785">
            <v>0</v>
          </cell>
        </row>
        <row r="4786">
          <cell r="B4786">
            <v>0</v>
          </cell>
          <cell r="C4786" t="str">
            <v>000000004156</v>
          </cell>
          <cell r="D4786" t="str">
            <v>3314S0</v>
          </cell>
          <cell r="E4786" t="str">
            <v>2" Valve</v>
          </cell>
          <cell r="F4786" t="str">
            <v>In Service</v>
          </cell>
          <cell r="G4786" t="str">
            <v>3314S</v>
          </cell>
          <cell r="H4786" t="str">
            <v>Grp Member</v>
          </cell>
          <cell r="I4786">
            <v>4</v>
          </cell>
          <cell r="J4786" t="str">
            <v>PC Batch</v>
          </cell>
          <cell r="K4786">
            <v>988.24</v>
          </cell>
          <cell r="L4786">
            <v>0</v>
          </cell>
          <cell r="M4786">
            <v>0</v>
          </cell>
          <cell r="N4786" t="str">
            <v>602</v>
          </cell>
          <cell r="O4786">
            <v>0</v>
          </cell>
          <cell r="P4786" t="str">
            <v>C05D502_002</v>
          </cell>
          <cell r="Q4786" t="str">
            <v>110</v>
          </cell>
          <cell r="R4786" t="str">
            <v>WTDPD</v>
          </cell>
          <cell r="S4786" t="str">
            <v>3314S02VV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 t="str">
            <v>CORP</v>
          </cell>
          <cell r="Y4786">
            <v>38732</v>
          </cell>
          <cell r="Z4786">
            <v>0</v>
          </cell>
          <cell r="AA4786">
            <v>0</v>
          </cell>
          <cell r="AB4786" t="str">
            <v>N</v>
          </cell>
          <cell r="AC4786">
            <v>38749</v>
          </cell>
          <cell r="AD4786">
            <v>0</v>
          </cell>
          <cell r="AE4786" t="str">
            <v>RemVal</v>
          </cell>
          <cell r="AF4786" t="str">
            <v>Depreciate</v>
          </cell>
          <cell r="AG4786" t="str">
            <v>FM</v>
          </cell>
          <cell r="AH4786">
            <v>0</v>
          </cell>
          <cell r="AI4786">
            <v>0</v>
          </cell>
          <cell r="AJ4786">
            <v>2.1299999999999999E-2</v>
          </cell>
          <cell r="AK4786">
            <v>0</v>
          </cell>
          <cell r="AL4786" t="str">
            <v>Flat Rate</v>
          </cell>
          <cell r="AM4786">
            <v>0</v>
          </cell>
          <cell r="AN4786" t="str">
            <v>GA3314S0</v>
          </cell>
          <cell r="AO4786">
            <v>0</v>
          </cell>
          <cell r="AP4786" t="str">
            <v>N</v>
          </cell>
          <cell r="AQ4786">
            <v>38747.484525462962</v>
          </cell>
          <cell r="AR4786">
            <v>38763</v>
          </cell>
          <cell r="AS4786">
            <v>38763</v>
          </cell>
          <cell r="AT4786">
            <v>0</v>
          </cell>
          <cell r="AU4786">
            <v>38732</v>
          </cell>
          <cell r="AV4786">
            <v>0</v>
          </cell>
        </row>
        <row r="4787">
          <cell r="B4787">
            <v>0</v>
          </cell>
          <cell r="C4787" t="str">
            <v>000000004157</v>
          </cell>
          <cell r="D4787" t="str">
            <v>3334A0</v>
          </cell>
          <cell r="E4787" t="str">
            <v>New Fire Svc 2" PE</v>
          </cell>
          <cell r="F4787" t="str">
            <v>In Service</v>
          </cell>
          <cell r="G4787" t="str">
            <v>3334A</v>
          </cell>
          <cell r="H4787" t="str">
            <v>Grp Member</v>
          </cell>
          <cell r="I4787">
            <v>0</v>
          </cell>
          <cell r="J4787" t="str">
            <v>PC Batch</v>
          </cell>
          <cell r="K4787">
            <v>-39.61</v>
          </cell>
          <cell r="L4787">
            <v>0</v>
          </cell>
          <cell r="M4787">
            <v>0</v>
          </cell>
          <cell r="N4787" t="str">
            <v>600</v>
          </cell>
          <cell r="O4787">
            <v>0</v>
          </cell>
          <cell r="P4787" t="str">
            <v>C05F003_002</v>
          </cell>
          <cell r="Q4787" t="str">
            <v>110</v>
          </cell>
          <cell r="R4787" t="str">
            <v>WTDPD</v>
          </cell>
          <cell r="S4787" t="str">
            <v>3334A02PE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 t="str">
            <v>CORP</v>
          </cell>
          <cell r="Y4787">
            <v>38732</v>
          </cell>
          <cell r="Z4787">
            <v>0</v>
          </cell>
          <cell r="AA4787">
            <v>0</v>
          </cell>
          <cell r="AB4787" t="str">
            <v>N</v>
          </cell>
          <cell r="AC4787">
            <v>38749</v>
          </cell>
          <cell r="AD4787">
            <v>0</v>
          </cell>
          <cell r="AE4787" t="str">
            <v>RemVal</v>
          </cell>
          <cell r="AF4787" t="str">
            <v>Depreciate</v>
          </cell>
          <cell r="AG4787" t="str">
            <v>FM</v>
          </cell>
          <cell r="AH4787">
            <v>0</v>
          </cell>
          <cell r="AI4787">
            <v>0</v>
          </cell>
          <cell r="AJ4787">
            <v>2.4500000000000001E-2</v>
          </cell>
          <cell r="AK4787">
            <v>0</v>
          </cell>
          <cell r="AL4787" t="str">
            <v>Flat Rate</v>
          </cell>
          <cell r="AM4787">
            <v>0</v>
          </cell>
          <cell r="AN4787" t="str">
            <v>GA3334A0</v>
          </cell>
          <cell r="AO4787">
            <v>0</v>
          </cell>
          <cell r="AP4787" t="str">
            <v>N</v>
          </cell>
          <cell r="AQ4787">
            <v>38747.484548611108</v>
          </cell>
          <cell r="AR4787">
            <v>38791</v>
          </cell>
          <cell r="AS4787">
            <v>38791</v>
          </cell>
          <cell r="AT4787">
            <v>0</v>
          </cell>
          <cell r="AU4787">
            <v>38732</v>
          </cell>
          <cell r="AV4787">
            <v>0</v>
          </cell>
        </row>
        <row r="4788">
          <cell r="B4788">
            <v>0</v>
          </cell>
          <cell r="C4788" t="str">
            <v>000000004157</v>
          </cell>
          <cell r="D4788" t="str">
            <v>3334A0</v>
          </cell>
          <cell r="E4788" t="str">
            <v>New Fire Svc 2" PE</v>
          </cell>
          <cell r="F4788" t="str">
            <v>In Service</v>
          </cell>
          <cell r="G4788" t="str">
            <v>3334A</v>
          </cell>
          <cell r="H4788" t="str">
            <v>Grp Member</v>
          </cell>
          <cell r="I4788">
            <v>1</v>
          </cell>
          <cell r="J4788" t="str">
            <v>PC Batch</v>
          </cell>
          <cell r="K4788">
            <v>322.32</v>
          </cell>
          <cell r="L4788">
            <v>0</v>
          </cell>
          <cell r="M4788">
            <v>0</v>
          </cell>
          <cell r="N4788" t="str">
            <v>602</v>
          </cell>
          <cell r="O4788">
            <v>0</v>
          </cell>
          <cell r="P4788" t="str">
            <v>C05F003_002</v>
          </cell>
          <cell r="Q4788" t="str">
            <v>110</v>
          </cell>
          <cell r="R4788" t="str">
            <v>WTDPD</v>
          </cell>
          <cell r="S4788" t="str">
            <v>3334A02PE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 t="str">
            <v>CORP</v>
          </cell>
          <cell r="Y4788">
            <v>38732</v>
          </cell>
          <cell r="Z4788">
            <v>0</v>
          </cell>
          <cell r="AA4788">
            <v>0</v>
          </cell>
          <cell r="AB4788" t="str">
            <v>N</v>
          </cell>
          <cell r="AC4788">
            <v>38749</v>
          </cell>
          <cell r="AD4788">
            <v>0</v>
          </cell>
          <cell r="AE4788" t="str">
            <v>RemVal</v>
          </cell>
          <cell r="AF4788" t="str">
            <v>Depreciate</v>
          </cell>
          <cell r="AG4788" t="str">
            <v>FM</v>
          </cell>
          <cell r="AH4788">
            <v>0</v>
          </cell>
          <cell r="AI4788">
            <v>0</v>
          </cell>
          <cell r="AJ4788">
            <v>2.4500000000000001E-2</v>
          </cell>
          <cell r="AK4788">
            <v>0</v>
          </cell>
          <cell r="AL4788" t="str">
            <v>Flat Rate</v>
          </cell>
          <cell r="AM4788">
            <v>0</v>
          </cell>
          <cell r="AN4788" t="str">
            <v>GA3334A0</v>
          </cell>
          <cell r="AO4788">
            <v>0</v>
          </cell>
          <cell r="AP4788" t="str">
            <v>N</v>
          </cell>
          <cell r="AQ4788">
            <v>38747.484548611108</v>
          </cell>
          <cell r="AR4788">
            <v>38791</v>
          </cell>
          <cell r="AS4788">
            <v>38791</v>
          </cell>
          <cell r="AT4788">
            <v>0</v>
          </cell>
          <cell r="AU4788">
            <v>38732</v>
          </cell>
          <cell r="AV4788">
            <v>0</v>
          </cell>
        </row>
        <row r="4789">
          <cell r="B4789">
            <v>0</v>
          </cell>
          <cell r="C4789" t="str">
            <v>000000004158</v>
          </cell>
          <cell r="D4789" t="str">
            <v>334400</v>
          </cell>
          <cell r="E4789" t="str">
            <v>New 8'' Remote</v>
          </cell>
          <cell r="F4789" t="str">
            <v>In Service</v>
          </cell>
          <cell r="G4789" t="str">
            <v>33440</v>
          </cell>
          <cell r="H4789" t="str">
            <v>Grp Member</v>
          </cell>
          <cell r="I4789">
            <v>0</v>
          </cell>
          <cell r="J4789" t="str">
            <v>PC Batch</v>
          </cell>
          <cell r="K4789">
            <v>194.09</v>
          </cell>
          <cell r="L4789">
            <v>0</v>
          </cell>
          <cell r="M4789" t="str">
            <v>F20</v>
          </cell>
          <cell r="N4789" t="str">
            <v>115</v>
          </cell>
          <cell r="O4789">
            <v>0</v>
          </cell>
          <cell r="P4789" t="str">
            <v>C05G001_002</v>
          </cell>
          <cell r="Q4789">
            <v>0</v>
          </cell>
          <cell r="R4789" t="str">
            <v>WTDPD</v>
          </cell>
          <cell r="S4789" t="str">
            <v>3344008RM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 t="str">
            <v>CORP</v>
          </cell>
          <cell r="Y4789">
            <v>38732</v>
          </cell>
          <cell r="Z4789">
            <v>0</v>
          </cell>
          <cell r="AA4789">
            <v>0</v>
          </cell>
          <cell r="AB4789" t="str">
            <v>N</v>
          </cell>
          <cell r="AC4789">
            <v>38749</v>
          </cell>
          <cell r="AD4789">
            <v>0</v>
          </cell>
          <cell r="AE4789" t="str">
            <v>RemVal</v>
          </cell>
          <cell r="AF4789" t="str">
            <v>Depreciate</v>
          </cell>
          <cell r="AG4789" t="str">
            <v>FM</v>
          </cell>
          <cell r="AH4789">
            <v>0</v>
          </cell>
          <cell r="AI4789">
            <v>0</v>
          </cell>
          <cell r="AJ4789">
            <v>6.0699999999999997E-2</v>
          </cell>
          <cell r="AK4789">
            <v>0</v>
          </cell>
          <cell r="AL4789" t="str">
            <v>Flat Rate</v>
          </cell>
          <cell r="AM4789">
            <v>0</v>
          </cell>
          <cell r="AN4789" t="str">
            <v>GA334400</v>
          </cell>
          <cell r="AO4789">
            <v>0</v>
          </cell>
          <cell r="AP4789" t="str">
            <v>N</v>
          </cell>
          <cell r="AQ4789">
            <v>38747.481458333335</v>
          </cell>
          <cell r="AR4789">
            <v>38763</v>
          </cell>
          <cell r="AS4789">
            <v>38763</v>
          </cell>
          <cell r="AT4789">
            <v>0</v>
          </cell>
          <cell r="AU4789">
            <v>38732</v>
          </cell>
          <cell r="AV4789">
            <v>0</v>
          </cell>
        </row>
        <row r="4790">
          <cell r="B4790">
            <v>0</v>
          </cell>
          <cell r="C4790" t="str">
            <v>000000004159</v>
          </cell>
          <cell r="D4790" t="str">
            <v>334400</v>
          </cell>
          <cell r="E4790" t="str">
            <v>Repl 3/4 X 3/4 Remote</v>
          </cell>
          <cell r="F4790" t="str">
            <v>In Service</v>
          </cell>
          <cell r="G4790" t="str">
            <v>33440</v>
          </cell>
          <cell r="H4790" t="str">
            <v>Grp Member</v>
          </cell>
          <cell r="I4790">
            <v>0</v>
          </cell>
          <cell r="J4790" t="str">
            <v>PC Batch</v>
          </cell>
          <cell r="K4790">
            <v>117937.51</v>
          </cell>
          <cell r="L4790">
            <v>0</v>
          </cell>
          <cell r="M4790" t="str">
            <v>F20</v>
          </cell>
          <cell r="N4790" t="str">
            <v>115</v>
          </cell>
          <cell r="O4790">
            <v>0</v>
          </cell>
          <cell r="P4790" t="str">
            <v>C05G501_002</v>
          </cell>
          <cell r="Q4790" t="str">
            <v>505</v>
          </cell>
          <cell r="R4790" t="str">
            <v>WTDPD</v>
          </cell>
          <cell r="S4790" t="str">
            <v>3344034RM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 t="str">
            <v>CORP</v>
          </cell>
          <cell r="Y4790">
            <v>38732</v>
          </cell>
          <cell r="Z4790">
            <v>0</v>
          </cell>
          <cell r="AA4790">
            <v>0</v>
          </cell>
          <cell r="AB4790" t="str">
            <v>N</v>
          </cell>
          <cell r="AC4790">
            <v>38749</v>
          </cell>
          <cell r="AD4790">
            <v>0</v>
          </cell>
          <cell r="AE4790" t="str">
            <v>RemVal</v>
          </cell>
          <cell r="AF4790" t="str">
            <v>Depreciate</v>
          </cell>
          <cell r="AG4790" t="str">
            <v>FM</v>
          </cell>
          <cell r="AH4790">
            <v>0</v>
          </cell>
          <cell r="AI4790">
            <v>0</v>
          </cell>
          <cell r="AJ4790">
            <v>6.0699999999999997E-2</v>
          </cell>
          <cell r="AK4790">
            <v>0</v>
          </cell>
          <cell r="AL4790" t="str">
            <v>Flat Rate</v>
          </cell>
          <cell r="AM4790">
            <v>0</v>
          </cell>
          <cell r="AN4790" t="str">
            <v>GA334400</v>
          </cell>
          <cell r="AO4790">
            <v>0</v>
          </cell>
          <cell r="AP4790" t="str">
            <v>N</v>
          </cell>
          <cell r="AQ4790">
            <v>38747.481458333335</v>
          </cell>
          <cell r="AR4790">
            <v>38791</v>
          </cell>
          <cell r="AS4790">
            <v>38791</v>
          </cell>
          <cell r="AT4790">
            <v>0</v>
          </cell>
          <cell r="AU4790">
            <v>38732</v>
          </cell>
          <cell r="AV4790">
            <v>0</v>
          </cell>
        </row>
        <row r="4791">
          <cell r="B4791">
            <v>0</v>
          </cell>
          <cell r="C4791" t="str">
            <v>000000004160</v>
          </cell>
          <cell r="D4791" t="str">
            <v>346500</v>
          </cell>
          <cell r="E4791" t="str">
            <v>SCADA Equipment - Center Sq #2</v>
          </cell>
          <cell r="F4791" t="str">
            <v>In Service</v>
          </cell>
          <cell r="G4791" t="str">
            <v>34650</v>
          </cell>
          <cell r="H4791" t="str">
            <v>Grp Member</v>
          </cell>
          <cell r="I4791">
            <v>0</v>
          </cell>
          <cell r="J4791" t="str">
            <v>PC Batch</v>
          </cell>
          <cell r="K4791">
            <v>71.34</v>
          </cell>
          <cell r="L4791">
            <v>0</v>
          </cell>
          <cell r="M4791" t="str">
            <v>F20</v>
          </cell>
          <cell r="N4791" t="str">
            <v>115</v>
          </cell>
          <cell r="O4791">
            <v>0</v>
          </cell>
          <cell r="P4791" t="str">
            <v>C05J504_002</v>
          </cell>
          <cell r="Q4791">
            <v>0</v>
          </cell>
          <cell r="R4791" t="str">
            <v>WGPD</v>
          </cell>
          <cell r="S4791" t="str">
            <v>34650G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 t="str">
            <v>CORP</v>
          </cell>
          <cell r="Y4791">
            <v>38732</v>
          </cell>
          <cell r="Z4791">
            <v>0</v>
          </cell>
          <cell r="AA4791">
            <v>0</v>
          </cell>
          <cell r="AB4791" t="str">
            <v>N</v>
          </cell>
          <cell r="AC4791">
            <v>38749</v>
          </cell>
          <cell r="AD4791">
            <v>0</v>
          </cell>
          <cell r="AE4791" t="str">
            <v>RemVal</v>
          </cell>
          <cell r="AF4791" t="str">
            <v>Depreciate</v>
          </cell>
          <cell r="AG4791" t="str">
            <v>FM</v>
          </cell>
          <cell r="AH4791">
            <v>0</v>
          </cell>
          <cell r="AI4791">
            <v>0</v>
          </cell>
          <cell r="AJ4791">
            <v>4.2700000000000002E-2</v>
          </cell>
          <cell r="AK4791">
            <v>0</v>
          </cell>
          <cell r="AL4791" t="str">
            <v>Flat Rate</v>
          </cell>
          <cell r="AM4791">
            <v>0</v>
          </cell>
          <cell r="AN4791" t="str">
            <v>GA346500</v>
          </cell>
          <cell r="AO4791">
            <v>0</v>
          </cell>
          <cell r="AP4791" t="str">
            <v>N</v>
          </cell>
          <cell r="AQ4791">
            <v>38747.484571759262</v>
          </cell>
          <cell r="AR4791">
            <v>38732</v>
          </cell>
          <cell r="AS4791">
            <v>38732</v>
          </cell>
          <cell r="AT4791" t="str">
            <v>8500</v>
          </cell>
          <cell r="AU4791">
            <v>38732</v>
          </cell>
          <cell r="AV4791">
            <v>0</v>
          </cell>
        </row>
        <row r="4792">
          <cell r="B4792">
            <v>0</v>
          </cell>
          <cell r="C4792" t="str">
            <v>000000004160</v>
          </cell>
          <cell r="D4792" t="str">
            <v>346500</v>
          </cell>
          <cell r="E4792" t="str">
            <v>SCADA Equipment - Center Sq #2</v>
          </cell>
          <cell r="F4792" t="str">
            <v>In Service</v>
          </cell>
          <cell r="G4792" t="str">
            <v>34650</v>
          </cell>
          <cell r="H4792" t="str">
            <v>Grp Member</v>
          </cell>
          <cell r="I4792">
            <v>1</v>
          </cell>
          <cell r="J4792" t="str">
            <v>PC Batch</v>
          </cell>
          <cell r="K4792">
            <v>732.83</v>
          </cell>
          <cell r="L4792">
            <v>0</v>
          </cell>
          <cell r="M4792" t="str">
            <v>F20</v>
          </cell>
          <cell r="N4792" t="str">
            <v>115</v>
          </cell>
          <cell r="O4792">
            <v>0</v>
          </cell>
          <cell r="P4792" t="str">
            <v>C05J504_002</v>
          </cell>
          <cell r="Q4792" t="str">
            <v>505</v>
          </cell>
          <cell r="R4792" t="str">
            <v>WGPD</v>
          </cell>
          <cell r="S4792" t="str">
            <v>34650G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 t="str">
            <v>CORP</v>
          </cell>
          <cell r="Y4792">
            <v>38732</v>
          </cell>
          <cell r="Z4792">
            <v>0</v>
          </cell>
          <cell r="AA4792">
            <v>0</v>
          </cell>
          <cell r="AB4792" t="str">
            <v>N</v>
          </cell>
          <cell r="AC4792">
            <v>38749</v>
          </cell>
          <cell r="AD4792">
            <v>0</v>
          </cell>
          <cell r="AE4792" t="str">
            <v>RemVal</v>
          </cell>
          <cell r="AF4792" t="str">
            <v>Depreciate</v>
          </cell>
          <cell r="AG4792" t="str">
            <v>FM</v>
          </cell>
          <cell r="AH4792">
            <v>0</v>
          </cell>
          <cell r="AI4792">
            <v>0</v>
          </cell>
          <cell r="AJ4792">
            <v>4.2700000000000002E-2</v>
          </cell>
          <cell r="AK4792">
            <v>0</v>
          </cell>
          <cell r="AL4792" t="str">
            <v>Flat Rate</v>
          </cell>
          <cell r="AM4792">
            <v>0</v>
          </cell>
          <cell r="AN4792" t="str">
            <v>GA346500</v>
          </cell>
          <cell r="AO4792">
            <v>0</v>
          </cell>
          <cell r="AP4792" t="str">
            <v>N</v>
          </cell>
          <cell r="AQ4792">
            <v>38747.484571759262</v>
          </cell>
          <cell r="AR4792">
            <v>38732</v>
          </cell>
          <cell r="AS4792">
            <v>38732</v>
          </cell>
          <cell r="AT4792" t="str">
            <v>8500</v>
          </cell>
          <cell r="AU4792">
            <v>38732</v>
          </cell>
          <cell r="AV4792">
            <v>0</v>
          </cell>
        </row>
        <row r="4793">
          <cell r="B4793">
            <v>0</v>
          </cell>
          <cell r="C4793" t="str">
            <v>000000004161</v>
          </cell>
          <cell r="D4793" t="str">
            <v>3405C0</v>
          </cell>
          <cell r="E4793" t="str">
            <v>OptiPlex GX280 workstations</v>
          </cell>
          <cell r="F4793" t="str">
            <v>In Service</v>
          </cell>
          <cell r="G4793" t="str">
            <v>3405C</v>
          </cell>
          <cell r="H4793" t="str">
            <v>Grp Member</v>
          </cell>
          <cell r="I4793">
            <v>0</v>
          </cell>
          <cell r="J4793" t="str">
            <v>PC Batch</v>
          </cell>
          <cell r="K4793">
            <v>2594.4299999999998</v>
          </cell>
          <cell r="L4793">
            <v>0</v>
          </cell>
          <cell r="M4793" t="str">
            <v>F20</v>
          </cell>
          <cell r="N4793" t="str">
            <v>115</v>
          </cell>
          <cell r="O4793">
            <v>0</v>
          </cell>
          <cell r="P4793" t="str">
            <v>C05J505_002</v>
          </cell>
          <cell r="Q4793">
            <v>0</v>
          </cell>
          <cell r="R4793" t="str">
            <v>WGPD</v>
          </cell>
          <cell r="S4793" t="str">
            <v>3405C0A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 t="str">
            <v>CORP</v>
          </cell>
          <cell r="Y4793">
            <v>38732</v>
          </cell>
          <cell r="Z4793">
            <v>0</v>
          </cell>
          <cell r="AA4793">
            <v>0</v>
          </cell>
          <cell r="AB4793" t="str">
            <v>N</v>
          </cell>
          <cell r="AC4793">
            <v>38749</v>
          </cell>
          <cell r="AD4793">
            <v>0</v>
          </cell>
          <cell r="AE4793" t="str">
            <v>RemVal</v>
          </cell>
          <cell r="AF4793" t="str">
            <v>Depreciate</v>
          </cell>
          <cell r="AG4793" t="str">
            <v>FM</v>
          </cell>
          <cell r="AH4793">
            <v>0</v>
          </cell>
          <cell r="AI4793">
            <v>0</v>
          </cell>
          <cell r="AJ4793">
            <v>0.14949999999999999</v>
          </cell>
          <cell r="AK4793">
            <v>0</v>
          </cell>
          <cell r="AL4793" t="str">
            <v>Flat Rate</v>
          </cell>
          <cell r="AM4793">
            <v>0</v>
          </cell>
          <cell r="AN4793" t="str">
            <v>GA3405C0</v>
          </cell>
          <cell r="AO4793">
            <v>0</v>
          </cell>
          <cell r="AP4793" t="str">
            <v>N</v>
          </cell>
          <cell r="AQ4793">
            <v>38747.484618055554</v>
          </cell>
          <cell r="AR4793">
            <v>38763</v>
          </cell>
          <cell r="AS4793">
            <v>38763</v>
          </cell>
          <cell r="AT4793" t="str">
            <v>3000</v>
          </cell>
          <cell r="AU4793">
            <v>38732</v>
          </cell>
          <cell r="AV4793">
            <v>0</v>
          </cell>
        </row>
        <row r="4794">
          <cell r="B4794">
            <v>0</v>
          </cell>
          <cell r="C4794" t="str">
            <v>000000004161</v>
          </cell>
          <cell r="D4794" t="str">
            <v>3405C0</v>
          </cell>
          <cell r="E4794" t="str">
            <v>OptiPlex GX280 workstations</v>
          </cell>
          <cell r="F4794" t="str">
            <v>In Service</v>
          </cell>
          <cell r="G4794" t="str">
            <v>3405C</v>
          </cell>
          <cell r="H4794" t="str">
            <v>Grp Member</v>
          </cell>
          <cell r="I4794">
            <v>1</v>
          </cell>
          <cell r="J4794" t="str">
            <v>PC Batch</v>
          </cell>
          <cell r="K4794">
            <v>-67.64</v>
          </cell>
          <cell r="L4794">
            <v>0</v>
          </cell>
          <cell r="M4794">
            <v>0</v>
          </cell>
          <cell r="N4794" t="str">
            <v>600</v>
          </cell>
          <cell r="O4794">
            <v>0</v>
          </cell>
          <cell r="P4794" t="str">
            <v>C05J505_002</v>
          </cell>
          <cell r="Q4794" t="str">
            <v>100</v>
          </cell>
          <cell r="R4794" t="str">
            <v>WGPD</v>
          </cell>
          <cell r="S4794" t="str">
            <v>3405C0A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 t="str">
            <v>CORP</v>
          </cell>
          <cell r="Y4794">
            <v>38732</v>
          </cell>
          <cell r="Z4794">
            <v>0</v>
          </cell>
          <cell r="AA4794">
            <v>0</v>
          </cell>
          <cell r="AB4794" t="str">
            <v>N</v>
          </cell>
          <cell r="AC4794">
            <v>38749</v>
          </cell>
          <cell r="AD4794">
            <v>0</v>
          </cell>
          <cell r="AE4794" t="str">
            <v>RemVal</v>
          </cell>
          <cell r="AF4794" t="str">
            <v>Depreciate</v>
          </cell>
          <cell r="AG4794" t="str">
            <v>FM</v>
          </cell>
          <cell r="AH4794">
            <v>0</v>
          </cell>
          <cell r="AI4794">
            <v>0</v>
          </cell>
          <cell r="AJ4794">
            <v>0.14949999999999999</v>
          </cell>
          <cell r="AK4794">
            <v>0</v>
          </cell>
          <cell r="AL4794" t="str">
            <v>Flat Rate</v>
          </cell>
          <cell r="AM4794">
            <v>0</v>
          </cell>
          <cell r="AN4794" t="str">
            <v>GA3405C0</v>
          </cell>
          <cell r="AO4794">
            <v>0</v>
          </cell>
          <cell r="AP4794" t="str">
            <v>N</v>
          </cell>
          <cell r="AQ4794">
            <v>38747.484618055554</v>
          </cell>
          <cell r="AR4794">
            <v>38763</v>
          </cell>
          <cell r="AS4794">
            <v>38763</v>
          </cell>
          <cell r="AT4794" t="str">
            <v>3000</v>
          </cell>
          <cell r="AU4794">
            <v>38732</v>
          </cell>
          <cell r="AV4794">
            <v>0</v>
          </cell>
        </row>
        <row r="4795">
          <cell r="B4795">
            <v>0</v>
          </cell>
          <cell r="C4795" t="str">
            <v>000000004161</v>
          </cell>
          <cell r="D4795" t="str">
            <v>3405C0</v>
          </cell>
          <cell r="E4795" t="str">
            <v>OptiPlex GX280 workstations</v>
          </cell>
          <cell r="F4795" t="str">
            <v>In Service</v>
          </cell>
          <cell r="G4795" t="str">
            <v>3405C</v>
          </cell>
          <cell r="H4795" t="str">
            <v>Grp Member</v>
          </cell>
          <cell r="I4795">
            <v>2</v>
          </cell>
          <cell r="J4795" t="str">
            <v>PC Batch</v>
          </cell>
          <cell r="K4795">
            <v>721.33</v>
          </cell>
          <cell r="L4795">
            <v>0</v>
          </cell>
          <cell r="M4795">
            <v>0</v>
          </cell>
          <cell r="N4795" t="str">
            <v>602</v>
          </cell>
          <cell r="O4795">
            <v>0</v>
          </cell>
          <cell r="P4795" t="str">
            <v>C05J505_002</v>
          </cell>
          <cell r="Q4795" t="str">
            <v>100</v>
          </cell>
          <cell r="R4795" t="str">
            <v>WGPD</v>
          </cell>
          <cell r="S4795" t="str">
            <v>3405C0A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 t="str">
            <v>CORP</v>
          </cell>
          <cell r="Y4795">
            <v>38732</v>
          </cell>
          <cell r="Z4795">
            <v>0</v>
          </cell>
          <cell r="AA4795">
            <v>0</v>
          </cell>
          <cell r="AB4795" t="str">
            <v>N</v>
          </cell>
          <cell r="AC4795">
            <v>38749</v>
          </cell>
          <cell r="AD4795">
            <v>0</v>
          </cell>
          <cell r="AE4795" t="str">
            <v>RemVal</v>
          </cell>
          <cell r="AF4795" t="str">
            <v>Depreciate</v>
          </cell>
          <cell r="AG4795" t="str">
            <v>FM</v>
          </cell>
          <cell r="AH4795">
            <v>0</v>
          </cell>
          <cell r="AI4795">
            <v>0</v>
          </cell>
          <cell r="AJ4795">
            <v>0.14949999999999999</v>
          </cell>
          <cell r="AK4795">
            <v>0</v>
          </cell>
          <cell r="AL4795" t="str">
            <v>Flat Rate</v>
          </cell>
          <cell r="AM4795">
            <v>0</v>
          </cell>
          <cell r="AN4795" t="str">
            <v>GA3405C0</v>
          </cell>
          <cell r="AO4795">
            <v>0</v>
          </cell>
          <cell r="AP4795" t="str">
            <v>N</v>
          </cell>
          <cell r="AQ4795">
            <v>38747.484618055554</v>
          </cell>
          <cell r="AR4795">
            <v>38763</v>
          </cell>
          <cell r="AS4795">
            <v>38763</v>
          </cell>
          <cell r="AT4795" t="str">
            <v>3000</v>
          </cell>
          <cell r="AU4795">
            <v>38732</v>
          </cell>
          <cell r="AV4795">
            <v>0</v>
          </cell>
        </row>
        <row r="4796">
          <cell r="B4796">
            <v>0</v>
          </cell>
          <cell r="C4796" t="str">
            <v>000000004161</v>
          </cell>
          <cell r="D4796" t="str">
            <v>3405C0</v>
          </cell>
          <cell r="E4796" t="str">
            <v>OptiPlex GX280 workstations</v>
          </cell>
          <cell r="F4796" t="str">
            <v>In Service</v>
          </cell>
          <cell r="G4796" t="str">
            <v>3405C</v>
          </cell>
          <cell r="H4796" t="str">
            <v>Grp Member</v>
          </cell>
          <cell r="I4796">
            <v>3</v>
          </cell>
          <cell r="J4796" t="str">
            <v>PC Batch</v>
          </cell>
          <cell r="K4796">
            <v>416.79</v>
          </cell>
          <cell r="L4796">
            <v>0</v>
          </cell>
          <cell r="M4796" t="str">
            <v>F15</v>
          </cell>
          <cell r="N4796" t="str">
            <v>118</v>
          </cell>
          <cell r="O4796">
            <v>0</v>
          </cell>
          <cell r="P4796" t="str">
            <v>C05J505_002</v>
          </cell>
          <cell r="Q4796" t="str">
            <v>950</v>
          </cell>
          <cell r="R4796" t="str">
            <v>WGPD</v>
          </cell>
          <cell r="S4796" t="str">
            <v>3405C0A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 t="str">
            <v>CORP</v>
          </cell>
          <cell r="Y4796">
            <v>38732</v>
          </cell>
          <cell r="Z4796">
            <v>0</v>
          </cell>
          <cell r="AA4796">
            <v>0</v>
          </cell>
          <cell r="AB4796" t="str">
            <v>N</v>
          </cell>
          <cell r="AC4796">
            <v>38749</v>
          </cell>
          <cell r="AD4796">
            <v>0</v>
          </cell>
          <cell r="AE4796" t="str">
            <v>RemVal</v>
          </cell>
          <cell r="AF4796" t="str">
            <v>Depreciate</v>
          </cell>
          <cell r="AG4796" t="str">
            <v>FM</v>
          </cell>
          <cell r="AH4796">
            <v>0</v>
          </cell>
          <cell r="AI4796">
            <v>0</v>
          </cell>
          <cell r="AJ4796">
            <v>0.14949999999999999</v>
          </cell>
          <cell r="AK4796">
            <v>0</v>
          </cell>
          <cell r="AL4796" t="str">
            <v>Flat Rate</v>
          </cell>
          <cell r="AM4796">
            <v>0</v>
          </cell>
          <cell r="AN4796" t="str">
            <v>GA3405C0</v>
          </cell>
          <cell r="AO4796">
            <v>0</v>
          </cell>
          <cell r="AP4796" t="str">
            <v>N</v>
          </cell>
          <cell r="AQ4796">
            <v>38747.484618055554</v>
          </cell>
          <cell r="AR4796">
            <v>38763</v>
          </cell>
          <cell r="AS4796">
            <v>38763</v>
          </cell>
          <cell r="AT4796" t="str">
            <v>3000</v>
          </cell>
          <cell r="AU4796">
            <v>38732</v>
          </cell>
          <cell r="AV4796">
            <v>0</v>
          </cell>
        </row>
        <row r="4797">
          <cell r="B4797">
            <v>0</v>
          </cell>
          <cell r="C4797" t="str">
            <v>000000004162</v>
          </cell>
          <cell r="D4797" t="str">
            <v>3405C0</v>
          </cell>
          <cell r="E4797" t="str">
            <v>UltraSharp 20.1" monitors</v>
          </cell>
          <cell r="F4797" t="str">
            <v>In Service</v>
          </cell>
          <cell r="G4797" t="str">
            <v>3405C</v>
          </cell>
          <cell r="H4797" t="str">
            <v>Grp Member</v>
          </cell>
          <cell r="I4797">
            <v>0</v>
          </cell>
          <cell r="J4797" t="str">
            <v>PC Batch</v>
          </cell>
          <cell r="K4797">
            <v>3727.03</v>
          </cell>
          <cell r="L4797">
            <v>0</v>
          </cell>
          <cell r="M4797" t="str">
            <v>F20</v>
          </cell>
          <cell r="N4797" t="str">
            <v>115</v>
          </cell>
          <cell r="O4797">
            <v>0</v>
          </cell>
          <cell r="P4797" t="str">
            <v>C05J505_002</v>
          </cell>
          <cell r="Q4797">
            <v>0</v>
          </cell>
          <cell r="R4797" t="str">
            <v>WGPD</v>
          </cell>
          <cell r="S4797" t="str">
            <v>3405C0B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 t="str">
            <v>CORP</v>
          </cell>
          <cell r="Y4797">
            <v>38732</v>
          </cell>
          <cell r="Z4797">
            <v>0</v>
          </cell>
          <cell r="AA4797">
            <v>0</v>
          </cell>
          <cell r="AB4797" t="str">
            <v>N</v>
          </cell>
          <cell r="AC4797">
            <v>38749</v>
          </cell>
          <cell r="AD4797">
            <v>0</v>
          </cell>
          <cell r="AE4797" t="str">
            <v>RemVal</v>
          </cell>
          <cell r="AF4797" t="str">
            <v>Depreciate</v>
          </cell>
          <cell r="AG4797" t="str">
            <v>FM</v>
          </cell>
          <cell r="AH4797">
            <v>0</v>
          </cell>
          <cell r="AI4797">
            <v>0</v>
          </cell>
          <cell r="AJ4797">
            <v>0.14949999999999999</v>
          </cell>
          <cell r="AK4797">
            <v>0</v>
          </cell>
          <cell r="AL4797" t="str">
            <v>Flat Rate</v>
          </cell>
          <cell r="AM4797">
            <v>0</v>
          </cell>
          <cell r="AN4797" t="str">
            <v>GA3405C0</v>
          </cell>
          <cell r="AO4797">
            <v>0</v>
          </cell>
          <cell r="AP4797" t="str">
            <v>N</v>
          </cell>
          <cell r="AQ4797">
            <v>38747.481458333335</v>
          </cell>
          <cell r="AR4797">
            <v>38732</v>
          </cell>
          <cell r="AS4797">
            <v>38732</v>
          </cell>
          <cell r="AT4797" t="str">
            <v>3000</v>
          </cell>
          <cell r="AU4797">
            <v>38732</v>
          </cell>
          <cell r="AV4797">
            <v>0</v>
          </cell>
        </row>
        <row r="4798">
          <cell r="B4798">
            <v>0</v>
          </cell>
          <cell r="C4798" t="str">
            <v>000000004163</v>
          </cell>
          <cell r="D4798" t="str">
            <v>304300</v>
          </cell>
          <cell r="E4798" t="str">
            <v>Rabold Gate Access Control</v>
          </cell>
          <cell r="F4798" t="str">
            <v>In Service</v>
          </cell>
          <cell r="G4798" t="str">
            <v>30430</v>
          </cell>
          <cell r="H4798" t="str">
            <v>Grp Member</v>
          </cell>
          <cell r="I4798">
            <v>0</v>
          </cell>
          <cell r="J4798" t="str">
            <v>PC Batch</v>
          </cell>
          <cell r="K4798">
            <v>933.47</v>
          </cell>
          <cell r="L4798">
            <v>0</v>
          </cell>
          <cell r="M4798" t="str">
            <v>F20</v>
          </cell>
          <cell r="N4798" t="str">
            <v>115</v>
          </cell>
          <cell r="O4798">
            <v>0</v>
          </cell>
          <cell r="P4798" t="str">
            <v>C05K101_002</v>
          </cell>
          <cell r="Q4798">
            <v>0</v>
          </cell>
          <cell r="R4798" t="str">
            <v>WWTPD</v>
          </cell>
          <cell r="S4798" t="str">
            <v>30430F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 t="str">
            <v>CORP</v>
          </cell>
          <cell r="Y4798">
            <v>38732</v>
          </cell>
          <cell r="Z4798">
            <v>0</v>
          </cell>
          <cell r="AA4798">
            <v>0</v>
          </cell>
          <cell r="AB4798" t="str">
            <v>N</v>
          </cell>
          <cell r="AC4798">
            <v>38749</v>
          </cell>
          <cell r="AD4798">
            <v>0</v>
          </cell>
          <cell r="AE4798" t="str">
            <v>RemVal</v>
          </cell>
          <cell r="AF4798" t="str">
            <v>Depreciate</v>
          </cell>
          <cell r="AG4798" t="str">
            <v>FM</v>
          </cell>
          <cell r="AH4798">
            <v>0</v>
          </cell>
          <cell r="AI4798">
            <v>0</v>
          </cell>
          <cell r="AJ4798">
            <v>2.75E-2</v>
          </cell>
          <cell r="AK4798">
            <v>0</v>
          </cell>
          <cell r="AL4798" t="str">
            <v>Flat Rate</v>
          </cell>
          <cell r="AM4798">
            <v>0</v>
          </cell>
          <cell r="AN4798" t="str">
            <v>GA304300</v>
          </cell>
          <cell r="AO4798">
            <v>0</v>
          </cell>
          <cell r="AP4798" t="str">
            <v>N</v>
          </cell>
          <cell r="AQ4798">
            <v>38747.4846412037</v>
          </cell>
          <cell r="AR4798">
            <v>38822</v>
          </cell>
          <cell r="AS4798">
            <v>38822</v>
          </cell>
          <cell r="AT4798">
            <v>0</v>
          </cell>
          <cell r="AU4798">
            <v>38732</v>
          </cell>
          <cell r="AV4798">
            <v>0</v>
          </cell>
        </row>
        <row r="4799">
          <cell r="B4799">
            <v>0</v>
          </cell>
          <cell r="C4799" t="str">
            <v>000000004163</v>
          </cell>
          <cell r="D4799" t="str">
            <v>304300</v>
          </cell>
          <cell r="E4799" t="str">
            <v>Rabold Gate Access Control</v>
          </cell>
          <cell r="F4799" t="str">
            <v>In Service</v>
          </cell>
          <cell r="G4799" t="str">
            <v>30430</v>
          </cell>
          <cell r="H4799" t="str">
            <v>Grp Member</v>
          </cell>
          <cell r="I4799">
            <v>1</v>
          </cell>
          <cell r="J4799" t="str">
            <v>PC Batch</v>
          </cell>
          <cell r="K4799">
            <v>5427.6</v>
          </cell>
          <cell r="L4799">
            <v>0</v>
          </cell>
          <cell r="M4799" t="str">
            <v>F20</v>
          </cell>
          <cell r="N4799" t="str">
            <v>115</v>
          </cell>
          <cell r="O4799">
            <v>0</v>
          </cell>
          <cell r="P4799" t="str">
            <v>C05K101_002</v>
          </cell>
          <cell r="Q4799" t="str">
            <v>505</v>
          </cell>
          <cell r="R4799" t="str">
            <v>WWTPD</v>
          </cell>
          <cell r="S4799" t="str">
            <v>30430F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 t="str">
            <v>CORP</v>
          </cell>
          <cell r="Y4799">
            <v>38732</v>
          </cell>
          <cell r="Z4799">
            <v>0</v>
          </cell>
          <cell r="AA4799">
            <v>0</v>
          </cell>
          <cell r="AB4799" t="str">
            <v>N</v>
          </cell>
          <cell r="AC4799">
            <v>38749</v>
          </cell>
          <cell r="AD4799">
            <v>0</v>
          </cell>
          <cell r="AE4799" t="str">
            <v>RemVal</v>
          </cell>
          <cell r="AF4799" t="str">
            <v>Depreciate</v>
          </cell>
          <cell r="AG4799" t="str">
            <v>FM</v>
          </cell>
          <cell r="AH4799">
            <v>0</v>
          </cell>
          <cell r="AI4799">
            <v>0</v>
          </cell>
          <cell r="AJ4799">
            <v>2.75E-2</v>
          </cell>
          <cell r="AK4799">
            <v>0</v>
          </cell>
          <cell r="AL4799" t="str">
            <v>Flat Rate</v>
          </cell>
          <cell r="AM4799">
            <v>0</v>
          </cell>
          <cell r="AN4799" t="str">
            <v>GA304300</v>
          </cell>
          <cell r="AO4799">
            <v>0</v>
          </cell>
          <cell r="AP4799" t="str">
            <v>N</v>
          </cell>
          <cell r="AQ4799">
            <v>38747.4846412037</v>
          </cell>
          <cell r="AR4799">
            <v>38822</v>
          </cell>
          <cell r="AS4799">
            <v>38822</v>
          </cell>
          <cell r="AT4799">
            <v>0</v>
          </cell>
          <cell r="AU4799">
            <v>38732</v>
          </cell>
          <cell r="AV4799">
            <v>0</v>
          </cell>
        </row>
        <row r="4800">
          <cell r="B4800">
            <v>0</v>
          </cell>
          <cell r="C4800" t="str">
            <v>000000004164</v>
          </cell>
          <cell r="D4800" t="str">
            <v>3112A0</v>
          </cell>
          <cell r="E4800" t="str">
            <v>75 KW generator</v>
          </cell>
          <cell r="F4800" t="str">
            <v>In Service</v>
          </cell>
          <cell r="G4800" t="str">
            <v>3112A</v>
          </cell>
          <cell r="H4800" t="str">
            <v>Grp Member</v>
          </cell>
          <cell r="I4800">
            <v>0</v>
          </cell>
          <cell r="J4800" t="str">
            <v>PC Batch</v>
          </cell>
          <cell r="K4800">
            <v>2428.89</v>
          </cell>
          <cell r="L4800">
            <v>0</v>
          </cell>
          <cell r="M4800" t="str">
            <v>F20</v>
          </cell>
          <cell r="N4800" t="str">
            <v>115</v>
          </cell>
          <cell r="O4800">
            <v>0</v>
          </cell>
          <cell r="P4800" t="str">
            <v>C05K102_002</v>
          </cell>
          <cell r="Q4800">
            <v>0</v>
          </cell>
          <cell r="R4800" t="str">
            <v>WPPD</v>
          </cell>
          <cell r="S4800" t="str">
            <v>3112A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 t="str">
            <v>CORP</v>
          </cell>
          <cell r="Y4800">
            <v>38732</v>
          </cell>
          <cell r="Z4800">
            <v>0</v>
          </cell>
          <cell r="AA4800">
            <v>0</v>
          </cell>
          <cell r="AB4800" t="str">
            <v>N</v>
          </cell>
          <cell r="AC4800">
            <v>38749</v>
          </cell>
          <cell r="AD4800">
            <v>0</v>
          </cell>
          <cell r="AE4800" t="str">
            <v>RemVal</v>
          </cell>
          <cell r="AF4800" t="str">
            <v>Depreciate</v>
          </cell>
          <cell r="AG4800" t="str">
            <v>FM</v>
          </cell>
          <cell r="AH4800">
            <v>0</v>
          </cell>
          <cell r="AI4800">
            <v>0</v>
          </cell>
          <cell r="AJ4800">
            <v>6.5299999999999997E-2</v>
          </cell>
          <cell r="AK4800">
            <v>0</v>
          </cell>
          <cell r="AL4800" t="str">
            <v>Flat Rate</v>
          </cell>
          <cell r="AM4800">
            <v>0</v>
          </cell>
          <cell r="AN4800" t="str">
            <v>GA3112A0</v>
          </cell>
          <cell r="AO4800">
            <v>0</v>
          </cell>
          <cell r="AP4800" t="str">
            <v>N</v>
          </cell>
          <cell r="AQ4800">
            <v>38747.484664351854</v>
          </cell>
          <cell r="AR4800">
            <v>38791</v>
          </cell>
          <cell r="AS4800">
            <v>38791</v>
          </cell>
          <cell r="AT4800" t="str">
            <v>0110</v>
          </cell>
          <cell r="AU4800">
            <v>38732</v>
          </cell>
          <cell r="AV4800">
            <v>0</v>
          </cell>
        </row>
        <row r="4801">
          <cell r="B4801">
            <v>0</v>
          </cell>
          <cell r="C4801" t="str">
            <v>000000004164</v>
          </cell>
          <cell r="D4801" t="str">
            <v>3112A0</v>
          </cell>
          <cell r="E4801" t="str">
            <v>75 KW generator</v>
          </cell>
          <cell r="F4801" t="str">
            <v>In Service</v>
          </cell>
          <cell r="G4801" t="str">
            <v>3112A</v>
          </cell>
          <cell r="H4801" t="str">
            <v>Grp Member</v>
          </cell>
          <cell r="I4801">
            <v>1</v>
          </cell>
          <cell r="J4801" t="str">
            <v>PC Batch</v>
          </cell>
          <cell r="K4801">
            <v>257.64</v>
          </cell>
          <cell r="L4801">
            <v>0</v>
          </cell>
          <cell r="M4801" t="str">
            <v>F20</v>
          </cell>
          <cell r="N4801" t="str">
            <v>115</v>
          </cell>
          <cell r="O4801">
            <v>0</v>
          </cell>
          <cell r="P4801" t="str">
            <v>C05K102_002</v>
          </cell>
          <cell r="Q4801" t="str">
            <v>505</v>
          </cell>
          <cell r="R4801" t="str">
            <v>WPPD</v>
          </cell>
          <cell r="S4801" t="str">
            <v>3112A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  <cell r="X4801" t="str">
            <v>CORP</v>
          </cell>
          <cell r="Y4801">
            <v>38732</v>
          </cell>
          <cell r="Z4801">
            <v>0</v>
          </cell>
          <cell r="AA4801">
            <v>0</v>
          </cell>
          <cell r="AB4801" t="str">
            <v>N</v>
          </cell>
          <cell r="AC4801">
            <v>38749</v>
          </cell>
          <cell r="AD4801">
            <v>0</v>
          </cell>
          <cell r="AE4801" t="str">
            <v>RemVal</v>
          </cell>
          <cell r="AF4801" t="str">
            <v>Depreciate</v>
          </cell>
          <cell r="AG4801" t="str">
            <v>FM</v>
          </cell>
          <cell r="AH4801">
            <v>0</v>
          </cell>
          <cell r="AI4801">
            <v>0</v>
          </cell>
          <cell r="AJ4801">
            <v>6.5299999999999997E-2</v>
          </cell>
          <cell r="AK4801">
            <v>0</v>
          </cell>
          <cell r="AL4801" t="str">
            <v>Flat Rate</v>
          </cell>
          <cell r="AM4801">
            <v>0</v>
          </cell>
          <cell r="AN4801" t="str">
            <v>GA3112A0</v>
          </cell>
          <cell r="AO4801">
            <v>0</v>
          </cell>
          <cell r="AP4801" t="str">
            <v>N</v>
          </cell>
          <cell r="AQ4801">
            <v>38747.484664351854</v>
          </cell>
          <cell r="AR4801">
            <v>38791</v>
          </cell>
          <cell r="AS4801">
            <v>38791</v>
          </cell>
          <cell r="AT4801" t="str">
            <v>0110</v>
          </cell>
          <cell r="AU4801">
            <v>38732</v>
          </cell>
          <cell r="AV4801">
            <v>0</v>
          </cell>
        </row>
        <row r="4802">
          <cell r="B4802">
            <v>0</v>
          </cell>
          <cell r="C4802" t="str">
            <v>000000004165</v>
          </cell>
          <cell r="D4802" t="str">
            <v>3435B0</v>
          </cell>
          <cell r="E4802" t="str">
            <v>Torch Kit</v>
          </cell>
          <cell r="F4802" t="str">
            <v>In Service</v>
          </cell>
          <cell r="G4802" t="str">
            <v>3435B</v>
          </cell>
          <cell r="H4802" t="str">
            <v>Grp Member</v>
          </cell>
          <cell r="I4802">
            <v>0</v>
          </cell>
          <cell r="J4802" t="str">
            <v>PC Batch</v>
          </cell>
          <cell r="K4802">
            <v>88.59</v>
          </cell>
          <cell r="L4802">
            <v>0</v>
          </cell>
          <cell r="M4802" t="str">
            <v>F20</v>
          </cell>
          <cell r="N4802" t="str">
            <v>115</v>
          </cell>
          <cell r="O4802">
            <v>0</v>
          </cell>
          <cell r="P4802" t="str">
            <v>C05K501_002</v>
          </cell>
          <cell r="Q4802">
            <v>0</v>
          </cell>
          <cell r="R4802" t="str">
            <v>WGPD</v>
          </cell>
          <cell r="S4802" t="str">
            <v>3435B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 t="str">
            <v>CORP</v>
          </cell>
          <cell r="Y4802">
            <v>38732</v>
          </cell>
          <cell r="Z4802">
            <v>0</v>
          </cell>
          <cell r="AA4802">
            <v>0</v>
          </cell>
          <cell r="AB4802" t="str">
            <v>N</v>
          </cell>
          <cell r="AC4802">
            <v>38749</v>
          </cell>
          <cell r="AD4802">
            <v>0</v>
          </cell>
          <cell r="AE4802" t="str">
            <v>RemVal</v>
          </cell>
          <cell r="AF4802" t="str">
            <v>Depreciate</v>
          </cell>
          <cell r="AG4802" t="str">
            <v>FM</v>
          </cell>
          <cell r="AH4802">
            <v>0</v>
          </cell>
          <cell r="AI4802">
            <v>0</v>
          </cell>
          <cell r="AJ4802">
            <v>0.1056</v>
          </cell>
          <cell r="AK4802">
            <v>0</v>
          </cell>
          <cell r="AL4802" t="str">
            <v>Flat Rate</v>
          </cell>
          <cell r="AM4802">
            <v>0</v>
          </cell>
          <cell r="AN4802" t="str">
            <v>GA3435B0</v>
          </cell>
          <cell r="AO4802">
            <v>0</v>
          </cell>
          <cell r="AP4802" t="str">
            <v>N</v>
          </cell>
          <cell r="AQ4802">
            <v>38747.4846875</v>
          </cell>
          <cell r="AR4802">
            <v>38732</v>
          </cell>
          <cell r="AS4802">
            <v>38732</v>
          </cell>
          <cell r="AT4802">
            <v>0</v>
          </cell>
          <cell r="AU4802">
            <v>38732</v>
          </cell>
          <cell r="AV4802">
            <v>0</v>
          </cell>
        </row>
        <row r="4803">
          <cell r="B4803">
            <v>0</v>
          </cell>
          <cell r="C4803" t="str">
            <v>000000004165</v>
          </cell>
          <cell r="D4803" t="str">
            <v>3435B0</v>
          </cell>
          <cell r="E4803" t="str">
            <v>Torch Kit</v>
          </cell>
          <cell r="F4803" t="str">
            <v>In Service</v>
          </cell>
          <cell r="G4803" t="str">
            <v>3435B</v>
          </cell>
          <cell r="H4803" t="str">
            <v>Grp Member</v>
          </cell>
          <cell r="I4803">
            <v>1</v>
          </cell>
          <cell r="J4803" t="str">
            <v>PC Batch</v>
          </cell>
          <cell r="K4803">
            <v>910.01</v>
          </cell>
          <cell r="L4803">
            <v>0</v>
          </cell>
          <cell r="M4803" t="str">
            <v>F20</v>
          </cell>
          <cell r="N4803" t="str">
            <v>115</v>
          </cell>
          <cell r="O4803">
            <v>0</v>
          </cell>
          <cell r="P4803" t="str">
            <v>C05K501_002</v>
          </cell>
          <cell r="Q4803" t="str">
            <v>505</v>
          </cell>
          <cell r="R4803" t="str">
            <v>WGPD</v>
          </cell>
          <cell r="S4803" t="str">
            <v>3435B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 t="str">
            <v>CORP</v>
          </cell>
          <cell r="Y4803">
            <v>38732</v>
          </cell>
          <cell r="Z4803">
            <v>0</v>
          </cell>
          <cell r="AA4803">
            <v>0</v>
          </cell>
          <cell r="AB4803" t="str">
            <v>N</v>
          </cell>
          <cell r="AC4803">
            <v>38749</v>
          </cell>
          <cell r="AD4803">
            <v>0</v>
          </cell>
          <cell r="AE4803" t="str">
            <v>RemVal</v>
          </cell>
          <cell r="AF4803" t="str">
            <v>Depreciate</v>
          </cell>
          <cell r="AG4803" t="str">
            <v>FM</v>
          </cell>
          <cell r="AH4803">
            <v>0</v>
          </cell>
          <cell r="AI4803">
            <v>0</v>
          </cell>
          <cell r="AJ4803">
            <v>0.1056</v>
          </cell>
          <cell r="AK4803">
            <v>0</v>
          </cell>
          <cell r="AL4803" t="str">
            <v>Flat Rate</v>
          </cell>
          <cell r="AM4803">
            <v>0</v>
          </cell>
          <cell r="AN4803" t="str">
            <v>GA3435B0</v>
          </cell>
          <cell r="AO4803">
            <v>0</v>
          </cell>
          <cell r="AP4803" t="str">
            <v>N</v>
          </cell>
          <cell r="AQ4803">
            <v>38747.4846875</v>
          </cell>
          <cell r="AR4803">
            <v>38732</v>
          </cell>
          <cell r="AS4803">
            <v>38732</v>
          </cell>
          <cell r="AT4803">
            <v>0</v>
          </cell>
          <cell r="AU4803">
            <v>38732</v>
          </cell>
          <cell r="AV4803">
            <v>0</v>
          </cell>
        </row>
        <row r="4804">
          <cell r="B4804">
            <v>0</v>
          </cell>
          <cell r="C4804" t="str">
            <v>000000004166</v>
          </cell>
          <cell r="D4804" t="str">
            <v>3435B0</v>
          </cell>
          <cell r="E4804" t="str">
            <v>Roadway Signs</v>
          </cell>
          <cell r="F4804" t="str">
            <v>In Service</v>
          </cell>
          <cell r="G4804" t="str">
            <v>3435B</v>
          </cell>
          <cell r="H4804" t="str">
            <v>Grp Member</v>
          </cell>
          <cell r="I4804">
            <v>0</v>
          </cell>
          <cell r="J4804" t="str">
            <v>PC Batch</v>
          </cell>
          <cell r="K4804">
            <v>150.63</v>
          </cell>
          <cell r="L4804">
            <v>0</v>
          </cell>
          <cell r="M4804" t="str">
            <v>F20</v>
          </cell>
          <cell r="N4804" t="str">
            <v>115</v>
          </cell>
          <cell r="O4804">
            <v>0</v>
          </cell>
          <cell r="P4804" t="str">
            <v>C05K501_002</v>
          </cell>
          <cell r="Q4804">
            <v>0</v>
          </cell>
          <cell r="R4804" t="str">
            <v>WGPD</v>
          </cell>
          <cell r="S4804" t="str">
            <v>3435B0H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 t="str">
            <v>CORP</v>
          </cell>
          <cell r="Y4804">
            <v>38732</v>
          </cell>
          <cell r="Z4804">
            <v>0</v>
          </cell>
          <cell r="AA4804">
            <v>0</v>
          </cell>
          <cell r="AB4804" t="str">
            <v>N</v>
          </cell>
          <cell r="AC4804">
            <v>38749</v>
          </cell>
          <cell r="AD4804">
            <v>0</v>
          </cell>
          <cell r="AE4804" t="str">
            <v>RemVal</v>
          </cell>
          <cell r="AF4804" t="str">
            <v>Depreciate</v>
          </cell>
          <cell r="AG4804" t="str">
            <v>FM</v>
          </cell>
          <cell r="AH4804">
            <v>0</v>
          </cell>
          <cell r="AI4804">
            <v>0</v>
          </cell>
          <cell r="AJ4804">
            <v>0.1056</v>
          </cell>
          <cell r="AK4804">
            <v>0</v>
          </cell>
          <cell r="AL4804" t="str">
            <v>Flat Rate</v>
          </cell>
          <cell r="AM4804">
            <v>0</v>
          </cell>
          <cell r="AN4804" t="str">
            <v>GA3435B0</v>
          </cell>
          <cell r="AO4804">
            <v>0</v>
          </cell>
          <cell r="AP4804" t="str">
            <v>N</v>
          </cell>
          <cell r="AQ4804">
            <v>38747.481458333335</v>
          </cell>
          <cell r="AR4804">
            <v>38791</v>
          </cell>
          <cell r="AS4804">
            <v>38791</v>
          </cell>
          <cell r="AT4804">
            <v>0</v>
          </cell>
          <cell r="AU4804">
            <v>38732</v>
          </cell>
          <cell r="AV4804">
            <v>0</v>
          </cell>
        </row>
        <row r="4805">
          <cell r="B4805">
            <v>0</v>
          </cell>
          <cell r="C4805" t="str">
            <v>000000004167</v>
          </cell>
          <cell r="D4805" t="str">
            <v>304300</v>
          </cell>
          <cell r="E4805" t="str">
            <v>Irondale Pump Bldg. Roof Repl.</v>
          </cell>
          <cell r="F4805" t="str">
            <v>In Service</v>
          </cell>
          <cell r="G4805" t="str">
            <v>30430</v>
          </cell>
          <cell r="H4805" t="str">
            <v>Grp Member</v>
          </cell>
          <cell r="I4805">
            <v>0</v>
          </cell>
          <cell r="J4805" t="str">
            <v>PC Batch</v>
          </cell>
          <cell r="K4805">
            <v>19285.37</v>
          </cell>
          <cell r="L4805">
            <v>0</v>
          </cell>
          <cell r="M4805" t="str">
            <v>F20</v>
          </cell>
          <cell r="N4805" t="str">
            <v>115</v>
          </cell>
          <cell r="O4805">
            <v>0</v>
          </cell>
          <cell r="P4805" t="str">
            <v>C05K503_002</v>
          </cell>
          <cell r="Q4805">
            <v>0</v>
          </cell>
          <cell r="R4805" t="str">
            <v>WWTPD</v>
          </cell>
          <cell r="S4805" t="str">
            <v>30430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 t="str">
            <v>CORP</v>
          </cell>
          <cell r="Y4805">
            <v>38732</v>
          </cell>
          <cell r="Z4805">
            <v>0</v>
          </cell>
          <cell r="AA4805">
            <v>0</v>
          </cell>
          <cell r="AB4805" t="str">
            <v>N</v>
          </cell>
          <cell r="AC4805">
            <v>38749</v>
          </cell>
          <cell r="AD4805">
            <v>0</v>
          </cell>
          <cell r="AE4805" t="str">
            <v>RemVal</v>
          </cell>
          <cell r="AF4805" t="str">
            <v>Depreciate</v>
          </cell>
          <cell r="AG4805" t="str">
            <v>FM</v>
          </cell>
          <cell r="AH4805">
            <v>0</v>
          </cell>
          <cell r="AI4805">
            <v>0</v>
          </cell>
          <cell r="AJ4805">
            <v>2.75E-2</v>
          </cell>
          <cell r="AK4805">
            <v>0</v>
          </cell>
          <cell r="AL4805" t="str">
            <v>Flat Rate</v>
          </cell>
          <cell r="AM4805">
            <v>0</v>
          </cell>
          <cell r="AN4805" t="str">
            <v>GA304300</v>
          </cell>
          <cell r="AO4805">
            <v>0</v>
          </cell>
          <cell r="AP4805" t="str">
            <v>N</v>
          </cell>
          <cell r="AQ4805">
            <v>38747.484710648147</v>
          </cell>
          <cell r="AR4805">
            <v>38822</v>
          </cell>
          <cell r="AS4805">
            <v>38822</v>
          </cell>
          <cell r="AT4805" t="str">
            <v>0100</v>
          </cell>
          <cell r="AU4805">
            <v>38732</v>
          </cell>
          <cell r="AV4805">
            <v>0</v>
          </cell>
        </row>
        <row r="4806">
          <cell r="B4806">
            <v>0</v>
          </cell>
          <cell r="C4806" t="str">
            <v>000000004167</v>
          </cell>
          <cell r="D4806" t="str">
            <v>304300</v>
          </cell>
          <cell r="E4806" t="str">
            <v>Irondale Pump Bldg. Roof Repl.</v>
          </cell>
          <cell r="F4806" t="str">
            <v>In Service</v>
          </cell>
          <cell r="G4806" t="str">
            <v>30430</v>
          </cell>
          <cell r="H4806" t="str">
            <v>Grp Member</v>
          </cell>
          <cell r="I4806">
            <v>1</v>
          </cell>
          <cell r="J4806" t="str">
            <v>PC Batch</v>
          </cell>
          <cell r="K4806">
            <v>9305</v>
          </cell>
          <cell r="L4806">
            <v>0</v>
          </cell>
          <cell r="M4806" t="str">
            <v>F20</v>
          </cell>
          <cell r="N4806" t="str">
            <v>115</v>
          </cell>
          <cell r="O4806">
            <v>0</v>
          </cell>
          <cell r="P4806" t="str">
            <v>C05K503_002</v>
          </cell>
          <cell r="Q4806" t="str">
            <v>505</v>
          </cell>
          <cell r="R4806" t="str">
            <v>WWTPD</v>
          </cell>
          <cell r="S4806" t="str">
            <v>30430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 t="str">
            <v>CORP</v>
          </cell>
          <cell r="Y4806">
            <v>38732</v>
          </cell>
          <cell r="Z4806">
            <v>0</v>
          </cell>
          <cell r="AA4806">
            <v>0</v>
          </cell>
          <cell r="AB4806" t="str">
            <v>N</v>
          </cell>
          <cell r="AC4806">
            <v>38749</v>
          </cell>
          <cell r="AD4806">
            <v>0</v>
          </cell>
          <cell r="AE4806" t="str">
            <v>RemVal</v>
          </cell>
          <cell r="AF4806" t="str">
            <v>Depreciate</v>
          </cell>
          <cell r="AG4806" t="str">
            <v>FM</v>
          </cell>
          <cell r="AH4806">
            <v>0</v>
          </cell>
          <cell r="AI4806">
            <v>0</v>
          </cell>
          <cell r="AJ4806">
            <v>2.75E-2</v>
          </cell>
          <cell r="AK4806">
            <v>0</v>
          </cell>
          <cell r="AL4806" t="str">
            <v>Flat Rate</v>
          </cell>
          <cell r="AM4806">
            <v>0</v>
          </cell>
          <cell r="AN4806" t="str">
            <v>GA304300</v>
          </cell>
          <cell r="AO4806">
            <v>0</v>
          </cell>
          <cell r="AP4806" t="str">
            <v>N</v>
          </cell>
          <cell r="AQ4806">
            <v>38747.484710648147</v>
          </cell>
          <cell r="AR4806">
            <v>38822</v>
          </cell>
          <cell r="AS4806">
            <v>38822</v>
          </cell>
          <cell r="AT4806" t="str">
            <v>0100</v>
          </cell>
          <cell r="AU4806">
            <v>38732</v>
          </cell>
          <cell r="AV4806">
            <v>0</v>
          </cell>
        </row>
        <row r="4807">
          <cell r="B4807">
            <v>0</v>
          </cell>
          <cell r="C4807" t="str">
            <v>000000004168</v>
          </cell>
          <cell r="D4807" t="str">
            <v>304300</v>
          </cell>
          <cell r="E4807" t="str">
            <v>#2 Heater - Sixth St. WTP</v>
          </cell>
          <cell r="F4807" t="str">
            <v>In Service</v>
          </cell>
          <cell r="G4807" t="str">
            <v>30430</v>
          </cell>
          <cell r="H4807" t="str">
            <v>Grp Member</v>
          </cell>
          <cell r="I4807">
            <v>0</v>
          </cell>
          <cell r="J4807" t="str">
            <v>PC Batch</v>
          </cell>
          <cell r="K4807">
            <v>296.92</v>
          </cell>
          <cell r="L4807">
            <v>0</v>
          </cell>
          <cell r="M4807" t="str">
            <v>F20</v>
          </cell>
          <cell r="N4807" t="str">
            <v>115</v>
          </cell>
          <cell r="O4807">
            <v>0</v>
          </cell>
          <cell r="P4807" t="str">
            <v>C05K504_002</v>
          </cell>
          <cell r="Q4807">
            <v>0</v>
          </cell>
          <cell r="R4807" t="str">
            <v>WWTPD</v>
          </cell>
          <cell r="S4807" t="str">
            <v>30430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 t="str">
            <v>CORP</v>
          </cell>
          <cell r="Y4807">
            <v>38732</v>
          </cell>
          <cell r="Z4807">
            <v>0</v>
          </cell>
          <cell r="AA4807">
            <v>0</v>
          </cell>
          <cell r="AB4807" t="str">
            <v>N</v>
          </cell>
          <cell r="AC4807">
            <v>38749</v>
          </cell>
          <cell r="AD4807">
            <v>0</v>
          </cell>
          <cell r="AE4807" t="str">
            <v>RemVal</v>
          </cell>
          <cell r="AF4807" t="str">
            <v>Depreciate</v>
          </cell>
          <cell r="AG4807" t="str">
            <v>FM</v>
          </cell>
          <cell r="AH4807">
            <v>0</v>
          </cell>
          <cell r="AI4807">
            <v>0</v>
          </cell>
          <cell r="AJ4807">
            <v>2.75E-2</v>
          </cell>
          <cell r="AK4807">
            <v>0</v>
          </cell>
          <cell r="AL4807" t="str">
            <v>Flat Rate</v>
          </cell>
          <cell r="AM4807">
            <v>0</v>
          </cell>
          <cell r="AN4807" t="str">
            <v>GA304300</v>
          </cell>
          <cell r="AO4807">
            <v>0</v>
          </cell>
          <cell r="AP4807" t="str">
            <v>N</v>
          </cell>
          <cell r="AQ4807">
            <v>38747.484733796293</v>
          </cell>
          <cell r="AR4807">
            <v>38763</v>
          </cell>
          <cell r="AS4807">
            <v>38763</v>
          </cell>
          <cell r="AT4807" t="str">
            <v>3000</v>
          </cell>
          <cell r="AU4807">
            <v>38732</v>
          </cell>
          <cell r="AV4807">
            <v>0</v>
          </cell>
        </row>
        <row r="4808">
          <cell r="B4808">
            <v>0</v>
          </cell>
          <cell r="C4808" t="str">
            <v>000000004168</v>
          </cell>
          <cell r="D4808" t="str">
            <v>304300</v>
          </cell>
          <cell r="E4808" t="str">
            <v>#2 Heater - Sixth St. WTP</v>
          </cell>
          <cell r="F4808" t="str">
            <v>In Service</v>
          </cell>
          <cell r="G4808" t="str">
            <v>30430</v>
          </cell>
          <cell r="H4808" t="str">
            <v>Grp Member</v>
          </cell>
          <cell r="I4808">
            <v>1</v>
          </cell>
          <cell r="J4808" t="str">
            <v>PC Batch</v>
          </cell>
          <cell r="K4808">
            <v>3073.55</v>
          </cell>
          <cell r="L4808">
            <v>0</v>
          </cell>
          <cell r="M4808" t="str">
            <v>F20</v>
          </cell>
          <cell r="N4808" t="str">
            <v>115</v>
          </cell>
          <cell r="O4808">
            <v>0</v>
          </cell>
          <cell r="P4808" t="str">
            <v>C05K504_002</v>
          </cell>
          <cell r="Q4808" t="str">
            <v>505</v>
          </cell>
          <cell r="R4808" t="str">
            <v>WWTPD</v>
          </cell>
          <cell r="S4808" t="str">
            <v>30430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 t="str">
            <v>CORP</v>
          </cell>
          <cell r="Y4808">
            <v>38732</v>
          </cell>
          <cell r="Z4808">
            <v>0</v>
          </cell>
          <cell r="AA4808">
            <v>0</v>
          </cell>
          <cell r="AB4808" t="str">
            <v>N</v>
          </cell>
          <cell r="AC4808">
            <v>38749</v>
          </cell>
          <cell r="AD4808">
            <v>0</v>
          </cell>
          <cell r="AE4808" t="str">
            <v>RemVal</v>
          </cell>
          <cell r="AF4808" t="str">
            <v>Depreciate</v>
          </cell>
          <cell r="AG4808" t="str">
            <v>FM</v>
          </cell>
          <cell r="AH4808">
            <v>0</v>
          </cell>
          <cell r="AI4808">
            <v>0</v>
          </cell>
          <cell r="AJ4808">
            <v>2.75E-2</v>
          </cell>
          <cell r="AK4808">
            <v>0</v>
          </cell>
          <cell r="AL4808" t="str">
            <v>Flat Rate</v>
          </cell>
          <cell r="AM4808">
            <v>0</v>
          </cell>
          <cell r="AN4808" t="str">
            <v>GA304300</v>
          </cell>
          <cell r="AO4808">
            <v>0</v>
          </cell>
          <cell r="AP4808" t="str">
            <v>N</v>
          </cell>
          <cell r="AQ4808">
            <v>38747.484733796293</v>
          </cell>
          <cell r="AR4808">
            <v>38763</v>
          </cell>
          <cell r="AS4808">
            <v>38763</v>
          </cell>
          <cell r="AT4808" t="str">
            <v>3000</v>
          </cell>
          <cell r="AU4808">
            <v>38732</v>
          </cell>
          <cell r="AV4808">
            <v>0</v>
          </cell>
        </row>
        <row r="4809">
          <cell r="B4809">
            <v>0</v>
          </cell>
          <cell r="C4809" t="str">
            <v>000000004169</v>
          </cell>
          <cell r="D4809" t="str">
            <v>304300</v>
          </cell>
          <cell r="E4809" t="str">
            <v>Repl. Roof - 6th St. WTP</v>
          </cell>
          <cell r="F4809" t="str">
            <v>In Service</v>
          </cell>
          <cell r="G4809" t="str">
            <v>30430</v>
          </cell>
          <cell r="H4809" t="str">
            <v>Grp Member</v>
          </cell>
          <cell r="I4809">
            <v>0</v>
          </cell>
          <cell r="J4809" t="str">
            <v>PC Batch</v>
          </cell>
          <cell r="K4809">
            <v>4774.79</v>
          </cell>
          <cell r="L4809">
            <v>0</v>
          </cell>
          <cell r="M4809" t="str">
            <v>F20</v>
          </cell>
          <cell r="N4809" t="str">
            <v>115</v>
          </cell>
          <cell r="O4809">
            <v>0</v>
          </cell>
          <cell r="P4809" t="str">
            <v>C05K505_002</v>
          </cell>
          <cell r="Q4809">
            <v>0</v>
          </cell>
          <cell r="R4809" t="str">
            <v>WWTPD</v>
          </cell>
          <cell r="S4809" t="str">
            <v>30430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 t="str">
            <v>CORP</v>
          </cell>
          <cell r="Y4809">
            <v>38732</v>
          </cell>
          <cell r="Z4809">
            <v>0</v>
          </cell>
          <cell r="AA4809">
            <v>0</v>
          </cell>
          <cell r="AB4809" t="str">
            <v>N</v>
          </cell>
          <cell r="AC4809">
            <v>38749</v>
          </cell>
          <cell r="AD4809">
            <v>0</v>
          </cell>
          <cell r="AE4809" t="str">
            <v>RemVal</v>
          </cell>
          <cell r="AF4809" t="str">
            <v>Depreciate</v>
          </cell>
          <cell r="AG4809" t="str">
            <v>FM</v>
          </cell>
          <cell r="AH4809">
            <v>0</v>
          </cell>
          <cell r="AI4809">
            <v>0</v>
          </cell>
          <cell r="AJ4809">
            <v>2.75E-2</v>
          </cell>
          <cell r="AK4809">
            <v>0</v>
          </cell>
          <cell r="AL4809" t="str">
            <v>Flat Rate</v>
          </cell>
          <cell r="AM4809">
            <v>0</v>
          </cell>
          <cell r="AN4809" t="str">
            <v>GA304300</v>
          </cell>
          <cell r="AO4809">
            <v>0</v>
          </cell>
          <cell r="AP4809" t="str">
            <v>N</v>
          </cell>
          <cell r="AQ4809">
            <v>38747.484756944446</v>
          </cell>
          <cell r="AR4809">
            <v>38763</v>
          </cell>
          <cell r="AS4809">
            <v>38763</v>
          </cell>
          <cell r="AT4809" t="str">
            <v>3000</v>
          </cell>
          <cell r="AU4809">
            <v>38732</v>
          </cell>
          <cell r="AV4809">
            <v>0</v>
          </cell>
        </row>
        <row r="4810">
          <cell r="B4810">
            <v>0</v>
          </cell>
          <cell r="C4810" t="str">
            <v>000000004169</v>
          </cell>
          <cell r="D4810" t="str">
            <v>304300</v>
          </cell>
          <cell r="E4810" t="str">
            <v>Repl. Roof - 6th St. WTP</v>
          </cell>
          <cell r="F4810" t="str">
            <v>In Service</v>
          </cell>
          <cell r="G4810" t="str">
            <v>30430</v>
          </cell>
          <cell r="H4810" t="str">
            <v>Grp Member</v>
          </cell>
          <cell r="I4810">
            <v>1</v>
          </cell>
          <cell r="J4810" t="str">
            <v>PC Batch</v>
          </cell>
          <cell r="K4810">
            <v>50265.77</v>
          </cell>
          <cell r="L4810">
            <v>0</v>
          </cell>
          <cell r="M4810" t="str">
            <v>F20</v>
          </cell>
          <cell r="N4810" t="str">
            <v>115</v>
          </cell>
          <cell r="O4810">
            <v>0</v>
          </cell>
          <cell r="P4810" t="str">
            <v>C05K505_002</v>
          </cell>
          <cell r="Q4810" t="str">
            <v>505</v>
          </cell>
          <cell r="R4810" t="str">
            <v>WWTPD</v>
          </cell>
          <cell r="S4810" t="str">
            <v>30430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 t="str">
            <v>CORP</v>
          </cell>
          <cell r="Y4810">
            <v>38732</v>
          </cell>
          <cell r="Z4810">
            <v>0</v>
          </cell>
          <cell r="AA4810">
            <v>0</v>
          </cell>
          <cell r="AB4810" t="str">
            <v>N</v>
          </cell>
          <cell r="AC4810">
            <v>38749</v>
          </cell>
          <cell r="AD4810">
            <v>0</v>
          </cell>
          <cell r="AE4810" t="str">
            <v>RemVal</v>
          </cell>
          <cell r="AF4810" t="str">
            <v>Depreciate</v>
          </cell>
          <cell r="AG4810" t="str">
            <v>FM</v>
          </cell>
          <cell r="AH4810">
            <v>0</v>
          </cell>
          <cell r="AI4810">
            <v>0</v>
          </cell>
          <cell r="AJ4810">
            <v>2.75E-2</v>
          </cell>
          <cell r="AK4810">
            <v>0</v>
          </cell>
          <cell r="AL4810" t="str">
            <v>Flat Rate</v>
          </cell>
          <cell r="AM4810">
            <v>0</v>
          </cell>
          <cell r="AN4810" t="str">
            <v>GA304300</v>
          </cell>
          <cell r="AO4810">
            <v>0</v>
          </cell>
          <cell r="AP4810" t="str">
            <v>N</v>
          </cell>
          <cell r="AQ4810">
            <v>38747.484756944446</v>
          </cell>
          <cell r="AR4810">
            <v>38763</v>
          </cell>
          <cell r="AS4810">
            <v>38763</v>
          </cell>
          <cell r="AT4810" t="str">
            <v>3000</v>
          </cell>
          <cell r="AU4810">
            <v>38732</v>
          </cell>
          <cell r="AV4810">
            <v>0</v>
          </cell>
        </row>
        <row r="4811">
          <cell r="B4811">
            <v>0</v>
          </cell>
          <cell r="C4811" t="str">
            <v>000000004170</v>
          </cell>
          <cell r="D4811" t="str">
            <v>3405C0</v>
          </cell>
          <cell r="E4811" t="str">
            <v xml:space="preserve">HP LaserJet 4240n printer	</v>
          </cell>
          <cell r="F4811" t="str">
            <v>In Service</v>
          </cell>
          <cell r="G4811" t="str">
            <v>3405C</v>
          </cell>
          <cell r="H4811" t="str">
            <v>Grp Member</v>
          </cell>
          <cell r="I4811">
            <v>0</v>
          </cell>
          <cell r="J4811" t="str">
            <v>PC Batch</v>
          </cell>
          <cell r="K4811">
            <v>3972.04</v>
          </cell>
          <cell r="L4811">
            <v>0</v>
          </cell>
          <cell r="M4811" t="str">
            <v>F20</v>
          </cell>
          <cell r="N4811" t="str">
            <v>115</v>
          </cell>
          <cell r="O4811">
            <v>0</v>
          </cell>
          <cell r="P4811" t="str">
            <v>C05K506_002</v>
          </cell>
          <cell r="Q4811">
            <v>0</v>
          </cell>
          <cell r="R4811" t="str">
            <v>WGPD</v>
          </cell>
          <cell r="S4811" t="str">
            <v>3405C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 t="str">
            <v>CORP</v>
          </cell>
          <cell r="Y4811">
            <v>38732</v>
          </cell>
          <cell r="Z4811">
            <v>0</v>
          </cell>
          <cell r="AA4811">
            <v>0</v>
          </cell>
          <cell r="AB4811" t="str">
            <v>N</v>
          </cell>
          <cell r="AC4811">
            <v>38749</v>
          </cell>
          <cell r="AD4811">
            <v>0</v>
          </cell>
          <cell r="AE4811" t="str">
            <v>RemVal</v>
          </cell>
          <cell r="AF4811" t="str">
            <v>Depreciate</v>
          </cell>
          <cell r="AG4811" t="str">
            <v>FM</v>
          </cell>
          <cell r="AH4811">
            <v>0</v>
          </cell>
          <cell r="AI4811">
            <v>0</v>
          </cell>
          <cell r="AJ4811">
            <v>0.14949999999999999</v>
          </cell>
          <cell r="AK4811">
            <v>0</v>
          </cell>
          <cell r="AL4811" t="str">
            <v>Flat Rate</v>
          </cell>
          <cell r="AM4811">
            <v>0</v>
          </cell>
          <cell r="AN4811" t="str">
            <v>GA3405C0</v>
          </cell>
          <cell r="AO4811">
            <v>0</v>
          </cell>
          <cell r="AP4811" t="str">
            <v>N</v>
          </cell>
          <cell r="AQ4811">
            <v>38747.484780092593</v>
          </cell>
          <cell r="AR4811">
            <v>38763</v>
          </cell>
          <cell r="AS4811">
            <v>38763</v>
          </cell>
          <cell r="AT4811" t="str">
            <v>7202</v>
          </cell>
          <cell r="AU4811">
            <v>38732</v>
          </cell>
          <cell r="AV4811">
            <v>0</v>
          </cell>
        </row>
        <row r="4812">
          <cell r="B4812">
            <v>0</v>
          </cell>
          <cell r="C4812" t="str">
            <v>000000004170</v>
          </cell>
          <cell r="D4812" t="str">
            <v>3405C0</v>
          </cell>
          <cell r="E4812" t="str">
            <v xml:space="preserve">HP LaserJet 4240n printer	</v>
          </cell>
          <cell r="F4812" t="str">
            <v>In Service</v>
          </cell>
          <cell r="G4812" t="str">
            <v>3405C</v>
          </cell>
          <cell r="H4812" t="str">
            <v>Grp Member</v>
          </cell>
          <cell r="I4812">
            <v>1</v>
          </cell>
          <cell r="J4812" t="str">
            <v>PC Batch</v>
          </cell>
          <cell r="K4812">
            <v>2935.95</v>
          </cell>
          <cell r="L4812">
            <v>0</v>
          </cell>
          <cell r="M4812" t="str">
            <v>F20</v>
          </cell>
          <cell r="N4812" t="str">
            <v>115</v>
          </cell>
          <cell r="O4812">
            <v>0</v>
          </cell>
          <cell r="P4812" t="str">
            <v>C05K506_002</v>
          </cell>
          <cell r="Q4812" t="str">
            <v>420</v>
          </cell>
          <cell r="R4812" t="str">
            <v>WGPD</v>
          </cell>
          <cell r="S4812" t="str">
            <v>3405C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 t="str">
            <v>CORP</v>
          </cell>
          <cell r="Y4812">
            <v>38732</v>
          </cell>
          <cell r="Z4812">
            <v>0</v>
          </cell>
          <cell r="AA4812">
            <v>0</v>
          </cell>
          <cell r="AB4812" t="str">
            <v>N</v>
          </cell>
          <cell r="AC4812">
            <v>38749</v>
          </cell>
          <cell r="AD4812">
            <v>0</v>
          </cell>
          <cell r="AE4812" t="str">
            <v>RemVal</v>
          </cell>
          <cell r="AF4812" t="str">
            <v>Depreciate</v>
          </cell>
          <cell r="AG4812" t="str">
            <v>FM</v>
          </cell>
          <cell r="AH4812">
            <v>0</v>
          </cell>
          <cell r="AI4812">
            <v>0</v>
          </cell>
          <cell r="AJ4812">
            <v>0.14949999999999999</v>
          </cell>
          <cell r="AK4812">
            <v>0</v>
          </cell>
          <cell r="AL4812" t="str">
            <v>Flat Rate</v>
          </cell>
          <cell r="AM4812">
            <v>0</v>
          </cell>
          <cell r="AN4812" t="str">
            <v>GA3405C0</v>
          </cell>
          <cell r="AO4812">
            <v>0</v>
          </cell>
          <cell r="AP4812" t="str">
            <v>N</v>
          </cell>
          <cell r="AQ4812">
            <v>38747.484780092593</v>
          </cell>
          <cell r="AR4812">
            <v>38763</v>
          </cell>
          <cell r="AS4812">
            <v>38763</v>
          </cell>
          <cell r="AT4812" t="str">
            <v>7202</v>
          </cell>
          <cell r="AU4812">
            <v>38732</v>
          </cell>
          <cell r="AV4812">
            <v>0</v>
          </cell>
        </row>
        <row r="4813">
          <cell r="B4813">
            <v>0</v>
          </cell>
          <cell r="C4813" t="str">
            <v>000000004171</v>
          </cell>
          <cell r="D4813" t="str">
            <v>3032DX</v>
          </cell>
          <cell r="E4813" t="str">
            <v>Gephart Well Land Lot 3/4 acre</v>
          </cell>
          <cell r="F4813" t="str">
            <v>In Service</v>
          </cell>
          <cell r="G4813" t="str">
            <v>3032D</v>
          </cell>
          <cell r="H4813" t="str">
            <v>Grp Member</v>
          </cell>
          <cell r="I4813">
            <v>0</v>
          </cell>
          <cell r="J4813" t="str">
            <v>PC Batch</v>
          </cell>
          <cell r="K4813">
            <v>56510.55</v>
          </cell>
          <cell r="L4813">
            <v>0</v>
          </cell>
          <cell r="M4813" t="str">
            <v>F20</v>
          </cell>
          <cell r="N4813" t="str">
            <v>115</v>
          </cell>
          <cell r="O4813">
            <v>0</v>
          </cell>
          <cell r="P4813" t="str">
            <v>C05A001_002</v>
          </cell>
          <cell r="Q4813">
            <v>0</v>
          </cell>
          <cell r="R4813" t="str">
            <v>WPPN</v>
          </cell>
          <cell r="S4813" t="str">
            <v>3032D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 t="str">
            <v>CORP</v>
          </cell>
          <cell r="Y4813">
            <v>38763</v>
          </cell>
          <cell r="Z4813">
            <v>0</v>
          </cell>
          <cell r="AA4813">
            <v>0</v>
          </cell>
          <cell r="AB4813" t="str">
            <v>N</v>
          </cell>
          <cell r="AC4813">
            <v>38777</v>
          </cell>
          <cell r="AD4813">
            <v>0</v>
          </cell>
          <cell r="AE4813" t="str">
            <v>RemVal</v>
          </cell>
          <cell r="AF4813" t="str">
            <v>Non Depr</v>
          </cell>
          <cell r="AG4813" t="str">
            <v>FM</v>
          </cell>
          <cell r="AH4813">
            <v>0</v>
          </cell>
          <cell r="AI4813">
            <v>0</v>
          </cell>
          <cell r="AJ4813">
            <v>0.01</v>
          </cell>
          <cell r="AK4813">
            <v>0</v>
          </cell>
          <cell r="AL4813" t="str">
            <v>Flat Rate</v>
          </cell>
          <cell r="AM4813">
            <v>0</v>
          </cell>
          <cell r="AN4813" t="str">
            <v>GA3032DX</v>
          </cell>
          <cell r="AO4813">
            <v>0</v>
          </cell>
          <cell r="AP4813" t="str">
            <v>N</v>
          </cell>
          <cell r="AQ4813">
            <v>38764.399097222224</v>
          </cell>
          <cell r="AR4813">
            <v>38822</v>
          </cell>
          <cell r="AS4813">
            <v>38822</v>
          </cell>
          <cell r="AT4813" t="str">
            <v>2150</v>
          </cell>
          <cell r="AU4813">
            <v>38763</v>
          </cell>
          <cell r="AV4813">
            <v>0</v>
          </cell>
        </row>
        <row r="4814">
          <cell r="B4814">
            <v>0</v>
          </cell>
          <cell r="C4814" t="str">
            <v>000000004171</v>
          </cell>
          <cell r="D4814" t="str">
            <v>3032DX</v>
          </cell>
          <cell r="E4814" t="str">
            <v>Gephart Well Land Lot 3/4 acre</v>
          </cell>
          <cell r="F4814" t="str">
            <v>In Service</v>
          </cell>
          <cell r="G4814" t="str">
            <v>3032D</v>
          </cell>
          <cell r="H4814" t="str">
            <v>Grp Member</v>
          </cell>
          <cell r="I4814">
            <v>1</v>
          </cell>
          <cell r="J4814" t="str">
            <v>PC Batch</v>
          </cell>
          <cell r="K4814">
            <v>49083.49</v>
          </cell>
          <cell r="L4814">
            <v>0</v>
          </cell>
          <cell r="M4814" t="str">
            <v>F50</v>
          </cell>
          <cell r="N4814" t="str">
            <v>115</v>
          </cell>
          <cell r="O4814">
            <v>0</v>
          </cell>
          <cell r="P4814" t="str">
            <v>C05A001_002</v>
          </cell>
          <cell r="Q4814" t="str">
            <v>000</v>
          </cell>
          <cell r="R4814" t="str">
            <v>WPPN</v>
          </cell>
          <cell r="S4814" t="str">
            <v>3032D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 t="str">
            <v>CORP</v>
          </cell>
          <cell r="Y4814">
            <v>38763</v>
          </cell>
          <cell r="Z4814">
            <v>0</v>
          </cell>
          <cell r="AA4814">
            <v>0</v>
          </cell>
          <cell r="AB4814" t="str">
            <v>N</v>
          </cell>
          <cell r="AC4814">
            <v>38777</v>
          </cell>
          <cell r="AD4814">
            <v>0</v>
          </cell>
          <cell r="AE4814" t="str">
            <v>RemVal</v>
          </cell>
          <cell r="AF4814" t="str">
            <v>Non Depr</v>
          </cell>
          <cell r="AG4814" t="str">
            <v>FM</v>
          </cell>
          <cell r="AH4814">
            <v>0</v>
          </cell>
          <cell r="AI4814">
            <v>0</v>
          </cell>
          <cell r="AJ4814">
            <v>0.01</v>
          </cell>
          <cell r="AK4814">
            <v>0</v>
          </cell>
          <cell r="AL4814" t="str">
            <v>Flat Rate</v>
          </cell>
          <cell r="AM4814">
            <v>0</v>
          </cell>
          <cell r="AN4814" t="str">
            <v>GA3032DX</v>
          </cell>
          <cell r="AO4814">
            <v>0</v>
          </cell>
          <cell r="AP4814" t="str">
            <v>N</v>
          </cell>
          <cell r="AQ4814">
            <v>38764.399097222224</v>
          </cell>
          <cell r="AR4814">
            <v>38822</v>
          </cell>
          <cell r="AS4814">
            <v>38822</v>
          </cell>
          <cell r="AT4814" t="str">
            <v>2150</v>
          </cell>
          <cell r="AU4814">
            <v>38763</v>
          </cell>
          <cell r="AV4814">
            <v>0</v>
          </cell>
        </row>
        <row r="4815">
          <cell r="B4815">
            <v>0</v>
          </cell>
          <cell r="C4815" t="str">
            <v>000000004172</v>
          </cell>
          <cell r="D4815" t="str">
            <v>3203A0</v>
          </cell>
          <cell r="E4815" t="str">
            <v xml:space="preserve">Sensus 2" turbo meter	</v>
          </cell>
          <cell r="F4815" t="str">
            <v>In Service</v>
          </cell>
          <cell r="G4815" t="str">
            <v>3203A</v>
          </cell>
          <cell r="H4815" t="str">
            <v>Grp Member</v>
          </cell>
          <cell r="I4815">
            <v>0</v>
          </cell>
          <cell r="J4815" t="str">
            <v>PC Batch</v>
          </cell>
          <cell r="K4815">
            <v>260.33</v>
          </cell>
          <cell r="L4815">
            <v>0</v>
          </cell>
          <cell r="M4815" t="str">
            <v>F20</v>
          </cell>
          <cell r="N4815" t="str">
            <v>115</v>
          </cell>
          <cell r="O4815">
            <v>0</v>
          </cell>
          <cell r="P4815" t="str">
            <v>C05B511_002</v>
          </cell>
          <cell r="Q4815">
            <v>0</v>
          </cell>
          <cell r="R4815" t="str">
            <v>WWTPD</v>
          </cell>
          <cell r="S4815" t="str">
            <v>3203A02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 t="str">
            <v>CORP</v>
          </cell>
          <cell r="Y4815">
            <v>38763</v>
          </cell>
          <cell r="Z4815">
            <v>0</v>
          </cell>
          <cell r="AA4815">
            <v>0</v>
          </cell>
          <cell r="AB4815" t="str">
            <v>N</v>
          </cell>
          <cell r="AC4815">
            <v>38777</v>
          </cell>
          <cell r="AD4815">
            <v>0</v>
          </cell>
          <cell r="AE4815" t="str">
            <v>RemVal</v>
          </cell>
          <cell r="AF4815" t="str">
            <v>Depreciate</v>
          </cell>
          <cell r="AG4815" t="str">
            <v>FM</v>
          </cell>
          <cell r="AH4815">
            <v>0</v>
          </cell>
          <cell r="AI4815">
            <v>0</v>
          </cell>
          <cell r="AJ4815">
            <v>3.8199999999999998E-2</v>
          </cell>
          <cell r="AK4815">
            <v>0</v>
          </cell>
          <cell r="AL4815" t="str">
            <v>Flat Rate</v>
          </cell>
          <cell r="AM4815">
            <v>0</v>
          </cell>
          <cell r="AN4815" t="str">
            <v>GA3203A0</v>
          </cell>
          <cell r="AO4815">
            <v>0</v>
          </cell>
          <cell r="AP4815" t="str">
            <v>N</v>
          </cell>
          <cell r="AQ4815">
            <v>38764.399131944447</v>
          </cell>
          <cell r="AR4815">
            <v>38791</v>
          </cell>
          <cell r="AS4815">
            <v>38791</v>
          </cell>
          <cell r="AT4815" t="str">
            <v>7300</v>
          </cell>
          <cell r="AU4815">
            <v>38763</v>
          </cell>
          <cell r="AV4815">
            <v>0</v>
          </cell>
        </row>
        <row r="4816">
          <cell r="B4816">
            <v>0</v>
          </cell>
          <cell r="C4816" t="str">
            <v>000000004172</v>
          </cell>
          <cell r="D4816" t="str">
            <v>3203A0</v>
          </cell>
          <cell r="E4816" t="str">
            <v xml:space="preserve">Sensus 2" turbo meter	</v>
          </cell>
          <cell r="F4816" t="str">
            <v>In Service</v>
          </cell>
          <cell r="G4816" t="str">
            <v>3203A</v>
          </cell>
          <cell r="H4816" t="str">
            <v>Grp Member</v>
          </cell>
          <cell r="I4816">
            <v>1</v>
          </cell>
          <cell r="J4816" t="str">
            <v>PC Batch</v>
          </cell>
          <cell r="K4816">
            <v>2674.14</v>
          </cell>
          <cell r="L4816">
            <v>0</v>
          </cell>
          <cell r="M4816" t="str">
            <v>F20</v>
          </cell>
          <cell r="N4816" t="str">
            <v>115</v>
          </cell>
          <cell r="O4816">
            <v>0</v>
          </cell>
          <cell r="P4816" t="str">
            <v>C05B511_002</v>
          </cell>
          <cell r="Q4816" t="str">
            <v>505</v>
          </cell>
          <cell r="R4816" t="str">
            <v>WWTPD</v>
          </cell>
          <cell r="S4816" t="str">
            <v>3203A02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 t="str">
            <v>CORP</v>
          </cell>
          <cell r="Y4816">
            <v>38763</v>
          </cell>
          <cell r="Z4816">
            <v>0</v>
          </cell>
          <cell r="AA4816">
            <v>0</v>
          </cell>
          <cell r="AB4816" t="str">
            <v>N</v>
          </cell>
          <cell r="AC4816">
            <v>38777</v>
          </cell>
          <cell r="AD4816">
            <v>0</v>
          </cell>
          <cell r="AE4816" t="str">
            <v>RemVal</v>
          </cell>
          <cell r="AF4816" t="str">
            <v>Depreciate</v>
          </cell>
          <cell r="AG4816" t="str">
            <v>FM</v>
          </cell>
          <cell r="AH4816">
            <v>0</v>
          </cell>
          <cell r="AI4816">
            <v>0</v>
          </cell>
          <cell r="AJ4816">
            <v>3.8199999999999998E-2</v>
          </cell>
          <cell r="AK4816">
            <v>0</v>
          </cell>
          <cell r="AL4816" t="str">
            <v>Flat Rate</v>
          </cell>
          <cell r="AM4816">
            <v>0</v>
          </cell>
          <cell r="AN4816" t="str">
            <v>GA3203A0</v>
          </cell>
          <cell r="AO4816">
            <v>0</v>
          </cell>
          <cell r="AP4816" t="str">
            <v>N</v>
          </cell>
          <cell r="AQ4816">
            <v>38764.399131944447</v>
          </cell>
          <cell r="AR4816">
            <v>38791</v>
          </cell>
          <cell r="AS4816">
            <v>38791</v>
          </cell>
          <cell r="AT4816" t="str">
            <v>7300</v>
          </cell>
          <cell r="AU4816">
            <v>38763</v>
          </cell>
          <cell r="AV4816">
            <v>0</v>
          </cell>
        </row>
        <row r="4817">
          <cell r="B4817">
            <v>0</v>
          </cell>
          <cell r="C4817" t="str">
            <v>000000004172</v>
          </cell>
          <cell r="D4817" t="str">
            <v>3203A0</v>
          </cell>
          <cell r="E4817" t="str">
            <v xml:space="preserve">Sensus 2" turbo meter	</v>
          </cell>
          <cell r="F4817" t="str">
            <v>In Service</v>
          </cell>
          <cell r="G4817" t="str">
            <v>3203A</v>
          </cell>
          <cell r="H4817" t="str">
            <v>Grp Member</v>
          </cell>
          <cell r="I4817">
            <v>2</v>
          </cell>
          <cell r="J4817" t="str">
            <v>PC Batch</v>
          </cell>
          <cell r="K4817">
            <v>282.20999999999998</v>
          </cell>
          <cell r="L4817">
            <v>0</v>
          </cell>
          <cell r="M4817" t="str">
            <v>F50</v>
          </cell>
          <cell r="N4817" t="str">
            <v>115</v>
          </cell>
          <cell r="O4817">
            <v>0</v>
          </cell>
          <cell r="P4817" t="str">
            <v>C05B511_002</v>
          </cell>
          <cell r="Q4817" t="str">
            <v>000</v>
          </cell>
          <cell r="R4817" t="str">
            <v>WWTPD</v>
          </cell>
          <cell r="S4817" t="str">
            <v>3203A02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 t="str">
            <v>CORP</v>
          </cell>
          <cell r="Y4817">
            <v>38763</v>
          </cell>
          <cell r="Z4817">
            <v>0</v>
          </cell>
          <cell r="AA4817">
            <v>0</v>
          </cell>
          <cell r="AB4817" t="str">
            <v>N</v>
          </cell>
          <cell r="AC4817">
            <v>38777</v>
          </cell>
          <cell r="AD4817">
            <v>0</v>
          </cell>
          <cell r="AE4817" t="str">
            <v>RemVal</v>
          </cell>
          <cell r="AF4817" t="str">
            <v>Depreciate</v>
          </cell>
          <cell r="AG4817" t="str">
            <v>FM</v>
          </cell>
          <cell r="AH4817">
            <v>0</v>
          </cell>
          <cell r="AI4817">
            <v>0</v>
          </cell>
          <cell r="AJ4817">
            <v>3.8199999999999998E-2</v>
          </cell>
          <cell r="AK4817">
            <v>0</v>
          </cell>
          <cell r="AL4817" t="str">
            <v>Flat Rate</v>
          </cell>
          <cell r="AM4817">
            <v>0</v>
          </cell>
          <cell r="AN4817" t="str">
            <v>GA3203A0</v>
          </cell>
          <cell r="AO4817">
            <v>0</v>
          </cell>
          <cell r="AP4817" t="str">
            <v>N</v>
          </cell>
          <cell r="AQ4817">
            <v>38764.399131944447</v>
          </cell>
          <cell r="AR4817">
            <v>38791</v>
          </cell>
          <cell r="AS4817">
            <v>38791</v>
          </cell>
          <cell r="AT4817" t="str">
            <v>7300</v>
          </cell>
          <cell r="AU4817">
            <v>38763</v>
          </cell>
          <cell r="AV4817">
            <v>0</v>
          </cell>
        </row>
        <row r="4818">
          <cell r="B4818">
            <v>0</v>
          </cell>
          <cell r="C4818" t="str">
            <v>000000004173</v>
          </cell>
          <cell r="D4818" t="str">
            <v>3203A0</v>
          </cell>
          <cell r="E4818" t="str">
            <v xml:space="preserve">Sensus 3" turbo meter	</v>
          </cell>
          <cell r="F4818" t="str">
            <v>In Service</v>
          </cell>
          <cell r="G4818" t="str">
            <v>3203A</v>
          </cell>
          <cell r="H4818" t="str">
            <v>Grp Member</v>
          </cell>
          <cell r="I4818">
            <v>0</v>
          </cell>
          <cell r="J4818" t="str">
            <v>PC Batch</v>
          </cell>
          <cell r="K4818">
            <v>292.62</v>
          </cell>
          <cell r="L4818">
            <v>0</v>
          </cell>
          <cell r="M4818" t="str">
            <v>F20</v>
          </cell>
          <cell r="N4818" t="str">
            <v>115</v>
          </cell>
          <cell r="O4818">
            <v>0</v>
          </cell>
          <cell r="P4818" t="str">
            <v>C05B511_002</v>
          </cell>
          <cell r="Q4818">
            <v>0</v>
          </cell>
          <cell r="R4818" t="str">
            <v>WWTPD</v>
          </cell>
          <cell r="S4818" t="str">
            <v>3203A03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 t="str">
            <v>CORP</v>
          </cell>
          <cell r="Y4818">
            <v>38763</v>
          </cell>
          <cell r="Z4818">
            <v>0</v>
          </cell>
          <cell r="AA4818">
            <v>0</v>
          </cell>
          <cell r="AB4818" t="str">
            <v>N</v>
          </cell>
          <cell r="AC4818">
            <v>38777</v>
          </cell>
          <cell r="AD4818">
            <v>0</v>
          </cell>
          <cell r="AE4818" t="str">
            <v>RemVal</v>
          </cell>
          <cell r="AF4818" t="str">
            <v>Depreciate</v>
          </cell>
          <cell r="AG4818" t="str">
            <v>FM</v>
          </cell>
          <cell r="AH4818">
            <v>0</v>
          </cell>
          <cell r="AI4818">
            <v>0</v>
          </cell>
          <cell r="AJ4818">
            <v>3.8199999999999998E-2</v>
          </cell>
          <cell r="AK4818">
            <v>0</v>
          </cell>
          <cell r="AL4818" t="str">
            <v>Flat Rate</v>
          </cell>
          <cell r="AM4818">
            <v>0</v>
          </cell>
          <cell r="AN4818" t="str">
            <v>GA3203A0</v>
          </cell>
          <cell r="AO4818">
            <v>0</v>
          </cell>
          <cell r="AP4818" t="str">
            <v>N</v>
          </cell>
          <cell r="AQ4818">
            <v>38764.39916666667</v>
          </cell>
          <cell r="AR4818">
            <v>38791</v>
          </cell>
          <cell r="AS4818">
            <v>38791</v>
          </cell>
          <cell r="AT4818" t="str">
            <v>7300</v>
          </cell>
          <cell r="AU4818">
            <v>38763</v>
          </cell>
          <cell r="AV4818">
            <v>0</v>
          </cell>
        </row>
        <row r="4819">
          <cell r="B4819">
            <v>0</v>
          </cell>
          <cell r="C4819" t="str">
            <v>000000004173</v>
          </cell>
          <cell r="D4819" t="str">
            <v>3203A0</v>
          </cell>
          <cell r="E4819" t="str">
            <v xml:space="preserve">Sensus 3" turbo meter	</v>
          </cell>
          <cell r="F4819" t="str">
            <v>In Service</v>
          </cell>
          <cell r="G4819" t="str">
            <v>3203A</v>
          </cell>
          <cell r="H4819" t="str">
            <v>Grp Member</v>
          </cell>
          <cell r="I4819">
            <v>1</v>
          </cell>
          <cell r="J4819" t="str">
            <v>PC Batch</v>
          </cell>
          <cell r="K4819">
            <v>3005.82</v>
          </cell>
          <cell r="L4819">
            <v>0</v>
          </cell>
          <cell r="M4819" t="str">
            <v>F20</v>
          </cell>
          <cell r="N4819" t="str">
            <v>115</v>
          </cell>
          <cell r="O4819">
            <v>0</v>
          </cell>
          <cell r="P4819" t="str">
            <v>C05B511_002</v>
          </cell>
          <cell r="Q4819" t="str">
            <v>505</v>
          </cell>
          <cell r="R4819" t="str">
            <v>WWTPD</v>
          </cell>
          <cell r="S4819" t="str">
            <v>3203A03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 t="str">
            <v>CORP</v>
          </cell>
          <cell r="Y4819">
            <v>38763</v>
          </cell>
          <cell r="Z4819">
            <v>0</v>
          </cell>
          <cell r="AA4819">
            <v>0</v>
          </cell>
          <cell r="AB4819" t="str">
            <v>N</v>
          </cell>
          <cell r="AC4819">
            <v>38777</v>
          </cell>
          <cell r="AD4819">
            <v>0</v>
          </cell>
          <cell r="AE4819" t="str">
            <v>RemVal</v>
          </cell>
          <cell r="AF4819" t="str">
            <v>Depreciate</v>
          </cell>
          <cell r="AG4819" t="str">
            <v>FM</v>
          </cell>
          <cell r="AH4819">
            <v>0</v>
          </cell>
          <cell r="AI4819">
            <v>0</v>
          </cell>
          <cell r="AJ4819">
            <v>3.8199999999999998E-2</v>
          </cell>
          <cell r="AK4819">
            <v>0</v>
          </cell>
          <cell r="AL4819" t="str">
            <v>Flat Rate</v>
          </cell>
          <cell r="AM4819">
            <v>0</v>
          </cell>
          <cell r="AN4819" t="str">
            <v>GA3203A0</v>
          </cell>
          <cell r="AO4819">
            <v>0</v>
          </cell>
          <cell r="AP4819" t="str">
            <v>N</v>
          </cell>
          <cell r="AQ4819">
            <v>38764.39916666667</v>
          </cell>
          <cell r="AR4819">
            <v>38791</v>
          </cell>
          <cell r="AS4819">
            <v>38791</v>
          </cell>
          <cell r="AT4819" t="str">
            <v>7300</v>
          </cell>
          <cell r="AU4819">
            <v>38763</v>
          </cell>
          <cell r="AV4819">
            <v>0</v>
          </cell>
        </row>
        <row r="4820">
          <cell r="B4820">
            <v>0</v>
          </cell>
          <cell r="C4820" t="str">
            <v>000000004173</v>
          </cell>
          <cell r="D4820" t="str">
            <v>3203A0</v>
          </cell>
          <cell r="E4820" t="str">
            <v xml:space="preserve">Sensus 3" turbo meter	</v>
          </cell>
          <cell r="F4820" t="str">
            <v>In Service</v>
          </cell>
          <cell r="G4820" t="str">
            <v>3203A</v>
          </cell>
          <cell r="H4820" t="str">
            <v>Grp Member</v>
          </cell>
          <cell r="I4820">
            <v>2</v>
          </cell>
          <cell r="J4820" t="str">
            <v>PC Batch</v>
          </cell>
          <cell r="K4820">
            <v>317.2</v>
          </cell>
          <cell r="L4820">
            <v>0</v>
          </cell>
          <cell r="M4820" t="str">
            <v>F50</v>
          </cell>
          <cell r="N4820" t="str">
            <v>115</v>
          </cell>
          <cell r="O4820">
            <v>0</v>
          </cell>
          <cell r="P4820" t="str">
            <v>C05B511_002</v>
          </cell>
          <cell r="Q4820" t="str">
            <v>000</v>
          </cell>
          <cell r="R4820" t="str">
            <v>WWTPD</v>
          </cell>
          <cell r="S4820" t="str">
            <v>3203A03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 t="str">
            <v>CORP</v>
          </cell>
          <cell r="Y4820">
            <v>38763</v>
          </cell>
          <cell r="Z4820">
            <v>0</v>
          </cell>
          <cell r="AA4820">
            <v>0</v>
          </cell>
          <cell r="AB4820" t="str">
            <v>N</v>
          </cell>
          <cell r="AC4820">
            <v>38777</v>
          </cell>
          <cell r="AD4820">
            <v>0</v>
          </cell>
          <cell r="AE4820" t="str">
            <v>RemVal</v>
          </cell>
          <cell r="AF4820" t="str">
            <v>Depreciate</v>
          </cell>
          <cell r="AG4820" t="str">
            <v>FM</v>
          </cell>
          <cell r="AH4820">
            <v>0</v>
          </cell>
          <cell r="AI4820">
            <v>0</v>
          </cell>
          <cell r="AJ4820">
            <v>3.8199999999999998E-2</v>
          </cell>
          <cell r="AK4820">
            <v>0</v>
          </cell>
          <cell r="AL4820" t="str">
            <v>Flat Rate</v>
          </cell>
          <cell r="AM4820">
            <v>0</v>
          </cell>
          <cell r="AN4820" t="str">
            <v>GA3203A0</v>
          </cell>
          <cell r="AO4820">
            <v>0</v>
          </cell>
          <cell r="AP4820" t="str">
            <v>N</v>
          </cell>
          <cell r="AQ4820">
            <v>38764.39916666667</v>
          </cell>
          <cell r="AR4820">
            <v>38791</v>
          </cell>
          <cell r="AS4820">
            <v>38791</v>
          </cell>
          <cell r="AT4820" t="str">
            <v>7300</v>
          </cell>
          <cell r="AU4820">
            <v>38763</v>
          </cell>
          <cell r="AV4820">
            <v>0</v>
          </cell>
        </row>
        <row r="4821">
          <cell r="B4821">
            <v>0</v>
          </cell>
          <cell r="C4821" t="str">
            <v>000000004174</v>
          </cell>
          <cell r="D4821" t="str">
            <v>3203C0</v>
          </cell>
          <cell r="E4821" t="str">
            <v xml:space="preserve">Clor-Tech Cell	</v>
          </cell>
          <cell r="F4821" t="str">
            <v>In Service</v>
          </cell>
          <cell r="G4821" t="str">
            <v>3203C</v>
          </cell>
          <cell r="H4821" t="str">
            <v>Grp Member</v>
          </cell>
          <cell r="I4821">
            <v>0</v>
          </cell>
          <cell r="J4821" t="str">
            <v>PC Batch</v>
          </cell>
          <cell r="K4821">
            <v>656.82</v>
          </cell>
          <cell r="L4821">
            <v>0</v>
          </cell>
          <cell r="M4821" t="str">
            <v>F20</v>
          </cell>
          <cell r="N4821" t="str">
            <v>115</v>
          </cell>
          <cell r="O4821">
            <v>0</v>
          </cell>
          <cell r="P4821" t="str">
            <v>C05B512_002</v>
          </cell>
          <cell r="Q4821">
            <v>0</v>
          </cell>
          <cell r="R4821" t="str">
            <v>WWTPD</v>
          </cell>
          <cell r="S4821" t="str">
            <v>3203C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 t="str">
            <v>CORP</v>
          </cell>
          <cell r="Y4821">
            <v>38763</v>
          </cell>
          <cell r="Z4821">
            <v>0</v>
          </cell>
          <cell r="AA4821">
            <v>0</v>
          </cell>
          <cell r="AB4821" t="str">
            <v>N</v>
          </cell>
          <cell r="AC4821">
            <v>38777</v>
          </cell>
          <cell r="AD4821">
            <v>0</v>
          </cell>
          <cell r="AE4821" t="str">
            <v>RemVal</v>
          </cell>
          <cell r="AF4821" t="str">
            <v>Depreciate</v>
          </cell>
          <cell r="AG4821" t="str">
            <v>FM</v>
          </cell>
          <cell r="AH4821">
            <v>0</v>
          </cell>
          <cell r="AI4821">
            <v>0</v>
          </cell>
          <cell r="AJ4821">
            <v>5.1400000000000001E-2</v>
          </cell>
          <cell r="AK4821">
            <v>0</v>
          </cell>
          <cell r="AL4821" t="str">
            <v>Flat Rate</v>
          </cell>
          <cell r="AM4821">
            <v>0</v>
          </cell>
          <cell r="AN4821" t="str">
            <v>GA3203C0</v>
          </cell>
          <cell r="AO4821">
            <v>0</v>
          </cell>
          <cell r="AP4821" t="str">
            <v>N</v>
          </cell>
          <cell r="AQ4821">
            <v>38764.399224537039</v>
          </cell>
          <cell r="AR4821">
            <v>38763</v>
          </cell>
          <cell r="AS4821">
            <v>38763</v>
          </cell>
          <cell r="AT4821" t="str">
            <v>3100</v>
          </cell>
          <cell r="AU4821">
            <v>38763</v>
          </cell>
          <cell r="AV4821">
            <v>0</v>
          </cell>
        </row>
        <row r="4822">
          <cell r="B4822">
            <v>0</v>
          </cell>
          <cell r="C4822" t="str">
            <v>000000004174</v>
          </cell>
          <cell r="D4822" t="str">
            <v>3203C0</v>
          </cell>
          <cell r="E4822" t="str">
            <v xml:space="preserve">Clor-Tech Cell	</v>
          </cell>
          <cell r="F4822" t="str">
            <v>In Service</v>
          </cell>
          <cell r="G4822" t="str">
            <v>3203C</v>
          </cell>
          <cell r="H4822" t="str">
            <v>Grp Member</v>
          </cell>
          <cell r="I4822">
            <v>1</v>
          </cell>
          <cell r="J4822" t="str">
            <v>PC Batch</v>
          </cell>
          <cell r="K4822">
            <v>-6.48</v>
          </cell>
          <cell r="L4822">
            <v>0</v>
          </cell>
          <cell r="M4822">
            <v>0</v>
          </cell>
          <cell r="N4822" t="str">
            <v>600</v>
          </cell>
          <cell r="O4822">
            <v>0</v>
          </cell>
          <cell r="P4822" t="str">
            <v>C05B512_002</v>
          </cell>
          <cell r="Q4822" t="str">
            <v>100</v>
          </cell>
          <cell r="R4822" t="str">
            <v>WWTPD</v>
          </cell>
          <cell r="S4822" t="str">
            <v>3203C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 t="str">
            <v>CORP</v>
          </cell>
          <cell r="Y4822">
            <v>38763</v>
          </cell>
          <cell r="Z4822">
            <v>0</v>
          </cell>
          <cell r="AA4822">
            <v>0</v>
          </cell>
          <cell r="AB4822" t="str">
            <v>N</v>
          </cell>
          <cell r="AC4822">
            <v>38777</v>
          </cell>
          <cell r="AD4822">
            <v>0</v>
          </cell>
          <cell r="AE4822" t="str">
            <v>RemVal</v>
          </cell>
          <cell r="AF4822" t="str">
            <v>Depreciate</v>
          </cell>
          <cell r="AG4822" t="str">
            <v>FM</v>
          </cell>
          <cell r="AH4822">
            <v>0</v>
          </cell>
          <cell r="AI4822">
            <v>0</v>
          </cell>
          <cell r="AJ4822">
            <v>5.1400000000000001E-2</v>
          </cell>
          <cell r="AK4822">
            <v>0</v>
          </cell>
          <cell r="AL4822" t="str">
            <v>Flat Rate</v>
          </cell>
          <cell r="AM4822">
            <v>0</v>
          </cell>
          <cell r="AN4822" t="str">
            <v>GA3203C0</v>
          </cell>
          <cell r="AO4822">
            <v>0</v>
          </cell>
          <cell r="AP4822" t="str">
            <v>N</v>
          </cell>
          <cell r="AQ4822">
            <v>38764.399224537039</v>
          </cell>
          <cell r="AR4822">
            <v>38763</v>
          </cell>
          <cell r="AS4822">
            <v>38763</v>
          </cell>
          <cell r="AT4822" t="str">
            <v>3100</v>
          </cell>
          <cell r="AU4822">
            <v>38763</v>
          </cell>
          <cell r="AV4822">
            <v>0</v>
          </cell>
        </row>
        <row r="4823">
          <cell r="B4823">
            <v>0</v>
          </cell>
          <cell r="C4823" t="str">
            <v>000000004174</v>
          </cell>
          <cell r="D4823" t="str">
            <v>3203C0</v>
          </cell>
          <cell r="E4823" t="str">
            <v xml:space="preserve">Clor-Tech Cell	</v>
          </cell>
          <cell r="F4823" t="str">
            <v>In Service</v>
          </cell>
          <cell r="G4823" t="str">
            <v>3203C</v>
          </cell>
          <cell r="H4823" t="str">
            <v>Grp Member</v>
          </cell>
          <cell r="I4823">
            <v>2</v>
          </cell>
          <cell r="J4823" t="str">
            <v>PC Batch</v>
          </cell>
          <cell r="K4823">
            <v>69.180000000000007</v>
          </cell>
          <cell r="L4823">
            <v>0</v>
          </cell>
          <cell r="M4823">
            <v>0</v>
          </cell>
          <cell r="N4823" t="str">
            <v>602</v>
          </cell>
          <cell r="O4823">
            <v>0</v>
          </cell>
          <cell r="P4823" t="str">
            <v>C05B512_002</v>
          </cell>
          <cell r="Q4823" t="str">
            <v>100</v>
          </cell>
          <cell r="R4823" t="str">
            <v>WWTPD</v>
          </cell>
          <cell r="S4823" t="str">
            <v>3203C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 t="str">
            <v>CORP</v>
          </cell>
          <cell r="Y4823">
            <v>38763</v>
          </cell>
          <cell r="Z4823">
            <v>0</v>
          </cell>
          <cell r="AA4823">
            <v>0</v>
          </cell>
          <cell r="AB4823" t="str">
            <v>N</v>
          </cell>
          <cell r="AC4823">
            <v>38777</v>
          </cell>
          <cell r="AD4823">
            <v>0</v>
          </cell>
          <cell r="AE4823" t="str">
            <v>RemVal</v>
          </cell>
          <cell r="AF4823" t="str">
            <v>Depreciate</v>
          </cell>
          <cell r="AG4823" t="str">
            <v>FM</v>
          </cell>
          <cell r="AH4823">
            <v>0</v>
          </cell>
          <cell r="AI4823">
            <v>0</v>
          </cell>
          <cell r="AJ4823">
            <v>5.1400000000000001E-2</v>
          </cell>
          <cell r="AK4823">
            <v>0</v>
          </cell>
          <cell r="AL4823" t="str">
            <v>Flat Rate</v>
          </cell>
          <cell r="AM4823">
            <v>0</v>
          </cell>
          <cell r="AN4823" t="str">
            <v>GA3203C0</v>
          </cell>
          <cell r="AO4823">
            <v>0</v>
          </cell>
          <cell r="AP4823" t="str">
            <v>N</v>
          </cell>
          <cell r="AQ4823">
            <v>38764.399224537039</v>
          </cell>
          <cell r="AR4823">
            <v>38763</v>
          </cell>
          <cell r="AS4823">
            <v>38763</v>
          </cell>
          <cell r="AT4823" t="str">
            <v>3100</v>
          </cell>
          <cell r="AU4823">
            <v>38763</v>
          </cell>
          <cell r="AV4823">
            <v>0</v>
          </cell>
        </row>
        <row r="4824">
          <cell r="B4824">
            <v>0</v>
          </cell>
          <cell r="C4824" t="str">
            <v>000000004174</v>
          </cell>
          <cell r="D4824" t="str">
            <v>3203C0</v>
          </cell>
          <cell r="E4824" t="str">
            <v xml:space="preserve">Clor-Tech Cell	</v>
          </cell>
          <cell r="F4824" t="str">
            <v>In Service</v>
          </cell>
          <cell r="G4824" t="str">
            <v>3203C</v>
          </cell>
          <cell r="H4824" t="str">
            <v>Grp Member</v>
          </cell>
          <cell r="I4824">
            <v>3</v>
          </cell>
          <cell r="J4824" t="str">
            <v>PC Batch</v>
          </cell>
          <cell r="K4824">
            <v>6628</v>
          </cell>
          <cell r="L4824">
            <v>0</v>
          </cell>
          <cell r="M4824" t="str">
            <v>F20</v>
          </cell>
          <cell r="N4824" t="str">
            <v>115</v>
          </cell>
          <cell r="O4824">
            <v>0</v>
          </cell>
          <cell r="P4824" t="str">
            <v>C05B512_002</v>
          </cell>
          <cell r="Q4824" t="str">
            <v>505</v>
          </cell>
          <cell r="R4824" t="str">
            <v>WWTPD</v>
          </cell>
          <cell r="S4824" t="str">
            <v>3203C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 t="str">
            <v>CORP</v>
          </cell>
          <cell r="Y4824">
            <v>38763</v>
          </cell>
          <cell r="Z4824">
            <v>0</v>
          </cell>
          <cell r="AA4824">
            <v>0</v>
          </cell>
          <cell r="AB4824" t="str">
            <v>N</v>
          </cell>
          <cell r="AC4824">
            <v>38777</v>
          </cell>
          <cell r="AD4824">
            <v>0</v>
          </cell>
          <cell r="AE4824" t="str">
            <v>RemVal</v>
          </cell>
          <cell r="AF4824" t="str">
            <v>Depreciate</v>
          </cell>
          <cell r="AG4824" t="str">
            <v>FM</v>
          </cell>
          <cell r="AH4824">
            <v>0</v>
          </cell>
          <cell r="AI4824">
            <v>0</v>
          </cell>
          <cell r="AJ4824">
            <v>5.1400000000000001E-2</v>
          </cell>
          <cell r="AK4824">
            <v>0</v>
          </cell>
          <cell r="AL4824" t="str">
            <v>Flat Rate</v>
          </cell>
          <cell r="AM4824">
            <v>0</v>
          </cell>
          <cell r="AN4824" t="str">
            <v>GA3203C0</v>
          </cell>
          <cell r="AO4824">
            <v>0</v>
          </cell>
          <cell r="AP4824" t="str">
            <v>N</v>
          </cell>
          <cell r="AQ4824">
            <v>38764.399224537039</v>
          </cell>
          <cell r="AR4824">
            <v>38763</v>
          </cell>
          <cell r="AS4824">
            <v>38763</v>
          </cell>
          <cell r="AT4824" t="str">
            <v>3100</v>
          </cell>
          <cell r="AU4824">
            <v>38763</v>
          </cell>
          <cell r="AV4824">
            <v>0</v>
          </cell>
        </row>
        <row r="4825">
          <cell r="B4825">
            <v>0</v>
          </cell>
          <cell r="C4825" t="str">
            <v>000000004174</v>
          </cell>
          <cell r="D4825" t="str">
            <v>3203C0</v>
          </cell>
          <cell r="E4825" t="str">
            <v xml:space="preserve">Clor-Tech Cell	</v>
          </cell>
          <cell r="F4825" t="str">
            <v>In Service</v>
          </cell>
          <cell r="G4825" t="str">
            <v>3203C</v>
          </cell>
          <cell r="H4825" t="str">
            <v>Grp Member</v>
          </cell>
          <cell r="I4825">
            <v>4</v>
          </cell>
          <cell r="J4825" t="str">
            <v>PC Batch</v>
          </cell>
          <cell r="K4825">
            <v>40.090000000000003</v>
          </cell>
          <cell r="L4825">
            <v>0</v>
          </cell>
          <cell r="M4825" t="str">
            <v>F15</v>
          </cell>
          <cell r="N4825" t="str">
            <v>118</v>
          </cell>
          <cell r="O4825">
            <v>0</v>
          </cell>
          <cell r="P4825" t="str">
            <v>C05B512_002</v>
          </cell>
          <cell r="Q4825" t="str">
            <v>950</v>
          </cell>
          <cell r="R4825" t="str">
            <v>WWTPD</v>
          </cell>
          <cell r="S4825" t="str">
            <v>3203C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 t="str">
            <v>CORP</v>
          </cell>
          <cell r="Y4825">
            <v>38763</v>
          </cell>
          <cell r="Z4825">
            <v>0</v>
          </cell>
          <cell r="AA4825">
            <v>0</v>
          </cell>
          <cell r="AB4825" t="str">
            <v>N</v>
          </cell>
          <cell r="AC4825">
            <v>38777</v>
          </cell>
          <cell r="AD4825">
            <v>0</v>
          </cell>
          <cell r="AE4825" t="str">
            <v>RemVal</v>
          </cell>
          <cell r="AF4825" t="str">
            <v>Depreciate</v>
          </cell>
          <cell r="AG4825" t="str">
            <v>FM</v>
          </cell>
          <cell r="AH4825">
            <v>0</v>
          </cell>
          <cell r="AI4825">
            <v>0</v>
          </cell>
          <cell r="AJ4825">
            <v>5.1400000000000001E-2</v>
          </cell>
          <cell r="AK4825">
            <v>0</v>
          </cell>
          <cell r="AL4825" t="str">
            <v>Flat Rate</v>
          </cell>
          <cell r="AM4825">
            <v>0</v>
          </cell>
          <cell r="AN4825" t="str">
            <v>GA3203C0</v>
          </cell>
          <cell r="AO4825">
            <v>0</v>
          </cell>
          <cell r="AP4825" t="str">
            <v>N</v>
          </cell>
          <cell r="AQ4825">
            <v>38764.399224537039</v>
          </cell>
          <cell r="AR4825">
            <v>38763</v>
          </cell>
          <cell r="AS4825">
            <v>38763</v>
          </cell>
          <cell r="AT4825" t="str">
            <v>3100</v>
          </cell>
          <cell r="AU4825">
            <v>38763</v>
          </cell>
          <cell r="AV4825">
            <v>0</v>
          </cell>
        </row>
        <row r="4826">
          <cell r="B4826">
            <v>0</v>
          </cell>
          <cell r="C4826" t="str">
            <v>000000004175</v>
          </cell>
          <cell r="D4826" t="str">
            <v>3203C0</v>
          </cell>
          <cell r="E4826" t="str">
            <v>Chlor-Tech Cell #1 6th St.</v>
          </cell>
          <cell r="F4826" t="str">
            <v>In Service</v>
          </cell>
          <cell r="G4826" t="str">
            <v>3203C</v>
          </cell>
          <cell r="H4826" t="str">
            <v>Grp Member</v>
          </cell>
          <cell r="I4826">
            <v>0</v>
          </cell>
          <cell r="J4826" t="str">
            <v>PC Batch</v>
          </cell>
          <cell r="K4826">
            <v>643.1</v>
          </cell>
          <cell r="L4826">
            <v>0</v>
          </cell>
          <cell r="M4826" t="str">
            <v>F20</v>
          </cell>
          <cell r="N4826" t="str">
            <v>115</v>
          </cell>
          <cell r="O4826">
            <v>0</v>
          </cell>
          <cell r="P4826" t="str">
            <v>C05B513_002</v>
          </cell>
          <cell r="Q4826">
            <v>0</v>
          </cell>
          <cell r="R4826" t="str">
            <v>WWTPD</v>
          </cell>
          <cell r="S4826" t="str">
            <v>3203C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 t="str">
            <v>CORP</v>
          </cell>
          <cell r="Y4826">
            <v>38763</v>
          </cell>
          <cell r="Z4826">
            <v>0</v>
          </cell>
          <cell r="AA4826">
            <v>0</v>
          </cell>
          <cell r="AB4826" t="str">
            <v>N</v>
          </cell>
          <cell r="AC4826">
            <v>38777</v>
          </cell>
          <cell r="AD4826">
            <v>0</v>
          </cell>
          <cell r="AE4826" t="str">
            <v>RemVal</v>
          </cell>
          <cell r="AF4826" t="str">
            <v>Depreciate</v>
          </cell>
          <cell r="AG4826" t="str">
            <v>FM</v>
          </cell>
          <cell r="AH4826">
            <v>0</v>
          </cell>
          <cell r="AI4826">
            <v>0</v>
          </cell>
          <cell r="AJ4826">
            <v>5.1400000000000001E-2</v>
          </cell>
          <cell r="AK4826">
            <v>0</v>
          </cell>
          <cell r="AL4826" t="str">
            <v>Flat Rate</v>
          </cell>
          <cell r="AM4826">
            <v>0</v>
          </cell>
          <cell r="AN4826" t="str">
            <v>GA3203C0</v>
          </cell>
          <cell r="AO4826">
            <v>0</v>
          </cell>
          <cell r="AP4826" t="str">
            <v>N</v>
          </cell>
          <cell r="AQ4826">
            <v>38764.399282407408</v>
          </cell>
          <cell r="AR4826">
            <v>38791</v>
          </cell>
          <cell r="AS4826">
            <v>38791</v>
          </cell>
          <cell r="AT4826" t="str">
            <v>3000</v>
          </cell>
          <cell r="AU4826">
            <v>38763</v>
          </cell>
          <cell r="AV4826">
            <v>0</v>
          </cell>
        </row>
        <row r="4827">
          <cell r="B4827">
            <v>0</v>
          </cell>
          <cell r="C4827" t="str">
            <v>000000004175</v>
          </cell>
          <cell r="D4827" t="str">
            <v>3203C0</v>
          </cell>
          <cell r="E4827" t="str">
            <v>Chlor-Tech Cell #1 6th St.</v>
          </cell>
          <cell r="F4827" t="str">
            <v>In Service</v>
          </cell>
          <cell r="G4827" t="str">
            <v>3203C</v>
          </cell>
          <cell r="H4827" t="str">
            <v>Grp Member</v>
          </cell>
          <cell r="I4827">
            <v>1</v>
          </cell>
          <cell r="J4827" t="str">
            <v>PC Batch</v>
          </cell>
          <cell r="K4827">
            <v>-32.630000000000003</v>
          </cell>
          <cell r="L4827">
            <v>0</v>
          </cell>
          <cell r="M4827">
            <v>0</v>
          </cell>
          <cell r="N4827" t="str">
            <v>600</v>
          </cell>
          <cell r="O4827">
            <v>0</v>
          </cell>
          <cell r="P4827" t="str">
            <v>C05B513_002</v>
          </cell>
          <cell r="Q4827" t="str">
            <v>100</v>
          </cell>
          <cell r="R4827" t="str">
            <v>WWTPD</v>
          </cell>
          <cell r="S4827" t="str">
            <v>3203C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 t="str">
            <v>CORP</v>
          </cell>
          <cell r="Y4827">
            <v>38763</v>
          </cell>
          <cell r="Z4827">
            <v>0</v>
          </cell>
          <cell r="AA4827">
            <v>0</v>
          </cell>
          <cell r="AB4827" t="str">
            <v>N</v>
          </cell>
          <cell r="AC4827">
            <v>38777</v>
          </cell>
          <cell r="AD4827">
            <v>0</v>
          </cell>
          <cell r="AE4827" t="str">
            <v>RemVal</v>
          </cell>
          <cell r="AF4827" t="str">
            <v>Depreciate</v>
          </cell>
          <cell r="AG4827" t="str">
            <v>FM</v>
          </cell>
          <cell r="AH4827">
            <v>0</v>
          </cell>
          <cell r="AI4827">
            <v>0</v>
          </cell>
          <cell r="AJ4827">
            <v>5.1400000000000001E-2</v>
          </cell>
          <cell r="AK4827">
            <v>0</v>
          </cell>
          <cell r="AL4827" t="str">
            <v>Flat Rate</v>
          </cell>
          <cell r="AM4827">
            <v>0</v>
          </cell>
          <cell r="AN4827" t="str">
            <v>GA3203C0</v>
          </cell>
          <cell r="AO4827">
            <v>0</v>
          </cell>
          <cell r="AP4827" t="str">
            <v>N</v>
          </cell>
          <cell r="AQ4827">
            <v>38764.399282407408</v>
          </cell>
          <cell r="AR4827">
            <v>38791</v>
          </cell>
          <cell r="AS4827">
            <v>38791</v>
          </cell>
          <cell r="AT4827" t="str">
            <v>3000</v>
          </cell>
          <cell r="AU4827">
            <v>38763</v>
          </cell>
          <cell r="AV4827">
            <v>0</v>
          </cell>
        </row>
        <row r="4828">
          <cell r="B4828">
            <v>0</v>
          </cell>
          <cell r="C4828" t="str">
            <v>000000004175</v>
          </cell>
          <cell r="D4828" t="str">
            <v>3203C0</v>
          </cell>
          <cell r="E4828" t="str">
            <v>Chlor-Tech Cell #1 6th St.</v>
          </cell>
          <cell r="F4828" t="str">
            <v>In Service</v>
          </cell>
          <cell r="G4828" t="str">
            <v>3203C</v>
          </cell>
          <cell r="H4828" t="str">
            <v>Grp Member</v>
          </cell>
          <cell r="I4828">
            <v>2</v>
          </cell>
          <cell r="J4828" t="str">
            <v>PC Batch</v>
          </cell>
          <cell r="K4828">
            <v>349.27</v>
          </cell>
          <cell r="L4828">
            <v>0</v>
          </cell>
          <cell r="M4828">
            <v>0</v>
          </cell>
          <cell r="N4828" t="str">
            <v>602</v>
          </cell>
          <cell r="O4828">
            <v>0</v>
          </cell>
          <cell r="P4828" t="str">
            <v>C05B513_002</v>
          </cell>
          <cell r="Q4828" t="str">
            <v>100</v>
          </cell>
          <cell r="R4828" t="str">
            <v>WWTPD</v>
          </cell>
          <cell r="S4828" t="str">
            <v>3203C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 t="str">
            <v>CORP</v>
          </cell>
          <cell r="Y4828">
            <v>38763</v>
          </cell>
          <cell r="Z4828">
            <v>0</v>
          </cell>
          <cell r="AA4828">
            <v>0</v>
          </cell>
          <cell r="AB4828" t="str">
            <v>N</v>
          </cell>
          <cell r="AC4828">
            <v>38777</v>
          </cell>
          <cell r="AD4828">
            <v>0</v>
          </cell>
          <cell r="AE4828" t="str">
            <v>RemVal</v>
          </cell>
          <cell r="AF4828" t="str">
            <v>Depreciate</v>
          </cell>
          <cell r="AG4828" t="str">
            <v>FM</v>
          </cell>
          <cell r="AH4828">
            <v>0</v>
          </cell>
          <cell r="AI4828">
            <v>0</v>
          </cell>
          <cell r="AJ4828">
            <v>5.1400000000000001E-2</v>
          </cell>
          <cell r="AK4828">
            <v>0</v>
          </cell>
          <cell r="AL4828" t="str">
            <v>Flat Rate</v>
          </cell>
          <cell r="AM4828">
            <v>0</v>
          </cell>
          <cell r="AN4828" t="str">
            <v>GA3203C0</v>
          </cell>
          <cell r="AO4828">
            <v>0</v>
          </cell>
          <cell r="AP4828" t="str">
            <v>N</v>
          </cell>
          <cell r="AQ4828">
            <v>38764.399282407408</v>
          </cell>
          <cell r="AR4828">
            <v>38791</v>
          </cell>
          <cell r="AS4828">
            <v>38791</v>
          </cell>
          <cell r="AT4828" t="str">
            <v>3000</v>
          </cell>
          <cell r="AU4828">
            <v>38763</v>
          </cell>
          <cell r="AV4828">
            <v>0</v>
          </cell>
        </row>
        <row r="4829">
          <cell r="B4829">
            <v>0</v>
          </cell>
          <cell r="C4829" t="str">
            <v>000000004175</v>
          </cell>
          <cell r="D4829" t="str">
            <v>3203C0</v>
          </cell>
          <cell r="E4829" t="str">
            <v>Chlor-Tech Cell #1 6th St.</v>
          </cell>
          <cell r="F4829" t="str">
            <v>In Service</v>
          </cell>
          <cell r="G4829" t="str">
            <v>3203C</v>
          </cell>
          <cell r="H4829" t="str">
            <v>Grp Member</v>
          </cell>
          <cell r="I4829">
            <v>3</v>
          </cell>
          <cell r="J4829" t="str">
            <v>PC Batch</v>
          </cell>
          <cell r="K4829">
            <v>10028</v>
          </cell>
          <cell r="L4829">
            <v>0</v>
          </cell>
          <cell r="M4829" t="str">
            <v>F20</v>
          </cell>
          <cell r="N4829" t="str">
            <v>115</v>
          </cell>
          <cell r="O4829">
            <v>0</v>
          </cell>
          <cell r="P4829" t="str">
            <v>C05B513_002</v>
          </cell>
          <cell r="Q4829" t="str">
            <v>505</v>
          </cell>
          <cell r="R4829" t="str">
            <v>WWTPD</v>
          </cell>
          <cell r="S4829" t="str">
            <v>3203C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 t="str">
            <v>CORP</v>
          </cell>
          <cell r="Y4829">
            <v>38763</v>
          </cell>
          <cell r="Z4829">
            <v>0</v>
          </cell>
          <cell r="AA4829">
            <v>0</v>
          </cell>
          <cell r="AB4829" t="str">
            <v>N</v>
          </cell>
          <cell r="AC4829">
            <v>38777</v>
          </cell>
          <cell r="AD4829">
            <v>0</v>
          </cell>
          <cell r="AE4829" t="str">
            <v>RemVal</v>
          </cell>
          <cell r="AF4829" t="str">
            <v>Depreciate</v>
          </cell>
          <cell r="AG4829" t="str">
            <v>FM</v>
          </cell>
          <cell r="AH4829">
            <v>0</v>
          </cell>
          <cell r="AI4829">
            <v>0</v>
          </cell>
          <cell r="AJ4829">
            <v>5.1400000000000001E-2</v>
          </cell>
          <cell r="AK4829">
            <v>0</v>
          </cell>
          <cell r="AL4829" t="str">
            <v>Flat Rate</v>
          </cell>
          <cell r="AM4829">
            <v>0</v>
          </cell>
          <cell r="AN4829" t="str">
            <v>GA3203C0</v>
          </cell>
          <cell r="AO4829">
            <v>0</v>
          </cell>
          <cell r="AP4829" t="str">
            <v>N</v>
          </cell>
          <cell r="AQ4829">
            <v>38764.399282407408</v>
          </cell>
          <cell r="AR4829">
            <v>38791</v>
          </cell>
          <cell r="AS4829">
            <v>38791</v>
          </cell>
          <cell r="AT4829" t="str">
            <v>3000</v>
          </cell>
          <cell r="AU4829">
            <v>38763</v>
          </cell>
          <cell r="AV4829">
            <v>0</v>
          </cell>
        </row>
        <row r="4830">
          <cell r="B4830">
            <v>0</v>
          </cell>
          <cell r="C4830" t="str">
            <v>000000004175</v>
          </cell>
          <cell r="D4830" t="str">
            <v>3203C0</v>
          </cell>
          <cell r="E4830" t="str">
            <v>Chlor-Tech Cell #1 6th St.</v>
          </cell>
          <cell r="F4830" t="str">
            <v>In Service</v>
          </cell>
          <cell r="G4830" t="str">
            <v>3203C</v>
          </cell>
          <cell r="H4830" t="str">
            <v>Grp Member</v>
          </cell>
          <cell r="I4830">
            <v>4</v>
          </cell>
          <cell r="J4830" t="str">
            <v>PC Batch</v>
          </cell>
          <cell r="K4830">
            <v>129.99</v>
          </cell>
          <cell r="L4830">
            <v>0</v>
          </cell>
          <cell r="M4830" t="str">
            <v>F15</v>
          </cell>
          <cell r="N4830" t="str">
            <v>118</v>
          </cell>
          <cell r="O4830">
            <v>0</v>
          </cell>
          <cell r="P4830" t="str">
            <v>C05B513_002</v>
          </cell>
          <cell r="Q4830" t="str">
            <v>950</v>
          </cell>
          <cell r="R4830" t="str">
            <v>WWTPD</v>
          </cell>
          <cell r="S4830" t="str">
            <v>3203C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 t="str">
            <v>CORP</v>
          </cell>
          <cell r="Y4830">
            <v>38763</v>
          </cell>
          <cell r="Z4830">
            <v>0</v>
          </cell>
          <cell r="AA4830">
            <v>0</v>
          </cell>
          <cell r="AB4830" t="str">
            <v>N</v>
          </cell>
          <cell r="AC4830">
            <v>38777</v>
          </cell>
          <cell r="AD4830">
            <v>0</v>
          </cell>
          <cell r="AE4830" t="str">
            <v>RemVal</v>
          </cell>
          <cell r="AF4830" t="str">
            <v>Depreciate</v>
          </cell>
          <cell r="AG4830" t="str">
            <v>FM</v>
          </cell>
          <cell r="AH4830">
            <v>0</v>
          </cell>
          <cell r="AI4830">
            <v>0</v>
          </cell>
          <cell r="AJ4830">
            <v>5.1400000000000001E-2</v>
          </cell>
          <cell r="AK4830">
            <v>0</v>
          </cell>
          <cell r="AL4830" t="str">
            <v>Flat Rate</v>
          </cell>
          <cell r="AM4830">
            <v>0</v>
          </cell>
          <cell r="AN4830" t="str">
            <v>GA3203C0</v>
          </cell>
          <cell r="AO4830">
            <v>0</v>
          </cell>
          <cell r="AP4830" t="str">
            <v>N</v>
          </cell>
          <cell r="AQ4830">
            <v>38764.399282407408</v>
          </cell>
          <cell r="AR4830">
            <v>38791</v>
          </cell>
          <cell r="AS4830">
            <v>38791</v>
          </cell>
          <cell r="AT4830" t="str">
            <v>3000</v>
          </cell>
          <cell r="AU4830">
            <v>38763</v>
          </cell>
          <cell r="AV4830">
            <v>0</v>
          </cell>
        </row>
        <row r="4831">
          <cell r="B4831">
            <v>0</v>
          </cell>
          <cell r="C4831" t="str">
            <v>000000004176</v>
          </cell>
          <cell r="D4831" t="str">
            <v>3112A0</v>
          </cell>
          <cell r="E4831" t="str">
            <v>6th St HS Emer Gen. Connection</v>
          </cell>
          <cell r="F4831" t="str">
            <v>In Service</v>
          </cell>
          <cell r="G4831" t="str">
            <v>3112A</v>
          </cell>
          <cell r="H4831" t="str">
            <v>Grp Member</v>
          </cell>
          <cell r="I4831">
            <v>0</v>
          </cell>
          <cell r="J4831" t="str">
            <v>PC Batch</v>
          </cell>
          <cell r="K4831">
            <v>586.04999999999995</v>
          </cell>
          <cell r="L4831">
            <v>0</v>
          </cell>
          <cell r="M4831" t="str">
            <v>F20</v>
          </cell>
          <cell r="N4831" t="str">
            <v>115</v>
          </cell>
          <cell r="O4831">
            <v>0</v>
          </cell>
          <cell r="P4831" t="str">
            <v>C05C002_002</v>
          </cell>
          <cell r="Q4831">
            <v>0</v>
          </cell>
          <cell r="R4831" t="str">
            <v>WPPD</v>
          </cell>
          <cell r="S4831" t="str">
            <v>3112A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 t="str">
            <v>CORP</v>
          </cell>
          <cell r="Y4831">
            <v>38763</v>
          </cell>
          <cell r="Z4831">
            <v>0</v>
          </cell>
          <cell r="AA4831">
            <v>0</v>
          </cell>
          <cell r="AB4831" t="str">
            <v>N</v>
          </cell>
          <cell r="AC4831">
            <v>38777</v>
          </cell>
          <cell r="AD4831">
            <v>0</v>
          </cell>
          <cell r="AE4831" t="str">
            <v>RemVal</v>
          </cell>
          <cell r="AF4831" t="str">
            <v>Depreciate</v>
          </cell>
          <cell r="AG4831" t="str">
            <v>FM</v>
          </cell>
          <cell r="AH4831">
            <v>0</v>
          </cell>
          <cell r="AI4831">
            <v>0</v>
          </cell>
          <cell r="AJ4831">
            <v>6.5299999999999997E-2</v>
          </cell>
          <cell r="AK4831">
            <v>0</v>
          </cell>
          <cell r="AL4831" t="str">
            <v>Flat Rate</v>
          </cell>
          <cell r="AM4831">
            <v>0</v>
          </cell>
          <cell r="AN4831" t="str">
            <v>GA3112A0</v>
          </cell>
          <cell r="AO4831">
            <v>0</v>
          </cell>
          <cell r="AP4831" t="str">
            <v>N</v>
          </cell>
          <cell r="AQ4831">
            <v>38764.399317129632</v>
          </cell>
          <cell r="AR4831">
            <v>38822</v>
          </cell>
          <cell r="AS4831">
            <v>38822</v>
          </cell>
          <cell r="AT4831" t="str">
            <v>3000</v>
          </cell>
          <cell r="AU4831">
            <v>38763</v>
          </cell>
          <cell r="AV4831">
            <v>0</v>
          </cell>
        </row>
        <row r="4832">
          <cell r="B4832">
            <v>0</v>
          </cell>
          <cell r="C4832" t="str">
            <v>000000004176</v>
          </cell>
          <cell r="D4832" t="str">
            <v>3112A0</v>
          </cell>
          <cell r="E4832" t="str">
            <v>6th St HS Emer Gen. Connection</v>
          </cell>
          <cell r="F4832" t="str">
            <v>In Service</v>
          </cell>
          <cell r="G4832" t="str">
            <v>3112A</v>
          </cell>
          <cell r="H4832" t="str">
            <v>Grp Member</v>
          </cell>
          <cell r="I4832">
            <v>1</v>
          </cell>
          <cell r="J4832" t="str">
            <v>PC Batch</v>
          </cell>
          <cell r="K4832">
            <v>206.77</v>
          </cell>
          <cell r="L4832">
            <v>0</v>
          </cell>
          <cell r="M4832" t="str">
            <v>F50</v>
          </cell>
          <cell r="N4832" t="str">
            <v>115</v>
          </cell>
          <cell r="O4832">
            <v>0</v>
          </cell>
          <cell r="P4832" t="str">
            <v>C05C002_002</v>
          </cell>
          <cell r="Q4832" t="str">
            <v>000</v>
          </cell>
          <cell r="R4832" t="str">
            <v>WPPD</v>
          </cell>
          <cell r="S4832" t="str">
            <v>3112A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 t="str">
            <v>CORP</v>
          </cell>
          <cell r="Y4832">
            <v>38763</v>
          </cell>
          <cell r="Z4832">
            <v>0</v>
          </cell>
          <cell r="AA4832">
            <v>0</v>
          </cell>
          <cell r="AB4832" t="str">
            <v>N</v>
          </cell>
          <cell r="AC4832">
            <v>38777</v>
          </cell>
          <cell r="AD4832">
            <v>0</v>
          </cell>
          <cell r="AE4832" t="str">
            <v>RemVal</v>
          </cell>
          <cell r="AF4832" t="str">
            <v>Depreciate</v>
          </cell>
          <cell r="AG4832" t="str">
            <v>FM</v>
          </cell>
          <cell r="AH4832">
            <v>0</v>
          </cell>
          <cell r="AI4832">
            <v>0</v>
          </cell>
          <cell r="AJ4832">
            <v>6.5299999999999997E-2</v>
          </cell>
          <cell r="AK4832">
            <v>0</v>
          </cell>
          <cell r="AL4832" t="str">
            <v>Flat Rate</v>
          </cell>
          <cell r="AM4832">
            <v>0</v>
          </cell>
          <cell r="AN4832" t="str">
            <v>GA3112A0</v>
          </cell>
          <cell r="AO4832">
            <v>0</v>
          </cell>
          <cell r="AP4832" t="str">
            <v>N</v>
          </cell>
          <cell r="AQ4832">
            <v>38764.399317129632</v>
          </cell>
          <cell r="AR4832">
            <v>38822</v>
          </cell>
          <cell r="AS4832">
            <v>38822</v>
          </cell>
          <cell r="AT4832" t="str">
            <v>3000</v>
          </cell>
          <cell r="AU4832">
            <v>38763</v>
          </cell>
          <cell r="AV4832">
            <v>0</v>
          </cell>
        </row>
        <row r="4833">
          <cell r="B4833">
            <v>0</v>
          </cell>
          <cell r="C4833" t="str">
            <v>000000004176</v>
          </cell>
          <cell r="D4833" t="str">
            <v>3112A0</v>
          </cell>
          <cell r="E4833" t="str">
            <v>6th St HS Emer Gen. Connection</v>
          </cell>
          <cell r="F4833" t="str">
            <v>In Service</v>
          </cell>
          <cell r="G4833" t="str">
            <v>3112A</v>
          </cell>
          <cell r="H4833" t="str">
            <v>Grp Member</v>
          </cell>
          <cell r="I4833">
            <v>2</v>
          </cell>
          <cell r="J4833" t="str">
            <v>PC Batch</v>
          </cell>
          <cell r="K4833">
            <v>3275.4</v>
          </cell>
          <cell r="L4833">
            <v>0</v>
          </cell>
          <cell r="M4833" t="str">
            <v>F20</v>
          </cell>
          <cell r="N4833" t="str">
            <v>115</v>
          </cell>
          <cell r="O4833">
            <v>0</v>
          </cell>
          <cell r="P4833" t="str">
            <v>C05C002_002</v>
          </cell>
          <cell r="Q4833" t="str">
            <v>505</v>
          </cell>
          <cell r="R4833" t="str">
            <v>WPPD</v>
          </cell>
          <cell r="S4833" t="str">
            <v>3112A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 t="str">
            <v>CORP</v>
          </cell>
          <cell r="Y4833">
            <v>38763</v>
          </cell>
          <cell r="Z4833">
            <v>0</v>
          </cell>
          <cell r="AA4833">
            <v>0</v>
          </cell>
          <cell r="AB4833" t="str">
            <v>N</v>
          </cell>
          <cell r="AC4833">
            <v>38777</v>
          </cell>
          <cell r="AD4833">
            <v>0</v>
          </cell>
          <cell r="AE4833" t="str">
            <v>RemVal</v>
          </cell>
          <cell r="AF4833" t="str">
            <v>Depreciate</v>
          </cell>
          <cell r="AG4833" t="str">
            <v>FM</v>
          </cell>
          <cell r="AH4833">
            <v>0</v>
          </cell>
          <cell r="AI4833">
            <v>0</v>
          </cell>
          <cell r="AJ4833">
            <v>6.5299999999999997E-2</v>
          </cell>
          <cell r="AK4833">
            <v>0</v>
          </cell>
          <cell r="AL4833" t="str">
            <v>Flat Rate</v>
          </cell>
          <cell r="AM4833">
            <v>0</v>
          </cell>
          <cell r="AN4833" t="str">
            <v>GA3112A0</v>
          </cell>
          <cell r="AO4833">
            <v>0</v>
          </cell>
          <cell r="AP4833" t="str">
            <v>N</v>
          </cell>
          <cell r="AQ4833">
            <v>38764.399317129632</v>
          </cell>
          <cell r="AR4833">
            <v>38822</v>
          </cell>
          <cell r="AS4833">
            <v>38822</v>
          </cell>
          <cell r="AT4833" t="str">
            <v>3000</v>
          </cell>
          <cell r="AU4833">
            <v>38763</v>
          </cell>
          <cell r="AV4833">
            <v>0</v>
          </cell>
        </row>
        <row r="4834">
          <cell r="B4834">
            <v>0</v>
          </cell>
          <cell r="C4834" t="str">
            <v>000000004177</v>
          </cell>
          <cell r="D4834" t="str">
            <v>3314C0</v>
          </cell>
          <cell r="E4834" t="str">
            <v>River Crossing Liner Hbg</v>
          </cell>
          <cell r="F4834" t="str">
            <v>In Service</v>
          </cell>
          <cell r="G4834" t="str">
            <v>3314C</v>
          </cell>
          <cell r="H4834" t="str">
            <v>Grp Member</v>
          </cell>
          <cell r="I4834">
            <v>0</v>
          </cell>
          <cell r="J4834" t="str">
            <v>PC Batch</v>
          </cell>
          <cell r="K4834">
            <v>148659.69</v>
          </cell>
          <cell r="L4834">
            <v>0</v>
          </cell>
          <cell r="M4834" t="str">
            <v>F20</v>
          </cell>
          <cell r="N4834" t="str">
            <v>115</v>
          </cell>
          <cell r="O4834">
            <v>0</v>
          </cell>
          <cell r="P4834" t="str">
            <v>C05D101_002</v>
          </cell>
          <cell r="Q4834">
            <v>0</v>
          </cell>
          <cell r="R4834" t="str">
            <v>WTDPD</v>
          </cell>
          <cell r="S4834" t="str">
            <v>3314C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 t="str">
            <v>CORP</v>
          </cell>
          <cell r="Y4834">
            <v>38763</v>
          </cell>
          <cell r="Z4834">
            <v>0</v>
          </cell>
          <cell r="AA4834">
            <v>0</v>
          </cell>
          <cell r="AB4834" t="str">
            <v>N</v>
          </cell>
          <cell r="AC4834">
            <v>38777</v>
          </cell>
          <cell r="AD4834">
            <v>0</v>
          </cell>
          <cell r="AE4834" t="str">
            <v>RemVal</v>
          </cell>
          <cell r="AF4834" t="str">
            <v>Depreciate</v>
          </cell>
          <cell r="AG4834" t="str">
            <v>FM</v>
          </cell>
          <cell r="AH4834">
            <v>0</v>
          </cell>
          <cell r="AI4834">
            <v>0</v>
          </cell>
          <cell r="AJ4834">
            <v>1.5900000000000001E-2</v>
          </cell>
          <cell r="AK4834">
            <v>0</v>
          </cell>
          <cell r="AL4834" t="str">
            <v>Flat Rate</v>
          </cell>
          <cell r="AM4834">
            <v>0</v>
          </cell>
          <cell r="AN4834" t="str">
            <v>GA3314C0</v>
          </cell>
          <cell r="AO4834">
            <v>0</v>
          </cell>
          <cell r="AP4834" t="str">
            <v>N</v>
          </cell>
          <cell r="AQ4834">
            <v>38764.399351851855</v>
          </cell>
          <cell r="AR4834">
            <v>38822</v>
          </cell>
          <cell r="AS4834">
            <v>38822</v>
          </cell>
          <cell r="AT4834">
            <v>0</v>
          </cell>
          <cell r="AU4834">
            <v>38763</v>
          </cell>
          <cell r="AV4834">
            <v>0</v>
          </cell>
        </row>
        <row r="4835">
          <cell r="B4835">
            <v>0</v>
          </cell>
          <cell r="C4835" t="str">
            <v>000000004177</v>
          </cell>
          <cell r="D4835" t="str">
            <v>3314C0</v>
          </cell>
          <cell r="E4835" t="str">
            <v>River Crossing Liner Hbg</v>
          </cell>
          <cell r="F4835" t="str">
            <v>In Service</v>
          </cell>
          <cell r="G4835" t="str">
            <v>3314C</v>
          </cell>
          <cell r="H4835" t="str">
            <v>Grp Member</v>
          </cell>
          <cell r="I4835">
            <v>1</v>
          </cell>
          <cell r="J4835" t="str">
            <v>PC Batch</v>
          </cell>
          <cell r="K4835">
            <v>15877.99</v>
          </cell>
          <cell r="L4835">
            <v>0</v>
          </cell>
          <cell r="M4835" t="str">
            <v>F50</v>
          </cell>
          <cell r="N4835" t="str">
            <v>115</v>
          </cell>
          <cell r="O4835">
            <v>0</v>
          </cell>
          <cell r="P4835" t="str">
            <v>C05D101_002</v>
          </cell>
          <cell r="Q4835" t="str">
            <v>000</v>
          </cell>
          <cell r="R4835" t="str">
            <v>WTDPD</v>
          </cell>
          <cell r="S4835" t="str">
            <v>3314C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 t="str">
            <v>CORP</v>
          </cell>
          <cell r="Y4835">
            <v>38763</v>
          </cell>
          <cell r="Z4835">
            <v>0</v>
          </cell>
          <cell r="AA4835">
            <v>0</v>
          </cell>
          <cell r="AB4835" t="str">
            <v>N</v>
          </cell>
          <cell r="AC4835">
            <v>38777</v>
          </cell>
          <cell r="AD4835">
            <v>0</v>
          </cell>
          <cell r="AE4835" t="str">
            <v>RemVal</v>
          </cell>
          <cell r="AF4835" t="str">
            <v>Depreciate</v>
          </cell>
          <cell r="AG4835" t="str">
            <v>FM</v>
          </cell>
          <cell r="AH4835">
            <v>0</v>
          </cell>
          <cell r="AI4835">
            <v>0</v>
          </cell>
          <cell r="AJ4835">
            <v>1.5900000000000001E-2</v>
          </cell>
          <cell r="AK4835">
            <v>0</v>
          </cell>
          <cell r="AL4835" t="str">
            <v>Flat Rate</v>
          </cell>
          <cell r="AM4835">
            <v>0</v>
          </cell>
          <cell r="AN4835" t="str">
            <v>GA3314C0</v>
          </cell>
          <cell r="AO4835">
            <v>0</v>
          </cell>
          <cell r="AP4835" t="str">
            <v>N</v>
          </cell>
          <cell r="AQ4835">
            <v>38764.399351851855</v>
          </cell>
          <cell r="AR4835">
            <v>38822</v>
          </cell>
          <cell r="AS4835">
            <v>38822</v>
          </cell>
          <cell r="AT4835">
            <v>0</v>
          </cell>
          <cell r="AU4835">
            <v>38763</v>
          </cell>
          <cell r="AV4835">
            <v>0</v>
          </cell>
        </row>
        <row r="4836">
          <cell r="B4836">
            <v>0</v>
          </cell>
          <cell r="C4836" t="str">
            <v>000000004177</v>
          </cell>
          <cell r="D4836" t="str">
            <v>3314C0</v>
          </cell>
          <cell r="E4836" t="str">
            <v>River Crossing Liner Hbg</v>
          </cell>
          <cell r="F4836" t="str">
            <v>In Service</v>
          </cell>
          <cell r="G4836" t="str">
            <v>3314C</v>
          </cell>
          <cell r="H4836" t="str">
            <v>Grp Member</v>
          </cell>
          <cell r="I4836">
            <v>2</v>
          </cell>
          <cell r="J4836" t="str">
            <v>PC Batch</v>
          </cell>
          <cell r="K4836">
            <v>540806</v>
          </cell>
          <cell r="L4836">
            <v>0</v>
          </cell>
          <cell r="M4836" t="str">
            <v>F20</v>
          </cell>
          <cell r="N4836" t="str">
            <v>115</v>
          </cell>
          <cell r="O4836">
            <v>0</v>
          </cell>
          <cell r="P4836" t="str">
            <v>C05D101_002</v>
          </cell>
          <cell r="Q4836" t="str">
            <v>505</v>
          </cell>
          <cell r="R4836" t="str">
            <v>WTDPD</v>
          </cell>
          <cell r="S4836" t="str">
            <v>3314C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 t="str">
            <v>CORP</v>
          </cell>
          <cell r="Y4836">
            <v>38763</v>
          </cell>
          <cell r="Z4836">
            <v>0</v>
          </cell>
          <cell r="AA4836">
            <v>0</v>
          </cell>
          <cell r="AB4836" t="str">
            <v>N</v>
          </cell>
          <cell r="AC4836">
            <v>38777</v>
          </cell>
          <cell r="AD4836">
            <v>0</v>
          </cell>
          <cell r="AE4836" t="str">
            <v>RemVal</v>
          </cell>
          <cell r="AF4836" t="str">
            <v>Depreciate</v>
          </cell>
          <cell r="AG4836" t="str">
            <v>FM</v>
          </cell>
          <cell r="AH4836">
            <v>0</v>
          </cell>
          <cell r="AI4836">
            <v>0</v>
          </cell>
          <cell r="AJ4836">
            <v>1.5900000000000001E-2</v>
          </cell>
          <cell r="AK4836">
            <v>0</v>
          </cell>
          <cell r="AL4836" t="str">
            <v>Flat Rate</v>
          </cell>
          <cell r="AM4836">
            <v>0</v>
          </cell>
          <cell r="AN4836" t="str">
            <v>GA3314C0</v>
          </cell>
          <cell r="AO4836">
            <v>0</v>
          </cell>
          <cell r="AP4836" t="str">
            <v>N</v>
          </cell>
          <cell r="AQ4836">
            <v>38764.399351851855</v>
          </cell>
          <cell r="AR4836">
            <v>38822</v>
          </cell>
          <cell r="AS4836">
            <v>38822</v>
          </cell>
          <cell r="AT4836">
            <v>0</v>
          </cell>
          <cell r="AU4836">
            <v>38763</v>
          </cell>
          <cell r="AV4836">
            <v>0</v>
          </cell>
        </row>
        <row r="4837">
          <cell r="B4837">
            <v>0</v>
          </cell>
          <cell r="C4837" t="str">
            <v>000000004178</v>
          </cell>
          <cell r="D4837" t="str">
            <v>3314Q0</v>
          </cell>
          <cell r="E4837" t="str">
            <v>8" PVC - Kendale Oaks Ph 2</v>
          </cell>
          <cell r="F4837" t="str">
            <v>In Service</v>
          </cell>
          <cell r="G4837" t="str">
            <v>3314Q</v>
          </cell>
          <cell r="H4837" t="str">
            <v>Grp Member</v>
          </cell>
          <cell r="I4837">
            <v>0</v>
          </cell>
          <cell r="J4837" t="str">
            <v>PC Batch</v>
          </cell>
          <cell r="K4837">
            <v>78031.73</v>
          </cell>
          <cell r="L4837">
            <v>0</v>
          </cell>
          <cell r="M4837" t="str">
            <v>F20</v>
          </cell>
          <cell r="N4837" t="str">
            <v>115</v>
          </cell>
          <cell r="O4837">
            <v>0</v>
          </cell>
          <cell r="P4837" t="str">
            <v>C05D322_002</v>
          </cell>
          <cell r="Q4837">
            <v>0</v>
          </cell>
          <cell r="R4837" t="str">
            <v>WTDPD</v>
          </cell>
          <cell r="S4837" t="str">
            <v>3314Q08PV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 t="str">
            <v>CORP</v>
          </cell>
          <cell r="Y4837">
            <v>38763</v>
          </cell>
          <cell r="Z4837">
            <v>0</v>
          </cell>
          <cell r="AA4837">
            <v>0</v>
          </cell>
          <cell r="AB4837" t="str">
            <v>N</v>
          </cell>
          <cell r="AC4837">
            <v>38777</v>
          </cell>
          <cell r="AD4837">
            <v>0</v>
          </cell>
          <cell r="AE4837" t="str">
            <v>RemVal</v>
          </cell>
          <cell r="AF4837" t="str">
            <v>Depreciate</v>
          </cell>
          <cell r="AG4837" t="str">
            <v>FM</v>
          </cell>
          <cell r="AH4837">
            <v>0</v>
          </cell>
          <cell r="AI4837">
            <v>0</v>
          </cell>
          <cell r="AJ4837">
            <v>2.1899999999999999E-2</v>
          </cell>
          <cell r="AK4837">
            <v>0</v>
          </cell>
          <cell r="AL4837" t="str">
            <v>Flat Rate</v>
          </cell>
          <cell r="AM4837">
            <v>0</v>
          </cell>
          <cell r="AN4837" t="str">
            <v>GA3314Q0</v>
          </cell>
          <cell r="AO4837">
            <v>0</v>
          </cell>
          <cell r="AP4837" t="str">
            <v>N</v>
          </cell>
          <cell r="AQ4837">
            <v>38764.395891203705</v>
          </cell>
          <cell r="AR4837">
            <v>38763</v>
          </cell>
          <cell r="AS4837">
            <v>38763</v>
          </cell>
          <cell r="AT4837">
            <v>0</v>
          </cell>
          <cell r="AU4837">
            <v>38763</v>
          </cell>
          <cell r="AV4837">
            <v>0</v>
          </cell>
        </row>
        <row r="4838">
          <cell r="B4838">
            <v>0</v>
          </cell>
          <cell r="C4838" t="str">
            <v>000000004179</v>
          </cell>
          <cell r="D4838" t="str">
            <v>3314T0</v>
          </cell>
          <cell r="E4838" t="str">
            <v>8" Valves - Kendale Oaks Ph 2</v>
          </cell>
          <cell r="F4838" t="str">
            <v>In Service</v>
          </cell>
          <cell r="G4838" t="str">
            <v>3314T</v>
          </cell>
          <cell r="H4838" t="str">
            <v>Grp Member</v>
          </cell>
          <cell r="I4838">
            <v>0</v>
          </cell>
          <cell r="J4838" t="str">
            <v>PC Batch</v>
          </cell>
          <cell r="K4838">
            <v>13406.5</v>
          </cell>
          <cell r="L4838">
            <v>0</v>
          </cell>
          <cell r="M4838" t="str">
            <v>F20</v>
          </cell>
          <cell r="N4838" t="str">
            <v>115</v>
          </cell>
          <cell r="O4838">
            <v>0</v>
          </cell>
          <cell r="P4838" t="str">
            <v>C05D322_002</v>
          </cell>
          <cell r="Q4838">
            <v>0</v>
          </cell>
          <cell r="R4838" t="str">
            <v>WTDPD</v>
          </cell>
          <cell r="S4838" t="str">
            <v>3314T08VV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 t="str">
            <v>CORP</v>
          </cell>
          <cell r="Y4838">
            <v>38763</v>
          </cell>
          <cell r="Z4838">
            <v>0</v>
          </cell>
          <cell r="AA4838">
            <v>0</v>
          </cell>
          <cell r="AB4838" t="str">
            <v>N</v>
          </cell>
          <cell r="AC4838">
            <v>38777</v>
          </cell>
          <cell r="AD4838">
            <v>0</v>
          </cell>
          <cell r="AE4838" t="str">
            <v>RemVal</v>
          </cell>
          <cell r="AF4838" t="str">
            <v>Depreciate</v>
          </cell>
          <cell r="AG4838" t="str">
            <v>FM</v>
          </cell>
          <cell r="AH4838">
            <v>0</v>
          </cell>
          <cell r="AI4838">
            <v>0</v>
          </cell>
          <cell r="AJ4838">
            <v>1.3899999999999999E-2</v>
          </cell>
          <cell r="AK4838">
            <v>0</v>
          </cell>
          <cell r="AL4838" t="str">
            <v>Flat Rate</v>
          </cell>
          <cell r="AM4838">
            <v>0</v>
          </cell>
          <cell r="AN4838" t="str">
            <v>GA3314T0</v>
          </cell>
          <cell r="AO4838">
            <v>0</v>
          </cell>
          <cell r="AP4838" t="str">
            <v>N</v>
          </cell>
          <cell r="AQ4838">
            <v>38764.395891203705</v>
          </cell>
          <cell r="AR4838">
            <v>38763</v>
          </cell>
          <cell r="AS4838">
            <v>38763</v>
          </cell>
          <cell r="AT4838">
            <v>0</v>
          </cell>
          <cell r="AU4838">
            <v>38763</v>
          </cell>
          <cell r="AV4838">
            <v>0</v>
          </cell>
        </row>
        <row r="4839">
          <cell r="B4839">
            <v>0</v>
          </cell>
          <cell r="C4839" t="str">
            <v>000000004180</v>
          </cell>
          <cell r="D4839" t="str">
            <v>3334B0</v>
          </cell>
          <cell r="E4839" t="str">
            <v>3/4" Svc - Kendale Oaks Ph 2</v>
          </cell>
          <cell r="F4839" t="str">
            <v>In Service</v>
          </cell>
          <cell r="G4839" t="str">
            <v>3334B</v>
          </cell>
          <cell r="H4839" t="str">
            <v>Grp Member</v>
          </cell>
          <cell r="I4839">
            <v>0</v>
          </cell>
          <cell r="J4839" t="str">
            <v>PC Batch</v>
          </cell>
          <cell r="K4839">
            <v>19637.95</v>
          </cell>
          <cell r="L4839">
            <v>0</v>
          </cell>
          <cell r="M4839" t="str">
            <v>F20</v>
          </cell>
          <cell r="N4839" t="str">
            <v>115</v>
          </cell>
          <cell r="O4839">
            <v>0</v>
          </cell>
          <cell r="P4839" t="str">
            <v>C05D322_002</v>
          </cell>
          <cell r="Q4839">
            <v>0</v>
          </cell>
          <cell r="R4839" t="str">
            <v>WTDPD</v>
          </cell>
          <cell r="S4839" t="str">
            <v>3334B34CP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 t="str">
            <v>CORP</v>
          </cell>
          <cell r="Y4839">
            <v>38763</v>
          </cell>
          <cell r="Z4839">
            <v>0</v>
          </cell>
          <cell r="AA4839">
            <v>0</v>
          </cell>
          <cell r="AB4839" t="str">
            <v>N</v>
          </cell>
          <cell r="AC4839">
            <v>38777</v>
          </cell>
          <cell r="AD4839">
            <v>0</v>
          </cell>
          <cell r="AE4839" t="str">
            <v>RemVal</v>
          </cell>
          <cell r="AF4839" t="str">
            <v>Depreciate</v>
          </cell>
          <cell r="AG4839" t="str">
            <v>FM</v>
          </cell>
          <cell r="AH4839">
            <v>0</v>
          </cell>
          <cell r="AI4839">
            <v>0</v>
          </cell>
          <cell r="AJ4839">
            <v>2.87E-2</v>
          </cell>
          <cell r="AK4839">
            <v>0</v>
          </cell>
          <cell r="AL4839" t="str">
            <v>Flat Rate</v>
          </cell>
          <cell r="AM4839">
            <v>0</v>
          </cell>
          <cell r="AN4839" t="str">
            <v>GA3334B0</v>
          </cell>
          <cell r="AO4839">
            <v>0</v>
          </cell>
          <cell r="AP4839" t="str">
            <v>N</v>
          </cell>
          <cell r="AQ4839">
            <v>38764.395891203705</v>
          </cell>
          <cell r="AR4839">
            <v>38763</v>
          </cell>
          <cell r="AS4839">
            <v>38763</v>
          </cell>
          <cell r="AT4839">
            <v>0</v>
          </cell>
          <cell r="AU4839">
            <v>38763</v>
          </cell>
          <cell r="AV4839">
            <v>0</v>
          </cell>
        </row>
        <row r="4840">
          <cell r="B4840">
            <v>0</v>
          </cell>
          <cell r="C4840" t="str">
            <v>000000004181</v>
          </cell>
          <cell r="D4840" t="str">
            <v>335400</v>
          </cell>
          <cell r="E4840" t="str">
            <v>Fire Hyds - Hendale Oake Ph 2</v>
          </cell>
          <cell r="F4840" t="str">
            <v>In Service</v>
          </cell>
          <cell r="G4840" t="str">
            <v>33540</v>
          </cell>
          <cell r="H4840" t="str">
            <v>Grp Member</v>
          </cell>
          <cell r="I4840">
            <v>0</v>
          </cell>
          <cell r="J4840" t="str">
            <v>PC Batch</v>
          </cell>
          <cell r="K4840">
            <v>18970.34</v>
          </cell>
          <cell r="L4840">
            <v>0</v>
          </cell>
          <cell r="M4840" t="str">
            <v>F20</v>
          </cell>
          <cell r="N4840" t="str">
            <v>115</v>
          </cell>
          <cell r="O4840">
            <v>0</v>
          </cell>
          <cell r="P4840" t="str">
            <v>C05D322_002</v>
          </cell>
          <cell r="Q4840">
            <v>0</v>
          </cell>
          <cell r="R4840" t="str">
            <v>WTDPD</v>
          </cell>
          <cell r="S4840" t="str">
            <v>335400600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 t="str">
            <v>CORP</v>
          </cell>
          <cell r="Y4840">
            <v>38763</v>
          </cell>
          <cell r="Z4840">
            <v>0</v>
          </cell>
          <cell r="AA4840">
            <v>0</v>
          </cell>
          <cell r="AB4840" t="str">
            <v>N</v>
          </cell>
          <cell r="AC4840">
            <v>38777</v>
          </cell>
          <cell r="AD4840">
            <v>0</v>
          </cell>
          <cell r="AE4840" t="str">
            <v>RemVal</v>
          </cell>
          <cell r="AF4840" t="str">
            <v>Depreciate</v>
          </cell>
          <cell r="AG4840" t="str">
            <v>FM</v>
          </cell>
          <cell r="AH4840">
            <v>0</v>
          </cell>
          <cell r="AI4840">
            <v>0</v>
          </cell>
          <cell r="AJ4840">
            <v>2.2599999999999999E-2</v>
          </cell>
          <cell r="AK4840">
            <v>0</v>
          </cell>
          <cell r="AL4840" t="str">
            <v>Flat Rate</v>
          </cell>
          <cell r="AM4840">
            <v>0</v>
          </cell>
          <cell r="AN4840" t="str">
            <v>GA335400</v>
          </cell>
          <cell r="AO4840">
            <v>0</v>
          </cell>
          <cell r="AP4840" t="str">
            <v>N</v>
          </cell>
          <cell r="AQ4840">
            <v>38764.395891203705</v>
          </cell>
          <cell r="AR4840">
            <v>38763</v>
          </cell>
          <cell r="AS4840">
            <v>38763</v>
          </cell>
          <cell r="AT4840">
            <v>0</v>
          </cell>
          <cell r="AU4840">
            <v>38763</v>
          </cell>
          <cell r="AV4840">
            <v>0</v>
          </cell>
        </row>
        <row r="4841">
          <cell r="B4841">
            <v>0</v>
          </cell>
          <cell r="C4841" t="str">
            <v>000000004182</v>
          </cell>
          <cell r="D4841" t="str">
            <v>3314Q0</v>
          </cell>
          <cell r="E4841" t="str">
            <v>6" PVC Watermain</v>
          </cell>
          <cell r="F4841" t="str">
            <v>In Service</v>
          </cell>
          <cell r="G4841" t="str">
            <v>3314Q</v>
          </cell>
          <cell r="H4841" t="str">
            <v>Grp Member</v>
          </cell>
          <cell r="I4841">
            <v>0</v>
          </cell>
          <cell r="J4841" t="str">
            <v>PC Batch</v>
          </cell>
          <cell r="K4841">
            <v>1061.19</v>
          </cell>
          <cell r="L4841">
            <v>0</v>
          </cell>
          <cell r="M4841" t="str">
            <v>F20</v>
          </cell>
          <cell r="N4841" t="str">
            <v>115</v>
          </cell>
          <cell r="O4841">
            <v>0</v>
          </cell>
          <cell r="P4841" t="str">
            <v>C05D606_002</v>
          </cell>
          <cell r="Q4841">
            <v>0</v>
          </cell>
          <cell r="R4841" t="str">
            <v>WTDPD</v>
          </cell>
          <cell r="S4841" t="str">
            <v>3314Q06PV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 t="str">
            <v>CORP</v>
          </cell>
          <cell r="Y4841">
            <v>38763</v>
          </cell>
          <cell r="Z4841">
            <v>0</v>
          </cell>
          <cell r="AA4841">
            <v>0</v>
          </cell>
          <cell r="AB4841" t="str">
            <v>N</v>
          </cell>
          <cell r="AC4841">
            <v>38777</v>
          </cell>
          <cell r="AD4841">
            <v>0</v>
          </cell>
          <cell r="AE4841" t="str">
            <v>RemVal</v>
          </cell>
          <cell r="AF4841" t="str">
            <v>Depreciate</v>
          </cell>
          <cell r="AG4841" t="str">
            <v>FM</v>
          </cell>
          <cell r="AH4841">
            <v>0</v>
          </cell>
          <cell r="AI4841">
            <v>0</v>
          </cell>
          <cell r="AJ4841">
            <v>2.1899999999999999E-2</v>
          </cell>
          <cell r="AK4841">
            <v>0</v>
          </cell>
          <cell r="AL4841" t="str">
            <v>Flat Rate</v>
          </cell>
          <cell r="AM4841">
            <v>0</v>
          </cell>
          <cell r="AN4841" t="str">
            <v>GA3314Q0</v>
          </cell>
          <cell r="AO4841">
            <v>0</v>
          </cell>
          <cell r="AP4841" t="str">
            <v>N</v>
          </cell>
          <cell r="AQ4841">
            <v>38764.399386574078</v>
          </cell>
          <cell r="AR4841">
            <v>38822</v>
          </cell>
          <cell r="AS4841">
            <v>38822</v>
          </cell>
          <cell r="AT4841" t="str">
            <v>7202</v>
          </cell>
          <cell r="AU4841">
            <v>38763</v>
          </cell>
          <cell r="AV4841">
            <v>0</v>
          </cell>
        </row>
        <row r="4842">
          <cell r="B4842">
            <v>0</v>
          </cell>
          <cell r="C4842" t="str">
            <v>000000004182</v>
          </cell>
          <cell r="D4842" t="str">
            <v>3314Q0</v>
          </cell>
          <cell r="E4842" t="str">
            <v>6" PVC Watermain</v>
          </cell>
          <cell r="F4842" t="str">
            <v>In Service</v>
          </cell>
          <cell r="G4842" t="str">
            <v>3314Q</v>
          </cell>
          <cell r="H4842" t="str">
            <v>Grp Member</v>
          </cell>
          <cell r="I4842">
            <v>1</v>
          </cell>
          <cell r="J4842" t="str">
            <v>PC Batch</v>
          </cell>
          <cell r="K4842">
            <v>-998.6</v>
          </cell>
          <cell r="L4842">
            <v>0</v>
          </cell>
          <cell r="M4842" t="str">
            <v>F30</v>
          </cell>
          <cell r="N4842" t="str">
            <v>115</v>
          </cell>
          <cell r="O4842">
            <v>0</v>
          </cell>
          <cell r="P4842" t="str">
            <v>C05D606_002</v>
          </cell>
          <cell r="Q4842">
            <v>0</v>
          </cell>
          <cell r="R4842" t="str">
            <v>WTDPD</v>
          </cell>
          <cell r="S4842" t="str">
            <v>3314Q06PV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 t="str">
            <v>CORP</v>
          </cell>
          <cell r="Y4842">
            <v>38763</v>
          </cell>
          <cell r="Z4842">
            <v>0</v>
          </cell>
          <cell r="AA4842">
            <v>0</v>
          </cell>
          <cell r="AB4842" t="str">
            <v>N</v>
          </cell>
          <cell r="AC4842">
            <v>38777</v>
          </cell>
          <cell r="AD4842">
            <v>0</v>
          </cell>
          <cell r="AE4842" t="str">
            <v>RemVal</v>
          </cell>
          <cell r="AF4842" t="str">
            <v>Depreciate</v>
          </cell>
          <cell r="AG4842" t="str">
            <v>FM</v>
          </cell>
          <cell r="AH4842">
            <v>0</v>
          </cell>
          <cell r="AI4842">
            <v>0</v>
          </cell>
          <cell r="AJ4842">
            <v>2.1899999999999999E-2</v>
          </cell>
          <cell r="AK4842">
            <v>0</v>
          </cell>
          <cell r="AL4842" t="str">
            <v>Flat Rate</v>
          </cell>
          <cell r="AM4842">
            <v>0</v>
          </cell>
          <cell r="AN4842" t="str">
            <v>GA3314Q0</v>
          </cell>
          <cell r="AO4842">
            <v>0</v>
          </cell>
          <cell r="AP4842" t="str">
            <v>N</v>
          </cell>
          <cell r="AQ4842">
            <v>38764.399386574078</v>
          </cell>
          <cell r="AR4842">
            <v>38822</v>
          </cell>
          <cell r="AS4842">
            <v>38822</v>
          </cell>
          <cell r="AT4842" t="str">
            <v>7202</v>
          </cell>
          <cell r="AU4842">
            <v>38763</v>
          </cell>
          <cell r="AV4842">
            <v>0</v>
          </cell>
        </row>
        <row r="4843">
          <cell r="B4843">
            <v>0</v>
          </cell>
          <cell r="C4843" t="str">
            <v>000000004182</v>
          </cell>
          <cell r="D4843" t="str">
            <v>3314Q0</v>
          </cell>
          <cell r="E4843" t="str">
            <v>6" PVC Watermain</v>
          </cell>
          <cell r="F4843" t="str">
            <v>In Service</v>
          </cell>
          <cell r="G4843" t="str">
            <v>3314Q</v>
          </cell>
          <cell r="H4843" t="str">
            <v>Grp Member</v>
          </cell>
          <cell r="I4843">
            <v>2</v>
          </cell>
          <cell r="J4843" t="str">
            <v>PC Batch</v>
          </cell>
          <cell r="K4843">
            <v>434.78</v>
          </cell>
          <cell r="L4843">
            <v>0</v>
          </cell>
          <cell r="M4843" t="str">
            <v>F20</v>
          </cell>
          <cell r="N4843" t="str">
            <v>115</v>
          </cell>
          <cell r="O4843">
            <v>0</v>
          </cell>
          <cell r="P4843" t="str">
            <v>C05D606_002</v>
          </cell>
          <cell r="Q4843" t="str">
            <v>505</v>
          </cell>
          <cell r="R4843" t="str">
            <v>WTDPD</v>
          </cell>
          <cell r="S4843" t="str">
            <v>3314Q06PV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 t="str">
            <v>CORP</v>
          </cell>
          <cell r="Y4843">
            <v>38763</v>
          </cell>
          <cell r="Z4843">
            <v>0</v>
          </cell>
          <cell r="AA4843">
            <v>0</v>
          </cell>
          <cell r="AB4843" t="str">
            <v>N</v>
          </cell>
          <cell r="AC4843">
            <v>38777</v>
          </cell>
          <cell r="AD4843">
            <v>0</v>
          </cell>
          <cell r="AE4843" t="str">
            <v>RemVal</v>
          </cell>
          <cell r="AF4843" t="str">
            <v>Depreciate</v>
          </cell>
          <cell r="AG4843" t="str">
            <v>FM</v>
          </cell>
          <cell r="AH4843">
            <v>0</v>
          </cell>
          <cell r="AI4843">
            <v>0</v>
          </cell>
          <cell r="AJ4843">
            <v>2.1899999999999999E-2</v>
          </cell>
          <cell r="AK4843">
            <v>0</v>
          </cell>
          <cell r="AL4843" t="str">
            <v>Flat Rate</v>
          </cell>
          <cell r="AM4843">
            <v>0</v>
          </cell>
          <cell r="AN4843" t="str">
            <v>GA3314Q0</v>
          </cell>
          <cell r="AO4843">
            <v>0</v>
          </cell>
          <cell r="AP4843" t="str">
            <v>N</v>
          </cell>
          <cell r="AQ4843">
            <v>38764.399386574078</v>
          </cell>
          <cell r="AR4843">
            <v>38822</v>
          </cell>
          <cell r="AS4843">
            <v>38822</v>
          </cell>
          <cell r="AT4843" t="str">
            <v>7202</v>
          </cell>
          <cell r="AU4843">
            <v>38763</v>
          </cell>
          <cell r="AV4843">
            <v>0</v>
          </cell>
        </row>
        <row r="4844">
          <cell r="B4844">
            <v>0</v>
          </cell>
          <cell r="C4844" t="str">
            <v>000000004183</v>
          </cell>
          <cell r="D4844" t="str">
            <v>3314Q0</v>
          </cell>
          <cell r="E4844" t="str">
            <v>8" PVC WATER MAIN - MATERIAL</v>
          </cell>
          <cell r="F4844" t="str">
            <v>In Service</v>
          </cell>
          <cell r="G4844" t="str">
            <v>3314Q</v>
          </cell>
          <cell r="H4844" t="str">
            <v>Grp Member</v>
          </cell>
          <cell r="I4844">
            <v>0</v>
          </cell>
          <cell r="J4844" t="str">
            <v>PC Batch</v>
          </cell>
          <cell r="K4844">
            <v>68476.12</v>
          </cell>
          <cell r="L4844">
            <v>0</v>
          </cell>
          <cell r="M4844" t="str">
            <v>F20</v>
          </cell>
          <cell r="N4844" t="str">
            <v>115</v>
          </cell>
          <cell r="O4844">
            <v>0</v>
          </cell>
          <cell r="P4844" t="str">
            <v>C05D606_002</v>
          </cell>
          <cell r="Q4844">
            <v>0</v>
          </cell>
          <cell r="R4844" t="str">
            <v>WTDPD</v>
          </cell>
          <cell r="S4844" t="str">
            <v>3314Q08PV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 t="str">
            <v>CORP</v>
          </cell>
          <cell r="Y4844">
            <v>38763</v>
          </cell>
          <cell r="Z4844">
            <v>0</v>
          </cell>
          <cell r="AA4844">
            <v>0</v>
          </cell>
          <cell r="AB4844" t="str">
            <v>N</v>
          </cell>
          <cell r="AC4844">
            <v>38777</v>
          </cell>
          <cell r="AD4844">
            <v>0</v>
          </cell>
          <cell r="AE4844" t="str">
            <v>RemVal</v>
          </cell>
          <cell r="AF4844" t="str">
            <v>Depreciate</v>
          </cell>
          <cell r="AG4844" t="str">
            <v>FM</v>
          </cell>
          <cell r="AH4844">
            <v>0</v>
          </cell>
          <cell r="AI4844">
            <v>0</v>
          </cell>
          <cell r="AJ4844">
            <v>2.1899999999999999E-2</v>
          </cell>
          <cell r="AK4844">
            <v>0</v>
          </cell>
          <cell r="AL4844" t="str">
            <v>Flat Rate</v>
          </cell>
          <cell r="AM4844">
            <v>0</v>
          </cell>
          <cell r="AN4844" t="str">
            <v>GA3314Q0</v>
          </cell>
          <cell r="AO4844">
            <v>0</v>
          </cell>
          <cell r="AP4844" t="str">
            <v>N</v>
          </cell>
          <cell r="AQ4844">
            <v>38764.399421296293</v>
          </cell>
          <cell r="AR4844">
            <v>38822</v>
          </cell>
          <cell r="AS4844">
            <v>38822</v>
          </cell>
          <cell r="AT4844" t="str">
            <v>7202</v>
          </cell>
          <cell r="AU4844">
            <v>38763</v>
          </cell>
          <cell r="AV4844">
            <v>0</v>
          </cell>
        </row>
        <row r="4845">
          <cell r="B4845">
            <v>0</v>
          </cell>
          <cell r="C4845" t="str">
            <v>000000004183</v>
          </cell>
          <cell r="D4845" t="str">
            <v>3314Q0</v>
          </cell>
          <cell r="E4845" t="str">
            <v>8" PVC WATER MAIN - MATERIAL</v>
          </cell>
          <cell r="F4845" t="str">
            <v>In Service</v>
          </cell>
          <cell r="G4845" t="str">
            <v>3314Q</v>
          </cell>
          <cell r="H4845" t="str">
            <v>Grp Member</v>
          </cell>
          <cell r="I4845">
            <v>1</v>
          </cell>
          <cell r="J4845" t="str">
            <v>PC Batch</v>
          </cell>
          <cell r="K4845">
            <v>10036.5</v>
          </cell>
          <cell r="L4845">
            <v>0</v>
          </cell>
          <cell r="M4845" t="str">
            <v>F20</v>
          </cell>
          <cell r="N4845" t="str">
            <v>115</v>
          </cell>
          <cell r="O4845">
            <v>0</v>
          </cell>
          <cell r="P4845" t="str">
            <v>C05D606_002</v>
          </cell>
          <cell r="Q4845" t="str">
            <v>505</v>
          </cell>
          <cell r="R4845" t="str">
            <v>WTDPD</v>
          </cell>
          <cell r="S4845" t="str">
            <v>3314Q08PV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 t="str">
            <v>CORP</v>
          </cell>
          <cell r="Y4845">
            <v>38763</v>
          </cell>
          <cell r="Z4845">
            <v>0</v>
          </cell>
          <cell r="AA4845">
            <v>0</v>
          </cell>
          <cell r="AB4845" t="str">
            <v>N</v>
          </cell>
          <cell r="AC4845">
            <v>38777</v>
          </cell>
          <cell r="AD4845">
            <v>0</v>
          </cell>
          <cell r="AE4845" t="str">
            <v>RemVal</v>
          </cell>
          <cell r="AF4845" t="str">
            <v>Depreciate</v>
          </cell>
          <cell r="AG4845" t="str">
            <v>FM</v>
          </cell>
          <cell r="AH4845">
            <v>0</v>
          </cell>
          <cell r="AI4845">
            <v>0</v>
          </cell>
          <cell r="AJ4845">
            <v>2.1899999999999999E-2</v>
          </cell>
          <cell r="AK4845">
            <v>0</v>
          </cell>
          <cell r="AL4845" t="str">
            <v>Flat Rate</v>
          </cell>
          <cell r="AM4845">
            <v>0</v>
          </cell>
          <cell r="AN4845" t="str">
            <v>GA3314Q0</v>
          </cell>
          <cell r="AO4845">
            <v>0</v>
          </cell>
          <cell r="AP4845" t="str">
            <v>N</v>
          </cell>
          <cell r="AQ4845">
            <v>38764.399421296293</v>
          </cell>
          <cell r="AR4845">
            <v>38822</v>
          </cell>
          <cell r="AS4845">
            <v>38822</v>
          </cell>
          <cell r="AT4845" t="str">
            <v>7202</v>
          </cell>
          <cell r="AU4845">
            <v>38763</v>
          </cell>
          <cell r="AV4845">
            <v>0</v>
          </cell>
        </row>
        <row r="4846">
          <cell r="B4846">
            <v>0</v>
          </cell>
          <cell r="C4846" t="str">
            <v>000000004183</v>
          </cell>
          <cell r="D4846" t="str">
            <v>3314Q0</v>
          </cell>
          <cell r="E4846" t="str">
            <v>8" PVC WATER MAIN - MATERIAL</v>
          </cell>
          <cell r="F4846" t="str">
            <v>In Service</v>
          </cell>
          <cell r="G4846" t="str">
            <v>3314Q</v>
          </cell>
          <cell r="H4846" t="str">
            <v>Grp Member</v>
          </cell>
          <cell r="I4846">
            <v>2</v>
          </cell>
          <cell r="J4846" t="str">
            <v>PC Batch</v>
          </cell>
          <cell r="K4846">
            <v>-14695.5</v>
          </cell>
          <cell r="L4846">
            <v>0</v>
          </cell>
          <cell r="M4846" t="str">
            <v>F30</v>
          </cell>
          <cell r="N4846" t="str">
            <v>115</v>
          </cell>
          <cell r="O4846">
            <v>0</v>
          </cell>
          <cell r="P4846" t="str">
            <v>C05D606_002</v>
          </cell>
          <cell r="Q4846">
            <v>0</v>
          </cell>
          <cell r="R4846" t="str">
            <v>WTDPD</v>
          </cell>
          <cell r="S4846" t="str">
            <v>3314Q08PV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 t="str">
            <v>CORP</v>
          </cell>
          <cell r="Y4846">
            <v>38763</v>
          </cell>
          <cell r="Z4846">
            <v>0</v>
          </cell>
          <cell r="AA4846">
            <v>0</v>
          </cell>
          <cell r="AB4846" t="str">
            <v>N</v>
          </cell>
          <cell r="AC4846">
            <v>38777</v>
          </cell>
          <cell r="AD4846">
            <v>0</v>
          </cell>
          <cell r="AE4846" t="str">
            <v>RemVal</v>
          </cell>
          <cell r="AF4846" t="str">
            <v>Depreciate</v>
          </cell>
          <cell r="AG4846" t="str">
            <v>FM</v>
          </cell>
          <cell r="AH4846">
            <v>0</v>
          </cell>
          <cell r="AI4846">
            <v>0</v>
          </cell>
          <cell r="AJ4846">
            <v>2.1899999999999999E-2</v>
          </cell>
          <cell r="AK4846">
            <v>0</v>
          </cell>
          <cell r="AL4846" t="str">
            <v>Flat Rate</v>
          </cell>
          <cell r="AM4846">
            <v>0</v>
          </cell>
          <cell r="AN4846" t="str">
            <v>GA3314Q0</v>
          </cell>
          <cell r="AO4846">
            <v>0</v>
          </cell>
          <cell r="AP4846" t="str">
            <v>N</v>
          </cell>
          <cell r="AQ4846">
            <v>38764.399421296293</v>
          </cell>
          <cell r="AR4846">
            <v>38822</v>
          </cell>
          <cell r="AS4846">
            <v>38822</v>
          </cell>
          <cell r="AT4846" t="str">
            <v>7202</v>
          </cell>
          <cell r="AU4846">
            <v>38763</v>
          </cell>
          <cell r="AV4846">
            <v>0</v>
          </cell>
        </row>
        <row r="4847">
          <cell r="B4847">
            <v>0</v>
          </cell>
          <cell r="C4847" t="str">
            <v>000000004184</v>
          </cell>
          <cell r="D4847" t="str">
            <v>3314T0</v>
          </cell>
          <cell r="E4847" t="str">
            <v>8" Gate Valve</v>
          </cell>
          <cell r="F4847" t="str">
            <v>In Service</v>
          </cell>
          <cell r="G4847" t="str">
            <v>3314T</v>
          </cell>
          <cell r="H4847" t="str">
            <v>Grp Member</v>
          </cell>
          <cell r="I4847">
            <v>0</v>
          </cell>
          <cell r="J4847" t="str">
            <v>PC Batch</v>
          </cell>
          <cell r="K4847">
            <v>4169.3999999999996</v>
          </cell>
          <cell r="L4847">
            <v>0</v>
          </cell>
          <cell r="M4847" t="str">
            <v>F20</v>
          </cell>
          <cell r="N4847" t="str">
            <v>115</v>
          </cell>
          <cell r="O4847">
            <v>0</v>
          </cell>
          <cell r="P4847" t="str">
            <v>C05D606_002</v>
          </cell>
          <cell r="Q4847">
            <v>0</v>
          </cell>
          <cell r="R4847" t="str">
            <v>WTDPD</v>
          </cell>
          <cell r="S4847" t="str">
            <v>3314T08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 t="str">
            <v>CORP</v>
          </cell>
          <cell r="Y4847">
            <v>38763</v>
          </cell>
          <cell r="Z4847">
            <v>0</v>
          </cell>
          <cell r="AA4847">
            <v>0</v>
          </cell>
          <cell r="AB4847" t="str">
            <v>N</v>
          </cell>
          <cell r="AC4847">
            <v>38777</v>
          </cell>
          <cell r="AD4847">
            <v>0</v>
          </cell>
          <cell r="AE4847" t="str">
            <v>RemVal</v>
          </cell>
          <cell r="AF4847" t="str">
            <v>Depreciate</v>
          </cell>
          <cell r="AG4847" t="str">
            <v>FM</v>
          </cell>
          <cell r="AH4847">
            <v>0</v>
          </cell>
          <cell r="AI4847">
            <v>0</v>
          </cell>
          <cell r="AJ4847">
            <v>1.3899999999999999E-2</v>
          </cell>
          <cell r="AK4847">
            <v>0</v>
          </cell>
          <cell r="AL4847" t="str">
            <v>Flat Rate</v>
          </cell>
          <cell r="AM4847">
            <v>0</v>
          </cell>
          <cell r="AN4847" t="str">
            <v>GA3314T0</v>
          </cell>
          <cell r="AO4847">
            <v>0</v>
          </cell>
          <cell r="AP4847" t="str">
            <v>N</v>
          </cell>
          <cell r="AQ4847">
            <v>38764.399456018517</v>
          </cell>
          <cell r="AR4847">
            <v>38822</v>
          </cell>
          <cell r="AS4847">
            <v>38822</v>
          </cell>
          <cell r="AT4847" t="str">
            <v>7202</v>
          </cell>
          <cell r="AU4847">
            <v>38763</v>
          </cell>
          <cell r="AV4847">
            <v>0</v>
          </cell>
        </row>
        <row r="4848">
          <cell r="B4848">
            <v>0</v>
          </cell>
          <cell r="C4848" t="str">
            <v>000000004184</v>
          </cell>
          <cell r="D4848" t="str">
            <v>3314T0</v>
          </cell>
          <cell r="E4848" t="str">
            <v>8" Gate Valve</v>
          </cell>
          <cell r="F4848" t="str">
            <v>In Service</v>
          </cell>
          <cell r="G4848" t="str">
            <v>3314T</v>
          </cell>
          <cell r="H4848" t="str">
            <v>Grp Member</v>
          </cell>
          <cell r="I4848">
            <v>1</v>
          </cell>
          <cell r="J4848" t="str">
            <v>PC Batch</v>
          </cell>
          <cell r="K4848">
            <v>312.8</v>
          </cell>
          <cell r="L4848">
            <v>0</v>
          </cell>
          <cell r="M4848" t="str">
            <v>F20</v>
          </cell>
          <cell r="N4848" t="str">
            <v>115</v>
          </cell>
          <cell r="O4848">
            <v>0</v>
          </cell>
          <cell r="P4848" t="str">
            <v>C05D606_002</v>
          </cell>
          <cell r="Q4848" t="str">
            <v>505</v>
          </cell>
          <cell r="R4848" t="str">
            <v>WTDPD</v>
          </cell>
          <cell r="S4848" t="str">
            <v>3314T08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 t="str">
            <v>CORP</v>
          </cell>
          <cell r="Y4848">
            <v>38763</v>
          </cell>
          <cell r="Z4848">
            <v>0</v>
          </cell>
          <cell r="AA4848">
            <v>0</v>
          </cell>
          <cell r="AB4848" t="str">
            <v>N</v>
          </cell>
          <cell r="AC4848">
            <v>38777</v>
          </cell>
          <cell r="AD4848">
            <v>0</v>
          </cell>
          <cell r="AE4848" t="str">
            <v>RemVal</v>
          </cell>
          <cell r="AF4848" t="str">
            <v>Depreciate</v>
          </cell>
          <cell r="AG4848" t="str">
            <v>FM</v>
          </cell>
          <cell r="AH4848">
            <v>0</v>
          </cell>
          <cell r="AI4848">
            <v>0</v>
          </cell>
          <cell r="AJ4848">
            <v>1.3899999999999999E-2</v>
          </cell>
          <cell r="AK4848">
            <v>0</v>
          </cell>
          <cell r="AL4848" t="str">
            <v>Flat Rate</v>
          </cell>
          <cell r="AM4848">
            <v>0</v>
          </cell>
          <cell r="AN4848" t="str">
            <v>GA3314T0</v>
          </cell>
          <cell r="AO4848">
            <v>0</v>
          </cell>
          <cell r="AP4848" t="str">
            <v>N</v>
          </cell>
          <cell r="AQ4848">
            <v>38764.399456018517</v>
          </cell>
          <cell r="AR4848">
            <v>38822</v>
          </cell>
          <cell r="AS4848">
            <v>38822</v>
          </cell>
          <cell r="AT4848" t="str">
            <v>7202</v>
          </cell>
          <cell r="AU4848">
            <v>38763</v>
          </cell>
          <cell r="AV4848">
            <v>0</v>
          </cell>
        </row>
        <row r="4849">
          <cell r="B4849">
            <v>0</v>
          </cell>
          <cell r="C4849" t="str">
            <v>000000004184</v>
          </cell>
          <cell r="D4849" t="str">
            <v>3314T0</v>
          </cell>
          <cell r="E4849" t="str">
            <v>8" Gate Valve</v>
          </cell>
          <cell r="F4849" t="str">
            <v>In Service</v>
          </cell>
          <cell r="G4849" t="str">
            <v>3314T</v>
          </cell>
          <cell r="H4849" t="str">
            <v>Grp Member</v>
          </cell>
          <cell r="I4849">
            <v>2</v>
          </cell>
          <cell r="J4849" t="str">
            <v>PC Batch</v>
          </cell>
          <cell r="K4849">
            <v>-2337.81</v>
          </cell>
          <cell r="L4849">
            <v>0</v>
          </cell>
          <cell r="M4849" t="str">
            <v>F30</v>
          </cell>
          <cell r="N4849" t="str">
            <v>115</v>
          </cell>
          <cell r="O4849">
            <v>0</v>
          </cell>
          <cell r="P4849" t="str">
            <v>C05D606_002</v>
          </cell>
          <cell r="Q4849">
            <v>0</v>
          </cell>
          <cell r="R4849" t="str">
            <v>WTDPD</v>
          </cell>
          <cell r="S4849" t="str">
            <v>3314T08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 t="str">
            <v>CORP</v>
          </cell>
          <cell r="Y4849">
            <v>38763</v>
          </cell>
          <cell r="Z4849">
            <v>0</v>
          </cell>
          <cell r="AA4849">
            <v>0</v>
          </cell>
          <cell r="AB4849" t="str">
            <v>N</v>
          </cell>
          <cell r="AC4849">
            <v>38777</v>
          </cell>
          <cell r="AD4849">
            <v>0</v>
          </cell>
          <cell r="AE4849" t="str">
            <v>RemVal</v>
          </cell>
          <cell r="AF4849" t="str">
            <v>Depreciate</v>
          </cell>
          <cell r="AG4849" t="str">
            <v>FM</v>
          </cell>
          <cell r="AH4849">
            <v>0</v>
          </cell>
          <cell r="AI4849">
            <v>0</v>
          </cell>
          <cell r="AJ4849">
            <v>1.3899999999999999E-2</v>
          </cell>
          <cell r="AK4849">
            <v>0</v>
          </cell>
          <cell r="AL4849" t="str">
            <v>Flat Rate</v>
          </cell>
          <cell r="AM4849">
            <v>0</v>
          </cell>
          <cell r="AN4849" t="str">
            <v>GA3314T0</v>
          </cell>
          <cell r="AO4849">
            <v>0</v>
          </cell>
          <cell r="AP4849" t="str">
            <v>N</v>
          </cell>
          <cell r="AQ4849">
            <v>38764.399456018517</v>
          </cell>
          <cell r="AR4849">
            <v>38822</v>
          </cell>
          <cell r="AS4849">
            <v>38822</v>
          </cell>
          <cell r="AT4849" t="str">
            <v>7202</v>
          </cell>
          <cell r="AU4849">
            <v>38763</v>
          </cell>
          <cell r="AV4849">
            <v>0</v>
          </cell>
        </row>
        <row r="4850">
          <cell r="B4850">
            <v>0</v>
          </cell>
          <cell r="C4850" t="str">
            <v>000000004185</v>
          </cell>
          <cell r="D4850" t="str">
            <v>3334B0</v>
          </cell>
          <cell r="E4850" t="str">
            <v>3/4" Copper Service</v>
          </cell>
          <cell r="F4850" t="str">
            <v>In Service</v>
          </cell>
          <cell r="G4850" t="str">
            <v>3334B</v>
          </cell>
          <cell r="H4850" t="str">
            <v>Grp Member</v>
          </cell>
          <cell r="I4850">
            <v>0</v>
          </cell>
          <cell r="J4850" t="str">
            <v>PC Batch</v>
          </cell>
          <cell r="K4850">
            <v>2161.39</v>
          </cell>
          <cell r="L4850">
            <v>0</v>
          </cell>
          <cell r="M4850" t="str">
            <v>F20</v>
          </cell>
          <cell r="N4850" t="str">
            <v>115</v>
          </cell>
          <cell r="O4850">
            <v>0</v>
          </cell>
          <cell r="P4850" t="str">
            <v>C05D606_002</v>
          </cell>
          <cell r="Q4850">
            <v>0</v>
          </cell>
          <cell r="R4850" t="str">
            <v>WTDPD</v>
          </cell>
          <cell r="S4850" t="str">
            <v>3334B34CP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 t="str">
            <v>CORP</v>
          </cell>
          <cell r="Y4850">
            <v>38763</v>
          </cell>
          <cell r="Z4850">
            <v>0</v>
          </cell>
          <cell r="AA4850">
            <v>0</v>
          </cell>
          <cell r="AB4850" t="str">
            <v>N</v>
          </cell>
          <cell r="AC4850">
            <v>38777</v>
          </cell>
          <cell r="AD4850">
            <v>0</v>
          </cell>
          <cell r="AE4850" t="str">
            <v>RemVal</v>
          </cell>
          <cell r="AF4850" t="str">
            <v>Depreciate</v>
          </cell>
          <cell r="AG4850" t="str">
            <v>FM</v>
          </cell>
          <cell r="AH4850">
            <v>0</v>
          </cell>
          <cell r="AI4850">
            <v>0</v>
          </cell>
          <cell r="AJ4850">
            <v>2.87E-2</v>
          </cell>
          <cell r="AK4850">
            <v>0</v>
          </cell>
          <cell r="AL4850" t="str">
            <v>Flat Rate</v>
          </cell>
          <cell r="AM4850">
            <v>0</v>
          </cell>
          <cell r="AN4850" t="str">
            <v>GA3334B0</v>
          </cell>
          <cell r="AO4850">
            <v>0</v>
          </cell>
          <cell r="AP4850" t="str">
            <v>N</v>
          </cell>
          <cell r="AQ4850">
            <v>38764.39949074074</v>
          </cell>
          <cell r="AR4850">
            <v>38791</v>
          </cell>
          <cell r="AS4850">
            <v>38791</v>
          </cell>
          <cell r="AT4850" t="str">
            <v>7202</v>
          </cell>
          <cell r="AU4850">
            <v>38763</v>
          </cell>
          <cell r="AV4850">
            <v>0</v>
          </cell>
        </row>
        <row r="4851">
          <cell r="B4851">
            <v>0</v>
          </cell>
          <cell r="C4851" t="str">
            <v>000000004185</v>
          </cell>
          <cell r="D4851" t="str">
            <v>3334B0</v>
          </cell>
          <cell r="E4851" t="str">
            <v>3/4" Copper Service</v>
          </cell>
          <cell r="F4851" t="str">
            <v>In Service</v>
          </cell>
          <cell r="G4851" t="str">
            <v>3334B</v>
          </cell>
          <cell r="H4851" t="str">
            <v>Grp Member</v>
          </cell>
          <cell r="I4851">
            <v>1</v>
          </cell>
          <cell r="J4851" t="str">
            <v>PC Batch</v>
          </cell>
          <cell r="K4851">
            <v>1640.98</v>
          </cell>
          <cell r="L4851">
            <v>0</v>
          </cell>
          <cell r="M4851" t="str">
            <v>F20</v>
          </cell>
          <cell r="N4851" t="str">
            <v>115</v>
          </cell>
          <cell r="O4851">
            <v>0</v>
          </cell>
          <cell r="P4851" t="str">
            <v>C05D606_002</v>
          </cell>
          <cell r="Q4851" t="str">
            <v>505</v>
          </cell>
          <cell r="R4851" t="str">
            <v>WTDPD</v>
          </cell>
          <cell r="S4851" t="str">
            <v>3334B34CP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 t="str">
            <v>CORP</v>
          </cell>
          <cell r="Y4851">
            <v>38763</v>
          </cell>
          <cell r="Z4851">
            <v>0</v>
          </cell>
          <cell r="AA4851">
            <v>0</v>
          </cell>
          <cell r="AB4851" t="str">
            <v>N</v>
          </cell>
          <cell r="AC4851">
            <v>38777</v>
          </cell>
          <cell r="AD4851">
            <v>0</v>
          </cell>
          <cell r="AE4851" t="str">
            <v>RemVal</v>
          </cell>
          <cell r="AF4851" t="str">
            <v>Depreciate</v>
          </cell>
          <cell r="AG4851" t="str">
            <v>FM</v>
          </cell>
          <cell r="AH4851">
            <v>0</v>
          </cell>
          <cell r="AI4851">
            <v>0</v>
          </cell>
          <cell r="AJ4851">
            <v>2.87E-2</v>
          </cell>
          <cell r="AK4851">
            <v>0</v>
          </cell>
          <cell r="AL4851" t="str">
            <v>Flat Rate</v>
          </cell>
          <cell r="AM4851">
            <v>0</v>
          </cell>
          <cell r="AN4851" t="str">
            <v>GA3334B0</v>
          </cell>
          <cell r="AO4851">
            <v>0</v>
          </cell>
          <cell r="AP4851" t="str">
            <v>N</v>
          </cell>
          <cell r="AQ4851">
            <v>38764.39949074074</v>
          </cell>
          <cell r="AR4851">
            <v>38791</v>
          </cell>
          <cell r="AS4851">
            <v>38791</v>
          </cell>
          <cell r="AT4851" t="str">
            <v>7202</v>
          </cell>
          <cell r="AU4851">
            <v>38763</v>
          </cell>
          <cell r="AV4851">
            <v>0</v>
          </cell>
        </row>
        <row r="4852">
          <cell r="B4852">
            <v>0</v>
          </cell>
          <cell r="C4852" t="str">
            <v>000000004185</v>
          </cell>
          <cell r="D4852" t="str">
            <v>3334B0</v>
          </cell>
          <cell r="E4852" t="str">
            <v>3/4" Copper Service</v>
          </cell>
          <cell r="F4852" t="str">
            <v>In Service</v>
          </cell>
          <cell r="G4852" t="str">
            <v>3334B</v>
          </cell>
          <cell r="H4852" t="str">
            <v>Grp Member</v>
          </cell>
          <cell r="I4852">
            <v>2</v>
          </cell>
          <cell r="J4852" t="str">
            <v>PC Batch</v>
          </cell>
          <cell r="K4852">
            <v>-1989.12</v>
          </cell>
          <cell r="L4852">
            <v>0</v>
          </cell>
          <cell r="M4852" t="str">
            <v>F30</v>
          </cell>
          <cell r="N4852" t="str">
            <v>115</v>
          </cell>
          <cell r="O4852">
            <v>0</v>
          </cell>
          <cell r="P4852" t="str">
            <v>C05D606_002</v>
          </cell>
          <cell r="Q4852">
            <v>0</v>
          </cell>
          <cell r="R4852" t="str">
            <v>WTDPD</v>
          </cell>
          <cell r="S4852" t="str">
            <v>3334B34CP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 t="str">
            <v>CORP</v>
          </cell>
          <cell r="Y4852">
            <v>38763</v>
          </cell>
          <cell r="Z4852">
            <v>0</v>
          </cell>
          <cell r="AA4852">
            <v>0</v>
          </cell>
          <cell r="AB4852" t="str">
            <v>N</v>
          </cell>
          <cell r="AC4852">
            <v>38777</v>
          </cell>
          <cell r="AD4852">
            <v>0</v>
          </cell>
          <cell r="AE4852" t="str">
            <v>RemVal</v>
          </cell>
          <cell r="AF4852" t="str">
            <v>Depreciate</v>
          </cell>
          <cell r="AG4852" t="str">
            <v>FM</v>
          </cell>
          <cell r="AH4852">
            <v>0</v>
          </cell>
          <cell r="AI4852">
            <v>0</v>
          </cell>
          <cell r="AJ4852">
            <v>2.87E-2</v>
          </cell>
          <cell r="AK4852">
            <v>0</v>
          </cell>
          <cell r="AL4852" t="str">
            <v>Flat Rate</v>
          </cell>
          <cell r="AM4852">
            <v>0</v>
          </cell>
          <cell r="AN4852" t="str">
            <v>GA3334B0</v>
          </cell>
          <cell r="AO4852">
            <v>0</v>
          </cell>
          <cell r="AP4852" t="str">
            <v>N</v>
          </cell>
          <cell r="AQ4852">
            <v>38764.39949074074</v>
          </cell>
          <cell r="AR4852">
            <v>38791</v>
          </cell>
          <cell r="AS4852">
            <v>38791</v>
          </cell>
          <cell r="AT4852" t="str">
            <v>7202</v>
          </cell>
          <cell r="AU4852">
            <v>38763</v>
          </cell>
          <cell r="AV4852">
            <v>0</v>
          </cell>
        </row>
        <row r="4853">
          <cell r="B4853">
            <v>0</v>
          </cell>
          <cell r="C4853" t="str">
            <v>000000004186</v>
          </cell>
          <cell r="D4853" t="str">
            <v>335400</v>
          </cell>
          <cell r="E4853" t="str">
            <v>Fire Hydrant - Material</v>
          </cell>
          <cell r="F4853" t="str">
            <v>In Service</v>
          </cell>
          <cell r="G4853" t="str">
            <v>33540</v>
          </cell>
          <cell r="H4853" t="str">
            <v>Grp Member</v>
          </cell>
          <cell r="I4853">
            <v>0</v>
          </cell>
          <cell r="J4853" t="str">
            <v>PC Batch</v>
          </cell>
          <cell r="K4853">
            <v>3012.91</v>
          </cell>
          <cell r="L4853">
            <v>0</v>
          </cell>
          <cell r="M4853" t="str">
            <v>F20</v>
          </cell>
          <cell r="N4853" t="str">
            <v>115</v>
          </cell>
          <cell r="O4853">
            <v>0</v>
          </cell>
          <cell r="P4853" t="str">
            <v>C05D606_002</v>
          </cell>
          <cell r="Q4853">
            <v>0</v>
          </cell>
          <cell r="R4853" t="str">
            <v>WTDPD</v>
          </cell>
          <cell r="S4853" t="str">
            <v>335400600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 t="str">
            <v>CORP</v>
          </cell>
          <cell r="Y4853">
            <v>38763</v>
          </cell>
          <cell r="Z4853">
            <v>0</v>
          </cell>
          <cell r="AA4853">
            <v>0</v>
          </cell>
          <cell r="AB4853" t="str">
            <v>N</v>
          </cell>
          <cell r="AC4853">
            <v>38777</v>
          </cell>
          <cell r="AD4853">
            <v>0</v>
          </cell>
          <cell r="AE4853" t="str">
            <v>RemVal</v>
          </cell>
          <cell r="AF4853" t="str">
            <v>Depreciate</v>
          </cell>
          <cell r="AG4853" t="str">
            <v>FM</v>
          </cell>
          <cell r="AH4853">
            <v>0</v>
          </cell>
          <cell r="AI4853">
            <v>0</v>
          </cell>
          <cell r="AJ4853">
            <v>2.2599999999999999E-2</v>
          </cell>
          <cell r="AK4853">
            <v>0</v>
          </cell>
          <cell r="AL4853" t="str">
            <v>Flat Rate</v>
          </cell>
          <cell r="AM4853">
            <v>0</v>
          </cell>
          <cell r="AN4853" t="str">
            <v>GA335400</v>
          </cell>
          <cell r="AO4853">
            <v>0</v>
          </cell>
          <cell r="AP4853" t="str">
            <v>N</v>
          </cell>
          <cell r="AQ4853">
            <v>38764.399513888886</v>
          </cell>
          <cell r="AR4853">
            <v>38822</v>
          </cell>
          <cell r="AS4853">
            <v>38822</v>
          </cell>
          <cell r="AT4853" t="str">
            <v>7202</v>
          </cell>
          <cell r="AU4853">
            <v>38763</v>
          </cell>
          <cell r="AV4853">
            <v>0</v>
          </cell>
        </row>
        <row r="4854">
          <cell r="B4854">
            <v>0</v>
          </cell>
          <cell r="C4854" t="str">
            <v>000000004186</v>
          </cell>
          <cell r="D4854" t="str">
            <v>335400</v>
          </cell>
          <cell r="E4854" t="str">
            <v>Fire Hydrant - Material</v>
          </cell>
          <cell r="F4854" t="str">
            <v>In Service</v>
          </cell>
          <cell r="G4854" t="str">
            <v>33540</v>
          </cell>
          <cell r="H4854" t="str">
            <v>Grp Member</v>
          </cell>
          <cell r="I4854">
            <v>1</v>
          </cell>
          <cell r="J4854" t="str">
            <v>PC Batch</v>
          </cell>
          <cell r="K4854">
            <v>-1054.6199999999999</v>
          </cell>
          <cell r="L4854">
            <v>0</v>
          </cell>
          <cell r="M4854" t="str">
            <v>F30</v>
          </cell>
          <cell r="N4854" t="str">
            <v>115</v>
          </cell>
          <cell r="O4854">
            <v>0</v>
          </cell>
          <cell r="P4854" t="str">
            <v>C05D606_002</v>
          </cell>
          <cell r="Q4854">
            <v>0</v>
          </cell>
          <cell r="R4854" t="str">
            <v>WTDPD</v>
          </cell>
          <cell r="S4854" t="str">
            <v>335400600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 t="str">
            <v>CORP</v>
          </cell>
          <cell r="Y4854">
            <v>38763</v>
          </cell>
          <cell r="Z4854">
            <v>0</v>
          </cell>
          <cell r="AA4854">
            <v>0</v>
          </cell>
          <cell r="AB4854" t="str">
            <v>N</v>
          </cell>
          <cell r="AC4854">
            <v>38777</v>
          </cell>
          <cell r="AD4854">
            <v>0</v>
          </cell>
          <cell r="AE4854" t="str">
            <v>RemVal</v>
          </cell>
          <cell r="AF4854" t="str">
            <v>Depreciate</v>
          </cell>
          <cell r="AG4854" t="str">
            <v>FM</v>
          </cell>
          <cell r="AH4854">
            <v>0</v>
          </cell>
          <cell r="AI4854">
            <v>0</v>
          </cell>
          <cell r="AJ4854">
            <v>2.2599999999999999E-2</v>
          </cell>
          <cell r="AK4854">
            <v>0</v>
          </cell>
          <cell r="AL4854" t="str">
            <v>Flat Rate</v>
          </cell>
          <cell r="AM4854">
            <v>0</v>
          </cell>
          <cell r="AN4854" t="str">
            <v>GA335400</v>
          </cell>
          <cell r="AO4854">
            <v>0</v>
          </cell>
          <cell r="AP4854" t="str">
            <v>N</v>
          </cell>
          <cell r="AQ4854">
            <v>38764.399513888886</v>
          </cell>
          <cell r="AR4854">
            <v>38822</v>
          </cell>
          <cell r="AS4854">
            <v>38822</v>
          </cell>
          <cell r="AT4854" t="str">
            <v>7202</v>
          </cell>
          <cell r="AU4854">
            <v>38763</v>
          </cell>
          <cell r="AV4854">
            <v>0</v>
          </cell>
        </row>
        <row r="4855">
          <cell r="B4855">
            <v>0</v>
          </cell>
          <cell r="C4855" t="str">
            <v>000000004187</v>
          </cell>
          <cell r="D4855" t="str">
            <v>3034AX</v>
          </cell>
          <cell r="E4855" t="str">
            <v>Union Deposit Rd. 12" Repl.</v>
          </cell>
          <cell r="F4855" t="str">
            <v>In Service</v>
          </cell>
          <cell r="G4855" t="str">
            <v>3034A</v>
          </cell>
          <cell r="H4855" t="str">
            <v>Grp Member</v>
          </cell>
          <cell r="I4855">
            <v>0</v>
          </cell>
          <cell r="J4855" t="str">
            <v>PC Batch</v>
          </cell>
          <cell r="K4855">
            <v>492.5</v>
          </cell>
          <cell r="L4855">
            <v>0</v>
          </cell>
          <cell r="M4855" t="str">
            <v>F20</v>
          </cell>
          <cell r="N4855" t="str">
            <v>115</v>
          </cell>
          <cell r="O4855">
            <v>0</v>
          </cell>
          <cell r="P4855" t="str">
            <v>C05D702_002</v>
          </cell>
          <cell r="Q4855">
            <v>0</v>
          </cell>
          <cell r="R4855" t="str">
            <v>WTDPN</v>
          </cell>
          <cell r="S4855" t="str">
            <v>3034A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 t="str">
            <v>CORP</v>
          </cell>
          <cell r="Y4855">
            <v>38763</v>
          </cell>
          <cell r="Z4855">
            <v>0</v>
          </cell>
          <cell r="AA4855">
            <v>0</v>
          </cell>
          <cell r="AB4855" t="str">
            <v>N</v>
          </cell>
          <cell r="AC4855">
            <v>38777</v>
          </cell>
          <cell r="AD4855">
            <v>0</v>
          </cell>
          <cell r="AE4855" t="str">
            <v>RemVal</v>
          </cell>
          <cell r="AF4855" t="str">
            <v>Non Depr</v>
          </cell>
          <cell r="AG4855" t="str">
            <v>FM</v>
          </cell>
          <cell r="AH4855">
            <v>0</v>
          </cell>
          <cell r="AI4855">
            <v>0</v>
          </cell>
          <cell r="AJ4855">
            <v>0.01</v>
          </cell>
          <cell r="AK4855">
            <v>0</v>
          </cell>
          <cell r="AL4855" t="str">
            <v>Flat Rate</v>
          </cell>
          <cell r="AM4855">
            <v>0</v>
          </cell>
          <cell r="AN4855" t="str">
            <v>GA3034AX</v>
          </cell>
          <cell r="AO4855">
            <v>0</v>
          </cell>
          <cell r="AP4855" t="str">
            <v>N</v>
          </cell>
          <cell r="AQ4855">
            <v>38764.399548611109</v>
          </cell>
          <cell r="AR4855">
            <v>38763</v>
          </cell>
          <cell r="AS4855">
            <v>38763</v>
          </cell>
          <cell r="AT4855" t="str">
            <v>7200</v>
          </cell>
          <cell r="AU4855">
            <v>38763</v>
          </cell>
          <cell r="AV4855">
            <v>0</v>
          </cell>
        </row>
        <row r="4856">
          <cell r="B4856">
            <v>0</v>
          </cell>
          <cell r="C4856" t="str">
            <v>000000004187</v>
          </cell>
          <cell r="D4856" t="str">
            <v>3034AX</v>
          </cell>
          <cell r="E4856" t="str">
            <v>Union Deposit Rd. 12" Repl.</v>
          </cell>
          <cell r="F4856" t="str">
            <v>In Service</v>
          </cell>
          <cell r="G4856" t="str">
            <v>3034A</v>
          </cell>
          <cell r="H4856" t="str">
            <v>Grp Member</v>
          </cell>
          <cell r="I4856">
            <v>1</v>
          </cell>
          <cell r="J4856" t="str">
            <v>PC Batch</v>
          </cell>
          <cell r="K4856">
            <v>282.70999999999998</v>
          </cell>
          <cell r="L4856">
            <v>0</v>
          </cell>
          <cell r="M4856" t="str">
            <v>F50</v>
          </cell>
          <cell r="N4856" t="str">
            <v>115</v>
          </cell>
          <cell r="O4856">
            <v>0</v>
          </cell>
          <cell r="P4856" t="str">
            <v>C05D702_002</v>
          </cell>
          <cell r="Q4856" t="str">
            <v>000</v>
          </cell>
          <cell r="R4856" t="str">
            <v>WTDPN</v>
          </cell>
          <cell r="S4856" t="str">
            <v>3034A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 t="str">
            <v>CORP</v>
          </cell>
          <cell r="Y4856">
            <v>38763</v>
          </cell>
          <cell r="Z4856">
            <v>0</v>
          </cell>
          <cell r="AA4856">
            <v>0</v>
          </cell>
          <cell r="AB4856" t="str">
            <v>N</v>
          </cell>
          <cell r="AC4856">
            <v>38777</v>
          </cell>
          <cell r="AD4856">
            <v>0</v>
          </cell>
          <cell r="AE4856" t="str">
            <v>RemVal</v>
          </cell>
          <cell r="AF4856" t="str">
            <v>Non Depr</v>
          </cell>
          <cell r="AG4856" t="str">
            <v>FM</v>
          </cell>
          <cell r="AH4856">
            <v>0</v>
          </cell>
          <cell r="AI4856">
            <v>0</v>
          </cell>
          <cell r="AJ4856">
            <v>0.01</v>
          </cell>
          <cell r="AK4856">
            <v>0</v>
          </cell>
          <cell r="AL4856" t="str">
            <v>Flat Rate</v>
          </cell>
          <cell r="AM4856">
            <v>0</v>
          </cell>
          <cell r="AN4856" t="str">
            <v>GA3034AX</v>
          </cell>
          <cell r="AO4856">
            <v>0</v>
          </cell>
          <cell r="AP4856" t="str">
            <v>N</v>
          </cell>
          <cell r="AQ4856">
            <v>38764.399548611109</v>
          </cell>
          <cell r="AR4856">
            <v>38763</v>
          </cell>
          <cell r="AS4856">
            <v>38763</v>
          </cell>
          <cell r="AT4856" t="str">
            <v>7200</v>
          </cell>
          <cell r="AU4856">
            <v>38763</v>
          </cell>
          <cell r="AV4856">
            <v>0</v>
          </cell>
        </row>
        <row r="4857">
          <cell r="B4857">
            <v>0</v>
          </cell>
          <cell r="C4857" t="str">
            <v>000000004187</v>
          </cell>
          <cell r="D4857" t="str">
            <v>3034AX</v>
          </cell>
          <cell r="E4857" t="str">
            <v>Union Deposit Rd. 12" Repl.</v>
          </cell>
          <cell r="F4857" t="str">
            <v>In Service</v>
          </cell>
          <cell r="G4857" t="str">
            <v>3034A</v>
          </cell>
          <cell r="H4857" t="str">
            <v>Grp Member</v>
          </cell>
          <cell r="I4857">
            <v>2</v>
          </cell>
          <cell r="J4857" t="str">
            <v>PC Batch</v>
          </cell>
          <cell r="K4857">
            <v>5032.5</v>
          </cell>
          <cell r="L4857">
            <v>0</v>
          </cell>
          <cell r="M4857" t="str">
            <v>F20</v>
          </cell>
          <cell r="N4857" t="str">
            <v>115</v>
          </cell>
          <cell r="O4857">
            <v>0</v>
          </cell>
          <cell r="P4857" t="str">
            <v>C05D702_002</v>
          </cell>
          <cell r="Q4857" t="str">
            <v>505</v>
          </cell>
          <cell r="R4857" t="str">
            <v>WTDPN</v>
          </cell>
          <cell r="S4857" t="str">
            <v>3034A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 t="str">
            <v>CORP</v>
          </cell>
          <cell r="Y4857">
            <v>38763</v>
          </cell>
          <cell r="Z4857">
            <v>0</v>
          </cell>
          <cell r="AA4857">
            <v>0</v>
          </cell>
          <cell r="AB4857" t="str">
            <v>N</v>
          </cell>
          <cell r="AC4857">
            <v>38777</v>
          </cell>
          <cell r="AD4857">
            <v>0</v>
          </cell>
          <cell r="AE4857" t="str">
            <v>RemVal</v>
          </cell>
          <cell r="AF4857" t="str">
            <v>Non Depr</v>
          </cell>
          <cell r="AG4857" t="str">
            <v>FM</v>
          </cell>
          <cell r="AH4857">
            <v>0</v>
          </cell>
          <cell r="AI4857">
            <v>0</v>
          </cell>
          <cell r="AJ4857">
            <v>0.01</v>
          </cell>
          <cell r="AK4857">
            <v>0</v>
          </cell>
          <cell r="AL4857" t="str">
            <v>Flat Rate</v>
          </cell>
          <cell r="AM4857">
            <v>0</v>
          </cell>
          <cell r="AN4857" t="str">
            <v>GA3034AX</v>
          </cell>
          <cell r="AO4857">
            <v>0</v>
          </cell>
          <cell r="AP4857" t="str">
            <v>N</v>
          </cell>
          <cell r="AQ4857">
            <v>38764.399548611109</v>
          </cell>
          <cell r="AR4857">
            <v>38763</v>
          </cell>
          <cell r="AS4857">
            <v>38763</v>
          </cell>
          <cell r="AT4857" t="str">
            <v>7200</v>
          </cell>
          <cell r="AU4857">
            <v>38763</v>
          </cell>
          <cell r="AV4857">
            <v>0</v>
          </cell>
        </row>
        <row r="4858">
          <cell r="B4858">
            <v>0</v>
          </cell>
          <cell r="C4858" t="str">
            <v>000000004188</v>
          </cell>
          <cell r="D4858" t="str">
            <v>334400</v>
          </cell>
          <cell r="E4858" t="str">
            <v>8" Remote Meter</v>
          </cell>
          <cell r="F4858" t="str">
            <v>In Service</v>
          </cell>
          <cell r="G4858" t="str">
            <v>33440</v>
          </cell>
          <cell r="H4858" t="str">
            <v>Grp Member</v>
          </cell>
          <cell r="I4858">
            <v>0</v>
          </cell>
          <cell r="J4858" t="str">
            <v>PC Batch</v>
          </cell>
          <cell r="K4858">
            <v>2152.6</v>
          </cell>
          <cell r="L4858">
            <v>0</v>
          </cell>
          <cell r="M4858" t="str">
            <v>F20</v>
          </cell>
          <cell r="N4858" t="str">
            <v>115</v>
          </cell>
          <cell r="O4858">
            <v>0</v>
          </cell>
          <cell r="P4858" t="str">
            <v>C05G501_002</v>
          </cell>
          <cell r="Q4858" t="str">
            <v>505</v>
          </cell>
          <cell r="R4858" t="str">
            <v>WTDPD</v>
          </cell>
          <cell r="S4858" t="str">
            <v>3344008RM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 t="str">
            <v>CORP</v>
          </cell>
          <cell r="Y4858">
            <v>38763</v>
          </cell>
          <cell r="Z4858">
            <v>0</v>
          </cell>
          <cell r="AA4858">
            <v>0</v>
          </cell>
          <cell r="AB4858" t="str">
            <v>N</v>
          </cell>
          <cell r="AC4858">
            <v>38777</v>
          </cell>
          <cell r="AD4858">
            <v>0</v>
          </cell>
          <cell r="AE4858" t="str">
            <v>RemVal</v>
          </cell>
          <cell r="AF4858" t="str">
            <v>Depreciate</v>
          </cell>
          <cell r="AG4858" t="str">
            <v>FM</v>
          </cell>
          <cell r="AH4858">
            <v>0</v>
          </cell>
          <cell r="AI4858">
            <v>0</v>
          </cell>
          <cell r="AJ4858">
            <v>6.0699999999999997E-2</v>
          </cell>
          <cell r="AK4858">
            <v>0</v>
          </cell>
          <cell r="AL4858" t="str">
            <v>Flat Rate</v>
          </cell>
          <cell r="AM4858">
            <v>0</v>
          </cell>
          <cell r="AN4858" t="str">
            <v>GA334400</v>
          </cell>
          <cell r="AO4858">
            <v>0</v>
          </cell>
          <cell r="AP4858" t="str">
            <v>N</v>
          </cell>
          <cell r="AQ4858">
            <v>38764.395891203705</v>
          </cell>
          <cell r="AR4858">
            <v>38791</v>
          </cell>
          <cell r="AS4858">
            <v>38791</v>
          </cell>
          <cell r="AT4858">
            <v>0</v>
          </cell>
          <cell r="AU4858">
            <v>38763</v>
          </cell>
          <cell r="AV4858">
            <v>0</v>
          </cell>
        </row>
        <row r="4859">
          <cell r="B4859">
            <v>0</v>
          </cell>
          <cell r="C4859" t="str">
            <v>000000004189</v>
          </cell>
          <cell r="D4859" t="str">
            <v>3405S0</v>
          </cell>
          <cell r="E4859" t="str">
            <v xml:space="preserve">ArcInfo Software	</v>
          </cell>
          <cell r="F4859" t="str">
            <v>In Service</v>
          </cell>
          <cell r="G4859" t="str">
            <v>3405A</v>
          </cell>
          <cell r="H4859" t="str">
            <v>Grp Member</v>
          </cell>
          <cell r="I4859">
            <v>0</v>
          </cell>
          <cell r="J4859" t="str">
            <v>PC Batch</v>
          </cell>
          <cell r="K4859">
            <v>1264.45</v>
          </cell>
          <cell r="L4859">
            <v>0</v>
          </cell>
          <cell r="M4859" t="str">
            <v>F20</v>
          </cell>
          <cell r="N4859" t="str">
            <v>115</v>
          </cell>
          <cell r="O4859">
            <v>0</v>
          </cell>
          <cell r="P4859" t="str">
            <v>C05J006_002</v>
          </cell>
          <cell r="Q4859">
            <v>0</v>
          </cell>
          <cell r="R4859" t="str">
            <v>WGPD</v>
          </cell>
          <cell r="S4859" t="str">
            <v>3405S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 t="str">
            <v>CORP</v>
          </cell>
          <cell r="Y4859">
            <v>38763</v>
          </cell>
          <cell r="Z4859">
            <v>0</v>
          </cell>
          <cell r="AA4859">
            <v>0</v>
          </cell>
          <cell r="AB4859" t="str">
            <v>N</v>
          </cell>
          <cell r="AC4859">
            <v>38777</v>
          </cell>
          <cell r="AD4859">
            <v>0</v>
          </cell>
          <cell r="AE4859" t="str">
            <v>RemVal</v>
          </cell>
          <cell r="AF4859" t="str">
            <v>Depreciate</v>
          </cell>
          <cell r="AG4859" t="str">
            <v>FM</v>
          </cell>
          <cell r="AH4859">
            <v>0</v>
          </cell>
          <cell r="AI4859">
            <v>0</v>
          </cell>
          <cell r="AJ4859">
            <v>0.24840000000000001</v>
          </cell>
          <cell r="AK4859">
            <v>0</v>
          </cell>
          <cell r="AL4859" t="str">
            <v>Flat Rate</v>
          </cell>
          <cell r="AM4859">
            <v>0</v>
          </cell>
          <cell r="AN4859" t="str">
            <v>GA3405S0</v>
          </cell>
          <cell r="AO4859">
            <v>0</v>
          </cell>
          <cell r="AP4859" t="str">
            <v>N</v>
          </cell>
          <cell r="AQ4859">
            <v>38764.399571759262</v>
          </cell>
          <cell r="AR4859">
            <v>38763</v>
          </cell>
          <cell r="AS4859">
            <v>38763</v>
          </cell>
          <cell r="AT4859" t="str">
            <v>7200</v>
          </cell>
          <cell r="AU4859">
            <v>38763</v>
          </cell>
          <cell r="AV4859">
            <v>0</v>
          </cell>
        </row>
        <row r="4860">
          <cell r="B4860">
            <v>0</v>
          </cell>
          <cell r="C4860" t="str">
            <v>000000004189</v>
          </cell>
          <cell r="D4860" t="str">
            <v>3405S0</v>
          </cell>
          <cell r="E4860" t="str">
            <v xml:space="preserve">ArcInfo Software	</v>
          </cell>
          <cell r="F4860" t="str">
            <v>In Service</v>
          </cell>
          <cell r="G4860" t="str">
            <v>3405A</v>
          </cell>
          <cell r="H4860" t="str">
            <v>Grp Member</v>
          </cell>
          <cell r="I4860">
            <v>1</v>
          </cell>
          <cell r="J4860" t="str">
            <v>PC Batch</v>
          </cell>
          <cell r="K4860">
            <v>13274.9</v>
          </cell>
          <cell r="L4860">
            <v>0</v>
          </cell>
          <cell r="M4860" t="str">
            <v>F20</v>
          </cell>
          <cell r="N4860" t="str">
            <v>115</v>
          </cell>
          <cell r="O4860">
            <v>0</v>
          </cell>
          <cell r="P4860" t="str">
            <v>C05J006_002</v>
          </cell>
          <cell r="Q4860" t="str">
            <v>505</v>
          </cell>
          <cell r="R4860" t="str">
            <v>WGPD</v>
          </cell>
          <cell r="S4860" t="str">
            <v>3405S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 t="str">
            <v>CORP</v>
          </cell>
          <cell r="Y4860">
            <v>38763</v>
          </cell>
          <cell r="Z4860">
            <v>0</v>
          </cell>
          <cell r="AA4860">
            <v>0</v>
          </cell>
          <cell r="AB4860" t="str">
            <v>N</v>
          </cell>
          <cell r="AC4860">
            <v>38777</v>
          </cell>
          <cell r="AD4860">
            <v>0</v>
          </cell>
          <cell r="AE4860" t="str">
            <v>RemVal</v>
          </cell>
          <cell r="AF4860" t="str">
            <v>Depreciate</v>
          </cell>
          <cell r="AG4860" t="str">
            <v>FM</v>
          </cell>
          <cell r="AH4860">
            <v>0</v>
          </cell>
          <cell r="AI4860">
            <v>0</v>
          </cell>
          <cell r="AJ4860">
            <v>0.24840000000000001</v>
          </cell>
          <cell r="AK4860">
            <v>0</v>
          </cell>
          <cell r="AL4860" t="str">
            <v>Flat Rate</v>
          </cell>
          <cell r="AM4860">
            <v>0</v>
          </cell>
          <cell r="AN4860" t="str">
            <v>GA3405S0</v>
          </cell>
          <cell r="AO4860">
            <v>0</v>
          </cell>
          <cell r="AP4860" t="str">
            <v>N</v>
          </cell>
          <cell r="AQ4860">
            <v>38764.399571759262</v>
          </cell>
          <cell r="AR4860">
            <v>38763</v>
          </cell>
          <cell r="AS4860">
            <v>38763</v>
          </cell>
          <cell r="AT4860" t="str">
            <v>7200</v>
          </cell>
          <cell r="AU4860">
            <v>38763</v>
          </cell>
          <cell r="AV4860">
            <v>0</v>
          </cell>
        </row>
        <row r="4861">
          <cell r="B4861">
            <v>0</v>
          </cell>
          <cell r="C4861" t="str">
            <v>000000004190</v>
          </cell>
          <cell r="D4861" t="str">
            <v>3435B0</v>
          </cell>
          <cell r="E4861" t="str">
            <v>Emergency Safety Lights</v>
          </cell>
          <cell r="F4861" t="str">
            <v>In Service</v>
          </cell>
          <cell r="G4861" t="str">
            <v>3435B</v>
          </cell>
          <cell r="H4861" t="str">
            <v>Grp Member</v>
          </cell>
          <cell r="I4861">
            <v>0</v>
          </cell>
          <cell r="J4861" t="str">
            <v>PC Batch</v>
          </cell>
          <cell r="K4861">
            <v>1899.22</v>
          </cell>
          <cell r="L4861">
            <v>0</v>
          </cell>
          <cell r="M4861" t="str">
            <v>F20</v>
          </cell>
          <cell r="N4861" t="str">
            <v>115</v>
          </cell>
          <cell r="O4861">
            <v>0</v>
          </cell>
          <cell r="P4861" t="str">
            <v>C05K501_002</v>
          </cell>
          <cell r="Q4861" t="str">
            <v>505</v>
          </cell>
          <cell r="R4861" t="str">
            <v>WGPD</v>
          </cell>
          <cell r="S4861" t="str">
            <v>3435B0I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 t="str">
            <v>CORP</v>
          </cell>
          <cell r="Y4861">
            <v>38763</v>
          </cell>
          <cell r="Z4861">
            <v>0</v>
          </cell>
          <cell r="AA4861">
            <v>0</v>
          </cell>
          <cell r="AB4861" t="str">
            <v>N</v>
          </cell>
          <cell r="AC4861">
            <v>38777</v>
          </cell>
          <cell r="AD4861">
            <v>0</v>
          </cell>
          <cell r="AE4861" t="str">
            <v>RemVal</v>
          </cell>
          <cell r="AF4861" t="str">
            <v>Depreciate</v>
          </cell>
          <cell r="AG4861" t="str">
            <v>FM</v>
          </cell>
          <cell r="AH4861">
            <v>0</v>
          </cell>
          <cell r="AI4861">
            <v>0</v>
          </cell>
          <cell r="AJ4861">
            <v>0.1056</v>
          </cell>
          <cell r="AK4861">
            <v>0</v>
          </cell>
          <cell r="AL4861" t="str">
            <v>Flat Rate</v>
          </cell>
          <cell r="AM4861">
            <v>0</v>
          </cell>
          <cell r="AN4861" t="str">
            <v>GA3435B0</v>
          </cell>
          <cell r="AO4861">
            <v>0</v>
          </cell>
          <cell r="AP4861" t="str">
            <v>N</v>
          </cell>
          <cell r="AQ4861">
            <v>38764.395891203705</v>
          </cell>
          <cell r="AR4861">
            <v>38763</v>
          </cell>
          <cell r="AS4861">
            <v>38763</v>
          </cell>
          <cell r="AT4861">
            <v>0</v>
          </cell>
          <cell r="AU4861">
            <v>38763</v>
          </cell>
          <cell r="AV4861">
            <v>0</v>
          </cell>
        </row>
        <row r="4862">
          <cell r="B4862">
            <v>0</v>
          </cell>
          <cell r="C4862" t="str">
            <v>000000004191</v>
          </cell>
          <cell r="D4862" t="str">
            <v>3334A0</v>
          </cell>
          <cell r="E4862" t="str">
            <v>Repl Dom Svc 3/4" PE</v>
          </cell>
          <cell r="F4862" t="str">
            <v>In Service</v>
          </cell>
          <cell r="G4862" t="str">
            <v>3334A</v>
          </cell>
          <cell r="H4862" t="str">
            <v>Grp Member</v>
          </cell>
          <cell r="I4862">
            <v>0</v>
          </cell>
          <cell r="J4862" t="str">
            <v>PC Batch</v>
          </cell>
          <cell r="K4862">
            <v>268</v>
          </cell>
          <cell r="L4862">
            <v>0</v>
          </cell>
          <cell r="M4862" t="str">
            <v>F20</v>
          </cell>
          <cell r="N4862" t="str">
            <v>115</v>
          </cell>
          <cell r="O4862">
            <v>0</v>
          </cell>
          <cell r="P4862" t="str">
            <v>C06F501_002</v>
          </cell>
          <cell r="Q4862" t="str">
            <v>505</v>
          </cell>
          <cell r="R4862" t="str">
            <v>WTDPD</v>
          </cell>
          <cell r="S4862" t="str">
            <v>3334A34PE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 t="str">
            <v>CORP</v>
          </cell>
          <cell r="Y4862">
            <v>38763</v>
          </cell>
          <cell r="Z4862">
            <v>0</v>
          </cell>
          <cell r="AA4862">
            <v>0</v>
          </cell>
          <cell r="AB4862" t="str">
            <v>N</v>
          </cell>
          <cell r="AC4862">
            <v>38777</v>
          </cell>
          <cell r="AD4862">
            <v>0</v>
          </cell>
          <cell r="AE4862" t="str">
            <v>RemVal</v>
          </cell>
          <cell r="AF4862" t="str">
            <v>Depreciate</v>
          </cell>
          <cell r="AG4862" t="str">
            <v>FM</v>
          </cell>
          <cell r="AH4862">
            <v>0</v>
          </cell>
          <cell r="AI4862">
            <v>0</v>
          </cell>
          <cell r="AJ4862">
            <v>2.4500000000000001E-2</v>
          </cell>
          <cell r="AK4862">
            <v>0</v>
          </cell>
          <cell r="AL4862" t="str">
            <v>Flat Rate</v>
          </cell>
          <cell r="AM4862">
            <v>0</v>
          </cell>
          <cell r="AN4862" t="str">
            <v>GA3334A0</v>
          </cell>
          <cell r="AO4862">
            <v>0</v>
          </cell>
          <cell r="AP4862" t="str">
            <v>N</v>
          </cell>
          <cell r="AQ4862">
            <v>38764.395891203705</v>
          </cell>
          <cell r="AR4862">
            <v>38822</v>
          </cell>
          <cell r="AS4862">
            <v>38822</v>
          </cell>
          <cell r="AT4862">
            <v>0</v>
          </cell>
          <cell r="AU4862">
            <v>38763</v>
          </cell>
          <cell r="AV4862">
            <v>0</v>
          </cell>
        </row>
        <row r="4863">
          <cell r="B4863">
            <v>0</v>
          </cell>
          <cell r="C4863" t="str">
            <v>000000004192</v>
          </cell>
          <cell r="D4863" t="str">
            <v>3203C0</v>
          </cell>
          <cell r="E4863" t="str">
            <v>Chemical Feed Pump-Reeser</v>
          </cell>
          <cell r="F4863" t="str">
            <v>In Service</v>
          </cell>
          <cell r="G4863" t="str">
            <v>3203C</v>
          </cell>
          <cell r="H4863" t="str">
            <v>Grp Member</v>
          </cell>
          <cell r="I4863">
            <v>0</v>
          </cell>
          <cell r="J4863" t="str">
            <v>PC Batch</v>
          </cell>
          <cell r="K4863">
            <v>153.72999999999999</v>
          </cell>
          <cell r="L4863">
            <v>0</v>
          </cell>
          <cell r="M4863" t="str">
            <v>F20</v>
          </cell>
          <cell r="N4863" t="str">
            <v>115</v>
          </cell>
          <cell r="O4863">
            <v>0</v>
          </cell>
          <cell r="P4863" t="str">
            <v>C05B505_002</v>
          </cell>
          <cell r="Q4863">
            <v>0</v>
          </cell>
          <cell r="R4863" t="str">
            <v>WWTPD</v>
          </cell>
          <cell r="S4863" t="str">
            <v>3203CA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 t="str">
            <v>CORP</v>
          </cell>
          <cell r="Y4863">
            <v>38791</v>
          </cell>
          <cell r="Z4863">
            <v>0</v>
          </cell>
          <cell r="AA4863">
            <v>0</v>
          </cell>
          <cell r="AB4863" t="str">
            <v>N</v>
          </cell>
          <cell r="AC4863">
            <v>38808</v>
          </cell>
          <cell r="AD4863">
            <v>0</v>
          </cell>
          <cell r="AE4863" t="str">
            <v>RemVal</v>
          </cell>
          <cell r="AF4863" t="str">
            <v>Depreciate</v>
          </cell>
          <cell r="AG4863" t="str">
            <v>FM</v>
          </cell>
          <cell r="AH4863">
            <v>0</v>
          </cell>
          <cell r="AI4863">
            <v>0</v>
          </cell>
          <cell r="AJ4863">
            <v>5.1400000000000001E-2</v>
          </cell>
          <cell r="AK4863">
            <v>0</v>
          </cell>
          <cell r="AL4863" t="str">
            <v>Flat Rate</v>
          </cell>
          <cell r="AM4863">
            <v>0</v>
          </cell>
          <cell r="AN4863" t="str">
            <v>GA3203C0</v>
          </cell>
          <cell r="AO4863">
            <v>0</v>
          </cell>
          <cell r="AP4863" t="str">
            <v>N</v>
          </cell>
          <cell r="AQ4863">
            <v>38803.486122685186</v>
          </cell>
          <cell r="AR4863">
            <v>38791</v>
          </cell>
          <cell r="AS4863">
            <v>38791</v>
          </cell>
          <cell r="AT4863" t="str">
            <v>6900</v>
          </cell>
          <cell r="AU4863">
            <v>38791</v>
          </cell>
          <cell r="AV4863">
            <v>0</v>
          </cell>
        </row>
        <row r="4864">
          <cell r="B4864">
            <v>0</v>
          </cell>
          <cell r="C4864" t="str">
            <v>000000004192</v>
          </cell>
          <cell r="D4864" t="str">
            <v>3203C0</v>
          </cell>
          <cell r="E4864" t="str">
            <v>Chemical Feed Pump-Reeser</v>
          </cell>
          <cell r="F4864" t="str">
            <v>In Service</v>
          </cell>
          <cell r="G4864" t="str">
            <v>3203C</v>
          </cell>
          <cell r="H4864" t="str">
            <v>Grp Member</v>
          </cell>
          <cell r="I4864">
            <v>1</v>
          </cell>
          <cell r="J4864" t="str">
            <v>PC Batch</v>
          </cell>
          <cell r="K4864">
            <v>1579.15</v>
          </cell>
          <cell r="L4864">
            <v>0</v>
          </cell>
          <cell r="M4864" t="str">
            <v>F20</v>
          </cell>
          <cell r="N4864" t="str">
            <v>115</v>
          </cell>
          <cell r="O4864">
            <v>0</v>
          </cell>
          <cell r="P4864" t="str">
            <v>C05B505_002</v>
          </cell>
          <cell r="Q4864" t="str">
            <v>505</v>
          </cell>
          <cell r="R4864" t="str">
            <v>WWTPD</v>
          </cell>
          <cell r="S4864" t="str">
            <v>3203CA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 t="str">
            <v>CORP</v>
          </cell>
          <cell r="Y4864">
            <v>38791</v>
          </cell>
          <cell r="Z4864">
            <v>0</v>
          </cell>
          <cell r="AA4864">
            <v>0</v>
          </cell>
          <cell r="AB4864" t="str">
            <v>N</v>
          </cell>
          <cell r="AC4864">
            <v>38808</v>
          </cell>
          <cell r="AD4864">
            <v>0</v>
          </cell>
          <cell r="AE4864" t="str">
            <v>RemVal</v>
          </cell>
          <cell r="AF4864" t="str">
            <v>Depreciate</v>
          </cell>
          <cell r="AG4864" t="str">
            <v>FM</v>
          </cell>
          <cell r="AH4864">
            <v>0</v>
          </cell>
          <cell r="AI4864">
            <v>0</v>
          </cell>
          <cell r="AJ4864">
            <v>5.1400000000000001E-2</v>
          </cell>
          <cell r="AK4864">
            <v>0</v>
          </cell>
          <cell r="AL4864" t="str">
            <v>Flat Rate</v>
          </cell>
          <cell r="AM4864">
            <v>0</v>
          </cell>
          <cell r="AN4864" t="str">
            <v>GA3203C0</v>
          </cell>
          <cell r="AO4864">
            <v>0</v>
          </cell>
          <cell r="AP4864" t="str">
            <v>N</v>
          </cell>
          <cell r="AQ4864">
            <v>38803.486122685186</v>
          </cell>
          <cell r="AR4864">
            <v>38791</v>
          </cell>
          <cell r="AS4864">
            <v>38791</v>
          </cell>
          <cell r="AT4864" t="str">
            <v>6900</v>
          </cell>
          <cell r="AU4864">
            <v>38791</v>
          </cell>
          <cell r="AV4864">
            <v>0</v>
          </cell>
        </row>
        <row r="4865">
          <cell r="B4865">
            <v>0</v>
          </cell>
          <cell r="C4865" t="str">
            <v>000000004193</v>
          </cell>
          <cell r="D4865" t="str">
            <v>3203C0</v>
          </cell>
          <cell r="E4865" t="str">
            <v>Chemical Feed Pump-Susq Villag</v>
          </cell>
          <cell r="F4865" t="str">
            <v>In Service</v>
          </cell>
          <cell r="G4865" t="str">
            <v>3203C</v>
          </cell>
          <cell r="H4865" t="str">
            <v>Grp Member</v>
          </cell>
          <cell r="I4865">
            <v>0</v>
          </cell>
          <cell r="J4865" t="str">
            <v>PC Batch</v>
          </cell>
          <cell r="K4865">
            <v>153.72999999999999</v>
          </cell>
          <cell r="L4865">
            <v>0</v>
          </cell>
          <cell r="M4865" t="str">
            <v>F20</v>
          </cell>
          <cell r="N4865" t="str">
            <v>115</v>
          </cell>
          <cell r="O4865">
            <v>0</v>
          </cell>
          <cell r="P4865" t="str">
            <v>C05B505_002</v>
          </cell>
          <cell r="Q4865">
            <v>0</v>
          </cell>
          <cell r="R4865" t="str">
            <v>WWTPD</v>
          </cell>
          <cell r="S4865" t="str">
            <v>3203CB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 t="str">
            <v>CORP</v>
          </cell>
          <cell r="Y4865">
            <v>38791</v>
          </cell>
          <cell r="Z4865">
            <v>0</v>
          </cell>
          <cell r="AA4865">
            <v>0</v>
          </cell>
          <cell r="AB4865" t="str">
            <v>N</v>
          </cell>
          <cell r="AC4865">
            <v>38808</v>
          </cell>
          <cell r="AD4865">
            <v>0</v>
          </cell>
          <cell r="AE4865" t="str">
            <v>RemVal</v>
          </cell>
          <cell r="AF4865" t="str">
            <v>Depreciate</v>
          </cell>
          <cell r="AG4865" t="str">
            <v>FM</v>
          </cell>
          <cell r="AH4865">
            <v>0</v>
          </cell>
          <cell r="AI4865">
            <v>0</v>
          </cell>
          <cell r="AJ4865">
            <v>5.1400000000000001E-2</v>
          </cell>
          <cell r="AK4865">
            <v>0</v>
          </cell>
          <cell r="AL4865" t="str">
            <v>Flat Rate</v>
          </cell>
          <cell r="AM4865">
            <v>0</v>
          </cell>
          <cell r="AN4865" t="str">
            <v>GA3203C0</v>
          </cell>
          <cell r="AO4865">
            <v>0</v>
          </cell>
          <cell r="AP4865" t="str">
            <v>N</v>
          </cell>
          <cell r="AQ4865">
            <v>38803.486145833333</v>
          </cell>
          <cell r="AR4865">
            <v>38791</v>
          </cell>
          <cell r="AS4865">
            <v>38791</v>
          </cell>
          <cell r="AT4865" t="str">
            <v>7100</v>
          </cell>
          <cell r="AU4865">
            <v>38791</v>
          </cell>
          <cell r="AV4865">
            <v>0</v>
          </cell>
        </row>
        <row r="4866">
          <cell r="B4866">
            <v>0</v>
          </cell>
          <cell r="C4866" t="str">
            <v>000000004193</v>
          </cell>
          <cell r="D4866" t="str">
            <v>3203C0</v>
          </cell>
          <cell r="E4866" t="str">
            <v>Chemical Feed Pump-Susq Villag</v>
          </cell>
          <cell r="F4866" t="str">
            <v>In Service</v>
          </cell>
          <cell r="G4866" t="str">
            <v>3203C</v>
          </cell>
          <cell r="H4866" t="str">
            <v>Grp Member</v>
          </cell>
          <cell r="I4866">
            <v>1</v>
          </cell>
          <cell r="J4866" t="str">
            <v>PC Batch</v>
          </cell>
          <cell r="K4866">
            <v>1579.16</v>
          </cell>
          <cell r="L4866">
            <v>0</v>
          </cell>
          <cell r="M4866" t="str">
            <v>F20</v>
          </cell>
          <cell r="N4866" t="str">
            <v>115</v>
          </cell>
          <cell r="O4866">
            <v>0</v>
          </cell>
          <cell r="P4866" t="str">
            <v>C05B505_002</v>
          </cell>
          <cell r="Q4866" t="str">
            <v>505</v>
          </cell>
          <cell r="R4866" t="str">
            <v>WWTPD</v>
          </cell>
          <cell r="S4866" t="str">
            <v>3203CB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 t="str">
            <v>CORP</v>
          </cell>
          <cell r="Y4866">
            <v>38791</v>
          </cell>
          <cell r="Z4866">
            <v>0</v>
          </cell>
          <cell r="AA4866">
            <v>0</v>
          </cell>
          <cell r="AB4866" t="str">
            <v>N</v>
          </cell>
          <cell r="AC4866">
            <v>38808</v>
          </cell>
          <cell r="AD4866">
            <v>0</v>
          </cell>
          <cell r="AE4866" t="str">
            <v>RemVal</v>
          </cell>
          <cell r="AF4866" t="str">
            <v>Depreciate</v>
          </cell>
          <cell r="AG4866" t="str">
            <v>FM</v>
          </cell>
          <cell r="AH4866">
            <v>0</v>
          </cell>
          <cell r="AI4866">
            <v>0</v>
          </cell>
          <cell r="AJ4866">
            <v>5.1400000000000001E-2</v>
          </cell>
          <cell r="AK4866">
            <v>0</v>
          </cell>
          <cell r="AL4866" t="str">
            <v>Flat Rate</v>
          </cell>
          <cell r="AM4866">
            <v>0</v>
          </cell>
          <cell r="AN4866" t="str">
            <v>GA3203C0</v>
          </cell>
          <cell r="AO4866">
            <v>0</v>
          </cell>
          <cell r="AP4866" t="str">
            <v>N</v>
          </cell>
          <cell r="AQ4866">
            <v>38803.486145833333</v>
          </cell>
          <cell r="AR4866">
            <v>38791</v>
          </cell>
          <cell r="AS4866">
            <v>38791</v>
          </cell>
          <cell r="AT4866" t="str">
            <v>7100</v>
          </cell>
          <cell r="AU4866">
            <v>38791</v>
          </cell>
          <cell r="AV4866">
            <v>0</v>
          </cell>
        </row>
        <row r="4867">
          <cell r="B4867">
            <v>0</v>
          </cell>
          <cell r="C4867" t="str">
            <v>000000004194</v>
          </cell>
          <cell r="D4867" t="str">
            <v>3112A0</v>
          </cell>
          <cell r="E4867" t="str">
            <v xml:space="preserve">Rabold HS #1 Motor	</v>
          </cell>
          <cell r="F4867" t="str">
            <v>In Service</v>
          </cell>
          <cell r="G4867" t="str">
            <v>3112A</v>
          </cell>
          <cell r="H4867" t="str">
            <v>Grp Member</v>
          </cell>
          <cell r="I4867">
            <v>0</v>
          </cell>
          <cell r="J4867" t="str">
            <v>PC Batch</v>
          </cell>
          <cell r="K4867">
            <v>25047.02</v>
          </cell>
          <cell r="L4867">
            <v>0</v>
          </cell>
          <cell r="M4867" t="str">
            <v>F20</v>
          </cell>
          <cell r="N4867" t="str">
            <v>115</v>
          </cell>
          <cell r="O4867">
            <v>0</v>
          </cell>
          <cell r="P4867" t="str">
            <v>C05C512_002</v>
          </cell>
          <cell r="Q4867">
            <v>0</v>
          </cell>
          <cell r="R4867" t="str">
            <v>WPPD</v>
          </cell>
          <cell r="S4867" t="str">
            <v>3112A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 t="str">
            <v>CORP</v>
          </cell>
          <cell r="Y4867">
            <v>38791</v>
          </cell>
          <cell r="Z4867">
            <v>0</v>
          </cell>
          <cell r="AA4867">
            <v>0</v>
          </cell>
          <cell r="AB4867" t="str">
            <v>N</v>
          </cell>
          <cell r="AC4867">
            <v>38808</v>
          </cell>
          <cell r="AD4867">
            <v>0</v>
          </cell>
          <cell r="AE4867" t="str">
            <v>RemVal</v>
          </cell>
          <cell r="AF4867" t="str">
            <v>Depreciate</v>
          </cell>
          <cell r="AG4867" t="str">
            <v>FM</v>
          </cell>
          <cell r="AH4867">
            <v>0</v>
          </cell>
          <cell r="AI4867">
            <v>0</v>
          </cell>
          <cell r="AJ4867">
            <v>6.5299999999999997E-2</v>
          </cell>
          <cell r="AK4867">
            <v>0</v>
          </cell>
          <cell r="AL4867" t="str">
            <v>Flat Rate</v>
          </cell>
          <cell r="AM4867">
            <v>0</v>
          </cell>
          <cell r="AN4867" t="str">
            <v>GA3112A0</v>
          </cell>
          <cell r="AO4867">
            <v>0</v>
          </cell>
          <cell r="AP4867" t="str">
            <v>N</v>
          </cell>
          <cell r="AQ4867">
            <v>38803.483773148146</v>
          </cell>
          <cell r="AR4867">
            <v>38791</v>
          </cell>
          <cell r="AS4867">
            <v>38791</v>
          </cell>
          <cell r="AT4867" t="str">
            <v>7301</v>
          </cell>
          <cell r="AU4867">
            <v>38791</v>
          </cell>
          <cell r="AV4867">
            <v>0</v>
          </cell>
        </row>
        <row r="4868">
          <cell r="B4868">
            <v>0</v>
          </cell>
          <cell r="C4868" t="str">
            <v>000000004195</v>
          </cell>
          <cell r="D4868" t="str">
            <v>3112A0</v>
          </cell>
          <cell r="E4868" t="str">
            <v xml:space="preserve">Peerless Pump &amp; Motor	</v>
          </cell>
          <cell r="F4868" t="str">
            <v>In Service</v>
          </cell>
          <cell r="G4868" t="str">
            <v>3112A</v>
          </cell>
          <cell r="H4868" t="str">
            <v>Grp Member</v>
          </cell>
          <cell r="I4868">
            <v>0</v>
          </cell>
          <cell r="J4868" t="str">
            <v>PC Batch</v>
          </cell>
          <cell r="K4868">
            <v>560.78</v>
          </cell>
          <cell r="L4868">
            <v>0</v>
          </cell>
          <cell r="M4868" t="str">
            <v>F20</v>
          </cell>
          <cell r="N4868" t="str">
            <v>115</v>
          </cell>
          <cell r="O4868">
            <v>0</v>
          </cell>
          <cell r="P4868" t="str">
            <v>C05C515_002</v>
          </cell>
          <cell r="Q4868">
            <v>0</v>
          </cell>
          <cell r="R4868" t="str">
            <v>WPPD</v>
          </cell>
          <cell r="S4868" t="str">
            <v>3112A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 t="str">
            <v>CORP</v>
          </cell>
          <cell r="Y4868">
            <v>38791</v>
          </cell>
          <cell r="Z4868">
            <v>0</v>
          </cell>
          <cell r="AA4868">
            <v>0</v>
          </cell>
          <cell r="AB4868" t="str">
            <v>N</v>
          </cell>
          <cell r="AC4868">
            <v>38808</v>
          </cell>
          <cell r="AD4868">
            <v>0</v>
          </cell>
          <cell r="AE4868" t="str">
            <v>RemVal</v>
          </cell>
          <cell r="AF4868" t="str">
            <v>Depreciate</v>
          </cell>
          <cell r="AG4868" t="str">
            <v>FM</v>
          </cell>
          <cell r="AH4868">
            <v>0</v>
          </cell>
          <cell r="AI4868">
            <v>0</v>
          </cell>
          <cell r="AJ4868">
            <v>6.5299999999999997E-2</v>
          </cell>
          <cell r="AK4868">
            <v>0</v>
          </cell>
          <cell r="AL4868" t="str">
            <v>Flat Rate</v>
          </cell>
          <cell r="AM4868">
            <v>0</v>
          </cell>
          <cell r="AN4868" t="str">
            <v>GA3112A0</v>
          </cell>
          <cell r="AO4868">
            <v>0</v>
          </cell>
          <cell r="AP4868" t="str">
            <v>N</v>
          </cell>
          <cell r="AQ4868">
            <v>38803.486168981479</v>
          </cell>
          <cell r="AR4868">
            <v>38822</v>
          </cell>
          <cell r="AS4868">
            <v>38822</v>
          </cell>
          <cell r="AT4868">
            <v>0</v>
          </cell>
          <cell r="AU4868">
            <v>38791</v>
          </cell>
          <cell r="AV4868">
            <v>0</v>
          </cell>
        </row>
        <row r="4869">
          <cell r="B4869">
            <v>0</v>
          </cell>
          <cell r="C4869" t="str">
            <v>000000004195</v>
          </cell>
          <cell r="D4869" t="str">
            <v>3112A0</v>
          </cell>
          <cell r="E4869" t="str">
            <v xml:space="preserve">Peerless Pump &amp; Motor	</v>
          </cell>
          <cell r="F4869" t="str">
            <v>In Service</v>
          </cell>
          <cell r="G4869" t="str">
            <v>3112A</v>
          </cell>
          <cell r="H4869" t="str">
            <v>Grp Member</v>
          </cell>
          <cell r="I4869">
            <v>1</v>
          </cell>
          <cell r="J4869" t="str">
            <v>PC Batch</v>
          </cell>
          <cell r="K4869">
            <v>12397.3</v>
          </cell>
          <cell r="L4869">
            <v>0</v>
          </cell>
          <cell r="M4869" t="str">
            <v>F20</v>
          </cell>
          <cell r="N4869" t="str">
            <v>115</v>
          </cell>
          <cell r="O4869">
            <v>0</v>
          </cell>
          <cell r="P4869" t="str">
            <v>C05C515_002</v>
          </cell>
          <cell r="Q4869" t="str">
            <v>505</v>
          </cell>
          <cell r="R4869" t="str">
            <v>WPPD</v>
          </cell>
          <cell r="S4869" t="str">
            <v>3112A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 t="str">
            <v>CORP</v>
          </cell>
          <cell r="Y4869">
            <v>38791</v>
          </cell>
          <cell r="Z4869">
            <v>0</v>
          </cell>
          <cell r="AA4869">
            <v>0</v>
          </cell>
          <cell r="AB4869" t="str">
            <v>N</v>
          </cell>
          <cell r="AC4869">
            <v>38808</v>
          </cell>
          <cell r="AD4869">
            <v>0</v>
          </cell>
          <cell r="AE4869" t="str">
            <v>RemVal</v>
          </cell>
          <cell r="AF4869" t="str">
            <v>Depreciate</v>
          </cell>
          <cell r="AG4869" t="str">
            <v>FM</v>
          </cell>
          <cell r="AH4869">
            <v>0</v>
          </cell>
          <cell r="AI4869">
            <v>0</v>
          </cell>
          <cell r="AJ4869">
            <v>6.5299999999999997E-2</v>
          </cell>
          <cell r="AK4869">
            <v>0</v>
          </cell>
          <cell r="AL4869" t="str">
            <v>Flat Rate</v>
          </cell>
          <cell r="AM4869">
            <v>0</v>
          </cell>
          <cell r="AN4869" t="str">
            <v>GA3112A0</v>
          </cell>
          <cell r="AO4869">
            <v>0</v>
          </cell>
          <cell r="AP4869" t="str">
            <v>N</v>
          </cell>
          <cell r="AQ4869">
            <v>38803.486168981479</v>
          </cell>
          <cell r="AR4869">
            <v>38822</v>
          </cell>
          <cell r="AS4869">
            <v>38822</v>
          </cell>
          <cell r="AT4869">
            <v>0</v>
          </cell>
          <cell r="AU4869">
            <v>38791</v>
          </cell>
          <cell r="AV4869">
            <v>0</v>
          </cell>
        </row>
        <row r="4870">
          <cell r="B4870">
            <v>0</v>
          </cell>
          <cell r="C4870" t="str">
            <v>000000004196</v>
          </cell>
          <cell r="D4870" t="str">
            <v>3314Q0</v>
          </cell>
          <cell r="E4870" t="str">
            <v>Ivy Ridge Phase 1</v>
          </cell>
          <cell r="F4870" t="str">
            <v>In Service</v>
          </cell>
          <cell r="G4870" t="str">
            <v>3314Q</v>
          </cell>
          <cell r="H4870" t="str">
            <v>Grp Member</v>
          </cell>
          <cell r="I4870">
            <v>0</v>
          </cell>
          <cell r="J4870" t="str">
            <v>PC Batch</v>
          </cell>
          <cell r="K4870">
            <v>6076.65</v>
          </cell>
          <cell r="L4870">
            <v>0</v>
          </cell>
          <cell r="M4870" t="str">
            <v>F20</v>
          </cell>
          <cell r="N4870" t="str">
            <v>115</v>
          </cell>
          <cell r="O4870">
            <v>0</v>
          </cell>
          <cell r="P4870" t="str">
            <v>C05D308_002</v>
          </cell>
          <cell r="Q4870">
            <v>0</v>
          </cell>
          <cell r="R4870" t="str">
            <v>WTDPD</v>
          </cell>
          <cell r="S4870" t="str">
            <v>3314Q06PV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 t="str">
            <v>CORP</v>
          </cell>
          <cell r="Y4870">
            <v>38791</v>
          </cell>
          <cell r="Z4870">
            <v>0</v>
          </cell>
          <cell r="AA4870">
            <v>0</v>
          </cell>
          <cell r="AB4870" t="str">
            <v>N</v>
          </cell>
          <cell r="AC4870">
            <v>38808</v>
          </cell>
          <cell r="AD4870">
            <v>0</v>
          </cell>
          <cell r="AE4870" t="str">
            <v>RemVal</v>
          </cell>
          <cell r="AF4870" t="str">
            <v>Depreciate</v>
          </cell>
          <cell r="AG4870" t="str">
            <v>FM</v>
          </cell>
          <cell r="AH4870">
            <v>0</v>
          </cell>
          <cell r="AI4870">
            <v>0</v>
          </cell>
          <cell r="AJ4870">
            <v>2.1899999999999999E-2</v>
          </cell>
          <cell r="AK4870">
            <v>0</v>
          </cell>
          <cell r="AL4870" t="str">
            <v>Flat Rate</v>
          </cell>
          <cell r="AM4870">
            <v>0</v>
          </cell>
          <cell r="AN4870" t="str">
            <v>GA3314Q0</v>
          </cell>
          <cell r="AO4870">
            <v>0</v>
          </cell>
          <cell r="AP4870" t="str">
            <v>N</v>
          </cell>
          <cell r="AQ4870">
            <v>38803.483773148146</v>
          </cell>
          <cell r="AR4870">
            <v>38791</v>
          </cell>
          <cell r="AS4870">
            <v>38791</v>
          </cell>
          <cell r="AT4870" t="str">
            <v>7200</v>
          </cell>
          <cell r="AU4870">
            <v>38791</v>
          </cell>
          <cell r="AV4870">
            <v>0</v>
          </cell>
        </row>
        <row r="4871">
          <cell r="B4871">
            <v>0</v>
          </cell>
          <cell r="C4871" t="str">
            <v>000000004197</v>
          </cell>
          <cell r="D4871" t="str">
            <v>3314Q0</v>
          </cell>
          <cell r="E4871" t="str">
            <v>Ivy Ridge Phase 1</v>
          </cell>
          <cell r="F4871" t="str">
            <v>In Service</v>
          </cell>
          <cell r="G4871" t="str">
            <v>3314Q</v>
          </cell>
          <cell r="H4871" t="str">
            <v>Grp Member</v>
          </cell>
          <cell r="I4871">
            <v>0</v>
          </cell>
          <cell r="J4871" t="str">
            <v>PC Batch</v>
          </cell>
          <cell r="K4871">
            <v>50851.27</v>
          </cell>
          <cell r="L4871">
            <v>0</v>
          </cell>
          <cell r="M4871" t="str">
            <v>F20</v>
          </cell>
          <cell r="N4871" t="str">
            <v>115</v>
          </cell>
          <cell r="O4871">
            <v>0</v>
          </cell>
          <cell r="P4871" t="str">
            <v>C05D308_002</v>
          </cell>
          <cell r="Q4871">
            <v>0</v>
          </cell>
          <cell r="R4871" t="str">
            <v>WTDPD</v>
          </cell>
          <cell r="S4871" t="str">
            <v>3314Q08PV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 t="str">
            <v>CORP</v>
          </cell>
          <cell r="Y4871">
            <v>38791</v>
          </cell>
          <cell r="Z4871">
            <v>0</v>
          </cell>
          <cell r="AA4871">
            <v>0</v>
          </cell>
          <cell r="AB4871" t="str">
            <v>N</v>
          </cell>
          <cell r="AC4871">
            <v>38808</v>
          </cell>
          <cell r="AD4871">
            <v>0</v>
          </cell>
          <cell r="AE4871" t="str">
            <v>RemVal</v>
          </cell>
          <cell r="AF4871" t="str">
            <v>Depreciate</v>
          </cell>
          <cell r="AG4871" t="str">
            <v>FM</v>
          </cell>
          <cell r="AH4871">
            <v>0</v>
          </cell>
          <cell r="AI4871">
            <v>0</v>
          </cell>
          <cell r="AJ4871">
            <v>2.1899999999999999E-2</v>
          </cell>
          <cell r="AK4871">
            <v>0</v>
          </cell>
          <cell r="AL4871" t="str">
            <v>Flat Rate</v>
          </cell>
          <cell r="AM4871">
            <v>0</v>
          </cell>
          <cell r="AN4871" t="str">
            <v>GA3314Q0</v>
          </cell>
          <cell r="AO4871">
            <v>0</v>
          </cell>
          <cell r="AP4871" t="str">
            <v>N</v>
          </cell>
          <cell r="AQ4871">
            <v>38803.486203703702</v>
          </cell>
          <cell r="AR4871">
            <v>38791</v>
          </cell>
          <cell r="AS4871">
            <v>38791</v>
          </cell>
          <cell r="AT4871" t="str">
            <v>7200</v>
          </cell>
          <cell r="AU4871">
            <v>38791</v>
          </cell>
          <cell r="AV4871">
            <v>0</v>
          </cell>
        </row>
        <row r="4872">
          <cell r="B4872">
            <v>0</v>
          </cell>
          <cell r="C4872" t="str">
            <v>000000004197</v>
          </cell>
          <cell r="D4872" t="str">
            <v>3314Q0</v>
          </cell>
          <cell r="E4872" t="str">
            <v>Ivy Ridge Phase 1</v>
          </cell>
          <cell r="F4872" t="str">
            <v>In Service</v>
          </cell>
          <cell r="G4872" t="str">
            <v>3314Q</v>
          </cell>
          <cell r="H4872" t="str">
            <v>Grp Member</v>
          </cell>
          <cell r="I4872">
            <v>1</v>
          </cell>
          <cell r="J4872" t="str">
            <v>PC Batch</v>
          </cell>
          <cell r="K4872">
            <v>-43.55</v>
          </cell>
          <cell r="L4872">
            <v>0</v>
          </cell>
          <cell r="M4872" t="str">
            <v>F30</v>
          </cell>
          <cell r="N4872" t="str">
            <v>115</v>
          </cell>
          <cell r="O4872">
            <v>0</v>
          </cell>
          <cell r="P4872" t="str">
            <v>C05D308_002</v>
          </cell>
          <cell r="Q4872">
            <v>0</v>
          </cell>
          <cell r="R4872" t="str">
            <v>WTDPD</v>
          </cell>
          <cell r="S4872" t="str">
            <v>3314Q08PV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 t="str">
            <v>CORP</v>
          </cell>
          <cell r="Y4872">
            <v>38791</v>
          </cell>
          <cell r="Z4872">
            <v>0</v>
          </cell>
          <cell r="AA4872">
            <v>0</v>
          </cell>
          <cell r="AB4872" t="str">
            <v>N</v>
          </cell>
          <cell r="AC4872">
            <v>38808</v>
          </cell>
          <cell r="AD4872">
            <v>0</v>
          </cell>
          <cell r="AE4872" t="str">
            <v>RemVal</v>
          </cell>
          <cell r="AF4872" t="str">
            <v>Depreciate</v>
          </cell>
          <cell r="AG4872" t="str">
            <v>FM</v>
          </cell>
          <cell r="AH4872">
            <v>0</v>
          </cell>
          <cell r="AI4872">
            <v>0</v>
          </cell>
          <cell r="AJ4872">
            <v>2.1899999999999999E-2</v>
          </cell>
          <cell r="AK4872">
            <v>0</v>
          </cell>
          <cell r="AL4872" t="str">
            <v>Flat Rate</v>
          </cell>
          <cell r="AM4872">
            <v>0</v>
          </cell>
          <cell r="AN4872" t="str">
            <v>GA3314Q0</v>
          </cell>
          <cell r="AO4872">
            <v>0</v>
          </cell>
          <cell r="AP4872" t="str">
            <v>N</v>
          </cell>
          <cell r="AQ4872">
            <v>38803.486203703702</v>
          </cell>
          <cell r="AR4872">
            <v>38791</v>
          </cell>
          <cell r="AS4872">
            <v>38791</v>
          </cell>
          <cell r="AT4872" t="str">
            <v>7200</v>
          </cell>
          <cell r="AU4872">
            <v>38791</v>
          </cell>
          <cell r="AV4872">
            <v>0</v>
          </cell>
        </row>
        <row r="4873">
          <cell r="B4873">
            <v>0</v>
          </cell>
          <cell r="C4873" t="str">
            <v>000000004197</v>
          </cell>
          <cell r="D4873" t="str">
            <v>3314Q0</v>
          </cell>
          <cell r="E4873" t="str">
            <v>Ivy Ridge Phase 1</v>
          </cell>
          <cell r="F4873" t="str">
            <v>In Service</v>
          </cell>
          <cell r="G4873" t="str">
            <v>3314Q</v>
          </cell>
          <cell r="H4873" t="str">
            <v>Grp Member</v>
          </cell>
          <cell r="I4873">
            <v>2</v>
          </cell>
          <cell r="J4873" t="str">
            <v>PC Batch</v>
          </cell>
          <cell r="K4873">
            <v>39.68</v>
          </cell>
          <cell r="L4873">
            <v>0</v>
          </cell>
          <cell r="M4873" t="str">
            <v>F20</v>
          </cell>
          <cell r="N4873" t="str">
            <v>115</v>
          </cell>
          <cell r="O4873">
            <v>0</v>
          </cell>
          <cell r="P4873" t="str">
            <v>C05D308_002</v>
          </cell>
          <cell r="Q4873" t="str">
            <v>505</v>
          </cell>
          <cell r="R4873" t="str">
            <v>WTDPD</v>
          </cell>
          <cell r="S4873" t="str">
            <v>3314Q08PV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 t="str">
            <v>CORP</v>
          </cell>
          <cell r="Y4873">
            <v>38791</v>
          </cell>
          <cell r="Z4873">
            <v>0</v>
          </cell>
          <cell r="AA4873">
            <v>0</v>
          </cell>
          <cell r="AB4873" t="str">
            <v>N</v>
          </cell>
          <cell r="AC4873">
            <v>38808</v>
          </cell>
          <cell r="AD4873">
            <v>0</v>
          </cell>
          <cell r="AE4873" t="str">
            <v>RemVal</v>
          </cell>
          <cell r="AF4873" t="str">
            <v>Depreciate</v>
          </cell>
          <cell r="AG4873" t="str">
            <v>FM</v>
          </cell>
          <cell r="AH4873">
            <v>0</v>
          </cell>
          <cell r="AI4873">
            <v>0</v>
          </cell>
          <cell r="AJ4873">
            <v>2.1899999999999999E-2</v>
          </cell>
          <cell r="AK4873">
            <v>0</v>
          </cell>
          <cell r="AL4873" t="str">
            <v>Flat Rate</v>
          </cell>
          <cell r="AM4873">
            <v>0</v>
          </cell>
          <cell r="AN4873" t="str">
            <v>GA3314Q0</v>
          </cell>
          <cell r="AO4873">
            <v>0</v>
          </cell>
          <cell r="AP4873" t="str">
            <v>N</v>
          </cell>
          <cell r="AQ4873">
            <v>38803.486203703702</v>
          </cell>
          <cell r="AR4873">
            <v>38791</v>
          </cell>
          <cell r="AS4873">
            <v>38791</v>
          </cell>
          <cell r="AT4873" t="str">
            <v>7200</v>
          </cell>
          <cell r="AU4873">
            <v>38791</v>
          </cell>
          <cell r="AV4873">
            <v>0</v>
          </cell>
        </row>
        <row r="4874">
          <cell r="B4874">
            <v>0</v>
          </cell>
          <cell r="C4874" t="str">
            <v>000000004198</v>
          </cell>
          <cell r="D4874" t="str">
            <v>3314R0</v>
          </cell>
          <cell r="E4874" t="str">
            <v>Ivy Ridge Phase 1</v>
          </cell>
          <cell r="F4874" t="str">
            <v>In Service</v>
          </cell>
          <cell r="G4874" t="str">
            <v>3314R</v>
          </cell>
          <cell r="H4874" t="str">
            <v>Grp Member</v>
          </cell>
          <cell r="I4874">
            <v>0</v>
          </cell>
          <cell r="J4874" t="str">
            <v>PC Batch</v>
          </cell>
          <cell r="K4874">
            <v>158794.57999999999</v>
          </cell>
          <cell r="L4874">
            <v>0</v>
          </cell>
          <cell r="M4874" t="str">
            <v>F20</v>
          </cell>
          <cell r="N4874" t="str">
            <v>115</v>
          </cell>
          <cell r="O4874">
            <v>0</v>
          </cell>
          <cell r="P4874" t="str">
            <v>C05D308_002</v>
          </cell>
          <cell r="Q4874">
            <v>0</v>
          </cell>
          <cell r="R4874" t="str">
            <v>WTDPD</v>
          </cell>
          <cell r="S4874" t="str">
            <v>3314R12PV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 t="str">
            <v>CORP</v>
          </cell>
          <cell r="Y4874">
            <v>38791</v>
          </cell>
          <cell r="Z4874">
            <v>0</v>
          </cell>
          <cell r="AA4874">
            <v>0</v>
          </cell>
          <cell r="AB4874" t="str">
            <v>N</v>
          </cell>
          <cell r="AC4874">
            <v>38808</v>
          </cell>
          <cell r="AD4874">
            <v>0</v>
          </cell>
          <cell r="AE4874" t="str">
            <v>RemVal</v>
          </cell>
          <cell r="AF4874" t="str">
            <v>Depreciate</v>
          </cell>
          <cell r="AG4874" t="str">
            <v>FM</v>
          </cell>
          <cell r="AH4874">
            <v>0</v>
          </cell>
          <cell r="AI4874">
            <v>0</v>
          </cell>
          <cell r="AJ4874">
            <v>1.55E-2</v>
          </cell>
          <cell r="AK4874">
            <v>0</v>
          </cell>
          <cell r="AL4874" t="str">
            <v>Flat Rate</v>
          </cell>
          <cell r="AM4874">
            <v>0</v>
          </cell>
          <cell r="AN4874" t="str">
            <v>GA3314R0</v>
          </cell>
          <cell r="AO4874">
            <v>0</v>
          </cell>
          <cell r="AP4874" t="str">
            <v>N</v>
          </cell>
          <cell r="AQ4874">
            <v>38803.486238425925</v>
          </cell>
          <cell r="AR4874">
            <v>38791</v>
          </cell>
          <cell r="AS4874">
            <v>38791</v>
          </cell>
          <cell r="AT4874" t="str">
            <v>7200</v>
          </cell>
          <cell r="AU4874">
            <v>38791</v>
          </cell>
          <cell r="AV4874">
            <v>0</v>
          </cell>
        </row>
        <row r="4875">
          <cell r="B4875">
            <v>0</v>
          </cell>
          <cell r="C4875" t="str">
            <v>000000004198</v>
          </cell>
          <cell r="D4875" t="str">
            <v>3314R0</v>
          </cell>
          <cell r="E4875" t="str">
            <v>Ivy Ridge Phase 1</v>
          </cell>
          <cell r="F4875" t="str">
            <v>In Service</v>
          </cell>
          <cell r="G4875" t="str">
            <v>3314R</v>
          </cell>
          <cell r="H4875" t="str">
            <v>Grp Member</v>
          </cell>
          <cell r="I4875">
            <v>1</v>
          </cell>
          <cell r="J4875" t="str">
            <v>PC Batch</v>
          </cell>
          <cell r="K4875">
            <v>-35.68</v>
          </cell>
          <cell r="L4875">
            <v>0</v>
          </cell>
          <cell r="M4875" t="str">
            <v>F30</v>
          </cell>
          <cell r="N4875" t="str">
            <v>115</v>
          </cell>
          <cell r="O4875">
            <v>0</v>
          </cell>
          <cell r="P4875" t="str">
            <v>C05D308_002</v>
          </cell>
          <cell r="Q4875">
            <v>0</v>
          </cell>
          <cell r="R4875" t="str">
            <v>WTDPD</v>
          </cell>
          <cell r="S4875" t="str">
            <v>3314R12PV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 t="str">
            <v>CORP</v>
          </cell>
          <cell r="Y4875">
            <v>38791</v>
          </cell>
          <cell r="Z4875">
            <v>0</v>
          </cell>
          <cell r="AA4875">
            <v>0</v>
          </cell>
          <cell r="AB4875" t="str">
            <v>N</v>
          </cell>
          <cell r="AC4875">
            <v>38808</v>
          </cell>
          <cell r="AD4875">
            <v>0</v>
          </cell>
          <cell r="AE4875" t="str">
            <v>RemVal</v>
          </cell>
          <cell r="AF4875" t="str">
            <v>Depreciate</v>
          </cell>
          <cell r="AG4875" t="str">
            <v>FM</v>
          </cell>
          <cell r="AH4875">
            <v>0</v>
          </cell>
          <cell r="AI4875">
            <v>0</v>
          </cell>
          <cell r="AJ4875">
            <v>1.55E-2</v>
          </cell>
          <cell r="AK4875">
            <v>0</v>
          </cell>
          <cell r="AL4875" t="str">
            <v>Flat Rate</v>
          </cell>
          <cell r="AM4875">
            <v>0</v>
          </cell>
          <cell r="AN4875" t="str">
            <v>GA3314R0</v>
          </cell>
          <cell r="AO4875">
            <v>0</v>
          </cell>
          <cell r="AP4875" t="str">
            <v>N</v>
          </cell>
          <cell r="AQ4875">
            <v>38803.486238425925</v>
          </cell>
          <cell r="AR4875">
            <v>38791</v>
          </cell>
          <cell r="AS4875">
            <v>38791</v>
          </cell>
          <cell r="AT4875" t="str">
            <v>7200</v>
          </cell>
          <cell r="AU4875">
            <v>38791</v>
          </cell>
          <cell r="AV4875">
            <v>0</v>
          </cell>
        </row>
        <row r="4876">
          <cell r="B4876">
            <v>0</v>
          </cell>
          <cell r="C4876" t="str">
            <v>000000004198</v>
          </cell>
          <cell r="D4876" t="str">
            <v>3314R0</v>
          </cell>
          <cell r="E4876" t="str">
            <v>Ivy Ridge Phase 1</v>
          </cell>
          <cell r="F4876" t="str">
            <v>In Service</v>
          </cell>
          <cell r="G4876" t="str">
            <v>3314R</v>
          </cell>
          <cell r="H4876" t="str">
            <v>Grp Member</v>
          </cell>
          <cell r="I4876">
            <v>2</v>
          </cell>
          <cell r="J4876" t="str">
            <v>PC Batch</v>
          </cell>
          <cell r="K4876">
            <v>32.5</v>
          </cell>
          <cell r="L4876">
            <v>0</v>
          </cell>
          <cell r="M4876" t="str">
            <v>F20</v>
          </cell>
          <cell r="N4876" t="str">
            <v>115</v>
          </cell>
          <cell r="O4876">
            <v>0</v>
          </cell>
          <cell r="P4876" t="str">
            <v>C05D308_002</v>
          </cell>
          <cell r="Q4876" t="str">
            <v>505</v>
          </cell>
          <cell r="R4876" t="str">
            <v>WTDPD</v>
          </cell>
          <cell r="S4876" t="str">
            <v>3314R12PV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  <cell r="X4876" t="str">
            <v>CORP</v>
          </cell>
          <cell r="Y4876">
            <v>38791</v>
          </cell>
          <cell r="Z4876">
            <v>0</v>
          </cell>
          <cell r="AA4876">
            <v>0</v>
          </cell>
          <cell r="AB4876" t="str">
            <v>N</v>
          </cell>
          <cell r="AC4876">
            <v>38808</v>
          </cell>
          <cell r="AD4876">
            <v>0</v>
          </cell>
          <cell r="AE4876" t="str">
            <v>RemVal</v>
          </cell>
          <cell r="AF4876" t="str">
            <v>Depreciate</v>
          </cell>
          <cell r="AG4876" t="str">
            <v>FM</v>
          </cell>
          <cell r="AH4876">
            <v>0</v>
          </cell>
          <cell r="AI4876">
            <v>0</v>
          </cell>
          <cell r="AJ4876">
            <v>1.55E-2</v>
          </cell>
          <cell r="AK4876">
            <v>0</v>
          </cell>
          <cell r="AL4876" t="str">
            <v>Flat Rate</v>
          </cell>
          <cell r="AM4876">
            <v>0</v>
          </cell>
          <cell r="AN4876" t="str">
            <v>GA3314R0</v>
          </cell>
          <cell r="AO4876">
            <v>0</v>
          </cell>
          <cell r="AP4876" t="str">
            <v>N</v>
          </cell>
          <cell r="AQ4876">
            <v>38803.486238425925</v>
          </cell>
          <cell r="AR4876">
            <v>38791</v>
          </cell>
          <cell r="AS4876">
            <v>38791</v>
          </cell>
          <cell r="AT4876" t="str">
            <v>7200</v>
          </cell>
          <cell r="AU4876">
            <v>38791</v>
          </cell>
          <cell r="AV4876">
            <v>0</v>
          </cell>
        </row>
        <row r="4877">
          <cell r="B4877">
            <v>0</v>
          </cell>
          <cell r="C4877" t="str">
            <v>000000004199</v>
          </cell>
          <cell r="D4877" t="str">
            <v>3314T0</v>
          </cell>
          <cell r="E4877" t="str">
            <v>Ivy Ridge Phase 1</v>
          </cell>
          <cell r="F4877" t="str">
            <v>In Service</v>
          </cell>
          <cell r="G4877" t="str">
            <v>3314T</v>
          </cell>
          <cell r="H4877" t="str">
            <v>Grp Member</v>
          </cell>
          <cell r="I4877">
            <v>0</v>
          </cell>
          <cell r="J4877" t="str">
            <v>PC Batch</v>
          </cell>
          <cell r="K4877">
            <v>4928.1899999999996</v>
          </cell>
          <cell r="L4877">
            <v>0</v>
          </cell>
          <cell r="M4877" t="str">
            <v>F20</v>
          </cell>
          <cell r="N4877" t="str">
            <v>115</v>
          </cell>
          <cell r="O4877">
            <v>0</v>
          </cell>
          <cell r="P4877" t="str">
            <v>C05D308_002</v>
          </cell>
          <cell r="Q4877">
            <v>0</v>
          </cell>
          <cell r="R4877" t="str">
            <v>WTDPD</v>
          </cell>
          <cell r="S4877" t="str">
            <v>3314T06VV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 t="str">
            <v>CORP</v>
          </cell>
          <cell r="Y4877">
            <v>38791</v>
          </cell>
          <cell r="Z4877">
            <v>0</v>
          </cell>
          <cell r="AA4877">
            <v>0</v>
          </cell>
          <cell r="AB4877" t="str">
            <v>N</v>
          </cell>
          <cell r="AC4877">
            <v>38808</v>
          </cell>
          <cell r="AD4877">
            <v>0</v>
          </cell>
          <cell r="AE4877" t="str">
            <v>RemVal</v>
          </cell>
          <cell r="AF4877" t="str">
            <v>Depreciate</v>
          </cell>
          <cell r="AG4877" t="str">
            <v>FM</v>
          </cell>
          <cell r="AH4877">
            <v>0</v>
          </cell>
          <cell r="AI4877">
            <v>0</v>
          </cell>
          <cell r="AJ4877">
            <v>1.3899999999999999E-2</v>
          </cell>
          <cell r="AK4877">
            <v>0</v>
          </cell>
          <cell r="AL4877" t="str">
            <v>Flat Rate</v>
          </cell>
          <cell r="AM4877">
            <v>0</v>
          </cell>
          <cell r="AN4877" t="str">
            <v>GA3314T0</v>
          </cell>
          <cell r="AO4877">
            <v>0</v>
          </cell>
          <cell r="AP4877" t="str">
            <v>N</v>
          </cell>
          <cell r="AQ4877">
            <v>38803.483773148146</v>
          </cell>
          <cell r="AR4877">
            <v>38791</v>
          </cell>
          <cell r="AS4877">
            <v>38791</v>
          </cell>
          <cell r="AT4877" t="str">
            <v>7200</v>
          </cell>
          <cell r="AU4877">
            <v>38791</v>
          </cell>
          <cell r="AV4877">
            <v>0</v>
          </cell>
        </row>
        <row r="4878">
          <cell r="B4878">
            <v>0</v>
          </cell>
          <cell r="C4878" t="str">
            <v>000000004200</v>
          </cell>
          <cell r="D4878" t="str">
            <v>3314T0</v>
          </cell>
          <cell r="E4878" t="str">
            <v>Ivy Ridge Phase 1</v>
          </cell>
          <cell r="F4878" t="str">
            <v>In Service</v>
          </cell>
          <cell r="G4878" t="str">
            <v>3314T</v>
          </cell>
          <cell r="H4878" t="str">
            <v>Grp Member</v>
          </cell>
          <cell r="I4878">
            <v>0</v>
          </cell>
          <cell r="J4878" t="str">
            <v>PC Batch</v>
          </cell>
          <cell r="K4878">
            <v>13577.2</v>
          </cell>
          <cell r="L4878">
            <v>0</v>
          </cell>
          <cell r="M4878" t="str">
            <v>F20</v>
          </cell>
          <cell r="N4878" t="str">
            <v>115</v>
          </cell>
          <cell r="O4878">
            <v>0</v>
          </cell>
          <cell r="P4878" t="str">
            <v>C05D308_002</v>
          </cell>
          <cell r="Q4878">
            <v>0</v>
          </cell>
          <cell r="R4878" t="str">
            <v>WTDPD</v>
          </cell>
          <cell r="S4878" t="str">
            <v>3314T08VV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  <cell r="X4878" t="str">
            <v>CORP</v>
          </cell>
          <cell r="Y4878">
            <v>38791</v>
          </cell>
          <cell r="Z4878">
            <v>0</v>
          </cell>
          <cell r="AA4878">
            <v>0</v>
          </cell>
          <cell r="AB4878" t="str">
            <v>N</v>
          </cell>
          <cell r="AC4878">
            <v>38808</v>
          </cell>
          <cell r="AD4878">
            <v>0</v>
          </cell>
          <cell r="AE4878" t="str">
            <v>RemVal</v>
          </cell>
          <cell r="AF4878" t="str">
            <v>Depreciate</v>
          </cell>
          <cell r="AG4878" t="str">
            <v>FM</v>
          </cell>
          <cell r="AH4878">
            <v>0</v>
          </cell>
          <cell r="AI4878">
            <v>0</v>
          </cell>
          <cell r="AJ4878">
            <v>1.3899999999999999E-2</v>
          </cell>
          <cell r="AK4878">
            <v>0</v>
          </cell>
          <cell r="AL4878" t="str">
            <v>Flat Rate</v>
          </cell>
          <cell r="AM4878">
            <v>0</v>
          </cell>
          <cell r="AN4878" t="str">
            <v>GA3314T0</v>
          </cell>
          <cell r="AO4878">
            <v>0</v>
          </cell>
          <cell r="AP4878" t="str">
            <v>N</v>
          </cell>
          <cell r="AQ4878">
            <v>38803.483773148146</v>
          </cell>
          <cell r="AR4878">
            <v>38791</v>
          </cell>
          <cell r="AS4878">
            <v>38791</v>
          </cell>
          <cell r="AT4878" t="str">
            <v>7200</v>
          </cell>
          <cell r="AU4878">
            <v>38791</v>
          </cell>
          <cell r="AV4878">
            <v>0</v>
          </cell>
        </row>
        <row r="4879">
          <cell r="B4879">
            <v>0</v>
          </cell>
          <cell r="C4879" t="str">
            <v>000000004201</v>
          </cell>
          <cell r="D4879" t="str">
            <v>3314U0</v>
          </cell>
          <cell r="E4879" t="str">
            <v>Ivy Ridge Phase 1</v>
          </cell>
          <cell r="F4879" t="str">
            <v>In Service</v>
          </cell>
          <cell r="G4879" t="str">
            <v>3314U</v>
          </cell>
          <cell r="H4879" t="str">
            <v>Grp Member</v>
          </cell>
          <cell r="I4879">
            <v>0</v>
          </cell>
          <cell r="J4879" t="str">
            <v>PC Batch</v>
          </cell>
          <cell r="K4879">
            <v>24061.32</v>
          </cell>
          <cell r="L4879">
            <v>0</v>
          </cell>
          <cell r="M4879" t="str">
            <v>F20</v>
          </cell>
          <cell r="N4879" t="str">
            <v>115</v>
          </cell>
          <cell r="O4879">
            <v>0</v>
          </cell>
          <cell r="P4879" t="str">
            <v>C05D308_002</v>
          </cell>
          <cell r="Q4879">
            <v>0</v>
          </cell>
          <cell r="R4879" t="str">
            <v>WTDPD</v>
          </cell>
          <cell r="S4879" t="str">
            <v>3314U12VV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 t="str">
            <v>CORP</v>
          </cell>
          <cell r="Y4879">
            <v>38791</v>
          </cell>
          <cell r="Z4879">
            <v>0</v>
          </cell>
          <cell r="AA4879">
            <v>0</v>
          </cell>
          <cell r="AB4879" t="str">
            <v>N</v>
          </cell>
          <cell r="AC4879">
            <v>38808</v>
          </cell>
          <cell r="AD4879">
            <v>0</v>
          </cell>
          <cell r="AE4879" t="str">
            <v>RemVal</v>
          </cell>
          <cell r="AF4879" t="str">
            <v>Depreciate</v>
          </cell>
          <cell r="AG4879" t="str">
            <v>FM</v>
          </cell>
          <cell r="AH4879">
            <v>0</v>
          </cell>
          <cell r="AI4879">
            <v>0</v>
          </cell>
          <cell r="AJ4879">
            <v>1.35E-2</v>
          </cell>
          <cell r="AK4879">
            <v>0</v>
          </cell>
          <cell r="AL4879" t="str">
            <v>Flat Rate</v>
          </cell>
          <cell r="AM4879">
            <v>0</v>
          </cell>
          <cell r="AN4879" t="str">
            <v>GA3314U0</v>
          </cell>
          <cell r="AO4879">
            <v>0</v>
          </cell>
          <cell r="AP4879" t="str">
            <v>N</v>
          </cell>
          <cell r="AQ4879">
            <v>38803.483773148146</v>
          </cell>
          <cell r="AR4879">
            <v>38791</v>
          </cell>
          <cell r="AS4879">
            <v>38791</v>
          </cell>
          <cell r="AT4879" t="str">
            <v>7200</v>
          </cell>
          <cell r="AU4879">
            <v>38791</v>
          </cell>
          <cell r="AV4879">
            <v>0</v>
          </cell>
        </row>
        <row r="4880">
          <cell r="B4880">
            <v>0</v>
          </cell>
          <cell r="C4880" t="str">
            <v>000000004202</v>
          </cell>
          <cell r="D4880" t="str">
            <v>3334B0</v>
          </cell>
          <cell r="E4880" t="str">
            <v>Ivy Ridge Phase 1</v>
          </cell>
          <cell r="F4880" t="str">
            <v>In Service</v>
          </cell>
          <cell r="G4880" t="str">
            <v>3334B</v>
          </cell>
          <cell r="H4880" t="str">
            <v>Grp Member</v>
          </cell>
          <cell r="I4880">
            <v>0</v>
          </cell>
          <cell r="J4880" t="str">
            <v>PC Batch</v>
          </cell>
          <cell r="K4880">
            <v>64161.05</v>
          </cell>
          <cell r="L4880">
            <v>0</v>
          </cell>
          <cell r="M4880" t="str">
            <v>F20</v>
          </cell>
          <cell r="N4880" t="str">
            <v>115</v>
          </cell>
          <cell r="O4880">
            <v>0</v>
          </cell>
          <cell r="P4880" t="str">
            <v>C05D308_002</v>
          </cell>
          <cell r="Q4880">
            <v>0</v>
          </cell>
          <cell r="R4880" t="str">
            <v>WTDPD</v>
          </cell>
          <cell r="S4880" t="str">
            <v>3334B34CP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 t="str">
            <v>CORP</v>
          </cell>
          <cell r="Y4880">
            <v>38791</v>
          </cell>
          <cell r="Z4880">
            <v>0</v>
          </cell>
          <cell r="AA4880">
            <v>0</v>
          </cell>
          <cell r="AB4880" t="str">
            <v>N</v>
          </cell>
          <cell r="AC4880">
            <v>38808</v>
          </cell>
          <cell r="AD4880">
            <v>0</v>
          </cell>
          <cell r="AE4880" t="str">
            <v>RemVal</v>
          </cell>
          <cell r="AF4880" t="str">
            <v>Depreciate</v>
          </cell>
          <cell r="AG4880" t="str">
            <v>FM</v>
          </cell>
          <cell r="AH4880">
            <v>0</v>
          </cell>
          <cell r="AI4880">
            <v>0</v>
          </cell>
          <cell r="AJ4880">
            <v>2.87E-2</v>
          </cell>
          <cell r="AK4880">
            <v>0</v>
          </cell>
          <cell r="AL4880" t="str">
            <v>Flat Rate</v>
          </cell>
          <cell r="AM4880">
            <v>0</v>
          </cell>
          <cell r="AN4880" t="str">
            <v>GA3334B0</v>
          </cell>
          <cell r="AO4880">
            <v>0</v>
          </cell>
          <cell r="AP4880" t="str">
            <v>N</v>
          </cell>
          <cell r="AQ4880">
            <v>38803.486296296294</v>
          </cell>
          <cell r="AR4880">
            <v>38822</v>
          </cell>
          <cell r="AS4880">
            <v>38822</v>
          </cell>
          <cell r="AT4880" t="str">
            <v>7200</v>
          </cell>
          <cell r="AU4880">
            <v>38791</v>
          </cell>
          <cell r="AV4880">
            <v>0</v>
          </cell>
        </row>
        <row r="4881">
          <cell r="B4881">
            <v>0</v>
          </cell>
          <cell r="C4881" t="str">
            <v>000000004202</v>
          </cell>
          <cell r="D4881" t="str">
            <v>3334B0</v>
          </cell>
          <cell r="E4881" t="str">
            <v>Ivy Ridge Phase 1</v>
          </cell>
          <cell r="F4881" t="str">
            <v>In Service</v>
          </cell>
          <cell r="G4881" t="str">
            <v>3334B</v>
          </cell>
          <cell r="H4881" t="str">
            <v>Grp Member</v>
          </cell>
          <cell r="I4881">
            <v>1</v>
          </cell>
          <cell r="J4881" t="str">
            <v>PC Batch</v>
          </cell>
          <cell r="K4881">
            <v>1057.95</v>
          </cell>
          <cell r="L4881">
            <v>0</v>
          </cell>
          <cell r="M4881" t="str">
            <v>F15</v>
          </cell>
          <cell r="N4881" t="str">
            <v>118</v>
          </cell>
          <cell r="O4881">
            <v>0</v>
          </cell>
          <cell r="P4881" t="str">
            <v>C05D308_002</v>
          </cell>
          <cell r="Q4881" t="str">
            <v>950</v>
          </cell>
          <cell r="R4881" t="str">
            <v>WTDPD</v>
          </cell>
          <cell r="S4881" t="str">
            <v>3334B34CP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 t="str">
            <v>CORP</v>
          </cell>
          <cell r="Y4881">
            <v>38791</v>
          </cell>
          <cell r="Z4881">
            <v>0</v>
          </cell>
          <cell r="AA4881">
            <v>0</v>
          </cell>
          <cell r="AB4881" t="str">
            <v>N</v>
          </cell>
          <cell r="AC4881">
            <v>38808</v>
          </cell>
          <cell r="AD4881">
            <v>0</v>
          </cell>
          <cell r="AE4881" t="str">
            <v>RemVal</v>
          </cell>
          <cell r="AF4881" t="str">
            <v>Depreciate</v>
          </cell>
          <cell r="AG4881" t="str">
            <v>FM</v>
          </cell>
          <cell r="AH4881">
            <v>0</v>
          </cell>
          <cell r="AI4881">
            <v>0</v>
          </cell>
          <cell r="AJ4881">
            <v>2.87E-2</v>
          </cell>
          <cell r="AK4881">
            <v>0</v>
          </cell>
          <cell r="AL4881" t="str">
            <v>Flat Rate</v>
          </cell>
          <cell r="AM4881">
            <v>0</v>
          </cell>
          <cell r="AN4881" t="str">
            <v>GA3334B0</v>
          </cell>
          <cell r="AO4881">
            <v>0</v>
          </cell>
          <cell r="AP4881" t="str">
            <v>N</v>
          </cell>
          <cell r="AQ4881">
            <v>38803.486296296294</v>
          </cell>
          <cell r="AR4881">
            <v>38822</v>
          </cell>
          <cell r="AS4881">
            <v>38822</v>
          </cell>
          <cell r="AT4881" t="str">
            <v>7200</v>
          </cell>
          <cell r="AU4881">
            <v>38791</v>
          </cell>
          <cell r="AV4881">
            <v>0</v>
          </cell>
        </row>
        <row r="4882">
          <cell r="B4882">
            <v>0</v>
          </cell>
          <cell r="C4882" t="str">
            <v>000000004202</v>
          </cell>
          <cell r="D4882" t="str">
            <v>3334B0</v>
          </cell>
          <cell r="E4882" t="str">
            <v>Ivy Ridge Phase 1</v>
          </cell>
          <cell r="F4882" t="str">
            <v>In Service</v>
          </cell>
          <cell r="G4882" t="str">
            <v>3334B</v>
          </cell>
          <cell r="H4882" t="str">
            <v>Grp Member</v>
          </cell>
          <cell r="I4882">
            <v>2</v>
          </cell>
          <cell r="J4882" t="str">
            <v>PC Batch</v>
          </cell>
          <cell r="K4882">
            <v>1439.44</v>
          </cell>
          <cell r="L4882">
            <v>0</v>
          </cell>
          <cell r="M4882">
            <v>0</v>
          </cell>
          <cell r="N4882" t="str">
            <v>602</v>
          </cell>
          <cell r="O4882">
            <v>0</v>
          </cell>
          <cell r="P4882" t="str">
            <v>C05D308_002</v>
          </cell>
          <cell r="Q4882" t="str">
            <v>110</v>
          </cell>
          <cell r="R4882" t="str">
            <v>WTDPD</v>
          </cell>
          <cell r="S4882" t="str">
            <v>3334B34CP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 t="str">
            <v>CORP</v>
          </cell>
          <cell r="Y4882">
            <v>38791</v>
          </cell>
          <cell r="Z4882">
            <v>0</v>
          </cell>
          <cell r="AA4882">
            <v>0</v>
          </cell>
          <cell r="AB4882" t="str">
            <v>N</v>
          </cell>
          <cell r="AC4882">
            <v>38808</v>
          </cell>
          <cell r="AD4882">
            <v>0</v>
          </cell>
          <cell r="AE4882" t="str">
            <v>RemVal</v>
          </cell>
          <cell r="AF4882" t="str">
            <v>Depreciate</v>
          </cell>
          <cell r="AG4882" t="str">
            <v>FM</v>
          </cell>
          <cell r="AH4882">
            <v>0</v>
          </cell>
          <cell r="AI4882">
            <v>0</v>
          </cell>
          <cell r="AJ4882">
            <v>2.87E-2</v>
          </cell>
          <cell r="AK4882">
            <v>0</v>
          </cell>
          <cell r="AL4882" t="str">
            <v>Flat Rate</v>
          </cell>
          <cell r="AM4882">
            <v>0</v>
          </cell>
          <cell r="AN4882" t="str">
            <v>GA3334B0</v>
          </cell>
          <cell r="AO4882">
            <v>0</v>
          </cell>
          <cell r="AP4882" t="str">
            <v>N</v>
          </cell>
          <cell r="AQ4882">
            <v>38803.486296296294</v>
          </cell>
          <cell r="AR4882">
            <v>38822</v>
          </cell>
          <cell r="AS4882">
            <v>38822</v>
          </cell>
          <cell r="AT4882" t="str">
            <v>7200</v>
          </cell>
          <cell r="AU4882">
            <v>38791</v>
          </cell>
          <cell r="AV4882">
            <v>0</v>
          </cell>
        </row>
        <row r="4883">
          <cell r="B4883">
            <v>0</v>
          </cell>
          <cell r="C4883" t="str">
            <v>000000004202</v>
          </cell>
          <cell r="D4883" t="str">
            <v>3334B0</v>
          </cell>
          <cell r="E4883" t="str">
            <v>Ivy Ridge Phase 1</v>
          </cell>
          <cell r="F4883" t="str">
            <v>In Service</v>
          </cell>
          <cell r="G4883" t="str">
            <v>3334B</v>
          </cell>
          <cell r="H4883" t="str">
            <v>Grp Member</v>
          </cell>
          <cell r="I4883">
            <v>3</v>
          </cell>
          <cell r="J4883" t="str">
            <v>PC Batch</v>
          </cell>
          <cell r="K4883">
            <v>-2590.6799999999998</v>
          </cell>
          <cell r="L4883">
            <v>0</v>
          </cell>
          <cell r="M4883" t="str">
            <v>F30</v>
          </cell>
          <cell r="N4883" t="str">
            <v>115</v>
          </cell>
          <cell r="O4883">
            <v>0</v>
          </cell>
          <cell r="P4883" t="str">
            <v>C05D308_002</v>
          </cell>
          <cell r="Q4883">
            <v>0</v>
          </cell>
          <cell r="R4883" t="str">
            <v>WTDPD</v>
          </cell>
          <cell r="S4883" t="str">
            <v>3334B34CP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 t="str">
            <v>CORP</v>
          </cell>
          <cell r="Y4883">
            <v>38791</v>
          </cell>
          <cell r="Z4883">
            <v>0</v>
          </cell>
          <cell r="AA4883">
            <v>0</v>
          </cell>
          <cell r="AB4883" t="str">
            <v>N</v>
          </cell>
          <cell r="AC4883">
            <v>38808</v>
          </cell>
          <cell r="AD4883">
            <v>0</v>
          </cell>
          <cell r="AE4883" t="str">
            <v>RemVal</v>
          </cell>
          <cell r="AF4883" t="str">
            <v>Depreciate</v>
          </cell>
          <cell r="AG4883" t="str">
            <v>FM</v>
          </cell>
          <cell r="AH4883">
            <v>0</v>
          </cell>
          <cell r="AI4883">
            <v>0</v>
          </cell>
          <cell r="AJ4883">
            <v>2.87E-2</v>
          </cell>
          <cell r="AK4883">
            <v>0</v>
          </cell>
          <cell r="AL4883" t="str">
            <v>Flat Rate</v>
          </cell>
          <cell r="AM4883">
            <v>0</v>
          </cell>
          <cell r="AN4883" t="str">
            <v>GA3334B0</v>
          </cell>
          <cell r="AO4883">
            <v>0</v>
          </cell>
          <cell r="AP4883" t="str">
            <v>N</v>
          </cell>
          <cell r="AQ4883">
            <v>38803.486296296294</v>
          </cell>
          <cell r="AR4883">
            <v>38822</v>
          </cell>
          <cell r="AS4883">
            <v>38822</v>
          </cell>
          <cell r="AT4883" t="str">
            <v>7200</v>
          </cell>
          <cell r="AU4883">
            <v>38791</v>
          </cell>
          <cell r="AV4883">
            <v>0</v>
          </cell>
        </row>
        <row r="4884">
          <cell r="B4884">
            <v>0</v>
          </cell>
          <cell r="C4884" t="str">
            <v>000000004202</v>
          </cell>
          <cell r="D4884" t="str">
            <v>3334B0</v>
          </cell>
          <cell r="E4884" t="str">
            <v>Ivy Ridge Phase 1</v>
          </cell>
          <cell r="F4884" t="str">
            <v>In Service</v>
          </cell>
          <cell r="G4884" t="str">
            <v>3334B</v>
          </cell>
          <cell r="H4884" t="str">
            <v>Grp Member</v>
          </cell>
          <cell r="I4884">
            <v>4</v>
          </cell>
          <cell r="J4884" t="str">
            <v>PC Batch</v>
          </cell>
          <cell r="K4884">
            <v>-136.54</v>
          </cell>
          <cell r="L4884">
            <v>0</v>
          </cell>
          <cell r="M4884">
            <v>0</v>
          </cell>
          <cell r="N4884" t="str">
            <v>600</v>
          </cell>
          <cell r="O4884">
            <v>0</v>
          </cell>
          <cell r="P4884" t="str">
            <v>C05D308_002</v>
          </cell>
          <cell r="Q4884" t="str">
            <v>110</v>
          </cell>
          <cell r="R4884" t="str">
            <v>WTDPD</v>
          </cell>
          <cell r="S4884" t="str">
            <v>3334B34CP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 t="str">
            <v>CORP</v>
          </cell>
          <cell r="Y4884">
            <v>38791</v>
          </cell>
          <cell r="Z4884">
            <v>0</v>
          </cell>
          <cell r="AA4884">
            <v>0</v>
          </cell>
          <cell r="AB4884" t="str">
            <v>N</v>
          </cell>
          <cell r="AC4884">
            <v>38808</v>
          </cell>
          <cell r="AD4884">
            <v>0</v>
          </cell>
          <cell r="AE4884" t="str">
            <v>RemVal</v>
          </cell>
          <cell r="AF4884" t="str">
            <v>Depreciate</v>
          </cell>
          <cell r="AG4884" t="str">
            <v>FM</v>
          </cell>
          <cell r="AH4884">
            <v>0</v>
          </cell>
          <cell r="AI4884">
            <v>0</v>
          </cell>
          <cell r="AJ4884">
            <v>2.87E-2</v>
          </cell>
          <cell r="AK4884">
            <v>0</v>
          </cell>
          <cell r="AL4884" t="str">
            <v>Flat Rate</v>
          </cell>
          <cell r="AM4884">
            <v>0</v>
          </cell>
          <cell r="AN4884" t="str">
            <v>GA3334B0</v>
          </cell>
          <cell r="AO4884">
            <v>0</v>
          </cell>
          <cell r="AP4884" t="str">
            <v>N</v>
          </cell>
          <cell r="AQ4884">
            <v>38803.486296296294</v>
          </cell>
          <cell r="AR4884">
            <v>38822</v>
          </cell>
          <cell r="AS4884">
            <v>38822</v>
          </cell>
          <cell r="AT4884" t="str">
            <v>7200</v>
          </cell>
          <cell r="AU4884">
            <v>38791</v>
          </cell>
          <cell r="AV4884">
            <v>0</v>
          </cell>
        </row>
        <row r="4885">
          <cell r="B4885">
            <v>0</v>
          </cell>
          <cell r="C4885" t="str">
            <v>000000004203</v>
          </cell>
          <cell r="D4885" t="str">
            <v>335400</v>
          </cell>
          <cell r="E4885" t="str">
            <v>Ivy Ridge Phase 1</v>
          </cell>
          <cell r="F4885" t="str">
            <v>In Service</v>
          </cell>
          <cell r="G4885" t="str">
            <v>33540</v>
          </cell>
          <cell r="H4885" t="str">
            <v>Grp Member</v>
          </cell>
          <cell r="I4885">
            <v>0</v>
          </cell>
          <cell r="J4885" t="str">
            <v>PC Batch</v>
          </cell>
          <cell r="K4885">
            <v>17300.759999999998</v>
          </cell>
          <cell r="L4885">
            <v>0</v>
          </cell>
          <cell r="M4885" t="str">
            <v>F20</v>
          </cell>
          <cell r="N4885" t="str">
            <v>115</v>
          </cell>
          <cell r="O4885">
            <v>0</v>
          </cell>
          <cell r="P4885" t="str">
            <v>C05D308_002</v>
          </cell>
          <cell r="Q4885">
            <v>0</v>
          </cell>
          <cell r="R4885" t="str">
            <v>WTDPD</v>
          </cell>
          <cell r="S4885" t="str">
            <v>335400600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 t="str">
            <v>CORP</v>
          </cell>
          <cell r="Y4885">
            <v>38791</v>
          </cell>
          <cell r="Z4885">
            <v>0</v>
          </cell>
          <cell r="AA4885">
            <v>0</v>
          </cell>
          <cell r="AB4885" t="str">
            <v>N</v>
          </cell>
          <cell r="AC4885">
            <v>38808</v>
          </cell>
          <cell r="AD4885">
            <v>0</v>
          </cell>
          <cell r="AE4885" t="str">
            <v>RemVal</v>
          </cell>
          <cell r="AF4885" t="str">
            <v>Depreciate</v>
          </cell>
          <cell r="AG4885" t="str">
            <v>FM</v>
          </cell>
          <cell r="AH4885">
            <v>0</v>
          </cell>
          <cell r="AI4885">
            <v>0</v>
          </cell>
          <cell r="AJ4885">
            <v>2.2599999999999999E-2</v>
          </cell>
          <cell r="AK4885">
            <v>0</v>
          </cell>
          <cell r="AL4885" t="str">
            <v>Flat Rate</v>
          </cell>
          <cell r="AM4885">
            <v>0</v>
          </cell>
          <cell r="AN4885" t="str">
            <v>GA335400</v>
          </cell>
          <cell r="AO4885">
            <v>0</v>
          </cell>
          <cell r="AP4885" t="str">
            <v>N</v>
          </cell>
          <cell r="AQ4885">
            <v>38803.483773148146</v>
          </cell>
          <cell r="AR4885">
            <v>38791</v>
          </cell>
          <cell r="AS4885">
            <v>38791</v>
          </cell>
          <cell r="AT4885" t="str">
            <v>7200</v>
          </cell>
          <cell r="AU4885">
            <v>38791</v>
          </cell>
          <cell r="AV4885">
            <v>0</v>
          </cell>
        </row>
        <row r="4886">
          <cell r="B4886">
            <v>0</v>
          </cell>
          <cell r="C4886" t="str">
            <v>000000004204</v>
          </cell>
          <cell r="D4886" t="str">
            <v>3314B0</v>
          </cell>
          <cell r="E4886" t="str">
            <v>8" D.I. Watermain</v>
          </cell>
          <cell r="F4886" t="str">
            <v>In Service</v>
          </cell>
          <cell r="G4886" t="str">
            <v>3314B</v>
          </cell>
          <cell r="H4886" t="str">
            <v>Grp Member</v>
          </cell>
          <cell r="I4886">
            <v>0</v>
          </cell>
          <cell r="J4886" t="str">
            <v>PC Batch</v>
          </cell>
          <cell r="K4886">
            <v>29218.11</v>
          </cell>
          <cell r="L4886">
            <v>0</v>
          </cell>
          <cell r="M4886" t="str">
            <v>F20</v>
          </cell>
          <cell r="N4886" t="str">
            <v>115</v>
          </cell>
          <cell r="O4886">
            <v>0</v>
          </cell>
          <cell r="P4886" t="str">
            <v>C05D324_002</v>
          </cell>
          <cell r="Q4886">
            <v>0</v>
          </cell>
          <cell r="R4886" t="str">
            <v>WTDPD</v>
          </cell>
          <cell r="S4886" t="str">
            <v>3314B08DI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 t="str">
            <v>CORP</v>
          </cell>
          <cell r="Y4886">
            <v>38791</v>
          </cell>
          <cell r="Z4886">
            <v>0</v>
          </cell>
          <cell r="AA4886">
            <v>0</v>
          </cell>
          <cell r="AB4886" t="str">
            <v>N</v>
          </cell>
          <cell r="AC4886">
            <v>38808</v>
          </cell>
          <cell r="AD4886">
            <v>0</v>
          </cell>
          <cell r="AE4886" t="str">
            <v>RemVal</v>
          </cell>
          <cell r="AF4886" t="str">
            <v>Depreciate</v>
          </cell>
          <cell r="AG4886" t="str">
            <v>FM</v>
          </cell>
          <cell r="AH4886">
            <v>0</v>
          </cell>
          <cell r="AI4886">
            <v>0</v>
          </cell>
          <cell r="AJ4886">
            <v>1.9E-2</v>
          </cell>
          <cell r="AK4886">
            <v>0</v>
          </cell>
          <cell r="AL4886" t="str">
            <v>Flat Rate</v>
          </cell>
          <cell r="AM4886">
            <v>0</v>
          </cell>
          <cell r="AN4886" t="str">
            <v>GA3314B0</v>
          </cell>
          <cell r="AO4886">
            <v>0</v>
          </cell>
          <cell r="AP4886" t="str">
            <v>N</v>
          </cell>
          <cell r="AQ4886">
            <v>38803.483773148146</v>
          </cell>
          <cell r="AR4886">
            <v>38791</v>
          </cell>
          <cell r="AS4886">
            <v>38791</v>
          </cell>
          <cell r="AT4886" t="str">
            <v>7202</v>
          </cell>
          <cell r="AU4886">
            <v>38791</v>
          </cell>
          <cell r="AV4886">
            <v>0</v>
          </cell>
        </row>
        <row r="4887">
          <cell r="B4887">
            <v>0</v>
          </cell>
          <cell r="C4887" t="str">
            <v>000000004205</v>
          </cell>
          <cell r="D4887" t="str">
            <v>3314T0</v>
          </cell>
          <cell r="E4887" t="str">
            <v>8" Valve</v>
          </cell>
          <cell r="F4887" t="str">
            <v>In Service</v>
          </cell>
          <cell r="G4887" t="str">
            <v>3314T</v>
          </cell>
          <cell r="H4887" t="str">
            <v>Grp Member</v>
          </cell>
          <cell r="I4887">
            <v>0</v>
          </cell>
          <cell r="J4887" t="str">
            <v>PC Batch</v>
          </cell>
          <cell r="K4887">
            <v>978.6</v>
          </cell>
          <cell r="L4887">
            <v>0</v>
          </cell>
          <cell r="M4887" t="str">
            <v>F20</v>
          </cell>
          <cell r="N4887" t="str">
            <v>115</v>
          </cell>
          <cell r="O4887">
            <v>0</v>
          </cell>
          <cell r="P4887" t="str">
            <v>C05D324_002</v>
          </cell>
          <cell r="Q4887">
            <v>0</v>
          </cell>
          <cell r="R4887" t="str">
            <v>WTDPD</v>
          </cell>
          <cell r="S4887" t="str">
            <v>3314T08VV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 t="str">
            <v>CORP</v>
          </cell>
          <cell r="Y4887">
            <v>38791</v>
          </cell>
          <cell r="Z4887">
            <v>0</v>
          </cell>
          <cell r="AA4887">
            <v>0</v>
          </cell>
          <cell r="AB4887" t="str">
            <v>N</v>
          </cell>
          <cell r="AC4887">
            <v>38808</v>
          </cell>
          <cell r="AD4887">
            <v>0</v>
          </cell>
          <cell r="AE4887" t="str">
            <v>RemVal</v>
          </cell>
          <cell r="AF4887" t="str">
            <v>Depreciate</v>
          </cell>
          <cell r="AG4887" t="str">
            <v>FM</v>
          </cell>
          <cell r="AH4887">
            <v>0</v>
          </cell>
          <cell r="AI4887">
            <v>0</v>
          </cell>
          <cell r="AJ4887">
            <v>1.3899999999999999E-2</v>
          </cell>
          <cell r="AK4887">
            <v>0</v>
          </cell>
          <cell r="AL4887" t="str">
            <v>Flat Rate</v>
          </cell>
          <cell r="AM4887">
            <v>0</v>
          </cell>
          <cell r="AN4887" t="str">
            <v>GA3314T0</v>
          </cell>
          <cell r="AO4887">
            <v>0</v>
          </cell>
          <cell r="AP4887" t="str">
            <v>N</v>
          </cell>
          <cell r="AQ4887">
            <v>38803.483773148146</v>
          </cell>
          <cell r="AR4887">
            <v>38791</v>
          </cell>
          <cell r="AS4887">
            <v>38791</v>
          </cell>
          <cell r="AT4887" t="str">
            <v>7202</v>
          </cell>
          <cell r="AU4887">
            <v>38791</v>
          </cell>
          <cell r="AV4887">
            <v>0</v>
          </cell>
        </row>
        <row r="4888">
          <cell r="B4888">
            <v>0</v>
          </cell>
          <cell r="C4888" t="str">
            <v>000000004206</v>
          </cell>
          <cell r="D4888" t="str">
            <v>3334B0</v>
          </cell>
          <cell r="E4888" t="str">
            <v>2" Copper Service</v>
          </cell>
          <cell r="F4888" t="str">
            <v>In Service</v>
          </cell>
          <cell r="G4888" t="str">
            <v>3334B</v>
          </cell>
          <cell r="H4888" t="str">
            <v>Grp Member</v>
          </cell>
          <cell r="I4888">
            <v>0</v>
          </cell>
          <cell r="J4888" t="str">
            <v>PC Batch</v>
          </cell>
          <cell r="K4888">
            <v>1358.58</v>
          </cell>
          <cell r="L4888">
            <v>0</v>
          </cell>
          <cell r="M4888" t="str">
            <v>F20</v>
          </cell>
          <cell r="N4888" t="str">
            <v>115</v>
          </cell>
          <cell r="O4888">
            <v>0</v>
          </cell>
          <cell r="P4888" t="str">
            <v>C05D324_002</v>
          </cell>
          <cell r="Q4888">
            <v>0</v>
          </cell>
          <cell r="R4888" t="str">
            <v>WTDPD</v>
          </cell>
          <cell r="S4888" t="str">
            <v>3334B02CP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 t="str">
            <v>CORP</v>
          </cell>
          <cell r="Y4888">
            <v>38791</v>
          </cell>
          <cell r="Z4888">
            <v>0</v>
          </cell>
          <cell r="AA4888">
            <v>0</v>
          </cell>
          <cell r="AB4888" t="str">
            <v>N</v>
          </cell>
          <cell r="AC4888">
            <v>38808</v>
          </cell>
          <cell r="AD4888">
            <v>0</v>
          </cell>
          <cell r="AE4888" t="str">
            <v>RemVal</v>
          </cell>
          <cell r="AF4888" t="str">
            <v>Depreciate</v>
          </cell>
          <cell r="AG4888" t="str">
            <v>FM</v>
          </cell>
          <cell r="AH4888">
            <v>0</v>
          </cell>
          <cell r="AI4888">
            <v>0</v>
          </cell>
          <cell r="AJ4888">
            <v>2.87E-2</v>
          </cell>
          <cell r="AK4888">
            <v>0</v>
          </cell>
          <cell r="AL4888" t="str">
            <v>Flat Rate</v>
          </cell>
          <cell r="AM4888">
            <v>0</v>
          </cell>
          <cell r="AN4888" t="str">
            <v>GA3334B0</v>
          </cell>
          <cell r="AO4888">
            <v>0</v>
          </cell>
          <cell r="AP4888" t="str">
            <v>N</v>
          </cell>
          <cell r="AQ4888">
            <v>38803.483773148146</v>
          </cell>
          <cell r="AR4888">
            <v>38791</v>
          </cell>
          <cell r="AS4888">
            <v>38791</v>
          </cell>
          <cell r="AT4888" t="str">
            <v>7202</v>
          </cell>
          <cell r="AU4888">
            <v>38791</v>
          </cell>
          <cell r="AV4888">
            <v>0</v>
          </cell>
        </row>
        <row r="4889">
          <cell r="B4889">
            <v>0</v>
          </cell>
          <cell r="C4889" t="str">
            <v>000000004207</v>
          </cell>
          <cell r="D4889" t="str">
            <v>3314P0</v>
          </cell>
          <cell r="E4889" t="str">
            <v>2" PVC watermain</v>
          </cell>
          <cell r="F4889" t="str">
            <v>In Service</v>
          </cell>
          <cell r="G4889" t="str">
            <v>3314P</v>
          </cell>
          <cell r="H4889" t="str">
            <v>Grp Member</v>
          </cell>
          <cell r="I4889">
            <v>0</v>
          </cell>
          <cell r="J4889" t="str">
            <v>PC Batch</v>
          </cell>
          <cell r="K4889">
            <v>8464.64</v>
          </cell>
          <cell r="L4889">
            <v>0</v>
          </cell>
          <cell r="M4889" t="str">
            <v>F20</v>
          </cell>
          <cell r="N4889" t="str">
            <v>115</v>
          </cell>
          <cell r="O4889">
            <v>0</v>
          </cell>
          <cell r="P4889" t="str">
            <v>C05D328_002</v>
          </cell>
          <cell r="Q4889">
            <v>0</v>
          </cell>
          <cell r="R4889" t="str">
            <v>WTDPD</v>
          </cell>
          <cell r="S4889" t="str">
            <v>3314P02PV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 t="str">
            <v>CORP</v>
          </cell>
          <cell r="Y4889">
            <v>38791</v>
          </cell>
          <cell r="Z4889">
            <v>0</v>
          </cell>
          <cell r="AA4889">
            <v>0</v>
          </cell>
          <cell r="AB4889" t="str">
            <v>N</v>
          </cell>
          <cell r="AC4889">
            <v>38808</v>
          </cell>
          <cell r="AD4889">
            <v>0</v>
          </cell>
          <cell r="AE4889" t="str">
            <v>RemVal</v>
          </cell>
          <cell r="AF4889" t="str">
            <v>Depreciate</v>
          </cell>
          <cell r="AG4889" t="str">
            <v>FM</v>
          </cell>
          <cell r="AH4889">
            <v>0</v>
          </cell>
          <cell r="AI4889">
            <v>0</v>
          </cell>
          <cell r="AJ4889">
            <v>2.64E-2</v>
          </cell>
          <cell r="AK4889">
            <v>0</v>
          </cell>
          <cell r="AL4889" t="str">
            <v>Flat Rate</v>
          </cell>
          <cell r="AM4889">
            <v>0</v>
          </cell>
          <cell r="AN4889" t="str">
            <v>GA3314P0</v>
          </cell>
          <cell r="AO4889">
            <v>0</v>
          </cell>
          <cell r="AP4889" t="str">
            <v>N</v>
          </cell>
          <cell r="AQ4889">
            <v>38803.483773148146</v>
          </cell>
          <cell r="AR4889">
            <v>38791</v>
          </cell>
          <cell r="AS4889">
            <v>38791</v>
          </cell>
          <cell r="AT4889" t="str">
            <v>7200</v>
          </cell>
          <cell r="AU4889">
            <v>38791</v>
          </cell>
          <cell r="AV4889">
            <v>0</v>
          </cell>
        </row>
        <row r="4890">
          <cell r="B4890">
            <v>0</v>
          </cell>
          <cell r="C4890" t="str">
            <v>000000004208</v>
          </cell>
          <cell r="D4890" t="str">
            <v>3314Q0</v>
          </cell>
          <cell r="E4890" t="str">
            <v>8" PVC watermain</v>
          </cell>
          <cell r="F4890" t="str">
            <v>In Service</v>
          </cell>
          <cell r="G4890" t="str">
            <v>3314Q</v>
          </cell>
          <cell r="H4890" t="str">
            <v>Grp Member</v>
          </cell>
          <cell r="I4890">
            <v>0</v>
          </cell>
          <cell r="J4890" t="str">
            <v>PC Batch</v>
          </cell>
          <cell r="K4890">
            <v>32664.47</v>
          </cell>
          <cell r="L4890">
            <v>0</v>
          </cell>
          <cell r="M4890" t="str">
            <v>F20</v>
          </cell>
          <cell r="N4890" t="str">
            <v>115</v>
          </cell>
          <cell r="O4890">
            <v>0</v>
          </cell>
          <cell r="P4890" t="str">
            <v>C05D328_002</v>
          </cell>
          <cell r="Q4890">
            <v>0</v>
          </cell>
          <cell r="R4890" t="str">
            <v>WTDPD</v>
          </cell>
          <cell r="S4890" t="str">
            <v>3314Q08PV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 t="str">
            <v>CORP</v>
          </cell>
          <cell r="Y4890">
            <v>38791</v>
          </cell>
          <cell r="Z4890">
            <v>0</v>
          </cell>
          <cell r="AA4890">
            <v>0</v>
          </cell>
          <cell r="AB4890" t="str">
            <v>N</v>
          </cell>
          <cell r="AC4890">
            <v>38808</v>
          </cell>
          <cell r="AD4890">
            <v>0</v>
          </cell>
          <cell r="AE4890" t="str">
            <v>RemVal</v>
          </cell>
          <cell r="AF4890" t="str">
            <v>Depreciate</v>
          </cell>
          <cell r="AG4890" t="str">
            <v>FM</v>
          </cell>
          <cell r="AH4890">
            <v>0</v>
          </cell>
          <cell r="AI4890">
            <v>0</v>
          </cell>
          <cell r="AJ4890">
            <v>2.1899999999999999E-2</v>
          </cell>
          <cell r="AK4890">
            <v>0</v>
          </cell>
          <cell r="AL4890" t="str">
            <v>Flat Rate</v>
          </cell>
          <cell r="AM4890">
            <v>0</v>
          </cell>
          <cell r="AN4890" t="str">
            <v>GA3314Q0</v>
          </cell>
          <cell r="AO4890">
            <v>0</v>
          </cell>
          <cell r="AP4890" t="str">
            <v>N</v>
          </cell>
          <cell r="AQ4890">
            <v>38803.483773148146</v>
          </cell>
          <cell r="AR4890">
            <v>38791</v>
          </cell>
          <cell r="AS4890">
            <v>38791</v>
          </cell>
          <cell r="AT4890" t="str">
            <v>7200</v>
          </cell>
          <cell r="AU4890">
            <v>38791</v>
          </cell>
          <cell r="AV4890">
            <v>0</v>
          </cell>
        </row>
        <row r="4891">
          <cell r="B4891">
            <v>0</v>
          </cell>
          <cell r="C4891" t="str">
            <v>000000004209</v>
          </cell>
          <cell r="D4891" t="str">
            <v>3314T0</v>
          </cell>
          <cell r="E4891" t="str">
            <v>8" valves</v>
          </cell>
          <cell r="F4891" t="str">
            <v>In Service</v>
          </cell>
          <cell r="G4891" t="str">
            <v>3314T</v>
          </cell>
          <cell r="H4891" t="str">
            <v>Grp Member</v>
          </cell>
          <cell r="I4891">
            <v>0</v>
          </cell>
          <cell r="J4891" t="str">
            <v>PC Batch</v>
          </cell>
          <cell r="K4891">
            <v>1698.23</v>
          </cell>
          <cell r="L4891">
            <v>0</v>
          </cell>
          <cell r="M4891" t="str">
            <v>F20</v>
          </cell>
          <cell r="N4891" t="str">
            <v>115</v>
          </cell>
          <cell r="O4891">
            <v>0</v>
          </cell>
          <cell r="P4891" t="str">
            <v>C05D328_002</v>
          </cell>
          <cell r="Q4891">
            <v>0</v>
          </cell>
          <cell r="R4891" t="str">
            <v>WTDPD</v>
          </cell>
          <cell r="S4891" t="str">
            <v>3314T08VV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 t="str">
            <v>CORP</v>
          </cell>
          <cell r="Y4891">
            <v>38791</v>
          </cell>
          <cell r="Z4891">
            <v>0</v>
          </cell>
          <cell r="AA4891">
            <v>0</v>
          </cell>
          <cell r="AB4891" t="str">
            <v>N</v>
          </cell>
          <cell r="AC4891">
            <v>38808</v>
          </cell>
          <cell r="AD4891">
            <v>0</v>
          </cell>
          <cell r="AE4891" t="str">
            <v>RemVal</v>
          </cell>
          <cell r="AF4891" t="str">
            <v>Depreciate</v>
          </cell>
          <cell r="AG4891" t="str">
            <v>FM</v>
          </cell>
          <cell r="AH4891">
            <v>0</v>
          </cell>
          <cell r="AI4891">
            <v>0</v>
          </cell>
          <cell r="AJ4891">
            <v>1.3899999999999999E-2</v>
          </cell>
          <cell r="AK4891">
            <v>0</v>
          </cell>
          <cell r="AL4891" t="str">
            <v>Flat Rate</v>
          </cell>
          <cell r="AM4891">
            <v>0</v>
          </cell>
          <cell r="AN4891" t="str">
            <v>GA3314T0</v>
          </cell>
          <cell r="AO4891">
            <v>0</v>
          </cell>
          <cell r="AP4891" t="str">
            <v>N</v>
          </cell>
          <cell r="AQ4891">
            <v>38803.483773148146</v>
          </cell>
          <cell r="AR4891">
            <v>38791</v>
          </cell>
          <cell r="AS4891">
            <v>38791</v>
          </cell>
          <cell r="AT4891" t="str">
            <v>7200</v>
          </cell>
          <cell r="AU4891">
            <v>38791</v>
          </cell>
          <cell r="AV4891">
            <v>0</v>
          </cell>
        </row>
        <row r="4892">
          <cell r="B4892">
            <v>0</v>
          </cell>
          <cell r="C4892" t="str">
            <v>000000004210</v>
          </cell>
          <cell r="D4892" t="str">
            <v>3334B0</v>
          </cell>
          <cell r="E4892" t="str">
            <v>3/4" services</v>
          </cell>
          <cell r="F4892" t="str">
            <v>In Service</v>
          </cell>
          <cell r="G4892" t="str">
            <v>3334B</v>
          </cell>
          <cell r="H4892" t="str">
            <v>Grp Member</v>
          </cell>
          <cell r="I4892">
            <v>0</v>
          </cell>
          <cell r="J4892" t="str">
            <v>PC Batch</v>
          </cell>
          <cell r="K4892">
            <v>4776.29</v>
          </cell>
          <cell r="L4892">
            <v>0</v>
          </cell>
          <cell r="M4892" t="str">
            <v>F20</v>
          </cell>
          <cell r="N4892" t="str">
            <v>115</v>
          </cell>
          <cell r="O4892">
            <v>0</v>
          </cell>
          <cell r="P4892" t="str">
            <v>C05D328_002</v>
          </cell>
          <cell r="Q4892">
            <v>0</v>
          </cell>
          <cell r="R4892" t="str">
            <v>WTDPD</v>
          </cell>
          <cell r="S4892" t="str">
            <v>3334B34CP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 t="str">
            <v>CORP</v>
          </cell>
          <cell r="Y4892">
            <v>38791</v>
          </cell>
          <cell r="Z4892">
            <v>0</v>
          </cell>
          <cell r="AA4892">
            <v>0</v>
          </cell>
          <cell r="AB4892" t="str">
            <v>N</v>
          </cell>
          <cell r="AC4892">
            <v>38808</v>
          </cell>
          <cell r="AD4892">
            <v>0</v>
          </cell>
          <cell r="AE4892" t="str">
            <v>RemVal</v>
          </cell>
          <cell r="AF4892" t="str">
            <v>Depreciate</v>
          </cell>
          <cell r="AG4892" t="str">
            <v>FM</v>
          </cell>
          <cell r="AH4892">
            <v>0</v>
          </cell>
          <cell r="AI4892">
            <v>0</v>
          </cell>
          <cell r="AJ4892">
            <v>2.87E-2</v>
          </cell>
          <cell r="AK4892">
            <v>0</v>
          </cell>
          <cell r="AL4892" t="str">
            <v>Flat Rate</v>
          </cell>
          <cell r="AM4892">
            <v>0</v>
          </cell>
          <cell r="AN4892" t="str">
            <v>GA3334B0</v>
          </cell>
          <cell r="AO4892">
            <v>0</v>
          </cell>
          <cell r="AP4892" t="str">
            <v>N</v>
          </cell>
          <cell r="AQ4892">
            <v>38803.483773148146</v>
          </cell>
          <cell r="AR4892">
            <v>38791</v>
          </cell>
          <cell r="AS4892">
            <v>38791</v>
          </cell>
          <cell r="AT4892" t="str">
            <v>7200</v>
          </cell>
          <cell r="AU4892">
            <v>38791</v>
          </cell>
          <cell r="AV4892">
            <v>0</v>
          </cell>
        </row>
        <row r="4893">
          <cell r="B4893">
            <v>0</v>
          </cell>
          <cell r="C4893" t="str">
            <v>000000004211</v>
          </cell>
          <cell r="D4893" t="str">
            <v>335400</v>
          </cell>
          <cell r="E4893" t="str">
            <v>fire hydrants</v>
          </cell>
          <cell r="F4893" t="str">
            <v>In Service</v>
          </cell>
          <cell r="G4893" t="str">
            <v>33540</v>
          </cell>
          <cell r="H4893" t="str">
            <v>Grp Member</v>
          </cell>
          <cell r="I4893">
            <v>0</v>
          </cell>
          <cell r="J4893" t="str">
            <v>PC Batch</v>
          </cell>
          <cell r="K4893">
            <v>6049.96</v>
          </cell>
          <cell r="L4893">
            <v>0</v>
          </cell>
          <cell r="M4893" t="str">
            <v>F20</v>
          </cell>
          <cell r="N4893" t="str">
            <v>115</v>
          </cell>
          <cell r="O4893">
            <v>0</v>
          </cell>
          <cell r="P4893" t="str">
            <v>C05D328_002</v>
          </cell>
          <cell r="Q4893">
            <v>0</v>
          </cell>
          <cell r="R4893" t="str">
            <v>WTDPD</v>
          </cell>
          <cell r="S4893" t="str">
            <v>335400600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 t="str">
            <v>CORP</v>
          </cell>
          <cell r="Y4893">
            <v>38791</v>
          </cell>
          <cell r="Z4893">
            <v>0</v>
          </cell>
          <cell r="AA4893">
            <v>0</v>
          </cell>
          <cell r="AB4893" t="str">
            <v>N</v>
          </cell>
          <cell r="AC4893">
            <v>38808</v>
          </cell>
          <cell r="AD4893">
            <v>0</v>
          </cell>
          <cell r="AE4893" t="str">
            <v>RemVal</v>
          </cell>
          <cell r="AF4893" t="str">
            <v>Depreciate</v>
          </cell>
          <cell r="AG4893" t="str">
            <v>FM</v>
          </cell>
          <cell r="AH4893">
            <v>0</v>
          </cell>
          <cell r="AI4893">
            <v>0</v>
          </cell>
          <cell r="AJ4893">
            <v>2.2599999999999999E-2</v>
          </cell>
          <cell r="AK4893">
            <v>0</v>
          </cell>
          <cell r="AL4893" t="str">
            <v>Flat Rate</v>
          </cell>
          <cell r="AM4893">
            <v>0</v>
          </cell>
          <cell r="AN4893" t="str">
            <v>GA335400</v>
          </cell>
          <cell r="AO4893">
            <v>0</v>
          </cell>
          <cell r="AP4893" t="str">
            <v>N</v>
          </cell>
          <cell r="AQ4893">
            <v>38803.483773148146</v>
          </cell>
          <cell r="AR4893">
            <v>38791</v>
          </cell>
          <cell r="AS4893">
            <v>38791</v>
          </cell>
          <cell r="AT4893" t="str">
            <v>7200</v>
          </cell>
          <cell r="AU4893">
            <v>38791</v>
          </cell>
          <cell r="AV4893">
            <v>0</v>
          </cell>
        </row>
        <row r="4894">
          <cell r="B4894">
            <v>0</v>
          </cell>
          <cell r="C4894" t="str">
            <v>000000004212</v>
          </cell>
          <cell r="D4894" t="str">
            <v>3314Q0</v>
          </cell>
          <cell r="E4894" t="str">
            <v xml:space="preserve">8" PVC watermain	</v>
          </cell>
          <cell r="F4894" t="str">
            <v>In Service</v>
          </cell>
          <cell r="G4894" t="str">
            <v>3314Q</v>
          </cell>
          <cell r="H4894" t="str">
            <v>Grp Member</v>
          </cell>
          <cell r="I4894">
            <v>0</v>
          </cell>
          <cell r="J4894" t="str">
            <v>PC Batch</v>
          </cell>
          <cell r="K4894">
            <v>14923.31</v>
          </cell>
          <cell r="L4894">
            <v>0</v>
          </cell>
          <cell r="M4894" t="str">
            <v>F20</v>
          </cell>
          <cell r="N4894" t="str">
            <v>115</v>
          </cell>
          <cell r="O4894">
            <v>0</v>
          </cell>
          <cell r="P4894" t="str">
            <v>C05D334_002</v>
          </cell>
          <cell r="Q4894">
            <v>0</v>
          </cell>
          <cell r="R4894" t="str">
            <v>WTDPD</v>
          </cell>
          <cell r="S4894" t="str">
            <v>3314Q08PV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 t="str">
            <v>CORP</v>
          </cell>
          <cell r="Y4894">
            <v>38791</v>
          </cell>
          <cell r="Z4894">
            <v>0</v>
          </cell>
          <cell r="AA4894">
            <v>0</v>
          </cell>
          <cell r="AB4894" t="str">
            <v>N</v>
          </cell>
          <cell r="AC4894">
            <v>38808</v>
          </cell>
          <cell r="AD4894">
            <v>0</v>
          </cell>
          <cell r="AE4894" t="str">
            <v>RemVal</v>
          </cell>
          <cell r="AF4894" t="str">
            <v>Depreciate</v>
          </cell>
          <cell r="AG4894" t="str">
            <v>FM</v>
          </cell>
          <cell r="AH4894">
            <v>0</v>
          </cell>
          <cell r="AI4894">
            <v>0</v>
          </cell>
          <cell r="AJ4894">
            <v>2.1899999999999999E-2</v>
          </cell>
          <cell r="AK4894">
            <v>0</v>
          </cell>
          <cell r="AL4894" t="str">
            <v>Flat Rate</v>
          </cell>
          <cell r="AM4894">
            <v>0</v>
          </cell>
          <cell r="AN4894" t="str">
            <v>GA3314Q0</v>
          </cell>
          <cell r="AO4894">
            <v>0</v>
          </cell>
          <cell r="AP4894" t="str">
            <v>N</v>
          </cell>
          <cell r="AQ4894">
            <v>38803.486319444448</v>
          </cell>
          <cell r="AR4894">
            <v>38791</v>
          </cell>
          <cell r="AS4894">
            <v>38791</v>
          </cell>
          <cell r="AT4894" t="str">
            <v>7200</v>
          </cell>
          <cell r="AU4894">
            <v>38791</v>
          </cell>
          <cell r="AV4894">
            <v>0</v>
          </cell>
        </row>
        <row r="4895">
          <cell r="B4895">
            <v>0</v>
          </cell>
          <cell r="C4895" t="str">
            <v>000000004212</v>
          </cell>
          <cell r="D4895" t="str">
            <v>3314Q0</v>
          </cell>
          <cell r="E4895" t="str">
            <v xml:space="preserve">8" PVC watermain	</v>
          </cell>
          <cell r="F4895" t="str">
            <v>In Service</v>
          </cell>
          <cell r="G4895" t="str">
            <v>3314Q</v>
          </cell>
          <cell r="H4895" t="str">
            <v>Grp Member</v>
          </cell>
          <cell r="I4895">
            <v>1</v>
          </cell>
          <cell r="J4895" t="str">
            <v>PC Batch</v>
          </cell>
          <cell r="K4895">
            <v>32.5</v>
          </cell>
          <cell r="L4895">
            <v>0</v>
          </cell>
          <cell r="M4895" t="str">
            <v>F20</v>
          </cell>
          <cell r="N4895" t="str">
            <v>115</v>
          </cell>
          <cell r="O4895">
            <v>0</v>
          </cell>
          <cell r="P4895" t="str">
            <v>C05D334_002</v>
          </cell>
          <cell r="Q4895" t="str">
            <v>505</v>
          </cell>
          <cell r="R4895" t="str">
            <v>WTDPD</v>
          </cell>
          <cell r="S4895" t="str">
            <v>3314Q08PV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 t="str">
            <v>CORP</v>
          </cell>
          <cell r="Y4895">
            <v>38791</v>
          </cell>
          <cell r="Z4895">
            <v>0</v>
          </cell>
          <cell r="AA4895">
            <v>0</v>
          </cell>
          <cell r="AB4895" t="str">
            <v>N</v>
          </cell>
          <cell r="AC4895">
            <v>38808</v>
          </cell>
          <cell r="AD4895">
            <v>0</v>
          </cell>
          <cell r="AE4895" t="str">
            <v>RemVal</v>
          </cell>
          <cell r="AF4895" t="str">
            <v>Depreciate</v>
          </cell>
          <cell r="AG4895" t="str">
            <v>FM</v>
          </cell>
          <cell r="AH4895">
            <v>0</v>
          </cell>
          <cell r="AI4895">
            <v>0</v>
          </cell>
          <cell r="AJ4895">
            <v>2.1899999999999999E-2</v>
          </cell>
          <cell r="AK4895">
            <v>0</v>
          </cell>
          <cell r="AL4895" t="str">
            <v>Flat Rate</v>
          </cell>
          <cell r="AM4895">
            <v>0</v>
          </cell>
          <cell r="AN4895" t="str">
            <v>GA3314Q0</v>
          </cell>
          <cell r="AO4895">
            <v>0</v>
          </cell>
          <cell r="AP4895" t="str">
            <v>N</v>
          </cell>
          <cell r="AQ4895">
            <v>38803.486319444448</v>
          </cell>
          <cell r="AR4895">
            <v>38791</v>
          </cell>
          <cell r="AS4895">
            <v>38791</v>
          </cell>
          <cell r="AT4895" t="str">
            <v>7200</v>
          </cell>
          <cell r="AU4895">
            <v>38791</v>
          </cell>
          <cell r="AV4895">
            <v>0</v>
          </cell>
        </row>
        <row r="4896">
          <cell r="B4896">
            <v>0</v>
          </cell>
          <cell r="C4896" t="str">
            <v>000000004213</v>
          </cell>
          <cell r="D4896" t="str">
            <v>3334B0</v>
          </cell>
          <cell r="E4896" t="str">
            <v xml:space="preserve">copper services	</v>
          </cell>
          <cell r="F4896" t="str">
            <v>In Service</v>
          </cell>
          <cell r="G4896" t="str">
            <v>3334B</v>
          </cell>
          <cell r="H4896" t="str">
            <v>Grp Member</v>
          </cell>
          <cell r="I4896">
            <v>0</v>
          </cell>
          <cell r="J4896" t="str">
            <v>PC Batch</v>
          </cell>
          <cell r="K4896">
            <v>2653.49</v>
          </cell>
          <cell r="L4896">
            <v>0</v>
          </cell>
          <cell r="M4896" t="str">
            <v>F20</v>
          </cell>
          <cell r="N4896" t="str">
            <v>115</v>
          </cell>
          <cell r="O4896">
            <v>0</v>
          </cell>
          <cell r="P4896" t="str">
            <v>C05D334_002</v>
          </cell>
          <cell r="Q4896">
            <v>0</v>
          </cell>
          <cell r="R4896" t="str">
            <v>WTDPD</v>
          </cell>
          <cell r="S4896" t="str">
            <v>3334B34CP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 t="str">
            <v>CORP</v>
          </cell>
          <cell r="Y4896">
            <v>38791</v>
          </cell>
          <cell r="Z4896">
            <v>0</v>
          </cell>
          <cell r="AA4896">
            <v>0</v>
          </cell>
          <cell r="AB4896" t="str">
            <v>N</v>
          </cell>
          <cell r="AC4896">
            <v>38808</v>
          </cell>
          <cell r="AD4896">
            <v>0</v>
          </cell>
          <cell r="AE4896" t="str">
            <v>RemVal</v>
          </cell>
          <cell r="AF4896" t="str">
            <v>Depreciate</v>
          </cell>
          <cell r="AG4896" t="str">
            <v>FM</v>
          </cell>
          <cell r="AH4896">
            <v>0</v>
          </cell>
          <cell r="AI4896">
            <v>0</v>
          </cell>
          <cell r="AJ4896">
            <v>2.87E-2</v>
          </cell>
          <cell r="AK4896">
            <v>0</v>
          </cell>
          <cell r="AL4896" t="str">
            <v>Flat Rate</v>
          </cell>
          <cell r="AM4896">
            <v>0</v>
          </cell>
          <cell r="AN4896" t="str">
            <v>GA3334B0</v>
          </cell>
          <cell r="AO4896">
            <v>0</v>
          </cell>
          <cell r="AP4896" t="str">
            <v>N</v>
          </cell>
          <cell r="AQ4896">
            <v>38803.483773148146</v>
          </cell>
          <cell r="AR4896">
            <v>38791</v>
          </cell>
          <cell r="AS4896">
            <v>38791</v>
          </cell>
          <cell r="AT4896" t="str">
            <v>7200</v>
          </cell>
          <cell r="AU4896">
            <v>38791</v>
          </cell>
          <cell r="AV4896">
            <v>0</v>
          </cell>
        </row>
        <row r="4897">
          <cell r="B4897">
            <v>0</v>
          </cell>
          <cell r="C4897" t="str">
            <v>000000004214</v>
          </cell>
          <cell r="D4897" t="str">
            <v>335400</v>
          </cell>
          <cell r="E4897" t="str">
            <v xml:space="preserve">fire hydrant	</v>
          </cell>
          <cell r="F4897" t="str">
            <v>In Service</v>
          </cell>
          <cell r="G4897" t="str">
            <v>33540</v>
          </cell>
          <cell r="H4897" t="str">
            <v>Grp Member</v>
          </cell>
          <cell r="I4897">
            <v>0</v>
          </cell>
          <cell r="J4897" t="str">
            <v>PC Batch</v>
          </cell>
          <cell r="K4897">
            <v>5882.96</v>
          </cell>
          <cell r="L4897">
            <v>0</v>
          </cell>
          <cell r="M4897" t="str">
            <v>F20</v>
          </cell>
          <cell r="N4897" t="str">
            <v>115</v>
          </cell>
          <cell r="O4897">
            <v>0</v>
          </cell>
          <cell r="P4897" t="str">
            <v>C05D334_002</v>
          </cell>
          <cell r="Q4897">
            <v>0</v>
          </cell>
          <cell r="R4897" t="str">
            <v>WTDPD</v>
          </cell>
          <cell r="S4897" t="str">
            <v>335400600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 t="str">
            <v>CORP</v>
          </cell>
          <cell r="Y4897">
            <v>38791</v>
          </cell>
          <cell r="Z4897">
            <v>0</v>
          </cell>
          <cell r="AA4897">
            <v>0</v>
          </cell>
          <cell r="AB4897" t="str">
            <v>N</v>
          </cell>
          <cell r="AC4897">
            <v>38808</v>
          </cell>
          <cell r="AD4897">
            <v>0</v>
          </cell>
          <cell r="AE4897" t="str">
            <v>RemVal</v>
          </cell>
          <cell r="AF4897" t="str">
            <v>Depreciate</v>
          </cell>
          <cell r="AG4897" t="str">
            <v>FM</v>
          </cell>
          <cell r="AH4897">
            <v>0</v>
          </cell>
          <cell r="AI4897">
            <v>0</v>
          </cell>
          <cell r="AJ4897">
            <v>2.2599999999999999E-2</v>
          </cell>
          <cell r="AK4897">
            <v>0</v>
          </cell>
          <cell r="AL4897" t="str">
            <v>Flat Rate</v>
          </cell>
          <cell r="AM4897">
            <v>0</v>
          </cell>
          <cell r="AN4897" t="str">
            <v>GA335400</v>
          </cell>
          <cell r="AO4897">
            <v>0</v>
          </cell>
          <cell r="AP4897" t="str">
            <v>N</v>
          </cell>
          <cell r="AQ4897">
            <v>38803.483773148146</v>
          </cell>
          <cell r="AR4897">
            <v>38791</v>
          </cell>
          <cell r="AS4897">
            <v>38791</v>
          </cell>
          <cell r="AT4897" t="str">
            <v>7200</v>
          </cell>
          <cell r="AU4897">
            <v>38791</v>
          </cell>
          <cell r="AV4897">
            <v>0</v>
          </cell>
        </row>
        <row r="4898">
          <cell r="B4898">
            <v>0</v>
          </cell>
          <cell r="C4898" t="str">
            <v>000000004215</v>
          </cell>
          <cell r="D4898" t="str">
            <v>3314Q0</v>
          </cell>
          <cell r="E4898" t="str">
            <v>8" PVC Watermain</v>
          </cell>
          <cell r="F4898" t="str">
            <v>In Service</v>
          </cell>
          <cell r="G4898" t="str">
            <v>3314Q</v>
          </cell>
          <cell r="H4898" t="str">
            <v>Grp Member</v>
          </cell>
          <cell r="I4898">
            <v>0</v>
          </cell>
          <cell r="J4898" t="str">
            <v>PC Batch</v>
          </cell>
          <cell r="K4898">
            <v>41792.480000000003</v>
          </cell>
          <cell r="L4898">
            <v>0</v>
          </cell>
          <cell r="M4898" t="str">
            <v>F20</v>
          </cell>
          <cell r="N4898" t="str">
            <v>115</v>
          </cell>
          <cell r="O4898">
            <v>0</v>
          </cell>
          <cell r="P4898" t="str">
            <v>C05D357_002</v>
          </cell>
          <cell r="Q4898">
            <v>0</v>
          </cell>
          <cell r="R4898" t="str">
            <v>WTDPD</v>
          </cell>
          <cell r="S4898" t="str">
            <v>3314Q08PV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 t="str">
            <v>CORP</v>
          </cell>
          <cell r="Y4898">
            <v>38791</v>
          </cell>
          <cell r="Z4898">
            <v>0</v>
          </cell>
          <cell r="AA4898">
            <v>0</v>
          </cell>
          <cell r="AB4898" t="str">
            <v>N</v>
          </cell>
          <cell r="AC4898">
            <v>38808</v>
          </cell>
          <cell r="AD4898">
            <v>0</v>
          </cell>
          <cell r="AE4898" t="str">
            <v>RemVal</v>
          </cell>
          <cell r="AF4898" t="str">
            <v>Depreciate</v>
          </cell>
          <cell r="AG4898" t="str">
            <v>FM</v>
          </cell>
          <cell r="AH4898">
            <v>0</v>
          </cell>
          <cell r="AI4898">
            <v>0</v>
          </cell>
          <cell r="AJ4898">
            <v>2.1899999999999999E-2</v>
          </cell>
          <cell r="AK4898">
            <v>0</v>
          </cell>
          <cell r="AL4898" t="str">
            <v>Flat Rate</v>
          </cell>
          <cell r="AM4898">
            <v>0</v>
          </cell>
          <cell r="AN4898" t="str">
            <v>GA3314Q0</v>
          </cell>
          <cell r="AO4898">
            <v>0</v>
          </cell>
          <cell r="AP4898" t="str">
            <v>N</v>
          </cell>
          <cell r="AQ4898">
            <v>38803.483773148146</v>
          </cell>
          <cell r="AR4898">
            <v>38791</v>
          </cell>
          <cell r="AS4898">
            <v>38791</v>
          </cell>
          <cell r="AT4898" t="str">
            <v>0003</v>
          </cell>
          <cell r="AU4898">
            <v>38791</v>
          </cell>
          <cell r="AV4898">
            <v>0</v>
          </cell>
        </row>
        <row r="4899">
          <cell r="B4899">
            <v>0</v>
          </cell>
          <cell r="C4899" t="str">
            <v>000000004216</v>
          </cell>
          <cell r="D4899" t="str">
            <v>3314T0</v>
          </cell>
          <cell r="E4899" t="str">
            <v>8" Valves</v>
          </cell>
          <cell r="F4899" t="str">
            <v>In Service</v>
          </cell>
          <cell r="G4899" t="str">
            <v>3314T</v>
          </cell>
          <cell r="H4899" t="str">
            <v>Grp Member</v>
          </cell>
          <cell r="I4899">
            <v>0</v>
          </cell>
          <cell r="J4899" t="str">
            <v>PC Batch</v>
          </cell>
          <cell r="K4899">
            <v>7323.64</v>
          </cell>
          <cell r="L4899">
            <v>0</v>
          </cell>
          <cell r="M4899" t="str">
            <v>F20</v>
          </cell>
          <cell r="N4899" t="str">
            <v>115</v>
          </cell>
          <cell r="O4899">
            <v>0</v>
          </cell>
          <cell r="P4899" t="str">
            <v>C05D357_002</v>
          </cell>
          <cell r="Q4899">
            <v>0</v>
          </cell>
          <cell r="R4899" t="str">
            <v>WTDPD</v>
          </cell>
          <cell r="S4899" t="str">
            <v>3314T08VV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 t="str">
            <v>CORP</v>
          </cell>
          <cell r="Y4899">
            <v>38791</v>
          </cell>
          <cell r="Z4899">
            <v>0</v>
          </cell>
          <cell r="AA4899">
            <v>0</v>
          </cell>
          <cell r="AB4899" t="str">
            <v>N</v>
          </cell>
          <cell r="AC4899">
            <v>38808</v>
          </cell>
          <cell r="AD4899">
            <v>0</v>
          </cell>
          <cell r="AE4899" t="str">
            <v>RemVal</v>
          </cell>
          <cell r="AF4899" t="str">
            <v>Depreciate</v>
          </cell>
          <cell r="AG4899" t="str">
            <v>FM</v>
          </cell>
          <cell r="AH4899">
            <v>0</v>
          </cell>
          <cell r="AI4899">
            <v>0</v>
          </cell>
          <cell r="AJ4899">
            <v>1.3899999999999999E-2</v>
          </cell>
          <cell r="AK4899">
            <v>0</v>
          </cell>
          <cell r="AL4899" t="str">
            <v>Flat Rate</v>
          </cell>
          <cell r="AM4899">
            <v>0</v>
          </cell>
          <cell r="AN4899" t="str">
            <v>GA3314T0</v>
          </cell>
          <cell r="AO4899">
            <v>0</v>
          </cell>
          <cell r="AP4899" t="str">
            <v>N</v>
          </cell>
          <cell r="AQ4899">
            <v>38803.483773148146</v>
          </cell>
          <cell r="AR4899">
            <v>38791</v>
          </cell>
          <cell r="AS4899">
            <v>38791</v>
          </cell>
          <cell r="AT4899" t="str">
            <v>0003</v>
          </cell>
          <cell r="AU4899">
            <v>38791</v>
          </cell>
          <cell r="AV4899">
            <v>0</v>
          </cell>
        </row>
        <row r="4900">
          <cell r="B4900">
            <v>0</v>
          </cell>
          <cell r="C4900" t="str">
            <v>000000004217</v>
          </cell>
          <cell r="D4900" t="str">
            <v>3334B0</v>
          </cell>
          <cell r="E4900" t="str">
            <v>3/4" Copper Services</v>
          </cell>
          <cell r="F4900" t="str">
            <v>In Service</v>
          </cell>
          <cell r="G4900" t="str">
            <v>3334B</v>
          </cell>
          <cell r="H4900" t="str">
            <v>Grp Member</v>
          </cell>
          <cell r="I4900">
            <v>0</v>
          </cell>
          <cell r="J4900" t="str">
            <v>PC Batch</v>
          </cell>
          <cell r="K4900">
            <v>6049.96</v>
          </cell>
          <cell r="L4900">
            <v>0</v>
          </cell>
          <cell r="M4900" t="str">
            <v>F20</v>
          </cell>
          <cell r="N4900" t="str">
            <v>115</v>
          </cell>
          <cell r="O4900">
            <v>0</v>
          </cell>
          <cell r="P4900" t="str">
            <v>C05D357_002</v>
          </cell>
          <cell r="Q4900">
            <v>0</v>
          </cell>
          <cell r="R4900" t="str">
            <v>WTDPD</v>
          </cell>
          <cell r="S4900" t="str">
            <v>3334B34CP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  <cell r="X4900" t="str">
            <v>CORP</v>
          </cell>
          <cell r="Y4900">
            <v>38791</v>
          </cell>
          <cell r="Z4900">
            <v>0</v>
          </cell>
          <cell r="AA4900">
            <v>0</v>
          </cell>
          <cell r="AB4900" t="str">
            <v>N</v>
          </cell>
          <cell r="AC4900">
            <v>38808</v>
          </cell>
          <cell r="AD4900">
            <v>0</v>
          </cell>
          <cell r="AE4900" t="str">
            <v>RemVal</v>
          </cell>
          <cell r="AF4900" t="str">
            <v>Depreciate</v>
          </cell>
          <cell r="AG4900" t="str">
            <v>FM</v>
          </cell>
          <cell r="AH4900">
            <v>0</v>
          </cell>
          <cell r="AI4900">
            <v>0</v>
          </cell>
          <cell r="AJ4900">
            <v>2.87E-2</v>
          </cell>
          <cell r="AK4900">
            <v>0</v>
          </cell>
          <cell r="AL4900" t="str">
            <v>Flat Rate</v>
          </cell>
          <cell r="AM4900">
            <v>0</v>
          </cell>
          <cell r="AN4900" t="str">
            <v>GA3334B0</v>
          </cell>
          <cell r="AO4900">
            <v>0</v>
          </cell>
          <cell r="AP4900" t="str">
            <v>N</v>
          </cell>
          <cell r="AQ4900">
            <v>38803.483773148146</v>
          </cell>
          <cell r="AR4900">
            <v>38791</v>
          </cell>
          <cell r="AS4900">
            <v>38791</v>
          </cell>
          <cell r="AT4900" t="str">
            <v>0003</v>
          </cell>
          <cell r="AU4900">
            <v>38791</v>
          </cell>
          <cell r="AV4900">
            <v>0</v>
          </cell>
        </row>
        <row r="4901">
          <cell r="B4901">
            <v>0</v>
          </cell>
          <cell r="C4901" t="str">
            <v>000000004218</v>
          </cell>
          <cell r="D4901" t="str">
            <v>335400</v>
          </cell>
          <cell r="E4901" t="str">
            <v>Fire Hydrant</v>
          </cell>
          <cell r="F4901" t="str">
            <v>In Service</v>
          </cell>
          <cell r="G4901" t="str">
            <v>33540</v>
          </cell>
          <cell r="H4901" t="str">
            <v>Grp Member</v>
          </cell>
          <cell r="I4901">
            <v>0</v>
          </cell>
          <cell r="J4901" t="str">
            <v>PC Batch</v>
          </cell>
          <cell r="K4901">
            <v>2626.97</v>
          </cell>
          <cell r="L4901">
            <v>0</v>
          </cell>
          <cell r="M4901" t="str">
            <v>F20</v>
          </cell>
          <cell r="N4901" t="str">
            <v>115</v>
          </cell>
          <cell r="O4901">
            <v>0</v>
          </cell>
          <cell r="P4901" t="str">
            <v>C05D357_002</v>
          </cell>
          <cell r="Q4901">
            <v>0</v>
          </cell>
          <cell r="R4901" t="str">
            <v>WTDPD</v>
          </cell>
          <cell r="S4901" t="str">
            <v>335400600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  <cell r="X4901" t="str">
            <v>CORP</v>
          </cell>
          <cell r="Y4901">
            <v>38791</v>
          </cell>
          <cell r="Z4901">
            <v>0</v>
          </cell>
          <cell r="AA4901">
            <v>0</v>
          </cell>
          <cell r="AB4901" t="str">
            <v>N</v>
          </cell>
          <cell r="AC4901">
            <v>38808</v>
          </cell>
          <cell r="AD4901">
            <v>0</v>
          </cell>
          <cell r="AE4901" t="str">
            <v>RemVal</v>
          </cell>
          <cell r="AF4901" t="str">
            <v>Depreciate</v>
          </cell>
          <cell r="AG4901" t="str">
            <v>FM</v>
          </cell>
          <cell r="AH4901">
            <v>0</v>
          </cell>
          <cell r="AI4901">
            <v>0</v>
          </cell>
          <cell r="AJ4901">
            <v>2.2599999999999999E-2</v>
          </cell>
          <cell r="AK4901">
            <v>0</v>
          </cell>
          <cell r="AL4901" t="str">
            <v>Flat Rate</v>
          </cell>
          <cell r="AM4901">
            <v>0</v>
          </cell>
          <cell r="AN4901" t="str">
            <v>GA335400</v>
          </cell>
          <cell r="AO4901">
            <v>0</v>
          </cell>
          <cell r="AP4901" t="str">
            <v>N</v>
          </cell>
          <cell r="AQ4901">
            <v>38803.483773148146</v>
          </cell>
          <cell r="AR4901">
            <v>38791</v>
          </cell>
          <cell r="AS4901">
            <v>38791</v>
          </cell>
          <cell r="AT4901" t="str">
            <v>0003</v>
          </cell>
          <cell r="AU4901">
            <v>38791</v>
          </cell>
          <cell r="AV4901">
            <v>0</v>
          </cell>
        </row>
        <row r="4902">
          <cell r="B4902">
            <v>0</v>
          </cell>
          <cell r="C4902" t="str">
            <v>000000004219</v>
          </cell>
          <cell r="D4902" t="str">
            <v>3314B0</v>
          </cell>
          <cell r="E4902" t="str">
            <v>8" D.I. Watermain</v>
          </cell>
          <cell r="F4902" t="str">
            <v>In Service</v>
          </cell>
          <cell r="G4902" t="str">
            <v>3314B</v>
          </cell>
          <cell r="H4902" t="str">
            <v>Grp Member</v>
          </cell>
          <cell r="I4902">
            <v>0</v>
          </cell>
          <cell r="J4902" t="str">
            <v>PC Batch</v>
          </cell>
          <cell r="K4902">
            <v>79036.66</v>
          </cell>
          <cell r="L4902">
            <v>0</v>
          </cell>
          <cell r="M4902" t="str">
            <v>F20</v>
          </cell>
          <cell r="N4902" t="str">
            <v>115</v>
          </cell>
          <cell r="O4902">
            <v>0</v>
          </cell>
          <cell r="P4902" t="str">
            <v>C05D604_002</v>
          </cell>
          <cell r="Q4902">
            <v>0</v>
          </cell>
          <cell r="R4902" t="str">
            <v>WTDPD</v>
          </cell>
          <cell r="S4902" t="str">
            <v>3314B08DI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 t="str">
            <v>CORP</v>
          </cell>
          <cell r="Y4902">
            <v>38791</v>
          </cell>
          <cell r="Z4902">
            <v>0</v>
          </cell>
          <cell r="AA4902">
            <v>0</v>
          </cell>
          <cell r="AB4902" t="str">
            <v>N</v>
          </cell>
          <cell r="AC4902">
            <v>38808</v>
          </cell>
          <cell r="AD4902">
            <v>0</v>
          </cell>
          <cell r="AE4902" t="str">
            <v>RemVal</v>
          </cell>
          <cell r="AF4902" t="str">
            <v>Depreciate</v>
          </cell>
          <cell r="AG4902" t="str">
            <v>FM</v>
          </cell>
          <cell r="AH4902">
            <v>0</v>
          </cell>
          <cell r="AI4902">
            <v>0</v>
          </cell>
          <cell r="AJ4902">
            <v>1.9E-2</v>
          </cell>
          <cell r="AK4902">
            <v>0</v>
          </cell>
          <cell r="AL4902" t="str">
            <v>Flat Rate</v>
          </cell>
          <cell r="AM4902">
            <v>0</v>
          </cell>
          <cell r="AN4902" t="str">
            <v>GA3314B0</v>
          </cell>
          <cell r="AO4902">
            <v>0</v>
          </cell>
          <cell r="AP4902" t="str">
            <v>N</v>
          </cell>
          <cell r="AQ4902">
            <v>38803.486342592594</v>
          </cell>
          <cell r="AR4902">
            <v>38791</v>
          </cell>
          <cell r="AS4902">
            <v>38791</v>
          </cell>
          <cell r="AT4902" t="str">
            <v>0001</v>
          </cell>
          <cell r="AU4902">
            <v>38791</v>
          </cell>
          <cell r="AV4902">
            <v>0</v>
          </cell>
        </row>
        <row r="4903">
          <cell r="B4903">
            <v>0</v>
          </cell>
          <cell r="C4903" t="str">
            <v>000000004219</v>
          </cell>
          <cell r="D4903" t="str">
            <v>3314B0</v>
          </cell>
          <cell r="E4903" t="str">
            <v>8" D.I. Watermain</v>
          </cell>
          <cell r="F4903" t="str">
            <v>In Service</v>
          </cell>
          <cell r="G4903" t="str">
            <v>3314B</v>
          </cell>
          <cell r="H4903" t="str">
            <v>Grp Member</v>
          </cell>
          <cell r="I4903">
            <v>1</v>
          </cell>
          <cell r="J4903" t="str">
            <v>PC Batch</v>
          </cell>
          <cell r="K4903">
            <v>134</v>
          </cell>
          <cell r="L4903">
            <v>0</v>
          </cell>
          <cell r="M4903" t="str">
            <v>F20</v>
          </cell>
          <cell r="N4903" t="str">
            <v>115</v>
          </cell>
          <cell r="O4903">
            <v>0</v>
          </cell>
          <cell r="P4903" t="str">
            <v>C05D604_002</v>
          </cell>
          <cell r="Q4903" t="str">
            <v>505</v>
          </cell>
          <cell r="R4903" t="str">
            <v>WTDPD</v>
          </cell>
          <cell r="S4903" t="str">
            <v>3314B08DI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  <cell r="X4903" t="str">
            <v>CORP</v>
          </cell>
          <cell r="Y4903">
            <v>38791</v>
          </cell>
          <cell r="Z4903">
            <v>0</v>
          </cell>
          <cell r="AA4903">
            <v>0</v>
          </cell>
          <cell r="AB4903" t="str">
            <v>N</v>
          </cell>
          <cell r="AC4903">
            <v>38808</v>
          </cell>
          <cell r="AD4903">
            <v>0</v>
          </cell>
          <cell r="AE4903" t="str">
            <v>RemVal</v>
          </cell>
          <cell r="AF4903" t="str">
            <v>Depreciate</v>
          </cell>
          <cell r="AG4903" t="str">
            <v>FM</v>
          </cell>
          <cell r="AH4903">
            <v>0</v>
          </cell>
          <cell r="AI4903">
            <v>0</v>
          </cell>
          <cell r="AJ4903">
            <v>1.9E-2</v>
          </cell>
          <cell r="AK4903">
            <v>0</v>
          </cell>
          <cell r="AL4903" t="str">
            <v>Flat Rate</v>
          </cell>
          <cell r="AM4903">
            <v>0</v>
          </cell>
          <cell r="AN4903" t="str">
            <v>GA3314B0</v>
          </cell>
          <cell r="AO4903">
            <v>0</v>
          </cell>
          <cell r="AP4903" t="str">
            <v>N</v>
          </cell>
          <cell r="AQ4903">
            <v>38803.486342592594</v>
          </cell>
          <cell r="AR4903">
            <v>38791</v>
          </cell>
          <cell r="AS4903">
            <v>38791</v>
          </cell>
          <cell r="AT4903" t="str">
            <v>0001</v>
          </cell>
          <cell r="AU4903">
            <v>38791</v>
          </cell>
          <cell r="AV4903">
            <v>0</v>
          </cell>
        </row>
        <row r="4904">
          <cell r="B4904">
            <v>0</v>
          </cell>
          <cell r="C4904" t="str">
            <v>000000004220</v>
          </cell>
          <cell r="D4904" t="str">
            <v>3314T0</v>
          </cell>
          <cell r="E4904" t="str">
            <v>8"Gate Valves</v>
          </cell>
          <cell r="F4904" t="str">
            <v>In Service</v>
          </cell>
          <cell r="G4904" t="str">
            <v>3314T</v>
          </cell>
          <cell r="H4904" t="str">
            <v>Grp Member</v>
          </cell>
          <cell r="I4904">
            <v>0</v>
          </cell>
          <cell r="J4904" t="str">
            <v>PC Batch</v>
          </cell>
          <cell r="K4904">
            <v>14.74</v>
          </cell>
          <cell r="L4904">
            <v>0</v>
          </cell>
          <cell r="M4904" t="str">
            <v>F20</v>
          </cell>
          <cell r="N4904" t="str">
            <v>115</v>
          </cell>
          <cell r="O4904">
            <v>0</v>
          </cell>
          <cell r="P4904" t="str">
            <v>C05D604_002</v>
          </cell>
          <cell r="Q4904">
            <v>0</v>
          </cell>
          <cell r="R4904" t="str">
            <v>WTDPD</v>
          </cell>
          <cell r="S4904" t="str">
            <v>3314T08VV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 t="str">
            <v>CORP</v>
          </cell>
          <cell r="Y4904">
            <v>38791</v>
          </cell>
          <cell r="Z4904">
            <v>0</v>
          </cell>
          <cell r="AA4904">
            <v>0</v>
          </cell>
          <cell r="AB4904" t="str">
            <v>N</v>
          </cell>
          <cell r="AC4904">
            <v>38808</v>
          </cell>
          <cell r="AD4904">
            <v>0</v>
          </cell>
          <cell r="AE4904" t="str">
            <v>RemVal</v>
          </cell>
          <cell r="AF4904" t="str">
            <v>Depreciate</v>
          </cell>
          <cell r="AG4904" t="str">
            <v>FM</v>
          </cell>
          <cell r="AH4904">
            <v>0</v>
          </cell>
          <cell r="AI4904">
            <v>0</v>
          </cell>
          <cell r="AJ4904">
            <v>1.3899999999999999E-2</v>
          </cell>
          <cell r="AK4904">
            <v>0</v>
          </cell>
          <cell r="AL4904" t="str">
            <v>Flat Rate</v>
          </cell>
          <cell r="AM4904">
            <v>0</v>
          </cell>
          <cell r="AN4904" t="str">
            <v>GA3314T0</v>
          </cell>
          <cell r="AO4904">
            <v>0</v>
          </cell>
          <cell r="AP4904" t="str">
            <v>N</v>
          </cell>
          <cell r="AQ4904">
            <v>38803.48636574074</v>
          </cell>
          <cell r="AR4904">
            <v>38822</v>
          </cell>
          <cell r="AS4904">
            <v>38822</v>
          </cell>
          <cell r="AT4904" t="str">
            <v>0001</v>
          </cell>
          <cell r="AU4904">
            <v>38791</v>
          </cell>
          <cell r="AV4904">
            <v>0</v>
          </cell>
        </row>
        <row r="4905">
          <cell r="B4905">
            <v>0</v>
          </cell>
          <cell r="C4905" t="str">
            <v>000000004220</v>
          </cell>
          <cell r="D4905" t="str">
            <v>3314T0</v>
          </cell>
          <cell r="E4905" t="str">
            <v>8"Gate Valves</v>
          </cell>
          <cell r="F4905" t="str">
            <v>In Service</v>
          </cell>
          <cell r="G4905" t="str">
            <v>3314T</v>
          </cell>
          <cell r="H4905" t="str">
            <v>Grp Member</v>
          </cell>
          <cell r="I4905">
            <v>1</v>
          </cell>
          <cell r="J4905" t="str">
            <v>PC Batch</v>
          </cell>
          <cell r="K4905">
            <v>3076.96</v>
          </cell>
          <cell r="L4905">
            <v>0</v>
          </cell>
          <cell r="M4905" t="str">
            <v>F20</v>
          </cell>
          <cell r="N4905" t="str">
            <v>115</v>
          </cell>
          <cell r="O4905">
            <v>0</v>
          </cell>
          <cell r="P4905" t="str">
            <v>C05D604_002</v>
          </cell>
          <cell r="Q4905" t="str">
            <v>505</v>
          </cell>
          <cell r="R4905" t="str">
            <v>WTDPD</v>
          </cell>
          <cell r="S4905" t="str">
            <v>3314T08VV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 t="str">
            <v>CORP</v>
          </cell>
          <cell r="Y4905">
            <v>38791</v>
          </cell>
          <cell r="Z4905">
            <v>0</v>
          </cell>
          <cell r="AA4905">
            <v>0</v>
          </cell>
          <cell r="AB4905" t="str">
            <v>N</v>
          </cell>
          <cell r="AC4905">
            <v>38808</v>
          </cell>
          <cell r="AD4905">
            <v>0</v>
          </cell>
          <cell r="AE4905" t="str">
            <v>RemVal</v>
          </cell>
          <cell r="AF4905" t="str">
            <v>Depreciate</v>
          </cell>
          <cell r="AG4905" t="str">
            <v>FM</v>
          </cell>
          <cell r="AH4905">
            <v>0</v>
          </cell>
          <cell r="AI4905">
            <v>0</v>
          </cell>
          <cell r="AJ4905">
            <v>1.3899999999999999E-2</v>
          </cell>
          <cell r="AK4905">
            <v>0</v>
          </cell>
          <cell r="AL4905" t="str">
            <v>Flat Rate</v>
          </cell>
          <cell r="AM4905">
            <v>0</v>
          </cell>
          <cell r="AN4905" t="str">
            <v>GA3314T0</v>
          </cell>
          <cell r="AO4905">
            <v>0</v>
          </cell>
          <cell r="AP4905" t="str">
            <v>N</v>
          </cell>
          <cell r="AQ4905">
            <v>38803.48636574074</v>
          </cell>
          <cell r="AR4905">
            <v>38822</v>
          </cell>
          <cell r="AS4905">
            <v>38822</v>
          </cell>
          <cell r="AT4905" t="str">
            <v>0001</v>
          </cell>
          <cell r="AU4905">
            <v>38791</v>
          </cell>
          <cell r="AV4905">
            <v>0</v>
          </cell>
        </row>
        <row r="4906">
          <cell r="B4906">
            <v>0</v>
          </cell>
          <cell r="C4906" t="str">
            <v>000000004221</v>
          </cell>
          <cell r="D4906" t="str">
            <v>335400</v>
          </cell>
          <cell r="E4906" t="str">
            <v>Fire Hydrant</v>
          </cell>
          <cell r="F4906" t="str">
            <v>In Service</v>
          </cell>
          <cell r="G4906" t="str">
            <v>33540</v>
          </cell>
          <cell r="H4906" t="str">
            <v>Grp Member</v>
          </cell>
          <cell r="I4906">
            <v>0</v>
          </cell>
          <cell r="J4906" t="str">
            <v>PC Batch</v>
          </cell>
          <cell r="K4906">
            <v>1470.45</v>
          </cell>
          <cell r="L4906">
            <v>0</v>
          </cell>
          <cell r="M4906" t="str">
            <v>F20</v>
          </cell>
          <cell r="N4906" t="str">
            <v>115</v>
          </cell>
          <cell r="O4906">
            <v>0</v>
          </cell>
          <cell r="P4906" t="str">
            <v>C05D604_002</v>
          </cell>
          <cell r="Q4906">
            <v>0</v>
          </cell>
          <cell r="R4906" t="str">
            <v>WTDPD</v>
          </cell>
          <cell r="S4906" t="str">
            <v>335400600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 t="str">
            <v>CORP</v>
          </cell>
          <cell r="Y4906">
            <v>38791</v>
          </cell>
          <cell r="Z4906">
            <v>0</v>
          </cell>
          <cell r="AA4906">
            <v>0</v>
          </cell>
          <cell r="AB4906" t="str">
            <v>N</v>
          </cell>
          <cell r="AC4906">
            <v>38808</v>
          </cell>
          <cell r="AD4906">
            <v>0</v>
          </cell>
          <cell r="AE4906" t="str">
            <v>RemVal</v>
          </cell>
          <cell r="AF4906" t="str">
            <v>Depreciate</v>
          </cell>
          <cell r="AG4906" t="str">
            <v>FM</v>
          </cell>
          <cell r="AH4906">
            <v>0</v>
          </cell>
          <cell r="AI4906">
            <v>0</v>
          </cell>
          <cell r="AJ4906">
            <v>2.2599999999999999E-2</v>
          </cell>
          <cell r="AK4906">
            <v>0</v>
          </cell>
          <cell r="AL4906" t="str">
            <v>Flat Rate</v>
          </cell>
          <cell r="AM4906">
            <v>0</v>
          </cell>
          <cell r="AN4906" t="str">
            <v>GA335400</v>
          </cell>
          <cell r="AO4906">
            <v>0</v>
          </cell>
          <cell r="AP4906" t="str">
            <v>N</v>
          </cell>
          <cell r="AQ4906">
            <v>38803.486388888887</v>
          </cell>
          <cell r="AR4906">
            <v>38822</v>
          </cell>
          <cell r="AS4906">
            <v>38822</v>
          </cell>
          <cell r="AT4906" t="str">
            <v>0001</v>
          </cell>
          <cell r="AU4906">
            <v>38791</v>
          </cell>
          <cell r="AV4906">
            <v>0</v>
          </cell>
        </row>
        <row r="4907">
          <cell r="B4907">
            <v>0</v>
          </cell>
          <cell r="C4907" t="str">
            <v>000000004221</v>
          </cell>
          <cell r="D4907" t="str">
            <v>335400</v>
          </cell>
          <cell r="E4907" t="str">
            <v>Fire Hydrant</v>
          </cell>
          <cell r="F4907" t="str">
            <v>In Service</v>
          </cell>
          <cell r="G4907" t="str">
            <v>33540</v>
          </cell>
          <cell r="H4907" t="str">
            <v>Grp Member</v>
          </cell>
          <cell r="I4907">
            <v>1</v>
          </cell>
          <cell r="J4907" t="str">
            <v>PC Batch</v>
          </cell>
          <cell r="K4907">
            <v>668.88</v>
          </cell>
          <cell r="L4907">
            <v>0</v>
          </cell>
          <cell r="M4907" t="str">
            <v>F20</v>
          </cell>
          <cell r="N4907" t="str">
            <v>115</v>
          </cell>
          <cell r="O4907">
            <v>0</v>
          </cell>
          <cell r="P4907" t="str">
            <v>C05D604_002</v>
          </cell>
          <cell r="Q4907" t="str">
            <v>505</v>
          </cell>
          <cell r="R4907" t="str">
            <v>WTDPD</v>
          </cell>
          <cell r="S4907" t="str">
            <v>335400600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 t="str">
            <v>CORP</v>
          </cell>
          <cell r="Y4907">
            <v>38791</v>
          </cell>
          <cell r="Z4907">
            <v>0</v>
          </cell>
          <cell r="AA4907">
            <v>0</v>
          </cell>
          <cell r="AB4907" t="str">
            <v>N</v>
          </cell>
          <cell r="AC4907">
            <v>38808</v>
          </cell>
          <cell r="AD4907">
            <v>0</v>
          </cell>
          <cell r="AE4907" t="str">
            <v>RemVal</v>
          </cell>
          <cell r="AF4907" t="str">
            <v>Depreciate</v>
          </cell>
          <cell r="AG4907" t="str">
            <v>FM</v>
          </cell>
          <cell r="AH4907">
            <v>0</v>
          </cell>
          <cell r="AI4907">
            <v>0</v>
          </cell>
          <cell r="AJ4907">
            <v>2.2599999999999999E-2</v>
          </cell>
          <cell r="AK4907">
            <v>0</v>
          </cell>
          <cell r="AL4907" t="str">
            <v>Flat Rate</v>
          </cell>
          <cell r="AM4907">
            <v>0</v>
          </cell>
          <cell r="AN4907" t="str">
            <v>GA335400</v>
          </cell>
          <cell r="AO4907">
            <v>0</v>
          </cell>
          <cell r="AP4907" t="str">
            <v>N</v>
          </cell>
          <cell r="AQ4907">
            <v>38803.486388888887</v>
          </cell>
          <cell r="AR4907">
            <v>38822</v>
          </cell>
          <cell r="AS4907">
            <v>38822</v>
          </cell>
          <cell r="AT4907" t="str">
            <v>0001</v>
          </cell>
          <cell r="AU4907">
            <v>38791</v>
          </cell>
          <cell r="AV4907">
            <v>0</v>
          </cell>
        </row>
        <row r="4908">
          <cell r="B4908">
            <v>0</v>
          </cell>
          <cell r="C4908" t="str">
            <v>000000004222</v>
          </cell>
          <cell r="D4908" t="str">
            <v>3334A0</v>
          </cell>
          <cell r="E4908" t="str">
            <v>New Dom Svc 2" PE</v>
          </cell>
          <cell r="F4908" t="str">
            <v>In Service</v>
          </cell>
          <cell r="G4908" t="str">
            <v>3334A</v>
          </cell>
          <cell r="H4908" t="str">
            <v>Grp Member</v>
          </cell>
          <cell r="I4908">
            <v>0</v>
          </cell>
          <cell r="J4908" t="str">
            <v>PC Batch</v>
          </cell>
          <cell r="K4908">
            <v>548.26</v>
          </cell>
          <cell r="L4908">
            <v>0</v>
          </cell>
          <cell r="M4908" t="str">
            <v>F20</v>
          </cell>
          <cell r="N4908" t="str">
            <v>115</v>
          </cell>
          <cell r="O4908">
            <v>0</v>
          </cell>
          <cell r="P4908" t="str">
            <v>C06F001_002</v>
          </cell>
          <cell r="Q4908" t="str">
            <v>505</v>
          </cell>
          <cell r="R4908" t="str">
            <v>WTDPD</v>
          </cell>
          <cell r="S4908" t="str">
            <v>3334A02PE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 t="str">
            <v>CORP</v>
          </cell>
          <cell r="Y4908">
            <v>38791</v>
          </cell>
          <cell r="Z4908">
            <v>0</v>
          </cell>
          <cell r="AA4908">
            <v>0</v>
          </cell>
          <cell r="AB4908" t="str">
            <v>N</v>
          </cell>
          <cell r="AC4908">
            <v>38808</v>
          </cell>
          <cell r="AD4908">
            <v>0</v>
          </cell>
          <cell r="AE4908" t="str">
            <v>RemVal</v>
          </cell>
          <cell r="AF4908" t="str">
            <v>Depreciate</v>
          </cell>
          <cell r="AG4908" t="str">
            <v>FM</v>
          </cell>
          <cell r="AH4908">
            <v>0</v>
          </cell>
          <cell r="AI4908">
            <v>0</v>
          </cell>
          <cell r="AJ4908">
            <v>2.4500000000000001E-2</v>
          </cell>
          <cell r="AK4908">
            <v>0</v>
          </cell>
          <cell r="AL4908" t="str">
            <v>Flat Rate</v>
          </cell>
          <cell r="AM4908">
            <v>0</v>
          </cell>
          <cell r="AN4908" t="str">
            <v>GA3334A0</v>
          </cell>
          <cell r="AO4908">
            <v>0</v>
          </cell>
          <cell r="AP4908" t="str">
            <v>N</v>
          </cell>
          <cell r="AQ4908">
            <v>38803.483773148146</v>
          </cell>
          <cell r="AR4908">
            <v>38822</v>
          </cell>
          <cell r="AS4908">
            <v>38822</v>
          </cell>
          <cell r="AT4908">
            <v>0</v>
          </cell>
          <cell r="AU4908">
            <v>38791</v>
          </cell>
          <cell r="AV4908">
            <v>0</v>
          </cell>
        </row>
        <row r="4909">
          <cell r="B4909">
            <v>0</v>
          </cell>
          <cell r="C4909" t="str">
            <v>000000004223</v>
          </cell>
          <cell r="D4909" t="str">
            <v>3334A0</v>
          </cell>
          <cell r="E4909" t="str">
            <v>New Dom Svc 4" PV</v>
          </cell>
          <cell r="F4909" t="str">
            <v>In Service</v>
          </cell>
          <cell r="G4909" t="str">
            <v>3334A</v>
          </cell>
          <cell r="H4909" t="str">
            <v>Grp Member</v>
          </cell>
          <cell r="I4909">
            <v>0</v>
          </cell>
          <cell r="J4909" t="str">
            <v>PC Batch</v>
          </cell>
          <cell r="K4909">
            <v>1252.81</v>
          </cell>
          <cell r="L4909">
            <v>0</v>
          </cell>
          <cell r="M4909" t="str">
            <v>F20</v>
          </cell>
          <cell r="N4909" t="str">
            <v>115</v>
          </cell>
          <cell r="O4909">
            <v>0</v>
          </cell>
          <cell r="P4909" t="str">
            <v>C06F001_002</v>
          </cell>
          <cell r="Q4909" t="str">
            <v>505</v>
          </cell>
          <cell r="R4909" t="str">
            <v>WTDPD</v>
          </cell>
          <cell r="S4909" t="str">
            <v>3334A04PV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 t="str">
            <v>CORP</v>
          </cell>
          <cell r="Y4909">
            <v>38791</v>
          </cell>
          <cell r="Z4909">
            <v>0</v>
          </cell>
          <cell r="AA4909">
            <v>0</v>
          </cell>
          <cell r="AB4909" t="str">
            <v>N</v>
          </cell>
          <cell r="AC4909">
            <v>38808</v>
          </cell>
          <cell r="AD4909">
            <v>0</v>
          </cell>
          <cell r="AE4909" t="str">
            <v>RemVal</v>
          </cell>
          <cell r="AF4909" t="str">
            <v>Depreciate</v>
          </cell>
          <cell r="AG4909" t="str">
            <v>FM</v>
          </cell>
          <cell r="AH4909">
            <v>0</v>
          </cell>
          <cell r="AI4909">
            <v>0</v>
          </cell>
          <cell r="AJ4909">
            <v>2.4500000000000001E-2</v>
          </cell>
          <cell r="AK4909">
            <v>0</v>
          </cell>
          <cell r="AL4909" t="str">
            <v>Flat Rate</v>
          </cell>
          <cell r="AM4909">
            <v>0</v>
          </cell>
          <cell r="AN4909" t="str">
            <v>GA3334A0</v>
          </cell>
          <cell r="AO4909">
            <v>0</v>
          </cell>
          <cell r="AP4909" t="str">
            <v>N</v>
          </cell>
          <cell r="AQ4909">
            <v>38803.483773148146</v>
          </cell>
          <cell r="AR4909">
            <v>38822</v>
          </cell>
          <cell r="AS4909">
            <v>38822</v>
          </cell>
          <cell r="AT4909">
            <v>0</v>
          </cell>
          <cell r="AU4909">
            <v>38791</v>
          </cell>
          <cell r="AV4909">
            <v>0</v>
          </cell>
        </row>
        <row r="4910">
          <cell r="B4910">
            <v>0</v>
          </cell>
          <cell r="C4910" t="str">
            <v>000000004224</v>
          </cell>
          <cell r="D4910" t="str">
            <v>3334A0</v>
          </cell>
          <cell r="E4910" t="str">
            <v>New Dom Svc 3/4" PE</v>
          </cell>
          <cell r="F4910" t="str">
            <v>In Service</v>
          </cell>
          <cell r="G4910" t="str">
            <v>3334A</v>
          </cell>
          <cell r="H4910" t="str">
            <v>Grp Member</v>
          </cell>
          <cell r="I4910">
            <v>0</v>
          </cell>
          <cell r="J4910" t="str">
            <v>PC Batch</v>
          </cell>
          <cell r="K4910">
            <v>7.44</v>
          </cell>
          <cell r="L4910">
            <v>0</v>
          </cell>
          <cell r="M4910" t="str">
            <v>F20</v>
          </cell>
          <cell r="N4910" t="str">
            <v>115</v>
          </cell>
          <cell r="O4910">
            <v>0</v>
          </cell>
          <cell r="P4910" t="str">
            <v>C06F001_002</v>
          </cell>
          <cell r="Q4910">
            <v>0</v>
          </cell>
          <cell r="R4910" t="str">
            <v>WTDPD</v>
          </cell>
          <cell r="S4910" t="str">
            <v>3334A34PE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 t="str">
            <v>CORP</v>
          </cell>
          <cell r="Y4910">
            <v>38791</v>
          </cell>
          <cell r="Z4910">
            <v>0</v>
          </cell>
          <cell r="AA4910">
            <v>0</v>
          </cell>
          <cell r="AB4910" t="str">
            <v>N</v>
          </cell>
          <cell r="AC4910">
            <v>38808</v>
          </cell>
          <cell r="AD4910">
            <v>0</v>
          </cell>
          <cell r="AE4910" t="str">
            <v>RemVal</v>
          </cell>
          <cell r="AF4910" t="str">
            <v>Depreciate</v>
          </cell>
          <cell r="AG4910" t="str">
            <v>FM</v>
          </cell>
          <cell r="AH4910">
            <v>0</v>
          </cell>
          <cell r="AI4910">
            <v>0</v>
          </cell>
          <cell r="AJ4910">
            <v>2.4500000000000001E-2</v>
          </cell>
          <cell r="AK4910">
            <v>0</v>
          </cell>
          <cell r="AL4910" t="str">
            <v>Flat Rate</v>
          </cell>
          <cell r="AM4910">
            <v>0</v>
          </cell>
          <cell r="AN4910" t="str">
            <v>GA3334A0</v>
          </cell>
          <cell r="AO4910">
            <v>0</v>
          </cell>
          <cell r="AP4910" t="str">
            <v>N</v>
          </cell>
          <cell r="AQ4910">
            <v>38803.486446759256</v>
          </cell>
          <cell r="AR4910">
            <v>38822</v>
          </cell>
          <cell r="AS4910">
            <v>38822</v>
          </cell>
          <cell r="AT4910">
            <v>0</v>
          </cell>
          <cell r="AU4910">
            <v>38791</v>
          </cell>
          <cell r="AV4910">
            <v>0</v>
          </cell>
        </row>
        <row r="4911">
          <cell r="B4911">
            <v>0</v>
          </cell>
          <cell r="C4911" t="str">
            <v>000000004224</v>
          </cell>
          <cell r="D4911" t="str">
            <v>3334A0</v>
          </cell>
          <cell r="E4911" t="str">
            <v>New Dom Svc 3/4" PE</v>
          </cell>
          <cell r="F4911" t="str">
            <v>In Service</v>
          </cell>
          <cell r="G4911" t="str">
            <v>3334A</v>
          </cell>
          <cell r="H4911" t="str">
            <v>Grp Member</v>
          </cell>
          <cell r="I4911">
            <v>1</v>
          </cell>
          <cell r="J4911" t="str">
            <v>PC Batch</v>
          </cell>
          <cell r="K4911">
            <v>267.54000000000002</v>
          </cell>
          <cell r="L4911">
            <v>0</v>
          </cell>
          <cell r="M4911" t="str">
            <v>F15</v>
          </cell>
          <cell r="N4911" t="str">
            <v>118</v>
          </cell>
          <cell r="O4911">
            <v>0</v>
          </cell>
          <cell r="P4911" t="str">
            <v>C06F001_002</v>
          </cell>
          <cell r="Q4911" t="str">
            <v>950</v>
          </cell>
          <cell r="R4911" t="str">
            <v>WTDPD</v>
          </cell>
          <cell r="S4911" t="str">
            <v>3334A34PE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 t="str">
            <v>CORP</v>
          </cell>
          <cell r="Y4911">
            <v>38791</v>
          </cell>
          <cell r="Z4911">
            <v>0</v>
          </cell>
          <cell r="AA4911">
            <v>0</v>
          </cell>
          <cell r="AB4911" t="str">
            <v>N</v>
          </cell>
          <cell r="AC4911">
            <v>38808</v>
          </cell>
          <cell r="AD4911">
            <v>0</v>
          </cell>
          <cell r="AE4911" t="str">
            <v>RemVal</v>
          </cell>
          <cell r="AF4911" t="str">
            <v>Depreciate</v>
          </cell>
          <cell r="AG4911" t="str">
            <v>FM</v>
          </cell>
          <cell r="AH4911">
            <v>0</v>
          </cell>
          <cell r="AI4911">
            <v>0</v>
          </cell>
          <cell r="AJ4911">
            <v>2.4500000000000001E-2</v>
          </cell>
          <cell r="AK4911">
            <v>0</v>
          </cell>
          <cell r="AL4911" t="str">
            <v>Flat Rate</v>
          </cell>
          <cell r="AM4911">
            <v>0</v>
          </cell>
          <cell r="AN4911" t="str">
            <v>GA3334A0</v>
          </cell>
          <cell r="AO4911">
            <v>0</v>
          </cell>
          <cell r="AP4911" t="str">
            <v>N</v>
          </cell>
          <cell r="AQ4911">
            <v>38803.486446759256</v>
          </cell>
          <cell r="AR4911">
            <v>38822</v>
          </cell>
          <cell r="AS4911">
            <v>38822</v>
          </cell>
          <cell r="AT4911">
            <v>0</v>
          </cell>
          <cell r="AU4911">
            <v>38791</v>
          </cell>
          <cell r="AV4911">
            <v>0</v>
          </cell>
        </row>
        <row r="4912">
          <cell r="B4912">
            <v>0</v>
          </cell>
          <cell r="C4912" t="str">
            <v>000000004224</v>
          </cell>
          <cell r="D4912" t="str">
            <v>3334A0</v>
          </cell>
          <cell r="E4912" t="str">
            <v>New Dom Svc 3/4" PE</v>
          </cell>
          <cell r="F4912" t="str">
            <v>In Service</v>
          </cell>
          <cell r="G4912" t="str">
            <v>3334A</v>
          </cell>
          <cell r="H4912" t="str">
            <v>Grp Member</v>
          </cell>
          <cell r="I4912">
            <v>2</v>
          </cell>
          <cell r="J4912" t="str">
            <v>PC Batch</v>
          </cell>
          <cell r="K4912">
            <v>573.19000000000005</v>
          </cell>
          <cell r="L4912">
            <v>0</v>
          </cell>
          <cell r="M4912" t="str">
            <v>F20</v>
          </cell>
          <cell r="N4912" t="str">
            <v>115</v>
          </cell>
          <cell r="O4912">
            <v>0</v>
          </cell>
          <cell r="P4912" t="str">
            <v>C06F001_002</v>
          </cell>
          <cell r="Q4912" t="str">
            <v>505</v>
          </cell>
          <cell r="R4912" t="str">
            <v>WTDPD</v>
          </cell>
          <cell r="S4912" t="str">
            <v>3334A34PE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 t="str">
            <v>CORP</v>
          </cell>
          <cell r="Y4912">
            <v>38791</v>
          </cell>
          <cell r="Z4912">
            <v>0</v>
          </cell>
          <cell r="AA4912">
            <v>0</v>
          </cell>
          <cell r="AB4912" t="str">
            <v>N</v>
          </cell>
          <cell r="AC4912">
            <v>38808</v>
          </cell>
          <cell r="AD4912">
            <v>0</v>
          </cell>
          <cell r="AE4912" t="str">
            <v>RemVal</v>
          </cell>
          <cell r="AF4912" t="str">
            <v>Depreciate</v>
          </cell>
          <cell r="AG4912" t="str">
            <v>FM</v>
          </cell>
          <cell r="AH4912">
            <v>0</v>
          </cell>
          <cell r="AI4912">
            <v>0</v>
          </cell>
          <cell r="AJ4912">
            <v>2.4500000000000001E-2</v>
          </cell>
          <cell r="AK4912">
            <v>0</v>
          </cell>
          <cell r="AL4912" t="str">
            <v>Flat Rate</v>
          </cell>
          <cell r="AM4912">
            <v>0</v>
          </cell>
          <cell r="AN4912" t="str">
            <v>GA3334A0</v>
          </cell>
          <cell r="AO4912">
            <v>0</v>
          </cell>
          <cell r="AP4912" t="str">
            <v>N</v>
          </cell>
          <cell r="AQ4912">
            <v>38803.486446759256</v>
          </cell>
          <cell r="AR4912">
            <v>38822</v>
          </cell>
          <cell r="AS4912">
            <v>38822</v>
          </cell>
          <cell r="AT4912">
            <v>0</v>
          </cell>
          <cell r="AU4912">
            <v>38791</v>
          </cell>
          <cell r="AV4912">
            <v>0</v>
          </cell>
        </row>
        <row r="4913">
          <cell r="B4913">
            <v>0</v>
          </cell>
          <cell r="C4913" t="str">
            <v>000000004224</v>
          </cell>
          <cell r="D4913" t="str">
            <v>3334A0</v>
          </cell>
          <cell r="E4913" t="str">
            <v>New Dom Svc 3/4" PE</v>
          </cell>
          <cell r="F4913" t="str">
            <v>In Service</v>
          </cell>
          <cell r="G4913" t="str">
            <v>3334A</v>
          </cell>
          <cell r="H4913" t="str">
            <v>Grp Member</v>
          </cell>
          <cell r="I4913">
            <v>3</v>
          </cell>
          <cell r="J4913" t="str">
            <v>PC Batch</v>
          </cell>
          <cell r="K4913">
            <v>-24.37</v>
          </cell>
          <cell r="L4913">
            <v>0</v>
          </cell>
          <cell r="M4913">
            <v>0</v>
          </cell>
          <cell r="N4913" t="str">
            <v>600</v>
          </cell>
          <cell r="O4913">
            <v>0</v>
          </cell>
          <cell r="P4913" t="str">
            <v>C06F001_002</v>
          </cell>
          <cell r="Q4913" t="str">
            <v>110</v>
          </cell>
          <cell r="R4913" t="str">
            <v>WTDPD</v>
          </cell>
          <cell r="S4913" t="str">
            <v>3334A34PE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 t="str">
            <v>CORP</v>
          </cell>
          <cell r="Y4913">
            <v>38791</v>
          </cell>
          <cell r="Z4913">
            <v>0</v>
          </cell>
          <cell r="AA4913">
            <v>0</v>
          </cell>
          <cell r="AB4913" t="str">
            <v>N</v>
          </cell>
          <cell r="AC4913">
            <v>38808</v>
          </cell>
          <cell r="AD4913">
            <v>0</v>
          </cell>
          <cell r="AE4913" t="str">
            <v>RemVal</v>
          </cell>
          <cell r="AF4913" t="str">
            <v>Depreciate</v>
          </cell>
          <cell r="AG4913" t="str">
            <v>FM</v>
          </cell>
          <cell r="AH4913">
            <v>0</v>
          </cell>
          <cell r="AI4913">
            <v>0</v>
          </cell>
          <cell r="AJ4913">
            <v>2.4500000000000001E-2</v>
          </cell>
          <cell r="AK4913">
            <v>0</v>
          </cell>
          <cell r="AL4913" t="str">
            <v>Flat Rate</v>
          </cell>
          <cell r="AM4913">
            <v>0</v>
          </cell>
          <cell r="AN4913" t="str">
            <v>GA3334A0</v>
          </cell>
          <cell r="AO4913">
            <v>0</v>
          </cell>
          <cell r="AP4913" t="str">
            <v>N</v>
          </cell>
          <cell r="AQ4913">
            <v>38803.486446759256</v>
          </cell>
          <cell r="AR4913">
            <v>38822</v>
          </cell>
          <cell r="AS4913">
            <v>38822</v>
          </cell>
          <cell r="AT4913">
            <v>0</v>
          </cell>
          <cell r="AU4913">
            <v>38791</v>
          </cell>
          <cell r="AV4913">
            <v>0</v>
          </cell>
        </row>
        <row r="4914">
          <cell r="B4914">
            <v>0</v>
          </cell>
          <cell r="C4914" t="str">
            <v>000000004224</v>
          </cell>
          <cell r="D4914" t="str">
            <v>3334A0</v>
          </cell>
          <cell r="E4914" t="str">
            <v>New Dom Svc 3/4" PE</v>
          </cell>
          <cell r="F4914" t="str">
            <v>In Service</v>
          </cell>
          <cell r="G4914" t="str">
            <v>3334A</v>
          </cell>
          <cell r="H4914" t="str">
            <v>Grp Member</v>
          </cell>
          <cell r="I4914">
            <v>4</v>
          </cell>
          <cell r="J4914" t="str">
            <v>PC Batch</v>
          </cell>
          <cell r="K4914">
            <v>1083.8499999999999</v>
          </cell>
          <cell r="L4914">
            <v>0</v>
          </cell>
          <cell r="M4914">
            <v>0</v>
          </cell>
          <cell r="N4914" t="str">
            <v>602</v>
          </cell>
          <cell r="O4914">
            <v>0</v>
          </cell>
          <cell r="P4914" t="str">
            <v>C06F001_002</v>
          </cell>
          <cell r="Q4914" t="str">
            <v>110</v>
          </cell>
          <cell r="R4914" t="str">
            <v>WTDPD</v>
          </cell>
          <cell r="S4914" t="str">
            <v>3334A34PE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 t="str">
            <v>CORP</v>
          </cell>
          <cell r="Y4914">
            <v>38791</v>
          </cell>
          <cell r="Z4914">
            <v>0</v>
          </cell>
          <cell r="AA4914">
            <v>0</v>
          </cell>
          <cell r="AB4914" t="str">
            <v>N</v>
          </cell>
          <cell r="AC4914">
            <v>38808</v>
          </cell>
          <cell r="AD4914">
            <v>0</v>
          </cell>
          <cell r="AE4914" t="str">
            <v>RemVal</v>
          </cell>
          <cell r="AF4914" t="str">
            <v>Depreciate</v>
          </cell>
          <cell r="AG4914" t="str">
            <v>FM</v>
          </cell>
          <cell r="AH4914">
            <v>0</v>
          </cell>
          <cell r="AI4914">
            <v>0</v>
          </cell>
          <cell r="AJ4914">
            <v>2.4500000000000001E-2</v>
          </cell>
          <cell r="AK4914">
            <v>0</v>
          </cell>
          <cell r="AL4914" t="str">
            <v>Flat Rate</v>
          </cell>
          <cell r="AM4914">
            <v>0</v>
          </cell>
          <cell r="AN4914" t="str">
            <v>GA3334A0</v>
          </cell>
          <cell r="AO4914">
            <v>0</v>
          </cell>
          <cell r="AP4914" t="str">
            <v>N</v>
          </cell>
          <cell r="AQ4914">
            <v>38803.486446759256</v>
          </cell>
          <cell r="AR4914">
            <v>38822</v>
          </cell>
          <cell r="AS4914">
            <v>38822</v>
          </cell>
          <cell r="AT4914">
            <v>0</v>
          </cell>
          <cell r="AU4914">
            <v>38791</v>
          </cell>
          <cell r="AV4914">
            <v>0</v>
          </cell>
        </row>
        <row r="4915">
          <cell r="B4915">
            <v>0</v>
          </cell>
          <cell r="C4915" t="str">
            <v>000000004225</v>
          </cell>
          <cell r="D4915" t="str">
            <v>3334A0</v>
          </cell>
          <cell r="E4915" t="str">
            <v>3/4" PV DOM SVC - Dauphin</v>
          </cell>
          <cell r="F4915" t="str">
            <v>In Service</v>
          </cell>
          <cell r="G4915" t="str">
            <v>3334A</v>
          </cell>
          <cell r="H4915" t="str">
            <v>Grp Member</v>
          </cell>
          <cell r="I4915">
            <v>0</v>
          </cell>
          <cell r="J4915" t="str">
            <v>PC Batch</v>
          </cell>
          <cell r="K4915">
            <v>-79.239999999999995</v>
          </cell>
          <cell r="L4915">
            <v>0</v>
          </cell>
          <cell r="M4915">
            <v>0</v>
          </cell>
          <cell r="N4915" t="str">
            <v>600</v>
          </cell>
          <cell r="O4915">
            <v>0</v>
          </cell>
          <cell r="P4915" t="str">
            <v>C06F001_002</v>
          </cell>
          <cell r="Q4915" t="str">
            <v>110</v>
          </cell>
          <cell r="R4915" t="str">
            <v>WTDPD</v>
          </cell>
          <cell r="S4915" t="str">
            <v>3334A34PEX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 t="str">
            <v>CORP</v>
          </cell>
          <cell r="Y4915">
            <v>38791</v>
          </cell>
          <cell r="Z4915">
            <v>0</v>
          </cell>
          <cell r="AA4915">
            <v>0</v>
          </cell>
          <cell r="AB4915" t="str">
            <v>N</v>
          </cell>
          <cell r="AC4915">
            <v>38808</v>
          </cell>
          <cell r="AD4915">
            <v>0</v>
          </cell>
          <cell r="AE4915" t="str">
            <v>RemVal</v>
          </cell>
          <cell r="AF4915" t="str">
            <v>Depreciate</v>
          </cell>
          <cell r="AG4915" t="str">
            <v>FM</v>
          </cell>
          <cell r="AH4915">
            <v>0</v>
          </cell>
          <cell r="AI4915">
            <v>0</v>
          </cell>
          <cell r="AJ4915">
            <v>2.4500000000000001E-2</v>
          </cell>
          <cell r="AK4915">
            <v>0</v>
          </cell>
          <cell r="AL4915" t="str">
            <v>Flat Rate</v>
          </cell>
          <cell r="AM4915">
            <v>0</v>
          </cell>
          <cell r="AN4915" t="str">
            <v>GA3334A0</v>
          </cell>
          <cell r="AO4915">
            <v>0</v>
          </cell>
          <cell r="AP4915" t="str">
            <v>N</v>
          </cell>
          <cell r="AQ4915">
            <v>38803.486481481479</v>
          </cell>
          <cell r="AR4915">
            <v>38822</v>
          </cell>
          <cell r="AS4915">
            <v>38822</v>
          </cell>
          <cell r="AT4915">
            <v>0</v>
          </cell>
          <cell r="AU4915">
            <v>38791</v>
          </cell>
          <cell r="AV4915">
            <v>0</v>
          </cell>
        </row>
        <row r="4916">
          <cell r="B4916">
            <v>0</v>
          </cell>
          <cell r="C4916" t="str">
            <v>000000004225</v>
          </cell>
          <cell r="D4916" t="str">
            <v>3334A0</v>
          </cell>
          <cell r="E4916" t="str">
            <v>3/4" PV DOM SVC - Dauphin</v>
          </cell>
          <cell r="F4916" t="str">
            <v>In Service</v>
          </cell>
          <cell r="G4916" t="str">
            <v>3334A</v>
          </cell>
          <cell r="H4916" t="str">
            <v>Grp Member</v>
          </cell>
          <cell r="I4916">
            <v>1</v>
          </cell>
          <cell r="J4916" t="str">
            <v>PC Batch</v>
          </cell>
          <cell r="K4916">
            <v>3523.52</v>
          </cell>
          <cell r="L4916">
            <v>0</v>
          </cell>
          <cell r="M4916">
            <v>0</v>
          </cell>
          <cell r="N4916" t="str">
            <v>602</v>
          </cell>
          <cell r="O4916">
            <v>0</v>
          </cell>
          <cell r="P4916" t="str">
            <v>C06F001_002</v>
          </cell>
          <cell r="Q4916" t="str">
            <v>110</v>
          </cell>
          <cell r="R4916" t="str">
            <v>WTDPD</v>
          </cell>
          <cell r="S4916" t="str">
            <v>3334A34PEX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 t="str">
            <v>CORP</v>
          </cell>
          <cell r="Y4916">
            <v>38791</v>
          </cell>
          <cell r="Z4916">
            <v>0</v>
          </cell>
          <cell r="AA4916">
            <v>0</v>
          </cell>
          <cell r="AB4916" t="str">
            <v>N</v>
          </cell>
          <cell r="AC4916">
            <v>38808</v>
          </cell>
          <cell r="AD4916">
            <v>0</v>
          </cell>
          <cell r="AE4916" t="str">
            <v>RemVal</v>
          </cell>
          <cell r="AF4916" t="str">
            <v>Depreciate</v>
          </cell>
          <cell r="AG4916" t="str">
            <v>FM</v>
          </cell>
          <cell r="AH4916">
            <v>0</v>
          </cell>
          <cell r="AI4916">
            <v>0</v>
          </cell>
          <cell r="AJ4916">
            <v>2.4500000000000001E-2</v>
          </cell>
          <cell r="AK4916">
            <v>0</v>
          </cell>
          <cell r="AL4916" t="str">
            <v>Flat Rate</v>
          </cell>
          <cell r="AM4916">
            <v>0</v>
          </cell>
          <cell r="AN4916" t="str">
            <v>GA3334A0</v>
          </cell>
          <cell r="AO4916">
            <v>0</v>
          </cell>
          <cell r="AP4916" t="str">
            <v>N</v>
          </cell>
          <cell r="AQ4916">
            <v>38803.486481481479</v>
          </cell>
          <cell r="AR4916">
            <v>38822</v>
          </cell>
          <cell r="AS4916">
            <v>38822</v>
          </cell>
          <cell r="AT4916">
            <v>0</v>
          </cell>
          <cell r="AU4916">
            <v>38791</v>
          </cell>
          <cell r="AV4916">
            <v>0</v>
          </cell>
        </row>
        <row r="4917">
          <cell r="B4917">
            <v>0</v>
          </cell>
          <cell r="C4917" t="str">
            <v>000000004225</v>
          </cell>
          <cell r="D4917" t="str">
            <v>3334A0</v>
          </cell>
          <cell r="E4917" t="str">
            <v>3/4" PV DOM SVC - Dauphin</v>
          </cell>
          <cell r="F4917" t="str">
            <v>In Service</v>
          </cell>
          <cell r="G4917" t="str">
            <v>3334A</v>
          </cell>
          <cell r="H4917" t="str">
            <v>Grp Member</v>
          </cell>
          <cell r="I4917">
            <v>2</v>
          </cell>
          <cell r="J4917" t="str">
            <v>PC Batch</v>
          </cell>
          <cell r="K4917">
            <v>869.76</v>
          </cell>
          <cell r="L4917">
            <v>0</v>
          </cell>
          <cell r="M4917" t="str">
            <v>F15</v>
          </cell>
          <cell r="N4917" t="str">
            <v>118</v>
          </cell>
          <cell r="O4917">
            <v>0</v>
          </cell>
          <cell r="P4917" t="str">
            <v>C06F001_002</v>
          </cell>
          <cell r="Q4917" t="str">
            <v>950</v>
          </cell>
          <cell r="R4917" t="str">
            <v>WTDPD</v>
          </cell>
          <cell r="S4917" t="str">
            <v>3334A34PEX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 t="str">
            <v>CORP</v>
          </cell>
          <cell r="Y4917">
            <v>38791</v>
          </cell>
          <cell r="Z4917">
            <v>0</v>
          </cell>
          <cell r="AA4917">
            <v>0</v>
          </cell>
          <cell r="AB4917" t="str">
            <v>N</v>
          </cell>
          <cell r="AC4917">
            <v>38808</v>
          </cell>
          <cell r="AD4917">
            <v>0</v>
          </cell>
          <cell r="AE4917" t="str">
            <v>RemVal</v>
          </cell>
          <cell r="AF4917" t="str">
            <v>Depreciate</v>
          </cell>
          <cell r="AG4917" t="str">
            <v>FM</v>
          </cell>
          <cell r="AH4917">
            <v>0</v>
          </cell>
          <cell r="AI4917">
            <v>0</v>
          </cell>
          <cell r="AJ4917">
            <v>2.4500000000000001E-2</v>
          </cell>
          <cell r="AK4917">
            <v>0</v>
          </cell>
          <cell r="AL4917" t="str">
            <v>Flat Rate</v>
          </cell>
          <cell r="AM4917">
            <v>0</v>
          </cell>
          <cell r="AN4917" t="str">
            <v>GA3334A0</v>
          </cell>
          <cell r="AO4917">
            <v>0</v>
          </cell>
          <cell r="AP4917" t="str">
            <v>N</v>
          </cell>
          <cell r="AQ4917">
            <v>38803.486481481479</v>
          </cell>
          <cell r="AR4917">
            <v>38822</v>
          </cell>
          <cell r="AS4917">
            <v>38822</v>
          </cell>
          <cell r="AT4917">
            <v>0</v>
          </cell>
          <cell r="AU4917">
            <v>38791</v>
          </cell>
          <cell r="AV4917">
            <v>0</v>
          </cell>
        </row>
        <row r="4918">
          <cell r="B4918">
            <v>0</v>
          </cell>
          <cell r="C4918" t="str">
            <v>000000004226</v>
          </cell>
          <cell r="D4918" t="str">
            <v>3334B0</v>
          </cell>
          <cell r="E4918" t="str">
            <v>New Dom Svc 3/4" Copper</v>
          </cell>
          <cell r="F4918" t="str">
            <v>In Service</v>
          </cell>
          <cell r="G4918" t="str">
            <v>3334B</v>
          </cell>
          <cell r="H4918" t="str">
            <v>Grp Member</v>
          </cell>
          <cell r="I4918">
            <v>0</v>
          </cell>
          <cell r="J4918" t="str">
            <v>PC Batch</v>
          </cell>
          <cell r="K4918">
            <v>-7.92</v>
          </cell>
          <cell r="L4918">
            <v>0</v>
          </cell>
          <cell r="M4918">
            <v>0</v>
          </cell>
          <cell r="N4918" t="str">
            <v>600</v>
          </cell>
          <cell r="O4918">
            <v>0</v>
          </cell>
          <cell r="P4918" t="str">
            <v>C06F001_002</v>
          </cell>
          <cell r="Q4918" t="str">
            <v>110</v>
          </cell>
          <cell r="R4918" t="str">
            <v>WTDPD</v>
          </cell>
          <cell r="S4918" t="str">
            <v>3334B34CP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 t="str">
            <v>CORP</v>
          </cell>
          <cell r="Y4918">
            <v>38791</v>
          </cell>
          <cell r="Z4918">
            <v>0</v>
          </cell>
          <cell r="AA4918">
            <v>0</v>
          </cell>
          <cell r="AB4918" t="str">
            <v>N</v>
          </cell>
          <cell r="AC4918">
            <v>38808</v>
          </cell>
          <cell r="AD4918">
            <v>0</v>
          </cell>
          <cell r="AE4918" t="str">
            <v>RemVal</v>
          </cell>
          <cell r="AF4918" t="str">
            <v>Depreciate</v>
          </cell>
          <cell r="AG4918" t="str">
            <v>FM</v>
          </cell>
          <cell r="AH4918">
            <v>0</v>
          </cell>
          <cell r="AI4918">
            <v>0</v>
          </cell>
          <cell r="AJ4918">
            <v>2.87E-2</v>
          </cell>
          <cell r="AK4918">
            <v>0</v>
          </cell>
          <cell r="AL4918" t="str">
            <v>Flat Rate</v>
          </cell>
          <cell r="AM4918">
            <v>0</v>
          </cell>
          <cell r="AN4918" t="str">
            <v>GA3334B0</v>
          </cell>
          <cell r="AO4918">
            <v>0</v>
          </cell>
          <cell r="AP4918" t="str">
            <v>N</v>
          </cell>
          <cell r="AQ4918">
            <v>38803.486550925925</v>
          </cell>
          <cell r="AR4918">
            <v>38822</v>
          </cell>
          <cell r="AS4918">
            <v>38822</v>
          </cell>
          <cell r="AT4918">
            <v>0</v>
          </cell>
          <cell r="AU4918">
            <v>38791</v>
          </cell>
          <cell r="AV4918">
            <v>0</v>
          </cell>
        </row>
        <row r="4919">
          <cell r="B4919">
            <v>0</v>
          </cell>
          <cell r="C4919" t="str">
            <v>000000004226</v>
          </cell>
          <cell r="D4919" t="str">
            <v>3334B0</v>
          </cell>
          <cell r="E4919" t="str">
            <v>New Dom Svc 3/4" Copper</v>
          </cell>
          <cell r="F4919" t="str">
            <v>In Service</v>
          </cell>
          <cell r="G4919" t="str">
            <v>3334B</v>
          </cell>
          <cell r="H4919" t="str">
            <v>Grp Member</v>
          </cell>
          <cell r="I4919">
            <v>1</v>
          </cell>
          <cell r="J4919" t="str">
            <v>PC Batch</v>
          </cell>
          <cell r="K4919">
            <v>351.86</v>
          </cell>
          <cell r="L4919">
            <v>0</v>
          </cell>
          <cell r="M4919">
            <v>0</v>
          </cell>
          <cell r="N4919" t="str">
            <v>602</v>
          </cell>
          <cell r="O4919">
            <v>0</v>
          </cell>
          <cell r="P4919" t="str">
            <v>C06F001_002</v>
          </cell>
          <cell r="Q4919" t="str">
            <v>110</v>
          </cell>
          <cell r="R4919" t="str">
            <v>WTDPD</v>
          </cell>
          <cell r="S4919" t="str">
            <v>3334B34CP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 t="str">
            <v>CORP</v>
          </cell>
          <cell r="Y4919">
            <v>38791</v>
          </cell>
          <cell r="Z4919">
            <v>0</v>
          </cell>
          <cell r="AA4919">
            <v>0</v>
          </cell>
          <cell r="AB4919" t="str">
            <v>N</v>
          </cell>
          <cell r="AC4919">
            <v>38808</v>
          </cell>
          <cell r="AD4919">
            <v>0</v>
          </cell>
          <cell r="AE4919" t="str">
            <v>RemVal</v>
          </cell>
          <cell r="AF4919" t="str">
            <v>Depreciate</v>
          </cell>
          <cell r="AG4919" t="str">
            <v>FM</v>
          </cell>
          <cell r="AH4919">
            <v>0</v>
          </cell>
          <cell r="AI4919">
            <v>0</v>
          </cell>
          <cell r="AJ4919">
            <v>2.87E-2</v>
          </cell>
          <cell r="AK4919">
            <v>0</v>
          </cell>
          <cell r="AL4919" t="str">
            <v>Flat Rate</v>
          </cell>
          <cell r="AM4919">
            <v>0</v>
          </cell>
          <cell r="AN4919" t="str">
            <v>GA3334B0</v>
          </cell>
          <cell r="AO4919">
            <v>0</v>
          </cell>
          <cell r="AP4919" t="str">
            <v>N</v>
          </cell>
          <cell r="AQ4919">
            <v>38803.486550925925</v>
          </cell>
          <cell r="AR4919">
            <v>38822</v>
          </cell>
          <cell r="AS4919">
            <v>38822</v>
          </cell>
          <cell r="AT4919">
            <v>0</v>
          </cell>
          <cell r="AU4919">
            <v>38791</v>
          </cell>
          <cell r="AV4919">
            <v>0</v>
          </cell>
        </row>
        <row r="4920">
          <cell r="B4920">
            <v>0</v>
          </cell>
          <cell r="C4920" t="str">
            <v>000000004226</v>
          </cell>
          <cell r="D4920" t="str">
            <v>3334B0</v>
          </cell>
          <cell r="E4920" t="str">
            <v>New Dom Svc 3/4" Copper</v>
          </cell>
          <cell r="F4920" t="str">
            <v>In Service</v>
          </cell>
          <cell r="G4920" t="str">
            <v>3334B</v>
          </cell>
          <cell r="H4920" t="str">
            <v>Grp Member</v>
          </cell>
          <cell r="I4920">
            <v>2</v>
          </cell>
          <cell r="J4920" t="str">
            <v>PC Batch</v>
          </cell>
          <cell r="K4920">
            <v>317.11</v>
          </cell>
          <cell r="L4920">
            <v>0</v>
          </cell>
          <cell r="M4920" t="str">
            <v>F15</v>
          </cell>
          <cell r="N4920" t="str">
            <v>118</v>
          </cell>
          <cell r="O4920">
            <v>0</v>
          </cell>
          <cell r="P4920" t="str">
            <v>C06F001_002</v>
          </cell>
          <cell r="Q4920" t="str">
            <v>950</v>
          </cell>
          <cell r="R4920" t="str">
            <v>WTDPD</v>
          </cell>
          <cell r="S4920" t="str">
            <v>3334B34CP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 t="str">
            <v>CORP</v>
          </cell>
          <cell r="Y4920">
            <v>38791</v>
          </cell>
          <cell r="Z4920">
            <v>0</v>
          </cell>
          <cell r="AA4920">
            <v>0</v>
          </cell>
          <cell r="AB4920" t="str">
            <v>N</v>
          </cell>
          <cell r="AC4920">
            <v>38808</v>
          </cell>
          <cell r="AD4920">
            <v>0</v>
          </cell>
          <cell r="AE4920" t="str">
            <v>RemVal</v>
          </cell>
          <cell r="AF4920" t="str">
            <v>Depreciate</v>
          </cell>
          <cell r="AG4920" t="str">
            <v>FM</v>
          </cell>
          <cell r="AH4920">
            <v>0</v>
          </cell>
          <cell r="AI4920">
            <v>0</v>
          </cell>
          <cell r="AJ4920">
            <v>2.87E-2</v>
          </cell>
          <cell r="AK4920">
            <v>0</v>
          </cell>
          <cell r="AL4920" t="str">
            <v>Flat Rate</v>
          </cell>
          <cell r="AM4920">
            <v>0</v>
          </cell>
          <cell r="AN4920" t="str">
            <v>GA3334B0</v>
          </cell>
          <cell r="AO4920">
            <v>0</v>
          </cell>
          <cell r="AP4920" t="str">
            <v>N</v>
          </cell>
          <cell r="AQ4920">
            <v>38803.486550925925</v>
          </cell>
          <cell r="AR4920">
            <v>38822</v>
          </cell>
          <cell r="AS4920">
            <v>38822</v>
          </cell>
          <cell r="AT4920">
            <v>0</v>
          </cell>
          <cell r="AU4920">
            <v>38791</v>
          </cell>
          <cell r="AV4920">
            <v>0</v>
          </cell>
        </row>
        <row r="4921">
          <cell r="B4921">
            <v>0</v>
          </cell>
          <cell r="C4921" t="str">
            <v>000000004226</v>
          </cell>
          <cell r="D4921" t="str">
            <v>3334B0</v>
          </cell>
          <cell r="E4921" t="str">
            <v>New Dom Svc 3/4" Copper</v>
          </cell>
          <cell r="F4921" t="str">
            <v>In Service</v>
          </cell>
          <cell r="G4921" t="str">
            <v>3334B</v>
          </cell>
          <cell r="H4921" t="str">
            <v>Grp Member</v>
          </cell>
          <cell r="I4921">
            <v>3</v>
          </cell>
          <cell r="J4921" t="str">
            <v>PC Batch</v>
          </cell>
          <cell r="K4921">
            <v>1388</v>
          </cell>
          <cell r="L4921">
            <v>0</v>
          </cell>
          <cell r="M4921" t="str">
            <v>F20</v>
          </cell>
          <cell r="N4921" t="str">
            <v>115</v>
          </cell>
          <cell r="O4921">
            <v>0</v>
          </cell>
          <cell r="P4921" t="str">
            <v>C06F001_002</v>
          </cell>
          <cell r="Q4921" t="str">
            <v>505</v>
          </cell>
          <cell r="R4921" t="str">
            <v>WTDPD</v>
          </cell>
          <cell r="S4921" t="str">
            <v>3334B34CP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 t="str">
            <v>CORP</v>
          </cell>
          <cell r="Y4921">
            <v>38791</v>
          </cell>
          <cell r="Z4921">
            <v>0</v>
          </cell>
          <cell r="AA4921">
            <v>0</v>
          </cell>
          <cell r="AB4921" t="str">
            <v>N</v>
          </cell>
          <cell r="AC4921">
            <v>38808</v>
          </cell>
          <cell r="AD4921">
            <v>0</v>
          </cell>
          <cell r="AE4921" t="str">
            <v>RemVal</v>
          </cell>
          <cell r="AF4921" t="str">
            <v>Depreciate</v>
          </cell>
          <cell r="AG4921" t="str">
            <v>FM</v>
          </cell>
          <cell r="AH4921">
            <v>0</v>
          </cell>
          <cell r="AI4921">
            <v>0</v>
          </cell>
          <cell r="AJ4921">
            <v>2.87E-2</v>
          </cell>
          <cell r="AK4921">
            <v>0</v>
          </cell>
          <cell r="AL4921" t="str">
            <v>Flat Rate</v>
          </cell>
          <cell r="AM4921">
            <v>0</v>
          </cell>
          <cell r="AN4921" t="str">
            <v>GA3334B0</v>
          </cell>
          <cell r="AO4921">
            <v>0</v>
          </cell>
          <cell r="AP4921" t="str">
            <v>N</v>
          </cell>
          <cell r="AQ4921">
            <v>38803.486550925925</v>
          </cell>
          <cell r="AR4921">
            <v>38822</v>
          </cell>
          <cell r="AS4921">
            <v>38822</v>
          </cell>
          <cell r="AT4921">
            <v>0</v>
          </cell>
          <cell r="AU4921">
            <v>38791</v>
          </cell>
          <cell r="AV4921">
            <v>0</v>
          </cell>
        </row>
        <row r="4922">
          <cell r="B4922">
            <v>0</v>
          </cell>
          <cell r="C4922" t="str">
            <v>000000004226</v>
          </cell>
          <cell r="D4922" t="str">
            <v>3334B0</v>
          </cell>
          <cell r="E4922" t="str">
            <v>New Dom Svc 3/4" Copper</v>
          </cell>
          <cell r="F4922" t="str">
            <v>In Service</v>
          </cell>
          <cell r="G4922" t="str">
            <v>3334B</v>
          </cell>
          <cell r="H4922" t="str">
            <v>Grp Member</v>
          </cell>
          <cell r="I4922">
            <v>4</v>
          </cell>
          <cell r="J4922" t="str">
            <v>PC Batch</v>
          </cell>
          <cell r="K4922">
            <v>-15.45</v>
          </cell>
          <cell r="L4922">
            <v>0</v>
          </cell>
          <cell r="M4922">
            <v>0</v>
          </cell>
          <cell r="N4922" t="str">
            <v>600</v>
          </cell>
          <cell r="O4922">
            <v>0</v>
          </cell>
          <cell r="P4922" t="str">
            <v>C06F001_002</v>
          </cell>
          <cell r="Q4922" t="str">
            <v>180</v>
          </cell>
          <cell r="R4922" t="str">
            <v>WTDPD</v>
          </cell>
          <cell r="S4922" t="str">
            <v>3334B34CP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 t="str">
            <v>CORP</v>
          </cell>
          <cell r="Y4922">
            <v>38791</v>
          </cell>
          <cell r="Z4922">
            <v>0</v>
          </cell>
          <cell r="AA4922">
            <v>0</v>
          </cell>
          <cell r="AB4922" t="str">
            <v>N</v>
          </cell>
          <cell r="AC4922">
            <v>38808</v>
          </cell>
          <cell r="AD4922">
            <v>0</v>
          </cell>
          <cell r="AE4922" t="str">
            <v>RemVal</v>
          </cell>
          <cell r="AF4922" t="str">
            <v>Depreciate</v>
          </cell>
          <cell r="AG4922" t="str">
            <v>FM</v>
          </cell>
          <cell r="AH4922">
            <v>0</v>
          </cell>
          <cell r="AI4922">
            <v>0</v>
          </cell>
          <cell r="AJ4922">
            <v>2.87E-2</v>
          </cell>
          <cell r="AK4922">
            <v>0</v>
          </cell>
          <cell r="AL4922" t="str">
            <v>Flat Rate</v>
          </cell>
          <cell r="AM4922">
            <v>0</v>
          </cell>
          <cell r="AN4922" t="str">
            <v>GA3334B0</v>
          </cell>
          <cell r="AO4922">
            <v>0</v>
          </cell>
          <cell r="AP4922" t="str">
            <v>N</v>
          </cell>
          <cell r="AQ4922">
            <v>38803.486550925925</v>
          </cell>
          <cell r="AR4922">
            <v>38822</v>
          </cell>
          <cell r="AS4922">
            <v>38822</v>
          </cell>
          <cell r="AT4922">
            <v>0</v>
          </cell>
          <cell r="AU4922">
            <v>38791</v>
          </cell>
          <cell r="AV4922">
            <v>0</v>
          </cell>
        </row>
        <row r="4923">
          <cell r="B4923">
            <v>0</v>
          </cell>
          <cell r="C4923" t="str">
            <v>000000004226</v>
          </cell>
          <cell r="D4923" t="str">
            <v>3334B0</v>
          </cell>
          <cell r="E4923" t="str">
            <v>New Dom Svc 3/4" Copper</v>
          </cell>
          <cell r="F4923" t="str">
            <v>In Service</v>
          </cell>
          <cell r="G4923" t="str">
            <v>3334B</v>
          </cell>
          <cell r="H4923" t="str">
            <v>Grp Member</v>
          </cell>
          <cell r="I4923">
            <v>5</v>
          </cell>
          <cell r="J4923" t="str">
            <v>PC Batch</v>
          </cell>
          <cell r="K4923">
            <v>900.62</v>
          </cell>
          <cell r="L4923">
            <v>0</v>
          </cell>
          <cell r="M4923">
            <v>0</v>
          </cell>
          <cell r="N4923" t="str">
            <v>602</v>
          </cell>
          <cell r="O4923">
            <v>0</v>
          </cell>
          <cell r="P4923" t="str">
            <v>C06F001_002</v>
          </cell>
          <cell r="Q4923" t="str">
            <v>180</v>
          </cell>
          <cell r="R4923" t="str">
            <v>WTDPD</v>
          </cell>
          <cell r="S4923" t="str">
            <v>3334B34CP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 t="str">
            <v>CORP</v>
          </cell>
          <cell r="Y4923">
            <v>38791</v>
          </cell>
          <cell r="Z4923">
            <v>0</v>
          </cell>
          <cell r="AA4923">
            <v>0</v>
          </cell>
          <cell r="AB4923" t="str">
            <v>N</v>
          </cell>
          <cell r="AC4923">
            <v>38808</v>
          </cell>
          <cell r="AD4923">
            <v>0</v>
          </cell>
          <cell r="AE4923" t="str">
            <v>RemVal</v>
          </cell>
          <cell r="AF4923" t="str">
            <v>Depreciate</v>
          </cell>
          <cell r="AG4923" t="str">
            <v>FM</v>
          </cell>
          <cell r="AH4923">
            <v>0</v>
          </cell>
          <cell r="AI4923">
            <v>0</v>
          </cell>
          <cell r="AJ4923">
            <v>2.87E-2</v>
          </cell>
          <cell r="AK4923">
            <v>0</v>
          </cell>
          <cell r="AL4923" t="str">
            <v>Flat Rate</v>
          </cell>
          <cell r="AM4923">
            <v>0</v>
          </cell>
          <cell r="AN4923" t="str">
            <v>GA3334B0</v>
          </cell>
          <cell r="AO4923">
            <v>0</v>
          </cell>
          <cell r="AP4923" t="str">
            <v>N</v>
          </cell>
          <cell r="AQ4923">
            <v>38803.486550925925</v>
          </cell>
          <cell r="AR4923">
            <v>38822</v>
          </cell>
          <cell r="AS4923">
            <v>38822</v>
          </cell>
          <cell r="AT4923">
            <v>0</v>
          </cell>
          <cell r="AU4923">
            <v>38791</v>
          </cell>
          <cell r="AV4923">
            <v>0</v>
          </cell>
        </row>
        <row r="4924">
          <cell r="B4924">
            <v>0</v>
          </cell>
          <cell r="C4924" t="str">
            <v>000000004227</v>
          </cell>
          <cell r="D4924" t="str">
            <v>3334A0</v>
          </cell>
          <cell r="E4924" t="str">
            <v>Repl Dom Svc 2" PE</v>
          </cell>
          <cell r="F4924" t="str">
            <v>In Service</v>
          </cell>
          <cell r="G4924" t="str">
            <v>3334A</v>
          </cell>
          <cell r="H4924" t="str">
            <v>Grp Member</v>
          </cell>
          <cell r="I4924">
            <v>0</v>
          </cell>
          <cell r="J4924" t="str">
            <v>PC Batch</v>
          </cell>
          <cell r="K4924">
            <v>119.91</v>
          </cell>
          <cell r="L4924">
            <v>0</v>
          </cell>
          <cell r="M4924" t="str">
            <v>F20</v>
          </cell>
          <cell r="N4924" t="str">
            <v>115</v>
          </cell>
          <cell r="O4924">
            <v>0</v>
          </cell>
          <cell r="P4924" t="str">
            <v>C06F501_002</v>
          </cell>
          <cell r="Q4924" t="str">
            <v>505</v>
          </cell>
          <cell r="R4924" t="str">
            <v>WTDPD</v>
          </cell>
          <cell r="S4924" t="str">
            <v>3334A02PE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 t="str">
            <v>CORP</v>
          </cell>
          <cell r="Y4924">
            <v>38791</v>
          </cell>
          <cell r="Z4924">
            <v>0</v>
          </cell>
          <cell r="AA4924">
            <v>0</v>
          </cell>
          <cell r="AB4924" t="str">
            <v>N</v>
          </cell>
          <cell r="AC4924">
            <v>38808</v>
          </cell>
          <cell r="AD4924">
            <v>0</v>
          </cell>
          <cell r="AE4924" t="str">
            <v>RemVal</v>
          </cell>
          <cell r="AF4924" t="str">
            <v>Depreciate</v>
          </cell>
          <cell r="AG4924" t="str">
            <v>FM</v>
          </cell>
          <cell r="AH4924">
            <v>0</v>
          </cell>
          <cell r="AI4924">
            <v>0</v>
          </cell>
          <cell r="AJ4924">
            <v>2.4500000000000001E-2</v>
          </cell>
          <cell r="AK4924">
            <v>0</v>
          </cell>
          <cell r="AL4924" t="str">
            <v>Flat Rate</v>
          </cell>
          <cell r="AM4924">
            <v>0</v>
          </cell>
          <cell r="AN4924" t="str">
            <v>GA3334A0</v>
          </cell>
          <cell r="AO4924">
            <v>0</v>
          </cell>
          <cell r="AP4924" t="str">
            <v>N</v>
          </cell>
          <cell r="AQ4924">
            <v>38803.483773148146</v>
          </cell>
          <cell r="AR4924">
            <v>38822</v>
          </cell>
          <cell r="AS4924">
            <v>38822</v>
          </cell>
          <cell r="AT4924">
            <v>0</v>
          </cell>
          <cell r="AU4924">
            <v>38791</v>
          </cell>
          <cell r="AV4924">
            <v>0</v>
          </cell>
        </row>
        <row r="4925">
          <cell r="B4925">
            <v>0</v>
          </cell>
          <cell r="C4925" t="str">
            <v>000000004228</v>
          </cell>
          <cell r="D4925" t="str">
            <v>3334A0</v>
          </cell>
          <cell r="E4925" t="str">
            <v>3/4" PE DOM SVC - Dauphin</v>
          </cell>
          <cell r="F4925" t="str">
            <v>In Service</v>
          </cell>
          <cell r="G4925" t="str">
            <v>3334A</v>
          </cell>
          <cell r="H4925" t="str">
            <v>Grp Member</v>
          </cell>
          <cell r="I4925">
            <v>0</v>
          </cell>
          <cell r="J4925" t="str">
            <v>PC Batch</v>
          </cell>
          <cell r="K4925">
            <v>343.45</v>
          </cell>
          <cell r="L4925">
            <v>0</v>
          </cell>
          <cell r="M4925" t="str">
            <v>F20</v>
          </cell>
          <cell r="N4925" t="str">
            <v>115</v>
          </cell>
          <cell r="O4925">
            <v>0</v>
          </cell>
          <cell r="P4925" t="str">
            <v>C06F501_002</v>
          </cell>
          <cell r="Q4925">
            <v>0</v>
          </cell>
          <cell r="R4925" t="str">
            <v>WTDPD</v>
          </cell>
          <cell r="S4925" t="str">
            <v>3334A34PEX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 t="str">
            <v>CORP</v>
          </cell>
          <cell r="Y4925">
            <v>38791</v>
          </cell>
          <cell r="Z4925">
            <v>0</v>
          </cell>
          <cell r="AA4925">
            <v>0</v>
          </cell>
          <cell r="AB4925" t="str">
            <v>N</v>
          </cell>
          <cell r="AC4925">
            <v>38808</v>
          </cell>
          <cell r="AD4925">
            <v>0</v>
          </cell>
          <cell r="AE4925" t="str">
            <v>RemVal</v>
          </cell>
          <cell r="AF4925" t="str">
            <v>Depreciate</v>
          </cell>
          <cell r="AG4925" t="str">
            <v>FM</v>
          </cell>
          <cell r="AH4925">
            <v>0</v>
          </cell>
          <cell r="AI4925">
            <v>0</v>
          </cell>
          <cell r="AJ4925">
            <v>2.4500000000000001E-2</v>
          </cell>
          <cell r="AK4925">
            <v>0</v>
          </cell>
          <cell r="AL4925" t="str">
            <v>Flat Rate</v>
          </cell>
          <cell r="AM4925">
            <v>0</v>
          </cell>
          <cell r="AN4925" t="str">
            <v>GA3334A0</v>
          </cell>
          <cell r="AO4925">
            <v>0</v>
          </cell>
          <cell r="AP4925" t="str">
            <v>N</v>
          </cell>
          <cell r="AQ4925">
            <v>38803.486597222225</v>
          </cell>
          <cell r="AR4925">
            <v>38822</v>
          </cell>
          <cell r="AS4925">
            <v>38822</v>
          </cell>
          <cell r="AT4925">
            <v>0</v>
          </cell>
          <cell r="AU4925">
            <v>38791</v>
          </cell>
          <cell r="AV4925">
            <v>0</v>
          </cell>
        </row>
        <row r="4926">
          <cell r="B4926">
            <v>0</v>
          </cell>
          <cell r="C4926" t="str">
            <v>000000004228</v>
          </cell>
          <cell r="D4926" t="str">
            <v>3334A0</v>
          </cell>
          <cell r="E4926" t="str">
            <v>3/4" PE DOM SVC - Dauphin</v>
          </cell>
          <cell r="F4926" t="str">
            <v>In Service</v>
          </cell>
          <cell r="G4926" t="str">
            <v>3334A</v>
          </cell>
          <cell r="H4926" t="str">
            <v>Grp Member</v>
          </cell>
          <cell r="I4926">
            <v>1</v>
          </cell>
          <cell r="J4926" t="str">
            <v>PC Batch</v>
          </cell>
          <cell r="K4926">
            <v>13199.35</v>
          </cell>
          <cell r="L4926">
            <v>0</v>
          </cell>
          <cell r="M4926">
            <v>0</v>
          </cell>
          <cell r="N4926" t="str">
            <v>602</v>
          </cell>
          <cell r="O4926">
            <v>0</v>
          </cell>
          <cell r="P4926" t="str">
            <v>C06F501_002</v>
          </cell>
          <cell r="Q4926" t="str">
            <v>110</v>
          </cell>
          <cell r="R4926" t="str">
            <v>WTDPD</v>
          </cell>
          <cell r="S4926" t="str">
            <v>3334A34PEX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 t="str">
            <v>CORP</v>
          </cell>
          <cell r="Y4926">
            <v>38791</v>
          </cell>
          <cell r="Z4926">
            <v>0</v>
          </cell>
          <cell r="AA4926">
            <v>0</v>
          </cell>
          <cell r="AB4926" t="str">
            <v>N</v>
          </cell>
          <cell r="AC4926">
            <v>38808</v>
          </cell>
          <cell r="AD4926">
            <v>0</v>
          </cell>
          <cell r="AE4926" t="str">
            <v>RemVal</v>
          </cell>
          <cell r="AF4926" t="str">
            <v>Depreciate</v>
          </cell>
          <cell r="AG4926" t="str">
            <v>FM</v>
          </cell>
          <cell r="AH4926">
            <v>0</v>
          </cell>
          <cell r="AI4926">
            <v>0</v>
          </cell>
          <cell r="AJ4926">
            <v>2.4500000000000001E-2</v>
          </cell>
          <cell r="AK4926">
            <v>0</v>
          </cell>
          <cell r="AL4926" t="str">
            <v>Flat Rate</v>
          </cell>
          <cell r="AM4926">
            <v>0</v>
          </cell>
          <cell r="AN4926" t="str">
            <v>GA3334A0</v>
          </cell>
          <cell r="AO4926">
            <v>0</v>
          </cell>
          <cell r="AP4926" t="str">
            <v>N</v>
          </cell>
          <cell r="AQ4926">
            <v>38803.486597222225</v>
          </cell>
          <cell r="AR4926">
            <v>38822</v>
          </cell>
          <cell r="AS4926">
            <v>38822</v>
          </cell>
          <cell r="AT4926">
            <v>0</v>
          </cell>
          <cell r="AU4926">
            <v>38791</v>
          </cell>
          <cell r="AV4926">
            <v>0</v>
          </cell>
        </row>
        <row r="4927">
          <cell r="B4927">
            <v>0</v>
          </cell>
          <cell r="C4927" t="str">
            <v>000000004228</v>
          </cell>
          <cell r="D4927" t="str">
            <v>3334A0</v>
          </cell>
          <cell r="E4927" t="str">
            <v>3/4" PE DOM SVC - Dauphin</v>
          </cell>
          <cell r="F4927" t="str">
            <v>In Service</v>
          </cell>
          <cell r="G4927" t="str">
            <v>3334A</v>
          </cell>
          <cell r="H4927" t="str">
            <v>Grp Member</v>
          </cell>
          <cell r="I4927">
            <v>2</v>
          </cell>
          <cell r="J4927" t="str">
            <v>PC Batch</v>
          </cell>
          <cell r="K4927">
            <v>4649.4399999999996</v>
          </cell>
          <cell r="L4927">
            <v>0</v>
          </cell>
          <cell r="M4927" t="str">
            <v>F15</v>
          </cell>
          <cell r="N4927" t="str">
            <v>118</v>
          </cell>
          <cell r="O4927">
            <v>0</v>
          </cell>
          <cell r="P4927" t="str">
            <v>C06F501_002</v>
          </cell>
          <cell r="Q4927" t="str">
            <v>950</v>
          </cell>
          <cell r="R4927" t="str">
            <v>WTDPD</v>
          </cell>
          <cell r="S4927" t="str">
            <v>3334A34PEX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 t="str">
            <v>CORP</v>
          </cell>
          <cell r="Y4927">
            <v>38791</v>
          </cell>
          <cell r="Z4927">
            <v>0</v>
          </cell>
          <cell r="AA4927">
            <v>0</v>
          </cell>
          <cell r="AB4927" t="str">
            <v>N</v>
          </cell>
          <cell r="AC4927">
            <v>38808</v>
          </cell>
          <cell r="AD4927">
            <v>0</v>
          </cell>
          <cell r="AE4927" t="str">
            <v>RemVal</v>
          </cell>
          <cell r="AF4927" t="str">
            <v>Depreciate</v>
          </cell>
          <cell r="AG4927" t="str">
            <v>FM</v>
          </cell>
          <cell r="AH4927">
            <v>0</v>
          </cell>
          <cell r="AI4927">
            <v>0</v>
          </cell>
          <cell r="AJ4927">
            <v>2.4500000000000001E-2</v>
          </cell>
          <cell r="AK4927">
            <v>0</v>
          </cell>
          <cell r="AL4927" t="str">
            <v>Flat Rate</v>
          </cell>
          <cell r="AM4927">
            <v>0</v>
          </cell>
          <cell r="AN4927" t="str">
            <v>GA3334A0</v>
          </cell>
          <cell r="AO4927">
            <v>0</v>
          </cell>
          <cell r="AP4927" t="str">
            <v>N</v>
          </cell>
          <cell r="AQ4927">
            <v>38803.486597222225</v>
          </cell>
          <cell r="AR4927">
            <v>38822</v>
          </cell>
          <cell r="AS4927">
            <v>38822</v>
          </cell>
          <cell r="AT4927">
            <v>0</v>
          </cell>
          <cell r="AU4927">
            <v>38791</v>
          </cell>
          <cell r="AV4927">
            <v>0</v>
          </cell>
        </row>
        <row r="4928">
          <cell r="B4928">
            <v>0</v>
          </cell>
          <cell r="C4928" t="str">
            <v>000000004228</v>
          </cell>
          <cell r="D4928" t="str">
            <v>3334A0</v>
          </cell>
          <cell r="E4928" t="str">
            <v>3/4" PE DOM SVC - Dauphin</v>
          </cell>
          <cell r="F4928" t="str">
            <v>In Service</v>
          </cell>
          <cell r="G4928" t="str">
            <v>3334A</v>
          </cell>
          <cell r="H4928" t="str">
            <v>Grp Member</v>
          </cell>
          <cell r="I4928">
            <v>3</v>
          </cell>
          <cell r="J4928" t="str">
            <v>PC Batch</v>
          </cell>
          <cell r="K4928">
            <v>-622.33000000000004</v>
          </cell>
          <cell r="L4928">
            <v>0</v>
          </cell>
          <cell r="M4928">
            <v>0</v>
          </cell>
          <cell r="N4928" t="str">
            <v>600</v>
          </cell>
          <cell r="O4928">
            <v>0</v>
          </cell>
          <cell r="P4928" t="str">
            <v>C06F501_002</v>
          </cell>
          <cell r="Q4928" t="str">
            <v>110</v>
          </cell>
          <cell r="R4928" t="str">
            <v>WTDPD</v>
          </cell>
          <cell r="S4928" t="str">
            <v>3334A34PEX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 t="str">
            <v>CORP</v>
          </cell>
          <cell r="Y4928">
            <v>38791</v>
          </cell>
          <cell r="Z4928">
            <v>0</v>
          </cell>
          <cell r="AA4928">
            <v>0</v>
          </cell>
          <cell r="AB4928" t="str">
            <v>N</v>
          </cell>
          <cell r="AC4928">
            <v>38808</v>
          </cell>
          <cell r="AD4928">
            <v>0</v>
          </cell>
          <cell r="AE4928" t="str">
            <v>RemVal</v>
          </cell>
          <cell r="AF4928" t="str">
            <v>Depreciate</v>
          </cell>
          <cell r="AG4928" t="str">
            <v>FM</v>
          </cell>
          <cell r="AH4928">
            <v>0</v>
          </cell>
          <cell r="AI4928">
            <v>0</v>
          </cell>
          <cell r="AJ4928">
            <v>2.4500000000000001E-2</v>
          </cell>
          <cell r="AK4928">
            <v>0</v>
          </cell>
          <cell r="AL4928" t="str">
            <v>Flat Rate</v>
          </cell>
          <cell r="AM4928">
            <v>0</v>
          </cell>
          <cell r="AN4928" t="str">
            <v>GA3334A0</v>
          </cell>
          <cell r="AO4928">
            <v>0</v>
          </cell>
          <cell r="AP4928" t="str">
            <v>N</v>
          </cell>
          <cell r="AQ4928">
            <v>38803.486597222225</v>
          </cell>
          <cell r="AR4928">
            <v>38822</v>
          </cell>
          <cell r="AS4928">
            <v>38822</v>
          </cell>
          <cell r="AT4928">
            <v>0</v>
          </cell>
          <cell r="AU4928">
            <v>38791</v>
          </cell>
          <cell r="AV4928">
            <v>0</v>
          </cell>
        </row>
        <row r="4929">
          <cell r="B4929">
            <v>0</v>
          </cell>
          <cell r="C4929" t="str">
            <v>000000004229</v>
          </cell>
          <cell r="D4929" t="str">
            <v>3334B0</v>
          </cell>
          <cell r="E4929" t="str">
            <v>Repl Dom Svc 3/4" Copper</v>
          </cell>
          <cell r="F4929" t="str">
            <v>In Service</v>
          </cell>
          <cell r="G4929" t="str">
            <v>3334B</v>
          </cell>
          <cell r="H4929" t="str">
            <v>Grp Member</v>
          </cell>
          <cell r="I4929">
            <v>0</v>
          </cell>
          <cell r="J4929" t="str">
            <v>PC Batch</v>
          </cell>
          <cell r="K4929">
            <v>2669.91</v>
          </cell>
          <cell r="L4929">
            <v>0</v>
          </cell>
          <cell r="M4929" t="str">
            <v>F20</v>
          </cell>
          <cell r="N4929" t="str">
            <v>115</v>
          </cell>
          <cell r="O4929">
            <v>0</v>
          </cell>
          <cell r="P4929" t="str">
            <v>C06F501_002</v>
          </cell>
          <cell r="Q4929">
            <v>0</v>
          </cell>
          <cell r="R4929" t="str">
            <v>WTDPD</v>
          </cell>
          <cell r="S4929" t="str">
            <v>3334B34CP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 t="str">
            <v>CORP</v>
          </cell>
          <cell r="Y4929">
            <v>38791</v>
          </cell>
          <cell r="Z4929">
            <v>0</v>
          </cell>
          <cell r="AA4929">
            <v>0</v>
          </cell>
          <cell r="AB4929" t="str">
            <v>N</v>
          </cell>
          <cell r="AC4929">
            <v>38808</v>
          </cell>
          <cell r="AD4929">
            <v>0</v>
          </cell>
          <cell r="AE4929" t="str">
            <v>RemVal</v>
          </cell>
          <cell r="AF4929" t="str">
            <v>Depreciate</v>
          </cell>
          <cell r="AG4929" t="str">
            <v>FM</v>
          </cell>
          <cell r="AH4929">
            <v>0</v>
          </cell>
          <cell r="AI4929">
            <v>0</v>
          </cell>
          <cell r="AJ4929">
            <v>2.87E-2</v>
          </cell>
          <cell r="AK4929">
            <v>0</v>
          </cell>
          <cell r="AL4929" t="str">
            <v>Flat Rate</v>
          </cell>
          <cell r="AM4929">
            <v>0</v>
          </cell>
          <cell r="AN4929" t="str">
            <v>GA3334B0</v>
          </cell>
          <cell r="AO4929">
            <v>0</v>
          </cell>
          <cell r="AP4929" t="str">
            <v>N</v>
          </cell>
          <cell r="AQ4929">
            <v>38803.483773148146</v>
          </cell>
          <cell r="AR4929">
            <v>38791</v>
          </cell>
          <cell r="AS4929">
            <v>38791</v>
          </cell>
          <cell r="AT4929">
            <v>0</v>
          </cell>
          <cell r="AU4929">
            <v>38791</v>
          </cell>
          <cell r="AV4929">
            <v>0</v>
          </cell>
        </row>
        <row r="4930">
          <cell r="B4930">
            <v>0</v>
          </cell>
          <cell r="C4930" t="str">
            <v>000000004230</v>
          </cell>
          <cell r="D4930" t="str">
            <v>3405C0</v>
          </cell>
          <cell r="E4930" t="str">
            <v>IBM ThinkPad T41 2373-Crumlich</v>
          </cell>
          <cell r="F4930" t="str">
            <v>In Service</v>
          </cell>
          <cell r="G4930" t="str">
            <v>3405C</v>
          </cell>
          <cell r="H4930" t="str">
            <v>Grp Member</v>
          </cell>
          <cell r="I4930">
            <v>0</v>
          </cell>
          <cell r="J4930" t="str">
            <v>PC Batch</v>
          </cell>
          <cell r="K4930">
            <v>2199.5100000000002</v>
          </cell>
          <cell r="L4930">
            <v>0</v>
          </cell>
          <cell r="M4930" t="str">
            <v>F20</v>
          </cell>
          <cell r="N4930" t="str">
            <v>115</v>
          </cell>
          <cell r="O4930">
            <v>0</v>
          </cell>
          <cell r="P4930" t="str">
            <v>C04J502_002</v>
          </cell>
          <cell r="Q4930">
            <v>0</v>
          </cell>
          <cell r="R4930" t="str">
            <v>WGPD</v>
          </cell>
          <cell r="S4930" t="str">
            <v>3405C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 t="str">
            <v>CORP</v>
          </cell>
          <cell r="Y4930">
            <v>38822</v>
          </cell>
          <cell r="Z4930">
            <v>0</v>
          </cell>
          <cell r="AA4930">
            <v>0</v>
          </cell>
          <cell r="AB4930" t="str">
            <v>N</v>
          </cell>
          <cell r="AC4930">
            <v>38838</v>
          </cell>
          <cell r="AD4930">
            <v>0</v>
          </cell>
          <cell r="AE4930" t="str">
            <v>RemVal</v>
          </cell>
          <cell r="AF4930" t="str">
            <v>Depreciate</v>
          </cell>
          <cell r="AG4930" t="str">
            <v>FM</v>
          </cell>
          <cell r="AH4930">
            <v>0</v>
          </cell>
          <cell r="AI4930">
            <v>0</v>
          </cell>
          <cell r="AJ4930">
            <v>0.14949999999999999</v>
          </cell>
          <cell r="AK4930">
            <v>0</v>
          </cell>
          <cell r="AL4930" t="str">
            <v>Flat Rate</v>
          </cell>
          <cell r="AM4930">
            <v>0</v>
          </cell>
          <cell r="AN4930" t="str">
            <v>GA3405C0</v>
          </cell>
          <cell r="AO4930">
            <v>0</v>
          </cell>
          <cell r="AP4930" t="str">
            <v>N</v>
          </cell>
          <cell r="AQ4930">
            <v>38831.47148148148</v>
          </cell>
          <cell r="AR4930">
            <v>38822</v>
          </cell>
          <cell r="AS4930">
            <v>38822</v>
          </cell>
          <cell r="AT4930">
            <v>0</v>
          </cell>
          <cell r="AU4930">
            <v>38822</v>
          </cell>
          <cell r="AV4930">
            <v>0</v>
          </cell>
        </row>
        <row r="4931">
          <cell r="B4931">
            <v>0</v>
          </cell>
          <cell r="C4931" t="str">
            <v>000000004231</v>
          </cell>
          <cell r="D4931" t="str">
            <v>304300</v>
          </cell>
          <cell r="E4931" t="str">
            <v>Motor Starters - Flood Repl.</v>
          </cell>
          <cell r="F4931" t="str">
            <v>In Service</v>
          </cell>
          <cell r="G4931" t="str">
            <v>30430</v>
          </cell>
          <cell r="H4931" t="str">
            <v>Grp Member</v>
          </cell>
          <cell r="I4931">
            <v>0</v>
          </cell>
          <cell r="J4931" t="str">
            <v>PC Batch</v>
          </cell>
          <cell r="K4931">
            <v>11880.09</v>
          </cell>
          <cell r="L4931">
            <v>0</v>
          </cell>
          <cell r="M4931" t="str">
            <v>F20</v>
          </cell>
          <cell r="N4931" t="str">
            <v>115</v>
          </cell>
          <cell r="O4931">
            <v>0</v>
          </cell>
          <cell r="P4931" t="str">
            <v>C04K505_002</v>
          </cell>
          <cell r="Q4931">
            <v>0</v>
          </cell>
          <cell r="R4931" t="str">
            <v>WWTPD</v>
          </cell>
          <cell r="S4931" t="str">
            <v>30430B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 t="str">
            <v>CORP</v>
          </cell>
          <cell r="Y4931">
            <v>38822</v>
          </cell>
          <cell r="Z4931">
            <v>0</v>
          </cell>
          <cell r="AA4931">
            <v>0</v>
          </cell>
          <cell r="AB4931" t="str">
            <v>N</v>
          </cell>
          <cell r="AC4931">
            <v>38838</v>
          </cell>
          <cell r="AD4931">
            <v>0</v>
          </cell>
          <cell r="AE4931" t="str">
            <v>RemVal</v>
          </cell>
          <cell r="AF4931" t="str">
            <v>Depreciate</v>
          </cell>
          <cell r="AG4931" t="str">
            <v>FM</v>
          </cell>
          <cell r="AH4931">
            <v>0</v>
          </cell>
          <cell r="AI4931">
            <v>0</v>
          </cell>
          <cell r="AJ4931">
            <v>2.75E-2</v>
          </cell>
          <cell r="AK4931">
            <v>0</v>
          </cell>
          <cell r="AL4931" t="str">
            <v>Flat Rate</v>
          </cell>
          <cell r="AM4931">
            <v>0</v>
          </cell>
          <cell r="AN4931" t="str">
            <v>GA304300</v>
          </cell>
          <cell r="AO4931">
            <v>0</v>
          </cell>
          <cell r="AP4931" t="str">
            <v>N</v>
          </cell>
          <cell r="AQ4931">
            <v>38831.47148148148</v>
          </cell>
          <cell r="AR4931">
            <v>38822</v>
          </cell>
          <cell r="AS4931">
            <v>38822</v>
          </cell>
          <cell r="AT4931">
            <v>0</v>
          </cell>
          <cell r="AU4931">
            <v>38822</v>
          </cell>
          <cell r="AV4931">
            <v>0</v>
          </cell>
        </row>
        <row r="4932">
          <cell r="B4932">
            <v>0</v>
          </cell>
          <cell r="C4932" t="str">
            <v>000000004232</v>
          </cell>
          <cell r="D4932" t="str">
            <v>3112A0</v>
          </cell>
          <cell r="E4932" t="str">
            <v>Gen Hook-up Marysville Booster</v>
          </cell>
          <cell r="F4932" t="str">
            <v>In Service</v>
          </cell>
          <cell r="G4932" t="str">
            <v>3112A</v>
          </cell>
          <cell r="H4932" t="str">
            <v>Grp Member</v>
          </cell>
          <cell r="I4932">
            <v>0</v>
          </cell>
          <cell r="J4932" t="str">
            <v>PC Batch</v>
          </cell>
          <cell r="K4932">
            <v>2234.13</v>
          </cell>
          <cell r="L4932">
            <v>0</v>
          </cell>
          <cell r="M4932" t="str">
            <v>F20</v>
          </cell>
          <cell r="N4932" t="str">
            <v>115</v>
          </cell>
          <cell r="O4932">
            <v>0</v>
          </cell>
          <cell r="P4932" t="str">
            <v>C05C001_002</v>
          </cell>
          <cell r="Q4932">
            <v>0</v>
          </cell>
          <cell r="R4932" t="str">
            <v>WPPD</v>
          </cell>
          <cell r="S4932" t="str">
            <v>3112AA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 t="str">
            <v>CORP</v>
          </cell>
          <cell r="Y4932">
            <v>38822</v>
          </cell>
          <cell r="Z4932">
            <v>0</v>
          </cell>
          <cell r="AA4932">
            <v>0</v>
          </cell>
          <cell r="AB4932" t="str">
            <v>N</v>
          </cell>
          <cell r="AC4932">
            <v>38838</v>
          </cell>
          <cell r="AD4932">
            <v>0</v>
          </cell>
          <cell r="AE4932" t="str">
            <v>RemVal</v>
          </cell>
          <cell r="AF4932" t="str">
            <v>Depreciate</v>
          </cell>
          <cell r="AG4932" t="str">
            <v>FM</v>
          </cell>
          <cell r="AH4932">
            <v>0</v>
          </cell>
          <cell r="AI4932">
            <v>0</v>
          </cell>
          <cell r="AJ4932">
            <v>6.5299999999999997E-2</v>
          </cell>
          <cell r="AK4932">
            <v>0</v>
          </cell>
          <cell r="AL4932" t="str">
            <v>Flat Rate</v>
          </cell>
          <cell r="AM4932">
            <v>0</v>
          </cell>
          <cell r="AN4932" t="str">
            <v>GA3112A0</v>
          </cell>
          <cell r="AO4932">
            <v>0</v>
          </cell>
          <cell r="AP4932" t="str">
            <v>N</v>
          </cell>
          <cell r="AQ4932">
            <v>38831.47148148148</v>
          </cell>
          <cell r="AR4932">
            <v>38822</v>
          </cell>
          <cell r="AS4932">
            <v>38822</v>
          </cell>
          <cell r="AT4932">
            <v>0</v>
          </cell>
          <cell r="AU4932">
            <v>38822</v>
          </cell>
          <cell r="AV4932">
            <v>0</v>
          </cell>
        </row>
        <row r="4933">
          <cell r="B4933">
            <v>0</v>
          </cell>
          <cell r="C4933" t="str">
            <v>000000004233</v>
          </cell>
          <cell r="D4933" t="str">
            <v>3112A0</v>
          </cell>
          <cell r="E4933" t="str">
            <v>Gen Hook-up Forrest Hill Boost</v>
          </cell>
          <cell r="F4933" t="str">
            <v>In Service</v>
          </cell>
          <cell r="G4933" t="str">
            <v>3112A</v>
          </cell>
          <cell r="H4933" t="str">
            <v>Grp Member</v>
          </cell>
          <cell r="I4933">
            <v>0</v>
          </cell>
          <cell r="J4933" t="str">
            <v>PC Batch</v>
          </cell>
          <cell r="K4933">
            <v>1850.41</v>
          </cell>
          <cell r="L4933">
            <v>0</v>
          </cell>
          <cell r="M4933" t="str">
            <v>F20</v>
          </cell>
          <cell r="N4933" t="str">
            <v>115</v>
          </cell>
          <cell r="O4933">
            <v>0</v>
          </cell>
          <cell r="P4933" t="str">
            <v>C05C001_002</v>
          </cell>
          <cell r="Q4933">
            <v>0</v>
          </cell>
          <cell r="R4933" t="str">
            <v>WPPD</v>
          </cell>
          <cell r="S4933" t="str">
            <v>3112AB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 t="str">
            <v>CORP</v>
          </cell>
          <cell r="Y4933">
            <v>38822</v>
          </cell>
          <cell r="Z4933">
            <v>0</v>
          </cell>
          <cell r="AA4933">
            <v>0</v>
          </cell>
          <cell r="AB4933" t="str">
            <v>N</v>
          </cell>
          <cell r="AC4933">
            <v>38838</v>
          </cell>
          <cell r="AD4933">
            <v>0</v>
          </cell>
          <cell r="AE4933" t="str">
            <v>RemVal</v>
          </cell>
          <cell r="AF4933" t="str">
            <v>Depreciate</v>
          </cell>
          <cell r="AG4933" t="str">
            <v>FM</v>
          </cell>
          <cell r="AH4933">
            <v>0</v>
          </cell>
          <cell r="AI4933">
            <v>0</v>
          </cell>
          <cell r="AJ4933">
            <v>6.5299999999999997E-2</v>
          </cell>
          <cell r="AK4933">
            <v>0</v>
          </cell>
          <cell r="AL4933" t="str">
            <v>Flat Rate</v>
          </cell>
          <cell r="AM4933">
            <v>0</v>
          </cell>
          <cell r="AN4933" t="str">
            <v>GA3112A0</v>
          </cell>
          <cell r="AO4933">
            <v>0</v>
          </cell>
          <cell r="AP4933" t="str">
            <v>N</v>
          </cell>
          <cell r="AQ4933">
            <v>38831.47148148148</v>
          </cell>
          <cell r="AR4933">
            <v>38822</v>
          </cell>
          <cell r="AS4933">
            <v>38822</v>
          </cell>
          <cell r="AT4933">
            <v>0</v>
          </cell>
          <cell r="AU4933">
            <v>38822</v>
          </cell>
          <cell r="AV4933">
            <v>0</v>
          </cell>
        </row>
        <row r="4934">
          <cell r="B4934">
            <v>0</v>
          </cell>
          <cell r="C4934" t="str">
            <v>000000004234</v>
          </cell>
          <cell r="D4934" t="str">
            <v>3112A0</v>
          </cell>
          <cell r="E4934" t="str">
            <v>Gen Hook-up East Park Booster</v>
          </cell>
          <cell r="F4934" t="str">
            <v>In Service</v>
          </cell>
          <cell r="G4934" t="str">
            <v>3112A</v>
          </cell>
          <cell r="H4934" t="str">
            <v>Grp Member</v>
          </cell>
          <cell r="I4934">
            <v>0</v>
          </cell>
          <cell r="J4934" t="str">
            <v>PC Batch</v>
          </cell>
          <cell r="K4934">
            <v>4130.3100000000004</v>
          </cell>
          <cell r="L4934">
            <v>0</v>
          </cell>
          <cell r="M4934" t="str">
            <v>F20</v>
          </cell>
          <cell r="N4934" t="str">
            <v>115</v>
          </cell>
          <cell r="O4934">
            <v>0</v>
          </cell>
          <cell r="P4934" t="str">
            <v>C05C001_002</v>
          </cell>
          <cell r="Q4934">
            <v>0</v>
          </cell>
          <cell r="R4934" t="str">
            <v>WPPD</v>
          </cell>
          <cell r="S4934" t="str">
            <v>3112AC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 t="str">
            <v>CORP</v>
          </cell>
          <cell r="Y4934">
            <v>38822</v>
          </cell>
          <cell r="Z4934">
            <v>0</v>
          </cell>
          <cell r="AA4934">
            <v>0</v>
          </cell>
          <cell r="AB4934" t="str">
            <v>N</v>
          </cell>
          <cell r="AC4934">
            <v>38838</v>
          </cell>
          <cell r="AD4934">
            <v>0</v>
          </cell>
          <cell r="AE4934" t="str">
            <v>RemVal</v>
          </cell>
          <cell r="AF4934" t="str">
            <v>Depreciate</v>
          </cell>
          <cell r="AG4934" t="str">
            <v>FM</v>
          </cell>
          <cell r="AH4934">
            <v>0</v>
          </cell>
          <cell r="AI4934">
            <v>0</v>
          </cell>
          <cell r="AJ4934">
            <v>6.5299999999999997E-2</v>
          </cell>
          <cell r="AK4934">
            <v>0</v>
          </cell>
          <cell r="AL4934" t="str">
            <v>Flat Rate</v>
          </cell>
          <cell r="AM4934">
            <v>0</v>
          </cell>
          <cell r="AN4934" t="str">
            <v>GA3112A0</v>
          </cell>
          <cell r="AO4934">
            <v>0</v>
          </cell>
          <cell r="AP4934" t="str">
            <v>N</v>
          </cell>
          <cell r="AQ4934">
            <v>38831.47148148148</v>
          </cell>
          <cell r="AR4934">
            <v>38822</v>
          </cell>
          <cell r="AS4934">
            <v>38822</v>
          </cell>
          <cell r="AT4934">
            <v>0</v>
          </cell>
          <cell r="AU4934">
            <v>38822</v>
          </cell>
          <cell r="AV4934">
            <v>0</v>
          </cell>
        </row>
        <row r="4935">
          <cell r="B4935">
            <v>0</v>
          </cell>
          <cell r="C4935" t="str">
            <v>000000004235</v>
          </cell>
          <cell r="D4935" t="str">
            <v>3334B0</v>
          </cell>
          <cell r="E4935" t="str">
            <v>3/4" Copper Services</v>
          </cell>
          <cell r="F4935" t="str">
            <v>In Service</v>
          </cell>
          <cell r="G4935" t="str">
            <v>3334B</v>
          </cell>
          <cell r="H4935" t="str">
            <v>Grp Member</v>
          </cell>
          <cell r="I4935">
            <v>0</v>
          </cell>
          <cell r="J4935" t="str">
            <v>PC Batch</v>
          </cell>
          <cell r="K4935">
            <v>21842.02</v>
          </cell>
          <cell r="L4935">
            <v>0</v>
          </cell>
          <cell r="M4935" t="str">
            <v>F20</v>
          </cell>
          <cell r="N4935" t="str">
            <v>115</v>
          </cell>
          <cell r="O4935">
            <v>0</v>
          </cell>
          <cell r="P4935" t="str">
            <v>C05D604_002</v>
          </cell>
          <cell r="Q4935" t="str">
            <v>505</v>
          </cell>
          <cell r="R4935" t="str">
            <v>WTDPD</v>
          </cell>
          <cell r="S4935" t="str">
            <v>3334B34CP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 t="str">
            <v>CORP</v>
          </cell>
          <cell r="Y4935">
            <v>38822</v>
          </cell>
          <cell r="Z4935">
            <v>0</v>
          </cell>
          <cell r="AA4935">
            <v>0</v>
          </cell>
          <cell r="AB4935" t="str">
            <v>N</v>
          </cell>
          <cell r="AC4935">
            <v>38838</v>
          </cell>
          <cell r="AD4935">
            <v>0</v>
          </cell>
          <cell r="AE4935" t="str">
            <v>RemVal</v>
          </cell>
          <cell r="AF4935" t="str">
            <v>Depreciate</v>
          </cell>
          <cell r="AG4935" t="str">
            <v>FM</v>
          </cell>
          <cell r="AH4935">
            <v>0</v>
          </cell>
          <cell r="AI4935">
            <v>0</v>
          </cell>
          <cell r="AJ4935">
            <v>2.87E-2</v>
          </cell>
          <cell r="AK4935">
            <v>0</v>
          </cell>
          <cell r="AL4935" t="str">
            <v>Flat Rate</v>
          </cell>
          <cell r="AM4935">
            <v>0</v>
          </cell>
          <cell r="AN4935" t="str">
            <v>GA3334B0</v>
          </cell>
          <cell r="AO4935">
            <v>0</v>
          </cell>
          <cell r="AP4935" t="str">
            <v>N</v>
          </cell>
          <cell r="AQ4935">
            <v>38831.47148148148</v>
          </cell>
          <cell r="AR4935">
            <v>38822</v>
          </cell>
          <cell r="AS4935">
            <v>38822</v>
          </cell>
          <cell r="AT4935" t="str">
            <v>0001</v>
          </cell>
          <cell r="AU4935">
            <v>38822</v>
          </cell>
          <cell r="AV4935">
            <v>0</v>
          </cell>
        </row>
        <row r="4936">
          <cell r="B4936">
            <v>0</v>
          </cell>
          <cell r="C4936" t="str">
            <v>000000004236</v>
          </cell>
          <cell r="D4936" t="str">
            <v>3112A0</v>
          </cell>
          <cell r="E4936" t="str">
            <v xml:space="preserve">Fairmont Booster VFD	</v>
          </cell>
          <cell r="F4936" t="str">
            <v>In Service</v>
          </cell>
          <cell r="G4936" t="str">
            <v>3112A</v>
          </cell>
          <cell r="H4936" t="str">
            <v>Grp Member</v>
          </cell>
          <cell r="I4936">
            <v>0</v>
          </cell>
          <cell r="J4936" t="str">
            <v>PC Batch</v>
          </cell>
          <cell r="K4936">
            <v>4246.4799999999996</v>
          </cell>
          <cell r="L4936">
            <v>0</v>
          </cell>
          <cell r="M4936" t="str">
            <v>F20</v>
          </cell>
          <cell r="N4936" t="str">
            <v>115</v>
          </cell>
          <cell r="O4936">
            <v>0</v>
          </cell>
          <cell r="P4936" t="str">
            <v>C06C002_002</v>
          </cell>
          <cell r="Q4936">
            <v>0</v>
          </cell>
          <cell r="R4936" t="str">
            <v>WPPD</v>
          </cell>
          <cell r="S4936" t="str">
            <v>3112A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 t="str">
            <v>CORP</v>
          </cell>
          <cell r="Y4936">
            <v>38822</v>
          </cell>
          <cell r="Z4936">
            <v>0</v>
          </cell>
          <cell r="AA4936">
            <v>0</v>
          </cell>
          <cell r="AB4936" t="str">
            <v>N</v>
          </cell>
          <cell r="AC4936">
            <v>38838</v>
          </cell>
          <cell r="AD4936">
            <v>0</v>
          </cell>
          <cell r="AE4936" t="str">
            <v>RemVal</v>
          </cell>
          <cell r="AF4936" t="str">
            <v>Depreciate</v>
          </cell>
          <cell r="AG4936" t="str">
            <v>FM</v>
          </cell>
          <cell r="AH4936">
            <v>0</v>
          </cell>
          <cell r="AI4936">
            <v>0</v>
          </cell>
          <cell r="AJ4936">
            <v>6.5299999999999997E-2</v>
          </cell>
          <cell r="AK4936">
            <v>0</v>
          </cell>
          <cell r="AL4936" t="str">
            <v>Flat Rate</v>
          </cell>
          <cell r="AM4936">
            <v>0</v>
          </cell>
          <cell r="AN4936" t="str">
            <v>GA3112A0</v>
          </cell>
          <cell r="AO4936">
            <v>0</v>
          </cell>
          <cell r="AP4936" t="str">
            <v>N</v>
          </cell>
          <cell r="AQ4936">
            <v>38831.472939814812</v>
          </cell>
          <cell r="AR4936">
            <v>38822</v>
          </cell>
          <cell r="AS4936">
            <v>38822</v>
          </cell>
          <cell r="AT4936" t="str">
            <v>7202</v>
          </cell>
          <cell r="AU4936">
            <v>38822</v>
          </cell>
          <cell r="AV4936">
            <v>0</v>
          </cell>
        </row>
        <row r="4937">
          <cell r="B4937">
            <v>0</v>
          </cell>
          <cell r="C4937" t="str">
            <v>000000004236</v>
          </cell>
          <cell r="D4937" t="str">
            <v>3112A0</v>
          </cell>
          <cell r="E4937" t="str">
            <v xml:space="preserve">Fairmont Booster VFD	</v>
          </cell>
          <cell r="F4937" t="str">
            <v>In Service</v>
          </cell>
          <cell r="G4937" t="str">
            <v>3112A</v>
          </cell>
          <cell r="H4937" t="str">
            <v>Grp Member</v>
          </cell>
          <cell r="I4937">
            <v>1</v>
          </cell>
          <cell r="J4937" t="str">
            <v>PC Batch</v>
          </cell>
          <cell r="K4937">
            <v>-17.100000000000001</v>
          </cell>
          <cell r="L4937">
            <v>0</v>
          </cell>
          <cell r="M4937">
            <v>0</v>
          </cell>
          <cell r="N4937" t="str">
            <v>600</v>
          </cell>
          <cell r="O4937">
            <v>0</v>
          </cell>
          <cell r="P4937" t="str">
            <v>C06C002_002</v>
          </cell>
          <cell r="Q4937" t="str">
            <v>100</v>
          </cell>
          <cell r="R4937" t="str">
            <v>WPPD</v>
          </cell>
          <cell r="S4937" t="str">
            <v>3112A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 t="str">
            <v>CORP</v>
          </cell>
          <cell r="Y4937">
            <v>38822</v>
          </cell>
          <cell r="Z4937">
            <v>0</v>
          </cell>
          <cell r="AA4937">
            <v>0</v>
          </cell>
          <cell r="AB4937" t="str">
            <v>N</v>
          </cell>
          <cell r="AC4937">
            <v>38838</v>
          </cell>
          <cell r="AD4937">
            <v>0</v>
          </cell>
          <cell r="AE4937" t="str">
            <v>RemVal</v>
          </cell>
          <cell r="AF4937" t="str">
            <v>Depreciate</v>
          </cell>
          <cell r="AG4937" t="str">
            <v>FM</v>
          </cell>
          <cell r="AH4937">
            <v>0</v>
          </cell>
          <cell r="AI4937">
            <v>0</v>
          </cell>
          <cell r="AJ4937">
            <v>6.5299999999999997E-2</v>
          </cell>
          <cell r="AK4937">
            <v>0</v>
          </cell>
          <cell r="AL4937" t="str">
            <v>Flat Rate</v>
          </cell>
          <cell r="AM4937">
            <v>0</v>
          </cell>
          <cell r="AN4937" t="str">
            <v>GA3112A0</v>
          </cell>
          <cell r="AO4937">
            <v>0</v>
          </cell>
          <cell r="AP4937" t="str">
            <v>N</v>
          </cell>
          <cell r="AQ4937">
            <v>38831.472939814812</v>
          </cell>
          <cell r="AR4937">
            <v>38822</v>
          </cell>
          <cell r="AS4937">
            <v>38822</v>
          </cell>
          <cell r="AT4937" t="str">
            <v>7202</v>
          </cell>
          <cell r="AU4937">
            <v>38822</v>
          </cell>
          <cell r="AV4937">
            <v>0</v>
          </cell>
        </row>
        <row r="4938">
          <cell r="B4938">
            <v>0</v>
          </cell>
          <cell r="C4938" t="str">
            <v>000000004236</v>
          </cell>
          <cell r="D4938" t="str">
            <v>3112A0</v>
          </cell>
          <cell r="E4938" t="str">
            <v xml:space="preserve">Fairmont Booster VFD	</v>
          </cell>
          <cell r="F4938" t="str">
            <v>In Service</v>
          </cell>
          <cell r="G4938" t="str">
            <v>3112A</v>
          </cell>
          <cell r="H4938" t="str">
            <v>Grp Member</v>
          </cell>
          <cell r="I4938">
            <v>2</v>
          </cell>
          <cell r="J4938" t="str">
            <v>PC Batch</v>
          </cell>
          <cell r="K4938">
            <v>694.54</v>
          </cell>
          <cell r="L4938">
            <v>0</v>
          </cell>
          <cell r="M4938">
            <v>0</v>
          </cell>
          <cell r="N4938" t="str">
            <v>602</v>
          </cell>
          <cell r="O4938">
            <v>0</v>
          </cell>
          <cell r="P4938" t="str">
            <v>C06C002_002</v>
          </cell>
          <cell r="Q4938" t="str">
            <v>100</v>
          </cell>
          <cell r="R4938" t="str">
            <v>WPPD</v>
          </cell>
          <cell r="S4938" t="str">
            <v>3112A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 t="str">
            <v>CORP</v>
          </cell>
          <cell r="Y4938">
            <v>38822</v>
          </cell>
          <cell r="Z4938">
            <v>0</v>
          </cell>
          <cell r="AA4938">
            <v>0</v>
          </cell>
          <cell r="AB4938" t="str">
            <v>N</v>
          </cell>
          <cell r="AC4938">
            <v>38838</v>
          </cell>
          <cell r="AD4938">
            <v>0</v>
          </cell>
          <cell r="AE4938" t="str">
            <v>RemVal</v>
          </cell>
          <cell r="AF4938" t="str">
            <v>Depreciate</v>
          </cell>
          <cell r="AG4938" t="str">
            <v>FM</v>
          </cell>
          <cell r="AH4938">
            <v>0</v>
          </cell>
          <cell r="AI4938">
            <v>0</v>
          </cell>
          <cell r="AJ4938">
            <v>6.5299999999999997E-2</v>
          </cell>
          <cell r="AK4938">
            <v>0</v>
          </cell>
          <cell r="AL4938" t="str">
            <v>Flat Rate</v>
          </cell>
          <cell r="AM4938">
            <v>0</v>
          </cell>
          <cell r="AN4938" t="str">
            <v>GA3112A0</v>
          </cell>
          <cell r="AO4938">
            <v>0</v>
          </cell>
          <cell r="AP4938" t="str">
            <v>N</v>
          </cell>
          <cell r="AQ4938">
            <v>38831.472939814812</v>
          </cell>
          <cell r="AR4938">
            <v>38822</v>
          </cell>
          <cell r="AS4938">
            <v>38822</v>
          </cell>
          <cell r="AT4938" t="str">
            <v>7202</v>
          </cell>
          <cell r="AU4938">
            <v>38822</v>
          </cell>
          <cell r="AV4938">
            <v>0</v>
          </cell>
        </row>
        <row r="4939">
          <cell r="B4939">
            <v>0</v>
          </cell>
          <cell r="C4939" t="str">
            <v>000000004236</v>
          </cell>
          <cell r="D4939" t="str">
            <v>3112A0</v>
          </cell>
          <cell r="E4939" t="str">
            <v xml:space="preserve">Fairmont Booster VFD	</v>
          </cell>
          <cell r="F4939" t="str">
            <v>In Service</v>
          </cell>
          <cell r="G4939" t="str">
            <v>3112A</v>
          </cell>
          <cell r="H4939" t="str">
            <v>Grp Member</v>
          </cell>
          <cell r="I4939">
            <v>3</v>
          </cell>
          <cell r="J4939" t="str">
            <v>PC Batch</v>
          </cell>
          <cell r="K4939">
            <v>236.08</v>
          </cell>
          <cell r="L4939">
            <v>0</v>
          </cell>
          <cell r="M4939" t="str">
            <v>F15</v>
          </cell>
          <cell r="N4939" t="str">
            <v>118</v>
          </cell>
          <cell r="O4939">
            <v>0</v>
          </cell>
          <cell r="P4939" t="str">
            <v>C06C002_002</v>
          </cell>
          <cell r="Q4939" t="str">
            <v>950</v>
          </cell>
          <cell r="R4939" t="str">
            <v>WPPD</v>
          </cell>
          <cell r="S4939" t="str">
            <v>3112A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 t="str">
            <v>CORP</v>
          </cell>
          <cell r="Y4939">
            <v>38822</v>
          </cell>
          <cell r="Z4939">
            <v>0</v>
          </cell>
          <cell r="AA4939">
            <v>0</v>
          </cell>
          <cell r="AB4939" t="str">
            <v>N</v>
          </cell>
          <cell r="AC4939">
            <v>38838</v>
          </cell>
          <cell r="AD4939">
            <v>0</v>
          </cell>
          <cell r="AE4939" t="str">
            <v>RemVal</v>
          </cell>
          <cell r="AF4939" t="str">
            <v>Depreciate</v>
          </cell>
          <cell r="AG4939" t="str">
            <v>FM</v>
          </cell>
          <cell r="AH4939">
            <v>0</v>
          </cell>
          <cell r="AI4939">
            <v>0</v>
          </cell>
          <cell r="AJ4939">
            <v>6.5299999999999997E-2</v>
          </cell>
          <cell r="AK4939">
            <v>0</v>
          </cell>
          <cell r="AL4939" t="str">
            <v>Flat Rate</v>
          </cell>
          <cell r="AM4939">
            <v>0</v>
          </cell>
          <cell r="AN4939" t="str">
            <v>GA3112A0</v>
          </cell>
          <cell r="AO4939">
            <v>0</v>
          </cell>
          <cell r="AP4939" t="str">
            <v>N</v>
          </cell>
          <cell r="AQ4939">
            <v>38831.472939814812</v>
          </cell>
          <cell r="AR4939">
            <v>38822</v>
          </cell>
          <cell r="AS4939">
            <v>38822</v>
          </cell>
          <cell r="AT4939" t="str">
            <v>7202</v>
          </cell>
          <cell r="AU4939">
            <v>38822</v>
          </cell>
          <cell r="AV4939">
            <v>0</v>
          </cell>
        </row>
        <row r="4940">
          <cell r="B4940">
            <v>0</v>
          </cell>
          <cell r="C4940" t="str">
            <v>000000004237</v>
          </cell>
          <cell r="D4940" t="str">
            <v>3112A0</v>
          </cell>
          <cell r="E4940" t="str">
            <v>Repl. Devon Manor VFD</v>
          </cell>
          <cell r="F4940" t="str">
            <v>In Service</v>
          </cell>
          <cell r="G4940" t="str">
            <v>3112A</v>
          </cell>
          <cell r="H4940" t="str">
            <v>Grp Member</v>
          </cell>
          <cell r="I4940">
            <v>0</v>
          </cell>
          <cell r="J4940" t="str">
            <v>PC Batch</v>
          </cell>
          <cell r="K4940">
            <v>261.89</v>
          </cell>
          <cell r="L4940">
            <v>0</v>
          </cell>
          <cell r="M4940" t="str">
            <v>F20</v>
          </cell>
          <cell r="N4940" t="str">
            <v>115</v>
          </cell>
          <cell r="O4940">
            <v>0</v>
          </cell>
          <cell r="P4940" t="str">
            <v>C06C504_002</v>
          </cell>
          <cell r="Q4940">
            <v>0</v>
          </cell>
          <cell r="R4940" t="str">
            <v>WPPD</v>
          </cell>
          <cell r="S4940" t="str">
            <v>3112A0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 t="str">
            <v>CORP</v>
          </cell>
          <cell r="Y4940">
            <v>38822</v>
          </cell>
          <cell r="Z4940">
            <v>0</v>
          </cell>
          <cell r="AA4940">
            <v>0</v>
          </cell>
          <cell r="AB4940" t="str">
            <v>N</v>
          </cell>
          <cell r="AC4940">
            <v>38838</v>
          </cell>
          <cell r="AD4940">
            <v>0</v>
          </cell>
          <cell r="AE4940" t="str">
            <v>RemVal</v>
          </cell>
          <cell r="AF4940" t="str">
            <v>Depreciate</v>
          </cell>
          <cell r="AG4940" t="str">
            <v>FM</v>
          </cell>
          <cell r="AH4940">
            <v>0</v>
          </cell>
          <cell r="AI4940">
            <v>0</v>
          </cell>
          <cell r="AJ4940">
            <v>6.5299999999999997E-2</v>
          </cell>
          <cell r="AK4940">
            <v>0</v>
          </cell>
          <cell r="AL4940" t="str">
            <v>Flat Rate</v>
          </cell>
          <cell r="AM4940">
            <v>0</v>
          </cell>
          <cell r="AN4940" t="str">
            <v>GA3112A0</v>
          </cell>
          <cell r="AO4940">
            <v>0</v>
          </cell>
          <cell r="AP4940" t="str">
            <v>N</v>
          </cell>
          <cell r="AQ4940">
            <v>38831.473009259258</v>
          </cell>
          <cell r="AR4940">
            <v>38822</v>
          </cell>
          <cell r="AS4940">
            <v>38822</v>
          </cell>
          <cell r="AT4940" t="str">
            <v>5300</v>
          </cell>
          <cell r="AU4940">
            <v>38822</v>
          </cell>
          <cell r="AV4940">
            <v>0</v>
          </cell>
        </row>
        <row r="4941">
          <cell r="B4941">
            <v>0</v>
          </cell>
          <cell r="C4941" t="str">
            <v>000000004237</v>
          </cell>
          <cell r="D4941" t="str">
            <v>3112A0</v>
          </cell>
          <cell r="E4941" t="str">
            <v>Repl. Devon Manor VFD</v>
          </cell>
          <cell r="F4941" t="str">
            <v>In Service</v>
          </cell>
          <cell r="G4941" t="str">
            <v>3112A</v>
          </cell>
          <cell r="H4941" t="str">
            <v>Grp Member</v>
          </cell>
          <cell r="I4941">
            <v>1</v>
          </cell>
          <cell r="J4941" t="str">
            <v>PC Batch</v>
          </cell>
          <cell r="K4941">
            <v>-3948</v>
          </cell>
          <cell r="L4941">
            <v>0</v>
          </cell>
          <cell r="M4941" t="str">
            <v>F30</v>
          </cell>
          <cell r="N4941" t="str">
            <v>115</v>
          </cell>
          <cell r="O4941">
            <v>0</v>
          </cell>
          <cell r="P4941" t="str">
            <v>C06C504_002</v>
          </cell>
          <cell r="Q4941">
            <v>0</v>
          </cell>
          <cell r="R4941" t="str">
            <v>WPPD</v>
          </cell>
          <cell r="S4941" t="str">
            <v>3112A0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 t="str">
            <v>CORP</v>
          </cell>
          <cell r="Y4941">
            <v>38822</v>
          </cell>
          <cell r="Z4941">
            <v>0</v>
          </cell>
          <cell r="AA4941">
            <v>0</v>
          </cell>
          <cell r="AB4941" t="str">
            <v>N</v>
          </cell>
          <cell r="AC4941">
            <v>38838</v>
          </cell>
          <cell r="AD4941">
            <v>0</v>
          </cell>
          <cell r="AE4941" t="str">
            <v>RemVal</v>
          </cell>
          <cell r="AF4941" t="str">
            <v>Depreciate</v>
          </cell>
          <cell r="AG4941" t="str">
            <v>FM</v>
          </cell>
          <cell r="AH4941">
            <v>0</v>
          </cell>
          <cell r="AI4941">
            <v>0</v>
          </cell>
          <cell r="AJ4941">
            <v>6.5299999999999997E-2</v>
          </cell>
          <cell r="AK4941">
            <v>0</v>
          </cell>
          <cell r="AL4941" t="str">
            <v>Flat Rate</v>
          </cell>
          <cell r="AM4941">
            <v>0</v>
          </cell>
          <cell r="AN4941" t="str">
            <v>GA3112A0</v>
          </cell>
          <cell r="AO4941">
            <v>0</v>
          </cell>
          <cell r="AP4941" t="str">
            <v>N</v>
          </cell>
          <cell r="AQ4941">
            <v>38831.473009259258</v>
          </cell>
          <cell r="AR4941">
            <v>38822</v>
          </cell>
          <cell r="AS4941">
            <v>38822</v>
          </cell>
          <cell r="AT4941" t="str">
            <v>5300</v>
          </cell>
          <cell r="AU4941">
            <v>38822</v>
          </cell>
          <cell r="AV4941">
            <v>0</v>
          </cell>
        </row>
        <row r="4942">
          <cell r="B4942">
            <v>0</v>
          </cell>
          <cell r="C4942" t="str">
            <v>000000004237</v>
          </cell>
          <cell r="D4942" t="str">
            <v>3112A0</v>
          </cell>
          <cell r="E4942" t="str">
            <v>Repl. Devon Manor VFD</v>
          </cell>
          <cell r="F4942" t="str">
            <v>In Service</v>
          </cell>
          <cell r="G4942" t="str">
            <v>3112A</v>
          </cell>
          <cell r="H4942" t="str">
            <v>Grp Member</v>
          </cell>
          <cell r="I4942">
            <v>2</v>
          </cell>
          <cell r="J4942" t="str">
            <v>PC Batch</v>
          </cell>
          <cell r="K4942">
            <v>-17.079999999999998</v>
          </cell>
          <cell r="L4942">
            <v>0</v>
          </cell>
          <cell r="M4942">
            <v>0</v>
          </cell>
          <cell r="N4942" t="str">
            <v>600</v>
          </cell>
          <cell r="O4942">
            <v>0</v>
          </cell>
          <cell r="P4942" t="str">
            <v>C06C504_002</v>
          </cell>
          <cell r="Q4942" t="str">
            <v>100</v>
          </cell>
          <cell r="R4942" t="str">
            <v>WPPD</v>
          </cell>
          <cell r="S4942" t="str">
            <v>3112A0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 t="str">
            <v>CORP</v>
          </cell>
          <cell r="Y4942">
            <v>38822</v>
          </cell>
          <cell r="Z4942">
            <v>0</v>
          </cell>
          <cell r="AA4942">
            <v>0</v>
          </cell>
          <cell r="AB4942" t="str">
            <v>N</v>
          </cell>
          <cell r="AC4942">
            <v>38838</v>
          </cell>
          <cell r="AD4942">
            <v>0</v>
          </cell>
          <cell r="AE4942" t="str">
            <v>RemVal</v>
          </cell>
          <cell r="AF4942" t="str">
            <v>Depreciate</v>
          </cell>
          <cell r="AG4942" t="str">
            <v>FM</v>
          </cell>
          <cell r="AH4942">
            <v>0</v>
          </cell>
          <cell r="AI4942">
            <v>0</v>
          </cell>
          <cell r="AJ4942">
            <v>6.5299999999999997E-2</v>
          </cell>
          <cell r="AK4942">
            <v>0</v>
          </cell>
          <cell r="AL4942" t="str">
            <v>Flat Rate</v>
          </cell>
          <cell r="AM4942">
            <v>0</v>
          </cell>
          <cell r="AN4942" t="str">
            <v>GA3112A0</v>
          </cell>
          <cell r="AO4942">
            <v>0</v>
          </cell>
          <cell r="AP4942" t="str">
            <v>N</v>
          </cell>
          <cell r="AQ4942">
            <v>38831.473009259258</v>
          </cell>
          <cell r="AR4942">
            <v>38822</v>
          </cell>
          <cell r="AS4942">
            <v>38822</v>
          </cell>
          <cell r="AT4942" t="str">
            <v>5300</v>
          </cell>
          <cell r="AU4942">
            <v>38822</v>
          </cell>
          <cell r="AV4942">
            <v>0</v>
          </cell>
        </row>
        <row r="4943">
          <cell r="B4943">
            <v>0</v>
          </cell>
          <cell r="C4943" t="str">
            <v>000000004237</v>
          </cell>
          <cell r="D4943" t="str">
            <v>3112A0</v>
          </cell>
          <cell r="E4943" t="str">
            <v>Repl. Devon Manor VFD</v>
          </cell>
          <cell r="F4943" t="str">
            <v>In Service</v>
          </cell>
          <cell r="G4943" t="str">
            <v>3112A</v>
          </cell>
          <cell r="H4943" t="str">
            <v>Grp Member</v>
          </cell>
          <cell r="I4943">
            <v>3</v>
          </cell>
          <cell r="J4943" t="str">
            <v>PC Batch</v>
          </cell>
          <cell r="K4943">
            <v>694.53</v>
          </cell>
          <cell r="L4943">
            <v>0</v>
          </cell>
          <cell r="M4943">
            <v>0</v>
          </cell>
          <cell r="N4943" t="str">
            <v>602</v>
          </cell>
          <cell r="O4943">
            <v>0</v>
          </cell>
          <cell r="P4943" t="str">
            <v>C06C504_002</v>
          </cell>
          <cell r="Q4943" t="str">
            <v>100</v>
          </cell>
          <cell r="R4943" t="str">
            <v>WPPD</v>
          </cell>
          <cell r="S4943" t="str">
            <v>3112A0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 t="str">
            <v>CORP</v>
          </cell>
          <cell r="Y4943">
            <v>38822</v>
          </cell>
          <cell r="Z4943">
            <v>0</v>
          </cell>
          <cell r="AA4943">
            <v>0</v>
          </cell>
          <cell r="AB4943" t="str">
            <v>N</v>
          </cell>
          <cell r="AC4943">
            <v>38838</v>
          </cell>
          <cell r="AD4943">
            <v>0</v>
          </cell>
          <cell r="AE4943" t="str">
            <v>RemVal</v>
          </cell>
          <cell r="AF4943" t="str">
            <v>Depreciate</v>
          </cell>
          <cell r="AG4943" t="str">
            <v>FM</v>
          </cell>
          <cell r="AH4943">
            <v>0</v>
          </cell>
          <cell r="AI4943">
            <v>0</v>
          </cell>
          <cell r="AJ4943">
            <v>6.5299999999999997E-2</v>
          </cell>
          <cell r="AK4943">
            <v>0</v>
          </cell>
          <cell r="AL4943" t="str">
            <v>Flat Rate</v>
          </cell>
          <cell r="AM4943">
            <v>0</v>
          </cell>
          <cell r="AN4943" t="str">
            <v>GA3112A0</v>
          </cell>
          <cell r="AO4943">
            <v>0</v>
          </cell>
          <cell r="AP4943" t="str">
            <v>N</v>
          </cell>
          <cell r="AQ4943">
            <v>38831.473009259258</v>
          </cell>
          <cell r="AR4943">
            <v>38822</v>
          </cell>
          <cell r="AS4943">
            <v>38822</v>
          </cell>
          <cell r="AT4943" t="str">
            <v>5300</v>
          </cell>
          <cell r="AU4943">
            <v>38822</v>
          </cell>
          <cell r="AV4943">
            <v>0</v>
          </cell>
        </row>
        <row r="4944">
          <cell r="B4944">
            <v>0</v>
          </cell>
          <cell r="C4944" t="str">
            <v>000000004237</v>
          </cell>
          <cell r="D4944" t="str">
            <v>3112A0</v>
          </cell>
          <cell r="E4944" t="str">
            <v>Repl. Devon Manor VFD</v>
          </cell>
          <cell r="F4944" t="str">
            <v>In Service</v>
          </cell>
          <cell r="G4944" t="str">
            <v>3112A</v>
          </cell>
          <cell r="H4944" t="str">
            <v>Grp Member</v>
          </cell>
          <cell r="I4944">
            <v>4</v>
          </cell>
          <cell r="J4944" t="str">
            <v>PC Batch</v>
          </cell>
          <cell r="K4944">
            <v>7300</v>
          </cell>
          <cell r="L4944">
            <v>0</v>
          </cell>
          <cell r="M4944" t="str">
            <v>F20</v>
          </cell>
          <cell r="N4944" t="str">
            <v>115</v>
          </cell>
          <cell r="O4944">
            <v>0</v>
          </cell>
          <cell r="P4944" t="str">
            <v>C06C504_002</v>
          </cell>
          <cell r="Q4944" t="str">
            <v>505</v>
          </cell>
          <cell r="R4944" t="str">
            <v>WPPD</v>
          </cell>
          <cell r="S4944" t="str">
            <v>3112A0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 t="str">
            <v>CORP</v>
          </cell>
          <cell r="Y4944">
            <v>38822</v>
          </cell>
          <cell r="Z4944">
            <v>0</v>
          </cell>
          <cell r="AA4944">
            <v>0</v>
          </cell>
          <cell r="AB4944" t="str">
            <v>N</v>
          </cell>
          <cell r="AC4944">
            <v>38838</v>
          </cell>
          <cell r="AD4944">
            <v>0</v>
          </cell>
          <cell r="AE4944" t="str">
            <v>RemVal</v>
          </cell>
          <cell r="AF4944" t="str">
            <v>Depreciate</v>
          </cell>
          <cell r="AG4944" t="str">
            <v>FM</v>
          </cell>
          <cell r="AH4944">
            <v>0</v>
          </cell>
          <cell r="AI4944">
            <v>0</v>
          </cell>
          <cell r="AJ4944">
            <v>6.5299999999999997E-2</v>
          </cell>
          <cell r="AK4944">
            <v>0</v>
          </cell>
          <cell r="AL4944" t="str">
            <v>Flat Rate</v>
          </cell>
          <cell r="AM4944">
            <v>0</v>
          </cell>
          <cell r="AN4944" t="str">
            <v>GA3112A0</v>
          </cell>
          <cell r="AO4944">
            <v>0</v>
          </cell>
          <cell r="AP4944" t="str">
            <v>N</v>
          </cell>
          <cell r="AQ4944">
            <v>38831.473009259258</v>
          </cell>
          <cell r="AR4944">
            <v>38822</v>
          </cell>
          <cell r="AS4944">
            <v>38822</v>
          </cell>
          <cell r="AT4944" t="str">
            <v>5300</v>
          </cell>
          <cell r="AU4944">
            <v>38822</v>
          </cell>
          <cell r="AV4944">
            <v>0</v>
          </cell>
        </row>
        <row r="4945">
          <cell r="B4945">
            <v>0</v>
          </cell>
          <cell r="C4945" t="str">
            <v>000000004237</v>
          </cell>
          <cell r="D4945" t="str">
            <v>3112A0</v>
          </cell>
          <cell r="E4945" t="str">
            <v>Repl. Devon Manor VFD</v>
          </cell>
          <cell r="F4945" t="str">
            <v>In Service</v>
          </cell>
          <cell r="G4945" t="str">
            <v>3112A</v>
          </cell>
          <cell r="H4945" t="str">
            <v>Grp Member</v>
          </cell>
          <cell r="I4945">
            <v>5</v>
          </cell>
          <cell r="J4945" t="str">
            <v>PC Batch</v>
          </cell>
          <cell r="K4945">
            <v>236.08</v>
          </cell>
          <cell r="L4945">
            <v>0</v>
          </cell>
          <cell r="M4945" t="str">
            <v>F15</v>
          </cell>
          <cell r="N4945" t="str">
            <v>118</v>
          </cell>
          <cell r="O4945">
            <v>0</v>
          </cell>
          <cell r="P4945" t="str">
            <v>C06C504_002</v>
          </cell>
          <cell r="Q4945" t="str">
            <v>950</v>
          </cell>
          <cell r="R4945" t="str">
            <v>WPPD</v>
          </cell>
          <cell r="S4945" t="str">
            <v>3112A0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 t="str">
            <v>CORP</v>
          </cell>
          <cell r="Y4945">
            <v>38822</v>
          </cell>
          <cell r="Z4945">
            <v>0</v>
          </cell>
          <cell r="AA4945">
            <v>0</v>
          </cell>
          <cell r="AB4945" t="str">
            <v>N</v>
          </cell>
          <cell r="AC4945">
            <v>38838</v>
          </cell>
          <cell r="AD4945">
            <v>0</v>
          </cell>
          <cell r="AE4945" t="str">
            <v>RemVal</v>
          </cell>
          <cell r="AF4945" t="str">
            <v>Depreciate</v>
          </cell>
          <cell r="AG4945" t="str">
            <v>FM</v>
          </cell>
          <cell r="AH4945">
            <v>0</v>
          </cell>
          <cell r="AI4945">
            <v>0</v>
          </cell>
          <cell r="AJ4945">
            <v>6.5299999999999997E-2</v>
          </cell>
          <cell r="AK4945">
            <v>0</v>
          </cell>
          <cell r="AL4945" t="str">
            <v>Flat Rate</v>
          </cell>
          <cell r="AM4945">
            <v>0</v>
          </cell>
          <cell r="AN4945" t="str">
            <v>GA3112A0</v>
          </cell>
          <cell r="AO4945">
            <v>0</v>
          </cell>
          <cell r="AP4945" t="str">
            <v>N</v>
          </cell>
          <cell r="AQ4945">
            <v>38831.473009259258</v>
          </cell>
          <cell r="AR4945">
            <v>38822</v>
          </cell>
          <cell r="AS4945">
            <v>38822</v>
          </cell>
          <cell r="AT4945" t="str">
            <v>5300</v>
          </cell>
          <cell r="AU4945">
            <v>38822</v>
          </cell>
          <cell r="AV4945">
            <v>0</v>
          </cell>
        </row>
        <row r="4946">
          <cell r="B4946">
            <v>0</v>
          </cell>
          <cell r="C4946" t="str">
            <v>000000004238</v>
          </cell>
          <cell r="D4946" t="str">
            <v>3415B0</v>
          </cell>
          <cell r="E4946" t="str">
            <v>Water Buffalo 400 gal.</v>
          </cell>
          <cell r="F4946" t="str">
            <v>In Service</v>
          </cell>
          <cell r="G4946" t="str">
            <v>3415B</v>
          </cell>
          <cell r="H4946" t="str">
            <v>Grp Member</v>
          </cell>
          <cell r="I4946">
            <v>0</v>
          </cell>
          <cell r="J4946" t="str">
            <v>PC Batch</v>
          </cell>
          <cell r="K4946">
            <v>3442.9</v>
          </cell>
          <cell r="L4946">
            <v>0</v>
          </cell>
          <cell r="M4946" t="str">
            <v>F50</v>
          </cell>
          <cell r="N4946" t="str">
            <v>115</v>
          </cell>
          <cell r="O4946">
            <v>0</v>
          </cell>
          <cell r="P4946" t="str">
            <v>C06K101_002</v>
          </cell>
          <cell r="Q4946">
            <v>0</v>
          </cell>
          <cell r="R4946" t="str">
            <v>WVEHD</v>
          </cell>
          <cell r="S4946" t="str">
            <v>3415BA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 t="str">
            <v>CORP</v>
          </cell>
          <cell r="Y4946">
            <v>38822</v>
          </cell>
          <cell r="Z4946">
            <v>0</v>
          </cell>
          <cell r="AA4946">
            <v>0</v>
          </cell>
          <cell r="AB4946" t="str">
            <v>N</v>
          </cell>
          <cell r="AC4946">
            <v>38838</v>
          </cell>
          <cell r="AD4946">
            <v>0</v>
          </cell>
          <cell r="AE4946" t="str">
            <v>RemVal</v>
          </cell>
          <cell r="AF4946" t="str">
            <v>Depreciate</v>
          </cell>
          <cell r="AG4946" t="str">
            <v>FM</v>
          </cell>
          <cell r="AH4946">
            <v>0</v>
          </cell>
          <cell r="AI4946">
            <v>0</v>
          </cell>
          <cell r="AJ4946">
            <v>8.0199999999999994E-2</v>
          </cell>
          <cell r="AK4946">
            <v>0</v>
          </cell>
          <cell r="AL4946" t="str">
            <v>Flat Rate</v>
          </cell>
          <cell r="AM4946">
            <v>0</v>
          </cell>
          <cell r="AN4946" t="str">
            <v>GA3415B0</v>
          </cell>
          <cell r="AO4946">
            <v>0</v>
          </cell>
          <cell r="AP4946" t="str">
            <v>N</v>
          </cell>
          <cell r="AQ4946">
            <v>38831.47148148148</v>
          </cell>
          <cell r="AR4946">
            <v>38822</v>
          </cell>
          <cell r="AS4946">
            <v>38822</v>
          </cell>
          <cell r="AT4946" t="str">
            <v>0110</v>
          </cell>
          <cell r="AU4946">
            <v>38822</v>
          </cell>
          <cell r="AV4946">
            <v>0</v>
          </cell>
        </row>
        <row r="4947">
          <cell r="B4947">
            <v>0</v>
          </cell>
          <cell r="C4947" t="str">
            <v>000000004239</v>
          </cell>
          <cell r="D4947" t="str">
            <v>3415B0</v>
          </cell>
          <cell r="E4947" t="str">
            <v>Water Buffalo 400 gal.</v>
          </cell>
          <cell r="F4947" t="str">
            <v>In Service</v>
          </cell>
          <cell r="G4947" t="str">
            <v>3415B</v>
          </cell>
          <cell r="H4947" t="str">
            <v>Grp Member</v>
          </cell>
          <cell r="I4947">
            <v>0</v>
          </cell>
          <cell r="J4947" t="str">
            <v>PC Batch</v>
          </cell>
          <cell r="K4947">
            <v>2381.5100000000002</v>
          </cell>
          <cell r="L4947">
            <v>0</v>
          </cell>
          <cell r="M4947" t="str">
            <v>F50</v>
          </cell>
          <cell r="N4947" t="str">
            <v>115</v>
          </cell>
          <cell r="O4947">
            <v>0</v>
          </cell>
          <cell r="P4947" t="str">
            <v>C06K101_002</v>
          </cell>
          <cell r="Q4947">
            <v>0</v>
          </cell>
          <cell r="R4947" t="str">
            <v>WVEHD</v>
          </cell>
          <cell r="S4947" t="str">
            <v>3415BB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 t="str">
            <v>CORP</v>
          </cell>
          <cell r="Y4947">
            <v>38822</v>
          </cell>
          <cell r="Z4947">
            <v>0</v>
          </cell>
          <cell r="AA4947">
            <v>0</v>
          </cell>
          <cell r="AB4947" t="str">
            <v>N</v>
          </cell>
          <cell r="AC4947">
            <v>38838</v>
          </cell>
          <cell r="AD4947">
            <v>0</v>
          </cell>
          <cell r="AE4947" t="str">
            <v>RemVal</v>
          </cell>
          <cell r="AF4947" t="str">
            <v>Depreciate</v>
          </cell>
          <cell r="AG4947" t="str">
            <v>FM</v>
          </cell>
          <cell r="AH4947">
            <v>0</v>
          </cell>
          <cell r="AI4947">
            <v>0</v>
          </cell>
          <cell r="AJ4947">
            <v>8.0199999999999994E-2</v>
          </cell>
          <cell r="AK4947">
            <v>0</v>
          </cell>
          <cell r="AL4947" t="str">
            <v>Flat Rate</v>
          </cell>
          <cell r="AM4947">
            <v>0</v>
          </cell>
          <cell r="AN4947" t="str">
            <v>GA3415B0</v>
          </cell>
          <cell r="AO4947">
            <v>0</v>
          </cell>
          <cell r="AP4947" t="str">
            <v>N</v>
          </cell>
          <cell r="AQ4947">
            <v>38831.47148148148</v>
          </cell>
          <cell r="AR4947">
            <v>38822</v>
          </cell>
          <cell r="AS4947">
            <v>38822</v>
          </cell>
          <cell r="AT4947" t="str">
            <v>2700</v>
          </cell>
          <cell r="AU4947">
            <v>38822</v>
          </cell>
          <cell r="AV4947">
            <v>0</v>
          </cell>
        </row>
        <row r="4948">
          <cell r="B4948">
            <v>0</v>
          </cell>
          <cell r="C4948" t="str">
            <v>000000004240</v>
          </cell>
          <cell r="D4948" t="str">
            <v>3415B0</v>
          </cell>
          <cell r="E4948" t="str">
            <v>Water Buffalo 400 gal.</v>
          </cell>
          <cell r="F4948" t="str">
            <v>In Service</v>
          </cell>
          <cell r="G4948" t="str">
            <v>3415B</v>
          </cell>
          <cell r="H4948" t="str">
            <v>Grp Member</v>
          </cell>
          <cell r="I4948">
            <v>0</v>
          </cell>
          <cell r="J4948" t="str">
            <v>PC Batch</v>
          </cell>
          <cell r="K4948">
            <v>2381.5100000000002</v>
          </cell>
          <cell r="L4948">
            <v>0</v>
          </cell>
          <cell r="M4948" t="str">
            <v>F50</v>
          </cell>
          <cell r="N4948" t="str">
            <v>115</v>
          </cell>
          <cell r="O4948">
            <v>0</v>
          </cell>
          <cell r="P4948" t="str">
            <v>C06K101_002</v>
          </cell>
          <cell r="Q4948">
            <v>0</v>
          </cell>
          <cell r="R4948" t="str">
            <v>WVEHD</v>
          </cell>
          <cell r="S4948" t="str">
            <v>3415BC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 t="str">
            <v>CORP</v>
          </cell>
          <cell r="Y4948">
            <v>38822</v>
          </cell>
          <cell r="Z4948">
            <v>0</v>
          </cell>
          <cell r="AA4948">
            <v>0</v>
          </cell>
          <cell r="AB4948" t="str">
            <v>N</v>
          </cell>
          <cell r="AC4948">
            <v>38838</v>
          </cell>
          <cell r="AD4948">
            <v>0</v>
          </cell>
          <cell r="AE4948" t="str">
            <v>RemVal</v>
          </cell>
          <cell r="AF4948" t="str">
            <v>Depreciate</v>
          </cell>
          <cell r="AG4948" t="str">
            <v>FM</v>
          </cell>
          <cell r="AH4948">
            <v>0</v>
          </cell>
          <cell r="AI4948">
            <v>0</v>
          </cell>
          <cell r="AJ4948">
            <v>8.0199999999999994E-2</v>
          </cell>
          <cell r="AK4948">
            <v>0</v>
          </cell>
          <cell r="AL4948" t="str">
            <v>Flat Rate</v>
          </cell>
          <cell r="AM4948">
            <v>0</v>
          </cell>
          <cell r="AN4948" t="str">
            <v>GA3415B0</v>
          </cell>
          <cell r="AO4948">
            <v>0</v>
          </cell>
          <cell r="AP4948" t="str">
            <v>N</v>
          </cell>
          <cell r="AQ4948">
            <v>38831.47148148148</v>
          </cell>
          <cell r="AR4948">
            <v>38822</v>
          </cell>
          <cell r="AS4948">
            <v>38822</v>
          </cell>
          <cell r="AT4948" t="str">
            <v>7310</v>
          </cell>
          <cell r="AU4948">
            <v>38822</v>
          </cell>
          <cell r="AV4948">
            <v>0</v>
          </cell>
        </row>
        <row r="4949">
          <cell r="B4949">
            <v>0</v>
          </cell>
          <cell r="C4949" t="str">
            <v>000000004241</v>
          </cell>
          <cell r="D4949" t="str">
            <v>3415B0</v>
          </cell>
          <cell r="E4949" t="str">
            <v>Water Buffalo 400 gal.</v>
          </cell>
          <cell r="F4949" t="str">
            <v>In Service</v>
          </cell>
          <cell r="G4949" t="str">
            <v>3415B</v>
          </cell>
          <cell r="H4949" t="str">
            <v>Grp Member</v>
          </cell>
          <cell r="I4949">
            <v>0</v>
          </cell>
          <cell r="J4949" t="str">
            <v>PC Batch</v>
          </cell>
          <cell r="K4949">
            <v>2381.5100000000002</v>
          </cell>
          <cell r="L4949">
            <v>0</v>
          </cell>
          <cell r="M4949" t="str">
            <v>F50</v>
          </cell>
          <cell r="N4949" t="str">
            <v>115</v>
          </cell>
          <cell r="O4949">
            <v>0</v>
          </cell>
          <cell r="P4949" t="str">
            <v>C06K101_002</v>
          </cell>
          <cell r="Q4949">
            <v>0</v>
          </cell>
          <cell r="R4949" t="str">
            <v>WVEHD</v>
          </cell>
          <cell r="S4949" t="str">
            <v>3415BD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 t="str">
            <v>CORP</v>
          </cell>
          <cell r="Y4949">
            <v>38822</v>
          </cell>
          <cell r="Z4949">
            <v>0</v>
          </cell>
          <cell r="AA4949">
            <v>0</v>
          </cell>
          <cell r="AB4949" t="str">
            <v>N</v>
          </cell>
          <cell r="AC4949">
            <v>38838</v>
          </cell>
          <cell r="AD4949">
            <v>0</v>
          </cell>
          <cell r="AE4949" t="str">
            <v>RemVal</v>
          </cell>
          <cell r="AF4949" t="str">
            <v>Depreciate</v>
          </cell>
          <cell r="AG4949" t="str">
            <v>FM</v>
          </cell>
          <cell r="AH4949">
            <v>0</v>
          </cell>
          <cell r="AI4949">
            <v>0</v>
          </cell>
          <cell r="AJ4949">
            <v>8.0199999999999994E-2</v>
          </cell>
          <cell r="AK4949">
            <v>0</v>
          </cell>
          <cell r="AL4949" t="str">
            <v>Flat Rate</v>
          </cell>
          <cell r="AM4949">
            <v>0</v>
          </cell>
          <cell r="AN4949" t="str">
            <v>GA3415B0</v>
          </cell>
          <cell r="AO4949">
            <v>0</v>
          </cell>
          <cell r="AP4949" t="str">
            <v>N</v>
          </cell>
          <cell r="AQ4949">
            <v>38831.47148148148</v>
          </cell>
          <cell r="AR4949">
            <v>38822</v>
          </cell>
          <cell r="AS4949">
            <v>38822</v>
          </cell>
          <cell r="AT4949" t="str">
            <v>7202</v>
          </cell>
          <cell r="AU4949">
            <v>38822</v>
          </cell>
          <cell r="AV494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o Kevin"/>
      <sheetName val="Summary"/>
      <sheetName val="ADIT WP"/>
      <sheetName val="Fed_FBOS"/>
      <sheetName val="State"/>
      <sheetName val="balance sheet"/>
      <sheetName val="M-Code Analysi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A9" t="str">
            <v>0001</v>
          </cell>
          <cell r="B9" t="str">
            <v>Reverse FBOS TaxStream included in current state deduction</v>
          </cell>
          <cell r="C9" t="str">
            <v>P</v>
          </cell>
        </row>
        <row r="10">
          <cell r="A10" t="str">
            <v>0022</v>
          </cell>
          <cell r="B10" t="str">
            <v>Equity in Subsidiaries</v>
          </cell>
          <cell r="C10" t="str">
            <v>P</v>
          </cell>
        </row>
        <row r="11">
          <cell r="A11" t="str">
            <v>0027</v>
          </cell>
          <cell r="B11" t="str">
            <v>Goodwill</v>
          </cell>
          <cell r="C11" t="str">
            <v>P</v>
          </cell>
          <cell r="F11">
            <v>28300</v>
          </cell>
        </row>
        <row r="12">
          <cell r="A12" t="str">
            <v>0039</v>
          </cell>
          <cell r="B12" t="str">
            <v>Non-deductible Penalties</v>
          </cell>
          <cell r="C12" t="str">
            <v>P</v>
          </cell>
          <cell r="D12">
            <v>71253</v>
          </cell>
          <cell r="F12">
            <v>19010</v>
          </cell>
        </row>
        <row r="13">
          <cell r="A13" t="str">
            <v>0057</v>
          </cell>
          <cell r="B13" t="str">
            <v>Disallowed Meals</v>
          </cell>
          <cell r="C13" t="str">
            <v>P</v>
          </cell>
          <cell r="D13">
            <v>50650</v>
          </cell>
        </row>
        <row r="14">
          <cell r="A14" t="str">
            <v>0058</v>
          </cell>
          <cell r="B14" t="str">
            <v>Lease Add Back</v>
          </cell>
          <cell r="C14" t="str">
            <v>P</v>
          </cell>
        </row>
        <row r="15">
          <cell r="A15" t="str">
            <v>0059</v>
          </cell>
          <cell r="B15" t="str">
            <v>Club Dues</v>
          </cell>
          <cell r="C15" t="str">
            <v>P</v>
          </cell>
        </row>
        <row r="16">
          <cell r="A16" t="str">
            <v>0084</v>
          </cell>
          <cell r="B16" t="str">
            <v>Lobbying Dues</v>
          </cell>
          <cell r="C16" t="str">
            <v>P</v>
          </cell>
        </row>
        <row r="17">
          <cell r="A17" t="str">
            <v>0087</v>
          </cell>
          <cell r="B17" t="str">
            <v>Reversal of Preferred Stock Dividends</v>
          </cell>
          <cell r="C17" t="str">
            <v>P</v>
          </cell>
          <cell r="D17">
            <v>80500</v>
          </cell>
        </row>
        <row r="18">
          <cell r="A18" t="str">
            <v>0100</v>
          </cell>
          <cell r="B18" t="str">
            <v>Elimination of Intercompany Dividend</v>
          </cell>
          <cell r="C18" t="str">
            <v>P</v>
          </cell>
          <cell r="D18">
            <v>71075</v>
          </cell>
        </row>
        <row r="19">
          <cell r="A19" t="str">
            <v>0107</v>
          </cell>
          <cell r="B19" t="str">
            <v>Amortization of Contingency Reserve</v>
          </cell>
          <cell r="C19" t="str">
            <v>P</v>
          </cell>
        </row>
        <row r="20">
          <cell r="A20" t="str">
            <v>0108</v>
          </cell>
          <cell r="B20" t="str">
            <v>Domestic Production Deduction</v>
          </cell>
          <cell r="C20" t="str">
            <v>P</v>
          </cell>
        </row>
        <row r="21">
          <cell r="A21"/>
        </row>
        <row r="22">
          <cell r="A22"/>
        </row>
        <row r="23">
          <cell r="A23"/>
        </row>
        <row r="24">
          <cell r="A24"/>
          <cell r="B24" t="str">
            <v>Other Permanent Tax Adjustments (see below)</v>
          </cell>
          <cell r="C24" t="str">
            <v>P</v>
          </cell>
        </row>
        <row r="25">
          <cell r="A25"/>
        </row>
        <row r="26">
          <cell r="A26"/>
          <cell r="B26" t="str">
            <v>Temporary Tax Adjustments</v>
          </cell>
        </row>
        <row r="27">
          <cell r="A27" t="str">
            <v>0002</v>
          </cell>
          <cell r="B27" t="str">
            <v>True up SIT</v>
          </cell>
          <cell r="C27" t="str">
            <v>T</v>
          </cell>
          <cell r="D27" t="str">
            <v>Manual Adjustment</v>
          </cell>
          <cell r="F27">
            <v>28211</v>
          </cell>
          <cell r="H27">
            <v>28350</v>
          </cell>
          <cell r="J27" t="str">
            <v>x</v>
          </cell>
          <cell r="L27" t="str">
            <v>x</v>
          </cell>
          <cell r="M27" t="str">
            <v>F</v>
          </cell>
        </row>
        <row r="28">
          <cell r="A28" t="str">
            <v>0002a</v>
          </cell>
          <cell r="B28" t="str">
            <v>State Income Tax - Current</v>
          </cell>
          <cell r="C28" t="str">
            <v>T</v>
          </cell>
          <cell r="D28" t="str">
            <v>Not Applicable</v>
          </cell>
          <cell r="F28">
            <v>28211</v>
          </cell>
          <cell r="H28">
            <v>28350</v>
          </cell>
          <cell r="J28" t="str">
            <v>x</v>
          </cell>
          <cell r="L28" t="str">
            <v>x</v>
          </cell>
          <cell r="M28" t="str">
            <v>F</v>
          </cell>
        </row>
        <row r="29">
          <cell r="A29" t="str">
            <v>0002b</v>
          </cell>
          <cell r="B29" t="str">
            <v>SIT Current Expense</v>
          </cell>
          <cell r="C29" t="str">
            <v>T</v>
          </cell>
          <cell r="D29" t="str">
            <v>Not Applicable</v>
          </cell>
          <cell r="F29">
            <v>28211</v>
          </cell>
          <cell r="H29">
            <v>28350</v>
          </cell>
          <cell r="J29" t="str">
            <v>x</v>
          </cell>
          <cell r="L29" t="str">
            <v>x</v>
          </cell>
          <cell r="M29" t="str">
            <v>F</v>
          </cell>
        </row>
        <row r="30">
          <cell r="A30" t="str">
            <v>0003</v>
          </cell>
          <cell r="B30" t="str">
            <v>State Income Tax - Deferred</v>
          </cell>
          <cell r="C30" t="str">
            <v>T</v>
          </cell>
          <cell r="D30" t="str">
            <v>System Generated</v>
          </cell>
          <cell r="F30">
            <v>28211</v>
          </cell>
          <cell r="H30">
            <v>28350</v>
          </cell>
          <cell r="J30" t="str">
            <v>x</v>
          </cell>
          <cell r="L30" t="str">
            <v>x</v>
          </cell>
          <cell r="M30" t="str">
            <v>F</v>
          </cell>
        </row>
        <row r="31">
          <cell r="B31" t="str">
            <v xml:space="preserve"> Row used for Sections 4 and 5</v>
          </cell>
          <cell r="C31" t="str">
            <v>T</v>
          </cell>
          <cell r="D31" t="str">
            <v>FAS109 PLANT-GU</v>
          </cell>
          <cell r="F31" t="str">
            <v>x</v>
          </cell>
          <cell r="H31" t="str">
            <v>x</v>
          </cell>
          <cell r="J31">
            <v>28402</v>
          </cell>
          <cell r="L31">
            <v>28442</v>
          </cell>
          <cell r="M31" t="str">
            <v>F</v>
          </cell>
        </row>
        <row r="32">
          <cell r="A32" t="str">
            <v>0004a</v>
          </cell>
          <cell r="B32" t="str">
            <v>Accured Taxes-Franchise</v>
          </cell>
          <cell r="C32" t="str">
            <v>T</v>
          </cell>
          <cell r="D32" t="str">
            <v>Not Applicable</v>
          </cell>
          <cell r="F32">
            <v>28300</v>
          </cell>
          <cell r="H32">
            <v>28350</v>
          </cell>
          <cell r="J32" t="str">
            <v>x</v>
          </cell>
          <cell r="L32" t="str">
            <v>x</v>
          </cell>
          <cell r="M32" t="str">
            <v>F</v>
          </cell>
        </row>
        <row r="33">
          <cell r="A33" t="str">
            <v>0004b</v>
          </cell>
          <cell r="B33" t="str">
            <v>Accrued Taxes-Exchise</v>
          </cell>
          <cell r="C33" t="str">
            <v>T</v>
          </cell>
          <cell r="D33" t="str">
            <v>Not Applicable</v>
          </cell>
          <cell r="F33">
            <v>28300</v>
          </cell>
          <cell r="H33">
            <v>28350</v>
          </cell>
          <cell r="J33" t="str">
            <v>x</v>
          </cell>
          <cell r="L33" t="str">
            <v>x</v>
          </cell>
          <cell r="M33" t="str">
            <v>F</v>
          </cell>
        </row>
        <row r="34">
          <cell r="B34" t="str">
            <v xml:space="preserve"> Row used for Sections 4 and 5</v>
          </cell>
          <cell r="C34" t="str">
            <v>T</v>
          </cell>
          <cell r="D34" t="str">
            <v>FAS109 ITC-GU</v>
          </cell>
          <cell r="F34" t="str">
            <v>x</v>
          </cell>
          <cell r="H34" t="str">
            <v>x</v>
          </cell>
          <cell r="J34">
            <v>19103</v>
          </cell>
          <cell r="L34">
            <v>19132</v>
          </cell>
          <cell r="M34" t="str">
            <v>G</v>
          </cell>
        </row>
        <row r="35">
          <cell r="A35" t="str">
            <v>0004c</v>
          </cell>
          <cell r="B35" t="str">
            <v>Accrued Taxes- Gross Receipts</v>
          </cell>
          <cell r="C35" t="str">
            <v>T</v>
          </cell>
          <cell r="D35" t="str">
            <v>Not Applicable</v>
          </cell>
          <cell r="F35">
            <v>28300</v>
          </cell>
          <cell r="H35">
            <v>28350</v>
          </cell>
          <cell r="J35" t="str">
            <v>x</v>
          </cell>
          <cell r="L35" t="str">
            <v>x</v>
          </cell>
          <cell r="M35" t="str">
            <v>F</v>
          </cell>
        </row>
        <row r="36">
          <cell r="A36" t="str">
            <v>0004d</v>
          </cell>
          <cell r="B36" t="str">
            <v>Gross Earnings Tax Accrued</v>
          </cell>
          <cell r="C36" t="str">
            <v>T</v>
          </cell>
          <cell r="D36">
            <v>23632</v>
          </cell>
          <cell r="F36">
            <v>28300</v>
          </cell>
          <cell r="H36">
            <v>28350</v>
          </cell>
          <cell r="J36" t="str">
            <v>x</v>
          </cell>
          <cell r="L36" t="str">
            <v>x</v>
          </cell>
          <cell r="M36" t="str">
            <v>F</v>
          </cell>
        </row>
        <row r="37">
          <cell r="A37" t="str">
            <v>0004e</v>
          </cell>
          <cell r="B37" t="str">
            <v>Accrued Taxes - Other</v>
          </cell>
          <cell r="C37" t="str">
            <v>T</v>
          </cell>
          <cell r="D37">
            <v>23699</v>
          </cell>
          <cell r="F37">
            <v>28300</v>
          </cell>
          <cell r="H37">
            <v>28350</v>
          </cell>
          <cell r="J37" t="str">
            <v>x</v>
          </cell>
          <cell r="L37" t="str">
            <v>x</v>
          </cell>
          <cell r="M37" t="str">
            <v>F</v>
          </cell>
        </row>
        <row r="38">
          <cell r="A38" t="str">
            <v>0005</v>
          </cell>
          <cell r="B38" t="str">
            <v>Tax vs. Book Depreciation</v>
          </cell>
          <cell r="C38" t="str">
            <v>T</v>
          </cell>
          <cell r="D38" t="str">
            <v>DEPR SCHEDULE</v>
          </cell>
          <cell r="F38">
            <v>28203</v>
          </cell>
          <cell r="H38">
            <v>28357</v>
          </cell>
          <cell r="J38">
            <v>28401</v>
          </cell>
          <cell r="L38">
            <v>28441</v>
          </cell>
          <cell r="M38" t="str">
            <v>A</v>
          </cell>
        </row>
        <row r="39">
          <cell r="A39" t="str">
            <v>0006</v>
          </cell>
          <cell r="B39" t="str">
            <v>Capitalized Depreciation</v>
          </cell>
          <cell r="C39" t="str">
            <v>T</v>
          </cell>
          <cell r="D39" t="str">
            <v>SCHEDULE</v>
          </cell>
          <cell r="F39">
            <v>28203</v>
          </cell>
          <cell r="H39">
            <v>28357</v>
          </cell>
          <cell r="J39">
            <v>28401</v>
          </cell>
          <cell r="L39">
            <v>28441</v>
          </cell>
          <cell r="M39" t="str">
            <v>A</v>
          </cell>
        </row>
        <row r="40">
          <cell r="A40" t="str">
            <v>0007</v>
          </cell>
          <cell r="B40" t="str">
            <v>Tax vs. Book Gain on Disposal of Assets</v>
          </cell>
          <cell r="C40" t="str">
            <v>T</v>
          </cell>
          <cell r="D40" t="str">
            <v>GAIN / (LOSS) SCHEDULE</v>
          </cell>
          <cell r="F40">
            <v>28203</v>
          </cell>
          <cell r="H40">
            <v>28357</v>
          </cell>
          <cell r="J40">
            <v>28401</v>
          </cell>
          <cell r="L40">
            <v>28441</v>
          </cell>
          <cell r="M40" t="str">
            <v>A</v>
          </cell>
        </row>
        <row r="41">
          <cell r="A41" t="str">
            <v>0008</v>
          </cell>
          <cell r="B41" t="str">
            <v>Tax vs. Book Loss on Disposal of Assets</v>
          </cell>
          <cell r="C41" t="str">
            <v>T</v>
          </cell>
          <cell r="D41" t="str">
            <v>GAIN / (LOSS) SCHEDULE</v>
          </cell>
          <cell r="F41">
            <v>28203</v>
          </cell>
          <cell r="H41">
            <v>28357</v>
          </cell>
          <cell r="J41">
            <v>28401</v>
          </cell>
          <cell r="L41">
            <v>28441</v>
          </cell>
          <cell r="M41" t="str">
            <v>A</v>
          </cell>
        </row>
        <row r="42">
          <cell r="A42" t="str">
            <v>0009</v>
          </cell>
          <cell r="B42" t="str">
            <v>AFUDC Avoided Interest</v>
          </cell>
          <cell r="C42" t="str">
            <v>T</v>
          </cell>
          <cell r="D42" t="str">
            <v>AFUDC SCHEDULE</v>
          </cell>
          <cell r="F42">
            <v>28203</v>
          </cell>
          <cell r="H42">
            <v>28357</v>
          </cell>
          <cell r="J42">
            <v>28401</v>
          </cell>
          <cell r="L42">
            <v>28441</v>
          </cell>
          <cell r="M42" t="str">
            <v>A</v>
          </cell>
        </row>
        <row r="43">
          <cell r="A43" t="str">
            <v>0010a</v>
          </cell>
          <cell r="B43" t="str">
            <v>AFUDC Equity</v>
          </cell>
          <cell r="C43" t="str">
            <v>T</v>
          </cell>
          <cell r="D43" t="str">
            <v>AFUDC SCHEDULE</v>
          </cell>
          <cell r="F43">
            <v>28312</v>
          </cell>
          <cell r="H43">
            <v>28356</v>
          </cell>
          <cell r="J43" t="str">
            <v>x</v>
          </cell>
          <cell r="L43">
            <v>28441</v>
          </cell>
          <cell r="M43" t="str">
            <v>A</v>
          </cell>
        </row>
        <row r="44">
          <cell r="A44" t="str">
            <v>0010b</v>
          </cell>
          <cell r="B44" t="str">
            <v>AFUDC Equity Gross Up</v>
          </cell>
          <cell r="C44" t="str">
            <v>T</v>
          </cell>
          <cell r="D44">
            <v>18623</v>
          </cell>
          <cell r="F44">
            <v>28313</v>
          </cell>
          <cell r="H44">
            <v>28364</v>
          </cell>
          <cell r="J44" t="str">
            <v>x</v>
          </cell>
          <cell r="L44">
            <v>28441</v>
          </cell>
          <cell r="M44" t="str">
            <v>A</v>
          </cell>
        </row>
        <row r="45">
          <cell r="A45" t="str">
            <v>0010c</v>
          </cell>
          <cell r="B45" t="str">
            <v>AFUDC - Deferred Equity Gross-Up Amortization</v>
          </cell>
          <cell r="C45" t="str">
            <v>T</v>
          </cell>
          <cell r="D45">
            <v>18653</v>
          </cell>
          <cell r="F45">
            <v>28313</v>
          </cell>
          <cell r="H45">
            <v>28364</v>
          </cell>
          <cell r="J45" t="str">
            <v>x</v>
          </cell>
          <cell r="L45" t="str">
            <v>x</v>
          </cell>
          <cell r="M45" t="str">
            <v>A</v>
          </cell>
        </row>
        <row r="46">
          <cell r="A46" t="str">
            <v>0011</v>
          </cell>
          <cell r="B46" t="str">
            <v>Accrued Pension - Internal Reserve</v>
          </cell>
          <cell r="C46" t="str">
            <v>T</v>
          </cell>
          <cell r="D46">
            <v>26345</v>
          </cell>
          <cell r="F46">
            <v>28306</v>
          </cell>
          <cell r="H46">
            <v>28354</v>
          </cell>
          <cell r="J46" t="str">
            <v>x</v>
          </cell>
          <cell r="L46" t="str">
            <v>x</v>
          </cell>
          <cell r="M46" t="str">
            <v>B</v>
          </cell>
        </row>
        <row r="47">
          <cell r="A47" t="str">
            <v>0011a</v>
          </cell>
          <cell r="B47" t="str">
            <v>Reversal of Accrued Pension</v>
          </cell>
          <cell r="C47" t="str">
            <v>T</v>
          </cell>
          <cell r="D47">
            <v>26340</v>
          </cell>
          <cell r="F47">
            <v>28306</v>
          </cell>
          <cell r="H47">
            <v>28354</v>
          </cell>
          <cell r="J47" t="str">
            <v>x</v>
          </cell>
          <cell r="L47" t="str">
            <v>x</v>
          </cell>
          <cell r="M47" t="str">
            <v>B</v>
          </cell>
        </row>
        <row r="48">
          <cell r="A48" t="str">
            <v>0011b</v>
          </cell>
          <cell r="B48" t="str">
            <v>Reversal of Accrued Pension</v>
          </cell>
          <cell r="C48" t="str">
            <v>T</v>
          </cell>
          <cell r="D48">
            <v>26350</v>
          </cell>
          <cell r="F48">
            <v>28306</v>
          </cell>
          <cell r="H48">
            <v>28354</v>
          </cell>
          <cell r="J48" t="str">
            <v>x</v>
          </cell>
          <cell r="L48" t="str">
            <v>x</v>
          </cell>
          <cell r="M48" t="str">
            <v>B</v>
          </cell>
        </row>
        <row r="49">
          <cell r="A49" t="str">
            <v>0011c</v>
          </cell>
          <cell r="B49" t="str">
            <v>Minimum Liability Adjustment UWNY SEE BELOW</v>
          </cell>
          <cell r="C49" t="str">
            <v>T</v>
          </cell>
          <cell r="D49" t="str">
            <v>State &amp; Federal</v>
          </cell>
          <cell r="F49">
            <v>28206</v>
          </cell>
          <cell r="H49">
            <v>28360</v>
          </cell>
          <cell r="J49" t="str">
            <v>x</v>
          </cell>
          <cell r="L49" t="str">
            <v>x</v>
          </cell>
          <cell r="M49" t="str">
            <v>B</v>
          </cell>
        </row>
        <row r="50">
          <cell r="A50" t="str">
            <v>0011c</v>
          </cell>
          <cell r="B50" t="str">
            <v>Minimum Liability Adjustment UW NEW YORK ONLY</v>
          </cell>
          <cell r="C50" t="str">
            <v>T</v>
          </cell>
          <cell r="D50" t="str">
            <v>State &amp; Federal</v>
          </cell>
          <cell r="F50">
            <v>19111</v>
          </cell>
          <cell r="H50">
            <v>28360</v>
          </cell>
          <cell r="J50" t="str">
            <v>x</v>
          </cell>
          <cell r="L50" t="str">
            <v>x</v>
          </cell>
          <cell r="M50" t="str">
            <v>B</v>
          </cell>
        </row>
        <row r="51">
          <cell r="A51" t="str">
            <v>0011d</v>
          </cell>
          <cell r="B51" t="str">
            <v>FAS 158 - Pension</v>
          </cell>
          <cell r="C51" t="str">
            <v>T</v>
          </cell>
          <cell r="D51" t="str">
            <v>Schedule / Manual Calculation</v>
          </cell>
          <cell r="F51">
            <v>28207</v>
          </cell>
          <cell r="H51">
            <v>28361</v>
          </cell>
          <cell r="J51" t="str">
            <v>x</v>
          </cell>
          <cell r="L51" t="str">
            <v>x</v>
          </cell>
          <cell r="M51" t="str">
            <v>B</v>
          </cell>
        </row>
        <row r="52">
          <cell r="A52" t="str">
            <v>0011e</v>
          </cell>
          <cell r="B52" t="str">
            <v>FAS 158 - PBOP</v>
          </cell>
          <cell r="C52" t="str">
            <v>T</v>
          </cell>
          <cell r="D52" t="str">
            <v>Schedule / Manual Calculation</v>
          </cell>
          <cell r="F52">
            <v>28208</v>
          </cell>
          <cell r="H52">
            <v>28362</v>
          </cell>
          <cell r="J52" t="str">
            <v>x</v>
          </cell>
          <cell r="L52" t="str">
            <v>x</v>
          </cell>
          <cell r="M52" t="str">
            <v>B</v>
          </cell>
        </row>
        <row r="53">
          <cell r="B53" t="str">
            <v xml:space="preserve"> Row used for Sections 4 and 5</v>
          </cell>
          <cell r="C53" t="str">
            <v>T</v>
          </cell>
          <cell r="D53" t="str">
            <v>FAS109 ITC-Base Tax</v>
          </cell>
          <cell r="F53" t="str">
            <v>x</v>
          </cell>
          <cell r="H53" t="str">
            <v>x</v>
          </cell>
          <cell r="J53">
            <v>19101</v>
          </cell>
          <cell r="L53">
            <v>19131</v>
          </cell>
          <cell r="M53" t="str">
            <v>G</v>
          </cell>
        </row>
        <row r="54">
          <cell r="A54" t="str">
            <v>0014a</v>
          </cell>
          <cell r="B54" t="str">
            <v>Accrued VEBA / PEBOP</v>
          </cell>
          <cell r="C54" t="str">
            <v>T</v>
          </cell>
          <cell r="D54">
            <v>18611</v>
          </cell>
          <cell r="F54">
            <v>28307</v>
          </cell>
          <cell r="H54">
            <v>28355</v>
          </cell>
          <cell r="J54" t="str">
            <v>x</v>
          </cell>
          <cell r="L54" t="str">
            <v>x</v>
          </cell>
          <cell r="M54" t="str">
            <v>B</v>
          </cell>
        </row>
        <row r="55">
          <cell r="A55" t="str">
            <v>0014b</v>
          </cell>
          <cell r="B55" t="str">
            <v>PBOP Liability - Trustee</v>
          </cell>
          <cell r="C55" t="str">
            <v>T</v>
          </cell>
          <cell r="D55">
            <v>25340</v>
          </cell>
          <cell r="F55" t="str">
            <v>28307</v>
          </cell>
          <cell r="H55">
            <v>28355</v>
          </cell>
          <cell r="J55" t="str">
            <v>x</v>
          </cell>
          <cell r="L55" t="str">
            <v>x</v>
          </cell>
          <cell r="M55" t="str">
            <v>B</v>
          </cell>
        </row>
        <row r="56">
          <cell r="A56" t="str">
            <v>0014c</v>
          </cell>
          <cell r="B56" t="str">
            <v>PBOP - Accumulated Transitional Obligation</v>
          </cell>
          <cell r="C56" t="str">
            <v>T</v>
          </cell>
          <cell r="D56">
            <v>25350</v>
          </cell>
          <cell r="F56" t="str">
            <v>28307</v>
          </cell>
          <cell r="H56">
            <v>28355</v>
          </cell>
          <cell r="J56" t="str">
            <v>x</v>
          </cell>
          <cell r="L56" t="str">
            <v>x</v>
          </cell>
          <cell r="M56" t="str">
            <v>B</v>
          </cell>
        </row>
        <row r="57">
          <cell r="A57" t="str">
            <v>0014d</v>
          </cell>
          <cell r="B57" t="str">
            <v>PBOP - Recovery Reserve</v>
          </cell>
          <cell r="C57" t="str">
            <v>T</v>
          </cell>
          <cell r="D57">
            <v>25360</v>
          </cell>
          <cell r="F57" t="str">
            <v>28307</v>
          </cell>
          <cell r="H57">
            <v>28355</v>
          </cell>
          <cell r="J57" t="str">
            <v>x</v>
          </cell>
          <cell r="L57" t="str">
            <v>x</v>
          </cell>
          <cell r="M57" t="str">
            <v>B</v>
          </cell>
        </row>
        <row r="58">
          <cell r="A58" t="str">
            <v>0014e</v>
          </cell>
          <cell r="B58" t="str">
            <v>PBOP - Milwaukee</v>
          </cell>
          <cell r="C58" t="str">
            <v>T</v>
          </cell>
          <cell r="D58">
            <v>25370</v>
          </cell>
          <cell r="F58" t="str">
            <v>28307</v>
          </cell>
          <cell r="H58">
            <v>28355</v>
          </cell>
          <cell r="J58" t="str">
            <v>x</v>
          </cell>
          <cell r="L58" t="str">
            <v>x</v>
          </cell>
          <cell r="M58" t="str">
            <v>B</v>
          </cell>
        </row>
        <row r="59">
          <cell r="A59" t="str">
            <v>0014f</v>
          </cell>
          <cell r="B59" t="str">
            <v>PBOP Liability - Internal Reserve</v>
          </cell>
          <cell r="C59" t="str">
            <v>T</v>
          </cell>
          <cell r="D59">
            <v>25345</v>
          </cell>
          <cell r="F59" t="str">
            <v>28307</v>
          </cell>
          <cell r="H59">
            <v>28355</v>
          </cell>
          <cell r="J59" t="str">
            <v>x</v>
          </cell>
          <cell r="L59" t="str">
            <v>x</v>
          </cell>
          <cell r="M59" t="str">
            <v>B</v>
          </cell>
        </row>
        <row r="60">
          <cell r="A60" t="str">
            <v>0015</v>
          </cell>
          <cell r="B60" t="str">
            <v>PSC PEBOP Adjustment</v>
          </cell>
          <cell r="C60" t="str">
            <v>T</v>
          </cell>
          <cell r="D60">
            <v>25384</v>
          </cell>
          <cell r="F60">
            <v>28307</v>
          </cell>
          <cell r="H60">
            <v>28355</v>
          </cell>
          <cell r="J60" t="str">
            <v>x</v>
          </cell>
          <cell r="L60" t="str">
            <v>x</v>
          </cell>
          <cell r="M60" t="str">
            <v>B</v>
          </cell>
        </row>
        <row r="61">
          <cell r="A61" t="str">
            <v>0016</v>
          </cell>
          <cell r="B61" t="str">
            <v>Supplemental Pension</v>
          </cell>
          <cell r="C61" t="str">
            <v>T</v>
          </cell>
          <cell r="D61">
            <v>26320</v>
          </cell>
          <cell r="F61">
            <v>28306</v>
          </cell>
          <cell r="H61">
            <v>28354</v>
          </cell>
          <cell r="J61" t="str">
            <v>x</v>
          </cell>
          <cell r="L61" t="str">
            <v>x</v>
          </cell>
          <cell r="M61" t="str">
            <v>B</v>
          </cell>
        </row>
        <row r="62">
          <cell r="A62" t="str">
            <v>0017a</v>
          </cell>
          <cell r="B62" t="str">
            <v>Deferred Employee Benefits-Other</v>
          </cell>
          <cell r="C62" t="str">
            <v>T</v>
          </cell>
          <cell r="D62">
            <v>18609</v>
          </cell>
          <cell r="F62">
            <v>28300</v>
          </cell>
          <cell r="H62">
            <v>28350</v>
          </cell>
          <cell r="J62" t="str">
            <v>x</v>
          </cell>
          <cell r="L62" t="str">
            <v>x</v>
          </cell>
          <cell r="M62" t="str">
            <v>G</v>
          </cell>
        </row>
        <row r="63">
          <cell r="A63" t="str">
            <v>0017b</v>
          </cell>
          <cell r="B63" t="str">
            <v>Regulatory Deferred Employee Benefits</v>
          </cell>
          <cell r="C63" t="str">
            <v>T</v>
          </cell>
          <cell r="D63">
            <v>18610</v>
          </cell>
          <cell r="F63">
            <v>28300</v>
          </cell>
          <cell r="H63">
            <v>28350</v>
          </cell>
          <cell r="J63" t="str">
            <v>x</v>
          </cell>
          <cell r="L63" t="str">
            <v>x</v>
          </cell>
          <cell r="M63" t="str">
            <v>G</v>
          </cell>
        </row>
        <row r="64">
          <cell r="A64" t="str">
            <v>0017c</v>
          </cell>
          <cell r="B64" t="str">
            <v>Deferred Director Fees</v>
          </cell>
          <cell r="C64" t="str">
            <v>T</v>
          </cell>
          <cell r="D64">
            <v>25382</v>
          </cell>
          <cell r="F64">
            <v>19010</v>
          </cell>
          <cell r="H64">
            <v>19012</v>
          </cell>
          <cell r="J64" t="str">
            <v>x</v>
          </cell>
          <cell r="L64" t="str">
            <v>x</v>
          </cell>
          <cell r="M64" t="str">
            <v>G</v>
          </cell>
        </row>
        <row r="65">
          <cell r="A65" t="str">
            <v>0018a</v>
          </cell>
          <cell r="B65" t="str">
            <v>Reversal of Prepaid Pension</v>
          </cell>
          <cell r="C65" t="str">
            <v>T</v>
          </cell>
          <cell r="D65">
            <v>18701</v>
          </cell>
          <cell r="F65">
            <v>28306</v>
          </cell>
          <cell r="H65">
            <v>28354</v>
          </cell>
          <cell r="J65" t="str">
            <v>x</v>
          </cell>
          <cell r="L65" t="str">
            <v>x</v>
          </cell>
          <cell r="M65" t="str">
            <v>B</v>
          </cell>
        </row>
        <row r="66">
          <cell r="A66" t="str">
            <v>0018b</v>
          </cell>
          <cell r="B66" t="str">
            <v>Reversal of Prepaid Regulatory Pension</v>
          </cell>
          <cell r="C66" t="str">
            <v>T</v>
          </cell>
          <cell r="D66">
            <v>18709</v>
          </cell>
          <cell r="F66">
            <v>28306</v>
          </cell>
          <cell r="H66">
            <v>28354</v>
          </cell>
          <cell r="J66" t="str">
            <v>x</v>
          </cell>
          <cell r="L66" t="str">
            <v>x</v>
          </cell>
          <cell r="M66" t="str">
            <v>B</v>
          </cell>
        </row>
        <row r="67">
          <cell r="A67" t="str">
            <v>0019</v>
          </cell>
          <cell r="B67" t="str">
            <v>Director's Pension</v>
          </cell>
          <cell r="C67" t="str">
            <v>T</v>
          </cell>
          <cell r="D67">
            <v>26310</v>
          </cell>
          <cell r="F67">
            <v>28306</v>
          </cell>
          <cell r="H67">
            <v>28354</v>
          </cell>
          <cell r="J67" t="str">
            <v>x</v>
          </cell>
          <cell r="L67" t="str">
            <v>x</v>
          </cell>
          <cell r="M67" t="str">
            <v>B</v>
          </cell>
        </row>
        <row r="68">
          <cell r="A68" t="str">
            <v>0020</v>
          </cell>
          <cell r="B68" t="str">
            <v>Deferred Interest on Pension/PBOP Internal Reserve</v>
          </cell>
          <cell r="C68" t="str">
            <v>T</v>
          </cell>
          <cell r="D68">
            <v>25314</v>
          </cell>
          <cell r="F68">
            <v>28306</v>
          </cell>
          <cell r="H68">
            <v>28354</v>
          </cell>
          <cell r="J68" t="str">
            <v>x</v>
          </cell>
          <cell r="L68" t="str">
            <v>x</v>
          </cell>
          <cell r="M68" t="str">
            <v>B</v>
          </cell>
        </row>
        <row r="69">
          <cell r="A69" t="str">
            <v>0021</v>
          </cell>
          <cell r="B69" t="str">
            <v>Emerson Income Adjustment</v>
          </cell>
          <cell r="C69" t="str">
            <v>T</v>
          </cell>
          <cell r="D69" t="str">
            <v>NJ Schedule</v>
          </cell>
          <cell r="F69">
            <v>28300</v>
          </cell>
          <cell r="H69">
            <v>28350</v>
          </cell>
          <cell r="J69" t="str">
            <v>x</v>
          </cell>
          <cell r="L69" t="str">
            <v>x</v>
          </cell>
          <cell r="M69" t="str">
            <v>G</v>
          </cell>
        </row>
        <row r="70">
          <cell r="A70" t="str">
            <v>0024</v>
          </cell>
          <cell r="B70" t="str">
            <v>Unbilled Revenue Accrual</v>
          </cell>
          <cell r="C70" t="str">
            <v>T</v>
          </cell>
          <cell r="D70" t="str">
            <v>Not Applicable</v>
          </cell>
          <cell r="F70">
            <v>28300</v>
          </cell>
          <cell r="H70">
            <v>28350</v>
          </cell>
          <cell r="J70" t="str">
            <v>x</v>
          </cell>
          <cell r="L70" t="str">
            <v>x</v>
          </cell>
          <cell r="M70" t="str">
            <v>G</v>
          </cell>
        </row>
        <row r="71">
          <cell r="A71" t="str">
            <v>0028</v>
          </cell>
          <cell r="B71" t="str">
            <v>Merger Costs (Amortization of Logo Cost Only)</v>
          </cell>
          <cell r="C71" t="str">
            <v>T</v>
          </cell>
          <cell r="D71" t="str">
            <v>AMORT SCHED (BU 600)</v>
          </cell>
          <cell r="F71">
            <v>28300</v>
          </cell>
          <cell r="H71">
            <v>28350</v>
          </cell>
          <cell r="J71" t="str">
            <v>x</v>
          </cell>
          <cell r="L71" t="str">
            <v>x</v>
          </cell>
          <cell r="M71" t="str">
            <v>F</v>
          </cell>
        </row>
        <row r="72">
          <cell r="A72" t="str">
            <v>0030</v>
          </cell>
          <cell r="B72" t="str">
            <v>Amortization of Acquisition Adjustm</v>
          </cell>
          <cell r="C72" t="str">
            <v>T</v>
          </cell>
          <cell r="D72" t="str">
            <v>AMORT SCHEDULE</v>
          </cell>
          <cell r="F72">
            <v>28100</v>
          </cell>
          <cell r="H72">
            <v>28350</v>
          </cell>
          <cell r="J72">
            <v>28401</v>
          </cell>
          <cell r="L72">
            <v>28441</v>
          </cell>
          <cell r="M72" t="str">
            <v>A</v>
          </cell>
        </row>
        <row r="73">
          <cell r="A73" t="str">
            <v>0030a</v>
          </cell>
          <cell r="B73" t="str">
            <v>Customer Contract - Current - USG Only</v>
          </cell>
          <cell r="C73" t="str">
            <v>T</v>
          </cell>
          <cell r="D73" t="str">
            <v>Schedule</v>
          </cell>
          <cell r="F73">
            <v>28100</v>
          </cell>
          <cell r="H73">
            <v>28350</v>
          </cell>
          <cell r="J73">
            <v>28401</v>
          </cell>
          <cell r="L73">
            <v>28441</v>
          </cell>
          <cell r="M73" t="str">
            <v>JCU</v>
          </cell>
        </row>
        <row r="74">
          <cell r="A74" t="str">
            <v>0030b</v>
          </cell>
          <cell r="B74" t="str">
            <v>Goodwill Amortization - USG Only</v>
          </cell>
          <cell r="C74" t="str">
            <v>T</v>
          </cell>
          <cell r="D74" t="str">
            <v>Schedule</v>
          </cell>
          <cell r="F74">
            <v>28100</v>
          </cell>
          <cell r="H74">
            <v>28350</v>
          </cell>
          <cell r="J74">
            <v>28401</v>
          </cell>
          <cell r="L74">
            <v>28441</v>
          </cell>
          <cell r="M74" t="str">
            <v>K</v>
          </cell>
        </row>
        <row r="75">
          <cell r="A75" t="str">
            <v>0030c</v>
          </cell>
          <cell r="B75" t="str">
            <v>Customer Contract - Long-Term - USG Only</v>
          </cell>
          <cell r="C75" t="str">
            <v>T</v>
          </cell>
          <cell r="D75" t="str">
            <v>Schedule</v>
          </cell>
          <cell r="F75">
            <v>28100</v>
          </cell>
          <cell r="H75">
            <v>28350</v>
          </cell>
          <cell r="J75">
            <v>28401</v>
          </cell>
          <cell r="L75">
            <v>28441</v>
          </cell>
          <cell r="M75" t="str">
            <v>JLT</v>
          </cell>
        </row>
        <row r="76">
          <cell r="A76" t="str">
            <v>0032</v>
          </cell>
          <cell r="B76" t="str">
            <v>Regulated Liabilities - Non Tax</v>
          </cell>
          <cell r="C76" t="str">
            <v>T</v>
          </cell>
          <cell r="D76">
            <v>25309</v>
          </cell>
          <cell r="F76">
            <v>28303</v>
          </cell>
          <cell r="H76">
            <v>28350</v>
          </cell>
          <cell r="J76" t="str">
            <v>x</v>
          </cell>
          <cell r="L76" t="str">
            <v>x</v>
          </cell>
          <cell r="M76" t="str">
            <v>F</v>
          </cell>
        </row>
        <row r="77">
          <cell r="A77" t="str">
            <v>0033</v>
          </cell>
          <cell r="B77" t="str">
            <v>Prepaid Real Estate Taxes</v>
          </cell>
          <cell r="C77" t="str">
            <v>T</v>
          </cell>
          <cell r="D77">
            <v>16501</v>
          </cell>
          <cell r="F77">
            <v>28300</v>
          </cell>
          <cell r="H77">
            <v>28350</v>
          </cell>
          <cell r="J77" t="str">
            <v>x</v>
          </cell>
          <cell r="L77" t="str">
            <v>x</v>
          </cell>
          <cell r="M77" t="str">
            <v>F</v>
          </cell>
        </row>
        <row r="78">
          <cell r="A78" t="str">
            <v>0033b</v>
          </cell>
          <cell r="B78" t="str">
            <v>Accrued Property Taxes</v>
          </cell>
          <cell r="C78" t="str">
            <v>T</v>
          </cell>
          <cell r="D78">
            <v>23601</v>
          </cell>
          <cell r="F78">
            <v>28300</v>
          </cell>
          <cell r="H78">
            <v>28350</v>
          </cell>
          <cell r="J78" t="str">
            <v>x</v>
          </cell>
          <cell r="L78" t="str">
            <v>x</v>
          </cell>
          <cell r="M78" t="str">
            <v>F</v>
          </cell>
        </row>
        <row r="79">
          <cell r="A79" t="str">
            <v>0035</v>
          </cell>
          <cell r="B79" t="str">
            <v>Equity in Partnership</v>
          </cell>
          <cell r="C79" t="str">
            <v>T</v>
          </cell>
          <cell r="D79" t="str">
            <v>JMM and LAH ONLY</v>
          </cell>
          <cell r="F79">
            <v>28300</v>
          </cell>
          <cell r="H79">
            <v>28350</v>
          </cell>
          <cell r="J79" t="str">
            <v>x</v>
          </cell>
          <cell r="L79" t="str">
            <v>x</v>
          </cell>
          <cell r="M79" t="str">
            <v>G</v>
          </cell>
        </row>
        <row r="80">
          <cell r="A80" t="str">
            <v>0037</v>
          </cell>
          <cell r="B80" t="str">
            <v>Deferred Revenue &gt; ROE</v>
          </cell>
          <cell r="C80" t="str">
            <v>T</v>
          </cell>
          <cell r="D80" t="str">
            <v>Not Applicable</v>
          </cell>
          <cell r="F80">
            <v>28300</v>
          </cell>
          <cell r="H80">
            <v>28350</v>
          </cell>
          <cell r="J80" t="str">
            <v>x</v>
          </cell>
          <cell r="L80" t="str">
            <v>x</v>
          </cell>
          <cell r="M80" t="str">
            <v>G</v>
          </cell>
        </row>
        <row r="81">
          <cell r="B81" t="str">
            <v xml:space="preserve"> Row used for Sections 4 and 5</v>
          </cell>
          <cell r="C81" t="str">
            <v>T</v>
          </cell>
          <cell r="D81" t="str">
            <v>For Sections 4 and 5</v>
          </cell>
          <cell r="F81" t="str">
            <v>x</v>
          </cell>
          <cell r="H81" t="str">
            <v>x</v>
          </cell>
          <cell r="J81" t="str">
            <v>x</v>
          </cell>
          <cell r="L81">
            <v>19131</v>
          </cell>
          <cell r="M81" t="str">
            <v>G</v>
          </cell>
        </row>
        <row r="82">
          <cell r="A82" t="str">
            <v>0042</v>
          </cell>
          <cell r="B82" t="str">
            <v>Bond Discount - UWW Only</v>
          </cell>
          <cell r="C82" t="str">
            <v>T</v>
          </cell>
          <cell r="D82">
            <v>18120</v>
          </cell>
          <cell r="F82">
            <v>19010</v>
          </cell>
          <cell r="H82">
            <v>19012</v>
          </cell>
          <cell r="J82" t="str">
            <v>x</v>
          </cell>
          <cell r="L82" t="str">
            <v>x</v>
          </cell>
          <cell r="M82" t="str">
            <v>F</v>
          </cell>
        </row>
        <row r="83">
          <cell r="A83" t="str">
            <v>0042a</v>
          </cell>
          <cell r="B83" t="str">
            <v>Bond Discount - BU 00100 NJ and 00200 NY Only</v>
          </cell>
          <cell r="C83" t="str">
            <v>T</v>
          </cell>
          <cell r="D83" t="str">
            <v>Schedule</v>
          </cell>
          <cell r="F83">
            <v>19010</v>
          </cell>
          <cell r="H83">
            <v>19012</v>
          </cell>
          <cell r="J83" t="str">
            <v>x</v>
          </cell>
          <cell r="L83" t="str">
            <v>x</v>
          </cell>
          <cell r="M83" t="str">
            <v>F</v>
          </cell>
        </row>
        <row r="84">
          <cell r="B84" t="str">
            <v xml:space="preserve"> Row used for Sections 4 and 5</v>
          </cell>
          <cell r="C84" t="str">
            <v>T</v>
          </cell>
          <cell r="D84" t="str">
            <v>For Sections 4 and 5</v>
          </cell>
          <cell r="F84" t="str">
            <v>x</v>
          </cell>
          <cell r="H84" t="str">
            <v>x</v>
          </cell>
          <cell r="J84">
            <v>19103</v>
          </cell>
          <cell r="L84">
            <v>19132</v>
          </cell>
          <cell r="M84" t="str">
            <v>A</v>
          </cell>
        </row>
        <row r="85">
          <cell r="A85" t="str">
            <v>0045</v>
          </cell>
          <cell r="B85" t="str">
            <v>Revenue Adjustment</v>
          </cell>
          <cell r="C85" t="str">
            <v>T</v>
          </cell>
          <cell r="D85">
            <v>18630</v>
          </cell>
          <cell r="F85">
            <v>28300</v>
          </cell>
          <cell r="H85">
            <v>28350</v>
          </cell>
          <cell r="J85" t="str">
            <v>x</v>
          </cell>
          <cell r="L85" t="str">
            <v>x</v>
          </cell>
          <cell r="M85" t="str">
            <v>G</v>
          </cell>
        </row>
        <row r="86">
          <cell r="A86" t="str">
            <v>0045a</v>
          </cell>
          <cell r="B86" t="str">
            <v>Deferred Revenue - Current - USG Only</v>
          </cell>
          <cell r="C86" t="str">
            <v>T</v>
          </cell>
          <cell r="D86" t="str">
            <v>Schedule</v>
          </cell>
          <cell r="F86">
            <v>28300</v>
          </cell>
          <cell r="H86">
            <v>28350</v>
          </cell>
          <cell r="J86" t="str">
            <v>x</v>
          </cell>
          <cell r="L86" t="str">
            <v>x</v>
          </cell>
          <cell r="M86" t="str">
            <v>ICU</v>
          </cell>
        </row>
        <row r="87">
          <cell r="A87" t="str">
            <v>0045b</v>
          </cell>
          <cell r="B87" t="str">
            <v>Deferred Revenue - Long-Term - USG Only</v>
          </cell>
          <cell r="C87" t="str">
            <v>T</v>
          </cell>
          <cell r="D87" t="str">
            <v>Schedule</v>
          </cell>
          <cell r="F87">
            <v>28300</v>
          </cell>
          <cell r="H87">
            <v>28350</v>
          </cell>
          <cell r="J87" t="str">
            <v>x</v>
          </cell>
          <cell r="L87" t="str">
            <v>x</v>
          </cell>
          <cell r="M87" t="str">
            <v>ILT</v>
          </cell>
        </row>
        <row r="88">
          <cell r="A88" t="str">
            <v>0045c</v>
          </cell>
          <cell r="B88" t="str">
            <v>Deferred Revenue - Levelized A/R</v>
          </cell>
          <cell r="C88" t="str">
            <v>T</v>
          </cell>
          <cell r="D88">
            <v>18632</v>
          </cell>
          <cell r="F88">
            <v>28300</v>
          </cell>
          <cell r="H88">
            <v>28350</v>
          </cell>
          <cell r="J88" t="str">
            <v>x</v>
          </cell>
          <cell r="L88" t="str">
            <v>x</v>
          </cell>
          <cell r="M88" t="str">
            <v>G</v>
          </cell>
        </row>
        <row r="89">
          <cell r="A89" t="str">
            <v>0046a</v>
          </cell>
          <cell r="B89" t="str">
            <v>Advances for Construction</v>
          </cell>
          <cell r="C89" t="str">
            <v>T</v>
          </cell>
          <cell r="D89" t="str">
            <v>Not Applicable</v>
          </cell>
          <cell r="F89">
            <v>28203</v>
          </cell>
          <cell r="H89">
            <v>28357</v>
          </cell>
          <cell r="J89">
            <v>28401</v>
          </cell>
          <cell r="L89">
            <v>28441</v>
          </cell>
          <cell r="M89" t="str">
            <v>A</v>
          </cell>
        </row>
        <row r="90">
          <cell r="A90" t="str">
            <v>0046b</v>
          </cell>
          <cell r="B90" t="str">
            <v>CIAC</v>
          </cell>
          <cell r="C90" t="str">
            <v>T</v>
          </cell>
          <cell r="D90" t="str">
            <v>Not Applicable</v>
          </cell>
          <cell r="F90">
            <v>28203</v>
          </cell>
          <cell r="H90">
            <v>28357</v>
          </cell>
          <cell r="J90">
            <v>28401</v>
          </cell>
          <cell r="L90">
            <v>28441</v>
          </cell>
          <cell r="M90" t="str">
            <v>A</v>
          </cell>
        </row>
        <row r="91">
          <cell r="A91" t="str">
            <v>0046c</v>
          </cell>
          <cell r="B91" t="str">
            <v>Taxable Advances / Service Latterals</v>
          </cell>
          <cell r="C91" t="str">
            <v>T</v>
          </cell>
          <cell r="D91">
            <v>25201</v>
          </cell>
          <cell r="F91">
            <v>28203</v>
          </cell>
          <cell r="H91">
            <v>28357</v>
          </cell>
          <cell r="J91">
            <v>28401</v>
          </cell>
          <cell r="L91">
            <v>28441</v>
          </cell>
          <cell r="M91" t="str">
            <v>A</v>
          </cell>
        </row>
        <row r="92">
          <cell r="A92" t="str">
            <v>0046d</v>
          </cell>
          <cell r="B92" t="str">
            <v>Taxable CIAC / Service Latterals</v>
          </cell>
          <cell r="C92" t="str">
            <v>T</v>
          </cell>
          <cell r="D92">
            <v>27101</v>
          </cell>
          <cell r="F92">
            <v>28203</v>
          </cell>
          <cell r="H92">
            <v>28357</v>
          </cell>
          <cell r="J92">
            <v>28401</v>
          </cell>
          <cell r="L92">
            <v>28441</v>
          </cell>
          <cell r="M92" t="str">
            <v>A</v>
          </cell>
        </row>
        <row r="93">
          <cell r="A93" t="str">
            <v>0048</v>
          </cell>
          <cell r="B93" t="str">
            <v>Accrued Vacation Accrual</v>
          </cell>
          <cell r="C93" t="str">
            <v>T</v>
          </cell>
          <cell r="D93">
            <v>24245</v>
          </cell>
          <cell r="F93">
            <v>19010</v>
          </cell>
          <cell r="H93">
            <v>19012</v>
          </cell>
          <cell r="J93" t="str">
            <v>x</v>
          </cell>
          <cell r="L93" t="str">
            <v>x</v>
          </cell>
          <cell r="M93" t="str">
            <v>G</v>
          </cell>
        </row>
        <row r="94">
          <cell r="A94" t="str">
            <v>0049a</v>
          </cell>
          <cell r="B94" t="str">
            <v>Purchased Water</v>
          </cell>
          <cell r="C94" t="str">
            <v>T</v>
          </cell>
          <cell r="D94">
            <v>18622</v>
          </cell>
          <cell r="F94">
            <v>19010</v>
          </cell>
          <cell r="H94">
            <v>19012</v>
          </cell>
          <cell r="J94" t="str">
            <v>x</v>
          </cell>
          <cell r="L94" t="str">
            <v>x</v>
          </cell>
          <cell r="M94" t="str">
            <v>G</v>
          </cell>
        </row>
        <row r="95">
          <cell r="A95" t="str">
            <v>0049b</v>
          </cell>
          <cell r="B95" t="str">
            <v>Purchased Water-Pending</v>
          </cell>
          <cell r="C95" t="str">
            <v>T</v>
          </cell>
          <cell r="D95">
            <v>18713</v>
          </cell>
          <cell r="F95">
            <v>19010</v>
          </cell>
          <cell r="H95">
            <v>19012</v>
          </cell>
          <cell r="J95" t="str">
            <v>x</v>
          </cell>
          <cell r="L95" t="str">
            <v>x</v>
          </cell>
          <cell r="M95" t="str">
            <v>G</v>
          </cell>
        </row>
        <row r="96">
          <cell r="A96" t="str">
            <v>0049c</v>
          </cell>
          <cell r="B96" t="str">
            <v>Accrued Purchased Water</v>
          </cell>
          <cell r="C96" t="str">
            <v>T</v>
          </cell>
          <cell r="D96">
            <v>24225</v>
          </cell>
          <cell r="F96">
            <v>19010</v>
          </cell>
          <cell r="H96">
            <v>19012</v>
          </cell>
          <cell r="J96" t="str">
            <v>x</v>
          </cell>
          <cell r="L96" t="str">
            <v>x</v>
          </cell>
          <cell r="M96" t="str">
            <v>G</v>
          </cell>
        </row>
        <row r="97">
          <cell r="A97" t="str">
            <v>0050</v>
          </cell>
          <cell r="B97" t="str">
            <v>Sludge Removal</v>
          </cell>
          <cell r="C97" t="str">
            <v>T</v>
          </cell>
          <cell r="D97">
            <v>18626</v>
          </cell>
          <cell r="F97">
            <v>19010</v>
          </cell>
          <cell r="H97">
            <v>19012</v>
          </cell>
          <cell r="J97" t="str">
            <v>x</v>
          </cell>
          <cell r="L97" t="str">
            <v>x</v>
          </cell>
          <cell r="M97" t="str">
            <v>G</v>
          </cell>
        </row>
        <row r="98">
          <cell r="A98" t="str">
            <v>0050a</v>
          </cell>
          <cell r="B98" t="str">
            <v>Deferred Sludge Reconciliation</v>
          </cell>
          <cell r="C98" t="str">
            <v>T</v>
          </cell>
          <cell r="D98">
            <v>18629</v>
          </cell>
          <cell r="F98">
            <v>19010</v>
          </cell>
          <cell r="H98">
            <v>19012</v>
          </cell>
          <cell r="J98" t="str">
            <v>x</v>
          </cell>
          <cell r="L98" t="str">
            <v>x</v>
          </cell>
          <cell r="M98" t="str">
            <v>G</v>
          </cell>
        </row>
        <row r="99">
          <cell r="A99" t="str">
            <v>0050c</v>
          </cell>
          <cell r="B99" t="str">
            <v>Accrued Sludge Removal</v>
          </cell>
          <cell r="C99" t="str">
            <v>T</v>
          </cell>
          <cell r="D99">
            <v>24220</v>
          </cell>
          <cell r="F99">
            <v>19010</v>
          </cell>
          <cell r="H99">
            <v>19012</v>
          </cell>
          <cell r="J99" t="str">
            <v>x</v>
          </cell>
          <cell r="L99" t="str">
            <v>x</v>
          </cell>
          <cell r="M99" t="str">
            <v>G</v>
          </cell>
        </row>
        <row r="100">
          <cell r="A100" t="str">
            <v>0051</v>
          </cell>
          <cell r="B100" t="str">
            <v>Tank Painting</v>
          </cell>
          <cell r="C100" t="str">
            <v>T</v>
          </cell>
          <cell r="D100">
            <v>18620</v>
          </cell>
          <cell r="F100">
            <v>28301</v>
          </cell>
          <cell r="H100">
            <v>28353</v>
          </cell>
          <cell r="J100" t="str">
            <v>x</v>
          </cell>
          <cell r="L100" t="str">
            <v>x</v>
          </cell>
          <cell r="M100" t="str">
            <v>F</v>
          </cell>
        </row>
        <row r="101">
          <cell r="A101" t="str">
            <v>0051a</v>
          </cell>
          <cell r="B101" t="str">
            <v>Amortization - Reg Def Tank Painting</v>
          </cell>
          <cell r="C101" t="str">
            <v>T</v>
          </cell>
          <cell r="D101">
            <v>18650</v>
          </cell>
          <cell r="F101">
            <v>28301</v>
          </cell>
          <cell r="H101">
            <v>28353</v>
          </cell>
          <cell r="J101" t="str">
            <v>x</v>
          </cell>
          <cell r="L101" t="str">
            <v>x</v>
          </cell>
          <cell r="M101" t="str">
            <v>F</v>
          </cell>
        </row>
        <row r="102">
          <cell r="A102" t="str">
            <v>0052</v>
          </cell>
          <cell r="B102" t="str">
            <v>Amortization - Def Lagoon Cleaning</v>
          </cell>
          <cell r="D102">
            <v>18656</v>
          </cell>
          <cell r="F102">
            <v>28303</v>
          </cell>
          <cell r="H102">
            <v>28350</v>
          </cell>
          <cell r="J102" t="str">
            <v>x</v>
          </cell>
          <cell r="L102" t="str">
            <v>x</v>
          </cell>
          <cell r="M102" t="str">
            <v>F</v>
          </cell>
        </row>
        <row r="103">
          <cell r="A103" t="str">
            <v>0053</v>
          </cell>
          <cell r="B103" t="str">
            <v>Joint Clamps Deducted</v>
          </cell>
          <cell r="C103" t="str">
            <v>T</v>
          </cell>
          <cell r="D103" t="str">
            <v>SCHEDULE</v>
          </cell>
          <cell r="F103">
            <v>28203</v>
          </cell>
          <cell r="H103">
            <v>28357</v>
          </cell>
          <cell r="J103">
            <v>28401</v>
          </cell>
          <cell r="L103">
            <v>28441</v>
          </cell>
          <cell r="M103" t="str">
            <v>A</v>
          </cell>
        </row>
        <row r="104">
          <cell r="A104" t="str">
            <v>0054</v>
          </cell>
          <cell r="B104" t="str">
            <v>Cost of Removal</v>
          </cell>
          <cell r="C104" t="str">
            <v>T</v>
          </cell>
          <cell r="D104" t="str">
            <v>COR SCHEDULE</v>
          </cell>
          <cell r="F104">
            <v>28308</v>
          </cell>
          <cell r="H104">
            <v>28358</v>
          </cell>
          <cell r="J104">
            <v>28401</v>
          </cell>
          <cell r="L104">
            <v>28441</v>
          </cell>
          <cell r="M104" t="str">
            <v>A</v>
          </cell>
        </row>
        <row r="105">
          <cell r="A105" t="str">
            <v>0055</v>
          </cell>
          <cell r="B105" t="str">
            <v>Repairs and Maintenance</v>
          </cell>
          <cell r="C105" t="str">
            <v>T</v>
          </cell>
          <cell r="D105" t="str">
            <v>SCHEDULE</v>
          </cell>
          <cell r="F105">
            <v>28203</v>
          </cell>
          <cell r="H105">
            <v>28357</v>
          </cell>
          <cell r="J105">
            <v>28401</v>
          </cell>
          <cell r="L105">
            <v>28441</v>
          </cell>
          <cell r="M105" t="str">
            <v>A</v>
          </cell>
        </row>
        <row r="106">
          <cell r="B106" t="str">
            <v xml:space="preserve"> Row used for Sections 4 and 5</v>
          </cell>
          <cell r="C106" t="str">
            <v>T</v>
          </cell>
          <cell r="D106" t="str">
            <v>For Sections 4 and 5</v>
          </cell>
          <cell r="F106" t="str">
            <v>x</v>
          </cell>
          <cell r="H106" t="str">
            <v>x</v>
          </cell>
          <cell r="J106" t="str">
            <v>x</v>
          </cell>
          <cell r="L106" t="str">
            <v>x</v>
          </cell>
          <cell r="M106" t="str">
            <v>A</v>
          </cell>
        </row>
        <row r="107">
          <cell r="A107" t="str">
            <v>0061f</v>
          </cell>
          <cell r="B107" t="str">
            <v>Accrued Merger Costs</v>
          </cell>
          <cell r="C107" t="str">
            <v>T</v>
          </cell>
          <cell r="D107">
            <v>24240</v>
          </cell>
          <cell r="F107">
            <v>19010</v>
          </cell>
          <cell r="H107">
            <v>19012</v>
          </cell>
          <cell r="J107" t="str">
            <v>x</v>
          </cell>
          <cell r="L107" t="str">
            <v>x</v>
          </cell>
          <cell r="M107" t="str">
            <v>F</v>
          </cell>
        </row>
        <row r="108">
          <cell r="A108" t="str">
            <v>0061h</v>
          </cell>
          <cell r="B108" t="str">
            <v>Accrued Other</v>
          </cell>
          <cell r="C108" t="str">
            <v>T</v>
          </cell>
          <cell r="D108" t="str">
            <v>24299
(Enhanced Severance goes to 0078c)</v>
          </cell>
          <cell r="F108">
            <v>19010</v>
          </cell>
          <cell r="H108">
            <v>19012</v>
          </cell>
          <cell r="J108" t="str">
            <v>x</v>
          </cell>
          <cell r="L108" t="str">
            <v>x</v>
          </cell>
          <cell r="M108" t="str">
            <v>G</v>
          </cell>
        </row>
        <row r="109">
          <cell r="A109" t="str">
            <v>0062</v>
          </cell>
          <cell r="B109" t="str">
            <v>M&amp;S Fees</v>
          </cell>
          <cell r="C109" t="str">
            <v>T</v>
          </cell>
          <cell r="D109" t="str">
            <v>M&amp;S Schedule</v>
          </cell>
          <cell r="F109">
            <v>28305</v>
          </cell>
          <cell r="H109">
            <v>28363</v>
          </cell>
          <cell r="J109" t="str">
            <v>x</v>
          </cell>
          <cell r="L109" t="str">
            <v>x</v>
          </cell>
          <cell r="M109" t="str">
            <v>G</v>
          </cell>
        </row>
        <row r="110">
          <cell r="B110" t="str">
            <v xml:space="preserve"> Row used for Sections 4 and 5</v>
          </cell>
          <cell r="C110" t="str">
            <v>T</v>
          </cell>
          <cell r="D110" t="str">
            <v>For Sections 4 and 5</v>
          </cell>
          <cell r="F110" t="str">
            <v>x</v>
          </cell>
          <cell r="H110" t="str">
            <v>x</v>
          </cell>
          <cell r="J110" t="str">
            <v>x</v>
          </cell>
          <cell r="L110" t="str">
            <v>x</v>
          </cell>
          <cell r="M110" t="str">
            <v>A</v>
          </cell>
        </row>
        <row r="111">
          <cell r="A111" t="str">
            <v>0067</v>
          </cell>
          <cell r="B111" t="str">
            <v>Audit Fee Expense</v>
          </cell>
          <cell r="C111" t="str">
            <v>T</v>
          </cell>
          <cell r="D111">
            <v>24230</v>
          </cell>
          <cell r="F111">
            <v>19010</v>
          </cell>
          <cell r="H111">
            <v>19012</v>
          </cell>
          <cell r="J111" t="str">
            <v>x</v>
          </cell>
          <cell r="L111" t="str">
            <v>x</v>
          </cell>
          <cell r="M111" t="str">
            <v>G</v>
          </cell>
        </row>
        <row r="112">
          <cell r="A112" t="str">
            <v>0068</v>
          </cell>
          <cell r="B112" t="str">
            <v>Accrued Legal Expenses</v>
          </cell>
          <cell r="C112" t="str">
            <v>T</v>
          </cell>
          <cell r="D112">
            <v>24231</v>
          </cell>
          <cell r="F112">
            <v>19010</v>
          </cell>
          <cell r="H112">
            <v>19012</v>
          </cell>
          <cell r="J112" t="str">
            <v>x</v>
          </cell>
          <cell r="L112" t="str">
            <v>x</v>
          </cell>
          <cell r="M112" t="str">
            <v>G</v>
          </cell>
        </row>
        <row r="113">
          <cell r="A113" t="str">
            <v>0068a</v>
          </cell>
          <cell r="B113" t="str">
            <v>Legal Expenses - Approved</v>
          </cell>
          <cell r="C113" t="str">
            <v>T</v>
          </cell>
          <cell r="D113">
            <v>18624</v>
          </cell>
          <cell r="F113">
            <v>19010</v>
          </cell>
          <cell r="H113">
            <v>19012</v>
          </cell>
          <cell r="J113" t="str">
            <v>x</v>
          </cell>
          <cell r="L113" t="str">
            <v>x</v>
          </cell>
          <cell r="M113" t="str">
            <v>G</v>
          </cell>
        </row>
        <row r="114">
          <cell r="A114" t="str">
            <v>0068b</v>
          </cell>
          <cell r="B114" t="str">
            <v>Legal Expenses - Pending</v>
          </cell>
          <cell r="C114" t="str">
            <v>T</v>
          </cell>
          <cell r="D114">
            <v>18711</v>
          </cell>
          <cell r="F114">
            <v>19010</v>
          </cell>
          <cell r="H114">
            <v>19012</v>
          </cell>
          <cell r="J114" t="str">
            <v>x</v>
          </cell>
          <cell r="L114" t="str">
            <v>x</v>
          </cell>
          <cell r="M114" t="str">
            <v>G</v>
          </cell>
        </row>
        <row r="115">
          <cell r="B115" t="str">
            <v xml:space="preserve"> Row used for Sections 4 and 5</v>
          </cell>
          <cell r="C115" t="str">
            <v>T</v>
          </cell>
          <cell r="D115" t="str">
            <v>For Sections 4 and 5</v>
          </cell>
          <cell r="F115" t="str">
            <v>x</v>
          </cell>
          <cell r="H115" t="str">
            <v>x</v>
          </cell>
          <cell r="J115" t="str">
            <v>x</v>
          </cell>
          <cell r="L115" t="str">
            <v>x</v>
          </cell>
          <cell r="M115" t="str">
            <v>A</v>
          </cell>
        </row>
        <row r="116">
          <cell r="B116" t="str">
            <v xml:space="preserve"> Row used for Sections 4 and 5</v>
          </cell>
          <cell r="C116" t="str">
            <v>T</v>
          </cell>
          <cell r="D116" t="str">
            <v>For Sections 4 and 5</v>
          </cell>
          <cell r="F116" t="str">
            <v>x</v>
          </cell>
          <cell r="H116" t="str">
            <v>x</v>
          </cell>
          <cell r="J116" t="str">
            <v>x</v>
          </cell>
          <cell r="L116" t="str">
            <v>x</v>
          </cell>
          <cell r="M116" t="str">
            <v>A</v>
          </cell>
        </row>
        <row r="117">
          <cell r="A117" t="str">
            <v>0070a</v>
          </cell>
          <cell r="B117" t="str">
            <v>Prepaid Franchise</v>
          </cell>
          <cell r="C117" t="str">
            <v>T</v>
          </cell>
          <cell r="D117">
            <v>16502</v>
          </cell>
          <cell r="F117">
            <v>28300</v>
          </cell>
          <cell r="H117">
            <v>28350</v>
          </cell>
          <cell r="J117" t="str">
            <v>x</v>
          </cell>
          <cell r="L117" t="str">
            <v>x</v>
          </cell>
          <cell r="M117" t="str">
            <v>G</v>
          </cell>
        </row>
        <row r="118">
          <cell r="A118" t="str">
            <v>0070b</v>
          </cell>
          <cell r="B118" t="str">
            <v>Prepaid Gross Receipts</v>
          </cell>
          <cell r="C118" t="str">
            <v>T</v>
          </cell>
          <cell r="D118">
            <v>16503</v>
          </cell>
          <cell r="F118">
            <v>28300</v>
          </cell>
          <cell r="H118">
            <v>28350</v>
          </cell>
          <cell r="J118" t="str">
            <v>x</v>
          </cell>
          <cell r="L118" t="str">
            <v>x</v>
          </cell>
          <cell r="M118" t="str">
            <v>G</v>
          </cell>
        </row>
        <row r="119">
          <cell r="A119" t="str">
            <v>0070c</v>
          </cell>
          <cell r="B119" t="str">
            <v>Prepaid Excise Tax</v>
          </cell>
          <cell r="C119" t="str">
            <v>T</v>
          </cell>
          <cell r="D119">
            <v>16504</v>
          </cell>
          <cell r="F119">
            <v>28300</v>
          </cell>
          <cell r="H119">
            <v>28350</v>
          </cell>
          <cell r="J119" t="str">
            <v>x</v>
          </cell>
          <cell r="L119" t="str">
            <v>x</v>
          </cell>
          <cell r="M119" t="str">
            <v>G</v>
          </cell>
        </row>
        <row r="120">
          <cell r="A120" t="str">
            <v>0070d</v>
          </cell>
          <cell r="B120" t="str">
            <v>Prepaid Taxes-Other</v>
          </cell>
          <cell r="C120" t="str">
            <v>T</v>
          </cell>
          <cell r="D120">
            <v>16509</v>
          </cell>
          <cell r="F120">
            <v>28300</v>
          </cell>
          <cell r="H120">
            <v>28350</v>
          </cell>
          <cell r="J120" t="str">
            <v>x</v>
          </cell>
          <cell r="L120" t="str">
            <v>x</v>
          </cell>
          <cell r="M120" t="str">
            <v>G</v>
          </cell>
        </row>
        <row r="121">
          <cell r="B121" t="str">
            <v xml:space="preserve"> Row used for Sections 4 and 5</v>
          </cell>
          <cell r="C121" t="str">
            <v>T</v>
          </cell>
          <cell r="D121" t="str">
            <v>For Sections 4 and 5</v>
          </cell>
          <cell r="F121" t="str">
            <v>x</v>
          </cell>
          <cell r="H121" t="str">
            <v>x</v>
          </cell>
          <cell r="J121" t="str">
            <v>x</v>
          </cell>
          <cell r="L121" t="str">
            <v>x</v>
          </cell>
          <cell r="M121" t="str">
            <v>A</v>
          </cell>
        </row>
        <row r="122">
          <cell r="A122" t="str">
            <v>0070g</v>
          </cell>
          <cell r="B122" t="str">
            <v>Prepaid Dues</v>
          </cell>
          <cell r="C122" t="str">
            <v>T</v>
          </cell>
          <cell r="D122">
            <v>16591</v>
          </cell>
          <cell r="F122">
            <v>28300</v>
          </cell>
          <cell r="H122">
            <v>28350</v>
          </cell>
          <cell r="J122" t="str">
            <v>x</v>
          </cell>
          <cell r="L122" t="str">
            <v>x</v>
          </cell>
          <cell r="M122" t="str">
            <v>G</v>
          </cell>
        </row>
        <row r="123">
          <cell r="A123" t="str">
            <v>0070h</v>
          </cell>
          <cell r="B123" t="str">
            <v>Prepaid Regulatory Assessment</v>
          </cell>
          <cell r="C123" t="str">
            <v>T</v>
          </cell>
          <cell r="D123">
            <v>16592</v>
          </cell>
          <cell r="F123">
            <v>28300</v>
          </cell>
          <cell r="H123">
            <v>28350</v>
          </cell>
          <cell r="J123" t="str">
            <v>x</v>
          </cell>
          <cell r="L123" t="str">
            <v>x</v>
          </cell>
          <cell r="M123" t="str">
            <v>G</v>
          </cell>
        </row>
        <row r="124">
          <cell r="A124" t="str">
            <v>0070i</v>
          </cell>
          <cell r="B124" t="str">
            <v>Prepaid Rent</v>
          </cell>
          <cell r="C124" t="str">
            <v>T</v>
          </cell>
          <cell r="D124">
            <v>16593</v>
          </cell>
          <cell r="F124">
            <v>28300</v>
          </cell>
          <cell r="H124">
            <v>28350</v>
          </cell>
          <cell r="J124" t="str">
            <v>x</v>
          </cell>
          <cell r="L124" t="str">
            <v>x</v>
          </cell>
          <cell r="M124" t="str">
            <v>G</v>
          </cell>
        </row>
        <row r="125">
          <cell r="A125" t="str">
            <v>0070j</v>
          </cell>
          <cell r="B125" t="str">
            <v>Prepaid STIP</v>
          </cell>
          <cell r="C125" t="str">
            <v>T</v>
          </cell>
          <cell r="D125">
            <v>16594</v>
          </cell>
          <cell r="F125">
            <v>28300</v>
          </cell>
          <cell r="H125">
            <v>28350</v>
          </cell>
          <cell r="J125" t="str">
            <v>x</v>
          </cell>
          <cell r="L125" t="str">
            <v>x</v>
          </cell>
          <cell r="M125" t="str">
            <v>G</v>
          </cell>
        </row>
        <row r="126">
          <cell r="A126" t="str">
            <v>0070k</v>
          </cell>
          <cell r="B126" t="str">
            <v>Prepaid Expenses-Other</v>
          </cell>
          <cell r="C126" t="str">
            <v>T</v>
          </cell>
          <cell r="D126">
            <v>16599</v>
          </cell>
          <cell r="F126">
            <v>28300</v>
          </cell>
          <cell r="H126">
            <v>28350</v>
          </cell>
          <cell r="J126" t="str">
            <v>x</v>
          </cell>
          <cell r="L126" t="str">
            <v>x</v>
          </cell>
          <cell r="M126" t="str">
            <v>G</v>
          </cell>
        </row>
        <row r="127">
          <cell r="B127" t="str">
            <v xml:space="preserve"> Row used for Sections 4 and 5</v>
          </cell>
          <cell r="C127" t="str">
            <v>T</v>
          </cell>
          <cell r="D127" t="str">
            <v>For Sections 4 and 5</v>
          </cell>
          <cell r="F127" t="str">
            <v>x</v>
          </cell>
          <cell r="H127" t="str">
            <v>x</v>
          </cell>
          <cell r="J127" t="str">
            <v>x</v>
          </cell>
          <cell r="L127" t="str">
            <v>x</v>
          </cell>
          <cell r="M127" t="str">
            <v>A</v>
          </cell>
        </row>
        <row r="128">
          <cell r="A128" t="str">
            <v>0071a</v>
          </cell>
          <cell r="B128" t="str">
            <v>Deferred Power Costs-Pending (See 0071g for 18625)</v>
          </cell>
          <cell r="C128" t="str">
            <v>T</v>
          </cell>
          <cell r="D128">
            <v>18714</v>
          </cell>
          <cell r="F128">
            <v>28303</v>
          </cell>
          <cell r="H128">
            <v>28350</v>
          </cell>
          <cell r="J128" t="str">
            <v>x</v>
          </cell>
          <cell r="L128" t="str">
            <v>x</v>
          </cell>
          <cell r="M128" t="str">
            <v>G</v>
          </cell>
        </row>
        <row r="129">
          <cell r="A129" t="str">
            <v>0071b</v>
          </cell>
          <cell r="B129" t="str">
            <v>Other Deferred Charges</v>
          </cell>
          <cell r="C129" t="str">
            <v>T</v>
          </cell>
          <cell r="D129">
            <v>18719</v>
          </cell>
          <cell r="F129">
            <v>28303</v>
          </cell>
          <cell r="H129">
            <v>28350</v>
          </cell>
          <cell r="J129" t="str">
            <v>x</v>
          </cell>
          <cell r="L129" t="str">
            <v>x</v>
          </cell>
          <cell r="M129" t="str">
            <v>G</v>
          </cell>
        </row>
        <row r="130">
          <cell r="A130" t="str">
            <v>0071c</v>
          </cell>
          <cell r="B130" t="str">
            <v>Other Deferred Charges-Non Utility</v>
          </cell>
          <cell r="C130" t="str">
            <v>T</v>
          </cell>
          <cell r="D130">
            <v>18799</v>
          </cell>
          <cell r="F130">
            <v>28303</v>
          </cell>
          <cell r="H130">
            <v>28350</v>
          </cell>
          <cell r="J130" t="str">
            <v>x</v>
          </cell>
          <cell r="L130" t="str">
            <v>x</v>
          </cell>
          <cell r="M130" t="str">
            <v>G</v>
          </cell>
        </row>
        <row r="131">
          <cell r="A131" t="str">
            <v>0071d</v>
          </cell>
          <cell r="B131" t="str">
            <v>Deferred Property Tax Reconciliation</v>
          </cell>
          <cell r="C131" t="str">
            <v>T</v>
          </cell>
          <cell r="D131">
            <v>25385</v>
          </cell>
          <cell r="F131">
            <v>19010</v>
          </cell>
          <cell r="H131">
            <v>19012</v>
          </cell>
          <cell r="J131" t="str">
            <v>x</v>
          </cell>
          <cell r="L131" t="str">
            <v>x</v>
          </cell>
          <cell r="M131" t="str">
            <v>G</v>
          </cell>
        </row>
        <row r="132">
          <cell r="A132" t="str">
            <v>0071e</v>
          </cell>
          <cell r="B132" t="str">
            <v>Deferred M&amp;J Costs</v>
          </cell>
          <cell r="C132" t="str">
            <v>T</v>
          </cell>
          <cell r="D132">
            <v>25388</v>
          </cell>
          <cell r="F132">
            <v>19010</v>
          </cell>
          <cell r="H132">
            <v>19012</v>
          </cell>
          <cell r="J132" t="str">
            <v>x</v>
          </cell>
          <cell r="L132" t="str">
            <v>x</v>
          </cell>
          <cell r="M132" t="str">
            <v>G</v>
          </cell>
        </row>
        <row r="133">
          <cell r="A133" t="str">
            <v>0071f</v>
          </cell>
          <cell r="B133" t="str">
            <v>Deferred Credits-Other</v>
          </cell>
          <cell r="C133" t="str">
            <v>T</v>
          </cell>
          <cell r="D133">
            <v>25380</v>
          </cell>
          <cell r="F133">
            <v>28303</v>
          </cell>
          <cell r="H133">
            <v>28350</v>
          </cell>
          <cell r="J133" t="str">
            <v>x</v>
          </cell>
          <cell r="L133" t="str">
            <v>x</v>
          </cell>
          <cell r="M133" t="str">
            <v>G</v>
          </cell>
        </row>
        <row r="134">
          <cell r="A134" t="str">
            <v>0071g</v>
          </cell>
          <cell r="B134" t="str">
            <v>Deferred Power Costs - Approved (See 0071a for 18714)</v>
          </cell>
          <cell r="C134" t="str">
            <v>T</v>
          </cell>
          <cell r="D134">
            <v>18625</v>
          </cell>
          <cell r="F134">
            <v>28303</v>
          </cell>
          <cell r="H134">
            <v>28350</v>
          </cell>
          <cell r="J134" t="str">
            <v>x</v>
          </cell>
          <cell r="L134" t="str">
            <v>x</v>
          </cell>
          <cell r="M134" t="str">
            <v>G</v>
          </cell>
        </row>
        <row r="135">
          <cell r="A135" t="str">
            <v>0072a</v>
          </cell>
          <cell r="B135" t="str">
            <v>Accrued Casualty Insurance</v>
          </cell>
          <cell r="C135" t="str">
            <v>T</v>
          </cell>
          <cell r="D135">
            <v>24211</v>
          </cell>
          <cell r="F135">
            <v>19010</v>
          </cell>
          <cell r="H135">
            <v>19012</v>
          </cell>
          <cell r="J135" t="str">
            <v>x</v>
          </cell>
          <cell r="L135" t="str">
            <v>x</v>
          </cell>
          <cell r="M135" t="str">
            <v>G</v>
          </cell>
        </row>
        <row r="136">
          <cell r="A136" t="str">
            <v>0072b</v>
          </cell>
          <cell r="B136" t="str">
            <v>Accrued Medical Insurance</v>
          </cell>
          <cell r="C136" t="str">
            <v>T</v>
          </cell>
          <cell r="D136">
            <v>24212</v>
          </cell>
          <cell r="F136">
            <v>19010</v>
          </cell>
          <cell r="H136">
            <v>19012</v>
          </cell>
          <cell r="J136" t="str">
            <v>x</v>
          </cell>
          <cell r="L136" t="str">
            <v>x</v>
          </cell>
          <cell r="M136" t="str">
            <v>G</v>
          </cell>
        </row>
        <row r="137">
          <cell r="A137" t="str">
            <v>0072e</v>
          </cell>
          <cell r="B137" t="str">
            <v>Prepaid General Insurance</v>
          </cell>
          <cell r="C137" t="str">
            <v>T</v>
          </cell>
          <cell r="D137">
            <v>16531</v>
          </cell>
          <cell r="F137">
            <v>28300</v>
          </cell>
          <cell r="H137">
            <v>28350</v>
          </cell>
          <cell r="J137" t="str">
            <v>x</v>
          </cell>
          <cell r="L137" t="str">
            <v>x</v>
          </cell>
          <cell r="M137" t="str">
            <v>G</v>
          </cell>
        </row>
        <row r="138">
          <cell r="A138" t="str">
            <v>0072f</v>
          </cell>
          <cell r="B138" t="str">
            <v>Prepaid Insurance-Other</v>
          </cell>
          <cell r="C138" t="str">
            <v>T</v>
          </cell>
          <cell r="D138">
            <v>16539</v>
          </cell>
          <cell r="F138">
            <v>28300</v>
          </cell>
          <cell r="H138">
            <v>28350</v>
          </cell>
          <cell r="J138" t="str">
            <v>x</v>
          </cell>
          <cell r="L138" t="str">
            <v>x</v>
          </cell>
          <cell r="M138" t="str">
            <v>G</v>
          </cell>
        </row>
        <row r="139">
          <cell r="A139" t="str">
            <v>0072g</v>
          </cell>
          <cell r="B139" t="str">
            <v>Accrued Other Insurance</v>
          </cell>
          <cell r="C139" t="str">
            <v>T</v>
          </cell>
          <cell r="D139">
            <v>24249</v>
          </cell>
          <cell r="F139">
            <v>19010</v>
          </cell>
          <cell r="H139">
            <v>19012</v>
          </cell>
          <cell r="J139" t="str">
            <v>x</v>
          </cell>
          <cell r="L139" t="str">
            <v>x</v>
          </cell>
          <cell r="M139" t="str">
            <v>G</v>
          </cell>
        </row>
        <row r="140">
          <cell r="A140" t="str">
            <v>0073</v>
          </cell>
          <cell r="B140" t="str">
            <v>Injury and Damage expenses</v>
          </cell>
          <cell r="C140" t="str">
            <v>T</v>
          </cell>
          <cell r="D140">
            <v>26200</v>
          </cell>
          <cell r="F140">
            <v>28311</v>
          </cell>
          <cell r="H140">
            <v>28350</v>
          </cell>
          <cell r="J140" t="str">
            <v>x</v>
          </cell>
          <cell r="L140" t="str">
            <v>x</v>
          </cell>
          <cell r="M140" t="str">
            <v>G</v>
          </cell>
        </row>
        <row r="141">
          <cell r="A141" t="str">
            <v>0073a</v>
          </cell>
          <cell r="B141" t="str">
            <v>Accrued Injuries and Damages Reserve</v>
          </cell>
          <cell r="C141" t="str">
            <v>T</v>
          </cell>
          <cell r="D141">
            <v>24213</v>
          </cell>
          <cell r="F141">
            <v>28311</v>
          </cell>
          <cell r="H141">
            <v>28350</v>
          </cell>
          <cell r="J141" t="str">
            <v>x</v>
          </cell>
          <cell r="L141" t="str">
            <v>x</v>
          </cell>
          <cell r="M141" t="str">
            <v>G</v>
          </cell>
        </row>
        <row r="142">
          <cell r="A142" t="str">
            <v>0076</v>
          </cell>
          <cell r="B142" t="str">
            <v>Accrued Stock Options</v>
          </cell>
          <cell r="C142" t="str">
            <v>T</v>
          </cell>
          <cell r="D142">
            <v>24264</v>
          </cell>
          <cell r="F142">
            <v>28300</v>
          </cell>
          <cell r="H142">
            <v>28350</v>
          </cell>
          <cell r="J142" t="str">
            <v>x</v>
          </cell>
          <cell r="L142" t="str">
            <v>x</v>
          </cell>
          <cell r="M142" t="str">
            <v>B</v>
          </cell>
        </row>
        <row r="143">
          <cell r="A143" t="str">
            <v>0078a</v>
          </cell>
          <cell r="B143" t="str">
            <v>Accrued MIP Dividend</v>
          </cell>
          <cell r="C143" t="str">
            <v>T</v>
          </cell>
          <cell r="D143">
            <v>24263</v>
          </cell>
          <cell r="F143">
            <v>28307</v>
          </cell>
          <cell r="H143">
            <v>28355</v>
          </cell>
          <cell r="J143" t="str">
            <v>x</v>
          </cell>
          <cell r="L143" t="str">
            <v>x</v>
          </cell>
          <cell r="M143" t="str">
            <v>B</v>
          </cell>
        </row>
        <row r="144">
          <cell r="A144" t="str">
            <v>0078b</v>
          </cell>
          <cell r="B144" t="str">
            <v>Accrued Severance</v>
          </cell>
          <cell r="C144" t="str">
            <v>T</v>
          </cell>
          <cell r="D144" t="str">
            <v>Not Applicable</v>
          </cell>
          <cell r="F144">
            <v>19010</v>
          </cell>
          <cell r="H144">
            <v>19012</v>
          </cell>
          <cell r="J144" t="str">
            <v>x</v>
          </cell>
          <cell r="L144" t="str">
            <v>x</v>
          </cell>
          <cell r="M144" t="str">
            <v>B</v>
          </cell>
        </row>
        <row r="145">
          <cell r="A145" t="str">
            <v>0078c</v>
          </cell>
          <cell r="B145" t="str">
            <v>Accrued Enhanced Severance Program</v>
          </cell>
          <cell r="C145" t="str">
            <v>T</v>
          </cell>
          <cell r="D145">
            <v>24235</v>
          </cell>
          <cell r="F145">
            <v>19010</v>
          </cell>
          <cell r="H145">
            <v>19012</v>
          </cell>
          <cell r="J145" t="str">
            <v>x</v>
          </cell>
          <cell r="L145" t="str">
            <v>x</v>
          </cell>
          <cell r="M145" t="str">
            <v>B</v>
          </cell>
        </row>
        <row r="146">
          <cell r="A146" t="str">
            <v>0078d</v>
          </cell>
          <cell r="B146" t="str">
            <v xml:space="preserve">Deferred Compensation </v>
          </cell>
          <cell r="C146" t="str">
            <v>T</v>
          </cell>
          <cell r="D146">
            <v>25383</v>
          </cell>
          <cell r="F146">
            <v>19010</v>
          </cell>
          <cell r="H146">
            <v>19012</v>
          </cell>
          <cell r="J146" t="str">
            <v>x</v>
          </cell>
          <cell r="L146" t="str">
            <v>x</v>
          </cell>
          <cell r="M146" t="str">
            <v>G</v>
          </cell>
        </row>
        <row r="147">
          <cell r="A147" t="str">
            <v>0079</v>
          </cell>
          <cell r="B147" t="str">
            <v>Rate Case Expenses</v>
          </cell>
          <cell r="C147" t="str">
            <v>T</v>
          </cell>
          <cell r="D147">
            <v>18680</v>
          </cell>
          <cell r="F147">
            <v>28302</v>
          </cell>
          <cell r="H147">
            <v>28350</v>
          </cell>
          <cell r="J147" t="str">
            <v>x</v>
          </cell>
          <cell r="L147" t="str">
            <v>x</v>
          </cell>
          <cell r="M147" t="str">
            <v>F</v>
          </cell>
        </row>
        <row r="148">
          <cell r="A148" t="str">
            <v>0083a</v>
          </cell>
          <cell r="B148" t="str">
            <v>Deferred Relocation Expense-Approved</v>
          </cell>
          <cell r="C148" t="str">
            <v>T</v>
          </cell>
          <cell r="D148">
            <v>18621</v>
          </cell>
          <cell r="F148">
            <v>28304</v>
          </cell>
          <cell r="H148">
            <v>28359</v>
          </cell>
          <cell r="J148" t="str">
            <v>x</v>
          </cell>
          <cell r="L148" t="str">
            <v>x</v>
          </cell>
          <cell r="M148" t="str">
            <v>G</v>
          </cell>
        </row>
        <row r="149">
          <cell r="A149" t="str">
            <v>0083b</v>
          </cell>
          <cell r="B149" t="str">
            <v>Deferred Relocation Expense-Pending</v>
          </cell>
          <cell r="C149" t="str">
            <v>T</v>
          </cell>
          <cell r="D149">
            <v>18712</v>
          </cell>
          <cell r="F149">
            <v>28304</v>
          </cell>
          <cell r="H149">
            <v>28359</v>
          </cell>
          <cell r="J149" t="str">
            <v>x</v>
          </cell>
          <cell r="L149" t="str">
            <v>x</v>
          </cell>
          <cell r="M149" t="str">
            <v>G</v>
          </cell>
        </row>
        <row r="150">
          <cell r="A150" t="str">
            <v>0086</v>
          </cell>
          <cell r="B150" t="str">
            <v xml:space="preserve">Tax vs. Book Bad Debts </v>
          </cell>
          <cell r="C150" t="str">
            <v>T</v>
          </cell>
          <cell r="D150">
            <v>14400</v>
          </cell>
          <cell r="F150">
            <v>19010</v>
          </cell>
          <cell r="H150">
            <v>19012</v>
          </cell>
          <cell r="J150" t="str">
            <v>x</v>
          </cell>
          <cell r="L150" t="str">
            <v>x</v>
          </cell>
          <cell r="M150" t="str">
            <v>G</v>
          </cell>
        </row>
        <row r="151">
          <cell r="A151" t="str">
            <v>0086a</v>
          </cell>
          <cell r="B151" t="str">
            <v xml:space="preserve">Tax vs. Book Bad Debts - Other </v>
          </cell>
          <cell r="C151" t="str">
            <v>T</v>
          </cell>
          <cell r="D151">
            <v>14410</v>
          </cell>
          <cell r="F151">
            <v>19010</v>
          </cell>
          <cell r="H151">
            <v>19012</v>
          </cell>
          <cell r="J151" t="str">
            <v>x</v>
          </cell>
          <cell r="L151" t="str">
            <v>x</v>
          </cell>
          <cell r="M151" t="str">
            <v>G</v>
          </cell>
        </row>
        <row r="152">
          <cell r="A152" t="str">
            <v>0088</v>
          </cell>
          <cell r="B152" t="str">
            <v>Amortization of Contract Fees</v>
          </cell>
          <cell r="C152" t="str">
            <v>T</v>
          </cell>
          <cell r="D152" t="str">
            <v>AMORT SCHEDULE</v>
          </cell>
          <cell r="F152">
            <v>28203</v>
          </cell>
          <cell r="H152">
            <v>28350</v>
          </cell>
          <cell r="J152">
            <v>28401</v>
          </cell>
          <cell r="L152">
            <v>28441</v>
          </cell>
          <cell r="M152" t="str">
            <v>A</v>
          </cell>
        </row>
        <row r="153">
          <cell r="A153" t="str">
            <v>0089</v>
          </cell>
          <cell r="B153" t="str">
            <v>Amortization of Homer</v>
          </cell>
          <cell r="C153" t="str">
            <v>T</v>
          </cell>
          <cell r="D153" t="str">
            <v>AMORT SCHEDULE</v>
          </cell>
          <cell r="F153">
            <v>28203</v>
          </cell>
          <cell r="H153">
            <v>28350</v>
          </cell>
          <cell r="J153">
            <v>28401</v>
          </cell>
          <cell r="L153">
            <v>28441</v>
          </cell>
          <cell r="M153" t="str">
            <v>A</v>
          </cell>
        </row>
        <row r="154">
          <cell r="A154" t="str">
            <v>0090</v>
          </cell>
          <cell r="B154" t="str">
            <v>Amortization of Capital Improvements</v>
          </cell>
          <cell r="C154" t="str">
            <v>T</v>
          </cell>
          <cell r="D154" t="str">
            <v>AMORT SCHEDULE</v>
          </cell>
          <cell r="F154">
            <v>28203</v>
          </cell>
          <cell r="H154">
            <v>28350</v>
          </cell>
          <cell r="J154">
            <v>28401</v>
          </cell>
          <cell r="L154">
            <v>28441</v>
          </cell>
          <cell r="M154" t="str">
            <v>A</v>
          </cell>
        </row>
        <row r="155">
          <cell r="B155" t="str">
            <v xml:space="preserve"> Row used for Sections 4 and 5</v>
          </cell>
          <cell r="C155" t="str">
            <v>T</v>
          </cell>
          <cell r="D155" t="str">
            <v>For Sections 4 and 5</v>
          </cell>
          <cell r="F155" t="str">
            <v>x</v>
          </cell>
          <cell r="H155" t="str">
            <v>x</v>
          </cell>
          <cell r="J155" t="str">
            <v>x</v>
          </cell>
          <cell r="L155" t="str">
            <v>x</v>
          </cell>
          <cell r="M155" t="str">
            <v>A</v>
          </cell>
        </row>
        <row r="156">
          <cell r="B156" t="str">
            <v xml:space="preserve"> Row used for Sections 4 and 5</v>
          </cell>
          <cell r="C156" t="str">
            <v>T</v>
          </cell>
          <cell r="D156" t="str">
            <v>For Sections 4 and 5</v>
          </cell>
          <cell r="F156" t="str">
            <v>x</v>
          </cell>
          <cell r="H156" t="str">
            <v>x</v>
          </cell>
          <cell r="J156" t="str">
            <v>x</v>
          </cell>
          <cell r="L156" t="str">
            <v>x</v>
          </cell>
          <cell r="M156" t="str">
            <v>A</v>
          </cell>
        </row>
        <row r="157">
          <cell r="B157" t="str">
            <v xml:space="preserve"> Row used for Sections 4 and 5</v>
          </cell>
          <cell r="C157" t="str">
            <v>T</v>
          </cell>
          <cell r="D157" t="str">
            <v>For Sections 4 and 5</v>
          </cell>
          <cell r="F157" t="str">
            <v>x</v>
          </cell>
          <cell r="H157" t="str">
            <v>x</v>
          </cell>
          <cell r="J157">
            <v>19101</v>
          </cell>
          <cell r="L157" t="str">
            <v>x</v>
          </cell>
          <cell r="M157" t="str">
            <v>A</v>
          </cell>
        </row>
        <row r="158">
          <cell r="A158" t="str">
            <v>0092</v>
          </cell>
          <cell r="B158" t="str">
            <v>Reversal of IRS Adjustment</v>
          </cell>
          <cell r="C158" t="str">
            <v>T</v>
          </cell>
          <cell r="D158" t="str">
            <v>Schedule (BU 100)</v>
          </cell>
          <cell r="F158">
            <v>28300</v>
          </cell>
          <cell r="H158">
            <v>28350</v>
          </cell>
          <cell r="J158" t="str">
            <v>x</v>
          </cell>
          <cell r="L158" t="str">
            <v>x</v>
          </cell>
          <cell r="M158" t="str">
            <v>F</v>
          </cell>
        </row>
        <row r="159">
          <cell r="A159" t="str">
            <v>0095</v>
          </cell>
          <cell r="B159" t="str">
            <v>Deferred Revenue Tax Adjustment</v>
          </cell>
          <cell r="C159" t="str">
            <v>T</v>
          </cell>
          <cell r="D159">
            <v>25315</v>
          </cell>
          <cell r="F159">
            <v>28303</v>
          </cell>
          <cell r="H159">
            <v>28350</v>
          </cell>
          <cell r="J159" t="str">
            <v>x</v>
          </cell>
          <cell r="L159" t="str">
            <v>x</v>
          </cell>
          <cell r="M159" t="str">
            <v>G</v>
          </cell>
        </row>
        <row r="160">
          <cell r="B160" t="str">
            <v xml:space="preserve"> Row used for Sections 4 and 5</v>
          </cell>
          <cell r="C160" t="str">
            <v>T</v>
          </cell>
          <cell r="D160" t="str">
            <v>For Sections 4 and 5</v>
          </cell>
          <cell r="F160" t="str">
            <v>x</v>
          </cell>
          <cell r="H160" t="str">
            <v>x</v>
          </cell>
          <cell r="J160" t="str">
            <v>x</v>
          </cell>
          <cell r="L160" t="str">
            <v>x</v>
          </cell>
          <cell r="M160" t="str">
            <v>A</v>
          </cell>
        </row>
        <row r="161">
          <cell r="A161" t="str">
            <v>0098</v>
          </cell>
          <cell r="B161" t="str">
            <v>Recognition of Deferred Gain</v>
          </cell>
          <cell r="C161" t="str">
            <v>T</v>
          </cell>
          <cell r="D161">
            <v>18200</v>
          </cell>
          <cell r="F161">
            <v>28300</v>
          </cell>
          <cell r="H161">
            <v>28350</v>
          </cell>
          <cell r="J161" t="str">
            <v>x</v>
          </cell>
          <cell r="L161" t="str">
            <v>x</v>
          </cell>
          <cell r="M161" t="str">
            <v>G</v>
          </cell>
        </row>
        <row r="162">
          <cell r="A162" t="str">
            <v>0099</v>
          </cell>
          <cell r="B162" t="str">
            <v>Purchased Gas Hedge</v>
          </cell>
          <cell r="C162" t="str">
            <v>T</v>
          </cell>
          <cell r="D162">
            <v>18798</v>
          </cell>
          <cell r="F162">
            <v>28300</v>
          </cell>
          <cell r="H162">
            <v>28350</v>
          </cell>
          <cell r="J162" t="str">
            <v>x</v>
          </cell>
          <cell r="L162" t="str">
            <v>x</v>
          </cell>
          <cell r="M162" t="str">
            <v>G</v>
          </cell>
        </row>
        <row r="163">
          <cell r="B163" t="str">
            <v xml:space="preserve"> Row used for Sections 4 and 5</v>
          </cell>
          <cell r="C163" t="str">
            <v>T</v>
          </cell>
          <cell r="D163" t="str">
            <v>For Sections 4 and 5</v>
          </cell>
          <cell r="F163">
            <v>28300</v>
          </cell>
          <cell r="H163" t="str">
            <v>x</v>
          </cell>
          <cell r="J163" t="str">
            <v>x</v>
          </cell>
          <cell r="L163" t="str">
            <v>x</v>
          </cell>
          <cell r="M163" t="str">
            <v>A</v>
          </cell>
        </row>
        <row r="164">
          <cell r="A164" t="str">
            <v>0101</v>
          </cell>
          <cell r="B164" t="str">
            <v>GE Latin Am Fund Income
(Suez Environment Only)</v>
          </cell>
          <cell r="C164" t="str">
            <v>T</v>
          </cell>
          <cell r="D164">
            <v>12410</v>
          </cell>
          <cell r="F164">
            <v>28300</v>
          </cell>
          <cell r="H164">
            <v>28350</v>
          </cell>
          <cell r="J164" t="str">
            <v>x</v>
          </cell>
          <cell r="L164" t="str">
            <v>x</v>
          </cell>
          <cell r="M164" t="str">
            <v>G</v>
          </cell>
        </row>
        <row r="165">
          <cell r="A165" t="str">
            <v>0102</v>
          </cell>
          <cell r="B165" t="str">
            <v>Amortization of Intangibles(excess purch price)</v>
          </cell>
          <cell r="C165" t="str">
            <v>T</v>
          </cell>
          <cell r="D165" t="str">
            <v>AMORT SCHEDULE</v>
          </cell>
          <cell r="F165">
            <v>28203</v>
          </cell>
          <cell r="H165">
            <v>28350</v>
          </cell>
          <cell r="J165">
            <v>28401</v>
          </cell>
          <cell r="L165">
            <v>28441</v>
          </cell>
          <cell r="M165" t="str">
            <v>A</v>
          </cell>
        </row>
        <row r="166">
          <cell r="A166" t="str">
            <v>0103</v>
          </cell>
          <cell r="B166" t="str">
            <v>Tax vs. Book Capital Loss (Leo and Sena Only)</v>
          </cell>
          <cell r="C166" t="str">
            <v>T</v>
          </cell>
          <cell r="D166" t="str">
            <v>GAIN/(LOSS SCHEDULE</v>
          </cell>
          <cell r="F166">
            <v>28203</v>
          </cell>
          <cell r="H166">
            <v>38357</v>
          </cell>
          <cell r="J166">
            <v>28401</v>
          </cell>
          <cell r="L166">
            <v>28441</v>
          </cell>
          <cell r="M166" t="str">
            <v>A</v>
          </cell>
        </row>
        <row r="167">
          <cell r="A167" t="str">
            <v>0104</v>
          </cell>
          <cell r="B167" t="str">
            <v>Tax vs. Book Capital Gain (Leo and Sena Only)</v>
          </cell>
          <cell r="C167" t="str">
            <v>T</v>
          </cell>
          <cell r="D167" t="str">
            <v>GAIN/(LOSS SCHEDULE</v>
          </cell>
          <cell r="F167">
            <v>28203</v>
          </cell>
          <cell r="H167">
            <v>28350</v>
          </cell>
          <cell r="J167">
            <v>28401</v>
          </cell>
          <cell r="L167">
            <v>28441</v>
          </cell>
          <cell r="M167" t="str">
            <v>A</v>
          </cell>
        </row>
        <row r="168">
          <cell r="A168" t="str">
            <v>0106</v>
          </cell>
          <cell r="B168" t="str">
            <v>Other Regulatory Assets</v>
          </cell>
          <cell r="C168" t="str">
            <v>T</v>
          </cell>
          <cell r="D168">
            <v>18699</v>
          </cell>
          <cell r="F168">
            <v>28300</v>
          </cell>
          <cell r="H168">
            <v>28350</v>
          </cell>
          <cell r="J168" t="str">
            <v>x</v>
          </cell>
          <cell r="L168" t="str">
            <v>x</v>
          </cell>
          <cell r="M168" t="str">
            <v>F</v>
          </cell>
        </row>
        <row r="169">
          <cell r="A169" t="str">
            <v>0109</v>
          </cell>
          <cell r="B169" t="str">
            <v>Deferred Chemical Cost (UWNY ONLY)</v>
          </cell>
          <cell r="C169" t="str">
            <v>T</v>
          </cell>
          <cell r="D169">
            <v>18627</v>
          </cell>
          <cell r="F169">
            <v>28303</v>
          </cell>
          <cell r="H169">
            <v>28350</v>
          </cell>
          <cell r="J169" t="str">
            <v>x</v>
          </cell>
          <cell r="L169" t="str">
            <v>x</v>
          </cell>
          <cell r="M169" t="str">
            <v>F</v>
          </cell>
        </row>
        <row r="170">
          <cell r="A170" t="str">
            <v>0110</v>
          </cell>
          <cell r="B170" t="str">
            <v>Deferred Property Tax Reconciliation (UWNY ONLY)</v>
          </cell>
          <cell r="C170" t="str">
            <v>T</v>
          </cell>
          <cell r="D170">
            <v>18628</v>
          </cell>
          <cell r="F170">
            <v>28300</v>
          </cell>
          <cell r="H170">
            <v>28350</v>
          </cell>
          <cell r="J170" t="str">
            <v>x</v>
          </cell>
          <cell r="L170" t="str">
            <v>x</v>
          </cell>
          <cell r="M170" t="str">
            <v>F</v>
          </cell>
        </row>
        <row r="171">
          <cell r="A171" t="str">
            <v>0111</v>
          </cell>
          <cell r="B171" t="str">
            <v>Deferred Antenna Leasing (UWNY ONLY)</v>
          </cell>
          <cell r="C171" t="str">
            <v>T</v>
          </cell>
          <cell r="D171">
            <v>25308</v>
          </cell>
          <cell r="F171">
            <v>28303</v>
          </cell>
          <cell r="H171">
            <v>28350</v>
          </cell>
          <cell r="J171" t="str">
            <v>x</v>
          </cell>
          <cell r="L171" t="str">
            <v>x</v>
          </cell>
          <cell r="M171" t="str">
            <v>F</v>
          </cell>
        </row>
        <row r="172">
          <cell r="A172" t="str">
            <v>0112</v>
          </cell>
          <cell r="B172" t="str">
            <v>Deferred Tax Asset</v>
          </cell>
          <cell r="C172" t="str">
            <v>T</v>
          </cell>
          <cell r="D172" t="str">
            <v>Schedule/ Manual Calculation</v>
          </cell>
          <cell r="F172">
            <v>19013</v>
          </cell>
          <cell r="H172">
            <v>19015</v>
          </cell>
          <cell r="J172" t="str">
            <v>x</v>
          </cell>
          <cell r="L172" t="str">
            <v>x</v>
          </cell>
          <cell r="M172" t="str">
            <v>B</v>
          </cell>
        </row>
        <row r="173">
          <cell r="A173" t="str">
            <v>0113</v>
          </cell>
          <cell r="B173" t="str">
            <v>Deferred Tax Asset Gross Up</v>
          </cell>
          <cell r="C173" t="str">
            <v>T</v>
          </cell>
          <cell r="D173" t="str">
            <v>Schedule/ Manual Calculation</v>
          </cell>
          <cell r="F173">
            <v>19014</v>
          </cell>
          <cell r="H173">
            <v>19016</v>
          </cell>
          <cell r="J173" t="str">
            <v>x</v>
          </cell>
          <cell r="L173" t="str">
            <v>x</v>
          </cell>
          <cell r="M173" t="str">
            <v>G</v>
          </cell>
        </row>
        <row r="174">
          <cell r="A174" t="str">
            <v>0114</v>
          </cell>
          <cell r="B174" t="str">
            <v>Disallowed Charitable Contributions</v>
          </cell>
          <cell r="C174" t="str">
            <v>T</v>
          </cell>
          <cell r="D174" t="str">
            <v>Manual Adjustment</v>
          </cell>
          <cell r="F174">
            <v>28300</v>
          </cell>
          <cell r="H174">
            <v>28350</v>
          </cell>
          <cell r="J174" t="str">
            <v>x</v>
          </cell>
          <cell r="L174" t="str">
            <v>x</v>
          </cell>
          <cell r="M174" t="str">
            <v>F</v>
          </cell>
        </row>
        <row r="175">
          <cell r="A175" t="str">
            <v>0115</v>
          </cell>
          <cell r="B175" t="str">
            <v>Deferred NR - MTBE Costs</v>
          </cell>
          <cell r="C175" t="str">
            <v>T</v>
          </cell>
          <cell r="D175">
            <v>18740</v>
          </cell>
          <cell r="F175">
            <v>19010</v>
          </cell>
          <cell r="H175">
            <v>19012</v>
          </cell>
          <cell r="J175" t="str">
            <v>x</v>
          </cell>
          <cell r="L175" t="str">
            <v>x</v>
          </cell>
          <cell r="M175" t="str">
            <v>G</v>
          </cell>
        </row>
        <row r="176">
          <cell r="A176" t="str">
            <v>0116</v>
          </cell>
          <cell r="B176" t="str">
            <v>CIAC - MTBE Costs</v>
          </cell>
          <cell r="C176" t="str">
            <v>T</v>
          </cell>
          <cell r="D176">
            <v>27140</v>
          </cell>
          <cell r="F176">
            <v>28300</v>
          </cell>
          <cell r="H176">
            <v>28350</v>
          </cell>
          <cell r="J176" t="str">
            <v>x</v>
          </cell>
          <cell r="L176" t="str">
            <v>x</v>
          </cell>
          <cell r="M176" t="str">
            <v>G</v>
          </cell>
        </row>
        <row r="177">
          <cell r="A177" t="str">
            <v>0117</v>
          </cell>
          <cell r="B177" t="str">
            <v>Temporary State Tax Adjustment</v>
          </cell>
          <cell r="C177" t="str">
            <v>T</v>
          </cell>
          <cell r="D177">
            <v>18619</v>
          </cell>
          <cell r="F177">
            <v>28300</v>
          </cell>
          <cell r="H177">
            <v>28350</v>
          </cell>
          <cell r="J177" t="str">
            <v>x</v>
          </cell>
          <cell r="L177" t="str">
            <v>x</v>
          </cell>
          <cell r="M177" t="str">
            <v>F</v>
          </cell>
        </row>
        <row r="178">
          <cell r="A178" t="str">
            <v>0118</v>
          </cell>
          <cell r="B178" t="str">
            <v>Other Rate Reconciliations</v>
          </cell>
          <cell r="C178" t="str">
            <v>T</v>
          </cell>
          <cell r="D178">
            <v>18631</v>
          </cell>
          <cell r="F178">
            <v>28300</v>
          </cell>
          <cell r="H178">
            <v>28350</v>
          </cell>
          <cell r="J178" t="str">
            <v>x</v>
          </cell>
          <cell r="L178" t="str">
            <v>x</v>
          </cell>
          <cell r="M178" t="str">
            <v>F</v>
          </cell>
        </row>
        <row r="179">
          <cell r="A179" t="str">
            <v>0119</v>
          </cell>
          <cell r="B179" t="str">
            <v>Contract Receivable - Current - USG Only</v>
          </cell>
          <cell r="C179" t="str">
            <v>T</v>
          </cell>
          <cell r="D179" t="str">
            <v>Schedule</v>
          </cell>
          <cell r="F179">
            <v>28300</v>
          </cell>
          <cell r="H179">
            <v>28350</v>
          </cell>
          <cell r="J179" t="str">
            <v>x</v>
          </cell>
          <cell r="L179" t="str">
            <v>x</v>
          </cell>
          <cell r="M179" t="str">
            <v>HCU</v>
          </cell>
        </row>
        <row r="180">
          <cell r="A180" t="str">
            <v>0119a</v>
          </cell>
          <cell r="B180" t="str">
            <v>Contract Receivable - Long-Term - USG Only</v>
          </cell>
          <cell r="C180" t="str">
            <v>T</v>
          </cell>
          <cell r="D180" t="str">
            <v>Schedule</v>
          </cell>
          <cell r="F180">
            <v>28300</v>
          </cell>
          <cell r="H180">
            <v>28350</v>
          </cell>
          <cell r="J180" t="str">
            <v>x</v>
          </cell>
          <cell r="L180" t="str">
            <v>x</v>
          </cell>
          <cell r="M180" t="str">
            <v>HLT</v>
          </cell>
        </row>
        <row r="181">
          <cell r="A181" t="str">
            <v>0120</v>
          </cell>
          <cell r="B181" t="str">
            <v>Stock Appreciation Rights</v>
          </cell>
          <cell r="C181" t="str">
            <v>T</v>
          </cell>
          <cell r="D181" t="str">
            <v>Schedule</v>
          </cell>
          <cell r="F181">
            <v>19010</v>
          </cell>
          <cell r="H181">
            <v>19012</v>
          </cell>
          <cell r="J181" t="str">
            <v>x</v>
          </cell>
          <cell r="L181" t="str">
            <v>x</v>
          </cell>
          <cell r="M181" t="str">
            <v>F</v>
          </cell>
        </row>
        <row r="182">
          <cell r="A182" t="str">
            <v>9997</v>
          </cell>
          <cell r="B182" t="str">
            <v>AMT -UWR ONLY</v>
          </cell>
          <cell r="C182" t="str">
            <v>T</v>
          </cell>
          <cell r="F182">
            <v>19010</v>
          </cell>
          <cell r="H182">
            <v>28351</v>
          </cell>
          <cell r="J182" t="str">
            <v>x</v>
          </cell>
          <cell r="L182" t="str">
            <v>x</v>
          </cell>
          <cell r="M182" t="str">
            <v>E</v>
          </cell>
        </row>
        <row r="183">
          <cell r="A183" t="str">
            <v>9998</v>
          </cell>
          <cell r="B183" t="str">
            <v>Other Temporary Tax Adjustments Affecting Federal and State</v>
          </cell>
          <cell r="C183" t="str">
            <v>T</v>
          </cell>
          <cell r="F183">
            <v>28300</v>
          </cell>
          <cell r="H183">
            <v>28350</v>
          </cell>
          <cell r="J183" t="str">
            <v>x</v>
          </cell>
          <cell r="L183" t="str">
            <v>x</v>
          </cell>
          <cell r="M183" t="str">
            <v>F</v>
          </cell>
        </row>
        <row r="184">
          <cell r="A184" t="str">
            <v>9999</v>
          </cell>
          <cell r="B184" t="str">
            <v>Other Temporary Tax Adjustments - Federal Only</v>
          </cell>
          <cell r="C184" t="str">
            <v>T</v>
          </cell>
          <cell r="F184">
            <v>28300</v>
          </cell>
          <cell r="H184">
            <v>28350</v>
          </cell>
          <cell r="J184" t="str">
            <v>x</v>
          </cell>
          <cell r="L184" t="str">
            <v>x</v>
          </cell>
          <cell r="M184" t="str">
            <v>F</v>
          </cell>
        </row>
        <row r="185">
          <cell r="B185" t="str">
            <v>Rounding</v>
          </cell>
          <cell r="F185">
            <v>28300</v>
          </cell>
          <cell r="H185">
            <v>28350</v>
          </cell>
          <cell r="J185" t="str">
            <v>x</v>
          </cell>
          <cell r="L185" t="str">
            <v>x</v>
          </cell>
          <cell r="M185" t="str">
            <v>F</v>
          </cell>
        </row>
        <row r="187">
          <cell r="A187" t="str">
            <v>7000_AT</v>
          </cell>
          <cell r="B187" t="str">
            <v>ITC</v>
          </cell>
          <cell r="F187">
            <v>25500</v>
          </cell>
          <cell r="H187" t="str">
            <v>x</v>
          </cell>
          <cell r="M187" t="str">
            <v>C</v>
          </cell>
        </row>
        <row r="188">
          <cell r="A188" t="str">
            <v>8000_AT</v>
          </cell>
          <cell r="B188" t="str">
            <v>F71 / F109 ITC</v>
          </cell>
          <cell r="F188">
            <v>19101</v>
          </cell>
          <cell r="H188">
            <v>19131</v>
          </cell>
          <cell r="J188">
            <v>19101</v>
          </cell>
          <cell r="L188">
            <v>19131</v>
          </cell>
          <cell r="M188" t="str">
            <v>G</v>
          </cell>
        </row>
        <row r="189">
          <cell r="A189" t="str">
            <v>8010_AT</v>
          </cell>
          <cell r="B189" t="str">
            <v>F71 / F109 ITC - GU</v>
          </cell>
          <cell r="F189">
            <v>19103</v>
          </cell>
          <cell r="H189">
            <v>19132</v>
          </cell>
          <cell r="J189">
            <v>19103</v>
          </cell>
          <cell r="L189">
            <v>19132</v>
          </cell>
          <cell r="M189" t="str">
            <v>G</v>
          </cell>
        </row>
        <row r="190">
          <cell r="A190" t="str">
            <v>8020_AT</v>
          </cell>
          <cell r="B190" t="str">
            <v>F71 / F109 Rate Dif.</v>
          </cell>
          <cell r="F190">
            <v>19109</v>
          </cell>
          <cell r="H190" t="str">
            <v>x</v>
          </cell>
          <cell r="J190">
            <v>19109</v>
          </cell>
          <cell r="L190" t="str">
            <v>x</v>
          </cell>
          <cell r="M190" t="str">
            <v>G</v>
          </cell>
        </row>
        <row r="191">
          <cell r="A191" t="str">
            <v>8030_AT</v>
          </cell>
          <cell r="B191" t="str">
            <v>F71 / F109 Plant</v>
          </cell>
          <cell r="F191">
            <v>28401</v>
          </cell>
          <cell r="H191">
            <v>28441</v>
          </cell>
          <cell r="J191">
            <v>28401</v>
          </cell>
          <cell r="L191">
            <v>28441</v>
          </cell>
          <cell r="M191" t="str">
            <v>A</v>
          </cell>
        </row>
        <row r="192">
          <cell r="A192" t="str">
            <v>8040_AT</v>
          </cell>
          <cell r="B192" t="str">
            <v>F71 / F109 Plant - GU</v>
          </cell>
          <cell r="F192">
            <v>28402</v>
          </cell>
          <cell r="H192">
            <v>28442</v>
          </cell>
          <cell r="J192">
            <v>28402</v>
          </cell>
          <cell r="L192">
            <v>28442</v>
          </cell>
          <cell r="M192" t="str">
            <v>F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 Worksheet"/>
      <sheetName val="Uncollectibles SS"/>
      <sheetName val="R&amp;R Sheet"/>
      <sheetName val="CalculationR&amp;R"/>
      <sheetName val="Calculation UC"/>
      <sheetName val="Instructions"/>
    </sheetNames>
    <sheetDataSet>
      <sheetData sheetId="0"/>
      <sheetData sheetId="1"/>
      <sheetData sheetId="2" refreshError="1"/>
      <sheetData sheetId="3">
        <row r="4">
          <cell r="C4" t="str">
            <v>Period 01 (Jan)</v>
          </cell>
          <cell r="D4" t="str">
            <v>Period 02 (Feb)</v>
          </cell>
          <cell r="E4" t="str">
            <v>Period 03 (Mar)</v>
          </cell>
          <cell r="F4" t="str">
            <v>Period 04 (Apr)</v>
          </cell>
          <cell r="G4" t="str">
            <v>Period 05 (May)</v>
          </cell>
          <cell r="H4" t="str">
            <v>Period 06 (Jun)</v>
          </cell>
          <cell r="I4" t="str">
            <v>Period 07 (Jul)</v>
          </cell>
          <cell r="J4" t="str">
            <v>Period 08 (Aug)</v>
          </cell>
          <cell r="K4" t="str">
            <v>Period 09 (Sep)</v>
          </cell>
          <cell r="L4" t="str">
            <v>Period 10 (Oct)</v>
          </cell>
          <cell r="M4" t="str">
            <v>Period 11 (Nov)</v>
          </cell>
          <cell r="N4" t="str">
            <v>Period 12 (Dec)</v>
          </cell>
        </row>
      </sheetData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ate Sum Current"/>
      <sheetName val="Income State Summary"/>
      <sheetName val="Income Tax Calculations"/>
      <sheetName val="Revenue Conversion Factor"/>
      <sheetName val="Rate Of Return Calculation"/>
      <sheetName val="Operating Expenses"/>
      <sheetName val="Function"/>
      <sheetName val="Allocation"/>
      <sheetName val="Rate Base"/>
      <sheetName val="Plant"/>
      <sheetName val="Plant Input"/>
      <sheetName val="Income Adjustments"/>
      <sheetName val="Inc State Input"/>
      <sheetName val="Rate Base Input"/>
      <sheetName val="Proposed Revenue Recovery"/>
      <sheetName val="Customer Charge Calculation"/>
      <sheetName val="Volume Charge Calculation"/>
      <sheetName val="Fire Service Charge Calculation"/>
      <sheetName val="Volumetric Charge Total"/>
      <sheetName val="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IO"/>
      <sheetName val="TPACT"/>
      <sheetName val="Projection"/>
      <sheetName val="Lookups"/>
      <sheetName val="Output"/>
      <sheetName val="Casualty Data"/>
      <sheetName val="subcatlist"/>
      <sheetName val="Summary"/>
      <sheetName val="CONTROL"/>
      <sheetName val="All Co's"/>
      <sheetName val="ValSummary"/>
      <sheetName val="Casualty_Data"/>
      <sheetName val="CF"/>
      <sheetName val="BS"/>
      <sheetName val="CostCentersEPI"/>
      <sheetName val="TB-EPI"/>
      <sheetName val="RecItemList"/>
      <sheetName val="Consumos"/>
    </sheetNames>
    <sheetDataSet>
      <sheetData sheetId="0">
        <row r="2">
          <cell r="K2">
            <v>1</v>
          </cell>
        </row>
      </sheetData>
      <sheetData sheetId="1">
        <row r="2">
          <cell r="K2">
            <v>1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4"/>
      <sheetName val="scha3"/>
      <sheetName val="scha5"/>
      <sheetName val="schb1"/>
      <sheetName val="schb2"/>
      <sheetName val="schdb2 plantadds"/>
      <sheetName val="schb3"/>
      <sheetName val="Schb4 Plant"/>
      <sheetName val="schb5"/>
      <sheetName val="schc1"/>
      <sheetName val="schc2"/>
      <sheetName val="AdjSummary"/>
      <sheetName val="Amort of Acq Adjust"/>
      <sheetName val="c3"/>
      <sheetName val="d1"/>
      <sheetName val="d2"/>
      <sheetName val="D2 Page2 Loan 1"/>
      <sheetName val="d3"/>
      <sheetName val="sche1"/>
      <sheetName val="sche2"/>
      <sheetName val="sche3"/>
      <sheetName val="sche4"/>
      <sheetName val="sche5"/>
      <sheetName val="sche6"/>
      <sheetName val="sche7"/>
      <sheetName val="sche8"/>
      <sheetName val="sche9"/>
      <sheetName val="schf1"/>
      <sheetName val="schf2"/>
      <sheetName val="schf3"/>
      <sheetName val="Bud Plant"/>
      <sheetName val="schf4"/>
      <sheetName val="Sheet3"/>
    </sheetNames>
    <sheetDataSet>
      <sheetData sheetId="0">
        <row r="7">
          <cell r="B7" t="str">
            <v>Witness: Reiker</v>
          </cell>
        </row>
        <row r="10">
          <cell r="C10">
            <v>38527</v>
          </cell>
        </row>
        <row r="11">
          <cell r="C11">
            <v>38163</v>
          </cell>
        </row>
        <row r="12">
          <cell r="C12">
            <v>37799</v>
          </cell>
        </row>
        <row r="15">
          <cell r="C15">
            <v>38898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3">
          <cell r="F73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IO"/>
      <sheetName val="TPACT"/>
      <sheetName val="Projection"/>
      <sheetName val="Lookups"/>
      <sheetName val="Output"/>
      <sheetName val="Casualty Data"/>
      <sheetName val="General"/>
      <sheetName val="subcatlist"/>
    </sheetNames>
    <sheetDataSet>
      <sheetData sheetId="0">
        <row r="3">
          <cell r="C3">
            <v>38353</v>
          </cell>
        </row>
      </sheetData>
      <sheetData sheetId="1">
        <row r="3">
          <cell r="C3">
            <v>38353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J-1"/>
      <sheetName val="Schedule J-2B"/>
      <sheetName val="Schedule J-2T"/>
      <sheetName val="Schedule J-4B"/>
      <sheetName val="Schedule J-4T"/>
      <sheetName val="Schedule J-6B"/>
      <sheetName val="Schedule J-6T"/>
      <sheetName val="Schedule J-8B"/>
      <sheetName val="Schedule J-8T"/>
      <sheetName val="Schedule K-1-2-3B"/>
      <sheetName val="Schedule K-1-2-3T"/>
      <sheetName val="Schedule L-1B"/>
      <sheetName val="Schedule L-1 (cont)B"/>
      <sheetName val="Schedule L-1T"/>
      <sheetName val="Schedule L-1 (cont)T"/>
      <sheetName val="Schedule L-2B"/>
      <sheetName val="Schedule L-2T"/>
      <sheetName val="Schedule M-1"/>
      <sheetName val="Schedule N-1"/>
      <sheetName val="Schedule N-2"/>
      <sheetName val="Schedule N-3"/>
    </sheetNames>
    <sheetDataSet>
      <sheetData sheetId="0"/>
      <sheetData sheetId="1"/>
      <sheetData sheetId="2">
        <row r="1">
          <cell r="AB1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 Classes"/>
      <sheetName val="Revenue Plan"/>
      <sheetName val="Customers"/>
      <sheetName val="Billed Volumes"/>
      <sheetName val="AVG Usage"/>
      <sheetName val="Meter Size"/>
      <sheetName val="Industrial-Monthly"/>
      <sheetName val="Industrial Notes"/>
      <sheetName val="DE Park CMM"/>
    </sheetNames>
    <sheetDataSet>
      <sheetData sheetId="0" refreshError="1"/>
      <sheetData sheetId="1" refreshError="1"/>
      <sheetData sheetId="2" refreshError="1">
        <row r="2">
          <cell r="A2">
            <v>2009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3"/>
      <sheetName val="scha4"/>
      <sheetName val="scha5"/>
      <sheetName val="schb1"/>
      <sheetName val="schb2"/>
      <sheetName val="rbAdjstmnts"/>
      <sheetName val="schb3"/>
      <sheetName val="Schb4 Plant"/>
      <sheetName val="schb5"/>
      <sheetName val="schc1"/>
      <sheetName val="schc2"/>
      <sheetName val="AdjSummary"/>
      <sheetName val="c3"/>
      <sheetName val="d1"/>
      <sheetName val="d2"/>
      <sheetName val="d3"/>
      <sheetName val="d4"/>
      <sheetName val="sche1"/>
      <sheetName val="sche2"/>
      <sheetName val="sche3"/>
      <sheetName val="sche4"/>
      <sheetName val="sche5"/>
      <sheetName val="sche6"/>
      <sheetName val="sche7"/>
      <sheetName val="sche8"/>
      <sheetName val="sche9"/>
      <sheetName val="schf1"/>
      <sheetName val="schf2"/>
      <sheetName val="schf3"/>
      <sheetName val="schf4"/>
    </sheetNames>
    <sheetDataSet>
      <sheetData sheetId="0">
        <row r="8">
          <cell r="B8" t="str">
            <v>Witness: Loy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h P2 Sch 1"/>
      <sheetName val="Exh 2 Sch 2"/>
      <sheetName val="MFR 2.8h current rates"/>
      <sheetName val="MFR 2.8h proposed rates"/>
      <sheetName val="MFR 2.8h Meters Growth"/>
      <sheetName val="MFR 2.8h Fire Proj "/>
      <sheetName val="MFR 2.8h RES"/>
      <sheetName val="MFR 2.8h COM IND PA RSL "/>
      <sheetName val="MFR 2.8h Misc"/>
      <sheetName val="MFR 2.8h Turn On Off"/>
      <sheetName val="MFR 2.8h Consumption &amp; Mtrs"/>
      <sheetName val="MFR 2.8i bill avge"/>
    </sheetNames>
    <sheetDataSet>
      <sheetData sheetId="0"/>
      <sheetData sheetId="1"/>
      <sheetData sheetId="2"/>
      <sheetData sheetId="3"/>
      <sheetData sheetId="4">
        <row r="17">
          <cell r="K17">
            <v>8213</v>
          </cell>
        </row>
        <row r="18">
          <cell r="K18">
            <v>0</v>
          </cell>
        </row>
        <row r="19">
          <cell r="K19">
            <v>253</v>
          </cell>
        </row>
        <row r="20">
          <cell r="K20">
            <v>90</v>
          </cell>
        </row>
        <row r="21">
          <cell r="K21">
            <v>182</v>
          </cell>
        </row>
        <row r="22">
          <cell r="K22">
            <v>12</v>
          </cell>
        </row>
        <row r="23">
          <cell r="K23">
            <v>3</v>
          </cell>
        </row>
        <row r="24">
          <cell r="K24">
            <v>6</v>
          </cell>
        </row>
        <row r="25">
          <cell r="K25">
            <v>1</v>
          </cell>
        </row>
      </sheetData>
      <sheetData sheetId="5">
        <row r="13">
          <cell r="J13">
            <v>9</v>
          </cell>
        </row>
        <row r="14">
          <cell r="J14">
            <v>0</v>
          </cell>
        </row>
        <row r="15">
          <cell r="J15">
            <v>26</v>
          </cell>
        </row>
        <row r="16">
          <cell r="J16">
            <v>160</v>
          </cell>
        </row>
        <row r="17">
          <cell r="J17">
            <v>37</v>
          </cell>
        </row>
        <row r="18">
          <cell r="J18">
            <v>0</v>
          </cell>
        </row>
        <row r="19">
          <cell r="J19">
            <v>1</v>
          </cell>
        </row>
      </sheetData>
      <sheetData sheetId="6">
        <row r="21">
          <cell r="V21">
            <v>279827</v>
          </cell>
        </row>
        <row r="22">
          <cell r="V22">
            <v>90253</v>
          </cell>
        </row>
      </sheetData>
      <sheetData sheetId="7">
        <row r="15">
          <cell r="F15">
            <v>184924</v>
          </cell>
          <cell r="L15">
            <v>3141</v>
          </cell>
        </row>
        <row r="30">
          <cell r="F30">
            <v>18588</v>
          </cell>
          <cell r="L30">
            <v>327206</v>
          </cell>
        </row>
      </sheetData>
      <sheetData sheetId="8">
        <row r="29">
          <cell r="J29">
            <v>21522.71</v>
          </cell>
          <cell r="L29">
            <v>21234.502</v>
          </cell>
          <cell r="M29">
            <v>23904.502</v>
          </cell>
        </row>
        <row r="41">
          <cell r="L41">
            <v>4916.3695238095233</v>
          </cell>
        </row>
      </sheetData>
      <sheetData sheetId="9"/>
      <sheetData sheetId="10"/>
      <sheetData sheetId="1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hibit Index"/>
      <sheetName val="Exh 1 Sch 1 -Rev Req"/>
      <sheetName val="Exh 3 Sch 23 FIT"/>
      <sheetName val="Exh 3 Sch 22 depreciation"/>
      <sheetName val="NOT PRINT Gross tax"/>
      <sheetName val="NOT PRINT Exh 2 Revenue"/>
      <sheetName val="NOT PRINT Exh 3 Expenses"/>
      <sheetName val="NOT PRINT Exh 4 Rate Base"/>
      <sheetName val="NOT PRINT-Cost of Capital"/>
      <sheetName val="NO PRINT-Cost of Capital-VWR BS"/>
      <sheetName val="NO PRINT VUR Cap 04-30-25 "/>
      <sheetName val="NOT PRINT - REV CONV FACTOR"/>
      <sheetName val="NOT PRINT Fed Income Tax Rate"/>
      <sheetName val="NOT PRINT FIT 2024 Provision"/>
    </sheetNames>
    <sheetDataSet>
      <sheetData sheetId="0"/>
      <sheetData sheetId="1">
        <row r="11">
          <cell r="I11">
            <v>1666539.3397616756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y"/>
      <sheetName val="KPI"/>
      <sheetName val="HR"/>
      <sheetName val="Customer+Employee-current year"/>
      <sheetName val="Customer+Employee-prior year"/>
      <sheetName val="Price Volume Variance"/>
      <sheetName val="Volumes-current year"/>
      <sheetName val="Volumes-prior year"/>
      <sheetName val="Capital"/>
      <sheetName val="Compliance"/>
      <sheetName val="Cust Svc-current year"/>
      <sheetName val="Cust Svc-prior year"/>
      <sheetName val="Procurement"/>
      <sheetName val="Safety"/>
      <sheetName val="System"/>
      <sheetName val="Finance Table"/>
      <sheetName val="Financial"/>
      <sheetName val="MVL Info"/>
      <sheetName val="Rates"/>
      <sheetName val="Other KPI's"/>
      <sheetName val="Misc Plan #'s"/>
      <sheetName val="Calculation Sheet"/>
      <sheetName val="Company 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Arkansas</v>
          </cell>
        </row>
        <row r="2">
          <cell r="A2" t="str">
            <v>Arlington Hills Sewer</v>
          </cell>
        </row>
        <row r="3">
          <cell r="A3" t="str">
            <v>Bethel</v>
          </cell>
        </row>
        <row r="4">
          <cell r="A4" t="str">
            <v>Connecticut</v>
          </cell>
        </row>
        <row r="5">
          <cell r="A5" t="str">
            <v>Delaware</v>
          </cell>
        </row>
        <row r="6">
          <cell r="A6" t="str">
            <v>Great Gorge Sewer</v>
          </cell>
        </row>
        <row r="7">
          <cell r="A7" t="str">
            <v>Hoboken</v>
          </cell>
        </row>
        <row r="8">
          <cell r="A8" t="str">
            <v>Idaho</v>
          </cell>
        </row>
        <row r="9">
          <cell r="A9" t="str">
            <v>Jersey City</v>
          </cell>
        </row>
        <row r="10">
          <cell r="A10" t="str">
            <v>Kearny</v>
          </cell>
        </row>
        <row r="11">
          <cell r="A11" t="str">
            <v>Manalapan</v>
          </cell>
        </row>
        <row r="12">
          <cell r="A12" t="str">
            <v>Matchaponix</v>
          </cell>
        </row>
        <row r="13">
          <cell r="A13" t="str">
            <v>New Jersey</v>
          </cell>
        </row>
        <row r="14">
          <cell r="A14" t="str">
            <v>New Rochelle</v>
          </cell>
        </row>
        <row r="15">
          <cell r="A15" t="str">
            <v>New York</v>
          </cell>
        </row>
        <row r="16">
          <cell r="A16" t="str">
            <v>Owego</v>
          </cell>
        </row>
        <row r="17">
          <cell r="A17" t="str">
            <v>Pennsylvania</v>
          </cell>
        </row>
        <row r="18">
          <cell r="A18" t="str">
            <v>Princeton Meadows</v>
          </cell>
        </row>
        <row r="19">
          <cell r="A19" t="str">
            <v>Rahway</v>
          </cell>
        </row>
        <row r="20">
          <cell r="A20" t="str">
            <v>Rhode Island</v>
          </cell>
        </row>
        <row r="21">
          <cell r="A21" t="str">
            <v>Saddle River</v>
          </cell>
        </row>
        <row r="22">
          <cell r="A22" t="str">
            <v>South County Sewer</v>
          </cell>
        </row>
        <row r="23">
          <cell r="A23" t="str">
            <v>Toms River</v>
          </cell>
        </row>
        <row r="24">
          <cell r="A24" t="str">
            <v>Vernon Transmission</v>
          </cell>
        </row>
        <row r="25">
          <cell r="A25" t="str">
            <v>Westchester</v>
          </cell>
        </row>
        <row r="26">
          <cell r="A26" t="str">
            <v>West Milford Sewer</v>
          </cell>
        </row>
        <row r="27">
          <cell r="A27" t="str">
            <v>XXXX-Sample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N-1wp"/>
      <sheetName val="Typical Bills"/>
      <sheetName val="CEL Options"/>
      <sheetName val="Rate Design Options"/>
      <sheetName val="Revenue Deficiency"/>
      <sheetName val="Revenue Deficiency(SWC-wp)"/>
      <sheetName val="RB Direct Assign WP"/>
      <sheetName val="Income Direct Assign WP"/>
      <sheetName val="Income Statement"/>
      <sheetName val="Deprec Exp"/>
      <sheetName val="Deprec Exp(SWC-wp)"/>
      <sheetName val="Plant"/>
      <sheetName val="Plant(SWC-wp)"/>
      <sheetName val="Customer Class Allocations"/>
      <sheetName val="Customer Class Equivalancy"/>
      <sheetName val="Functional Allocations"/>
      <sheetName val="Income Statement(SWC-wp)"/>
      <sheetName val="Income Tax Calculation"/>
      <sheetName val="Income Tax Calculation(SWC-wp)"/>
      <sheetName val="Unadjusted Bills"/>
      <sheetName val="Customer Charge Design"/>
      <sheetName val="Customer Growth-Charge Calc"/>
      <sheetName val="Volume Adjustments"/>
      <sheetName val="Total Volumes"/>
      <sheetName val="Volume Charge Calculation"/>
      <sheetName val="Fire Service Charge Calculation"/>
      <sheetName val="PROOF Present Rates Adj BD"/>
      <sheetName val="PROOF Proposed Rates Adj BD"/>
      <sheetName val="PROOF Difference"/>
      <sheetName val="Rates"/>
      <sheetName val="PROOF Present Rates"/>
      <sheetName val="Growth+Normalization Effect"/>
      <sheetName val="Effect-Variable Chgs"/>
      <sheetName val="Effect-Fixed Chgs"/>
    </sheetNames>
    <sheetDataSet>
      <sheetData sheetId="0"/>
      <sheetData sheetId="1"/>
      <sheetData sheetId="2"/>
      <sheetData sheetId="3">
        <row r="7">
          <cell r="U7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A10" t="str">
            <v>A</v>
          </cell>
        </row>
      </sheetData>
      <sheetData sheetId="14"/>
      <sheetData sheetId="15">
        <row r="11">
          <cell r="A11">
            <v>1</v>
          </cell>
        </row>
      </sheetData>
      <sheetData sheetId="16"/>
      <sheetData sheetId="17">
        <row r="32">
          <cell r="E32">
            <v>3.527630853773852E-2</v>
          </cell>
        </row>
      </sheetData>
      <sheetData sheetId="18"/>
      <sheetData sheetId="19"/>
      <sheetData sheetId="20">
        <row r="7">
          <cell r="O7">
            <v>6</v>
          </cell>
        </row>
      </sheetData>
      <sheetData sheetId="21">
        <row r="7">
          <cell r="S7">
            <v>2</v>
          </cell>
        </row>
      </sheetData>
      <sheetData sheetId="22"/>
      <sheetData sheetId="23"/>
      <sheetData sheetId="24">
        <row r="4">
          <cell r="V4">
            <v>4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Revenue Deficiency"/>
      <sheetName val="Income Statement"/>
      <sheetName val="Plant"/>
      <sheetName val="Functional Allocations"/>
      <sheetName val="Ex-CEL-1"/>
      <sheetName val="Ex CEL-2"/>
      <sheetName val="Ex CEL-3"/>
      <sheetName val="Ex CEL-4"/>
      <sheetName val="Fire-Tom_WP"/>
      <sheetName val="Sumry-Bill Anal"/>
      <sheetName val="Rate Design"/>
      <sheetName val="Rates"/>
      <sheetName val="Income Statement_WP"/>
      <sheetName val="IncTaxCalc"/>
      <sheetName val="Customer Charge Calculation"/>
      <sheetName val="Plant_WP"/>
      <sheetName val="Customer Count_WP"/>
      <sheetName val="RateBaseDetail_WP"/>
      <sheetName val="Acc Depr_WP"/>
      <sheetName val="DEP"/>
      <sheetName val="DepEx"/>
      <sheetName val="ROR"/>
      <sheetName val="MeterDetail"/>
      <sheetName val="GrossUp"/>
      <sheetName val="Customer Charge Design"/>
      <sheetName val="Total Volumes"/>
      <sheetName val="Adjust Volumes"/>
      <sheetName val="Customer Class Allocations 2"/>
    </sheetNames>
    <sheetDataSet>
      <sheetData sheetId="0" refreshError="1"/>
      <sheetData sheetId="1" refreshError="1"/>
      <sheetData sheetId="2">
        <row r="224">
          <cell r="G224">
            <v>3.1801862504899324E-2</v>
          </cell>
        </row>
        <row r="225">
          <cell r="G225">
            <v>8.6999999999999994E-2</v>
          </cell>
        </row>
        <row r="226">
          <cell r="G226">
            <v>0.35</v>
          </cell>
        </row>
      </sheetData>
      <sheetData sheetId="3" refreshError="1"/>
      <sheetData sheetId="4">
        <row r="11">
          <cell r="A11" t="str">
            <v>FBC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3">
          <cell r="S3">
            <v>6</v>
          </cell>
        </row>
      </sheetData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Rev Sumr'y (3)"/>
      <sheetName val="Rate Design Summary "/>
      <sheetName val="Revenue Deficiency"/>
      <sheetName val="Reg-Inc.Stmt"/>
      <sheetName val="Rev Sumr'y (2)"/>
      <sheetName val="Rev Sumr'y"/>
      <sheetName val="Plant"/>
      <sheetName val="Acc_Dep"/>
      <sheetName val="MFR 4.5 Sch 2C"/>
      <sheetName val="Rate Base"/>
      <sheetName val="MFR4.7.1 Sch 2D"/>
      <sheetName val="MFR 4.2 Sch 2 (2)"/>
      <sheetName val="MFR 4.3.1 Sch 2A (2)"/>
      <sheetName val="OPEX"/>
      <sheetName val="Rolling O&amp;M Rpt"/>
      <sheetName val="Workpaper 3B"/>
      <sheetName val="Dep.Exp"/>
      <sheetName val="Rolling G&amp;A Rpt"/>
      <sheetName val="Depr. 9302010"/>
      <sheetName val="MFR 5.3.6 Dep Exp"/>
      <sheetName val="Income Tax"/>
      <sheetName val="Ex 1,p 3 Tax Calc"/>
      <sheetName val="Ex 1,p 3 Tax Calc (2)"/>
      <sheetName val="Bill Analysis"/>
      <sheetName val="Sumry-Bill Anal (2)"/>
      <sheetName val="Sumry-Bill Anal (3)"/>
      <sheetName val="Units_of_Service"/>
      <sheetName val="Fire Report"/>
      <sheetName val="Allocators"/>
      <sheetName val="Volume"/>
      <sheetName val="Reg_BS"/>
      <sheetName val="Rate Design Summary - ONU 1"/>
      <sheetName val="Prop. Fxd Rev - ONU 2"/>
      <sheetName val="Proposed Rate Impact"/>
      <sheetName val="Prop. Vol. Rev - ONU 3"/>
      <sheetName val="Proposed rates - ONU 4"/>
      <sheetName val="Current Rates"/>
      <sheetName val="Bill Impact - ONU 5"/>
      <sheetName val="Proof of Revenues - ONU 6"/>
      <sheetName val="Sumry-Bill 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03">
          <cell r="E103">
            <v>118106195.39</v>
          </cell>
          <cell r="G103">
            <v>110704961.76000002</v>
          </cell>
        </row>
        <row r="328">
          <cell r="E328">
            <v>118106195.38999999</v>
          </cell>
          <cell r="G328">
            <v>110704961.75999999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S"/>
      <sheetName val="Deferred Tax Accounts"/>
      <sheetName val="Analysis"/>
      <sheetName val="Deferred Payable"/>
      <sheetName val="Journal_Entries"/>
      <sheetName val="Ending Balance Section 2 "/>
      <sheetName val="Ending Balance Section 3"/>
      <sheetName val="Drill Down"/>
      <sheetName val="Section &amp; Category"/>
      <sheetName val="UWI Consol"/>
      <sheetName val="UWR Consol"/>
      <sheetName val="UWS Consol"/>
      <sheetName val="UWW Consol"/>
      <sheetName val="UWNJ Consol"/>
      <sheetName val="Other OPS Consol"/>
      <sheetName val="UPG Consol"/>
      <sheetName val="Mid-Atlantic Consol"/>
      <sheetName val="00600"/>
      <sheetName val="00002"/>
      <sheetName val="00004"/>
      <sheetName val="00027"/>
      <sheetName val="00029"/>
      <sheetName val="00044"/>
      <sheetName val="00046"/>
      <sheetName val="00047"/>
      <sheetName val="00049"/>
      <sheetName val="00053"/>
      <sheetName val="00054"/>
      <sheetName val="00055"/>
      <sheetName val="00060"/>
      <sheetName val="00061"/>
      <sheetName val="00800"/>
      <sheetName val="00830"/>
      <sheetName val="00832"/>
      <sheetName val="00899"/>
      <sheetName val="00100"/>
      <sheetName val="00200"/>
      <sheetName val="00937"/>
      <sheetName val="00938"/>
      <sheetName val="00939"/>
      <sheetName val="00301"/>
      <sheetName val="00303"/>
      <sheetName val="00304"/>
      <sheetName val="00308"/>
      <sheetName val="00310"/>
      <sheetName val="00312"/>
      <sheetName val="00315"/>
      <sheetName val="00316"/>
      <sheetName val="00339"/>
      <sheetName val="00361"/>
      <sheetName val="00362"/>
      <sheetName val="00369"/>
      <sheetName val="00370"/>
      <sheetName val="00500"/>
      <sheetName val="00506"/>
      <sheetName val="00510"/>
      <sheetName val="00511"/>
      <sheetName val="00513"/>
      <sheetName val="00599"/>
      <sheetName val="00700"/>
      <sheetName val="00720"/>
      <sheetName val="00740"/>
      <sheetName val="00750"/>
      <sheetName val="00765"/>
      <sheetName val="00770"/>
      <sheetName val="00780"/>
      <sheetName val="00799"/>
      <sheetName val="00980"/>
      <sheetName val="00999"/>
      <sheetName val="00976"/>
      <sheetName val="00487"/>
      <sheetName val="00499"/>
      <sheetName val="00675"/>
      <sheetName val="00682"/>
      <sheetName val="00684"/>
      <sheetName val="00687"/>
      <sheetName val="00447"/>
      <sheetName val="00521"/>
      <sheetName val="00545"/>
      <sheetName val="00551"/>
      <sheetName val="00575"/>
      <sheetName val="00580"/>
      <sheetName val="00584"/>
      <sheetName val="00681"/>
      <sheetName val="00685"/>
      <sheetName val="00686"/>
      <sheetName val="00688"/>
      <sheetName val="00689"/>
      <sheetName val="00695"/>
      <sheetName val="00989"/>
      <sheetName val="00998"/>
      <sheetName val="Sheet1"/>
    </sheetNames>
    <sheetDataSet>
      <sheetData sheetId="0">
        <row r="2">
          <cell r="A2" t="str">
            <v>00002</v>
          </cell>
          <cell r="B2" t="str">
            <v>UWW</v>
          </cell>
        </row>
        <row r="3">
          <cell r="A3" t="str">
            <v>00004</v>
          </cell>
          <cell r="B3" t="str">
            <v>UWW</v>
          </cell>
        </row>
        <row r="4">
          <cell r="A4" t="str">
            <v>00027</v>
          </cell>
          <cell r="B4" t="str">
            <v>UWW</v>
          </cell>
        </row>
        <row r="5">
          <cell r="A5" t="str">
            <v>00029</v>
          </cell>
          <cell r="B5" t="str">
            <v>UWW</v>
          </cell>
        </row>
        <row r="6">
          <cell r="A6" t="str">
            <v>00043</v>
          </cell>
          <cell r="B6" t="str">
            <v>UWNJ</v>
          </cell>
        </row>
        <row r="7">
          <cell r="A7" t="str">
            <v>00044</v>
          </cell>
          <cell r="B7" t="str">
            <v>UWW</v>
          </cell>
        </row>
        <row r="8">
          <cell r="A8" t="str">
            <v>00046</v>
          </cell>
          <cell r="B8" t="str">
            <v>UWW</v>
          </cell>
        </row>
        <row r="9">
          <cell r="A9" t="str">
            <v>00047</v>
          </cell>
          <cell r="B9" t="str">
            <v>UWW</v>
          </cell>
        </row>
        <row r="10">
          <cell r="A10" t="str">
            <v>00048</v>
          </cell>
          <cell r="B10" t="str">
            <v>UWW</v>
          </cell>
        </row>
        <row r="11">
          <cell r="A11" t="str">
            <v>00049</v>
          </cell>
          <cell r="B11" t="str">
            <v>UWW</v>
          </cell>
        </row>
        <row r="12">
          <cell r="A12" t="str">
            <v>00053</v>
          </cell>
          <cell r="B12" t="str">
            <v>UWW</v>
          </cell>
        </row>
        <row r="13">
          <cell r="A13" t="str">
            <v>00054</v>
          </cell>
          <cell r="B13" t="str">
            <v>UWW</v>
          </cell>
        </row>
        <row r="14">
          <cell r="A14" t="str">
            <v>00055</v>
          </cell>
          <cell r="B14" t="str">
            <v>UWW</v>
          </cell>
        </row>
        <row r="15">
          <cell r="A15" t="str">
            <v>00060</v>
          </cell>
          <cell r="B15" t="str">
            <v>UWW</v>
          </cell>
        </row>
        <row r="16">
          <cell r="A16" t="str">
            <v>00061</v>
          </cell>
          <cell r="B16" t="str">
            <v>UWW</v>
          </cell>
        </row>
        <row r="17">
          <cell r="A17" t="str">
            <v>00063</v>
          </cell>
          <cell r="B17" t="str">
            <v>UWW</v>
          </cell>
        </row>
        <row r="18">
          <cell r="A18" t="str">
            <v>00100</v>
          </cell>
          <cell r="B18" t="str">
            <v>UWNJ</v>
          </cell>
        </row>
        <row r="19">
          <cell r="A19" t="str">
            <v>00200</v>
          </cell>
          <cell r="B19" t="str">
            <v>UWNJ</v>
          </cell>
        </row>
        <row r="20">
          <cell r="A20" t="str">
            <v>00301</v>
          </cell>
          <cell r="B20" t="str">
            <v>OPS</v>
          </cell>
        </row>
        <row r="21">
          <cell r="A21" t="str">
            <v>00302</v>
          </cell>
          <cell r="B21" t="str">
            <v>OPS</v>
          </cell>
        </row>
        <row r="22">
          <cell r="A22" t="str">
            <v>00303</v>
          </cell>
          <cell r="B22" t="str">
            <v>OPS</v>
          </cell>
        </row>
        <row r="23">
          <cell r="A23" t="str">
            <v>00304</v>
          </cell>
          <cell r="B23" t="str">
            <v>OPS</v>
          </cell>
        </row>
        <row r="24">
          <cell r="A24" t="str">
            <v>00308</v>
          </cell>
          <cell r="B24" t="str">
            <v>OPS</v>
          </cell>
        </row>
        <row r="25">
          <cell r="A25" t="str">
            <v>00310</v>
          </cell>
          <cell r="B25" t="str">
            <v>OPS</v>
          </cell>
        </row>
        <row r="26">
          <cell r="A26" t="str">
            <v>00312</v>
          </cell>
          <cell r="B26" t="str">
            <v>OPS</v>
          </cell>
        </row>
        <row r="27">
          <cell r="A27" t="str">
            <v>00315</v>
          </cell>
          <cell r="B27" t="str">
            <v>OPS</v>
          </cell>
        </row>
        <row r="28">
          <cell r="A28" t="str">
            <v>00316</v>
          </cell>
          <cell r="B28" t="str">
            <v>OPS</v>
          </cell>
        </row>
        <row r="29">
          <cell r="A29" t="str">
            <v>00322</v>
          </cell>
          <cell r="B29" t="str">
            <v>OPS</v>
          </cell>
        </row>
        <row r="30">
          <cell r="A30" t="str">
            <v>00323</v>
          </cell>
          <cell r="B30" t="str">
            <v>OPS</v>
          </cell>
        </row>
        <row r="31">
          <cell r="A31" t="str">
            <v>00339</v>
          </cell>
          <cell r="B31" t="str">
            <v>OPS</v>
          </cell>
        </row>
        <row r="32">
          <cell r="A32" t="str">
            <v>00361</v>
          </cell>
          <cell r="B32" t="str">
            <v>OPS</v>
          </cell>
        </row>
        <row r="33">
          <cell r="A33" t="str">
            <v>00362</v>
          </cell>
          <cell r="B33" t="str">
            <v>OPS</v>
          </cell>
        </row>
        <row r="34">
          <cell r="A34" t="str">
            <v>00369</v>
          </cell>
          <cell r="B34" t="str">
            <v>OPS</v>
          </cell>
        </row>
        <row r="35">
          <cell r="A35" t="str">
            <v>00370</v>
          </cell>
          <cell r="B35" t="str">
            <v>OPS</v>
          </cell>
        </row>
        <row r="36">
          <cell r="A36" t="str">
            <v>00447</v>
          </cell>
          <cell r="B36" t="str">
            <v>UWS</v>
          </cell>
        </row>
        <row r="37">
          <cell r="A37" t="str">
            <v>00487</v>
          </cell>
          <cell r="B37" t="str">
            <v>UWS</v>
          </cell>
        </row>
        <row r="38">
          <cell r="A38" t="str">
            <v>00499</v>
          </cell>
          <cell r="B38" t="str">
            <v>UWS</v>
          </cell>
        </row>
        <row r="39">
          <cell r="A39" t="str">
            <v>00500</v>
          </cell>
          <cell r="B39" t="str">
            <v>UPG</v>
          </cell>
        </row>
        <row r="40">
          <cell r="A40" t="str">
            <v>00501</v>
          </cell>
          <cell r="B40" t="str">
            <v>UPG</v>
          </cell>
        </row>
        <row r="41">
          <cell r="A41" t="str">
            <v>00503</v>
          </cell>
          <cell r="B41" t="str">
            <v>UPG</v>
          </cell>
        </row>
        <row r="42">
          <cell r="A42" t="str">
            <v>00504</v>
          </cell>
          <cell r="B42" t="str">
            <v>UPG</v>
          </cell>
        </row>
        <row r="43">
          <cell r="A43" t="str">
            <v>00505</v>
          </cell>
          <cell r="B43" t="str">
            <v>UPG</v>
          </cell>
        </row>
        <row r="44">
          <cell r="A44" t="str">
            <v>00506</v>
          </cell>
          <cell r="B44" t="str">
            <v>UPG</v>
          </cell>
        </row>
        <row r="45">
          <cell r="A45" t="str">
            <v>00510</v>
          </cell>
          <cell r="B45" t="str">
            <v>UPG</v>
          </cell>
        </row>
        <row r="46">
          <cell r="A46" t="str">
            <v>00511</v>
          </cell>
          <cell r="B46" t="str">
            <v>UPG</v>
          </cell>
        </row>
        <row r="47">
          <cell r="A47" t="str">
            <v>00512</v>
          </cell>
          <cell r="B47" t="str">
            <v>UPG</v>
          </cell>
        </row>
        <row r="48">
          <cell r="A48" t="str">
            <v>00513</v>
          </cell>
          <cell r="B48" t="str">
            <v>UPG</v>
          </cell>
        </row>
        <row r="49">
          <cell r="A49" t="str">
            <v>00521</v>
          </cell>
          <cell r="B49" t="str">
            <v>UWS</v>
          </cell>
        </row>
        <row r="50">
          <cell r="A50" t="str">
            <v>00545</v>
          </cell>
          <cell r="B50" t="str">
            <v>UWS</v>
          </cell>
        </row>
        <row r="51">
          <cell r="A51" t="str">
            <v>00551</v>
          </cell>
          <cell r="B51" t="str">
            <v>UWS</v>
          </cell>
        </row>
        <row r="52">
          <cell r="A52" t="str">
            <v>00575</v>
          </cell>
          <cell r="B52" t="str">
            <v>UWS</v>
          </cell>
        </row>
        <row r="53">
          <cell r="A53" t="str">
            <v>00580</v>
          </cell>
          <cell r="B53" t="str">
            <v>UWS</v>
          </cell>
        </row>
        <row r="54">
          <cell r="A54" t="str">
            <v>00584</v>
          </cell>
          <cell r="B54" t="str">
            <v>UWS</v>
          </cell>
        </row>
        <row r="55">
          <cell r="A55" t="str">
            <v>00599</v>
          </cell>
          <cell r="B55" t="str">
            <v>UPG</v>
          </cell>
        </row>
        <row r="56">
          <cell r="A56" t="str">
            <v>00600</v>
          </cell>
          <cell r="B56" t="str">
            <v>UWR</v>
          </cell>
        </row>
        <row r="57">
          <cell r="A57" t="str">
            <v>00621</v>
          </cell>
          <cell r="B57" t="str">
            <v>BD</v>
          </cell>
        </row>
        <row r="58">
          <cell r="A58" t="str">
            <v>00659</v>
          </cell>
          <cell r="B58" t="str">
            <v>UWS CANADA</v>
          </cell>
        </row>
        <row r="59">
          <cell r="A59" t="str">
            <v>00675</v>
          </cell>
          <cell r="B59" t="str">
            <v>UWS</v>
          </cell>
        </row>
        <row r="60">
          <cell r="A60" t="str">
            <v>00681</v>
          </cell>
          <cell r="B60" t="str">
            <v>UWS</v>
          </cell>
        </row>
        <row r="61">
          <cell r="A61" t="str">
            <v>00682</v>
          </cell>
          <cell r="B61" t="str">
            <v>UWS</v>
          </cell>
        </row>
        <row r="62">
          <cell r="A62" t="str">
            <v>00684</v>
          </cell>
          <cell r="B62" t="str">
            <v>UWS</v>
          </cell>
        </row>
        <row r="63">
          <cell r="A63" t="str">
            <v>00685</v>
          </cell>
          <cell r="B63" t="str">
            <v>UWS</v>
          </cell>
        </row>
        <row r="64">
          <cell r="A64" t="str">
            <v>00686</v>
          </cell>
          <cell r="B64" t="str">
            <v>UWS</v>
          </cell>
        </row>
        <row r="65">
          <cell r="A65" t="str">
            <v>00687</v>
          </cell>
          <cell r="B65" t="str">
            <v>UWS</v>
          </cell>
        </row>
        <row r="66">
          <cell r="A66" t="str">
            <v>00688</v>
          </cell>
          <cell r="B66" t="str">
            <v>UWS</v>
          </cell>
        </row>
        <row r="67">
          <cell r="A67" t="str">
            <v>00689</v>
          </cell>
          <cell r="B67" t="str">
            <v>UWS</v>
          </cell>
        </row>
        <row r="68">
          <cell r="A68" t="str">
            <v>00695</v>
          </cell>
          <cell r="B68" t="str">
            <v>UWS</v>
          </cell>
        </row>
        <row r="69">
          <cell r="A69" t="str">
            <v>00700</v>
          </cell>
          <cell r="B69" t="str">
            <v>MID-ATL</v>
          </cell>
        </row>
        <row r="70">
          <cell r="A70" t="str">
            <v>00710</v>
          </cell>
          <cell r="B70" t="str">
            <v>UWNJ</v>
          </cell>
        </row>
        <row r="71">
          <cell r="A71" t="str">
            <v>00720</v>
          </cell>
          <cell r="B71" t="str">
            <v>MID-ATL</v>
          </cell>
        </row>
        <row r="72">
          <cell r="A72" t="str">
            <v>00740</v>
          </cell>
          <cell r="B72" t="str">
            <v>MID-ATL</v>
          </cell>
        </row>
        <row r="73">
          <cell r="A73" t="str">
            <v>00750</v>
          </cell>
          <cell r="B73" t="str">
            <v>MID-ATL</v>
          </cell>
        </row>
        <row r="74">
          <cell r="A74" t="str">
            <v>00755</v>
          </cell>
          <cell r="B74" t="str">
            <v>UWNJ</v>
          </cell>
        </row>
        <row r="75">
          <cell r="A75" t="str">
            <v>00760</v>
          </cell>
          <cell r="B75" t="str">
            <v>UWNJ</v>
          </cell>
        </row>
        <row r="76">
          <cell r="A76" t="str">
            <v>00765</v>
          </cell>
          <cell r="B76" t="str">
            <v>MID-ATL</v>
          </cell>
        </row>
        <row r="77">
          <cell r="A77" t="str">
            <v>00770</v>
          </cell>
          <cell r="B77" t="str">
            <v>MID-ATL</v>
          </cell>
        </row>
        <row r="78">
          <cell r="A78" t="str">
            <v>00780</v>
          </cell>
          <cell r="B78" t="str">
            <v>MID-ATL</v>
          </cell>
        </row>
        <row r="79">
          <cell r="A79" t="str">
            <v>00799</v>
          </cell>
          <cell r="B79" t="str">
            <v>MID-ATL</v>
          </cell>
        </row>
        <row r="80">
          <cell r="A80" t="str">
            <v>00800</v>
          </cell>
          <cell r="B80" t="str">
            <v>UWW</v>
          </cell>
        </row>
        <row r="81">
          <cell r="A81" t="str">
            <v>00830</v>
          </cell>
          <cell r="B81" t="str">
            <v>UWW</v>
          </cell>
        </row>
        <row r="82">
          <cell r="A82" t="str">
            <v>00832</v>
          </cell>
          <cell r="B82" t="str">
            <v>UWW</v>
          </cell>
        </row>
        <row r="83">
          <cell r="A83" t="str">
            <v>00899</v>
          </cell>
          <cell r="B83" t="str">
            <v>UWW</v>
          </cell>
        </row>
        <row r="84">
          <cell r="A84" t="str">
            <v>00937</v>
          </cell>
          <cell r="B84" t="str">
            <v>UWNJ</v>
          </cell>
        </row>
        <row r="85">
          <cell r="A85" t="str">
            <v>00938</v>
          </cell>
          <cell r="B85" t="str">
            <v>UWNJ</v>
          </cell>
        </row>
        <row r="86">
          <cell r="A86" t="str">
            <v>00939</v>
          </cell>
          <cell r="B86" t="str">
            <v>UWNJ</v>
          </cell>
        </row>
        <row r="87">
          <cell r="A87" t="str">
            <v>00976</v>
          </cell>
          <cell r="B87" t="str">
            <v>UWI</v>
          </cell>
        </row>
        <row r="88">
          <cell r="A88" t="str">
            <v>00980</v>
          </cell>
          <cell r="B88" t="str">
            <v>M&amp;S</v>
          </cell>
        </row>
        <row r="89">
          <cell r="A89" t="str">
            <v>00989</v>
          </cell>
          <cell r="B89" t="str">
            <v>UWS LLC TAX ADJ</v>
          </cell>
        </row>
        <row r="90">
          <cell r="A90" t="str">
            <v>00998</v>
          </cell>
          <cell r="B90" t="str">
            <v>ELIM - UWI</v>
          </cell>
        </row>
        <row r="91">
          <cell r="A91" t="str">
            <v>00999</v>
          </cell>
          <cell r="B91" t="str">
            <v>ELIM - UWR</v>
          </cell>
        </row>
      </sheetData>
      <sheetData sheetId="1">
        <row r="2">
          <cell r="A2" t="str">
            <v>19000</v>
          </cell>
          <cell r="B2" t="str">
            <v>Deferred Taxes - Other</v>
          </cell>
          <cell r="C2">
            <v>2</v>
          </cell>
        </row>
        <row r="3">
          <cell r="A3" t="str">
            <v>19001</v>
          </cell>
          <cell r="B3" t="str">
            <v>Other Deferred Taxes - FAS109</v>
          </cell>
          <cell r="C3">
            <v>2</v>
          </cell>
        </row>
        <row r="4">
          <cell r="A4" t="str">
            <v>19010</v>
          </cell>
          <cell r="B4" t="str">
            <v>Def. Federal Inc Taxes- Other</v>
          </cell>
          <cell r="C4">
            <v>2</v>
          </cell>
        </row>
        <row r="5">
          <cell r="A5" t="str">
            <v>19012</v>
          </cell>
          <cell r="B5" t="str">
            <v>Def. State Income Taxes- Other</v>
          </cell>
          <cell r="C5">
            <v>3</v>
          </cell>
        </row>
        <row r="6">
          <cell r="A6" t="str">
            <v>19013</v>
          </cell>
          <cell r="B6" t="str">
            <v>Def. Fed Inc Taxes-Medicare D</v>
          </cell>
          <cell r="C6">
            <v>2</v>
          </cell>
        </row>
        <row r="7">
          <cell r="A7" t="str">
            <v>19014</v>
          </cell>
          <cell r="B7" t="str">
            <v>Def. Fed IncTaxes-GU-MedicareD</v>
          </cell>
          <cell r="C7">
            <v>2</v>
          </cell>
        </row>
        <row r="8">
          <cell r="A8" t="str">
            <v>19015</v>
          </cell>
          <cell r="B8" t="str">
            <v>Def. State Inc Taxes-MedicareD</v>
          </cell>
          <cell r="C8">
            <v>3</v>
          </cell>
        </row>
        <row r="9">
          <cell r="A9" t="str">
            <v>19016</v>
          </cell>
          <cell r="B9" t="str">
            <v>Def. State Inc Taxes-GU-MedicD</v>
          </cell>
          <cell r="C9">
            <v>3</v>
          </cell>
        </row>
        <row r="10">
          <cell r="A10" t="str">
            <v>19100</v>
          </cell>
          <cell r="B10" t="str">
            <v>Def. SIT-F71/F109VaAllow-OtDed</v>
          </cell>
          <cell r="C10">
            <v>5</v>
          </cell>
        </row>
        <row r="11">
          <cell r="A11" t="str">
            <v>19101</v>
          </cell>
          <cell r="B11" t="str">
            <v>Def. FIT-F71/F109 ITC</v>
          </cell>
          <cell r="C11">
            <v>4</v>
          </cell>
        </row>
        <row r="12">
          <cell r="A12" t="str">
            <v>19103</v>
          </cell>
          <cell r="B12" t="str">
            <v>Def. FIT-F71/F109 G/U ITC</v>
          </cell>
          <cell r="C12">
            <v>4</v>
          </cell>
        </row>
        <row r="13">
          <cell r="A13" t="str">
            <v>19104</v>
          </cell>
          <cell r="B13" t="str">
            <v>Def. FIT-F71/F109 OtDed.</v>
          </cell>
          <cell r="C13">
            <v>4</v>
          </cell>
        </row>
        <row r="14">
          <cell r="A14" t="str">
            <v>19105</v>
          </cell>
          <cell r="B14" t="str">
            <v>Def. FIT-F71/F109 G/U OtDed.</v>
          </cell>
          <cell r="C14">
            <v>4</v>
          </cell>
        </row>
        <row r="15">
          <cell r="A15" t="str">
            <v>19107</v>
          </cell>
          <cell r="B15" t="str">
            <v>Def. FIT-F71/F109 Pension</v>
          </cell>
          <cell r="C15">
            <v>4</v>
          </cell>
        </row>
        <row r="16">
          <cell r="A16" t="str">
            <v>19109</v>
          </cell>
          <cell r="B16" t="str">
            <v>Def. FIT-F71/F109 Rate Diff</v>
          </cell>
          <cell r="C16">
            <v>4</v>
          </cell>
        </row>
        <row r="17">
          <cell r="A17" t="str">
            <v>19111</v>
          </cell>
          <cell r="B17" t="str">
            <v>Def. FIT-Min.Liability Adjust.</v>
          </cell>
          <cell r="C17">
            <v>2</v>
          </cell>
        </row>
        <row r="18">
          <cell r="A18" t="str">
            <v>19131</v>
          </cell>
          <cell r="B18" t="str">
            <v>Def. SIT-F71/F109 ITC</v>
          </cell>
          <cell r="C18">
            <v>5</v>
          </cell>
        </row>
        <row r="19">
          <cell r="A19" t="str">
            <v>19132</v>
          </cell>
          <cell r="B19" t="str">
            <v>Def. SIT-F71/F109 G/U ITC</v>
          </cell>
          <cell r="C19">
            <v>5</v>
          </cell>
        </row>
        <row r="20">
          <cell r="A20" t="str">
            <v>19133</v>
          </cell>
          <cell r="B20" t="str">
            <v>Def. SIT-F71/F109 OtDed.</v>
          </cell>
          <cell r="C20">
            <v>5</v>
          </cell>
        </row>
        <row r="21">
          <cell r="A21" t="str">
            <v>19134</v>
          </cell>
          <cell r="B21" t="str">
            <v>Def. SIT-F71/F109 G/U OtDed.</v>
          </cell>
          <cell r="C21">
            <v>5</v>
          </cell>
        </row>
        <row r="22">
          <cell r="A22" t="str">
            <v>25500</v>
          </cell>
          <cell r="B22" t="str">
            <v>Deferred ITC</v>
          </cell>
          <cell r="C22" t="str">
            <v>ITC</v>
          </cell>
        </row>
        <row r="23">
          <cell r="A23" t="str">
            <v>28100</v>
          </cell>
          <cell r="B23" t="str">
            <v>Def. FIT- Accelererated Amort</v>
          </cell>
          <cell r="C23">
            <v>2</v>
          </cell>
        </row>
        <row r="24">
          <cell r="A24" t="str">
            <v>28201</v>
          </cell>
          <cell r="B24" t="str">
            <v>Def. FIT-Liberal. Depr.</v>
          </cell>
          <cell r="C24">
            <v>2</v>
          </cell>
        </row>
        <row r="25">
          <cell r="A25" t="str">
            <v>28202</v>
          </cell>
          <cell r="B25" t="str">
            <v>Def. FIT-ACRS</v>
          </cell>
          <cell r="C25">
            <v>2</v>
          </cell>
        </row>
        <row r="26">
          <cell r="A26" t="str">
            <v>28203</v>
          </cell>
          <cell r="B26" t="str">
            <v>Def. FIT-MACRS</v>
          </cell>
          <cell r="C26">
            <v>2</v>
          </cell>
        </row>
        <row r="27">
          <cell r="A27" t="str">
            <v>28204</v>
          </cell>
          <cell r="B27" t="str">
            <v>Def. FIT - ADR</v>
          </cell>
          <cell r="C27">
            <v>2</v>
          </cell>
        </row>
        <row r="28">
          <cell r="A28" t="str">
            <v>28205</v>
          </cell>
          <cell r="B28" t="str">
            <v>Def. FIT- Pre-ADR</v>
          </cell>
          <cell r="C28">
            <v>2</v>
          </cell>
        </row>
        <row r="29">
          <cell r="A29" t="str">
            <v>28206</v>
          </cell>
          <cell r="B29" t="str">
            <v>Def. FIT- Min Liability Adjust</v>
          </cell>
          <cell r="C29">
            <v>2</v>
          </cell>
        </row>
        <row r="30">
          <cell r="A30" t="str">
            <v>28207</v>
          </cell>
          <cell r="B30" t="str">
            <v>Def FIT Pension Reg Asset FAS158</v>
          </cell>
          <cell r="C30">
            <v>2</v>
          </cell>
        </row>
        <row r="31">
          <cell r="A31" t="str">
            <v>28208</v>
          </cell>
          <cell r="B31" t="str">
            <v>Def Fit PBOP Reg Asset FAS158</v>
          </cell>
          <cell r="C31">
            <v>2</v>
          </cell>
        </row>
        <row r="32">
          <cell r="A32" t="str">
            <v>28210</v>
          </cell>
          <cell r="B32" t="str">
            <v>Deferred Non-Regulatory Taxes - Federal</v>
          </cell>
          <cell r="C32">
            <v>2</v>
          </cell>
        </row>
        <row r="33">
          <cell r="A33" t="str">
            <v>28211</v>
          </cell>
          <cell r="B33" t="str">
            <v>Def. FIT Benefit on DSIT</v>
          </cell>
          <cell r="C33">
            <v>2</v>
          </cell>
        </row>
        <row r="34">
          <cell r="A34" t="str">
            <v>28215</v>
          </cell>
          <cell r="B34" t="str">
            <v>Deferred Income taxes - FAS109</v>
          </cell>
          <cell r="C34">
            <v>2</v>
          </cell>
        </row>
        <row r="35">
          <cell r="A35" t="str">
            <v>28220</v>
          </cell>
          <cell r="B35" t="str">
            <v>Deferred Non-Regulatory Taxes - State</v>
          </cell>
          <cell r="C35">
            <v>3</v>
          </cell>
        </row>
        <row r="36">
          <cell r="A36" t="str">
            <v>28221</v>
          </cell>
          <cell r="B36" t="str">
            <v>Def. SIT-ACRS</v>
          </cell>
          <cell r="C36">
            <v>3</v>
          </cell>
        </row>
        <row r="37">
          <cell r="A37" t="str">
            <v>28300</v>
          </cell>
          <cell r="B37" t="str">
            <v>Def. FIT-Other</v>
          </cell>
          <cell r="C37">
            <v>2</v>
          </cell>
        </row>
        <row r="38">
          <cell r="A38" t="str">
            <v>28301</v>
          </cell>
          <cell r="B38" t="str">
            <v>Def. FIT-Tank Painting</v>
          </cell>
          <cell r="C38">
            <v>2</v>
          </cell>
        </row>
        <row r="39">
          <cell r="A39" t="str">
            <v>28302</v>
          </cell>
          <cell r="B39" t="str">
            <v>Def. FIT-Rate Expenses</v>
          </cell>
          <cell r="C39">
            <v>2</v>
          </cell>
        </row>
        <row r="40">
          <cell r="A40" t="str">
            <v>28303</v>
          </cell>
          <cell r="B40" t="str">
            <v>Def. FIT-Def. Charges</v>
          </cell>
          <cell r="C40">
            <v>2</v>
          </cell>
        </row>
        <row r="41">
          <cell r="A41" t="str">
            <v>28304</v>
          </cell>
          <cell r="B41" t="str">
            <v>Def. FIT-Relocation Expense</v>
          </cell>
          <cell r="C41">
            <v>2</v>
          </cell>
        </row>
        <row r="42">
          <cell r="A42" t="str">
            <v>28305</v>
          </cell>
          <cell r="B42" t="str">
            <v>Def. FIT-M_S Fees</v>
          </cell>
          <cell r="C42">
            <v>2</v>
          </cell>
        </row>
        <row r="43">
          <cell r="A43" t="str">
            <v>28306</v>
          </cell>
          <cell r="B43" t="str">
            <v>Def. FIT-Pensions</v>
          </cell>
          <cell r="C43">
            <v>2</v>
          </cell>
        </row>
        <row r="44">
          <cell r="A44" t="str">
            <v>28307</v>
          </cell>
          <cell r="B44" t="str">
            <v>Def. FIT-PEBOP</v>
          </cell>
          <cell r="C44">
            <v>2</v>
          </cell>
        </row>
        <row r="45">
          <cell r="A45" t="str">
            <v>28308</v>
          </cell>
          <cell r="B45" t="str">
            <v>Def. FIT-Cost of Removal</v>
          </cell>
          <cell r="C45">
            <v>2</v>
          </cell>
        </row>
        <row r="46">
          <cell r="A46" t="str">
            <v>28309</v>
          </cell>
          <cell r="B46" t="str">
            <v>Def. FIT-CIAC</v>
          </cell>
          <cell r="C46">
            <v>2</v>
          </cell>
        </row>
        <row r="47">
          <cell r="A47" t="str">
            <v>28310</v>
          </cell>
          <cell r="B47" t="str">
            <v>Def. FIT-Uncollect.</v>
          </cell>
          <cell r="C47">
            <v>2</v>
          </cell>
        </row>
        <row r="48">
          <cell r="A48" t="str">
            <v>28311</v>
          </cell>
          <cell r="B48" t="str">
            <v>Def. FIT-Inj and Dam</v>
          </cell>
          <cell r="C48">
            <v>2</v>
          </cell>
        </row>
        <row r="49">
          <cell r="A49" t="str">
            <v>28312</v>
          </cell>
          <cell r="B49" t="str">
            <v>Def. FIT - AFUDC Equity</v>
          </cell>
          <cell r="C49">
            <v>2</v>
          </cell>
        </row>
        <row r="50">
          <cell r="A50" t="str">
            <v>28350</v>
          </cell>
          <cell r="B50" t="str">
            <v>Def. SIT- Other</v>
          </cell>
          <cell r="C50">
            <v>3</v>
          </cell>
        </row>
        <row r="51">
          <cell r="A51" t="str">
            <v>28351</v>
          </cell>
          <cell r="B51" t="str">
            <v>Def. SIT Monthly Accrual</v>
          </cell>
          <cell r="C51">
            <v>3</v>
          </cell>
        </row>
        <row r="52">
          <cell r="A52" t="str">
            <v>28352</v>
          </cell>
          <cell r="B52" t="str">
            <v>Def. SIT - Rate Case</v>
          </cell>
          <cell r="C52">
            <v>3</v>
          </cell>
        </row>
        <row r="53">
          <cell r="A53" t="str">
            <v>28353</v>
          </cell>
          <cell r="B53" t="str">
            <v>Def. SIT - Tank Painting</v>
          </cell>
          <cell r="C53">
            <v>3</v>
          </cell>
        </row>
        <row r="54">
          <cell r="A54" t="str">
            <v>28354</v>
          </cell>
          <cell r="B54" t="str">
            <v>Def. SIT-Pensions</v>
          </cell>
          <cell r="C54">
            <v>3</v>
          </cell>
        </row>
        <row r="55">
          <cell r="A55" t="str">
            <v>28355</v>
          </cell>
          <cell r="B55" t="str">
            <v>Def. SIT-Post Retirement Bnfts</v>
          </cell>
          <cell r="C55">
            <v>3</v>
          </cell>
        </row>
        <row r="56">
          <cell r="A56" t="str">
            <v>28356</v>
          </cell>
          <cell r="B56" t="str">
            <v>Def. SIT-AFUDC Equity</v>
          </cell>
          <cell r="C56">
            <v>3</v>
          </cell>
        </row>
        <row r="57">
          <cell r="A57" t="str">
            <v>28357</v>
          </cell>
          <cell r="B57" t="str">
            <v>Def. SIT-Excess Deprec.</v>
          </cell>
          <cell r="C57">
            <v>3</v>
          </cell>
        </row>
        <row r="58">
          <cell r="A58" t="str">
            <v>28358</v>
          </cell>
          <cell r="B58" t="str">
            <v>Def. SIT- Cost of Removal</v>
          </cell>
          <cell r="C58">
            <v>3</v>
          </cell>
        </row>
        <row r="59">
          <cell r="A59" t="str">
            <v>28359</v>
          </cell>
          <cell r="B59" t="str">
            <v>Def. SIT- Relocation</v>
          </cell>
          <cell r="C59">
            <v>3</v>
          </cell>
        </row>
        <row r="60">
          <cell r="A60" t="str">
            <v>28360</v>
          </cell>
          <cell r="B60" t="str">
            <v>Def. SIT- Min Liability Adjust</v>
          </cell>
          <cell r="C60">
            <v>3</v>
          </cell>
        </row>
        <row r="61">
          <cell r="A61" t="str">
            <v>28361</v>
          </cell>
          <cell r="B61" t="str">
            <v>Def SIT Pension Reg Asset  FAS158</v>
          </cell>
          <cell r="C61">
            <v>3</v>
          </cell>
        </row>
        <row r="62">
          <cell r="A62" t="str">
            <v>28362</v>
          </cell>
          <cell r="B62" t="str">
            <v>Def SIT PBOP Reg Asset FAS158</v>
          </cell>
          <cell r="C62">
            <v>3</v>
          </cell>
        </row>
        <row r="63">
          <cell r="A63" t="str">
            <v>28401</v>
          </cell>
          <cell r="B63" t="str">
            <v>Def FIT-F71/F109-Plant</v>
          </cell>
          <cell r="C63">
            <v>4</v>
          </cell>
        </row>
        <row r="64">
          <cell r="A64" t="str">
            <v>28402</v>
          </cell>
          <cell r="B64" t="str">
            <v>Def FIT-F71/F109 GU-Plant</v>
          </cell>
          <cell r="C64">
            <v>4</v>
          </cell>
        </row>
        <row r="65">
          <cell r="A65" t="str">
            <v>28403</v>
          </cell>
          <cell r="B65" t="str">
            <v>Def FIT-F71/F109-Rate Exp.</v>
          </cell>
          <cell r="C65">
            <v>4</v>
          </cell>
        </row>
        <row r="66">
          <cell r="A66" t="str">
            <v>28404</v>
          </cell>
          <cell r="B66" t="str">
            <v>Def FIT-F71/F109 GU Rate Ex</v>
          </cell>
          <cell r="C66">
            <v>4</v>
          </cell>
        </row>
        <row r="67">
          <cell r="A67" t="str">
            <v>28405</v>
          </cell>
          <cell r="B67" t="str">
            <v>Def FIT-F71/F109-Tank Paint</v>
          </cell>
          <cell r="C67">
            <v>4</v>
          </cell>
        </row>
        <row r="68">
          <cell r="A68" t="str">
            <v>28406</v>
          </cell>
          <cell r="B68" t="str">
            <v>Def FIT-F71/F109 GU Tank Paint</v>
          </cell>
          <cell r="C68">
            <v>4</v>
          </cell>
        </row>
        <row r="69">
          <cell r="A69" t="str">
            <v>28407</v>
          </cell>
          <cell r="B69" t="str">
            <v>Def FIT-F71/F109-Pension</v>
          </cell>
          <cell r="C69">
            <v>4</v>
          </cell>
        </row>
        <row r="70">
          <cell r="A70" t="str">
            <v>28408</v>
          </cell>
          <cell r="B70" t="str">
            <v>Def FIT-F71/F109 GU Pensions</v>
          </cell>
          <cell r="C70">
            <v>4</v>
          </cell>
        </row>
        <row r="71">
          <cell r="A71" t="str">
            <v>28409</v>
          </cell>
          <cell r="B71" t="str">
            <v>Def FIT-F71/F109-Def Chg</v>
          </cell>
          <cell r="C71">
            <v>4</v>
          </cell>
        </row>
        <row r="72">
          <cell r="A72" t="str">
            <v>28410</v>
          </cell>
          <cell r="B72" t="str">
            <v>Def FIT-F71/F109 GU Def Chrgs</v>
          </cell>
          <cell r="C72">
            <v>4</v>
          </cell>
        </row>
        <row r="73">
          <cell r="A73" t="str">
            <v>28411</v>
          </cell>
          <cell r="B73" t="str">
            <v>Def FIT-F71/F109-OthTax</v>
          </cell>
          <cell r="C73">
            <v>4</v>
          </cell>
        </row>
        <row r="74">
          <cell r="A74" t="str">
            <v>28412</v>
          </cell>
          <cell r="B74" t="str">
            <v>Def FIT-F71/F109 GU OtTaxes</v>
          </cell>
          <cell r="C74">
            <v>4</v>
          </cell>
        </row>
        <row r="75">
          <cell r="A75" t="str">
            <v>28414</v>
          </cell>
          <cell r="B75" t="str">
            <v>Def FIT-F71/F109 GU-ITC</v>
          </cell>
          <cell r="C75">
            <v>4</v>
          </cell>
        </row>
        <row r="76">
          <cell r="A76" t="str">
            <v>28416</v>
          </cell>
          <cell r="B76" t="str">
            <v>Def FIT-F71/F109 GU-AFUDC Debt</v>
          </cell>
          <cell r="C76">
            <v>4</v>
          </cell>
        </row>
        <row r="77">
          <cell r="A77" t="str">
            <v>28417</v>
          </cell>
          <cell r="B77" t="str">
            <v>Def FIT-F71/F109-AFUDC Equity</v>
          </cell>
          <cell r="C77">
            <v>4</v>
          </cell>
        </row>
        <row r="78">
          <cell r="A78" t="str">
            <v>28418</v>
          </cell>
          <cell r="B78" t="str">
            <v>Def FIT-F71/F109 GU-AFUDC Eqy</v>
          </cell>
          <cell r="C78">
            <v>4</v>
          </cell>
        </row>
        <row r="79">
          <cell r="A79" t="str">
            <v>28420</v>
          </cell>
          <cell r="B79" t="str">
            <v>Def FIT-F71/F109 GU-Flow Thru</v>
          </cell>
          <cell r="C79">
            <v>4</v>
          </cell>
        </row>
        <row r="80">
          <cell r="A80" t="str">
            <v>28422</v>
          </cell>
          <cell r="B80" t="str">
            <v>Def FIT-F71/F109 GU-Rate Diff</v>
          </cell>
          <cell r="C80">
            <v>4</v>
          </cell>
        </row>
        <row r="81">
          <cell r="A81" t="str">
            <v>28433</v>
          </cell>
          <cell r="B81" t="str">
            <v>Def SIT-F71/F109-Rate Expen</v>
          </cell>
          <cell r="C81">
            <v>5</v>
          </cell>
        </row>
        <row r="82">
          <cell r="A82" t="str">
            <v>28441</v>
          </cell>
          <cell r="B82" t="str">
            <v>Def SIT-F71/F109-Plant</v>
          </cell>
          <cell r="C82">
            <v>5</v>
          </cell>
        </row>
        <row r="83">
          <cell r="A83" t="str">
            <v>28442</v>
          </cell>
          <cell r="B83" t="str">
            <v>Def SIT-F71/F109 GU-Plant</v>
          </cell>
          <cell r="C83">
            <v>5</v>
          </cell>
        </row>
        <row r="84">
          <cell r="A84" t="str">
            <v>28444</v>
          </cell>
          <cell r="B84" t="str">
            <v>Def SIT-F71/F109 GU Rate Ex</v>
          </cell>
          <cell r="C84">
            <v>5</v>
          </cell>
        </row>
        <row r="85">
          <cell r="A85" t="str">
            <v>28445</v>
          </cell>
          <cell r="B85" t="str">
            <v>Def SIT-F71/F109-Tank Paint</v>
          </cell>
          <cell r="C85">
            <v>5</v>
          </cell>
        </row>
        <row r="86">
          <cell r="A86" t="str">
            <v>28446</v>
          </cell>
          <cell r="B86" t="str">
            <v>Def SIT-F71/F109 GU Tank Paint</v>
          </cell>
          <cell r="C86">
            <v>5</v>
          </cell>
        </row>
        <row r="87">
          <cell r="A87" t="str">
            <v>28447</v>
          </cell>
          <cell r="B87" t="str">
            <v>Def SIT-F71/F109-Pension</v>
          </cell>
          <cell r="C87">
            <v>5</v>
          </cell>
        </row>
        <row r="88">
          <cell r="A88" t="str">
            <v>28448</v>
          </cell>
          <cell r="B88" t="str">
            <v>Def SIT-F71/F109 GU Pensions</v>
          </cell>
          <cell r="C88">
            <v>5</v>
          </cell>
        </row>
        <row r="89">
          <cell r="A89" t="str">
            <v>28449</v>
          </cell>
          <cell r="B89" t="str">
            <v>Def SIT-F71/F109-Def Charges</v>
          </cell>
          <cell r="C89">
            <v>5</v>
          </cell>
        </row>
        <row r="90">
          <cell r="A90" t="str">
            <v>28450</v>
          </cell>
          <cell r="B90" t="str">
            <v>Def SIT-F71/F109 GU DefChar</v>
          </cell>
          <cell r="C90">
            <v>5</v>
          </cell>
        </row>
        <row r="91">
          <cell r="A91" t="str">
            <v>28451</v>
          </cell>
          <cell r="B91" t="str">
            <v>Def SIT-F71/F109-Oth Tax</v>
          </cell>
          <cell r="C91">
            <v>5</v>
          </cell>
        </row>
        <row r="92">
          <cell r="A92" t="str">
            <v>28452</v>
          </cell>
          <cell r="B92" t="str">
            <v>Def SIT-F71/F109 GU Ot.Tax.</v>
          </cell>
          <cell r="C92">
            <v>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09">
          <cell r="AU309">
            <v>4807207.9327549487</v>
          </cell>
        </row>
      </sheetData>
      <sheetData sheetId="12">
        <row r="308">
          <cell r="AU308">
            <v>-68119863.616834939</v>
          </cell>
        </row>
      </sheetData>
      <sheetData sheetId="13"/>
      <sheetData sheetId="14">
        <row r="308">
          <cell r="AU308">
            <v>-1126237.3071399005</v>
          </cell>
        </row>
      </sheetData>
      <sheetData sheetId="15">
        <row r="308">
          <cell r="AU308">
            <v>-3949174.0558787324</v>
          </cell>
        </row>
      </sheetData>
      <sheetData sheetId="16">
        <row r="308">
          <cell r="AU308">
            <v>-1990707.1295147748</v>
          </cell>
        </row>
      </sheetData>
      <sheetData sheetId="17">
        <row r="6">
          <cell r="L6">
            <v>0.09</v>
          </cell>
        </row>
      </sheetData>
      <sheetData sheetId="18">
        <row r="12">
          <cell r="G12">
            <v>0</v>
          </cell>
        </row>
      </sheetData>
      <sheetData sheetId="19">
        <row r="12">
          <cell r="G12">
            <v>0</v>
          </cell>
        </row>
      </sheetData>
      <sheetData sheetId="20">
        <row r="12">
          <cell r="G12">
            <v>0</v>
          </cell>
        </row>
      </sheetData>
      <sheetData sheetId="21">
        <row r="6">
          <cell r="L6">
            <v>9.9900000000000003E-2</v>
          </cell>
        </row>
      </sheetData>
      <sheetData sheetId="22">
        <row r="6">
          <cell r="L6">
            <v>0</v>
          </cell>
        </row>
      </sheetData>
      <sheetData sheetId="23">
        <row r="12">
          <cell r="G12">
            <v>0</v>
          </cell>
        </row>
      </sheetData>
      <sheetData sheetId="24">
        <row r="12">
          <cell r="G12">
            <v>0</v>
          </cell>
        </row>
      </sheetData>
      <sheetData sheetId="25">
        <row r="6">
          <cell r="L6">
            <v>9.0300000000000005E-2</v>
          </cell>
        </row>
      </sheetData>
      <sheetData sheetId="26">
        <row r="12">
          <cell r="G12">
            <v>0</v>
          </cell>
        </row>
      </sheetData>
      <sheetData sheetId="27">
        <row r="6">
          <cell r="L6">
            <v>7.4999999999999997E-2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>
        <row r="308">
          <cell r="AU308">
            <v>-97677913.845072687</v>
          </cell>
        </row>
      </sheetData>
      <sheetData sheetId="36">
        <row r="308">
          <cell r="AU308">
            <v>-30499597.789125197</v>
          </cell>
        </row>
      </sheetData>
      <sheetData sheetId="37">
        <row r="308">
          <cell r="AU308">
            <v>0</v>
          </cell>
        </row>
      </sheetData>
      <sheetData sheetId="38">
        <row r="308">
          <cell r="AU308">
            <v>0</v>
          </cell>
        </row>
      </sheetData>
      <sheetData sheetId="39">
        <row r="308">
          <cell r="AU308">
            <v>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6">
          <cell r="L6">
            <v>0.09</v>
          </cell>
        </row>
      </sheetData>
      <sheetData sheetId="54"/>
      <sheetData sheetId="55"/>
      <sheetData sheetId="56"/>
      <sheetData sheetId="57"/>
      <sheetData sheetId="58"/>
      <sheetData sheetId="59">
        <row r="6">
          <cell r="L6">
            <v>0.09</v>
          </cell>
        </row>
      </sheetData>
      <sheetData sheetId="60"/>
      <sheetData sheetId="61">
        <row r="12">
          <cell r="G12">
            <v>0</v>
          </cell>
        </row>
      </sheetData>
      <sheetData sheetId="62"/>
      <sheetData sheetId="63"/>
      <sheetData sheetId="64"/>
      <sheetData sheetId="65"/>
      <sheetData sheetId="66"/>
      <sheetData sheetId="67">
        <row r="6">
          <cell r="L6">
            <v>0.09</v>
          </cell>
        </row>
      </sheetData>
      <sheetData sheetId="68"/>
      <sheetData sheetId="69">
        <row r="6">
          <cell r="L6">
            <v>0.09</v>
          </cell>
        </row>
      </sheetData>
      <sheetData sheetId="70">
        <row r="6">
          <cell r="L6">
            <v>7.9000000000000001E-2</v>
          </cell>
        </row>
      </sheetData>
      <sheetData sheetId="71"/>
      <sheetData sheetId="72">
        <row r="6">
          <cell r="L6">
            <v>8.6400000000000005E-2</v>
          </cell>
        </row>
      </sheetData>
      <sheetData sheetId="73">
        <row r="6">
          <cell r="L6">
            <v>8.5000000000000006E-2</v>
          </cell>
        </row>
      </sheetData>
      <sheetData sheetId="74">
        <row r="6">
          <cell r="L6">
            <v>0.09</v>
          </cell>
        </row>
      </sheetData>
      <sheetData sheetId="75">
        <row r="6">
          <cell r="L6">
            <v>0.09</v>
          </cell>
        </row>
      </sheetData>
      <sheetData sheetId="76">
        <row r="6">
          <cell r="L6">
            <v>4.4999999999999998E-2</v>
          </cell>
        </row>
      </sheetData>
      <sheetData sheetId="77">
        <row r="6">
          <cell r="L6">
            <v>0.09</v>
          </cell>
        </row>
      </sheetData>
      <sheetData sheetId="78">
        <row r="6">
          <cell r="L6">
            <v>0.09</v>
          </cell>
        </row>
      </sheetData>
      <sheetData sheetId="79">
        <row r="6">
          <cell r="L6">
            <v>6.9000000000000006E-2</v>
          </cell>
        </row>
      </sheetData>
      <sheetData sheetId="80">
        <row r="6">
          <cell r="L6">
            <v>9.5000000000000001E-2</v>
          </cell>
        </row>
      </sheetData>
      <sheetData sheetId="81">
        <row r="6">
          <cell r="L6">
            <v>0.09</v>
          </cell>
        </row>
      </sheetData>
      <sheetData sheetId="82"/>
      <sheetData sheetId="83">
        <row r="6">
          <cell r="L6">
            <v>0.09</v>
          </cell>
        </row>
      </sheetData>
      <sheetData sheetId="84">
        <row r="6">
          <cell r="L6">
            <v>7.9000000000000001E-2</v>
          </cell>
        </row>
      </sheetData>
      <sheetData sheetId="85"/>
      <sheetData sheetId="86">
        <row r="6">
          <cell r="L6">
            <v>4.4999999999999998E-2</v>
          </cell>
        </row>
      </sheetData>
      <sheetData sheetId="87"/>
      <sheetData sheetId="88">
        <row r="6">
          <cell r="L6">
            <v>7.0000000000000007E-2</v>
          </cell>
        </row>
      </sheetData>
      <sheetData sheetId="89">
        <row r="308">
          <cell r="AU308">
            <v>2192415.9546500109</v>
          </cell>
        </row>
      </sheetData>
      <sheetData sheetId="90"/>
      <sheetData sheetId="9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PACT"/>
      <sheetName val="General"/>
      <sheetName val="Valuation"/>
      <sheetName val="NEI"/>
      <sheetName val="Etown SERP"/>
      <sheetName val="Etown Directors"/>
      <sheetName val="Customize Your Invoice"/>
      <sheetName val="Assumptions"/>
      <sheetName val="Etown_SERP"/>
      <sheetName val="Etown_Directors"/>
      <sheetName val="Customize_Your_Invoice"/>
      <sheetName val="CA"/>
      <sheetName val="C LTV"/>
      <sheetName val="Scenario_Import"/>
      <sheetName val="CalculationR&amp;R"/>
      <sheetName val="MDSummary"/>
    </sheetNames>
    <sheetDataSet>
      <sheetData sheetId="0" refreshError="1"/>
      <sheetData sheetId="1">
        <row r="1">
          <cell r="B1">
            <v>38353</v>
          </cell>
        </row>
        <row r="2">
          <cell r="B2">
            <v>0.06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Data"/>
      <sheetName val="TPACT"/>
      <sheetName val="NEI"/>
      <sheetName val="NEI-NEW"/>
      <sheetName val="NEI (Abernathy)"/>
      <sheetName val="Sheet2"/>
      <sheetName val="IO"/>
      <sheetName val="NEI_(Abernathy)"/>
      <sheetName val="General"/>
      <sheetName val="NEI Summary for redesign v2"/>
    </sheetNames>
    <sheetDataSet>
      <sheetData sheetId="0">
        <row r="287">
          <cell r="B287" t="str">
            <v>S&amp;U-Q</v>
          </cell>
        </row>
      </sheetData>
      <sheetData sheetId="1"/>
      <sheetData sheetId="2">
        <row r="287">
          <cell r="B287" t="str">
            <v>S&amp;U-Q</v>
          </cell>
        </row>
        <row r="288">
          <cell r="B288">
            <v>1</v>
          </cell>
        </row>
        <row r="289">
          <cell r="B289">
            <v>125</v>
          </cell>
        </row>
        <row r="290">
          <cell r="B290">
            <v>1</v>
          </cell>
        </row>
        <row r="291">
          <cell r="B291">
            <v>126</v>
          </cell>
        </row>
        <row r="292">
          <cell r="B292">
            <v>-1</v>
          </cell>
        </row>
        <row r="293">
          <cell r="B293">
            <v>1</v>
          </cell>
        </row>
        <row r="294">
          <cell r="B294">
            <v>0</v>
          </cell>
        </row>
        <row r="295">
          <cell r="B295">
            <v>5</v>
          </cell>
        </row>
        <row r="296">
          <cell r="B296">
            <v>1</v>
          </cell>
        </row>
        <row r="297">
          <cell r="B297">
            <v>110</v>
          </cell>
        </row>
        <row r="298">
          <cell r="B298">
            <v>2</v>
          </cell>
        </row>
        <row r="299">
          <cell r="B299">
            <v>10000000</v>
          </cell>
        </row>
        <row r="300">
          <cell r="B300">
            <v>10000000</v>
          </cell>
        </row>
        <row r="301">
          <cell r="B301">
            <v>10000000</v>
          </cell>
        </row>
        <row r="302">
          <cell r="B302">
            <v>10000000</v>
          </cell>
        </row>
        <row r="303">
          <cell r="B303">
            <v>10000000</v>
          </cell>
        </row>
        <row r="304">
          <cell r="B304">
            <v>9996580</v>
          </cell>
        </row>
        <row r="305">
          <cell r="B305">
            <v>9993401.0875599999</v>
          </cell>
        </row>
        <row r="306">
          <cell r="B306">
            <v>9990383.0804315563</v>
          </cell>
        </row>
        <row r="307">
          <cell r="B307">
            <v>9987445.9078059085</v>
          </cell>
        </row>
        <row r="308">
          <cell r="B308">
            <v>9984529.5736008286</v>
          </cell>
        </row>
        <row r="309">
          <cell r="B309">
            <v>9981604.1064357646</v>
          </cell>
        </row>
        <row r="310">
          <cell r="B310">
            <v>9978629.5884120464</v>
          </cell>
        </row>
        <row r="311">
          <cell r="B311">
            <v>9975596.0850171689</v>
          </cell>
        </row>
        <row r="312">
          <cell r="B312">
            <v>9972503.6502308138</v>
          </cell>
        </row>
        <row r="313">
          <cell r="B313">
            <v>9969342.3665736914</v>
          </cell>
        </row>
        <row r="314">
          <cell r="B314">
            <v>9966102.3303045556</v>
          </cell>
        </row>
        <row r="315">
          <cell r="B315">
            <v>9962783.618228564</v>
          </cell>
        </row>
        <row r="316">
          <cell r="B316">
            <v>9959366.3834475111</v>
          </cell>
        </row>
        <row r="317">
          <cell r="B317">
            <v>9955850.727114154</v>
          </cell>
        </row>
        <row r="318">
          <cell r="B318">
            <v>9952216.8415987585</v>
          </cell>
        </row>
        <row r="319">
          <cell r="B319">
            <v>9948464.8558494765</v>
          </cell>
        </row>
        <row r="320">
          <cell r="B320">
            <v>9944565.0576259848</v>
          </cell>
        </row>
        <row r="321">
          <cell r="B321">
            <v>9940507.6750824731</v>
          </cell>
        </row>
        <row r="322">
          <cell r="B322">
            <v>9936292.8998282384</v>
          </cell>
        </row>
        <row r="323">
          <cell r="B323">
            <v>9931881.1857807152</v>
          </cell>
        </row>
        <row r="324">
          <cell r="B324">
            <v>9927272.7929105125</v>
          </cell>
        </row>
        <row r="325">
          <cell r="B325">
            <v>9922428.2837875709</v>
          </cell>
        </row>
        <row r="326">
          <cell r="B326">
            <v>9917338.0780779887</v>
          </cell>
        </row>
        <row r="327">
          <cell r="B327">
            <v>9911962.8808396701</v>
          </cell>
        </row>
        <row r="328">
          <cell r="B328">
            <v>9906293.2380718291</v>
          </cell>
        </row>
        <row r="329">
          <cell r="B329">
            <v>9900280.1180763189</v>
          </cell>
        </row>
        <row r="330">
          <cell r="B330">
            <v>9893894.4374001604</v>
          </cell>
        </row>
        <row r="331">
          <cell r="B331">
            <v>9887097.3319216669</v>
          </cell>
        </row>
        <row r="332">
          <cell r="B332">
            <v>9879840.2024800368</v>
          </cell>
        </row>
        <row r="333">
          <cell r="B333">
            <v>9872084.5279210899</v>
          </cell>
        </row>
        <row r="334">
          <cell r="B334">
            <v>9863594.5352270789</v>
          </cell>
        </row>
        <row r="335">
          <cell r="B335">
            <v>9854648.2549836282</v>
          </cell>
        </row>
        <row r="336">
          <cell r="B336">
            <v>9845128.6647693142</v>
          </cell>
        </row>
        <row r="337">
          <cell r="B337">
            <v>9834899.576086618</v>
          </cell>
        </row>
        <row r="338">
          <cell r="B338">
            <v>9823805.809364792</v>
          </cell>
        </row>
        <row r="339">
          <cell r="B339">
            <v>9811643.9377727993</v>
          </cell>
        </row>
        <row r="340">
          <cell r="B340">
            <v>9798201.9855780508</v>
          </cell>
        </row>
        <row r="341">
          <cell r="B341">
            <v>9783240.1311460733</v>
          </cell>
        </row>
        <row r="342">
          <cell r="B342">
            <v>9766461.8743211571</v>
          </cell>
        </row>
        <row r="343">
          <cell r="B343">
            <v>9747593.0699799675</v>
          </cell>
        </row>
        <row r="344">
          <cell r="B344">
            <v>9726314.0743082017</v>
          </cell>
        </row>
        <row r="345">
          <cell r="B345">
            <v>9702280.3522305861</v>
          </cell>
        </row>
        <row r="346">
          <cell r="B346">
            <v>9675210.9900478628</v>
          </cell>
        </row>
        <row r="347">
          <cell r="B347">
            <v>9644850.1779610924</v>
          </cell>
        </row>
        <row r="348">
          <cell r="B348">
            <v>9610967.8192859162</v>
          </cell>
        </row>
        <row r="349">
          <cell r="B349">
            <v>9573398.5460803267</v>
          </cell>
        </row>
        <row r="350">
          <cell r="B350">
            <v>9532003.1707670745</v>
          </cell>
        </row>
        <row r="351">
          <cell r="B351">
            <v>9486678.4956900775</v>
          </cell>
        </row>
        <row r="352">
          <cell r="B352">
            <v>9437347.7675124891</v>
          </cell>
        </row>
        <row r="353">
          <cell r="B353">
            <v>9383932.3791483678</v>
          </cell>
        </row>
        <row r="354">
          <cell r="B354">
            <v>9326399.4897318091</v>
          </cell>
        </row>
        <row r="355">
          <cell r="B355">
            <v>9264677.3779087644</v>
          </cell>
        </row>
        <row r="356">
          <cell r="B356">
            <v>9198536.8461078741</v>
          </cell>
        </row>
        <row r="357">
          <cell r="B357">
            <v>9127533.3401927669</v>
          </cell>
        </row>
        <row r="358">
          <cell r="B358">
            <v>9051008.1006685905</v>
          </cell>
        </row>
        <row r="359">
          <cell r="B359">
            <v>8968118.9684826676</v>
          </cell>
        </row>
        <row r="360">
          <cell r="B360">
            <v>8877863.8191838581</v>
          </cell>
        </row>
        <row r="361">
          <cell r="B361">
            <v>8779026.5612848848</v>
          </cell>
        </row>
        <row r="362">
          <cell r="B362">
            <v>8670245.6431640033</v>
          </cell>
        </row>
        <row r="363">
          <cell r="B363">
            <v>8550006.6765846051</v>
          </cell>
        </row>
        <row r="364">
          <cell r="B364">
            <v>8416694.9724832978</v>
          </cell>
        </row>
        <row r="365">
          <cell r="B365">
            <v>8268737.8915620139</v>
          </cell>
        </row>
        <row r="366">
          <cell r="B366">
            <v>8104983.8063575197</v>
          </cell>
        </row>
        <row r="367">
          <cell r="B367">
            <v>7924818.1213259976</v>
          </cell>
        </row>
        <row r="368">
          <cell r="B368">
            <v>7728147.9100090507</v>
          </cell>
        </row>
        <row r="369">
          <cell r="B369">
            <v>7515391.9980465015</v>
          </cell>
        </row>
        <row r="370">
          <cell r="B370">
            <v>7287269.789337798</v>
          </cell>
        </row>
        <row r="371">
          <cell r="B371">
            <v>7044093.5964675955</v>
          </cell>
        </row>
        <row r="372">
          <cell r="B372">
            <v>6785716.2433491638</v>
          </cell>
        </row>
        <row r="373">
          <cell r="B373">
            <v>6511654.7357127778</v>
          </cell>
        </row>
        <row r="374">
          <cell r="B374">
            <v>6221254.469464195</v>
          </cell>
        </row>
        <row r="375">
          <cell r="B375">
            <v>5913999.1537262974</v>
          </cell>
        </row>
        <row r="376">
          <cell r="B376">
            <v>5590160.3880665526</v>
          </cell>
        </row>
        <row r="377">
          <cell r="B377">
            <v>5250960.6360394498</v>
          </cell>
        </row>
        <row r="378">
          <cell r="B378">
            <v>4898489.9033453017</v>
          </cell>
        </row>
        <row r="379">
          <cell r="B379">
            <v>4535658.7562045157</v>
          </cell>
        </row>
        <row r="380">
          <cell r="B380">
            <v>4166075.1381139471</v>
          </cell>
        </row>
        <row r="381">
          <cell r="B381">
            <v>3793961.3067776095</v>
          </cell>
        </row>
        <row r="382">
          <cell r="B382">
            <v>3423955.2303341231</v>
          </cell>
        </row>
        <row r="383">
          <cell r="B383">
            <v>3060855.0500228805</v>
          </cell>
        </row>
        <row r="384">
          <cell r="B384">
            <v>2709358.6994984532</v>
          </cell>
        </row>
        <row r="385">
          <cell r="B385">
            <v>2372937.62978173</v>
          </cell>
        </row>
        <row r="386">
          <cell r="B386">
            <v>2055272.4692828499</v>
          </cell>
        </row>
        <row r="387">
          <cell r="B387">
            <v>1759163.1988158619</v>
          </cell>
        </row>
        <row r="388">
          <cell r="B388">
            <v>1486740.9450104365</v>
          </cell>
        </row>
        <row r="389">
          <cell r="B389">
            <v>1239485.5186685859</v>
          </cell>
        </row>
        <row r="390">
          <cell r="B390">
            <v>1018591.8464445826</v>
          </cell>
        </row>
        <row r="391">
          <cell r="B391">
            <v>824590.8433707474</v>
          </cell>
        </row>
        <row r="392">
          <cell r="B392">
            <v>657193.13003058219</v>
          </cell>
        </row>
        <row r="393">
          <cell r="B393">
            <v>513988.11822439823</v>
          </cell>
        </row>
        <row r="394">
          <cell r="B394">
            <v>393670.69558172172</v>
          </cell>
        </row>
        <row r="395">
          <cell r="B395">
            <v>295868.72265418113</v>
          </cell>
        </row>
        <row r="396">
          <cell r="B396">
            <v>217772.9898347194</v>
          </cell>
        </row>
        <row r="397">
          <cell r="B397">
            <v>156621.68097016067</v>
          </cell>
        </row>
        <row r="398">
          <cell r="B398">
            <v>109767.67862121324</v>
          </cell>
        </row>
        <row r="399">
          <cell r="B399">
            <v>74731.482120501285</v>
          </cell>
        </row>
        <row r="400">
          <cell r="B400">
            <v>49241.619809947981</v>
          </cell>
        </row>
        <row r="401">
          <cell r="B401">
            <v>31265.868015086853</v>
          </cell>
        </row>
        <row r="402">
          <cell r="B402">
            <v>18975.192766620177</v>
          </cell>
        </row>
        <row r="403">
          <cell r="B403">
            <v>10867.946781117875</v>
          </cell>
        </row>
        <row r="404">
          <cell r="B404">
            <v>5765.1088610328188</v>
          </cell>
        </row>
        <row r="405">
          <cell r="B405">
            <v>2756.0391165610445</v>
          </cell>
        </row>
        <row r="406">
          <cell r="B406">
            <v>1139.5725659938939</v>
          </cell>
        </row>
        <row r="407">
          <cell r="B407">
            <v>381.45140416026811</v>
          </cell>
        </row>
        <row r="408">
          <cell r="B408">
            <v>91.466324946569898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B9107-BFC5-44F7-B9BE-C71EA0EB4506}">
  <sheetPr>
    <tabColor rgb="FF00B050"/>
    <pageSetUpPr fitToPage="1"/>
  </sheetPr>
  <dimension ref="A1:AC206"/>
  <sheetViews>
    <sheetView tabSelected="1" view="pageBreakPreview" zoomScale="60" zoomScaleNormal="100" workbookViewId="0">
      <selection activeCell="B4" sqref="B4"/>
    </sheetView>
  </sheetViews>
  <sheetFormatPr defaultColWidth="9.1796875" defaultRowHeight="12.5" x14ac:dyDescent="0.25"/>
  <cols>
    <col min="1" max="1" width="6.7265625" style="1" customWidth="1"/>
    <col min="2" max="2" width="28.81640625" style="1" customWidth="1"/>
    <col min="3" max="3" width="12.54296875" style="2" customWidth="1"/>
    <col min="4" max="5" width="10.7265625" style="1" customWidth="1"/>
    <col min="6" max="6" width="14.1796875" style="1" customWidth="1"/>
    <col min="7" max="7" width="6.81640625" style="1" customWidth="1"/>
    <col min="8" max="8" width="27.81640625" style="1" customWidth="1"/>
    <col min="9" max="9" width="13.54296875" style="1" customWidth="1"/>
    <col min="10" max="10" width="10" style="1" customWidth="1"/>
    <col min="11" max="13" width="11" style="1" customWidth="1"/>
    <col min="14" max="14" width="14.1796875" style="1" customWidth="1"/>
    <col min="15" max="15" width="7.81640625" style="1" customWidth="1"/>
    <col min="16" max="16" width="27.54296875" style="1" customWidth="1"/>
    <col min="17" max="17" width="13.1796875" style="1" customWidth="1"/>
    <col min="18" max="18" width="11.7265625" style="1" customWidth="1"/>
    <col min="19" max="19" width="12.26953125" style="1" customWidth="1"/>
    <col min="20" max="20" width="14.54296875" style="1" customWidth="1"/>
    <col min="21" max="23" width="14.1796875" style="1" customWidth="1"/>
    <col min="24" max="24" width="9.1796875" style="1"/>
    <col min="25" max="25" width="28.1796875" style="1" customWidth="1"/>
    <col min="26" max="26" width="12.81640625" style="1" customWidth="1"/>
    <col min="27" max="27" width="4.81640625" style="1" customWidth="1"/>
    <col min="28" max="28" width="27.54296875" style="1" bestFit="1" customWidth="1"/>
    <col min="29" max="29" width="13.54296875" style="1" customWidth="1"/>
    <col min="30" max="16384" width="9.1796875" style="1"/>
  </cols>
  <sheetData>
    <row r="1" spans="1:29" s="119" customFormat="1" ht="13" x14ac:dyDescent="0.3">
      <c r="B1" s="119" t="s">
        <v>82</v>
      </c>
      <c r="C1" s="120"/>
      <c r="T1" s="121" t="s">
        <v>84</v>
      </c>
    </row>
    <row r="2" spans="1:29" s="119" customFormat="1" ht="13" x14ac:dyDescent="0.3">
      <c r="B2" s="119" t="s">
        <v>83</v>
      </c>
      <c r="C2" s="120"/>
    </row>
    <row r="4" spans="1:29" x14ac:dyDescent="0.25">
      <c r="T4" s="3" t="s">
        <v>0</v>
      </c>
    </row>
    <row r="5" spans="1:29" x14ac:dyDescent="0.25">
      <c r="T5" s="3" t="s">
        <v>1</v>
      </c>
    </row>
    <row r="6" spans="1:29" ht="13" x14ac:dyDescent="0.3">
      <c r="B6" s="129" t="s">
        <v>2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</row>
    <row r="7" spans="1:29" ht="13" x14ac:dyDescent="0.3">
      <c r="B7" s="129" t="s">
        <v>3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4"/>
      <c r="V7" s="4"/>
      <c r="W7" s="4"/>
    </row>
    <row r="9" spans="1:29" ht="13" thickBot="1" x14ac:dyDescent="0.3">
      <c r="B9" s="5">
        <v>-1</v>
      </c>
      <c r="C9" s="5">
        <f>+B9-1</f>
        <v>-2</v>
      </c>
      <c r="D9" s="5">
        <f t="shared" ref="D9:F9" si="0">+C9-1</f>
        <v>-3</v>
      </c>
      <c r="E9" s="5">
        <f t="shared" si="0"/>
        <v>-4</v>
      </c>
      <c r="F9" s="5">
        <f t="shared" si="0"/>
        <v>-5</v>
      </c>
      <c r="G9" s="5"/>
      <c r="H9" s="5">
        <f>+F9-1</f>
        <v>-6</v>
      </c>
      <c r="I9" s="5">
        <f>+H9-1</f>
        <v>-7</v>
      </c>
      <c r="J9" s="5">
        <f t="shared" ref="J9:N9" si="1">+I9-1</f>
        <v>-8</v>
      </c>
      <c r="K9" s="5">
        <f t="shared" si="1"/>
        <v>-9</v>
      </c>
      <c r="L9" s="5">
        <f t="shared" si="1"/>
        <v>-10</v>
      </c>
      <c r="M9" s="5">
        <f t="shared" si="1"/>
        <v>-11</v>
      </c>
      <c r="N9" s="5">
        <f t="shared" si="1"/>
        <v>-12</v>
      </c>
      <c r="O9" s="6"/>
      <c r="P9" s="5">
        <f>+N9-1</f>
        <v>-13</v>
      </c>
      <c r="Q9" s="5">
        <f>+P9-1</f>
        <v>-14</v>
      </c>
      <c r="R9" s="5">
        <f t="shared" ref="R9:T9" si="2">+Q9-1</f>
        <v>-15</v>
      </c>
      <c r="S9" s="5">
        <f t="shared" si="2"/>
        <v>-16</v>
      </c>
      <c r="T9" s="5">
        <f t="shared" si="2"/>
        <v>-17</v>
      </c>
    </row>
    <row r="10" spans="1:29" ht="13" thickBot="1" x14ac:dyDescent="0.3">
      <c r="A10" s="6"/>
      <c r="B10" s="130" t="s">
        <v>4</v>
      </c>
      <c r="C10" s="131"/>
      <c r="D10" s="131"/>
      <c r="E10" s="131"/>
      <c r="F10" s="132"/>
      <c r="G10" s="6"/>
      <c r="H10" s="130" t="s">
        <v>5</v>
      </c>
      <c r="I10" s="131"/>
      <c r="J10" s="131"/>
      <c r="K10" s="131"/>
      <c r="L10" s="131"/>
      <c r="M10" s="131"/>
      <c r="N10" s="132"/>
      <c r="P10" s="130" t="s">
        <v>6</v>
      </c>
      <c r="Q10" s="131"/>
      <c r="R10" s="131"/>
      <c r="S10" s="131"/>
      <c r="T10" s="132"/>
      <c r="U10" s="6"/>
      <c r="V10" s="6"/>
      <c r="W10" s="6"/>
      <c r="Y10" s="124" t="s">
        <v>7</v>
      </c>
      <c r="Z10" s="125"/>
      <c r="AA10" s="7"/>
      <c r="AB10" s="124" t="s">
        <v>8</v>
      </c>
      <c r="AC10" s="125"/>
    </row>
    <row r="11" spans="1:29" x14ac:dyDescent="0.25">
      <c r="A11" s="6"/>
      <c r="B11" s="126" t="s">
        <v>9</v>
      </c>
      <c r="C11" s="127"/>
      <c r="D11" s="127"/>
      <c r="E11" s="127"/>
      <c r="F11" s="128"/>
      <c r="G11" s="6"/>
      <c r="H11" s="126" t="s">
        <v>10</v>
      </c>
      <c r="I11" s="127"/>
      <c r="J11" s="127"/>
      <c r="K11" s="127"/>
      <c r="L11" s="127"/>
      <c r="M11" s="127"/>
      <c r="N11" s="128"/>
      <c r="P11" s="126" t="s">
        <v>10</v>
      </c>
      <c r="Q11" s="127"/>
      <c r="R11" s="127"/>
      <c r="S11" s="127"/>
      <c r="T11" s="128"/>
      <c r="U11" s="6"/>
      <c r="V11" s="6"/>
      <c r="W11" s="6"/>
      <c r="Y11" s="8" t="s">
        <v>11</v>
      </c>
      <c r="Z11" s="9"/>
      <c r="AA11" s="10"/>
      <c r="AB11" s="8" t="s">
        <v>11</v>
      </c>
      <c r="AC11" s="9"/>
    </row>
    <row r="12" spans="1:29" x14ac:dyDescent="0.25">
      <c r="A12" s="6"/>
      <c r="B12" s="11"/>
      <c r="C12" s="12"/>
      <c r="F12" s="13"/>
      <c r="H12" s="11"/>
      <c r="I12" s="12"/>
      <c r="N12" s="13"/>
      <c r="P12" s="11"/>
      <c r="Q12" s="12"/>
      <c r="T12" s="13"/>
      <c r="Y12" s="14"/>
      <c r="Z12" s="15"/>
      <c r="AA12" s="16"/>
      <c r="AB12" s="14"/>
      <c r="AC12" s="15"/>
    </row>
    <row r="13" spans="1:29" ht="13" x14ac:dyDescent="0.3">
      <c r="A13" s="6"/>
      <c r="B13" s="17" t="s">
        <v>12</v>
      </c>
      <c r="C13" s="18"/>
      <c r="F13" s="13"/>
      <c r="H13" s="17" t="s">
        <v>12</v>
      </c>
      <c r="I13" s="18"/>
      <c r="N13" s="13"/>
      <c r="P13" s="17" t="s">
        <v>12</v>
      </c>
      <c r="Q13" s="18"/>
      <c r="S13" s="19"/>
      <c r="T13" s="13"/>
      <c r="Y13" s="17" t="s">
        <v>12</v>
      </c>
      <c r="Z13" s="15"/>
      <c r="AA13" s="16"/>
      <c r="AB13" s="17" t="s">
        <v>12</v>
      </c>
      <c r="AC13" s="15"/>
    </row>
    <row r="14" spans="1:29" x14ac:dyDescent="0.25">
      <c r="A14" s="6"/>
      <c r="B14" s="20" t="s">
        <v>13</v>
      </c>
      <c r="C14" s="21"/>
      <c r="F14" s="13"/>
      <c r="H14" s="20" t="s">
        <v>14</v>
      </c>
      <c r="I14" s="21"/>
      <c r="N14" s="13"/>
      <c r="P14" s="20" t="s">
        <v>14</v>
      </c>
      <c r="Q14" s="21"/>
      <c r="T14" s="13"/>
      <c r="Y14" s="22" t="s">
        <v>15</v>
      </c>
      <c r="Z14" s="15"/>
      <c r="AA14" s="16"/>
      <c r="AB14" s="23" t="s">
        <v>14</v>
      </c>
      <c r="AC14" s="15"/>
    </row>
    <row r="15" spans="1:29" x14ac:dyDescent="0.25">
      <c r="A15" s="6"/>
      <c r="B15" s="24" t="s">
        <v>16</v>
      </c>
      <c r="C15" s="25" t="s">
        <v>17</v>
      </c>
      <c r="D15" s="6" t="s">
        <v>17</v>
      </c>
      <c r="E15" s="6" t="s">
        <v>18</v>
      </c>
      <c r="F15" s="26"/>
      <c r="G15" s="6"/>
      <c r="H15" s="24" t="s">
        <v>16</v>
      </c>
      <c r="I15" s="25" t="s">
        <v>17</v>
      </c>
      <c r="J15" s="6" t="s">
        <v>17</v>
      </c>
      <c r="K15" s="6" t="s">
        <v>19</v>
      </c>
      <c r="L15" s="6" t="s">
        <v>20</v>
      </c>
      <c r="M15" s="6" t="s">
        <v>21</v>
      </c>
      <c r="N15" s="26"/>
      <c r="P15" s="24" t="s">
        <v>16</v>
      </c>
      <c r="Q15" s="25" t="s">
        <v>17</v>
      </c>
      <c r="R15" s="6" t="s">
        <v>17</v>
      </c>
      <c r="S15" s="6" t="s">
        <v>18</v>
      </c>
      <c r="T15" s="26"/>
      <c r="U15" s="6"/>
      <c r="V15" s="6"/>
      <c r="W15" s="6"/>
      <c r="Y15" s="14"/>
      <c r="Z15" s="15"/>
      <c r="AA15" s="16"/>
      <c r="AB15" s="14"/>
      <c r="AC15" s="15"/>
    </row>
    <row r="16" spans="1:29" x14ac:dyDescent="0.25">
      <c r="A16" s="6"/>
      <c r="B16" s="27" t="s">
        <v>22</v>
      </c>
      <c r="C16" s="28" t="s">
        <v>23</v>
      </c>
      <c r="D16" s="29" t="s">
        <v>24</v>
      </c>
      <c r="E16" s="29" t="s">
        <v>21</v>
      </c>
      <c r="F16" s="30" t="s">
        <v>25</v>
      </c>
      <c r="G16" s="29"/>
      <c r="H16" s="27" t="s">
        <v>22</v>
      </c>
      <c r="I16" s="28" t="s">
        <v>23</v>
      </c>
      <c r="J16" s="29" t="s">
        <v>24</v>
      </c>
      <c r="K16" s="29" t="s">
        <v>21</v>
      </c>
      <c r="L16" s="31">
        <v>7.4999999999999997E-2</v>
      </c>
      <c r="M16" s="29" t="s">
        <v>26</v>
      </c>
      <c r="N16" s="30" t="s">
        <v>25</v>
      </c>
      <c r="P16" s="27" t="s">
        <v>22</v>
      </c>
      <c r="Q16" s="28" t="s">
        <v>23</v>
      </c>
      <c r="R16" s="29" t="s">
        <v>24</v>
      </c>
      <c r="S16" s="29" t="s">
        <v>21</v>
      </c>
      <c r="T16" s="30" t="s">
        <v>25</v>
      </c>
      <c r="U16" s="29"/>
      <c r="V16" s="29"/>
      <c r="W16" s="29"/>
      <c r="Y16" s="22"/>
      <c r="Z16" s="32"/>
      <c r="AA16" s="16"/>
      <c r="AB16" s="22"/>
      <c r="AC16" s="32"/>
    </row>
    <row r="17" spans="1:29" x14ac:dyDescent="0.25">
      <c r="A17" s="6">
        <v>1</v>
      </c>
      <c r="B17" s="33" t="s">
        <v>27</v>
      </c>
      <c r="C17" s="34">
        <v>8101.3217021276596</v>
      </c>
      <c r="D17" s="35">
        <f>+C17*12</f>
        <v>97215.860425531922</v>
      </c>
      <c r="E17" s="36">
        <v>11.75</v>
      </c>
      <c r="F17" s="37">
        <f>+E17*D17</f>
        <v>1142286.3600000001</v>
      </c>
      <c r="G17" s="38"/>
      <c r="H17" s="33" t="s">
        <v>27</v>
      </c>
      <c r="I17" s="34">
        <f>+'[24]MFR 2.8h Meters Growth'!K17</f>
        <v>8213</v>
      </c>
      <c r="J17" s="12">
        <f>+I17*12</f>
        <v>98556</v>
      </c>
      <c r="K17" s="39">
        <f>E17</f>
        <v>11.75</v>
      </c>
      <c r="L17" s="39">
        <f>K17*0.075</f>
        <v>0.88124999999999998</v>
      </c>
      <c r="M17" s="39">
        <f>K17+L17</f>
        <v>12.63125</v>
      </c>
      <c r="N17" s="40">
        <f>+M17*J17</f>
        <v>1244885.4749999999</v>
      </c>
      <c r="O17" s="41"/>
      <c r="P17" s="33" t="s">
        <v>27</v>
      </c>
      <c r="Q17" s="34">
        <f>+I17</f>
        <v>8213</v>
      </c>
      <c r="R17" s="12">
        <f>+Q17*12</f>
        <v>98556</v>
      </c>
      <c r="S17" s="42">
        <v>16</v>
      </c>
      <c r="T17" s="40">
        <f>+S17*R17</f>
        <v>1576896</v>
      </c>
      <c r="U17" s="38"/>
      <c r="V17" s="43">
        <f>(+T17-N17)/N17</f>
        <v>0.26669965363681358</v>
      </c>
      <c r="W17" s="38"/>
      <c r="Y17" s="33" t="s">
        <v>27</v>
      </c>
      <c r="Z17" s="44">
        <f>E17</f>
        <v>11.75</v>
      </c>
      <c r="AA17" s="16"/>
      <c r="AB17" s="33" t="s">
        <v>27</v>
      </c>
      <c r="AC17" s="45">
        <f>+S17</f>
        <v>16</v>
      </c>
    </row>
    <row r="18" spans="1:29" x14ac:dyDescent="0.25">
      <c r="A18" s="6">
        <f>+A17+1</f>
        <v>2</v>
      </c>
      <c r="B18" s="33" t="s">
        <v>28</v>
      </c>
      <c r="C18" s="34"/>
      <c r="D18" s="35">
        <f t="shared" ref="D18:D25" si="3">+C18*12</f>
        <v>0</v>
      </c>
      <c r="E18" s="46">
        <v>14.1</v>
      </c>
      <c r="F18" s="47">
        <f t="shared" ref="F18:F24" si="4">+E18*D18</f>
        <v>0</v>
      </c>
      <c r="G18" s="35"/>
      <c r="H18" s="33" t="s">
        <v>28</v>
      </c>
      <c r="I18" s="34">
        <f>+'[24]MFR 2.8h Meters Growth'!K18</f>
        <v>0</v>
      </c>
      <c r="J18" s="12">
        <f t="shared" ref="J18:J25" si="5">+I18*12</f>
        <v>0</v>
      </c>
      <c r="K18" s="39">
        <f t="shared" ref="K18:K25" si="6">E18</f>
        <v>14.1</v>
      </c>
      <c r="L18" s="39">
        <f t="shared" ref="L18:L25" si="7">K18*0.075</f>
        <v>1.0574999999999999</v>
      </c>
      <c r="M18" s="39">
        <f t="shared" ref="M18:M25" si="8">K18+L18</f>
        <v>15.157499999999999</v>
      </c>
      <c r="N18" s="47">
        <f t="shared" ref="N18:N25" si="9">+M18*J18</f>
        <v>0</v>
      </c>
      <c r="O18" s="41"/>
      <c r="P18" s="33" t="s">
        <v>28</v>
      </c>
      <c r="Q18" s="34">
        <f t="shared" ref="Q18:Q25" si="10">+I18</f>
        <v>0</v>
      </c>
      <c r="R18" s="12">
        <f t="shared" ref="R18:R25" si="11">+Q18*12</f>
        <v>0</v>
      </c>
      <c r="S18" s="48">
        <v>19.2</v>
      </c>
      <c r="T18" s="47">
        <f t="shared" ref="T18:T25" si="12">+S18*R18</f>
        <v>0</v>
      </c>
      <c r="U18" s="35"/>
      <c r="V18" s="43" t="e">
        <f>(+T18-N18)/N18</f>
        <v>#DIV/0!</v>
      </c>
      <c r="W18" s="35"/>
      <c r="Y18" s="33" t="s">
        <v>28</v>
      </c>
      <c r="Z18" s="44">
        <f t="shared" ref="Z18:Z25" si="13">E18</f>
        <v>14.1</v>
      </c>
      <c r="AA18" s="16"/>
      <c r="AB18" s="33" t="s">
        <v>28</v>
      </c>
      <c r="AC18" s="49">
        <f t="shared" ref="AC18:AC25" si="14">+S18</f>
        <v>19.2</v>
      </c>
    </row>
    <row r="19" spans="1:29" x14ac:dyDescent="0.25">
      <c r="A19" s="6">
        <f t="shared" ref="A19:A26" si="15">+A18+1</f>
        <v>3</v>
      </c>
      <c r="B19" s="33" t="s">
        <v>29</v>
      </c>
      <c r="C19" s="34">
        <v>254.63048715203558</v>
      </c>
      <c r="D19" s="35">
        <f t="shared" si="3"/>
        <v>3055.565845824427</v>
      </c>
      <c r="E19" s="46">
        <v>18.68</v>
      </c>
      <c r="F19" s="47">
        <f t="shared" si="4"/>
        <v>57077.970000000292</v>
      </c>
      <c r="G19" s="35"/>
      <c r="H19" s="33" t="s">
        <v>29</v>
      </c>
      <c r="I19" s="34">
        <f>+'[24]MFR 2.8h Meters Growth'!K19</f>
        <v>253</v>
      </c>
      <c r="J19" s="12">
        <f t="shared" si="5"/>
        <v>3036</v>
      </c>
      <c r="K19" s="39">
        <f t="shared" si="6"/>
        <v>18.68</v>
      </c>
      <c r="L19" s="39">
        <f t="shared" si="7"/>
        <v>1.401</v>
      </c>
      <c r="M19" s="39">
        <f t="shared" si="8"/>
        <v>20.081</v>
      </c>
      <c r="N19" s="47">
        <f t="shared" si="9"/>
        <v>60965.915999999997</v>
      </c>
      <c r="O19" s="41"/>
      <c r="P19" s="33" t="s">
        <v>29</v>
      </c>
      <c r="Q19" s="34">
        <f t="shared" si="10"/>
        <v>253</v>
      </c>
      <c r="R19" s="12">
        <f t="shared" si="11"/>
        <v>3036</v>
      </c>
      <c r="S19" s="48">
        <v>25.44</v>
      </c>
      <c r="T19" s="47">
        <f t="shared" si="12"/>
        <v>77235.840000000011</v>
      </c>
      <c r="U19" s="35"/>
      <c r="V19" s="43">
        <f t="shared" ref="V19:V25" si="16">(+T19-N19)/N19</f>
        <v>0.26686917982172226</v>
      </c>
      <c r="W19" s="35"/>
      <c r="Y19" s="33" t="s">
        <v>29</v>
      </c>
      <c r="Z19" s="44">
        <f t="shared" si="13"/>
        <v>18.68</v>
      </c>
      <c r="AA19" s="16"/>
      <c r="AB19" s="33" t="s">
        <v>29</v>
      </c>
      <c r="AC19" s="49">
        <f t="shared" si="14"/>
        <v>25.44</v>
      </c>
    </row>
    <row r="20" spans="1:29" x14ac:dyDescent="0.25">
      <c r="A20" s="6">
        <f t="shared" si="15"/>
        <v>4</v>
      </c>
      <c r="B20" s="33" t="s">
        <v>30</v>
      </c>
      <c r="C20" s="34">
        <v>88.363879690949545</v>
      </c>
      <c r="D20" s="35">
        <f t="shared" si="3"/>
        <v>1060.3665562913945</v>
      </c>
      <c r="E20" s="46">
        <v>30.2</v>
      </c>
      <c r="F20" s="47">
        <f t="shared" si="4"/>
        <v>32023.070000000116</v>
      </c>
      <c r="G20" s="35"/>
      <c r="H20" s="33" t="s">
        <v>30</v>
      </c>
      <c r="I20" s="34">
        <f>+'[24]MFR 2.8h Meters Growth'!K20</f>
        <v>90</v>
      </c>
      <c r="J20" s="12">
        <f t="shared" si="5"/>
        <v>1080</v>
      </c>
      <c r="K20" s="39">
        <f t="shared" si="6"/>
        <v>30.2</v>
      </c>
      <c r="L20" s="39">
        <f t="shared" si="7"/>
        <v>2.2649999999999997</v>
      </c>
      <c r="M20" s="39">
        <f t="shared" si="8"/>
        <v>32.464999999999996</v>
      </c>
      <c r="N20" s="47">
        <f t="shared" si="9"/>
        <v>35062.199999999997</v>
      </c>
      <c r="O20" s="41"/>
      <c r="P20" s="33" t="s">
        <v>30</v>
      </c>
      <c r="Q20" s="34">
        <f t="shared" si="10"/>
        <v>90</v>
      </c>
      <c r="R20" s="12">
        <f t="shared" si="11"/>
        <v>1080</v>
      </c>
      <c r="S20" s="48">
        <v>41.12</v>
      </c>
      <c r="T20" s="47">
        <f t="shared" si="12"/>
        <v>44409.599999999999</v>
      </c>
      <c r="U20" s="35"/>
      <c r="V20" s="43">
        <f t="shared" si="16"/>
        <v>0.26659479439396278</v>
      </c>
      <c r="W20" s="35"/>
      <c r="Y20" s="33" t="s">
        <v>30</v>
      </c>
      <c r="Z20" s="44">
        <f t="shared" si="13"/>
        <v>30.2</v>
      </c>
      <c r="AA20" s="16"/>
      <c r="AB20" s="33" t="s">
        <v>30</v>
      </c>
      <c r="AC20" s="49">
        <f t="shared" si="14"/>
        <v>41.12</v>
      </c>
    </row>
    <row r="21" spans="1:29" x14ac:dyDescent="0.25">
      <c r="A21" s="6">
        <f t="shared" si="15"/>
        <v>5</v>
      </c>
      <c r="B21" s="33" t="s">
        <v>31</v>
      </c>
      <c r="C21" s="34">
        <v>178.44443183537453</v>
      </c>
      <c r="D21" s="35">
        <f t="shared" si="3"/>
        <v>2141.3331820244944</v>
      </c>
      <c r="E21" s="46">
        <v>44.06</v>
      </c>
      <c r="F21" s="47">
        <f t="shared" si="4"/>
        <v>94347.139999999228</v>
      </c>
      <c r="G21" s="35"/>
      <c r="H21" s="33" t="s">
        <v>31</v>
      </c>
      <c r="I21" s="34">
        <f>+'[24]MFR 2.8h Meters Growth'!K21</f>
        <v>182</v>
      </c>
      <c r="J21" s="12">
        <f t="shared" si="5"/>
        <v>2184</v>
      </c>
      <c r="K21" s="39">
        <f t="shared" si="6"/>
        <v>44.06</v>
      </c>
      <c r="L21" s="39">
        <f t="shared" si="7"/>
        <v>3.3045</v>
      </c>
      <c r="M21" s="39">
        <f t="shared" si="8"/>
        <v>47.3645</v>
      </c>
      <c r="N21" s="47">
        <f t="shared" si="9"/>
        <v>103444.068</v>
      </c>
      <c r="O21" s="41"/>
      <c r="P21" s="33" t="s">
        <v>31</v>
      </c>
      <c r="Q21" s="34">
        <f t="shared" si="10"/>
        <v>182</v>
      </c>
      <c r="R21" s="12">
        <f t="shared" si="11"/>
        <v>2184</v>
      </c>
      <c r="S21" s="48">
        <v>60</v>
      </c>
      <c r="T21" s="47">
        <f t="shared" si="12"/>
        <v>131040</v>
      </c>
      <c r="U21" s="35"/>
      <c r="V21" s="43">
        <f t="shared" si="16"/>
        <v>0.26677152719864033</v>
      </c>
      <c r="W21" s="35"/>
      <c r="Y21" s="33" t="s">
        <v>31</v>
      </c>
      <c r="Z21" s="44">
        <f t="shared" si="13"/>
        <v>44.06</v>
      </c>
      <c r="AA21" s="16"/>
      <c r="AB21" s="33" t="s">
        <v>31</v>
      </c>
      <c r="AC21" s="49">
        <f t="shared" si="14"/>
        <v>60</v>
      </c>
    </row>
    <row r="22" spans="1:29" x14ac:dyDescent="0.25">
      <c r="A22" s="6">
        <f t="shared" si="15"/>
        <v>6</v>
      </c>
      <c r="B22" s="33" t="s">
        <v>32</v>
      </c>
      <c r="C22" s="34">
        <v>12.002775592272075</v>
      </c>
      <c r="D22" s="35">
        <f t="shared" si="3"/>
        <v>144.0333071072649</v>
      </c>
      <c r="E22" s="46">
        <v>76.260000000000005</v>
      </c>
      <c r="F22" s="47">
        <f t="shared" si="4"/>
        <v>10983.980000000021</v>
      </c>
      <c r="G22" s="35"/>
      <c r="H22" s="33" t="s">
        <v>32</v>
      </c>
      <c r="I22" s="34">
        <f>+'[24]MFR 2.8h Meters Growth'!K22</f>
        <v>12</v>
      </c>
      <c r="J22" s="12">
        <f t="shared" si="5"/>
        <v>144</v>
      </c>
      <c r="K22" s="39">
        <f t="shared" si="6"/>
        <v>76.260000000000005</v>
      </c>
      <c r="L22" s="39">
        <f t="shared" si="7"/>
        <v>5.7195</v>
      </c>
      <c r="M22" s="39">
        <f t="shared" si="8"/>
        <v>81.979500000000002</v>
      </c>
      <c r="N22" s="47">
        <f t="shared" si="9"/>
        <v>11805.048000000001</v>
      </c>
      <c r="O22" s="41"/>
      <c r="P22" s="33" t="s">
        <v>32</v>
      </c>
      <c r="Q22" s="34">
        <f t="shared" si="10"/>
        <v>12</v>
      </c>
      <c r="R22" s="12">
        <f t="shared" si="11"/>
        <v>144</v>
      </c>
      <c r="S22" s="48">
        <v>103.84</v>
      </c>
      <c r="T22" s="47">
        <f t="shared" si="12"/>
        <v>14952.960000000001</v>
      </c>
      <c r="U22" s="35"/>
      <c r="V22" s="43">
        <f t="shared" si="16"/>
        <v>0.2666581279466208</v>
      </c>
      <c r="W22" s="35"/>
      <c r="Y22" s="33" t="s">
        <v>32</v>
      </c>
      <c r="Z22" s="44">
        <f t="shared" si="13"/>
        <v>76.260000000000005</v>
      </c>
      <c r="AA22" s="16"/>
      <c r="AB22" s="33" t="s">
        <v>32</v>
      </c>
      <c r="AC22" s="49">
        <f t="shared" si="14"/>
        <v>103.84</v>
      </c>
    </row>
    <row r="23" spans="1:29" x14ac:dyDescent="0.25">
      <c r="A23" s="6">
        <f t="shared" si="15"/>
        <v>7</v>
      </c>
      <c r="B23" s="33" t="s">
        <v>33</v>
      </c>
      <c r="C23" s="34">
        <v>3.0000000000000009</v>
      </c>
      <c r="D23" s="35">
        <f t="shared" si="3"/>
        <v>36.000000000000014</v>
      </c>
      <c r="E23" s="46">
        <v>122.44</v>
      </c>
      <c r="F23" s="47">
        <f t="shared" si="4"/>
        <v>4407.840000000002</v>
      </c>
      <c r="G23" s="35"/>
      <c r="H23" s="33" t="s">
        <v>33</v>
      </c>
      <c r="I23" s="34">
        <f>+'[24]MFR 2.8h Meters Growth'!K23</f>
        <v>3</v>
      </c>
      <c r="J23" s="12">
        <f t="shared" si="5"/>
        <v>36</v>
      </c>
      <c r="K23" s="39">
        <f t="shared" si="6"/>
        <v>122.44</v>
      </c>
      <c r="L23" s="39">
        <f t="shared" si="7"/>
        <v>9.1829999999999998</v>
      </c>
      <c r="M23" s="39">
        <f t="shared" si="8"/>
        <v>131.62299999999999</v>
      </c>
      <c r="N23" s="47">
        <f t="shared" si="9"/>
        <v>4738.4279999999999</v>
      </c>
      <c r="O23" s="41"/>
      <c r="P23" s="33" t="s">
        <v>33</v>
      </c>
      <c r="Q23" s="34">
        <f t="shared" si="10"/>
        <v>3</v>
      </c>
      <c r="R23" s="12">
        <f t="shared" si="11"/>
        <v>36</v>
      </c>
      <c r="S23" s="48">
        <v>166.73</v>
      </c>
      <c r="T23" s="47">
        <f t="shared" si="12"/>
        <v>6002.28</v>
      </c>
      <c r="U23" s="35"/>
      <c r="V23" s="43">
        <f t="shared" si="16"/>
        <v>0.26672390083799941</v>
      </c>
      <c r="W23" s="35"/>
      <c r="Y23" s="33" t="s">
        <v>33</v>
      </c>
      <c r="Z23" s="44">
        <f t="shared" si="13"/>
        <v>122.44</v>
      </c>
      <c r="AA23" s="16"/>
      <c r="AB23" s="33" t="s">
        <v>33</v>
      </c>
      <c r="AC23" s="49">
        <f t="shared" si="14"/>
        <v>166.73</v>
      </c>
    </row>
    <row r="24" spans="1:29" x14ac:dyDescent="0.25">
      <c r="A24" s="6">
        <f t="shared" si="15"/>
        <v>8</v>
      </c>
      <c r="B24" s="33" t="s">
        <v>34</v>
      </c>
      <c r="C24" s="34">
        <v>6.0000000000000018</v>
      </c>
      <c r="D24" s="35">
        <f t="shared" si="3"/>
        <v>72.000000000000028</v>
      </c>
      <c r="E24" s="46">
        <v>237.59</v>
      </c>
      <c r="F24" s="47">
        <f t="shared" si="4"/>
        <v>17106.480000000007</v>
      </c>
      <c r="G24" s="35"/>
      <c r="H24" s="33" t="s">
        <v>34</v>
      </c>
      <c r="I24" s="34">
        <f>+'[24]MFR 2.8h Meters Growth'!K24</f>
        <v>6</v>
      </c>
      <c r="J24" s="12">
        <f t="shared" si="5"/>
        <v>72</v>
      </c>
      <c r="K24" s="39">
        <f t="shared" si="6"/>
        <v>237.59</v>
      </c>
      <c r="L24" s="39">
        <f t="shared" si="7"/>
        <v>17.81925</v>
      </c>
      <c r="M24" s="39">
        <f t="shared" si="8"/>
        <v>255.40925000000001</v>
      </c>
      <c r="N24" s="47">
        <f t="shared" si="9"/>
        <v>18389.466</v>
      </c>
      <c r="O24" s="41"/>
      <c r="P24" s="33" t="s">
        <v>34</v>
      </c>
      <c r="Q24" s="34">
        <f t="shared" si="10"/>
        <v>6</v>
      </c>
      <c r="R24" s="12">
        <f t="shared" si="11"/>
        <v>72</v>
      </c>
      <c r="S24" s="48">
        <v>323.52999999999997</v>
      </c>
      <c r="T24" s="47">
        <f t="shared" si="12"/>
        <v>23294.159999999996</v>
      </c>
      <c r="U24" s="35"/>
      <c r="V24" s="43">
        <f t="shared" si="16"/>
        <v>0.26671214922717146</v>
      </c>
      <c r="W24" s="35"/>
      <c r="Y24" s="33" t="s">
        <v>34</v>
      </c>
      <c r="Z24" s="44">
        <f t="shared" si="13"/>
        <v>237.59</v>
      </c>
      <c r="AA24" s="16"/>
      <c r="AB24" s="33" t="s">
        <v>34</v>
      </c>
      <c r="AC24" s="49">
        <f t="shared" si="14"/>
        <v>323.52999999999997</v>
      </c>
    </row>
    <row r="25" spans="1:29" x14ac:dyDescent="0.25">
      <c r="A25" s="6">
        <f t="shared" si="15"/>
        <v>9</v>
      </c>
      <c r="B25" s="33" t="s">
        <v>35</v>
      </c>
      <c r="C25" s="50">
        <v>1.0138896278954277</v>
      </c>
      <c r="D25" s="51">
        <f t="shared" si="3"/>
        <v>12.166675534745131</v>
      </c>
      <c r="E25" s="46">
        <v>375.88</v>
      </c>
      <c r="F25" s="52">
        <f>+E25*D25</f>
        <v>4573.21</v>
      </c>
      <c r="G25" s="35"/>
      <c r="H25" s="33" t="s">
        <v>35</v>
      </c>
      <c r="I25" s="50">
        <f>+'[24]MFR 2.8h Meters Growth'!K25</f>
        <v>1</v>
      </c>
      <c r="J25" s="53">
        <f t="shared" si="5"/>
        <v>12</v>
      </c>
      <c r="K25" s="39">
        <f t="shared" si="6"/>
        <v>375.88</v>
      </c>
      <c r="L25" s="39">
        <f t="shared" si="7"/>
        <v>28.190999999999999</v>
      </c>
      <c r="M25" s="39">
        <f t="shared" si="8"/>
        <v>404.07099999999997</v>
      </c>
      <c r="N25" s="52">
        <f t="shared" si="9"/>
        <v>4848.8519999999999</v>
      </c>
      <c r="O25" s="41"/>
      <c r="P25" s="33" t="s">
        <v>35</v>
      </c>
      <c r="Q25" s="50">
        <f t="shared" si="10"/>
        <v>1</v>
      </c>
      <c r="R25" s="53">
        <f t="shared" si="11"/>
        <v>12</v>
      </c>
      <c r="S25" s="48">
        <v>511.84</v>
      </c>
      <c r="T25" s="52">
        <f t="shared" si="12"/>
        <v>6142.08</v>
      </c>
      <c r="U25" s="54"/>
      <c r="V25" s="43">
        <f t="shared" si="16"/>
        <v>0.26670807853075329</v>
      </c>
      <c r="W25" s="35"/>
      <c r="Y25" s="33" t="s">
        <v>35</v>
      </c>
      <c r="Z25" s="44">
        <f t="shared" si="13"/>
        <v>375.88</v>
      </c>
      <c r="AA25" s="16"/>
      <c r="AB25" s="33" t="s">
        <v>35</v>
      </c>
      <c r="AC25" s="49">
        <f t="shared" si="14"/>
        <v>511.84</v>
      </c>
    </row>
    <row r="26" spans="1:29" x14ac:dyDescent="0.25">
      <c r="A26" s="6">
        <f t="shared" si="15"/>
        <v>10</v>
      </c>
      <c r="B26" s="11"/>
      <c r="C26" s="12">
        <f>SUM(C17:C25)</f>
        <v>8644.777166026186</v>
      </c>
      <c r="D26" s="12">
        <f>SUM(D17:D25)</f>
        <v>103737.32599231425</v>
      </c>
      <c r="E26" s="46"/>
      <c r="F26" s="47">
        <f>SUM(F17:F25)</f>
        <v>1362806.0499999996</v>
      </c>
      <c r="G26" s="35"/>
      <c r="H26" s="11"/>
      <c r="I26" s="12">
        <f>SUM(I17:I25)</f>
        <v>8760</v>
      </c>
      <c r="J26" s="12">
        <f>SUM(J17:J25)</f>
        <v>105120</v>
      </c>
      <c r="K26" s="46"/>
      <c r="L26" s="46"/>
      <c r="M26" s="46"/>
      <c r="N26" s="47">
        <f>SUM(N17:N25)</f>
        <v>1484139.4529999997</v>
      </c>
      <c r="O26" s="41"/>
      <c r="P26" s="11"/>
      <c r="Q26" s="12">
        <f>SUM(Q17:Q25)</f>
        <v>8760</v>
      </c>
      <c r="R26" s="12">
        <f>SUM(R17:R25)</f>
        <v>105120</v>
      </c>
      <c r="S26" s="55"/>
      <c r="T26" s="47">
        <f>SUM(T17:T25)</f>
        <v>1879972.9200000002</v>
      </c>
      <c r="U26" s="35"/>
      <c r="V26" s="35"/>
      <c r="W26" s="35"/>
      <c r="Y26" s="14"/>
      <c r="Z26" s="56"/>
      <c r="AA26" s="16"/>
      <c r="AB26" s="14"/>
      <c r="AC26" s="57"/>
    </row>
    <row r="27" spans="1:29" x14ac:dyDescent="0.25">
      <c r="A27" s="6"/>
      <c r="B27" s="11"/>
      <c r="C27" s="12"/>
      <c r="D27" s="12"/>
      <c r="E27" s="46"/>
      <c r="F27" s="47"/>
      <c r="G27" s="35"/>
      <c r="H27" s="11"/>
      <c r="I27" s="12"/>
      <c r="J27" s="12"/>
      <c r="K27" s="46"/>
      <c r="L27" s="46"/>
      <c r="M27" s="46"/>
      <c r="N27" s="47"/>
      <c r="O27" s="41"/>
      <c r="P27" s="11"/>
      <c r="Q27" s="12"/>
      <c r="R27" s="12"/>
      <c r="S27" s="55"/>
      <c r="T27" s="47"/>
      <c r="U27" s="35"/>
      <c r="V27" s="35"/>
      <c r="W27" s="35"/>
      <c r="Y27" s="14"/>
      <c r="Z27" s="15"/>
      <c r="AA27" s="16"/>
      <c r="AB27" s="14"/>
      <c r="AC27" s="57"/>
    </row>
    <row r="28" spans="1:29" x14ac:dyDescent="0.25">
      <c r="A28" s="6"/>
      <c r="B28" s="20" t="s">
        <v>36</v>
      </c>
      <c r="C28" s="12"/>
      <c r="D28" s="41"/>
      <c r="E28" s="41"/>
      <c r="F28" s="58"/>
      <c r="G28" s="41"/>
      <c r="H28" s="20" t="s">
        <v>36</v>
      </c>
      <c r="I28" s="12"/>
      <c r="J28" s="41"/>
      <c r="K28" s="41"/>
      <c r="L28" s="41"/>
      <c r="M28" s="41"/>
      <c r="N28" s="58"/>
      <c r="O28" s="41"/>
      <c r="P28" s="20" t="s">
        <v>36</v>
      </c>
      <c r="Q28" s="12"/>
      <c r="R28" s="41"/>
      <c r="S28" s="41"/>
      <c r="T28" s="58"/>
      <c r="U28" s="41"/>
      <c r="V28" s="41"/>
      <c r="W28" s="41"/>
      <c r="Y28" s="22" t="s">
        <v>36</v>
      </c>
      <c r="Z28" s="15"/>
      <c r="AA28" s="16"/>
      <c r="AB28" s="22" t="s">
        <v>36</v>
      </c>
      <c r="AC28" s="57"/>
    </row>
    <row r="29" spans="1:29" x14ac:dyDescent="0.25">
      <c r="A29" s="6">
        <v>11</v>
      </c>
      <c r="B29" s="33" t="s">
        <v>35</v>
      </c>
      <c r="C29" s="34">
        <v>2</v>
      </c>
      <c r="D29" s="12">
        <f t="shared" ref="D29" si="17">+C29*12</f>
        <v>24</v>
      </c>
      <c r="E29" s="46">
        <v>375.88</v>
      </c>
      <c r="F29" s="47">
        <f t="shared" ref="F29" si="18">+E29*D29</f>
        <v>9021.119999999999</v>
      </c>
      <c r="G29" s="35"/>
      <c r="H29" s="33" t="s">
        <v>35</v>
      </c>
      <c r="I29" s="34">
        <v>2</v>
      </c>
      <c r="J29" s="12">
        <f t="shared" ref="J29" si="19">+I29*12</f>
        <v>24</v>
      </c>
      <c r="K29" s="46">
        <v>375.88</v>
      </c>
      <c r="L29" s="39">
        <f t="shared" ref="L29" si="20">K29*0.075</f>
        <v>28.190999999999999</v>
      </c>
      <c r="M29" s="39">
        <f t="shared" ref="M29" si="21">K29+L29</f>
        <v>404.07099999999997</v>
      </c>
      <c r="N29" s="47">
        <f>+M29*J29</f>
        <v>9697.7039999999997</v>
      </c>
      <c r="O29" s="41"/>
      <c r="P29" s="33" t="s">
        <v>35</v>
      </c>
      <c r="Q29" s="34">
        <v>2</v>
      </c>
      <c r="R29" s="12">
        <f t="shared" ref="R29" si="22">+Q29*12</f>
        <v>24</v>
      </c>
      <c r="S29" s="42">
        <f>+S25</f>
        <v>511.84</v>
      </c>
      <c r="T29" s="47">
        <f t="shared" ref="T29" si="23">+S29*R29</f>
        <v>12284.16</v>
      </c>
      <c r="U29" s="35"/>
      <c r="V29" s="43">
        <f>(+T29-N29)/N29</f>
        <v>0.26670807853075329</v>
      </c>
      <c r="W29" s="35"/>
      <c r="Y29" s="22" t="s">
        <v>35</v>
      </c>
      <c r="Z29" s="56">
        <f t="shared" ref="Z29" si="24">+E29</f>
        <v>375.88</v>
      </c>
      <c r="AA29" s="16"/>
      <c r="AB29" s="22" t="s">
        <v>35</v>
      </c>
      <c r="AC29" s="59">
        <f>+S29</f>
        <v>511.84</v>
      </c>
    </row>
    <row r="30" spans="1:29" x14ac:dyDescent="0.25">
      <c r="A30" s="6"/>
      <c r="B30" s="33"/>
      <c r="C30" s="34"/>
      <c r="D30" s="12"/>
      <c r="E30" s="46"/>
      <c r="F30" s="47"/>
      <c r="G30" s="35"/>
      <c r="H30" s="33"/>
      <c r="I30" s="60"/>
      <c r="J30" s="35"/>
      <c r="K30" s="46"/>
      <c r="L30" s="46"/>
      <c r="M30" s="46"/>
      <c r="N30" s="47"/>
      <c r="O30" s="41"/>
      <c r="P30" s="33"/>
      <c r="Q30" s="34"/>
      <c r="R30" s="12"/>
      <c r="S30" s="42"/>
      <c r="T30" s="47"/>
      <c r="U30" s="35"/>
      <c r="V30" s="35"/>
      <c r="W30" s="35"/>
      <c r="Y30" s="22"/>
      <c r="Z30" s="56"/>
      <c r="AA30" s="16"/>
      <c r="AB30" s="22"/>
      <c r="AC30" s="57"/>
    </row>
    <row r="31" spans="1:29" x14ac:dyDescent="0.25">
      <c r="A31" s="6"/>
      <c r="B31" s="33"/>
      <c r="C31" s="34"/>
      <c r="D31" s="12"/>
      <c r="E31" s="46"/>
      <c r="F31" s="47"/>
      <c r="G31" s="35"/>
      <c r="H31" s="33"/>
      <c r="I31" s="34"/>
      <c r="J31" s="12"/>
      <c r="K31" s="46"/>
      <c r="L31" s="46"/>
      <c r="M31" s="46"/>
      <c r="N31" s="47"/>
      <c r="O31" s="41"/>
      <c r="P31" s="33"/>
      <c r="Q31" s="34"/>
      <c r="R31" s="12"/>
      <c r="S31" s="42"/>
      <c r="T31" s="47"/>
      <c r="U31" s="35"/>
      <c r="V31" s="35"/>
      <c r="W31" s="35"/>
      <c r="Y31" s="22"/>
      <c r="Z31" s="56"/>
      <c r="AA31" s="16"/>
      <c r="AB31" s="22"/>
      <c r="AC31" s="57"/>
    </row>
    <row r="32" spans="1:29" x14ac:dyDescent="0.25">
      <c r="A32" s="6"/>
      <c r="B32" s="61" t="s">
        <v>37</v>
      </c>
      <c r="C32" s="34"/>
      <c r="D32" s="12"/>
      <c r="E32" s="46"/>
      <c r="F32" s="47"/>
      <c r="G32" s="35"/>
      <c r="H32" s="61" t="s">
        <v>37</v>
      </c>
      <c r="I32" s="34"/>
      <c r="J32" s="12"/>
      <c r="K32" s="46"/>
      <c r="L32" s="46"/>
      <c r="M32" s="46"/>
      <c r="N32" s="47"/>
      <c r="O32" s="41"/>
      <c r="P32" s="61" t="s">
        <v>37</v>
      </c>
      <c r="Q32" s="34"/>
      <c r="R32" s="34"/>
      <c r="S32" s="48"/>
      <c r="T32" s="47"/>
      <c r="U32" s="35"/>
      <c r="V32" s="35"/>
      <c r="W32" s="35"/>
      <c r="Y32" s="22" t="s">
        <v>38</v>
      </c>
      <c r="Z32" s="56"/>
      <c r="AA32" s="16"/>
      <c r="AB32" s="22" t="s">
        <v>38</v>
      </c>
      <c r="AC32" s="57"/>
    </row>
    <row r="33" spans="1:29" x14ac:dyDescent="0.25">
      <c r="A33" s="6">
        <f>+A29+1</f>
        <v>12</v>
      </c>
      <c r="B33" s="33" t="s">
        <v>35</v>
      </c>
      <c r="C33" s="34">
        <v>1</v>
      </c>
      <c r="D33" s="12">
        <v>1</v>
      </c>
      <c r="E33" s="46">
        <v>2738</v>
      </c>
      <c r="F33" s="47">
        <f t="shared" ref="F33" si="25">+E33*D33</f>
        <v>2738</v>
      </c>
      <c r="G33" s="35"/>
      <c r="H33" s="33" t="s">
        <v>35</v>
      </c>
      <c r="I33" s="34">
        <v>1</v>
      </c>
      <c r="J33" s="12">
        <v>1</v>
      </c>
      <c r="K33" s="46">
        <v>2738</v>
      </c>
      <c r="L33" s="39">
        <f t="shared" ref="L33" si="26">K33*0.075</f>
        <v>205.35</v>
      </c>
      <c r="M33" s="39">
        <f t="shared" ref="M33" si="27">K33+L33</f>
        <v>2943.35</v>
      </c>
      <c r="N33" s="47">
        <f>+M33*J33</f>
        <v>2943.35</v>
      </c>
      <c r="O33" s="41"/>
      <c r="P33" s="33" t="s">
        <v>35</v>
      </c>
      <c r="Q33" s="60">
        <v>1</v>
      </c>
      <c r="R33" s="35">
        <v>1</v>
      </c>
      <c r="S33" s="42">
        <v>3634</v>
      </c>
      <c r="T33" s="47">
        <f>+S33*R33</f>
        <v>3634</v>
      </c>
      <c r="U33" s="35"/>
      <c r="V33" s="35"/>
      <c r="W33" s="35"/>
      <c r="Y33" s="22" t="s">
        <v>35</v>
      </c>
      <c r="Z33" s="56">
        <f>+E33</f>
        <v>2738</v>
      </c>
      <c r="AA33" s="16"/>
      <c r="AB33" s="22" t="s">
        <v>35</v>
      </c>
      <c r="AC33" s="59">
        <f>+S33</f>
        <v>3634</v>
      </c>
    </row>
    <row r="34" spans="1:29" x14ac:dyDescent="0.25">
      <c r="A34" s="6"/>
      <c r="B34" s="11"/>
      <c r="C34" s="12"/>
      <c r="D34" s="12"/>
      <c r="E34" s="46"/>
      <c r="F34" s="47"/>
      <c r="G34" s="35"/>
      <c r="H34" s="11"/>
      <c r="I34" s="12"/>
      <c r="J34" s="12"/>
      <c r="K34" s="46"/>
      <c r="L34" s="46"/>
      <c r="M34" s="46"/>
      <c r="N34" s="47"/>
      <c r="O34" s="41"/>
      <c r="P34" s="11"/>
      <c r="Q34" s="12"/>
      <c r="R34" s="12"/>
      <c r="S34" s="55"/>
      <c r="T34" s="47"/>
      <c r="U34" s="35"/>
      <c r="V34" s="35"/>
      <c r="W34" s="35"/>
      <c r="Y34" s="22"/>
      <c r="Z34" s="15"/>
      <c r="AA34" s="16"/>
      <c r="AB34" s="22"/>
      <c r="AC34" s="57"/>
    </row>
    <row r="35" spans="1:29" x14ac:dyDescent="0.25">
      <c r="A35" s="6">
        <f>+A33+1</f>
        <v>13</v>
      </c>
      <c r="B35" s="11" t="s">
        <v>39</v>
      </c>
      <c r="C35" s="12"/>
      <c r="D35" s="12"/>
      <c r="E35" s="46"/>
      <c r="F35" s="62">
        <f>+F26+F29+F33</f>
        <v>1374565.1699999997</v>
      </c>
      <c r="G35" s="38"/>
      <c r="H35" s="11" t="s">
        <v>39</v>
      </c>
      <c r="I35" s="12"/>
      <c r="J35" s="12"/>
      <c r="K35" s="46"/>
      <c r="L35" s="46"/>
      <c r="M35" s="46"/>
      <c r="N35" s="62">
        <f>+N26+N29+N33</f>
        <v>1496780.5069999998</v>
      </c>
      <c r="O35" s="41"/>
      <c r="P35" s="11" t="s">
        <v>39</v>
      </c>
      <c r="Q35" s="12"/>
      <c r="R35" s="12"/>
      <c r="S35" s="55"/>
      <c r="T35" s="62">
        <f>+T26+T29+T33</f>
        <v>1895891.08</v>
      </c>
      <c r="U35" s="38"/>
      <c r="V35" s="38"/>
      <c r="W35" s="38"/>
      <c r="Y35" s="14"/>
      <c r="Z35" s="15"/>
      <c r="AA35" s="16"/>
      <c r="AB35" s="14"/>
      <c r="AC35" s="57"/>
    </row>
    <row r="36" spans="1:29" x14ac:dyDescent="0.25">
      <c r="A36" s="6"/>
      <c r="B36" s="11"/>
      <c r="C36" s="12"/>
      <c r="D36" s="12"/>
      <c r="E36" s="46"/>
      <c r="F36" s="47"/>
      <c r="G36" s="35"/>
      <c r="H36" s="11"/>
      <c r="I36" s="12"/>
      <c r="J36" s="12"/>
      <c r="K36" s="46"/>
      <c r="L36" s="46"/>
      <c r="M36" s="46"/>
      <c r="N36" s="47"/>
      <c r="O36" s="41"/>
      <c r="P36" s="11"/>
      <c r="Q36" s="12"/>
      <c r="R36" s="12"/>
      <c r="S36" s="55"/>
      <c r="T36" s="47"/>
      <c r="U36" s="35"/>
      <c r="V36" s="35"/>
      <c r="W36" s="35"/>
      <c r="Y36" s="14"/>
      <c r="Z36" s="15"/>
      <c r="AA36" s="16"/>
      <c r="AB36" s="14"/>
      <c r="AC36" s="57"/>
    </row>
    <row r="37" spans="1:29" x14ac:dyDescent="0.25">
      <c r="A37" s="6"/>
      <c r="B37" s="11"/>
      <c r="C37" s="12"/>
      <c r="D37" s="12"/>
      <c r="E37" s="46"/>
      <c r="F37" s="47"/>
      <c r="G37" s="35"/>
      <c r="H37" s="11"/>
      <c r="I37" s="12"/>
      <c r="J37" s="12"/>
      <c r="K37" s="46"/>
      <c r="L37" s="46"/>
      <c r="M37" s="46"/>
      <c r="N37" s="47"/>
      <c r="O37" s="41"/>
      <c r="P37" s="11"/>
      <c r="Q37" s="12"/>
      <c r="R37" s="12"/>
      <c r="S37" s="55"/>
      <c r="T37" s="47"/>
      <c r="U37" s="35"/>
      <c r="V37" s="35"/>
      <c r="W37" s="35"/>
      <c r="Y37" s="14"/>
      <c r="Z37" s="15"/>
      <c r="AA37" s="16"/>
      <c r="AB37" s="14"/>
      <c r="AC37" s="57"/>
    </row>
    <row r="38" spans="1:29" ht="13" x14ac:dyDescent="0.3">
      <c r="A38" s="6"/>
      <c r="B38" s="17" t="s">
        <v>40</v>
      </c>
      <c r="C38" s="18"/>
      <c r="D38" s="41"/>
      <c r="F38" s="58"/>
      <c r="G38" s="41"/>
      <c r="H38" s="17" t="s">
        <v>40</v>
      </c>
      <c r="I38" s="18"/>
      <c r="J38" s="41"/>
      <c r="N38" s="58"/>
      <c r="O38" s="41"/>
      <c r="P38" s="17" t="s">
        <v>40</v>
      </c>
      <c r="Q38" s="18"/>
      <c r="R38" s="41"/>
      <c r="T38" s="58"/>
      <c r="U38" s="41"/>
      <c r="V38" s="41"/>
      <c r="W38" s="41"/>
      <c r="Y38" s="17" t="s">
        <v>40</v>
      </c>
      <c r="Z38" s="15"/>
      <c r="AA38" s="16"/>
      <c r="AB38" s="17" t="s">
        <v>40</v>
      </c>
      <c r="AC38" s="57"/>
    </row>
    <row r="39" spans="1:29" ht="13" x14ac:dyDescent="0.3">
      <c r="A39" s="6"/>
      <c r="B39" s="17"/>
      <c r="C39" s="18"/>
      <c r="D39" s="41"/>
      <c r="E39" s="63" t="s">
        <v>41</v>
      </c>
      <c r="F39" s="58"/>
      <c r="G39" s="41"/>
      <c r="H39" s="17"/>
      <c r="I39" s="18"/>
      <c r="J39" s="41"/>
      <c r="K39" s="63" t="s">
        <v>41</v>
      </c>
      <c r="L39" s="6" t="s">
        <v>20</v>
      </c>
      <c r="M39" s="6" t="s">
        <v>21</v>
      </c>
      <c r="N39" s="58"/>
      <c r="O39" s="41"/>
      <c r="P39" s="17"/>
      <c r="Q39" s="18"/>
      <c r="R39" s="41"/>
      <c r="S39" s="63" t="s">
        <v>41</v>
      </c>
      <c r="T39" s="58"/>
      <c r="U39" s="41"/>
      <c r="V39" s="41"/>
      <c r="W39" s="41"/>
      <c r="Y39" s="17"/>
      <c r="Z39" s="15"/>
      <c r="AA39" s="16"/>
      <c r="AB39" s="17"/>
      <c r="AC39" s="57"/>
    </row>
    <row r="40" spans="1:29" x14ac:dyDescent="0.25">
      <c r="A40" s="6"/>
      <c r="B40" s="20" t="s">
        <v>42</v>
      </c>
      <c r="C40" s="28" t="s">
        <v>43</v>
      </c>
      <c r="D40" s="41"/>
      <c r="E40" s="64" t="s">
        <v>44</v>
      </c>
      <c r="F40" s="65" t="s">
        <v>25</v>
      </c>
      <c r="G40" s="64"/>
      <c r="H40" s="20" t="s">
        <v>42</v>
      </c>
      <c r="I40" s="28" t="s">
        <v>43</v>
      </c>
      <c r="J40" s="41"/>
      <c r="K40" s="64" t="s">
        <v>44</v>
      </c>
      <c r="L40" s="31">
        <v>7.4999999999999997E-2</v>
      </c>
      <c r="M40" s="29" t="s">
        <v>26</v>
      </c>
      <c r="N40" s="65" t="s">
        <v>25</v>
      </c>
      <c r="O40" s="41"/>
      <c r="P40" s="20" t="s">
        <v>42</v>
      </c>
      <c r="Q40" s="28" t="s">
        <v>43</v>
      </c>
      <c r="R40" s="41"/>
      <c r="S40" s="64" t="s">
        <v>44</v>
      </c>
      <c r="T40" s="65" t="s">
        <v>25</v>
      </c>
      <c r="U40" s="64"/>
      <c r="V40" s="64"/>
      <c r="W40" s="64"/>
      <c r="Y40" s="20" t="s">
        <v>42</v>
      </c>
      <c r="Z40" s="15"/>
      <c r="AA40" s="16"/>
      <c r="AB40" s="20" t="s">
        <v>42</v>
      </c>
      <c r="AC40" s="57"/>
    </row>
    <row r="41" spans="1:29" x14ac:dyDescent="0.25">
      <c r="A41" s="6">
        <f>+A35+1</f>
        <v>14</v>
      </c>
      <c r="B41" s="66" t="s">
        <v>45</v>
      </c>
      <c r="C41" s="25">
        <v>283452.80494960019</v>
      </c>
      <c r="D41" s="64"/>
      <c r="E41" s="67">
        <f>ROUND(3.308/0.748,3)</f>
        <v>4.4219999999999997</v>
      </c>
      <c r="F41" s="68">
        <f>+C41*E41</f>
        <v>1253428.3034871321</v>
      </c>
      <c r="G41" s="63"/>
      <c r="H41" s="66" t="s">
        <v>45</v>
      </c>
      <c r="I41" s="25">
        <f>+'[24]MFR 2.8h RES'!V21</f>
        <v>279827</v>
      </c>
      <c r="J41" s="64"/>
      <c r="K41" s="67">
        <f>ROUND(3.308/0.748,3)</f>
        <v>4.4219999999999997</v>
      </c>
      <c r="L41" s="39">
        <f t="shared" ref="L41:L42" si="28">K41*0.075</f>
        <v>0.33164999999999994</v>
      </c>
      <c r="M41" s="39">
        <f t="shared" ref="M41:M42" si="29">K41+L41</f>
        <v>4.7536499999999995</v>
      </c>
      <c r="N41" s="68">
        <f>+I41*M41</f>
        <v>1330199.6185499998</v>
      </c>
      <c r="O41" s="41"/>
      <c r="P41" s="66" t="s">
        <v>45</v>
      </c>
      <c r="Q41" s="25">
        <f>+I41</f>
        <v>279827</v>
      </c>
      <c r="R41" s="64"/>
      <c r="S41" s="69">
        <v>5.9950000000000001</v>
      </c>
      <c r="T41" s="68">
        <f>+Q41*S41</f>
        <v>1677562.865</v>
      </c>
      <c r="U41" s="63"/>
      <c r="V41" s="43">
        <f>(+T41-N41)/N41</f>
        <v>0.26113617956728008</v>
      </c>
      <c r="W41" s="70"/>
      <c r="Y41" s="66" t="s">
        <v>46</v>
      </c>
      <c r="Z41" s="71">
        <v>3.3079999999999998</v>
      </c>
      <c r="AA41" s="16"/>
      <c r="AB41" s="72" t="s">
        <v>46</v>
      </c>
      <c r="AC41" s="73">
        <f>ROUND(+S41*0.748,3)</f>
        <v>4.484</v>
      </c>
    </row>
    <row r="42" spans="1:29" x14ac:dyDescent="0.25">
      <c r="A42" s="6">
        <f>+A41+1</f>
        <v>15</v>
      </c>
      <c r="B42" s="66" t="s">
        <v>47</v>
      </c>
      <c r="C42" s="12">
        <v>91422.355050400045</v>
      </c>
      <c r="D42" s="41"/>
      <c r="E42" s="67">
        <f>ROUND(4.52/0.748,3)</f>
        <v>6.0430000000000001</v>
      </c>
      <c r="F42" s="68">
        <f>+C42*E42</f>
        <v>552465.29156956752</v>
      </c>
      <c r="G42" s="63"/>
      <c r="H42" s="66" t="s">
        <v>47</v>
      </c>
      <c r="I42" s="12">
        <f>+'[24]MFR 2.8h RES'!V22</f>
        <v>90253</v>
      </c>
      <c r="J42" s="41"/>
      <c r="K42" s="67">
        <f>ROUND(4.52/0.748,3)</f>
        <v>6.0430000000000001</v>
      </c>
      <c r="L42" s="39">
        <f t="shared" si="28"/>
        <v>0.45322499999999999</v>
      </c>
      <c r="M42" s="39">
        <f t="shared" si="29"/>
        <v>6.4962249999999999</v>
      </c>
      <c r="N42" s="68">
        <f>+I42*M42</f>
        <v>586303.79492499994</v>
      </c>
      <c r="O42" s="41"/>
      <c r="P42" s="66" t="s">
        <v>47</v>
      </c>
      <c r="Q42" s="12">
        <f>+I42</f>
        <v>90253</v>
      </c>
      <c r="R42" s="41"/>
      <c r="S42" s="69">
        <v>8.1920000000000002</v>
      </c>
      <c r="T42" s="68">
        <f>+Q42*S42</f>
        <v>739352.576</v>
      </c>
      <c r="U42" s="74"/>
      <c r="V42" s="43">
        <f>(+T42-N42)/N42</f>
        <v>0.26104006557654652</v>
      </c>
      <c r="W42" s="63"/>
      <c r="Y42" s="66" t="s">
        <v>48</v>
      </c>
      <c r="Z42" s="71">
        <v>4.5199999999999996</v>
      </c>
      <c r="AA42" s="16"/>
      <c r="AB42" s="72" t="s">
        <v>49</v>
      </c>
      <c r="AC42" s="73">
        <f t="shared" ref="AC42" si="30">ROUND(+S42*0.748,3)</f>
        <v>6.1280000000000001</v>
      </c>
    </row>
    <row r="43" spans="1:29" x14ac:dyDescent="0.25">
      <c r="A43" s="6"/>
      <c r="B43" s="75"/>
      <c r="C43" s="25"/>
      <c r="D43" s="41"/>
      <c r="E43" s="67"/>
      <c r="F43" s="58"/>
      <c r="G43" s="41"/>
      <c r="H43" s="75"/>
      <c r="I43" s="25"/>
      <c r="J43" s="41"/>
      <c r="K43" s="67"/>
      <c r="L43" s="67"/>
      <c r="M43" s="67"/>
      <c r="N43" s="58"/>
      <c r="O43" s="41"/>
      <c r="P43" s="75"/>
      <c r="Q43" s="25"/>
      <c r="R43" s="41"/>
      <c r="S43" s="69"/>
      <c r="T43" s="58"/>
      <c r="U43" s="41"/>
      <c r="V43" s="41"/>
      <c r="W43" s="41"/>
      <c r="Y43" s="75"/>
      <c r="Z43" s="15"/>
      <c r="AA43" s="16"/>
      <c r="AB43" s="75"/>
      <c r="AC43" s="73"/>
    </row>
    <row r="44" spans="1:29" x14ac:dyDescent="0.25">
      <c r="A44" s="6"/>
      <c r="B44" s="20" t="s">
        <v>50</v>
      </c>
      <c r="C44" s="25"/>
      <c r="D44" s="41"/>
      <c r="E44" s="67"/>
      <c r="F44" s="58"/>
      <c r="G44" s="41"/>
      <c r="H44" s="20" t="s">
        <v>50</v>
      </c>
      <c r="I44" s="25"/>
      <c r="J44" s="41"/>
      <c r="K44" s="67"/>
      <c r="L44" s="67"/>
      <c r="M44" s="67"/>
      <c r="N44" s="58"/>
      <c r="O44" s="41"/>
      <c r="P44" s="20" t="s">
        <v>50</v>
      </c>
      <c r="Q44" s="25"/>
      <c r="R44" s="41"/>
      <c r="S44" s="69"/>
      <c r="T44" s="58"/>
      <c r="U44" s="41"/>
      <c r="V44" s="41"/>
      <c r="W44" s="41"/>
      <c r="Y44" s="20" t="s">
        <v>50</v>
      </c>
      <c r="Z44" s="15"/>
      <c r="AA44" s="16"/>
      <c r="AB44" s="20" t="s">
        <v>50</v>
      </c>
      <c r="AC44" s="73"/>
    </row>
    <row r="45" spans="1:29" x14ac:dyDescent="0.25">
      <c r="A45" s="6">
        <f>+A42+1</f>
        <v>16</v>
      </c>
      <c r="B45" s="75" t="s">
        <v>51</v>
      </c>
      <c r="C45" s="25">
        <v>192291.35199999998</v>
      </c>
      <c r="D45" s="41"/>
      <c r="E45" s="67">
        <f>ROUND(3.178/0.748,3)</f>
        <v>4.2489999999999997</v>
      </c>
      <c r="F45" s="68">
        <f>+C45*E45</f>
        <v>817045.95464799984</v>
      </c>
      <c r="G45" s="63"/>
      <c r="H45" s="75" t="s">
        <v>51</v>
      </c>
      <c r="I45" s="25">
        <f>+'[24]MFR 2.8h COM IND PA RSL '!F15+'[24]MFR 2.8h COM IND PA RSL '!L15+'[24]MFR 2.8h COM IND PA RSL '!F30</f>
        <v>206653</v>
      </c>
      <c r="J45" s="41"/>
      <c r="K45" s="67">
        <f>E45</f>
        <v>4.2489999999999997</v>
      </c>
      <c r="L45" s="39">
        <f t="shared" ref="L45" si="31">K45*0.075</f>
        <v>0.31867499999999999</v>
      </c>
      <c r="M45" s="39">
        <f t="shared" ref="M45" si="32">K45+L45</f>
        <v>4.5676749999999995</v>
      </c>
      <c r="N45" s="68">
        <f>+I45*M45</f>
        <v>943923.74177499989</v>
      </c>
      <c r="O45" s="41"/>
      <c r="P45" s="75" t="s">
        <v>51</v>
      </c>
      <c r="Q45" s="25">
        <f>+I45</f>
        <v>206653</v>
      </c>
      <c r="R45" s="41"/>
      <c r="S45" s="69">
        <v>4.5359999999999996</v>
      </c>
      <c r="T45" s="68">
        <f>+Q45*S45</f>
        <v>937378.00799999991</v>
      </c>
      <c r="U45" s="63"/>
      <c r="V45" s="43">
        <f>(+T45-N45)/N45</f>
        <v>-6.9346002068885956E-3</v>
      </c>
      <c r="W45" s="70"/>
      <c r="Y45" s="75" t="s">
        <v>52</v>
      </c>
      <c r="Z45" s="71">
        <v>3.1779999999999999</v>
      </c>
      <c r="AA45" s="16"/>
      <c r="AB45" s="75" t="s">
        <v>52</v>
      </c>
      <c r="AC45" s="73">
        <f>ROUND(+S45*0.748,3)</f>
        <v>3.3929999999999998</v>
      </c>
    </row>
    <row r="46" spans="1:29" x14ac:dyDescent="0.25">
      <c r="A46" s="6"/>
      <c r="B46" s="75"/>
      <c r="C46" s="25"/>
      <c r="D46" s="41"/>
      <c r="E46" s="67"/>
      <c r="F46" s="58"/>
      <c r="G46" s="41"/>
      <c r="H46" s="75"/>
      <c r="I46" s="25"/>
      <c r="J46" s="41"/>
      <c r="K46" s="67"/>
      <c r="L46" s="67"/>
      <c r="M46" s="67"/>
      <c r="N46" s="58"/>
      <c r="O46" s="41"/>
      <c r="P46" s="75"/>
      <c r="Q46" s="25"/>
      <c r="R46" s="41"/>
      <c r="S46" s="76"/>
      <c r="T46" s="58"/>
      <c r="U46" s="41"/>
      <c r="V46" s="41"/>
      <c r="W46" s="41"/>
      <c r="Y46" s="75"/>
      <c r="Z46" s="15"/>
      <c r="AA46" s="16"/>
      <c r="AB46" s="75"/>
      <c r="AC46" s="73"/>
    </row>
    <row r="47" spans="1:29" x14ac:dyDescent="0.25">
      <c r="A47" s="6"/>
      <c r="B47" s="20" t="s">
        <v>53</v>
      </c>
      <c r="C47" s="25"/>
      <c r="D47" s="41"/>
      <c r="E47" s="67"/>
      <c r="F47" s="58"/>
      <c r="G47" s="41"/>
      <c r="H47" s="20" t="s">
        <v>53</v>
      </c>
      <c r="I47" s="25"/>
      <c r="J47" s="41"/>
      <c r="K47" s="67"/>
      <c r="L47" s="67"/>
      <c r="M47" s="67"/>
      <c r="N47" s="58"/>
      <c r="O47" s="41"/>
      <c r="P47" s="20" t="s">
        <v>53</v>
      </c>
      <c r="Q47" s="25"/>
      <c r="R47" s="41"/>
      <c r="S47" s="76"/>
      <c r="T47" s="58"/>
      <c r="U47" s="41"/>
      <c r="V47" s="41"/>
      <c r="W47" s="41"/>
      <c r="Y47" s="20" t="s">
        <v>53</v>
      </c>
      <c r="Z47" s="32"/>
      <c r="AA47" s="16"/>
      <c r="AB47" s="20" t="s">
        <v>53</v>
      </c>
      <c r="AC47" s="73"/>
    </row>
    <row r="48" spans="1:29" x14ac:dyDescent="0.25">
      <c r="A48" s="6">
        <f>+A45+1</f>
        <v>17</v>
      </c>
      <c r="B48" s="75" t="s">
        <v>51</v>
      </c>
      <c r="C48" s="25">
        <v>350081.80200000003</v>
      </c>
      <c r="D48" s="41"/>
      <c r="E48" s="67">
        <f>1.639</f>
        <v>1.639</v>
      </c>
      <c r="F48" s="68">
        <f>+C48*E48</f>
        <v>573784.07347800001</v>
      </c>
      <c r="G48" s="63"/>
      <c r="H48" s="75" t="s">
        <v>51</v>
      </c>
      <c r="I48" s="25">
        <f>+'[24]MFR 2.8h COM IND PA RSL '!L30-I51</f>
        <v>322289.63047619048</v>
      </c>
      <c r="J48" s="41"/>
      <c r="K48" s="67">
        <f>1.639</f>
        <v>1.639</v>
      </c>
      <c r="L48" s="39">
        <f t="shared" ref="L48" si="33">K48*0.075</f>
        <v>0.12292499999999999</v>
      </c>
      <c r="M48" s="39">
        <f t="shared" ref="M48" si="34">K48+L48</f>
        <v>1.761925</v>
      </c>
      <c r="N48" s="68">
        <f>+I48*M48</f>
        <v>567850.15717676189</v>
      </c>
      <c r="O48" s="41"/>
      <c r="P48" s="75" t="s">
        <v>51</v>
      </c>
      <c r="Q48" s="25">
        <f>+I48</f>
        <v>322289.63047619048</v>
      </c>
      <c r="R48" s="41"/>
      <c r="S48" s="69">
        <v>3.3650000000000002</v>
      </c>
      <c r="T48" s="68">
        <f>+Q48*S48</f>
        <v>1084504.6065523811</v>
      </c>
      <c r="U48" s="63"/>
      <c r="V48" s="43">
        <f>(+T48-N48)/N48</f>
        <v>0.90984292747988726</v>
      </c>
      <c r="W48" s="63"/>
      <c r="Y48" s="75" t="s">
        <v>54</v>
      </c>
      <c r="Z48" s="71">
        <v>1.639</v>
      </c>
      <c r="AA48" s="16"/>
      <c r="AB48" s="75" t="s">
        <v>54</v>
      </c>
      <c r="AC48" s="73">
        <f>+S48</f>
        <v>3.3650000000000002</v>
      </c>
    </row>
    <row r="49" spans="1:29" x14ac:dyDescent="0.25">
      <c r="A49" s="6"/>
      <c r="B49" s="77"/>
      <c r="C49" s="25"/>
      <c r="D49" s="41"/>
      <c r="E49" s="67"/>
      <c r="F49" s="68"/>
      <c r="G49" s="63"/>
      <c r="H49" s="75"/>
      <c r="I49" s="25"/>
      <c r="J49" s="41"/>
      <c r="K49" s="67"/>
      <c r="L49" s="67"/>
      <c r="M49" s="67"/>
      <c r="N49" s="68"/>
      <c r="O49" s="41"/>
      <c r="P49" s="75"/>
      <c r="Q49" s="25"/>
      <c r="R49" s="41"/>
      <c r="S49" s="76"/>
      <c r="T49" s="68"/>
      <c r="U49" s="63"/>
      <c r="V49" s="63"/>
      <c r="W49" s="63"/>
      <c r="Y49" s="75"/>
      <c r="Z49" s="32"/>
      <c r="AA49" s="16"/>
      <c r="AB49" s="75"/>
      <c r="AC49" s="73"/>
    </row>
    <row r="50" spans="1:29" x14ac:dyDescent="0.25">
      <c r="A50" s="6"/>
      <c r="B50" s="20" t="s">
        <v>55</v>
      </c>
      <c r="C50" s="12"/>
      <c r="D50" s="41"/>
      <c r="E50" s="67"/>
      <c r="F50" s="58"/>
      <c r="G50" s="41"/>
      <c r="H50" s="20" t="s">
        <v>55</v>
      </c>
      <c r="I50" s="12"/>
      <c r="J50" s="41"/>
      <c r="K50" s="67"/>
      <c r="L50" s="67"/>
      <c r="M50" s="67"/>
      <c r="N50" s="58"/>
      <c r="O50" s="41"/>
      <c r="P50" s="20" t="s">
        <v>55</v>
      </c>
      <c r="Q50" s="12"/>
      <c r="R50" s="41"/>
      <c r="S50" s="76"/>
      <c r="T50" s="58"/>
      <c r="U50" s="41"/>
      <c r="V50" s="41"/>
      <c r="W50" s="41"/>
      <c r="Y50" s="20" t="s">
        <v>55</v>
      </c>
      <c r="Z50" s="15"/>
      <c r="AA50" s="16"/>
      <c r="AB50" s="20" t="s">
        <v>55</v>
      </c>
      <c r="AC50" s="73"/>
    </row>
    <row r="51" spans="1:29" x14ac:dyDescent="0.25">
      <c r="A51" s="6">
        <f>+A48+1</f>
        <v>18</v>
      </c>
      <c r="B51" s="75" t="s">
        <v>51</v>
      </c>
      <c r="C51" s="12">
        <v>12402.25</v>
      </c>
      <c r="D51" s="41"/>
      <c r="E51" s="67">
        <v>3.5</v>
      </c>
      <c r="F51" s="68">
        <f>+C51*E51</f>
        <v>43407.875</v>
      </c>
      <c r="G51" s="63"/>
      <c r="H51" s="75" t="s">
        <v>51</v>
      </c>
      <c r="I51" s="35">
        <f>+'[24]MFR 2.8h Misc'!L41</f>
        <v>4916.3695238095233</v>
      </c>
      <c r="J51" s="41"/>
      <c r="K51" s="69">
        <v>3.5</v>
      </c>
      <c r="L51" s="39">
        <f t="shared" ref="L51" si="35">K51*0.075</f>
        <v>0.26250000000000001</v>
      </c>
      <c r="M51" s="39">
        <f t="shared" ref="M51" si="36">K51+L51</f>
        <v>3.7625000000000002</v>
      </c>
      <c r="N51" s="68">
        <f>+I51*M51</f>
        <v>18497.840333333334</v>
      </c>
      <c r="O51" s="41"/>
      <c r="P51" s="75" t="s">
        <v>51</v>
      </c>
      <c r="Q51" s="35">
        <v>0</v>
      </c>
      <c r="R51" s="41"/>
      <c r="S51" s="69">
        <v>0</v>
      </c>
      <c r="T51" s="68">
        <f>+Q51*S51</f>
        <v>0</v>
      </c>
      <c r="U51" s="63"/>
      <c r="V51" s="43">
        <f>(+T51-N51)/N51</f>
        <v>-1</v>
      </c>
      <c r="W51" s="63"/>
      <c r="Y51" s="75" t="s">
        <v>54</v>
      </c>
      <c r="Z51" s="71">
        <v>0</v>
      </c>
      <c r="AA51" s="16"/>
      <c r="AB51" s="75" t="s">
        <v>54</v>
      </c>
      <c r="AC51" s="73">
        <f>+S51</f>
        <v>0</v>
      </c>
    </row>
    <row r="52" spans="1:29" x14ac:dyDescent="0.25">
      <c r="A52" s="6"/>
      <c r="B52" s="11"/>
      <c r="C52" s="53"/>
      <c r="D52" s="41"/>
      <c r="E52" s="41"/>
      <c r="F52" s="58"/>
      <c r="G52" s="41"/>
      <c r="H52" s="11"/>
      <c r="I52" s="53"/>
      <c r="J52" s="41"/>
      <c r="K52" s="41"/>
      <c r="L52" s="41"/>
      <c r="M52" s="41"/>
      <c r="N52" s="58"/>
      <c r="O52" s="41"/>
      <c r="P52" s="11"/>
      <c r="Q52" s="53"/>
      <c r="R52" s="41"/>
      <c r="S52" s="41"/>
      <c r="T52" s="58"/>
      <c r="U52" s="41"/>
      <c r="V52" s="41"/>
      <c r="W52" s="41"/>
      <c r="Y52" s="11"/>
      <c r="Z52" s="15"/>
      <c r="AA52" s="16"/>
      <c r="AB52" s="11"/>
      <c r="AC52" s="57"/>
    </row>
    <row r="53" spans="1:29" x14ac:dyDescent="0.25">
      <c r="A53" s="6">
        <f>+A51+1</f>
        <v>19</v>
      </c>
      <c r="B53" s="11" t="s">
        <v>56</v>
      </c>
      <c r="C53" s="12">
        <f>SUM(C41:C51)</f>
        <v>929650.56400000025</v>
      </c>
      <c r="D53" s="12"/>
      <c r="E53" s="46"/>
      <c r="F53" s="62">
        <f>SUM(F41:F51)</f>
        <v>3240131.4981826991</v>
      </c>
      <c r="G53" s="38"/>
      <c r="H53" s="11" t="s">
        <v>56</v>
      </c>
      <c r="I53" s="12">
        <f>SUM(I41:I51)</f>
        <v>903939</v>
      </c>
      <c r="J53" s="12"/>
      <c r="K53" s="46"/>
      <c r="L53" s="46"/>
      <c r="M53" s="46"/>
      <c r="N53" s="62">
        <f>SUM(N41:N51)</f>
        <v>3446775.152760095</v>
      </c>
      <c r="O53" s="41"/>
      <c r="P53" s="11" t="s">
        <v>57</v>
      </c>
      <c r="Q53" s="12">
        <f>SUM(Q41:Q51)</f>
        <v>899022.63047619048</v>
      </c>
      <c r="R53" s="12"/>
      <c r="S53" s="55"/>
      <c r="T53" s="62">
        <f>SUM(T41:T51)</f>
        <v>4438798.0555523811</v>
      </c>
      <c r="U53" s="38"/>
      <c r="V53" s="38"/>
      <c r="W53" s="38"/>
      <c r="Y53" s="11"/>
      <c r="Z53" s="15"/>
      <c r="AA53" s="16"/>
      <c r="AB53" s="11"/>
      <c r="AC53" s="57"/>
    </row>
    <row r="54" spans="1:29" x14ac:dyDescent="0.25">
      <c r="A54" s="6"/>
      <c r="B54" s="11"/>
      <c r="C54" s="12"/>
      <c r="D54" s="41"/>
      <c r="E54" s="41"/>
      <c r="F54" s="58"/>
      <c r="G54" s="41"/>
      <c r="H54" s="11"/>
      <c r="I54" s="12"/>
      <c r="J54" s="41"/>
      <c r="K54" s="41"/>
      <c r="L54" s="41"/>
      <c r="M54" s="41"/>
      <c r="N54" s="58"/>
      <c r="O54" s="41"/>
      <c r="P54" s="11"/>
      <c r="Q54" s="12"/>
      <c r="R54" s="41"/>
      <c r="S54" s="41"/>
      <c r="T54" s="58"/>
      <c r="U54" s="41"/>
      <c r="V54" s="41"/>
      <c r="W54" s="41"/>
      <c r="Y54" s="14"/>
      <c r="Z54" s="15"/>
      <c r="AA54" s="16"/>
      <c r="AB54" s="14"/>
      <c r="AC54" s="15"/>
    </row>
    <row r="55" spans="1:29" ht="13" x14ac:dyDescent="0.3">
      <c r="A55" s="6">
        <f>+A53+1</f>
        <v>20</v>
      </c>
      <c r="B55" s="11" t="s">
        <v>58</v>
      </c>
      <c r="C55" s="78"/>
      <c r="D55" s="41"/>
      <c r="E55" s="41"/>
      <c r="F55" s="62">
        <f>+F35+F53</f>
        <v>4614696.668182699</v>
      </c>
      <c r="G55" s="38"/>
      <c r="H55" s="11" t="s">
        <v>58</v>
      </c>
      <c r="I55" s="78"/>
      <c r="J55" s="41"/>
      <c r="K55" s="41"/>
      <c r="L55" s="41"/>
      <c r="M55" s="41"/>
      <c r="N55" s="62">
        <f>+N35+N53</f>
        <v>4943555.6597600952</v>
      </c>
      <c r="O55" s="41"/>
      <c r="P55" s="11" t="s">
        <v>58</v>
      </c>
      <c r="Q55" s="78"/>
      <c r="R55" s="41"/>
      <c r="S55" s="41"/>
      <c r="T55" s="62">
        <f>+T35+T53</f>
        <v>6334689.1355523812</v>
      </c>
      <c r="U55" s="38"/>
      <c r="V55" s="38"/>
      <c r="W55" s="38"/>
      <c r="Y55" s="14"/>
      <c r="Z55" s="15"/>
      <c r="AA55" s="16"/>
      <c r="AB55" s="14"/>
      <c r="AC55" s="15"/>
    </row>
    <row r="56" spans="1:29" ht="13" x14ac:dyDescent="0.3">
      <c r="A56" s="6"/>
      <c r="B56" s="79"/>
      <c r="C56" s="78"/>
      <c r="D56" s="41"/>
      <c r="E56" s="41"/>
      <c r="F56" s="58"/>
      <c r="G56" s="41"/>
      <c r="H56" s="79"/>
      <c r="I56" s="78"/>
      <c r="J56" s="41"/>
      <c r="K56" s="41"/>
      <c r="L56" s="41"/>
      <c r="M56" s="41"/>
      <c r="N56" s="58"/>
      <c r="O56" s="41"/>
      <c r="P56" s="79"/>
      <c r="Q56" s="78"/>
      <c r="R56" s="41"/>
      <c r="S56" s="41"/>
      <c r="T56" s="58"/>
      <c r="U56" s="41"/>
      <c r="V56" s="41"/>
      <c r="W56" s="41"/>
      <c r="Y56" s="14"/>
      <c r="Z56" s="15"/>
      <c r="AA56" s="16"/>
      <c r="AB56" s="14"/>
      <c r="AC56" s="15"/>
    </row>
    <row r="57" spans="1:29" ht="13" x14ac:dyDescent="0.3">
      <c r="A57" s="6"/>
      <c r="B57" s="79"/>
      <c r="C57" s="78"/>
      <c r="D57" s="41"/>
      <c r="E57" s="41"/>
      <c r="F57" s="58"/>
      <c r="G57" s="41"/>
      <c r="H57" s="79"/>
      <c r="I57" s="78"/>
      <c r="J57" s="41"/>
      <c r="K57" s="41"/>
      <c r="L57" s="41"/>
      <c r="M57" s="41"/>
      <c r="N57" s="58"/>
      <c r="O57" s="41"/>
      <c r="P57" s="79"/>
      <c r="Q57" s="78"/>
      <c r="R57" s="41"/>
      <c r="S57" s="41"/>
      <c r="T57" s="58"/>
      <c r="U57" s="41"/>
      <c r="V57" s="41"/>
      <c r="W57" s="41"/>
      <c r="Y57" s="14"/>
      <c r="Z57" s="15"/>
      <c r="AA57" s="16"/>
      <c r="AB57" s="14"/>
      <c r="AC57" s="15"/>
    </row>
    <row r="58" spans="1:29" ht="13" x14ac:dyDescent="0.3">
      <c r="A58" s="6"/>
      <c r="B58" s="79" t="s">
        <v>59</v>
      </c>
      <c r="C58" s="78"/>
      <c r="D58" s="41"/>
      <c r="E58" s="41"/>
      <c r="F58" s="58"/>
      <c r="G58" s="41"/>
      <c r="H58" s="79" t="s">
        <v>59</v>
      </c>
      <c r="I58" s="78"/>
      <c r="J58" s="41"/>
      <c r="K58" s="41"/>
      <c r="L58" s="41"/>
      <c r="M58" s="41"/>
      <c r="N58" s="58"/>
      <c r="O58" s="41"/>
      <c r="P58" s="79" t="s">
        <v>59</v>
      </c>
      <c r="Q58" s="78"/>
      <c r="R58" s="41"/>
      <c r="S58" s="41"/>
      <c r="T58" s="58"/>
      <c r="U58" s="41"/>
      <c r="V58" s="41"/>
      <c r="W58" s="41"/>
      <c r="Y58" s="14"/>
      <c r="Z58" s="15"/>
      <c r="AA58" s="16"/>
      <c r="AB58" s="122"/>
      <c r="AC58" s="15"/>
    </row>
    <row r="59" spans="1:29" ht="13" x14ac:dyDescent="0.3">
      <c r="A59" s="6"/>
      <c r="B59" s="79"/>
      <c r="C59" s="25" t="s">
        <v>17</v>
      </c>
      <c r="D59" s="6" t="s">
        <v>17</v>
      </c>
      <c r="E59" s="6" t="s">
        <v>18</v>
      </c>
      <c r="F59" s="26"/>
      <c r="G59" s="6"/>
      <c r="H59" s="79"/>
      <c r="I59" s="25" t="s">
        <v>17</v>
      </c>
      <c r="J59" s="6" t="s">
        <v>17</v>
      </c>
      <c r="K59" s="6" t="s">
        <v>19</v>
      </c>
      <c r="L59" s="6" t="s">
        <v>20</v>
      </c>
      <c r="M59" s="6" t="s">
        <v>21</v>
      </c>
      <c r="N59" s="26"/>
      <c r="O59" s="41"/>
      <c r="P59" s="79"/>
      <c r="Q59" s="25" t="s">
        <v>17</v>
      </c>
      <c r="R59" s="6" t="s">
        <v>17</v>
      </c>
      <c r="S59" s="6" t="s">
        <v>18</v>
      </c>
      <c r="T59" s="26"/>
      <c r="U59" s="6"/>
      <c r="V59" s="6"/>
      <c r="W59" s="6"/>
      <c r="Y59" s="14"/>
      <c r="Z59" s="15"/>
      <c r="AA59" s="16"/>
      <c r="AB59" s="122"/>
      <c r="AC59" s="15"/>
    </row>
    <row r="60" spans="1:29" x14ac:dyDescent="0.25">
      <c r="A60" s="6"/>
      <c r="B60" s="11" t="s">
        <v>60</v>
      </c>
      <c r="C60" s="28" t="s">
        <v>61</v>
      </c>
      <c r="D60" s="29" t="s">
        <v>24</v>
      </c>
      <c r="E60" s="29" t="s">
        <v>21</v>
      </c>
      <c r="F60" s="30" t="s">
        <v>25</v>
      </c>
      <c r="G60" s="29"/>
      <c r="H60" s="11" t="s">
        <v>60</v>
      </c>
      <c r="I60" s="28" t="s">
        <v>61</v>
      </c>
      <c r="J60" s="29" t="s">
        <v>24</v>
      </c>
      <c r="K60" s="29" t="s">
        <v>21</v>
      </c>
      <c r="L60" s="29">
        <v>7.4999999999999997E-2</v>
      </c>
      <c r="M60" s="29" t="s">
        <v>26</v>
      </c>
      <c r="N60" s="30" t="s">
        <v>25</v>
      </c>
      <c r="O60" s="41"/>
      <c r="P60" s="11" t="s">
        <v>60</v>
      </c>
      <c r="Q60" s="28" t="s">
        <v>61</v>
      </c>
      <c r="R60" s="29" t="s">
        <v>24</v>
      </c>
      <c r="S60" s="29" t="s">
        <v>21</v>
      </c>
      <c r="T60" s="30" t="s">
        <v>25</v>
      </c>
      <c r="U60" s="29"/>
      <c r="V60" s="29"/>
      <c r="W60" s="29"/>
      <c r="Y60" s="22" t="s">
        <v>60</v>
      </c>
      <c r="Z60" s="15"/>
      <c r="AA60" s="16"/>
      <c r="AB60" s="123" t="s">
        <v>60</v>
      </c>
      <c r="AC60" s="15"/>
    </row>
    <row r="61" spans="1:29" x14ac:dyDescent="0.25">
      <c r="A61" s="6">
        <f>+A55+1</f>
        <v>21</v>
      </c>
      <c r="B61" s="80" t="s">
        <v>62</v>
      </c>
      <c r="C61" s="34">
        <v>8.0000000000000018</v>
      </c>
      <c r="D61" s="81">
        <f>+C61*12</f>
        <v>96.000000000000028</v>
      </c>
      <c r="E61" s="82">
        <v>11.6</v>
      </c>
      <c r="F61" s="58">
        <f>+E61*D61</f>
        <v>1113.6000000000004</v>
      </c>
      <c r="G61" s="41"/>
      <c r="H61" s="80" t="s">
        <v>62</v>
      </c>
      <c r="I61" s="34">
        <f>+'[24]MFR 2.8h Fire Proj '!J13</f>
        <v>9</v>
      </c>
      <c r="J61" s="81">
        <f>+I61*12</f>
        <v>108</v>
      </c>
      <c r="K61" s="82">
        <f>ROUND(+E61,2)</f>
        <v>11.6</v>
      </c>
      <c r="L61" s="39">
        <f t="shared" ref="L61:L68" si="37">K61*0.075</f>
        <v>0.87</v>
      </c>
      <c r="M61" s="39">
        <f t="shared" ref="M61:M68" si="38">K61+L61</f>
        <v>12.469999999999999</v>
      </c>
      <c r="N61" s="58">
        <f>+M61*J61</f>
        <v>1346.7599999999998</v>
      </c>
      <c r="O61" s="41"/>
      <c r="P61" s="80" t="s">
        <v>62</v>
      </c>
      <c r="Q61" s="34">
        <f>+I61</f>
        <v>9</v>
      </c>
      <c r="R61" s="81">
        <f>+Q61*12</f>
        <v>108</v>
      </c>
      <c r="S61" s="42">
        <v>22</v>
      </c>
      <c r="T61" s="58">
        <f>+S61*R61</f>
        <v>2376</v>
      </c>
      <c r="U61" s="41"/>
      <c r="V61" s="41"/>
      <c r="W61" s="41"/>
      <c r="Y61" s="22" t="s">
        <v>62</v>
      </c>
      <c r="Z61" s="56">
        <f t="shared" ref="Z61:Z68" si="39">+E61</f>
        <v>11.6</v>
      </c>
      <c r="AA61" s="16"/>
      <c r="AB61" s="80" t="s">
        <v>62</v>
      </c>
      <c r="AC61" s="59">
        <f>+S61</f>
        <v>22</v>
      </c>
    </row>
    <row r="62" spans="1:29" x14ac:dyDescent="0.25">
      <c r="A62" s="6">
        <f>+A61+1</f>
        <v>22</v>
      </c>
      <c r="B62" s="80" t="s">
        <v>32</v>
      </c>
      <c r="C62" s="34"/>
      <c r="D62" s="81">
        <f t="shared" ref="D62:D68" si="40">+C62*12</f>
        <v>0</v>
      </c>
      <c r="E62" s="82">
        <v>16.79</v>
      </c>
      <c r="F62" s="58">
        <f t="shared" ref="F62:F68" si="41">+E62*D62</f>
        <v>0</v>
      </c>
      <c r="G62" s="41"/>
      <c r="H62" s="80" t="s">
        <v>32</v>
      </c>
      <c r="I62" s="34">
        <f>+'[24]MFR 2.8h Fire Proj '!J14</f>
        <v>0</v>
      </c>
      <c r="J62" s="81">
        <f t="shared" ref="J62:J68" si="42">+I62*12</f>
        <v>0</v>
      </c>
      <c r="K62" s="82">
        <f t="shared" ref="K62:K68" si="43">ROUND(+E62,2)</f>
        <v>16.79</v>
      </c>
      <c r="L62" s="39">
        <f t="shared" si="37"/>
        <v>1.25925</v>
      </c>
      <c r="M62" s="39">
        <f t="shared" si="38"/>
        <v>18.049250000000001</v>
      </c>
      <c r="N62" s="58">
        <f t="shared" ref="N62:N68" si="44">+M62*J62</f>
        <v>0</v>
      </c>
      <c r="O62" s="41"/>
      <c r="P62" s="80" t="s">
        <v>32</v>
      </c>
      <c r="Q62" s="34">
        <f t="shared" ref="Q62:Q68" si="45">+I62</f>
        <v>0</v>
      </c>
      <c r="R62" s="81">
        <f t="shared" ref="R62:R68" si="46">+Q62*12</f>
        <v>0</v>
      </c>
      <c r="S62" s="48">
        <v>31.84</v>
      </c>
      <c r="T62" s="58">
        <f t="shared" ref="T62:T68" si="47">+S62*R62</f>
        <v>0</v>
      </c>
      <c r="U62" s="41"/>
      <c r="V62" s="41"/>
      <c r="W62" s="41"/>
      <c r="Y62" s="22" t="s">
        <v>32</v>
      </c>
      <c r="Z62" s="83">
        <f t="shared" si="39"/>
        <v>16.79</v>
      </c>
      <c r="AA62" s="16"/>
      <c r="AB62" s="80" t="s">
        <v>32</v>
      </c>
      <c r="AC62" s="59">
        <f t="shared" ref="AC62:AC68" si="48">+S62</f>
        <v>31.84</v>
      </c>
    </row>
    <row r="63" spans="1:29" x14ac:dyDescent="0.25">
      <c r="A63" s="6">
        <f t="shared" ref="A63:A69" si="49">+A62+1</f>
        <v>23</v>
      </c>
      <c r="B63" s="80" t="s">
        <v>33</v>
      </c>
      <c r="C63" s="34">
        <v>22.999999999999989</v>
      </c>
      <c r="D63" s="81">
        <f t="shared" si="40"/>
        <v>275.99999999999989</v>
      </c>
      <c r="E63" s="82">
        <v>31.99</v>
      </c>
      <c r="F63" s="58">
        <f t="shared" si="41"/>
        <v>8829.2399999999961</v>
      </c>
      <c r="G63" s="41"/>
      <c r="H63" s="80" t="s">
        <v>33</v>
      </c>
      <c r="I63" s="34">
        <f>+'[24]MFR 2.8h Fire Proj '!J15</f>
        <v>26</v>
      </c>
      <c r="J63" s="81">
        <f t="shared" si="42"/>
        <v>312</v>
      </c>
      <c r="K63" s="82">
        <f t="shared" si="43"/>
        <v>31.99</v>
      </c>
      <c r="L63" s="39">
        <f t="shared" si="37"/>
        <v>2.3992499999999999</v>
      </c>
      <c r="M63" s="39">
        <f t="shared" si="38"/>
        <v>34.389249999999997</v>
      </c>
      <c r="N63" s="58">
        <f t="shared" si="44"/>
        <v>10729.446</v>
      </c>
      <c r="O63" s="41"/>
      <c r="P63" s="80" t="s">
        <v>33</v>
      </c>
      <c r="Q63" s="34">
        <f t="shared" si="45"/>
        <v>26</v>
      </c>
      <c r="R63" s="81">
        <f t="shared" si="46"/>
        <v>312</v>
      </c>
      <c r="S63" s="48">
        <v>60.67</v>
      </c>
      <c r="T63" s="58">
        <f t="shared" si="47"/>
        <v>18929.04</v>
      </c>
      <c r="U63" s="41"/>
      <c r="V63" s="41"/>
      <c r="W63" s="41"/>
      <c r="Y63" s="22" t="s">
        <v>33</v>
      </c>
      <c r="Z63" s="83">
        <f t="shared" si="39"/>
        <v>31.99</v>
      </c>
      <c r="AA63" s="16"/>
      <c r="AB63" s="80" t="s">
        <v>33</v>
      </c>
      <c r="AC63" s="59">
        <f t="shared" si="48"/>
        <v>60.67</v>
      </c>
    </row>
    <row r="64" spans="1:29" x14ac:dyDescent="0.25">
      <c r="A64" s="6">
        <f t="shared" si="49"/>
        <v>24</v>
      </c>
      <c r="B64" s="80" t="s">
        <v>34</v>
      </c>
      <c r="C64" s="34">
        <v>150.00000000000011</v>
      </c>
      <c r="D64" s="81">
        <f t="shared" si="40"/>
        <v>1800.0000000000014</v>
      </c>
      <c r="E64" s="82">
        <v>85.97</v>
      </c>
      <c r="F64" s="58">
        <f t="shared" si="41"/>
        <v>154746.00000000012</v>
      </c>
      <c r="G64" s="41"/>
      <c r="H64" s="80" t="s">
        <v>34</v>
      </c>
      <c r="I64" s="34">
        <f>+'[24]MFR 2.8h Fire Proj '!J16</f>
        <v>160</v>
      </c>
      <c r="J64" s="81">
        <f t="shared" si="42"/>
        <v>1920</v>
      </c>
      <c r="K64" s="82">
        <f t="shared" si="43"/>
        <v>85.97</v>
      </c>
      <c r="L64" s="39">
        <f t="shared" si="37"/>
        <v>6.4477500000000001</v>
      </c>
      <c r="M64" s="39">
        <f t="shared" si="38"/>
        <v>92.417749999999998</v>
      </c>
      <c r="N64" s="58">
        <f t="shared" si="44"/>
        <v>177442.08</v>
      </c>
      <c r="O64" s="41"/>
      <c r="P64" s="80" t="s">
        <v>34</v>
      </c>
      <c r="Q64" s="34">
        <f t="shared" si="45"/>
        <v>160</v>
      </c>
      <c r="R64" s="81">
        <f t="shared" si="46"/>
        <v>1920</v>
      </c>
      <c r="S64" s="48">
        <v>163.05000000000001</v>
      </c>
      <c r="T64" s="58">
        <f t="shared" si="47"/>
        <v>313056</v>
      </c>
      <c r="U64" s="41"/>
      <c r="V64" s="41"/>
      <c r="W64" s="41"/>
      <c r="Y64" s="22" t="s">
        <v>34</v>
      </c>
      <c r="Z64" s="83">
        <f t="shared" si="39"/>
        <v>85.97</v>
      </c>
      <c r="AA64" s="16"/>
      <c r="AB64" s="80" t="s">
        <v>34</v>
      </c>
      <c r="AC64" s="59">
        <f t="shared" si="48"/>
        <v>163.05000000000001</v>
      </c>
    </row>
    <row r="65" spans="1:29" x14ac:dyDescent="0.25">
      <c r="A65" s="6">
        <f t="shared" si="49"/>
        <v>25</v>
      </c>
      <c r="B65" s="80" t="s">
        <v>35</v>
      </c>
      <c r="C65" s="34">
        <v>34.000000000000007</v>
      </c>
      <c r="D65" s="81">
        <f t="shared" si="40"/>
        <v>408.00000000000011</v>
      </c>
      <c r="E65" s="82">
        <v>178.73</v>
      </c>
      <c r="F65" s="58">
        <f t="shared" si="41"/>
        <v>72921.840000000011</v>
      </c>
      <c r="G65" s="41"/>
      <c r="H65" s="80" t="s">
        <v>35</v>
      </c>
      <c r="I65" s="34">
        <f>+'[24]MFR 2.8h Fire Proj '!J17</f>
        <v>37</v>
      </c>
      <c r="J65" s="81">
        <f t="shared" si="42"/>
        <v>444</v>
      </c>
      <c r="K65" s="82">
        <f t="shared" si="43"/>
        <v>178.73</v>
      </c>
      <c r="L65" s="39">
        <f t="shared" si="37"/>
        <v>13.404749999999998</v>
      </c>
      <c r="M65" s="39">
        <f t="shared" si="38"/>
        <v>192.13475</v>
      </c>
      <c r="N65" s="58">
        <f t="shared" si="44"/>
        <v>85307.828999999998</v>
      </c>
      <c r="O65" s="41"/>
      <c r="P65" s="80" t="s">
        <v>35</v>
      </c>
      <c r="Q65" s="34">
        <f t="shared" si="45"/>
        <v>37</v>
      </c>
      <c r="R65" s="81">
        <f t="shared" si="46"/>
        <v>444</v>
      </c>
      <c r="S65" s="48">
        <v>338.97</v>
      </c>
      <c r="T65" s="58">
        <f t="shared" si="47"/>
        <v>150502.68000000002</v>
      </c>
      <c r="U65" s="41"/>
      <c r="V65" s="41"/>
      <c r="W65" s="41"/>
      <c r="Y65" s="22" t="s">
        <v>35</v>
      </c>
      <c r="Z65" s="83">
        <f t="shared" si="39"/>
        <v>178.73</v>
      </c>
      <c r="AA65" s="16"/>
      <c r="AB65" s="80" t="s">
        <v>35</v>
      </c>
      <c r="AC65" s="59">
        <f t="shared" si="48"/>
        <v>338.97</v>
      </c>
    </row>
    <row r="66" spans="1:29" x14ac:dyDescent="0.25">
      <c r="A66" s="6">
        <f t="shared" si="49"/>
        <v>26</v>
      </c>
      <c r="B66" s="80" t="s">
        <v>63</v>
      </c>
      <c r="C66" s="34"/>
      <c r="D66" s="81">
        <f t="shared" si="40"/>
        <v>0</v>
      </c>
      <c r="E66" s="82">
        <v>318.67</v>
      </c>
      <c r="F66" s="58">
        <f t="shared" si="41"/>
        <v>0</v>
      </c>
      <c r="G66" s="41"/>
      <c r="H66" s="80" t="s">
        <v>63</v>
      </c>
      <c r="I66" s="34">
        <f>+'[24]MFR 2.8h Fire Proj '!J18</f>
        <v>0</v>
      </c>
      <c r="J66" s="81">
        <f t="shared" si="42"/>
        <v>0</v>
      </c>
      <c r="K66" s="82">
        <f t="shared" si="43"/>
        <v>318.67</v>
      </c>
      <c r="L66" s="39">
        <f t="shared" si="37"/>
        <v>23.90025</v>
      </c>
      <c r="M66" s="39">
        <f t="shared" si="38"/>
        <v>342.57024999999999</v>
      </c>
      <c r="N66" s="58">
        <f t="shared" si="44"/>
        <v>0</v>
      </c>
      <c r="O66" s="41"/>
      <c r="P66" s="80" t="s">
        <v>63</v>
      </c>
      <c r="Q66" s="34">
        <f t="shared" si="45"/>
        <v>0</v>
      </c>
      <c r="R66" s="81">
        <f t="shared" si="46"/>
        <v>0</v>
      </c>
      <c r="S66" s="48">
        <v>604.37</v>
      </c>
      <c r="T66" s="58">
        <f t="shared" si="47"/>
        <v>0</v>
      </c>
      <c r="U66" s="41"/>
      <c r="V66" s="41"/>
      <c r="W66" s="41"/>
      <c r="Y66" s="22" t="s">
        <v>63</v>
      </c>
      <c r="Z66" s="83">
        <f t="shared" si="39"/>
        <v>318.67</v>
      </c>
      <c r="AA66" s="16"/>
      <c r="AB66" s="80" t="s">
        <v>63</v>
      </c>
      <c r="AC66" s="59">
        <f t="shared" si="48"/>
        <v>604.37</v>
      </c>
    </row>
    <row r="67" spans="1:29" x14ac:dyDescent="0.25">
      <c r="A67" s="6">
        <f t="shared" si="49"/>
        <v>27</v>
      </c>
      <c r="B67" s="80" t="s">
        <v>64</v>
      </c>
      <c r="C67" s="34">
        <v>1</v>
      </c>
      <c r="D67" s="81">
        <f t="shared" si="40"/>
        <v>12</v>
      </c>
      <c r="E67" s="82">
        <v>512.19000000000005</v>
      </c>
      <c r="F67" s="58">
        <f t="shared" si="41"/>
        <v>6146.2800000000007</v>
      </c>
      <c r="G67" s="41"/>
      <c r="H67" s="80" t="s">
        <v>64</v>
      </c>
      <c r="I67" s="34">
        <f>+'[24]MFR 2.8h Fire Proj '!J19</f>
        <v>1</v>
      </c>
      <c r="J67" s="81">
        <f t="shared" si="42"/>
        <v>12</v>
      </c>
      <c r="K67" s="82">
        <f t="shared" si="43"/>
        <v>512.19000000000005</v>
      </c>
      <c r="L67" s="39">
        <f t="shared" si="37"/>
        <v>38.414250000000003</v>
      </c>
      <c r="M67" s="39">
        <f t="shared" si="38"/>
        <v>550.60425000000009</v>
      </c>
      <c r="N67" s="58">
        <f t="shared" si="44"/>
        <v>6607.2510000000011</v>
      </c>
      <c r="O67" s="41"/>
      <c r="P67" s="80" t="s">
        <v>64</v>
      </c>
      <c r="Q67" s="34">
        <f t="shared" si="45"/>
        <v>1</v>
      </c>
      <c r="R67" s="81">
        <f t="shared" si="46"/>
        <v>12</v>
      </c>
      <c r="S67" s="48">
        <v>971.39</v>
      </c>
      <c r="T67" s="58">
        <f t="shared" si="47"/>
        <v>11656.68</v>
      </c>
      <c r="U67" s="41"/>
      <c r="V67" s="41"/>
      <c r="W67" s="41"/>
      <c r="Y67" s="22" t="s">
        <v>64</v>
      </c>
      <c r="Z67" s="83">
        <f t="shared" si="39"/>
        <v>512.19000000000005</v>
      </c>
      <c r="AA67" s="16"/>
      <c r="AB67" s="80" t="s">
        <v>64</v>
      </c>
      <c r="AC67" s="59">
        <f t="shared" si="48"/>
        <v>971.39</v>
      </c>
    </row>
    <row r="68" spans="1:29" x14ac:dyDescent="0.25">
      <c r="A68" s="6">
        <f t="shared" si="49"/>
        <v>28</v>
      </c>
      <c r="B68" s="80" t="s">
        <v>65</v>
      </c>
      <c r="C68" s="50"/>
      <c r="D68" s="81">
        <f t="shared" si="40"/>
        <v>0</v>
      </c>
      <c r="E68" s="82">
        <v>1087.1400000000001</v>
      </c>
      <c r="F68" s="84">
        <f t="shared" si="41"/>
        <v>0</v>
      </c>
      <c r="G68" s="41"/>
      <c r="H68" s="80" t="s">
        <v>65</v>
      </c>
      <c r="I68" s="50">
        <f>+'[24]MFR 2.8h Fire Proj '!J20</f>
        <v>0</v>
      </c>
      <c r="J68" s="81">
        <f t="shared" si="42"/>
        <v>0</v>
      </c>
      <c r="K68" s="82">
        <f t="shared" si="43"/>
        <v>1087.1400000000001</v>
      </c>
      <c r="L68" s="39">
        <f t="shared" si="37"/>
        <v>81.535499999999999</v>
      </c>
      <c r="M68" s="39">
        <f t="shared" si="38"/>
        <v>1168.6755000000001</v>
      </c>
      <c r="N68" s="84">
        <f t="shared" si="44"/>
        <v>0</v>
      </c>
      <c r="O68" s="41"/>
      <c r="P68" s="80" t="s">
        <v>65</v>
      </c>
      <c r="Q68" s="50">
        <f t="shared" si="45"/>
        <v>0</v>
      </c>
      <c r="R68" s="81">
        <f t="shared" si="46"/>
        <v>0</v>
      </c>
      <c r="S68" s="48">
        <v>2061.8200000000002</v>
      </c>
      <c r="T68" s="84">
        <f t="shared" si="47"/>
        <v>0</v>
      </c>
      <c r="U68" s="41"/>
      <c r="V68" s="41"/>
      <c r="W68" s="41"/>
      <c r="Y68" s="22" t="s">
        <v>65</v>
      </c>
      <c r="Z68" s="83">
        <f t="shared" si="39"/>
        <v>1087.1400000000001</v>
      </c>
      <c r="AA68" s="16"/>
      <c r="AB68" s="80" t="s">
        <v>65</v>
      </c>
      <c r="AC68" s="59">
        <f t="shared" si="48"/>
        <v>2061.8200000000002</v>
      </c>
    </row>
    <row r="69" spans="1:29" x14ac:dyDescent="0.25">
      <c r="A69" s="6">
        <f t="shared" si="49"/>
        <v>29</v>
      </c>
      <c r="B69" s="11"/>
      <c r="C69" s="12">
        <f>SUM(C61:C68)</f>
        <v>216.00000000000011</v>
      </c>
      <c r="D69" s="41"/>
      <c r="E69" s="41"/>
      <c r="F69" s="40">
        <f>SUM(F61:F68)</f>
        <v>243756.96000000011</v>
      </c>
      <c r="G69" s="38"/>
      <c r="H69" s="11"/>
      <c r="I69" s="12">
        <f>SUM(I61:I68)</f>
        <v>233</v>
      </c>
      <c r="J69" s="41"/>
      <c r="K69" s="41"/>
      <c r="L69" s="41"/>
      <c r="M69" s="41"/>
      <c r="N69" s="40">
        <f>SUM(N61:N68)</f>
        <v>281433.36599999998</v>
      </c>
      <c r="O69" s="41"/>
      <c r="P69" s="11"/>
      <c r="Q69" s="12">
        <f>SUM(Q61:Q68)</f>
        <v>233</v>
      </c>
      <c r="R69" s="41"/>
      <c r="S69" s="41"/>
      <c r="T69" s="40">
        <f>SUM(T61:T68)</f>
        <v>496520.39999999997</v>
      </c>
      <c r="U69" s="38"/>
      <c r="V69" s="38"/>
      <c r="W69" s="38"/>
      <c r="Y69" s="22"/>
      <c r="Z69" s="56"/>
      <c r="AA69" s="16"/>
      <c r="AB69" s="123"/>
      <c r="AC69" s="32"/>
    </row>
    <row r="70" spans="1:29" x14ac:dyDescent="0.25">
      <c r="A70" s="6"/>
      <c r="B70" s="11"/>
      <c r="C70" s="12"/>
      <c r="D70" s="41"/>
      <c r="E70" s="41"/>
      <c r="F70" s="58"/>
      <c r="G70" s="41"/>
      <c r="H70" s="11"/>
      <c r="I70" s="12"/>
      <c r="J70" s="41"/>
      <c r="K70" s="41"/>
      <c r="L70" s="41"/>
      <c r="M70" s="41"/>
      <c r="N70" s="58"/>
      <c r="O70" s="41"/>
      <c r="P70" s="11"/>
      <c r="Q70" s="12"/>
      <c r="R70" s="41"/>
      <c r="S70" s="41"/>
      <c r="T70" s="58"/>
      <c r="U70" s="41"/>
      <c r="V70" s="41"/>
      <c r="W70" s="41"/>
      <c r="Y70" s="22"/>
      <c r="Z70" s="56"/>
      <c r="AA70" s="16"/>
      <c r="AB70" s="123"/>
      <c r="AC70" s="32"/>
    </row>
    <row r="71" spans="1:29" x14ac:dyDescent="0.25">
      <c r="A71" s="6">
        <f>+A69+1</f>
        <v>30</v>
      </c>
      <c r="B71" s="11" t="s">
        <v>66</v>
      </c>
      <c r="C71" s="12">
        <v>384.63802309848279</v>
      </c>
      <c r="D71" s="41">
        <f>+C71*12</f>
        <v>4615.6562771817935</v>
      </c>
      <c r="E71" s="82">
        <v>68.98</v>
      </c>
      <c r="F71" s="58">
        <f>+E71*D71</f>
        <v>318387.97000000015</v>
      </c>
      <c r="G71" s="41"/>
      <c r="H71" s="11" t="s">
        <v>66</v>
      </c>
      <c r="I71" s="35">
        <v>389</v>
      </c>
      <c r="J71" s="41">
        <f>+I71*12</f>
        <v>4668</v>
      </c>
      <c r="K71" s="82">
        <f>+E72/6</f>
        <v>68.98</v>
      </c>
      <c r="L71" s="39">
        <f>K71*0.075</f>
        <v>5.1734999999999998</v>
      </c>
      <c r="M71" s="39">
        <f>K71+L71</f>
        <v>74.153500000000008</v>
      </c>
      <c r="N71" s="58">
        <f>+M71*J71</f>
        <v>346148.53800000006</v>
      </c>
      <c r="O71" s="41"/>
      <c r="P71" s="11" t="s">
        <v>66</v>
      </c>
      <c r="Q71" s="12">
        <f>+I71</f>
        <v>389</v>
      </c>
      <c r="R71" s="41">
        <f>+Q71*12</f>
        <v>4668</v>
      </c>
      <c r="S71" s="42">
        <v>81</v>
      </c>
      <c r="T71" s="58">
        <f>+S71*R71</f>
        <v>378108</v>
      </c>
      <c r="U71" s="41"/>
      <c r="V71" s="41"/>
      <c r="W71" s="41"/>
      <c r="Y71" s="22" t="s">
        <v>66</v>
      </c>
      <c r="Z71" s="56">
        <f t="shared" ref="Z71:Z72" si="50">+E71</f>
        <v>68.98</v>
      </c>
      <c r="AA71" s="16"/>
      <c r="AB71" s="123" t="s">
        <v>66</v>
      </c>
      <c r="AC71" s="59">
        <f>+S71</f>
        <v>81</v>
      </c>
    </row>
    <row r="72" spans="1:29" x14ac:dyDescent="0.25">
      <c r="A72" s="6">
        <f>+A71+1</f>
        <v>31</v>
      </c>
      <c r="B72" s="11" t="s">
        <v>67</v>
      </c>
      <c r="C72" s="12">
        <v>312</v>
      </c>
      <c r="D72" s="41">
        <f>+C72*2</f>
        <v>624</v>
      </c>
      <c r="E72" s="82">
        <v>413.88</v>
      </c>
      <c r="F72" s="58">
        <f>+E72*D72</f>
        <v>258261.12</v>
      </c>
      <c r="G72" s="41"/>
      <c r="H72" s="11" t="s">
        <v>67</v>
      </c>
      <c r="I72" s="1">
        <v>312</v>
      </c>
      <c r="J72" s="41">
        <f>+I72*2</f>
        <v>624</v>
      </c>
      <c r="K72" s="82">
        <f>E72</f>
        <v>413.88</v>
      </c>
      <c r="L72" s="39">
        <f>K72*0.075</f>
        <v>31.040999999999997</v>
      </c>
      <c r="M72" s="39">
        <f>K72+L72</f>
        <v>444.92099999999999</v>
      </c>
      <c r="N72" s="58">
        <f>+M72*J72</f>
        <v>277630.70399999997</v>
      </c>
      <c r="O72" s="41"/>
      <c r="P72" s="11" t="s">
        <v>67</v>
      </c>
      <c r="Q72" s="12">
        <f>+I72</f>
        <v>312</v>
      </c>
      <c r="R72" s="41">
        <f>+Q72*2</f>
        <v>624</v>
      </c>
      <c r="S72" s="85">
        <f>S71*6</f>
        <v>486</v>
      </c>
      <c r="T72" s="58">
        <f>+S72*R72</f>
        <v>303264</v>
      </c>
      <c r="U72" s="41"/>
      <c r="V72" s="41"/>
      <c r="W72" s="41"/>
      <c r="Y72" s="22" t="s">
        <v>67</v>
      </c>
      <c r="Z72" s="56">
        <f t="shared" si="50"/>
        <v>413.88</v>
      </c>
      <c r="AA72" s="16"/>
      <c r="AB72" s="22" t="s">
        <v>67</v>
      </c>
      <c r="AC72" s="59">
        <f>AC71*6</f>
        <v>486</v>
      </c>
    </row>
    <row r="73" spans="1:29" x14ac:dyDescent="0.25">
      <c r="A73" s="6"/>
      <c r="B73" s="11"/>
      <c r="C73" s="12"/>
      <c r="D73" s="41"/>
      <c r="E73" s="41"/>
      <c r="F73" s="58"/>
      <c r="G73" s="41"/>
      <c r="H73" s="11"/>
      <c r="I73" s="12"/>
      <c r="J73" s="41"/>
      <c r="K73" s="41"/>
      <c r="L73" s="41"/>
      <c r="M73" s="41"/>
      <c r="N73" s="58"/>
      <c r="O73" s="41"/>
      <c r="P73" s="11"/>
      <c r="Q73" s="12"/>
      <c r="R73" s="41"/>
      <c r="S73" s="41"/>
      <c r="T73" s="58"/>
      <c r="U73" s="41"/>
      <c r="V73" s="41"/>
      <c r="W73" s="41"/>
      <c r="Y73" s="14"/>
      <c r="Z73" s="15"/>
      <c r="AA73" s="16"/>
      <c r="AB73" s="14"/>
      <c r="AC73" s="15"/>
    </row>
    <row r="74" spans="1:29" ht="13" x14ac:dyDescent="0.3">
      <c r="A74" s="6">
        <f>+A72+1</f>
        <v>32</v>
      </c>
      <c r="B74" s="11" t="s">
        <v>68</v>
      </c>
      <c r="C74" s="78"/>
      <c r="D74" s="41"/>
      <c r="E74" s="41"/>
      <c r="F74" s="86">
        <f>+F69+F71+F72</f>
        <v>820406.05000000028</v>
      </c>
      <c r="G74" s="38"/>
      <c r="H74" s="11" t="s">
        <v>68</v>
      </c>
      <c r="I74" s="78"/>
      <c r="J74" s="41"/>
      <c r="K74" s="41"/>
      <c r="L74" s="41"/>
      <c r="M74" s="41"/>
      <c r="N74" s="86">
        <f>+N69+N72+N71</f>
        <v>905212.60800000001</v>
      </c>
      <c r="O74" s="41"/>
      <c r="P74" s="11" t="s">
        <v>68</v>
      </c>
      <c r="Q74" s="78"/>
      <c r="R74" s="41"/>
      <c r="S74" s="41"/>
      <c r="T74" s="86">
        <f>+T69+T72+T71</f>
        <v>1177892.3999999999</v>
      </c>
      <c r="U74" s="38"/>
      <c r="V74" s="38"/>
      <c r="W74" s="38"/>
      <c r="Y74" s="14"/>
      <c r="Z74" s="15"/>
      <c r="AA74" s="16"/>
      <c r="AB74" s="14"/>
      <c r="AC74" s="15"/>
    </row>
    <row r="75" spans="1:29" x14ac:dyDescent="0.25">
      <c r="A75" s="6"/>
      <c r="B75" s="11"/>
      <c r="C75" s="12"/>
      <c r="D75" s="41"/>
      <c r="E75" s="41"/>
      <c r="F75" s="58"/>
      <c r="G75" s="41"/>
      <c r="H75" s="11"/>
      <c r="I75" s="12"/>
      <c r="J75" s="41"/>
      <c r="K75" s="41"/>
      <c r="L75" s="41"/>
      <c r="M75" s="41"/>
      <c r="N75" s="58"/>
      <c r="O75" s="41"/>
      <c r="P75" s="11"/>
      <c r="Q75" s="12"/>
      <c r="R75" s="41"/>
      <c r="S75" s="41"/>
      <c r="T75" s="58"/>
      <c r="U75" s="41"/>
      <c r="V75" s="41"/>
      <c r="W75" s="41"/>
      <c r="Y75" s="14"/>
      <c r="Z75" s="15"/>
      <c r="AA75" s="16"/>
      <c r="AB75" s="14"/>
      <c r="AC75" s="15"/>
    </row>
    <row r="76" spans="1:29" ht="13" x14ac:dyDescent="0.3">
      <c r="A76" s="6">
        <f>+A74+1</f>
        <v>33</v>
      </c>
      <c r="B76" s="79" t="s">
        <v>69</v>
      </c>
      <c r="C76" s="78"/>
      <c r="D76" s="87"/>
      <c r="E76" s="87"/>
      <c r="F76" s="88">
        <f>+F55+F74</f>
        <v>5435102.7181826998</v>
      </c>
      <c r="G76" s="89"/>
      <c r="H76" s="79" t="s">
        <v>69</v>
      </c>
      <c r="I76" s="78"/>
      <c r="J76" s="87"/>
      <c r="K76" s="87"/>
      <c r="L76" s="87"/>
      <c r="M76" s="87"/>
      <c r="N76" s="88">
        <f>+N55+N74</f>
        <v>5848768.2677600952</v>
      </c>
      <c r="O76" s="41"/>
      <c r="P76" s="79" t="s">
        <v>69</v>
      </c>
      <c r="Q76" s="78"/>
      <c r="R76" s="87"/>
      <c r="S76" s="87"/>
      <c r="T76" s="88">
        <f>+T55+T74</f>
        <v>7512581.5355523806</v>
      </c>
      <c r="U76" s="89"/>
      <c r="V76" s="89"/>
      <c r="W76" s="89"/>
      <c r="Y76" s="14"/>
      <c r="Z76" s="15"/>
      <c r="AA76" s="16"/>
      <c r="AB76" s="14"/>
      <c r="AC76" s="15"/>
    </row>
    <row r="77" spans="1:29" ht="13" x14ac:dyDescent="0.3">
      <c r="A77" s="6"/>
      <c r="B77" s="79"/>
      <c r="C77" s="78"/>
      <c r="D77" s="87"/>
      <c r="E77" s="87"/>
      <c r="F77" s="88"/>
      <c r="G77" s="89"/>
      <c r="H77" s="79"/>
      <c r="I77" s="78"/>
      <c r="J77" s="87"/>
      <c r="K77" s="87"/>
      <c r="L77" s="87"/>
      <c r="M77" s="87"/>
      <c r="N77" s="88"/>
      <c r="O77" s="41"/>
      <c r="P77" s="79"/>
      <c r="Q77" s="78"/>
      <c r="R77" s="87"/>
      <c r="S77" s="87"/>
      <c r="T77" s="88"/>
      <c r="U77" s="89"/>
      <c r="V77" s="89"/>
      <c r="W77" s="89"/>
      <c r="Y77" s="14"/>
      <c r="Z77" s="15"/>
      <c r="AA77" s="16"/>
      <c r="AB77" s="14"/>
      <c r="AC77" s="15"/>
    </row>
    <row r="78" spans="1:29" x14ac:dyDescent="0.25">
      <c r="A78" s="6">
        <f>+A76+1</f>
        <v>34</v>
      </c>
      <c r="B78" s="11" t="s">
        <v>70</v>
      </c>
      <c r="C78" s="12"/>
      <c r="D78" s="41"/>
      <c r="E78" s="41"/>
      <c r="F78" s="90">
        <f>+'[24]MFR 2.8h Misc'!J29</f>
        <v>21522.71</v>
      </c>
      <c r="G78" s="58"/>
      <c r="H78" s="11" t="s">
        <v>70</v>
      </c>
      <c r="I78" s="12"/>
      <c r="J78" s="41"/>
      <c r="K78" s="41"/>
      <c r="L78" s="41"/>
      <c r="M78" s="41"/>
      <c r="N78" s="58">
        <f>+'[24]MFR 2.8h Misc'!L29</f>
        <v>21234.502</v>
      </c>
      <c r="O78" s="91"/>
      <c r="P78" s="11" t="s">
        <v>70</v>
      </c>
      <c r="Q78" s="12"/>
      <c r="R78" s="41"/>
      <c r="S78" s="41"/>
      <c r="T78" s="58">
        <f>+'[24]MFR 2.8h Misc'!M29</f>
        <v>23904.502</v>
      </c>
      <c r="U78" s="41"/>
      <c r="V78" s="41"/>
      <c r="W78" s="41"/>
      <c r="Y78" s="14"/>
      <c r="Z78" s="15"/>
      <c r="AA78" s="16"/>
      <c r="AB78" s="14"/>
      <c r="AC78" s="15"/>
    </row>
    <row r="79" spans="1:29" x14ac:dyDescent="0.25">
      <c r="A79" s="6">
        <v>35</v>
      </c>
      <c r="B79" s="11" t="s">
        <v>71</v>
      </c>
      <c r="C79" s="12"/>
      <c r="D79" s="41"/>
      <c r="E79" s="41"/>
      <c r="F79" s="58">
        <v>405544.83999999997</v>
      </c>
      <c r="G79" s="58"/>
      <c r="H79" s="11"/>
      <c r="I79" s="12"/>
      <c r="J79" s="41"/>
      <c r="K79" s="41"/>
      <c r="L79" s="41"/>
      <c r="M79" s="41"/>
      <c r="N79" s="58"/>
      <c r="O79" s="91"/>
      <c r="P79" s="11"/>
      <c r="Q79" s="12"/>
      <c r="R79" s="41"/>
      <c r="S79" s="41"/>
      <c r="T79" s="58"/>
      <c r="U79" s="41"/>
      <c r="V79" s="41"/>
      <c r="W79" s="41"/>
      <c r="Y79" s="14"/>
      <c r="Z79" s="15"/>
      <c r="AA79" s="16"/>
      <c r="AB79" s="14"/>
      <c r="AC79" s="15"/>
    </row>
    <row r="80" spans="1:29" ht="13.5" thickBot="1" x14ac:dyDescent="0.35">
      <c r="A80" s="6">
        <v>36</v>
      </c>
      <c r="B80" s="92" t="s">
        <v>72</v>
      </c>
      <c r="C80" s="93"/>
      <c r="D80" s="94"/>
      <c r="E80" s="94"/>
      <c r="F80" s="95">
        <f>+F76+F78+F79</f>
        <v>5862170.2681826996</v>
      </c>
      <c r="G80" s="96"/>
      <c r="H80" s="92" t="s">
        <v>72</v>
      </c>
      <c r="I80" s="93"/>
      <c r="J80" s="94"/>
      <c r="K80" s="94"/>
      <c r="L80" s="94"/>
      <c r="M80" s="94"/>
      <c r="N80" s="95">
        <f>+N76+N78</f>
        <v>5870002.7697600955</v>
      </c>
      <c r="O80" s="97"/>
      <c r="P80" s="92" t="s">
        <v>72</v>
      </c>
      <c r="Q80" s="93"/>
      <c r="R80" s="94"/>
      <c r="S80" s="94"/>
      <c r="T80" s="95">
        <f>+T76+T78</f>
        <v>7536486.0375523809</v>
      </c>
      <c r="U80" s="87"/>
      <c r="V80" s="87"/>
      <c r="W80" s="87"/>
      <c r="Y80" s="98"/>
      <c r="Z80" s="99"/>
      <c r="AA80" s="16"/>
      <c r="AB80" s="98"/>
      <c r="AC80" s="99"/>
    </row>
    <row r="81" spans="1:29" x14ac:dyDescent="0.25">
      <c r="A81" s="6"/>
      <c r="B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Y81" s="100"/>
      <c r="Z81" s="100"/>
      <c r="AA81" s="16"/>
      <c r="AB81" s="100"/>
      <c r="AC81" s="100"/>
    </row>
    <row r="82" spans="1:29" x14ac:dyDescent="0.25">
      <c r="A82" s="6">
        <f>+A80+1</f>
        <v>37</v>
      </c>
      <c r="B82" s="1" t="s">
        <v>73</v>
      </c>
      <c r="C82" s="12"/>
      <c r="F82" s="41"/>
      <c r="T82" s="41">
        <f>+N80+T84</f>
        <v>7536542.1095217708</v>
      </c>
      <c r="Y82" s="100"/>
      <c r="Z82" s="100"/>
      <c r="AA82" s="16"/>
      <c r="AB82" s="100"/>
      <c r="AC82" s="100"/>
    </row>
    <row r="83" spans="1:29" x14ac:dyDescent="0.25">
      <c r="A83" s="6">
        <f>+A82+1</f>
        <v>38</v>
      </c>
      <c r="B83" s="1" t="s">
        <v>74</v>
      </c>
      <c r="C83" s="12"/>
      <c r="K83" s="1" t="s">
        <v>75</v>
      </c>
      <c r="T83" s="41">
        <f>+T80-T82</f>
        <v>-56.071969389915466</v>
      </c>
      <c r="Y83" s="100"/>
      <c r="Z83" s="100"/>
      <c r="AA83" s="16"/>
      <c r="AB83" s="100"/>
      <c r="AC83" s="100"/>
    </row>
    <row r="84" spans="1:29" x14ac:dyDescent="0.25">
      <c r="A84" s="6">
        <f>+A83+1</f>
        <v>39</v>
      </c>
      <c r="B84" s="101" t="s">
        <v>76</v>
      </c>
      <c r="C84" s="102"/>
      <c r="E84" s="82"/>
      <c r="F84" s="41"/>
      <c r="T84" s="103">
        <f>'[25]Exh 1 Sch 1 -Rev Req'!$I$11</f>
        <v>1666539.3397616756</v>
      </c>
      <c r="Y84" s="100"/>
      <c r="Z84" s="100"/>
      <c r="AA84" s="16"/>
      <c r="AB84" s="100"/>
      <c r="AC84" s="100"/>
    </row>
    <row r="85" spans="1:29" x14ac:dyDescent="0.25">
      <c r="A85" s="6">
        <f>+A84+1</f>
        <v>40</v>
      </c>
      <c r="B85" s="101" t="s">
        <v>77</v>
      </c>
      <c r="C85" s="102"/>
      <c r="T85" s="104">
        <f>+T84/N80</f>
        <v>0.28390776037568827</v>
      </c>
      <c r="Y85" s="100"/>
      <c r="Z85" s="100"/>
      <c r="AA85" s="16"/>
      <c r="AB85" s="100"/>
      <c r="AC85" s="100"/>
    </row>
    <row r="86" spans="1:29" x14ac:dyDescent="0.25">
      <c r="P86" s="105"/>
      <c r="Q86" s="105"/>
      <c r="R86" s="105"/>
      <c r="Y86" s="100"/>
      <c r="Z86" s="100"/>
      <c r="AA86" s="16"/>
      <c r="AB86" s="100"/>
      <c r="AC86" s="100"/>
    </row>
    <row r="87" spans="1:29" x14ac:dyDescent="0.25">
      <c r="P87" s="105"/>
      <c r="Q87" s="105"/>
      <c r="R87" s="105"/>
      <c r="S87" s="105"/>
      <c r="T87" s="105"/>
      <c r="U87" s="105"/>
      <c r="V87" s="105"/>
      <c r="W87" s="105"/>
      <c r="X87" s="105"/>
      <c r="Y87" s="106"/>
      <c r="Z87" s="100"/>
      <c r="AA87" s="16"/>
      <c r="AB87" s="100"/>
      <c r="AC87" s="100"/>
    </row>
    <row r="88" spans="1:29" x14ac:dyDescent="0.25">
      <c r="Y88" s="100"/>
      <c r="Z88" s="100"/>
      <c r="AA88" s="16"/>
      <c r="AB88" s="100"/>
      <c r="AC88" s="100"/>
    </row>
    <row r="89" spans="1:29" ht="13" thickBot="1" x14ac:dyDescent="0.3">
      <c r="Y89" s="100"/>
      <c r="Z89" s="100"/>
      <c r="AA89" s="16"/>
      <c r="AB89" s="100"/>
      <c r="AC89" s="100"/>
    </row>
    <row r="90" spans="1:29" x14ac:dyDescent="0.25">
      <c r="B90" s="107" t="s">
        <v>78</v>
      </c>
      <c r="C90" s="108">
        <f>+C26+C29</f>
        <v>8646.777166026186</v>
      </c>
      <c r="D90" s="109"/>
      <c r="E90" s="109"/>
      <c r="F90" s="109"/>
      <c r="G90" s="109"/>
      <c r="H90" s="109" t="s">
        <v>78</v>
      </c>
      <c r="I90" s="108">
        <f>+I26+I29</f>
        <v>8762</v>
      </c>
      <c r="J90" s="109"/>
      <c r="K90" s="109"/>
      <c r="L90" s="109"/>
      <c r="M90" s="109"/>
      <c r="N90" s="109"/>
      <c r="O90" s="109"/>
      <c r="P90" s="109" t="s">
        <v>78</v>
      </c>
      <c r="Q90" s="108">
        <f>+Q26+Q29</f>
        <v>8762</v>
      </c>
      <c r="R90" s="109"/>
      <c r="S90" s="109"/>
      <c r="T90" s="110"/>
      <c r="Y90" s="100"/>
      <c r="Z90" s="100"/>
      <c r="AA90" s="16"/>
      <c r="AB90" s="100"/>
      <c r="AC90" s="100"/>
    </row>
    <row r="91" spans="1:29" x14ac:dyDescent="0.25">
      <c r="B91" s="111" t="s">
        <v>79</v>
      </c>
      <c r="C91" s="112">
        <f>+C69</f>
        <v>216.00000000000011</v>
      </c>
      <c r="D91" s="113"/>
      <c r="E91" s="113"/>
      <c r="F91" s="113"/>
      <c r="G91" s="113"/>
      <c r="H91" s="113" t="s">
        <v>79</v>
      </c>
      <c r="I91" s="112">
        <f>+I69</f>
        <v>233</v>
      </c>
      <c r="J91" s="113"/>
      <c r="K91" s="113"/>
      <c r="L91" s="113"/>
      <c r="M91" s="113"/>
      <c r="N91" s="113"/>
      <c r="O91" s="113"/>
      <c r="P91" s="113" t="s">
        <v>79</v>
      </c>
      <c r="Q91" s="112">
        <f>+Q69</f>
        <v>233</v>
      </c>
      <c r="R91" s="113"/>
      <c r="S91" s="113"/>
      <c r="T91" s="114"/>
      <c r="Y91" s="100"/>
      <c r="Z91" s="100"/>
      <c r="AA91" s="16"/>
      <c r="AB91" s="100"/>
      <c r="AC91" s="100"/>
    </row>
    <row r="92" spans="1:29" x14ac:dyDescent="0.25">
      <c r="B92" s="111" t="s">
        <v>80</v>
      </c>
      <c r="C92" s="112">
        <f>+C71+C72</f>
        <v>696.63802309848279</v>
      </c>
      <c r="D92" s="113"/>
      <c r="E92" s="113"/>
      <c r="F92" s="113"/>
      <c r="G92" s="113"/>
      <c r="H92" s="113" t="s">
        <v>80</v>
      </c>
      <c r="I92" s="112">
        <f>+I71+I72</f>
        <v>701</v>
      </c>
      <c r="J92" s="113"/>
      <c r="K92" s="113"/>
      <c r="L92" s="113"/>
      <c r="M92" s="113"/>
      <c r="N92" s="113"/>
      <c r="O92" s="113"/>
      <c r="P92" s="113" t="s">
        <v>80</v>
      </c>
      <c r="Q92" s="112">
        <f>+Q71+Q72</f>
        <v>701</v>
      </c>
      <c r="R92" s="113"/>
      <c r="S92" s="113"/>
      <c r="T92" s="114"/>
      <c r="Y92" s="7"/>
      <c r="Z92" s="7"/>
      <c r="AA92" s="7"/>
      <c r="AB92" s="7"/>
      <c r="AC92" s="7"/>
    </row>
    <row r="93" spans="1:29" ht="13" thickBot="1" x14ac:dyDescent="0.3">
      <c r="B93" s="115" t="s">
        <v>81</v>
      </c>
      <c r="C93" s="116">
        <f>+C53</f>
        <v>929650.56400000025</v>
      </c>
      <c r="D93" s="117"/>
      <c r="E93" s="117"/>
      <c r="F93" s="117"/>
      <c r="G93" s="117"/>
      <c r="H93" s="117" t="s">
        <v>81</v>
      </c>
      <c r="I93" s="116">
        <f>+I53</f>
        <v>903939</v>
      </c>
      <c r="J93" s="117"/>
      <c r="K93" s="117"/>
      <c r="L93" s="117"/>
      <c r="M93" s="117"/>
      <c r="N93" s="117"/>
      <c r="O93" s="117"/>
      <c r="P93" s="117" t="s">
        <v>81</v>
      </c>
      <c r="Q93" s="116">
        <f>+Q53</f>
        <v>899022.63047619048</v>
      </c>
      <c r="R93" s="117"/>
      <c r="S93" s="117"/>
      <c r="T93" s="118"/>
    </row>
    <row r="206" spans="3:19" x14ac:dyDescent="0.25">
      <c r="C206" s="1"/>
      <c r="S206" s="82"/>
    </row>
  </sheetData>
  <mergeCells count="10">
    <mergeCell ref="AB10:AC10"/>
    <mergeCell ref="B11:F11"/>
    <mergeCell ref="H11:N11"/>
    <mergeCell ref="P11:T11"/>
    <mergeCell ref="B6:T6"/>
    <mergeCell ref="B7:T7"/>
    <mergeCell ref="B10:F10"/>
    <mergeCell ref="H10:N10"/>
    <mergeCell ref="P10:T10"/>
    <mergeCell ref="Y10:Z10"/>
  </mergeCells>
  <printOptions horizontalCentered="1"/>
  <pageMargins left="0.2" right="0.2" top="0.34" bottom="0.2" header="0.2" footer="0.26"/>
  <pageSetup scale="48" orientation="landscape" r:id="rId1"/>
  <headerFooter alignWithMargins="0"/>
  <rowBreaks count="1" manualBreakCount="1">
    <brk id="56" max="1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Exh 2 Sch 2</vt:lpstr>
      <vt:lpstr>'Exh 2 Sch 2'!Print_Area</vt:lpstr>
      <vt:lpstr>'Exh 2 Sch 2'!Print_Titles</vt:lpstr>
    </vt:vector>
  </TitlesOfParts>
  <Company>Veolia North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Labella, Jana</dc:creator>
  <cp:lastModifiedBy>Njuguna, David</cp:lastModifiedBy>
  <cp:lastPrinted>2025-08-29T12:17:21Z</cp:lastPrinted>
  <dcterms:created xsi:type="dcterms:W3CDTF">2025-08-15T21:13:46Z</dcterms:created>
  <dcterms:modified xsi:type="dcterms:W3CDTF">2025-08-29T12:17:25Z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de" linkTarget="Prop_Code">
    <vt:lpwstr>#REF!</vt:lpwstr>
  </property>
  <property fmtid="{D5CDD505-2E9C-101B-9397-08002B2CF9AE}" pid="3" name="Type" linkTarget="Prop_Type">
    <vt:lpwstr>#REF!</vt:lpwstr>
  </property>
</Properties>
</file>